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1" activeTab="1"/>
  </bookViews>
  <sheets>
    <sheet name="general_database" sheetId="1" r:id="rId1"/>
    <sheet name="Cover" sheetId="15" r:id="rId2"/>
    <sheet name="selected_literature" sheetId="6" r:id="rId3"/>
    <sheet name="gdp" sheetId="3" r:id="rId4"/>
    <sheet name="job" sheetId="4" r:id="rId5"/>
    <sheet name="co2" sheetId="5" r:id="rId6"/>
    <sheet name="figure_1" sheetId="16" r:id="rId7"/>
    <sheet name="table_1" sheetId="10" r:id="rId8"/>
  </sheets>
  <definedNames>
    <definedName name="_xlnm._FilterDatabase" localSheetId="5" hidden="1">'co2'!$D$1:$D$703</definedName>
    <definedName name="_xlnm._FilterDatabase" localSheetId="3" hidden="1">gdp!$A$1:$AQ$111</definedName>
    <definedName name="_xlnm._FilterDatabase" localSheetId="4" hidden="1">job!$A$1:$AQ$95</definedName>
    <definedName name="_xlnm._FilterDatabase" localSheetId="2" hidden="1">selected_literature!$P$1:$P$32</definedName>
  </definedNames>
  <calcPr calcId="162913" concurrentCalc="0"/>
</workbook>
</file>

<file path=xl/calcChain.xml><?xml version="1.0" encoding="utf-8"?>
<calcChain xmlns="http://schemas.openxmlformats.org/spreadsheetml/2006/main">
  <c r="K9" i="16" l="1"/>
  <c r="D8" i="16"/>
  <c r="K8" i="16"/>
  <c r="J8" i="16"/>
  <c r="I8" i="16"/>
  <c r="H8" i="16"/>
  <c r="G8" i="16"/>
  <c r="F8" i="16"/>
  <c r="E8" i="16"/>
  <c r="C8" i="16"/>
  <c r="U129" i="4"/>
  <c r="U128" i="4"/>
  <c r="U127" i="4"/>
  <c r="U123" i="4"/>
  <c r="K74" i="3"/>
  <c r="B7" i="1"/>
  <c r="C7" i="1"/>
  <c r="G7" i="1"/>
  <c r="F7" i="1"/>
  <c r="J7" i="1"/>
  <c r="I7" i="1"/>
  <c r="H7" i="1"/>
  <c r="AP62" i="4"/>
  <c r="K62" i="4"/>
  <c r="U40" i="5"/>
  <c r="AP93" i="4"/>
  <c r="U93" i="4"/>
  <c r="AP94" i="4"/>
  <c r="U94" i="4"/>
  <c r="AP95" i="4"/>
  <c r="U95" i="4"/>
  <c r="AP92" i="4"/>
  <c r="U92" i="4"/>
  <c r="AP89" i="4"/>
  <c r="U89" i="4"/>
  <c r="AP90" i="4"/>
  <c r="U90" i="4"/>
  <c r="AP91" i="4"/>
  <c r="U91" i="4"/>
  <c r="AP88" i="4"/>
  <c r="U88" i="4"/>
  <c r="AP85" i="4"/>
  <c r="U85" i="4"/>
  <c r="AP86" i="4"/>
  <c r="U86" i="4"/>
  <c r="AP87" i="4"/>
  <c r="U87" i="4"/>
  <c r="AP84" i="4"/>
  <c r="U84" i="4"/>
  <c r="AP81" i="4"/>
  <c r="U81" i="4"/>
  <c r="AP82" i="4"/>
  <c r="U82" i="4"/>
  <c r="AP83" i="4"/>
  <c r="U83" i="4"/>
  <c r="AP80" i="4"/>
  <c r="U80" i="4"/>
  <c r="AP77" i="4"/>
  <c r="U77" i="4"/>
  <c r="AP78" i="4"/>
  <c r="U78" i="4"/>
  <c r="AP79" i="4"/>
  <c r="U79" i="4"/>
  <c r="AP76" i="4"/>
  <c r="U76" i="4"/>
  <c r="AO24" i="5"/>
  <c r="U24" i="5"/>
  <c r="AO23" i="5"/>
  <c r="U23" i="5"/>
  <c r="AO22" i="5"/>
  <c r="U22" i="5"/>
  <c r="AO21" i="5"/>
  <c r="U21" i="5"/>
  <c r="U37" i="5"/>
  <c r="U36" i="5"/>
  <c r="U35" i="5"/>
  <c r="U34" i="5"/>
  <c r="U33" i="5"/>
  <c r="U32" i="5"/>
  <c r="U31" i="5"/>
  <c r="U30" i="5"/>
  <c r="U64" i="4"/>
  <c r="U63" i="4"/>
  <c r="U60" i="4"/>
  <c r="U59" i="4"/>
  <c r="AO87" i="3"/>
  <c r="AO86" i="3"/>
  <c r="AO85" i="3"/>
  <c r="AP3" i="4"/>
  <c r="P3" i="4"/>
  <c r="AP4" i="4"/>
  <c r="U4" i="4"/>
  <c r="AP61" i="4"/>
  <c r="K61" i="4"/>
  <c r="AP2" i="4"/>
  <c r="P2" i="4"/>
  <c r="P4" i="4"/>
  <c r="U3" i="4"/>
  <c r="U2" i="4"/>
  <c r="AO39" i="5"/>
  <c r="U39" i="5"/>
  <c r="AO33" i="3"/>
  <c r="U33" i="3"/>
</calcChain>
</file>

<file path=xl/sharedStrings.xml><?xml version="1.0" encoding="utf-8"?>
<sst xmlns="http://schemas.openxmlformats.org/spreadsheetml/2006/main" count="2828" uniqueCount="936">
  <si>
    <t>Database</t>
  </si>
  <si>
    <t>Queries</t>
  </si>
  <si>
    <t>Models/scenario building</t>
  </si>
  <si>
    <t>CIRCULAR IMPACT</t>
  </si>
  <si>
    <t>macroeconomics impacts AND "circular economy"; filetype:pdf</t>
  </si>
  <si>
    <t>WoS</t>
  </si>
  <si>
    <t>"circular economy" AND GDP OR job* OR employment OR CO2 OR emission*</t>
  </si>
  <si>
    <t>SI</t>
  </si>
  <si>
    <t>JOURNAL OF CLEANER PRODUCTION</t>
  </si>
  <si>
    <t>RESOURCES CONSERVATION AND RECYCLING</t>
  </si>
  <si>
    <t>Scenario analysis on resource and environmental benefits of imported steel scrap for China's steel industry</t>
  </si>
  <si>
    <t>Xuan, Yanni; Yue, Qiang</t>
  </si>
  <si>
    <t>10.1016/j.resconrec.2016.12.011</t>
  </si>
  <si>
    <t>Source information</t>
  </si>
  <si>
    <t>csc</t>
  </si>
  <si>
    <t>rwm</t>
  </si>
  <si>
    <t>ple</t>
  </si>
  <si>
    <t>re</t>
  </si>
  <si>
    <t>Towards a circular economy: insights based on the development of the global ENGAGE-materials model and evidence for the iron and steel industry</t>
  </si>
  <si>
    <t>Winning, Matthew; Calzadilla, Alvaro; Bleischwitz, Raimund; Nechifor, Victor</t>
  </si>
  <si>
    <t>Int Econ Econ Policy</t>
  </si>
  <si>
    <t>10.1007/s10368-017-0385-3</t>
  </si>
  <si>
    <t>Iron and steel</t>
  </si>
  <si>
    <t>South Korea</t>
  </si>
  <si>
    <t>Canada</t>
  </si>
  <si>
    <t>Australia</t>
  </si>
  <si>
    <t>Indonesia</t>
  </si>
  <si>
    <t>Germany</t>
  </si>
  <si>
    <t>Western Europe</t>
  </si>
  <si>
    <t>Eastern Europe</t>
  </si>
  <si>
    <t>The Circular Economy-An Ecconomic Impact Assessment</t>
  </si>
  <si>
    <r>
      <t>B</t>
    </r>
    <r>
      <rPr>
        <sz val="11"/>
        <color theme="1"/>
        <rFont val="Calibri"/>
        <family val="2"/>
      </rPr>
      <t>öhringer, C; Rutherford, T.F.</t>
    </r>
  </si>
  <si>
    <t>SUN-IZA</t>
  </si>
  <si>
    <t>https://sunstiftungsfonds.files.wordpress.com/2015/06/report-circular-economy.pdf</t>
  </si>
  <si>
    <t>CGE</t>
  </si>
  <si>
    <t>Transport</t>
  </si>
  <si>
    <t>Growth within: A circular economy vision for a competitive Europe</t>
  </si>
  <si>
    <t>EMF</t>
  </si>
  <si>
    <t>EMF; McKinsey Center for Business and Environment</t>
  </si>
  <si>
    <t>https://www.ellenmacarthurfoundation.org/assets/downloads/publications/EllenMacArthurFoundation_Growth-Within_July15.pdf</t>
  </si>
  <si>
    <t>Transport, food, build environment</t>
  </si>
  <si>
    <t xml:space="preserve">Overall steel production increases by 23%. Global iron and steel production againts BAU of 7,08% for secondary production, and -0,15% primary production, and 2,10% of total production </t>
  </si>
  <si>
    <t>2020-2030</t>
  </si>
  <si>
    <t>2030, 2050</t>
  </si>
  <si>
    <t>-</t>
  </si>
  <si>
    <t>IOA</t>
  </si>
  <si>
    <t>Moving towards a circular economy: material recycling targetseconomic impacts of higher</t>
  </si>
  <si>
    <t>Beccarello, Massimo; Di Foggia, Giacomo</t>
  </si>
  <si>
    <t>10.1016/j.matpr.2017.11.115</t>
  </si>
  <si>
    <t>Plastic and paper</t>
  </si>
  <si>
    <t>2015-2020</t>
  </si>
  <si>
    <t>Packaging waste(steel, aluminum, paper, wood, plastic, and glass)</t>
  </si>
  <si>
    <t>Report on Economic Quantitative Ex-Ante Assessment of DYNAMIX Policy Mixes</t>
  </si>
  <si>
    <t>https://dynamix-project.eu/sites/default/files/D6.2%20Final%2024_03_2016_0.pdf</t>
  </si>
  <si>
    <t>Bosello, F; Antosiewicz, M; Bukowski, M; Eboli, F; Gaske, J; Sniegocki, A; Witajewski-Baltvilks, J; Zotto, J</t>
  </si>
  <si>
    <t>DYNAMIX Deliverable D6.2</t>
  </si>
  <si>
    <t>Environmental contribution, processed for recycling, revenues and capital reserve</t>
  </si>
  <si>
    <t>Private cost, external cost and income and price elasticities for transport</t>
  </si>
  <si>
    <t>Private cost, external cost and income and price elasticities for transport, housing and food</t>
  </si>
  <si>
    <t>2020; 2030; 2040; 2050</t>
  </si>
  <si>
    <t>metals and non-metallic minerals</t>
  </si>
  <si>
    <t>Turkey</t>
  </si>
  <si>
    <t>Wood, fuels, metal and other to all manufacturing sectors and construction, and chemical, metal and non-metallic mineral</t>
  </si>
  <si>
    <t>European Commission</t>
  </si>
  <si>
    <t>Impacts of circular economy policies on the labour market</t>
  </si>
  <si>
    <t>Cambridge Econometrics</t>
  </si>
  <si>
    <t>10.2779/574719</t>
  </si>
  <si>
    <t>978-92-79-86856-6</t>
  </si>
  <si>
    <t>Food, construction, motor vehicles, waste management, electronics and electrical eqipment</t>
  </si>
  <si>
    <t>Technological coefficients, investment, 'collaborative activitivites', productivity and labour intensity</t>
  </si>
  <si>
    <t>Taxation levels, price, labour market, and captial embodied technical progress</t>
  </si>
  <si>
    <t>Material taxes as: 3 p.p./year (up to 30%) and 8.5 p.p./year(up to 200%).</t>
  </si>
  <si>
    <t xml:space="preserve"> Scrap availability doubles in all regions by 2030, starting gradually from 2018</t>
  </si>
  <si>
    <t>Marginal effects of higher recycling targets 45% for plastic and 85% for paper</t>
  </si>
  <si>
    <t>Circular economy taxes adjust 38% linear increase up to 50%</t>
  </si>
  <si>
    <t>EU-28</t>
  </si>
  <si>
    <t>Food</t>
  </si>
  <si>
    <t>Construction</t>
  </si>
  <si>
    <t>Ambitious</t>
  </si>
  <si>
    <t>Vehicles</t>
  </si>
  <si>
    <t>Electronics</t>
  </si>
  <si>
    <t>Combined</t>
  </si>
  <si>
    <t>Waste</t>
  </si>
  <si>
    <t>BE</t>
  </si>
  <si>
    <t>DK</t>
  </si>
  <si>
    <t>DE</t>
  </si>
  <si>
    <t>EL</t>
  </si>
  <si>
    <t>ES</t>
  </si>
  <si>
    <t>FR</t>
  </si>
  <si>
    <t>IE</t>
  </si>
  <si>
    <t>LU</t>
  </si>
  <si>
    <t>NL</t>
  </si>
  <si>
    <t>AT</t>
  </si>
  <si>
    <t>PT</t>
  </si>
  <si>
    <t>FI</t>
  </si>
  <si>
    <t>SE</t>
  </si>
  <si>
    <t>CZ</t>
  </si>
  <si>
    <t>EE</t>
  </si>
  <si>
    <t>CY</t>
  </si>
  <si>
    <t>LV</t>
  </si>
  <si>
    <t>LT</t>
  </si>
  <si>
    <t>HU</t>
  </si>
  <si>
    <t>MT</t>
  </si>
  <si>
    <t>PL</t>
  </si>
  <si>
    <t>SK</t>
  </si>
  <si>
    <t>BG</t>
  </si>
  <si>
    <t>RO</t>
  </si>
  <si>
    <t>HR</t>
  </si>
  <si>
    <t>IT</t>
  </si>
  <si>
    <t>EU-27</t>
  </si>
  <si>
    <t>CN</t>
  </si>
  <si>
    <t>JP</t>
  </si>
  <si>
    <t>IN</t>
  </si>
  <si>
    <t>US</t>
  </si>
  <si>
    <t>RU</t>
  </si>
  <si>
    <t>Study on modelling of the economic and environmental impacts of raw material consumption</t>
  </si>
  <si>
    <t>10.2779/74169</t>
  </si>
  <si>
    <t>978-92-79-35923-1</t>
  </si>
  <si>
    <t>Components of GDP (consumption, investment, and international trade), prices,  energy and material demands</t>
  </si>
  <si>
    <t>Combined_S2</t>
  </si>
  <si>
    <t>Combined_S3</t>
  </si>
  <si>
    <t>Combined_S4</t>
  </si>
  <si>
    <t>Combined_S5</t>
  </si>
  <si>
    <t>Combined_S6</t>
  </si>
  <si>
    <t>Combined_S3.5</t>
  </si>
  <si>
    <t>Quantitative and qualitative Effects of a forced Resource Efficiency Strategy</t>
  </si>
  <si>
    <t>Distelkamp, M; Meyer, B; Meyer, M</t>
  </si>
  <si>
    <t>GWS mbH</t>
  </si>
  <si>
    <t>https://epub.wupperinst.org/frontdoor/deliver/index/docId/3686/file/MaRess_AP5_4.pdf</t>
  </si>
  <si>
    <t>Taxation of rail road and air transport. Resource taxes for building materials</t>
  </si>
  <si>
    <t>Transport and buildings</t>
  </si>
  <si>
    <t>Combined_with recycling</t>
  </si>
  <si>
    <t>Combined_with consulting program</t>
  </si>
  <si>
    <t>TR</t>
  </si>
  <si>
    <t>KR</t>
  </si>
  <si>
    <t>CA</t>
  </si>
  <si>
    <t>AU</t>
  </si>
  <si>
    <t>ID</t>
  </si>
  <si>
    <t>WA</t>
  </si>
  <si>
    <t>WL</t>
  </si>
  <si>
    <t>WF</t>
  </si>
  <si>
    <t>MX</t>
  </si>
  <si>
    <t>BR</t>
  </si>
  <si>
    <t>GR</t>
  </si>
  <si>
    <t>NO</t>
  </si>
  <si>
    <t>ZA</t>
  </si>
  <si>
    <t>CH</t>
  </si>
  <si>
    <t>GB</t>
  </si>
  <si>
    <t>WE</t>
  </si>
  <si>
    <t>WM</t>
  </si>
  <si>
    <t>Austria</t>
  </si>
  <si>
    <t>Belgium</t>
  </si>
  <si>
    <t>Brazil</t>
  </si>
  <si>
    <t>Bulgaria</t>
  </si>
  <si>
    <t>China</t>
  </si>
  <si>
    <t>Cyprus</t>
  </si>
  <si>
    <t>Czech Republic</t>
  </si>
  <si>
    <t>Denmark</t>
  </si>
  <si>
    <t>Estonia</t>
  </si>
  <si>
    <t>Finland</t>
  </si>
  <si>
    <t>France</t>
  </si>
  <si>
    <t>Greece</t>
  </si>
  <si>
    <t>Hungary</t>
  </si>
  <si>
    <t>Croatia</t>
  </si>
  <si>
    <t>India</t>
  </si>
  <si>
    <t>Ireland</t>
  </si>
  <si>
    <t>Italy</t>
  </si>
  <si>
    <t>Japan</t>
  </si>
  <si>
    <t>Latvia</t>
  </si>
  <si>
    <t>Lithuania</t>
  </si>
  <si>
    <t>Luxembourg</t>
  </si>
  <si>
    <t>Malta</t>
  </si>
  <si>
    <t>Mexico</t>
  </si>
  <si>
    <t>Netherlands</t>
  </si>
  <si>
    <t>Norway</t>
  </si>
  <si>
    <t>Poland</t>
  </si>
  <si>
    <t>Portugal</t>
  </si>
  <si>
    <t>Romania</t>
  </si>
  <si>
    <t>Russian Federation</t>
  </si>
  <si>
    <t>Slovak Republic</t>
  </si>
  <si>
    <t>Slovenia</t>
  </si>
  <si>
    <t>South Africa</t>
  </si>
  <si>
    <t>Spain</t>
  </si>
  <si>
    <t>Sweden</t>
  </si>
  <si>
    <t>Switzerland</t>
  </si>
  <si>
    <t>United Kingdom</t>
  </si>
  <si>
    <t>United States</t>
  </si>
  <si>
    <t>RoW Asia and Pacific</t>
  </si>
  <si>
    <t>RoW America</t>
  </si>
  <si>
    <t>RoW Europe</t>
  </si>
  <si>
    <t>RoW Africa</t>
  </si>
  <si>
    <t>RoW Middle East</t>
  </si>
  <si>
    <t>EU-W</t>
  </si>
  <si>
    <t>EU-E</t>
  </si>
  <si>
    <t xml:space="preserve">Eupean Union </t>
  </si>
  <si>
    <t>WR</t>
  </si>
  <si>
    <t>World</t>
  </si>
  <si>
    <t>Resource-efficient green economy and EU policies</t>
  </si>
  <si>
    <t>10.2800/18514</t>
  </si>
  <si>
    <t>978-92-9213-465-5</t>
  </si>
  <si>
    <t>EEA</t>
  </si>
  <si>
    <t>European Environmental Agency</t>
  </si>
  <si>
    <t>Remanufactiring</t>
  </si>
  <si>
    <t>2020;2030</t>
  </si>
  <si>
    <t>Share of manufacturing sectors, and level of demand for manufacturing for a given the level of demand for
services and agriculture</t>
  </si>
  <si>
    <t>S2</t>
  </si>
  <si>
    <t>S3</t>
  </si>
  <si>
    <t>S4</t>
  </si>
  <si>
    <t>S5</t>
  </si>
  <si>
    <t>S6</t>
  </si>
  <si>
    <t>S7</t>
  </si>
  <si>
    <t>Advancing Resource Efficiency in Europe</t>
  </si>
  <si>
    <t>Beasley, J; Georgeson, R</t>
  </si>
  <si>
    <t>European Environmental Bureau</t>
  </si>
  <si>
    <t>https://makeresourcescount.eu/wp-content/uploads/2014/11/FINAL_Advancing-Resource-Efficiency-in-Europe_PUBL.pdf</t>
  </si>
  <si>
    <t>Food, textiles and furnitures</t>
  </si>
  <si>
    <t>2025;2030</t>
  </si>
  <si>
    <t>Changes shares of sectors based on expert judgment</t>
  </si>
  <si>
    <t>Food_modest</t>
  </si>
  <si>
    <t>Food_medium</t>
  </si>
  <si>
    <t>Food_ambitious</t>
  </si>
  <si>
    <t>Reuse (textile/furtnitures)_medium</t>
  </si>
  <si>
    <t>Reuse (textile/furtnitures)_modest</t>
  </si>
  <si>
    <t>Reuse (textile/furtnitures)_ambitious</t>
  </si>
  <si>
    <t>Recycling&amp;reuse_modest</t>
  </si>
  <si>
    <t>Recycling&amp;reuse_medium</t>
  </si>
  <si>
    <t>Recycling&amp;reuse_ambitious</t>
  </si>
  <si>
    <t>Low</t>
  </si>
  <si>
    <t>Medium</t>
  </si>
  <si>
    <t>High</t>
  </si>
  <si>
    <t>Recycling_ambitious</t>
  </si>
  <si>
    <t>Recycling_medium</t>
  </si>
  <si>
    <t>Recycling_modest</t>
  </si>
  <si>
    <t>https://www.eea.europa.eu/data-and-maps/indicators/greenhouse-gas-emission-trends-6/assessment-1</t>
  </si>
  <si>
    <t>https://www.eea.europa.eu/data-and-maps/indicators/greenhouse-gas-emission-trends-6/assessment-2</t>
  </si>
  <si>
    <t>https://www.eea.europa.eu/data-and-maps/indicators/greenhouse-gas-emission-trends-6/assessment-3</t>
  </si>
  <si>
    <t>https://www.eea.europa.eu/data-and-maps/indicators/greenhouse-gas-emission-trends-6/assessment-4</t>
  </si>
  <si>
    <t>https://www.eea.europa.eu/data-and-maps/indicators/greenhouse-gas-emission-trends-6/assessment-5</t>
  </si>
  <si>
    <t>https://www.eea.europa.eu/data-and-maps/indicators/greenhouse-gas-emission-trends-6/assessment-6</t>
  </si>
  <si>
    <t>https://data.oecd.org/emp/labour-force-forecast.htm</t>
  </si>
  <si>
    <t>Delivering the circular economy: A toolkit for policymakers</t>
  </si>
  <si>
    <t>Ellen MacArthur Foundation</t>
  </si>
  <si>
    <t>https://www.ellenmacarthurfoundation.org/assets/downloads/publications/EllenMacArthurFoundation_PolicymakerToolkit.pdf</t>
  </si>
  <si>
    <t>Construction &amp; real, estate, machinery, plastic packaging and hospitals</t>
  </si>
  <si>
    <t>Combined_conservative</t>
  </si>
  <si>
    <t>Combined_ambitious</t>
  </si>
  <si>
    <t>https://www.eea.europa.eu/data-and-maps/indicators/greenhouse-gas-emission-trends-6/assessment-7</t>
  </si>
  <si>
    <t>https://www.eea.europa.eu/data-and-maps/indicators/greenhouse-gas-emission-trends-6/assessment-8</t>
  </si>
  <si>
    <t>https://www.eea.europa.eu/data-and-maps/indicators/greenhouse-gas-emission-trends-6/assessment-9</t>
  </si>
  <si>
    <t>https://data.oecd.org/gdp/real-gdp-long-term-forecast.htm#indicator-chart</t>
  </si>
  <si>
    <t>Hu, J; Moghayer, S; reynes, F</t>
  </si>
  <si>
    <t>Policy Options for a Resource-Efficient Economy. Report about integrated scenario interpretation EXIOMOD / LPJmL results. Deliverable D3.7</t>
  </si>
  <si>
    <t>https://www.ucl.ac.uk/polfree/publications/publications-2014/report-d37b.pdf</t>
  </si>
  <si>
    <t>2020-2050</t>
  </si>
  <si>
    <t>Food, mobility, building, energy, and material in industry</t>
  </si>
  <si>
    <t>Taxation level of CO2 and metals, reduction of household demand</t>
  </si>
  <si>
    <t>S1 (Global cooperation)</t>
  </si>
  <si>
    <t>S2 (EU goes ahead)</t>
  </si>
  <si>
    <t>S3 (Civil society leads)</t>
  </si>
  <si>
    <t>Policy Options for a Resource-Efficient Economy. Report about integrated scenario interpretation EXIOMOD / LPJmL results. Deliverable D3.8</t>
  </si>
  <si>
    <t>Policy Options for a Resource-Efficient Economy. Report about integrated scenario interpretation EXIOMOD / LPJmL results. Deliverable D3.9</t>
  </si>
  <si>
    <t>Policy Options for a Resource-Efficient Economy. Report about integrated scenario interpretation EXIOMOD / LPJmL results. Deliverable D3.10</t>
  </si>
  <si>
    <t>Policy Options for a Resource-Efficient Economy. Report about integrated scenario interpretation EXIOMOD / LPJmL results. Deliverable D3.11</t>
  </si>
  <si>
    <t>Policy Options for a Resource-Efficient Economy. Report about integrated scenario interpretation EXIOMOD / LPJmL results. Deliverable D3.12</t>
  </si>
  <si>
    <t>Policy Options for a Resource-Efficient Economy. Report about integrated scenario interpretation EXIOMOD / LPJmL results. Deliverable D3.13</t>
  </si>
  <si>
    <t>Policy Options for a Resource-Efficient Economy. Report about integrated scenario interpretation EXIOMOD / LPJmL results. Deliverable D3.14</t>
  </si>
  <si>
    <t>Policy Options for a Resource-Efficient Economy. Report about integrated scenario interpretation EXIOMOD / LPJmL results. Deliverable D3.15</t>
  </si>
  <si>
    <t>Policy Options for a Resource-Efficient Economy. Report about integrated scenario interpretation EXIOMOD / LPJmL results. Deliverable D3.16</t>
  </si>
  <si>
    <t>Policy Options for a Resource-Efficient Economy. Report about integrated scenario interpretation EXIOMOD / LPJmL results. Deliverable D3.17</t>
  </si>
  <si>
    <t>Policy Options for a Resource-Efficient Economy. Report about integrated scenario interpretation EXIOMOD / LPJmL results. Deliverable D3.18</t>
  </si>
  <si>
    <t>Policy Options for a Resource-Efficient Economy. Report about integrated scenario interpretation EXIOMOD / LPJmL results. Deliverable D3.19</t>
  </si>
  <si>
    <t>Policy Options for a Resource-Efficient Economy. Report about integrated scenario interpretation EXIOMOD / LPJmL results. Deliverable D3.20</t>
  </si>
  <si>
    <t>Policy Options for a Resource-Efficient Economy. Report about integrated scenario interpretation EXIOMOD / LPJmL results. Deliverable D3.21</t>
  </si>
  <si>
    <t>UNEP</t>
  </si>
  <si>
    <t>International Resource Panel</t>
  </si>
  <si>
    <t>978-92-807-3645-8</t>
  </si>
  <si>
    <t>http://www.resourcepanel.org/reports/resource-efficiency</t>
  </si>
  <si>
    <t>Resource Efficiency: Potential and Economic Implications. A report of the International Resource Panel</t>
  </si>
  <si>
    <t>Fossil fuels, metals, minerals, biomass, and primary energy</t>
  </si>
  <si>
    <t>Group of Seven</t>
  </si>
  <si>
    <t>G7</t>
  </si>
  <si>
    <t>Resource efficciency</t>
  </si>
  <si>
    <t>Climate Only</t>
  </si>
  <si>
    <t>Efficiency Plus</t>
  </si>
  <si>
    <t>Building evaluation model of biohydrogen industry with circular economy in Asian countries</t>
  </si>
  <si>
    <t>Lee, D</t>
  </si>
  <si>
    <t>10.1016/j.ijhydene.2018.09.069</t>
  </si>
  <si>
    <t>International Journal of Hydrogen Energy</t>
  </si>
  <si>
    <t>Biohydrogen, waste, chemical product, and other crops for biomass</t>
  </si>
  <si>
    <t>Prices of primary energy imports, elasticities of waste, secondary and primary materials</t>
  </si>
  <si>
    <t>Malaysia</t>
  </si>
  <si>
    <t>Taiwan</t>
  </si>
  <si>
    <t>MY</t>
  </si>
  <si>
    <t>TW</t>
  </si>
  <si>
    <t>S.I</t>
  </si>
  <si>
    <t>S.II</t>
  </si>
  <si>
    <t>Contemporary Resource Policy and Decoupling Trends—Lessons Learnt from Integrated Model-Based Assessments</t>
  </si>
  <si>
    <t>Meyer, M; Hirschnitz-Garbers, M; Distelkamp, M</t>
  </si>
  <si>
    <t>10.3390/su10061858</t>
  </si>
  <si>
    <t>Assessing global resource use and greenhouse emissions to 2050, with ambitious resource efficiency and climate mitigation policies</t>
  </si>
  <si>
    <t>Hatfield-Dodds, S; Schandl, H; Newth, D; Obersteiner, M; Cai, Y; Baynes, T; West, J; Havlik, P</t>
  </si>
  <si>
    <t>10.1016/j.jclepro.2016.12.170</t>
  </si>
  <si>
    <t>SUSTAINABILITY</t>
  </si>
  <si>
    <t>MATERIAL TODAY: PROCEEDING</t>
  </si>
  <si>
    <t>GINFORS3</t>
  </si>
  <si>
    <t>EXIOBASE</t>
  </si>
  <si>
    <t>n.e.c.</t>
  </si>
  <si>
    <t>MEWA</t>
  </si>
  <si>
    <t>PANTA RHEI</t>
  </si>
  <si>
    <t>database</t>
  </si>
  <si>
    <t xml:space="preserve">title </t>
  </si>
  <si>
    <t>authors</t>
  </si>
  <si>
    <t>source</t>
  </si>
  <si>
    <t>year</t>
  </si>
  <si>
    <t>doi</t>
  </si>
  <si>
    <t>isbn</t>
  </si>
  <si>
    <t>url</t>
  </si>
  <si>
    <t>ENGAGE-material</t>
  </si>
  <si>
    <t>GTAP</t>
  </si>
  <si>
    <t>CONAI</t>
  </si>
  <si>
    <t>E3ME</t>
  </si>
  <si>
    <t>GTEM, GLOBIOM</t>
  </si>
  <si>
    <t>n.e.c</t>
  </si>
  <si>
    <t>Basic prices, intermediate and finald demand, value added, bilateral trade matrix, gross fixed capital, and labour markets (wages and employment)</t>
  </si>
  <si>
    <t>Experiment</t>
  </si>
  <si>
    <t>title</t>
  </si>
  <si>
    <t>author</t>
  </si>
  <si>
    <t>Resource efficiency</t>
  </si>
  <si>
    <t>Ambitious Climate</t>
  </si>
  <si>
    <t>Policy Options for a Resource-Efficient Economy. Report about integrated scenario interpretation EXIOMOD / LPJmL results. Deliverable D3.7a</t>
  </si>
  <si>
    <t>Meyer, M; Meyer, B; Distelkamp, M; Beringer, T</t>
  </si>
  <si>
    <t>https://www.ucl.ac.uk/polfree/publications/publications-2014/report-d37a.pdf</t>
  </si>
  <si>
    <t>GINFORS/LPJmL</t>
  </si>
  <si>
    <t>Taxes on production, Basic prices, intermediate and finald demand, value added, bilateral trade matrix, gross fixed capital, and labour markets (wages and employment)</t>
  </si>
  <si>
    <t>EXIOMOD/LPJmL</t>
  </si>
  <si>
    <t>Transport, building, recycling of ores and non-metallic minerals</t>
  </si>
  <si>
    <t>2030;2050</t>
  </si>
  <si>
    <t>Global cooperation</t>
  </si>
  <si>
    <t>EU goes ahead</t>
  </si>
  <si>
    <t>Civil society leads</t>
  </si>
  <si>
    <t>Method/Data transparency (bias assessment)</t>
  </si>
  <si>
    <t>Northern Ireland</t>
  </si>
  <si>
    <t>Job Creation in the Circular Economy - Increasing Resource Efficiency in Northern Ireland</t>
  </si>
  <si>
    <t>Mitchell, P</t>
  </si>
  <si>
    <t>WRAP</t>
  </si>
  <si>
    <t>10.13140/RG.2.1.4647.3689</t>
  </si>
  <si>
    <t>NI</t>
  </si>
  <si>
    <t>Current development</t>
  </si>
  <si>
    <t>Transformation</t>
  </si>
  <si>
    <t>Opportunities to tackle Britain’s labour market challenges through growth in the circular economy</t>
  </si>
  <si>
    <t>978-1-909980-38-9</t>
  </si>
  <si>
    <t>WRAP/Green Allianza</t>
  </si>
  <si>
    <t>Morgan, J: Mitchell, P</t>
  </si>
  <si>
    <t>German IOTs</t>
  </si>
  <si>
    <t>Eurostat IOTs</t>
  </si>
  <si>
    <t>UK IOTs</t>
  </si>
  <si>
    <t>Labour market indicators</t>
  </si>
  <si>
    <t>http://www.wrap.org.uk/sites/files/wrap/Opportunities%20to%20tackle%20Britain's%20Labour%20Market%20Challenges%20full%20report.pdf</t>
  </si>
  <si>
    <t>https://www.researchgate.net/publication/284187066_Job_Creation_in_the_Circular_Economy_-_Increasing_Resource_Efficiency_in_Northern_Ireland</t>
  </si>
  <si>
    <t>Environmental potential of the collaborative economy</t>
  </si>
  <si>
    <t>Rademaekers, K; Svatikova, K; Vermeulen, J; Smit, T; Baroni, L</t>
  </si>
  <si>
    <t>10.2779/518554</t>
  </si>
  <si>
    <t>978-92-79-80497-7</t>
  </si>
  <si>
    <t>Accomodation, transport, and consumer durables</t>
  </si>
  <si>
    <t>Acommodation (modarete case)</t>
  </si>
  <si>
    <t>Acommodation (ambitious case)</t>
  </si>
  <si>
    <t>Acommodation (moderate case with no rebound)</t>
  </si>
  <si>
    <t>Transport (modarete case)</t>
  </si>
  <si>
    <t>Transport (ambitious case)</t>
  </si>
  <si>
    <t>Transport (moderate case with no rebound)</t>
  </si>
  <si>
    <t>2020; 2030</t>
  </si>
  <si>
    <t>Consumer durables (modarete case)</t>
  </si>
  <si>
    <t>Consumer durables (ambitious case)</t>
  </si>
  <si>
    <t>Consumer durables(moderate case with no rebound)</t>
  </si>
  <si>
    <t>Combined (modarete case)</t>
  </si>
  <si>
    <t>Combined (ambitious case)</t>
  </si>
  <si>
    <t>Combined (moderate case with no rebound)</t>
  </si>
  <si>
    <t>10.2779/518555</t>
  </si>
  <si>
    <t>10.2779/518556</t>
  </si>
  <si>
    <t>10.2779/518557</t>
  </si>
  <si>
    <t>10.2779/518558</t>
  </si>
  <si>
    <t>10.2779/518559</t>
  </si>
  <si>
    <t>10.2779/518560</t>
  </si>
  <si>
    <t>10.2779/518561</t>
  </si>
  <si>
    <t>Decoupling global environmental pressure and economic growth: scenarios for energy use, materials use and carbon emissions</t>
  </si>
  <si>
    <t>Schandl, H; Hatfield-Dodds, S; Wiedmann, T; Geschke, A; Cai, Y; West, J;  Newth, D; Baynes, M; Lenzen, M; Owen, A</t>
  </si>
  <si>
    <t>10.1016/j.jclepro.2015.06.100</t>
  </si>
  <si>
    <t>GIAM</t>
  </si>
  <si>
    <t>EORA/MEFISTO</t>
  </si>
  <si>
    <t>Transport, electricity, iron and steel, non-etallic minerals, Food crops, and services</t>
  </si>
  <si>
    <t>Labour market, capital, land and natural resources (energy)</t>
  </si>
  <si>
    <t>IAM</t>
  </si>
  <si>
    <t>A global carbon price rising from $25, midway between the ‘no change’ and ‘high’ outlooks (‘T25’)</t>
  </si>
  <si>
    <t>T25</t>
  </si>
  <si>
    <t>T50</t>
  </si>
  <si>
    <t>EU-25</t>
  </si>
  <si>
    <t>Total (territorial+indirect)</t>
  </si>
  <si>
    <t>Circular Impact</t>
  </si>
  <si>
    <t>Integrated Economic and Environmental Assessment of Waste Policy Instruments</t>
  </si>
  <si>
    <t>Söderman, ML; Eriksson, O; Björklund, A; Östblom, G; Ekvall, T; Finnveden, G; Arushanyan, Y; Sundqvist; JO</t>
  </si>
  <si>
    <t>10.3390/su8050411</t>
  </si>
  <si>
    <t>EMEC/NatWaste/SWEA</t>
  </si>
  <si>
    <t>TOSUWAMA project</t>
  </si>
  <si>
    <t>Prices of products and waste management services; transport, material, energy and labor cost</t>
  </si>
  <si>
    <t>Total impact</t>
  </si>
  <si>
    <t>https://www.gtap.agecon.purdue.edu/resources/download/8300.pdf</t>
  </si>
  <si>
    <t>An Economic Analysis of The Circular Economy</t>
  </si>
  <si>
    <t>Tuladhar, SD; Yuan, M; Montgomery, WD</t>
  </si>
  <si>
    <t>NERA Economic Consulting</t>
  </si>
  <si>
    <t>NewERA</t>
  </si>
  <si>
    <t>EU</t>
  </si>
  <si>
    <t>Conservative</t>
  </si>
  <si>
    <t>Chinese IOTs</t>
  </si>
  <si>
    <t>Construction, electronics, food, metals, mining and waste management</t>
  </si>
  <si>
    <t>The Circular Economy and Benefits for Society Jobs and Climate Clear Winners in an Economy Based on Renewable Energy and Resource Efficiency. A study pertaining to Finland, France, the Netherlands, Spain and Sweden</t>
  </si>
  <si>
    <t>Wijkman, A; Skånberg, K</t>
  </si>
  <si>
    <t>The Club of Rome</t>
  </si>
  <si>
    <t>WIOD</t>
  </si>
  <si>
    <t>Basic prices, intermediate and finald demand, value added, bilateral trade matrix, gross fixed capital, and labour market</t>
  </si>
  <si>
    <t>https://www.clubofrome.org/wp-content/uploads/2016/03/The-Circular-Economy-and-Benefits-for-Society.pdf</t>
  </si>
  <si>
    <t>Renewable case</t>
  </si>
  <si>
    <t>Energy efficiency</t>
  </si>
  <si>
    <t>Material efficiency</t>
  </si>
  <si>
    <t>Steel and Iron</t>
  </si>
  <si>
    <t>Changes steel scrap ratios</t>
  </si>
  <si>
    <t>Scenario 2</t>
  </si>
  <si>
    <t>Scenario 3</t>
  </si>
  <si>
    <t>base year</t>
  </si>
  <si>
    <t>national</t>
  </si>
  <si>
    <t>regional</t>
  </si>
  <si>
    <t>global</t>
  </si>
  <si>
    <t>co2</t>
  </si>
  <si>
    <t>gdp</t>
  </si>
  <si>
    <t>name</t>
  </si>
  <si>
    <t>degree</t>
  </si>
  <si>
    <t>amb</t>
  </si>
  <si>
    <t>mod</t>
  </si>
  <si>
    <t>sp</t>
  </si>
  <si>
    <t>tr</t>
  </si>
  <si>
    <t>type (sp= scientific paper; tr= technical report)</t>
  </si>
  <si>
    <t>number of scenarios (with baseline)</t>
  </si>
  <si>
    <t>New era. New plan. A F I S C A L S T R AT E G Y F O R A N I N C L U S I V E ,
CIRCULAR ECONOMY</t>
  </si>
  <si>
    <t>The Ex'tax Project</t>
  </si>
  <si>
    <t>http://www.neweranewplan.com/wp-content/uploads/2016/12/New-Era-New-Plan-Europe-Extax-Report-DEF.compressed.pdf</t>
  </si>
  <si>
    <t>Market uptake accomodation, demand for cars. Vehicle kilometer driven, cost of travelling, demand for public and other transport solution, and household expenditures</t>
  </si>
  <si>
    <t>Taxation level</t>
  </si>
  <si>
    <t>Tax shift scenario</t>
  </si>
  <si>
    <t>Exclusion criteria</t>
  </si>
  <si>
    <t>Non CE-related</t>
  </si>
  <si>
    <t>No quantitative</t>
  </si>
  <si>
    <t>Geographical level</t>
  </si>
  <si>
    <t>Methodology/database/tools</t>
  </si>
  <si>
    <t>Duplicate</t>
  </si>
  <si>
    <t>Date of extraction</t>
  </si>
  <si>
    <t>Total documents</t>
  </si>
  <si>
    <t>Included</t>
  </si>
  <si>
    <t xml:space="preserve">Google </t>
  </si>
  <si>
    <t>Model name</t>
  </si>
  <si>
    <t>References</t>
  </si>
  <si>
    <t>Winning et al. (2017)</t>
  </si>
  <si>
    <t>Distelkamp et al. (2010)</t>
  </si>
  <si>
    <t>Hu et al. (2015)</t>
  </si>
  <si>
    <t>Lee (2018)</t>
  </si>
  <si>
    <t>ICES/MEMO/MEWA</t>
  </si>
  <si>
    <t>Meyer et al. (2015)</t>
  </si>
  <si>
    <t>Meyer et al. (2018)</t>
  </si>
  <si>
    <t>Number of records</t>
  </si>
  <si>
    <t>code</t>
  </si>
  <si>
    <t>d01</t>
  </si>
  <si>
    <t>d02</t>
  </si>
  <si>
    <t>d03</t>
  </si>
  <si>
    <t>d04</t>
  </si>
  <si>
    <t>d05</t>
  </si>
  <si>
    <t>d06</t>
  </si>
  <si>
    <t>d07</t>
  </si>
  <si>
    <t>d08</t>
  </si>
  <si>
    <t>d09</t>
  </si>
  <si>
    <t>d10</t>
  </si>
  <si>
    <t>d11</t>
  </si>
  <si>
    <t>d12</t>
  </si>
  <si>
    <t>d13</t>
  </si>
  <si>
    <t>d14</t>
  </si>
  <si>
    <t>d15</t>
  </si>
  <si>
    <t>d16</t>
  </si>
  <si>
    <t>d17</t>
  </si>
  <si>
    <t>d18</t>
  </si>
  <si>
    <t>d19</t>
  </si>
  <si>
    <t>d20</t>
  </si>
  <si>
    <t>d21</t>
  </si>
  <si>
    <t>d22</t>
  </si>
  <si>
    <t>d23</t>
  </si>
  <si>
    <t>d24</t>
  </si>
  <si>
    <t>d25</t>
  </si>
  <si>
    <t>d26</t>
  </si>
  <si>
    <t>d27</t>
  </si>
  <si>
    <t>approach</t>
  </si>
  <si>
    <t>sector studied</t>
  </si>
  <si>
    <t>projected year</t>
  </si>
  <si>
    <t>moderate asumptions</t>
  </si>
  <si>
    <t>ambitious assumptions</t>
  </si>
  <si>
    <t>d02.1</t>
  </si>
  <si>
    <t>d02.2</t>
  </si>
  <si>
    <t>d02.3</t>
  </si>
  <si>
    <t>d02.4</t>
  </si>
  <si>
    <t>d04.1</t>
  </si>
  <si>
    <t>d04.2</t>
  </si>
  <si>
    <t>d04.3</t>
  </si>
  <si>
    <t>d04.4</t>
  </si>
  <si>
    <t>d04.5</t>
  </si>
  <si>
    <t>d04.6</t>
  </si>
  <si>
    <t>d04.7</t>
  </si>
  <si>
    <t>d04.8</t>
  </si>
  <si>
    <t>d04.9</t>
  </si>
  <si>
    <t>d04.10</t>
  </si>
  <si>
    <t>d04.11</t>
  </si>
  <si>
    <t>d04.12</t>
  </si>
  <si>
    <t>d05.1</t>
  </si>
  <si>
    <t>d07.1</t>
  </si>
  <si>
    <t>d07.2</t>
  </si>
  <si>
    <t>d08.1</t>
  </si>
  <si>
    <t>d08.2</t>
  </si>
  <si>
    <t>d08.3</t>
  </si>
  <si>
    <t>d08.4</t>
  </si>
  <si>
    <t>d08.5</t>
  </si>
  <si>
    <t>d08.6</t>
  </si>
  <si>
    <t>d08.7</t>
  </si>
  <si>
    <t>d08.8</t>
  </si>
  <si>
    <t>d08.9</t>
  </si>
  <si>
    <t>d08.10</t>
  </si>
  <si>
    <t>d08.11</t>
  </si>
  <si>
    <t>d08.12</t>
  </si>
  <si>
    <t>d09.1</t>
  </si>
  <si>
    <t>d10.2</t>
  </si>
  <si>
    <t>d11.1</t>
  </si>
  <si>
    <t>d14.1</t>
  </si>
  <si>
    <t>d15.1</t>
  </si>
  <si>
    <t>d18.1</t>
  </si>
  <si>
    <t>d18.2</t>
  </si>
  <si>
    <t>d18.3</t>
  </si>
  <si>
    <t>d19.1</t>
  </si>
  <si>
    <t>d19.3</t>
  </si>
  <si>
    <t>d25.1</t>
  </si>
  <si>
    <t>d25.2</t>
  </si>
  <si>
    <t>d25.3</t>
  </si>
  <si>
    <t>d25.4</t>
  </si>
  <si>
    <t>d25.5</t>
  </si>
  <si>
    <t>proxy</t>
  </si>
  <si>
    <t>Circular Economy Tax Trio</t>
  </si>
  <si>
    <t>proxy_source</t>
  </si>
  <si>
    <t>country</t>
  </si>
  <si>
    <t>scenario</t>
  </si>
  <si>
    <t>d01.1</t>
  </si>
  <si>
    <t>d01.2</t>
  </si>
  <si>
    <t>d01.3</t>
  </si>
  <si>
    <t>d01.4</t>
  </si>
  <si>
    <t>d01.5</t>
  </si>
  <si>
    <t>d01.6</t>
  </si>
  <si>
    <t>d01.7</t>
  </si>
  <si>
    <t>d01.8</t>
  </si>
  <si>
    <t>d01.9</t>
  </si>
  <si>
    <t>d06.1</t>
  </si>
  <si>
    <t>d06.2</t>
  </si>
  <si>
    <t>d06.3</t>
  </si>
  <si>
    <t>d06.4</t>
  </si>
  <si>
    <t>d06.5</t>
  </si>
  <si>
    <t>d06.6</t>
  </si>
  <si>
    <t>d06.7</t>
  </si>
  <si>
    <t>d12.1</t>
  </si>
  <si>
    <t>d17.1</t>
  </si>
  <si>
    <t>d17.2</t>
  </si>
  <si>
    <t>d17.3</t>
  </si>
  <si>
    <t>d17.4</t>
  </si>
  <si>
    <t>d17.5</t>
  </si>
  <si>
    <t>d26.1</t>
  </si>
  <si>
    <t>d26.2</t>
  </si>
  <si>
    <t>d26.3</t>
  </si>
  <si>
    <t>d26.4</t>
  </si>
  <si>
    <t>d26.5</t>
  </si>
  <si>
    <t>d26.6</t>
  </si>
  <si>
    <t>Climate policies and Climate policies+Resource efficiency scenarios</t>
  </si>
  <si>
    <t>Other notes</t>
  </si>
  <si>
    <t>Climate change policy and measure CO2 total (territorial+indirect)</t>
  </si>
  <si>
    <t>Excluded GDP measurement because the low resolution for quantifying the values</t>
  </si>
  <si>
    <t>Climate policies and Climate policies+Resource efficiency scenarios. Excluded GDP measurement for G7 because the low resolution for quantifying the values</t>
  </si>
  <si>
    <t>d10.1</t>
  </si>
  <si>
    <t>d10.3</t>
  </si>
  <si>
    <t>d10.4</t>
  </si>
  <si>
    <t>d10.5</t>
  </si>
  <si>
    <t>d10.6</t>
  </si>
  <si>
    <t>d10.7</t>
  </si>
  <si>
    <t>d10.8</t>
  </si>
  <si>
    <t>d10.9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</si>
  <si>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</si>
  <si>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</si>
  <si>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</si>
  <si>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</si>
  <si>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</si>
  <si>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</si>
  <si>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</si>
  <si>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</si>
  <si>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</si>
  <si>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</si>
  <si>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</si>
  <si>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</si>
  <si>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</si>
  <si>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</si>
  <si>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</si>
  <si>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</si>
  <si>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</si>
  <si>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</si>
  <si>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</si>
  <si>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</si>
  <si>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</si>
  <si>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</si>
  <si>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</si>
  <si>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</si>
  <si>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</si>
  <si>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</si>
  <si>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</si>
  <si>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</si>
  <si>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</si>
  <si>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</si>
  <si>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</si>
  <si>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d13.1</t>
  </si>
  <si>
    <t>d20.1</t>
  </si>
  <si>
    <t>d20.2</t>
  </si>
  <si>
    <t>d20.3</t>
  </si>
  <si>
    <t>d24.1</t>
  </si>
  <si>
    <t>d24.2</t>
  </si>
  <si>
    <t>d24.3</t>
  </si>
  <si>
    <t>d24.4</t>
  </si>
  <si>
    <t>d24.5</t>
  </si>
  <si>
    <t>d27.10</t>
  </si>
  <si>
    <t>d27.11</t>
  </si>
  <si>
    <t>d27.12</t>
  </si>
  <si>
    <t>d27.13</t>
  </si>
  <si>
    <t>d27.14</t>
  </si>
  <si>
    <t>d27.15</t>
  </si>
  <si>
    <t>d27.16</t>
  </si>
  <si>
    <t>d27.17</t>
  </si>
  <si>
    <t>d27.18</t>
  </si>
  <si>
    <t>d16.1</t>
  </si>
  <si>
    <t>d16.2</t>
  </si>
  <si>
    <t>d16.3</t>
  </si>
  <si>
    <t>d16.4</t>
  </si>
  <si>
    <t>d16.5</t>
  </si>
  <si>
    <t>d16.6</t>
  </si>
  <si>
    <t>d16.7</t>
  </si>
  <si>
    <t>d16.8</t>
  </si>
  <si>
    <t>d16.9</t>
  </si>
  <si>
    <t>d16.10</t>
  </si>
  <si>
    <t>d16.11</t>
  </si>
  <si>
    <t>d16.12</t>
  </si>
  <si>
    <t>d16.13</t>
  </si>
  <si>
    <t>d16.14</t>
  </si>
  <si>
    <t>d16.15</t>
  </si>
  <si>
    <t>d20.4</t>
  </si>
  <si>
    <t>d20.5</t>
  </si>
  <si>
    <t>d20.6</t>
  </si>
  <si>
    <t>d22.3</t>
  </si>
  <si>
    <t>d22.4</t>
  </si>
  <si>
    <t>d12.2</t>
  </si>
  <si>
    <t>d15.2</t>
  </si>
  <si>
    <t>d26.7</t>
  </si>
  <si>
    <t>d26.8</t>
  </si>
  <si>
    <t>d26.9</t>
  </si>
  <si>
    <t>d26.10</t>
  </si>
  <si>
    <t>d26.11</t>
  </si>
  <si>
    <t>d26.12</t>
  </si>
  <si>
    <t>d26.13</t>
  </si>
  <si>
    <t>d26.14</t>
  </si>
  <si>
    <t>d26.15</t>
  </si>
  <si>
    <t>d26.16</t>
  </si>
  <si>
    <t>d26.17</t>
  </si>
  <si>
    <t>d26.18</t>
  </si>
  <si>
    <t>European Union</t>
  </si>
  <si>
    <t>d21.1</t>
  </si>
  <si>
    <t>d21.2</t>
  </si>
  <si>
    <t>d21.3</t>
  </si>
  <si>
    <t>d21.4</t>
  </si>
  <si>
    <t>d21.5</t>
  </si>
  <si>
    <t>d21.6</t>
  </si>
  <si>
    <t>Ellada (Greece)</t>
  </si>
  <si>
    <t>me</t>
  </si>
  <si>
    <t>st</t>
  </si>
  <si>
    <t xml:space="preserve">st </t>
  </si>
  <si>
    <t>A global circular economy scenario in a multi-regional input-output framework</t>
  </si>
  <si>
    <t>Wiebe, KS; Harsdorff, M; Montt, G; Simas, MM; Wood, R</t>
  </si>
  <si>
    <t>Journal of Environmental Science &amp; Technology</t>
  </si>
  <si>
    <t>10.1021/acs.est.9b01208</t>
  </si>
  <si>
    <t>Changes in final demand and the multiplier matrix</t>
  </si>
  <si>
    <t>Multi-sectoral</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</si>
  <si>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</si>
  <si>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</si>
  <si>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</si>
  <si>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</si>
  <si>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</si>
  <si>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</si>
  <si>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</si>
  <si>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</si>
  <si>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</si>
  <si>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</si>
  <si>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</si>
  <si>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</si>
  <si>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</si>
  <si>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</si>
  <si>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</si>
  <si>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</si>
  <si>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</si>
  <si>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</si>
  <si>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</si>
  <si>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</si>
  <si>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</si>
  <si>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</si>
  <si>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</si>
  <si>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</si>
  <si>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</si>
  <si>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</si>
  <si>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</si>
  <si>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</si>
  <si>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</si>
  <si>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</si>
  <si>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</si>
  <si>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</si>
  <si>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</si>
  <si>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</si>
  <si>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</si>
  <si>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</si>
  <si>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</si>
  <si>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</si>
  <si>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</si>
  <si>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WF-WM</t>
  </si>
  <si>
    <t>RoW Africa and Middle East</t>
  </si>
  <si>
    <t>Included documets</t>
  </si>
  <si>
    <t>Excluded documents  per eligibility criteria</t>
  </si>
  <si>
    <t>Total documents (included+excluded)</t>
  </si>
  <si>
    <t>no ce-intervention</t>
  </si>
  <si>
    <t>no quantitative</t>
  </si>
  <si>
    <t>geographical dimension</t>
  </si>
  <si>
    <t>method/tool/database only</t>
  </si>
  <si>
    <t>no macro-indicator</t>
  </si>
  <si>
    <t>duplicate</t>
  </si>
  <si>
    <t>Web of Science</t>
  </si>
  <si>
    <t xml:space="preserve">("circular economy" AND ("GDP" OR job* OR CO2 OR emission*)) </t>
  </si>
  <si>
    <t>time dimension</t>
  </si>
  <si>
    <t xml:space="preserve">Summary </t>
  </si>
  <si>
    <t>Latest Update:</t>
  </si>
  <si>
    <t>Guide to sheets in this Excel workbook</t>
  </si>
  <si>
    <t>:</t>
  </si>
  <si>
    <t>table_1</t>
  </si>
  <si>
    <t>Abbreviations</t>
  </si>
  <si>
    <t>country/region</t>
  </si>
  <si>
    <t>A flowchart  of the inclusion of selected publications, and specific queries used in the systematic review</t>
  </si>
  <si>
    <t>Intervention type</t>
  </si>
  <si>
    <t>Macro-indicator</t>
  </si>
  <si>
    <t>Selected publications with detailed information about: source, model caracteristic, intervention type, macro-indicators, geographical and temporal dimension, and method/data transparency</t>
  </si>
  <si>
    <t>intervention type</t>
  </si>
  <si>
    <t>publication type</t>
  </si>
  <si>
    <t>scientific peer-reviewed paper</t>
  </si>
  <si>
    <t>technical report</t>
  </si>
  <si>
    <t>plt</t>
  </si>
  <si>
    <t>closing supply chains</t>
  </si>
  <si>
    <t>residual waste management</t>
  </si>
  <si>
    <t>product lifetime extension</t>
  </si>
  <si>
    <t>resource effciency</t>
  </si>
  <si>
    <t>model type</t>
  </si>
  <si>
    <t>ma</t>
  </si>
  <si>
    <t>structural model</t>
  </si>
  <si>
    <t>macro-economic model</t>
  </si>
  <si>
    <t>job</t>
  </si>
  <si>
    <t>figure_1</t>
  </si>
  <si>
    <t>Range of projections for GDP scenarios per study</t>
  </si>
  <si>
    <t>Range of projections for job creation scenarios per study</t>
  </si>
  <si>
    <t>Range of projections for CO2 scenarios per study</t>
  </si>
  <si>
    <t>Overview of models used by the selected 28 publications</t>
  </si>
  <si>
    <t>Screen I</t>
  </si>
  <si>
    <t>Full-text assessment</t>
  </si>
  <si>
    <t>Macro-economic</t>
  </si>
  <si>
    <t>Model type</t>
  </si>
  <si>
    <t>Structural</t>
  </si>
  <si>
    <t>Hatfield-Dodds et al. (2017)</t>
  </si>
  <si>
    <t>UNEP (2017)</t>
  </si>
  <si>
    <t>Wiebe et al. (2019)</t>
  </si>
  <si>
    <t>Morgan &amp; Mitchell (2015)</t>
  </si>
  <si>
    <t>Wijkman &amp; Skånberg (2015)</t>
  </si>
  <si>
    <t>Bosello et al. (2016)</t>
  </si>
  <si>
    <t>Bosello, F; Antosiewicz, M; Bukowski, M; Eboli, F; Gaske, J; Sniegocki, A; Witajewski-Baltvilks, J; Zotti, J</t>
  </si>
  <si>
    <t>Hu, J; Moghayer, S; Reynes, F</t>
  </si>
  <si>
    <t>Meyer, B; Distelkamp, M; Beringer, T</t>
  </si>
  <si>
    <t>Groothuis, F</t>
  </si>
  <si>
    <t>Mitchell, P; Doherty, M</t>
  </si>
  <si>
    <t>Cambridge Econometrics (CE, 2014, 2018)</t>
  </si>
  <si>
    <t>Tuladhar et al. (2016)</t>
  </si>
  <si>
    <t>Böhringer &amp; Rutherford (2015)</t>
  </si>
  <si>
    <t>Ellen MacArthur Foundation (EMF, 2015a)</t>
  </si>
  <si>
    <t>Rademaekers et al. (2017)</t>
  </si>
  <si>
    <t>Groothuis (2016)</t>
  </si>
  <si>
    <t>Schandl et al. (2016)</t>
  </si>
  <si>
    <t>Söderman et al. (2016)</t>
  </si>
  <si>
    <t>Beasley &amp; Georgeson (2014)</t>
  </si>
  <si>
    <t>Beccarello &amp; Di Foggia (2018)</t>
  </si>
  <si>
    <t xml:space="preserve">European Environmental Agency (EEA, 2014) </t>
  </si>
  <si>
    <t>Mitchell &amp; and Doherty (2015)</t>
  </si>
  <si>
    <t>Xuan &amp; Yue (2017)</t>
  </si>
  <si>
    <t>Ellen MacArthur Foundation &amp; McKinsey Center (EMF, 2015b)</t>
  </si>
  <si>
    <t>Geography</t>
  </si>
  <si>
    <t xml:space="preserve">Scenario </t>
  </si>
  <si>
    <t>Model</t>
  </si>
  <si>
    <t>BAU asumptions</t>
  </si>
  <si>
    <t>30-50% reduction of municipal food waste by 2030. 15-30% of textile reuse/preparing for reuse by 2030. 55-70% increase recycling rate in municipal solid waste by 2030</t>
  </si>
  <si>
    <t>50% by 2025 and 60% by 2030 of reduction of municipal food waste. 30% by 2025 and 35% by 2030 of textile reuse/preparing for reuse. More than 70% increase recycling rate in municipal solid waste by 2030</t>
  </si>
  <si>
    <t>EU waste legislation would save €72 billion a year, increase the annual turnover of the EU waste management and recycling sector by €42 billion and create over 400,000 jobs by 2020. Between 19-31% of the 2020 EU CO2 emissions avoidance target.</t>
  </si>
  <si>
    <t>Material efficiency improvements in 10 different sectors: 0-0,8% by 2020 and 0-5,9% by 2035</t>
  </si>
  <si>
    <t>Based on GTAP projections from 2011</t>
  </si>
  <si>
    <t>Aligned with the “middle of the road” social-economic pathway SSP2 in O'Neill (2015), see: http://dx.doi.org/
10.1016/j.gloenvcha.2015.01.004.</t>
  </si>
  <si>
    <t>d03.1</t>
  </si>
  <si>
    <t>d03.2</t>
  </si>
  <si>
    <t>d03.3</t>
  </si>
  <si>
    <t>Price, non fossil fuels increase 10,7%; and investmement 8,1% by 2050. 1-33% reduction in raw material requirement. Carbon price begins at USD $5/CO2e in 2021 and rises
18.1% per year to 2050, reaching $42 in 2035 and $573 in 2050</t>
  </si>
  <si>
    <t>Historical real GDP and population data for the seven of interest, which were obtained from the International Money Fund (IMF). increase in the global import prices of primary energy of 3.7% per year by 2040. TFP (i.e. technological
advance from production inputs) growth rate in all regions of 1% per year, and 7,3% per year in waste sector. 
3.7% per year to 2040, and the population forecasts from the IMF</t>
  </si>
  <si>
    <t>Value of the circular economy of a nation at between 3-4% of its GDP. Elasticity between primary and secondary
energies is set to 1.13, between domestic and imported goods 3.5; subtititution expenditures by waste sectors between 0.4-0.8; and income elasticities between 0.8-0.9</t>
  </si>
  <si>
    <t>2% of annual efficiency gain per technology. Initial investment: consultancy (elasticity=1); resarch and development ((elasticity=1.5); gross capita formation (elasticity=2.5)</t>
  </si>
  <si>
    <t>Overall world market prices for primary metal ores are assumed to rise between 2013 and 2050 with an average annual growth rate slightly below 2.5%. Averaged global annual population growth rates were expected. By 2050, prices in EU-ETS increase to 147  2010 per tonne of CO2
Introduction of ETS in further countries from 2020 onwards. Raising real tax rate on petroleum products in Germany by a factor of 1.5 by
2050; further countries follow with a time lag of 5 years (further EU member
states); 10 years (industrialised non-EU countries); 15 years (BRIC countries,
Mexico and Turkey).
prices in EU-ETS increase to 152 US$2010 per tonne of CO2.
to be around 0.5% between 2013 and 2050. Shares of renewable energy carriers in electricity generation between 23-73% by 2030; and 55-100% by 2050.</t>
  </si>
  <si>
    <t>A global carbon price rising from $50 per tonne of CO2 and improvements in resource efficiency (‘T50’). carbon price would
increase by 4% per year.</t>
  </si>
  <si>
    <t>A reference case with no significant changes to environment and climate policies</t>
  </si>
  <si>
    <t>Adjusting model parameters such that they replicate the macroeconomic outlook by targeting GDP, carbon emissions by sector and by fuel, energy price, and energy production projections</t>
  </si>
  <si>
    <t>Changes in input factors (labour, materials,
energy and capital)</t>
  </si>
  <si>
    <t>Scenario references on Appendix B, in the cited report</t>
  </si>
  <si>
    <t>Passenger car sales reduced with [0.5-7.0] million units; with 0.2-1% reduction on total energy demand of passengers cars in 2030. 3.6-5.5% reduction on Household
expenditure on rail
transport. 0.9% increase in Household
expenditure on
other transport</t>
  </si>
  <si>
    <t>No additional growth in the collaborative economy from the last year of historical data in 2016</t>
  </si>
  <si>
    <t>Average decrease cost of 25% for mobility; 6% food and beverages; and 8% for built evironment. Average price elasticity (% demand increase resulting from 10% cost decrease) 5% for mobility; 4% for food and beverages; and 9% for built environment.</t>
  </si>
  <si>
    <t>No additional growth of resource efficiency measures</t>
  </si>
  <si>
    <t>Continuation of historical trends; legislation adopted by Member States until December 2014 included in forecasts</t>
  </si>
  <si>
    <t>Household waste</t>
  </si>
  <si>
    <t xml:space="preserve">6-25% reduction in household consumption of goods and services. </t>
  </si>
  <si>
    <t>No additional measures from 2006</t>
  </si>
  <si>
    <t>0.02% reduction in unemployment rate</t>
  </si>
  <si>
    <t>Increase of recycling rate to 70%, remanunfactirng to 25%, and modest increase of reuse, servitisation and biorefinery. 0.15% reduction in unemployment rate</t>
  </si>
  <si>
    <t>Increase of recycling rate to 85%, remanunfactirng to 50%, and more substaintaly increase of reuse, servitisation and biorefinery. 0.30% reduction in unemployment rate</t>
  </si>
  <si>
    <t>No additional measures from 2000</t>
  </si>
  <si>
    <t>Packaging waste</t>
  </si>
  <si>
    <t xml:space="preserve">Shifts 13% of labour taxes; 5,6% reduction in average personal income tax rate; 2.5% social security contributions paid by employers by 2020  </t>
  </si>
  <si>
    <t>1.6% increase in GDP; 0.3% in employment; 1.5% in non-energy materials per annum up to 2025 in EU. 0.2-0.3% reduction in energy consumption; and 0.6-0.7%. Water is assumed to increase. Oil prices are not expected to drop by 2025</t>
  </si>
  <si>
    <t>Tax categories (labour, fossil fuels, VAT, air pollution)</t>
  </si>
  <si>
    <t>0.02% reduction in unemployment rate; 1.3% offset of predicted decline in skilled
employment over the next decade</t>
  </si>
  <si>
    <t>0.15% reduction in unemployment rate; 6.8% offset of predicted decline in skilled
employment over the next decade</t>
  </si>
  <si>
    <t>0.28% reduction in unemployment rate; 17.7% offset of predicted decline in skilled
employment over the next decade</t>
  </si>
  <si>
    <t>Carbon, water and resource taxes in are recycled back as a labour cost reduction.  The taxes paid by industries were partly paid back to the industries. tax on fossil fuel extraction paid by the industry, of 65 EUR per tonne.  90% EU, and 70% non-EU of the electricity is supplied by the renewable energy sector. An additional carbon tax is introduced in the ETS sectors in EU and non-EU. The technical coefficients for the road transport sector are adjusted to have the energy mix of 80% electricity, 10% biomass and 10% fossil fuel. 30% reduction in Reduction in household demand for petroleum products and increase in household demand for road and rail transport services; and 30% reduction Reduction in household demand for petroleum products and road and rail transport services. 43-50% reduction in household demand for heating.  A tax on metal extraction paid by the industry, of 65 EUR per tonne. 70-85% recycling content.  A tax on material extraction paid by the industry globally, of 65 EUR per tonne. 75% reduction in household demand for durables; and 100% increase in household demand for repair services. A tax on water withdrawal paid by the industry, of 0.50 EUR per m3. 15% increase in household savings. 20% reduction in total labor supply.  33% reduction in household demand for food; Less input by 10% is needed from the agricultural sectors and more input is needed from the own sector; 50% Tax on meat products for households; 50% reduction in meat products for households.</t>
  </si>
  <si>
    <t>Business-as-usual assumptions concerning environmental policy in the EU countries (CO2 emissons targets for 2020 will be reached) and a status quo for all non-European countries</t>
  </si>
  <si>
    <t xml:space="preserve">25% reduction in the share of private consumption for air transport. Citizens that change their habits in this
direction reduce their demand for living space by 50% and as a consequence also their energy
demand for heating. 5% reduction  in demand of durable goods (compared to the BAU scenario) of electrical machinery in households. 15% reduction in the demand for durable goods. 50% reduction in meat
consumption per capita. 40% avoidable food waste. 20% less labour supply. </t>
  </si>
  <si>
    <t>A linear increase of cabon tax rates up to 60% for coal and
40% for oil and gas in the year 2050. 90% of renewable energy by 2050. An increase of
the e-mobility share up to 80% in 2050. 100% reduction in all subsidies on air and water transport. A linear increase in taxes on air transport services by 50%. Around the world the recycling ratios for metals increase by 50% up to 2050. the elasticity of substitution between the
primary and the secondary product. A plausible assumption is that of cost neutrality of the
substitution, which gives an elasticity of substitution of -1. This means that the inputs of
secondary material (= diagonal element) in the industries in question would rise with the same
amount with which the inputs of primary materials would be reduced. linear increase of these tax shares up to 50% in 2050 for non-metallic minerals and up to 75% in 2050 for metal ores. the government pays half of the consulting costs and that the program reduces
the inputs of materials by 10% up to 2050. Water withdrawal of agriculture is regulated so that the water abstraction
share in all countries is below 20%. An information program up to 2050 is able to reduce 10% of the food waste in
the production of food and beverages. 25% reduction in of meat demand. 
2050.
the period up to 2050. 43% reduction in the final
energy consumption for heating.</t>
  </si>
  <si>
    <t>7-19% reduction in tax rate for rail roads. 7-19% increase in tax rate for air transport services. 5% per year increase in taxe rate for resources in construction. An elasticity of substitution of -1 for non-ferrous metals vs secondary production</t>
  </si>
  <si>
    <t>No additional measures from 2012</t>
  </si>
  <si>
    <t>Average annual growth rate 2010-2060 0.8-2.1% of GDP, 0.8-1.4% of Total factor productivity; and 2.9% in EU</t>
  </si>
  <si>
    <t>Continuation of the historical relationship between economic activity, population growth, and resource extraction and use; and calibrated to baseyear
data from the UN International Resource
Panel. Trend reduction in GHG emissions intensity
going forward, so that emissions follow
the RCP6.0 pathway</t>
  </si>
  <si>
    <t>_-1.3 to -8.4% reduction in resource extraction; -1.5% to 8.7% reduction in non-fossil resources; 4.6-7.6% increase in invesment; and 6.2-8.8% increase in economic activity</t>
  </si>
  <si>
    <t>Mining and energy commodities, agriculture, heavy industry, manufacturing, transport</t>
  </si>
  <si>
    <t>3.4-9% per ayear reduction in Change in
final demand
for manufactured
goods; and 0-5.4% reduction in Change
in sector
emission
intensity</t>
  </si>
  <si>
    <t>No additional measures from 2008</t>
  </si>
  <si>
    <t>d23.1</t>
  </si>
  <si>
    <t>d23.2</t>
  </si>
  <si>
    <t>d23.3</t>
  </si>
  <si>
    <t>d23.4</t>
  </si>
  <si>
    <t>d23.5</t>
  </si>
  <si>
    <t>d23.6</t>
  </si>
  <si>
    <t>d25.6</t>
  </si>
  <si>
    <t>d25.7</t>
  </si>
  <si>
    <t>d25.8</t>
  </si>
  <si>
    <t>d25.9</t>
  </si>
  <si>
    <t>d25.10</t>
  </si>
  <si>
    <t>d25.11</t>
  </si>
  <si>
    <t>d25.12</t>
  </si>
  <si>
    <t>d25.13</t>
  </si>
  <si>
    <t>d25.14</t>
  </si>
  <si>
    <t>d25.15</t>
  </si>
  <si>
    <t>d25.16</t>
  </si>
  <si>
    <t>d25.17</t>
  </si>
  <si>
    <t>d25.18</t>
  </si>
  <si>
    <t>d25.19</t>
  </si>
  <si>
    <t>d25.20</t>
  </si>
  <si>
    <t>d27.01</t>
  </si>
  <si>
    <t>d27.02</t>
  </si>
  <si>
    <t>d27.03</t>
  </si>
  <si>
    <t>d27.04</t>
  </si>
  <si>
    <t>d27.05</t>
  </si>
  <si>
    <t>d27.06</t>
  </si>
  <si>
    <t>d27.07</t>
  </si>
  <si>
    <t>d27.08</t>
  </si>
  <si>
    <t>d27.09</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</si>
  <si>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</si>
  <si>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</si>
  <si>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</si>
  <si>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</si>
  <si>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</si>
  <si>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</si>
  <si>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</si>
  <si>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</si>
  <si>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</si>
  <si>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</si>
  <si>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</si>
  <si>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</si>
  <si>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</si>
  <si>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</si>
  <si>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</si>
  <si>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</si>
  <si>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</si>
  <si>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</si>
  <si>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</si>
  <si>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</si>
  <si>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</si>
  <si>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The scrap ratio will rise gradually from 9.3% in 2014 to 35% in 2027 and continue torise until 2030.  The scrap ratio is kept at 0.35% per year</t>
  </si>
  <si>
    <t>No imported scrap usage</t>
  </si>
  <si>
    <t>1-2.5% per year on resource productivity</t>
  </si>
  <si>
    <t>3% per year on resource productivity</t>
  </si>
  <si>
    <t>0.85% per year on resource productivity, defined as efined as GDP per
unit of RMC</t>
  </si>
  <si>
    <t>Agriculture, Energy mining, non-energy mining, manufacturing utilities, construction, retail, transport, other services</t>
  </si>
  <si>
    <t>Cutting fossil fuel use by 50%, and substituting it with renewable energy sources, as for example wind, solar and biofuels. 25% increase in energy efficiency. A combination of a 25% overall increase in material efficiency;  50% of all virgin materials being replaced by secondary materials; and 50% increase in the product life of durable goods.</t>
  </si>
  <si>
    <t>Population will have increased by aprox 5% by 2030; GDP per cap will increase by 10-40% in developed countries</t>
  </si>
  <si>
    <t>2.5% reduction in total transport cost</t>
  </si>
  <si>
    <t>No additional measures from 2014, and no changes in tecnology</t>
  </si>
  <si>
    <t>No additional measures from 2017</t>
  </si>
  <si>
    <t>IEA Energy Technology Perspective’s 6-degree scenario.</t>
  </si>
  <si>
    <t>1% per year reduction in final demand for all machinery products, and Reallocation to services such that motor vehicle savings are allocated to repair services and other savings to retail trade and renting services.  1% per year decrease in the use coefficients of both primary and secondary materials. Change in market shares from primary to secondary material producing industries (linear to a cap of 65%). Savings from material efficiency allocated to R&amp;D</t>
  </si>
  <si>
    <t>28% reduction in mineral fertilizer input; 8% of total fertilizer demand. 5% additional purchases from the waste &amp; recycling sector compared to the baseline; 5% reduction in construction minerals demand; 3% lower cost for new buildings in 2030; *-5% of labour requirement for newbuilds. -7.5% reduction in household spending on 'purchase of cars'; -6.5% change in petrol &amp; diesel demanded by EU vehicle fleet
in 2030. 25% reduction in household spending on 'operation and maintenance of cars' in 2030. Share of ferrous metals reduced by 2-4%; plastics reduced by 1-2%; and 20% increase to repair sector</t>
  </si>
  <si>
    <t xml:space="preserve">46% reduction in mineral fertilizer input; 13% of total fertilizer demand. 15% additional purchases from the waste &amp; recycling sector compared to the baseline; 15% reduction in construction minerals demand; 9% lower cost for new buildings in 2030; *-5% of labour requirement for newbuilds. -15% reduction in household spending on 'purchase of cars'; -8.4% change in petrol &amp; diesel demanded by EU vehicle fleet in 2030. 40% reduction in household spending on 'operation and maintenance of cars' in 2030. Share of ferrous metals reduced by 4-6%; plastics reduced by 2-3%; and 50% increase to repair sector </t>
  </si>
  <si>
    <t>_-17.6% reduction in resource extraction; -16.1% reduction in non-fossil resources; 8.1% increase in invesment; and 6.2% increase in economic activity</t>
  </si>
  <si>
    <t>Taxation of resource extraction, reduction of the unit cost of raw and basic materials, reduction of natural resource demand, and investement</t>
  </si>
  <si>
    <t>type (st=structural model, me=macro-economic model, ia=integrated assessment model)</t>
  </si>
  <si>
    <t>ia</t>
  </si>
  <si>
    <t>integrated assessment model</t>
  </si>
  <si>
    <t>Integrated assessment</t>
  </si>
  <si>
    <t>modelling features</t>
  </si>
  <si>
    <t>This supplementary information includes the data from the selected publications for the meta-analysis on 'Macroeconomic, social and environmental impacts of a circular economy up to 2050: A meta-analysis of prospective studies'</t>
  </si>
  <si>
    <t>Labour market changes</t>
  </si>
  <si>
    <t>Supplementary Material</t>
  </si>
  <si>
    <t>selected_literature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</si>
</sst>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 #,##0.00_ ;_ * \-#,##0.00_ ;_ * &quot;-&quot;??_ ;_ @_ "/>
    <numFmt numFmtId="164" formatCode="_ * #,##0_ ;_ * \-#,##0_ ;_ * &quot;-&quot;??_ ;_ @_ "/>
    <numFmt numFmtId="165" formatCode="0.0"/>
    <numFmt numFmtId="166" formatCode="_ * #,##0.0_ ;_ * \-#,##0.0_ ;_ * &quot;-&quot;??_ ;_ @_ "/>
  </numFmts>
  <fonts count="8" x14ac:knownFonts="1">
    <font>
      <sz val="11"/>
      <color theme="1"/>
      <name val="Calibri"/>
      <family val="2"/>
      <scheme val="minor"/>
    </font>
    <font>
      <sz val="11"/>
      <color rgb="FF000000"/>
      <name val="Arial"/>
      <family val="2"/>
    </font>
    <font>
      <sz val="11"/>
      <color theme="1"/>
      <name val="Calibri"/>
      <family val="2"/>
    </font>
    <font>
      <sz val="11"/>
      <color theme="1"/>
      <name val="Calibri"/>
      <family val="2"/>
      <scheme val="minor"/>
    </font>
    <font>
      <u/>
      <sz val="11"/>
      <color theme="10"/>
      <name val="Calibri"/>
      <family val="2"/>
      <scheme val="minor"/>
    </font>
    <font>
      <b/>
      <sz val="11"/>
      <color theme="1"/>
      <name val="Calibri"/>
      <family val="2"/>
      <scheme val="minor"/>
    </font>
    <font>
      <b/>
      <sz val="11"/>
      <color rgb="FF000000"/>
      <name val="Calibri"/>
      <family val="2"/>
    </font>
    <font>
      <sz val="10"/>
      <color rgb="FF000000"/>
      <name val="Calibri"/>
      <family val="2"/>
      <scheme val="minor"/>
    </font>
  </fonts>
  <fills count="4">
    <fill>
      <patternFill patternType="none"/>
    </fill>
    <fill>
      <patternFill patternType="gray125"/>
    </fill>
    <fill>
      <patternFill patternType="solid">
        <fgColor theme="0" tint="-4.9989318521683403E-2"/>
        <bgColor indexed="64"/>
      </patternFill>
    </fill>
    <fill>
      <patternFill patternType="solid">
        <fgColor theme="0"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
    <xf numFmtId="0" fontId="0" fillId="0" borderId="0"/>
    <xf numFmtId="43" fontId="3" fillId="0" borderId="0" applyFont="0" applyFill="0" applyBorder="0" applyAlignment="0" applyProtection="0"/>
    <xf numFmtId="0" fontId="4" fillId="0" borderId="0" applyNumberFormat="0" applyFill="0" applyBorder="0" applyAlignment="0" applyProtection="0"/>
  </cellStyleXfs>
  <cellXfs count="102">
    <xf numFmtId="0" fontId="0" fillId="0" borderId="0" xfId="0"/>
    <xf numFmtId="0" fontId="0" fillId="0" borderId="1" xfId="0" applyBorder="1"/>
    <xf numFmtId="0" fontId="0" fillId="0" borderId="0" xfId="0" applyBorder="1"/>
    <xf numFmtId="0" fontId="0" fillId="0" borderId="0" xfId="0" applyFill="1" applyBorder="1"/>
    <xf numFmtId="2" fontId="0" fillId="0" borderId="0" xfId="0" applyNumberFormat="1" applyFill="1" applyBorder="1"/>
    <xf numFmtId="164" fontId="0" fillId="0" borderId="0" xfId="1" applyNumberFormat="1" applyFont="1" applyFill="1" applyBorder="1"/>
    <xf numFmtId="0" fontId="0" fillId="0" borderId="0" xfId="0" applyFill="1" applyBorder="1" applyAlignment="1"/>
    <xf numFmtId="0" fontId="0" fillId="0" borderId="4" xfId="0" applyFill="1" applyBorder="1" applyAlignment="1"/>
    <xf numFmtId="0" fontId="0" fillId="0" borderId="4" xfId="0" applyFill="1" applyBorder="1"/>
    <xf numFmtId="0" fontId="0" fillId="0" borderId="5" xfId="0" applyFill="1" applyBorder="1"/>
    <xf numFmtId="0" fontId="0" fillId="0" borderId="5" xfId="0" applyFill="1" applyBorder="1" applyAlignment="1"/>
    <xf numFmtId="165" fontId="0" fillId="0" borderId="0" xfId="0" applyNumberFormat="1" applyFill="1" applyBorder="1"/>
    <xf numFmtId="0" fontId="0" fillId="0" borderId="7" xfId="0" applyFill="1" applyBorder="1"/>
    <xf numFmtId="2" fontId="0" fillId="0" borderId="4" xfId="0" applyNumberFormat="1" applyFill="1" applyBorder="1"/>
    <xf numFmtId="0" fontId="4" fillId="0" borderId="5" xfId="2" applyFill="1" applyBorder="1"/>
    <xf numFmtId="165" fontId="0" fillId="0" borderId="4" xfId="0" applyNumberFormat="1" applyFill="1" applyBorder="1"/>
    <xf numFmtId="165" fontId="0" fillId="0" borderId="5" xfId="0" applyNumberFormat="1" applyFill="1" applyBorder="1"/>
    <xf numFmtId="14" fontId="0" fillId="0" borderId="1" xfId="0" applyNumberFormat="1" applyBorder="1"/>
    <xf numFmtId="0" fontId="1" fillId="0" borderId="1" xfId="0" applyFont="1" applyBorder="1"/>
    <xf numFmtId="166" fontId="0" fillId="0" borderId="0" xfId="1" applyNumberFormat="1" applyFont="1" applyFill="1" applyBorder="1"/>
    <xf numFmtId="0" fontId="0" fillId="0" borderId="6" xfId="0" applyFill="1" applyBorder="1"/>
    <xf numFmtId="14" fontId="0" fillId="0" borderId="0" xfId="0" applyNumberFormat="1"/>
    <xf numFmtId="0" fontId="5" fillId="0" borderId="0" xfId="0" applyFont="1"/>
    <xf numFmtId="0" fontId="0" fillId="0" borderId="0" xfId="0" applyAlignment="1">
      <alignment vertical="top"/>
    </xf>
    <xf numFmtId="0" fontId="5" fillId="0" borderId="0" xfId="0" applyFont="1" applyAlignment="1">
      <alignment horizontal="right"/>
    </xf>
    <xf numFmtId="0" fontId="6" fillId="0" borderId="0" xfId="0" applyFont="1" applyAlignment="1">
      <alignment horizontal="left"/>
    </xf>
    <xf numFmtId="0" fontId="6" fillId="0" borderId="0" xfId="0" applyFont="1" applyAlignment="1">
      <alignment horizontal="right"/>
    </xf>
    <xf numFmtId="0" fontId="5" fillId="0" borderId="0" xfId="0" applyFont="1" applyAlignment="1">
      <alignment horizontal="left" vertical="center"/>
    </xf>
    <xf numFmtId="0" fontId="0" fillId="0" borderId="1" xfId="0" applyFill="1" applyBorder="1"/>
    <xf numFmtId="0" fontId="0" fillId="0" borderId="1" xfId="0" applyFill="1" applyBorder="1" applyAlignment="1"/>
    <xf numFmtId="0" fontId="0" fillId="0" borderId="7" xfId="0" applyFill="1" applyBorder="1" applyAlignment="1"/>
    <xf numFmtId="165" fontId="0" fillId="0" borderId="7" xfId="0" applyNumberFormat="1" applyFill="1" applyBorder="1"/>
    <xf numFmtId="0" fontId="0" fillId="0" borderId="8" xfId="0" applyFill="1" applyBorder="1" applyAlignment="1"/>
    <xf numFmtId="0" fontId="0" fillId="0" borderId="0" xfId="0" applyAlignment="1">
      <alignment horizontal="center"/>
    </xf>
    <xf numFmtId="0" fontId="0" fillId="2" borderId="0" xfId="0" applyFill="1" applyAlignment="1">
      <alignment horizontal="center"/>
    </xf>
    <xf numFmtId="0" fontId="0" fillId="3" borderId="0" xfId="0" applyFill="1" applyAlignment="1">
      <alignment horizontal="center"/>
    </xf>
    <xf numFmtId="0" fontId="0" fillId="0" borderId="0" xfId="0" applyAlignment="1">
      <alignment horizontal="left"/>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0" fillId="0" borderId="9" xfId="0" applyFill="1" applyBorder="1"/>
    <xf numFmtId="0" fontId="0" fillId="0" borderId="3" xfId="0" applyFill="1" applyBorder="1"/>
    <xf numFmtId="2" fontId="0" fillId="0" borderId="5" xfId="0" applyNumberFormat="1" applyFill="1" applyBorder="1"/>
    <xf numFmtId="0" fontId="0" fillId="0" borderId="8" xfId="0" applyFill="1" applyBorder="1"/>
    <xf numFmtId="2" fontId="0" fillId="0" borderId="6" xfId="0" applyNumberFormat="1" applyFill="1" applyBorder="1"/>
    <xf numFmtId="2" fontId="0" fillId="0" borderId="7" xfId="0" applyNumberFormat="1" applyFill="1" applyBorder="1"/>
    <xf numFmtId="0" fontId="0" fillId="0" borderId="14" xfId="0" applyFill="1" applyBorder="1"/>
    <xf numFmtId="164" fontId="0" fillId="0" borderId="4" xfId="1" applyNumberFormat="1" applyFont="1" applyFill="1" applyBorder="1"/>
    <xf numFmtId="0" fontId="0" fillId="0" borderId="0" xfId="0" applyFill="1"/>
    <xf numFmtId="166" fontId="0" fillId="0" borderId="4" xfId="1" applyNumberFormat="1" applyFont="1" applyFill="1" applyBorder="1"/>
    <xf numFmtId="166" fontId="0" fillId="0" borderId="4" xfId="0" applyNumberFormat="1" applyFill="1" applyBorder="1"/>
    <xf numFmtId="166" fontId="0" fillId="0" borderId="0" xfId="0" applyNumberFormat="1" applyFill="1" applyBorder="1"/>
    <xf numFmtId="165" fontId="0" fillId="0" borderId="6" xfId="0" applyNumberFormat="1" applyFill="1" applyBorder="1"/>
    <xf numFmtId="165" fontId="0" fillId="0" borderId="8" xfId="0" applyNumberFormat="1" applyFill="1" applyBorder="1"/>
    <xf numFmtId="0" fontId="0" fillId="0" borderId="0" xfId="0" applyFill="1" applyBorder="1" applyAlignment="1">
      <alignment horizontal="center"/>
    </xf>
    <xf numFmtId="0" fontId="0" fillId="0" borderId="0" xfId="0" applyFont="1" applyBorder="1"/>
    <xf numFmtId="0" fontId="7" fillId="0" borderId="0" xfId="0" applyFont="1"/>
    <xf numFmtId="0" fontId="0" fillId="0" borderId="0" xfId="0" applyFont="1" applyBorder="1" applyAlignment="1">
      <alignment horizontal="left" vertical="center"/>
    </xf>
    <xf numFmtId="0" fontId="0" fillId="0" borderId="0" xfId="0" applyFont="1" applyFill="1" applyBorder="1" applyAlignment="1">
      <alignment horizontal="left" vertical="center"/>
    </xf>
    <xf numFmtId="0" fontId="0" fillId="0" borderId="0" xfId="0" applyFont="1" applyBorder="1" applyAlignment="1">
      <alignment horizontal="left"/>
    </xf>
    <xf numFmtId="0" fontId="5" fillId="0" borderId="1" xfId="0" applyFont="1" applyBorder="1" applyAlignment="1">
      <alignment horizontal="center"/>
    </xf>
    <xf numFmtId="0" fontId="0" fillId="0" borderId="0" xfId="0" applyFill="1" applyBorder="1" applyAlignment="1">
      <alignment horizontal="left" vertical="top"/>
    </xf>
    <xf numFmtId="0" fontId="0" fillId="0" borderId="0" xfId="0" applyFill="1" applyBorder="1" applyAlignment="1">
      <alignment horizontal="left" vertical="top" wrapText="1"/>
    </xf>
    <xf numFmtId="0" fontId="0" fillId="0" borderId="0" xfId="0" applyFill="1" applyBorder="1" applyAlignment="1">
      <alignment vertical="top" wrapText="1"/>
    </xf>
    <xf numFmtId="0" fontId="0" fillId="0" borderId="7" xfId="0" applyFill="1" applyBorder="1" applyAlignment="1">
      <alignment horizontal="left" vertical="top" wrapText="1"/>
    </xf>
    <xf numFmtId="0" fontId="0" fillId="0" borderId="4" xfId="0" applyFill="1" applyBorder="1" applyAlignment="1">
      <alignment horizontal="left" vertical="top"/>
    </xf>
    <xf numFmtId="0" fontId="0" fillId="0" borderId="0" xfId="0" applyBorder="1" applyAlignment="1">
      <alignment horizontal="left" vertical="top"/>
    </xf>
    <xf numFmtId="0" fontId="4" fillId="0" borderId="0" xfId="2" applyBorder="1" applyAlignment="1">
      <alignment horizontal="left" vertical="top"/>
    </xf>
    <xf numFmtId="0" fontId="0" fillId="0" borderId="4" xfId="0" applyBorder="1" applyAlignment="1">
      <alignment horizontal="left" vertical="top"/>
    </xf>
    <xf numFmtId="0" fontId="4" fillId="0" borderId="0" xfId="2" applyFill="1" applyBorder="1" applyAlignment="1">
      <alignment horizontal="left" vertical="top"/>
    </xf>
    <xf numFmtId="0" fontId="0" fillId="0" borderId="6" xfId="0" applyFill="1" applyBorder="1" applyAlignment="1">
      <alignment horizontal="left" vertical="top"/>
    </xf>
    <xf numFmtId="0" fontId="0" fillId="0" borderId="7" xfId="0" applyBorder="1" applyAlignment="1">
      <alignment horizontal="left" vertical="top"/>
    </xf>
    <xf numFmtId="0" fontId="0" fillId="0" borderId="7" xfId="0" applyFill="1" applyBorder="1" applyAlignment="1">
      <alignment horizontal="left" vertical="top"/>
    </xf>
    <xf numFmtId="0" fontId="0" fillId="0" borderId="6" xfId="0" applyBorder="1" applyAlignment="1">
      <alignment horizontal="left" vertical="top"/>
    </xf>
    <xf numFmtId="0" fontId="0" fillId="0" borderId="0" xfId="0" applyBorder="1" applyAlignment="1">
      <alignment horizontal="left" vertical="top" wrapText="1"/>
    </xf>
    <xf numFmtId="0" fontId="0" fillId="0" borderId="7" xfId="0" applyBorder="1" applyAlignment="1">
      <alignment horizontal="left" vertical="top" wrapText="1"/>
    </xf>
    <xf numFmtId="0" fontId="5" fillId="0" borderId="1" xfId="0" applyFont="1" applyBorder="1" applyAlignment="1">
      <alignment horizontal="left" vertical="top"/>
    </xf>
    <xf numFmtId="0" fontId="0" fillId="0" borderId="13" xfId="0" applyBorder="1" applyAlignment="1">
      <alignment horizontal="left" vertical="top"/>
    </xf>
    <xf numFmtId="0" fontId="0" fillId="0" borderId="13" xfId="0" applyBorder="1" applyAlignment="1">
      <alignment horizontal="left" vertical="top" wrapText="1"/>
    </xf>
    <xf numFmtId="0" fontId="0" fillId="0" borderId="11" xfId="0" applyBorder="1" applyAlignment="1">
      <alignment horizontal="left" vertical="top" wrapText="1"/>
    </xf>
    <xf numFmtId="0" fontId="0" fillId="0" borderId="11" xfId="0" applyFill="1" applyBorder="1" applyAlignment="1">
      <alignment horizontal="left" vertical="top" wrapText="1"/>
    </xf>
    <xf numFmtId="0" fontId="0" fillId="0" borderId="12" xfId="0" applyBorder="1" applyAlignment="1">
      <alignment horizontal="left" vertical="top" wrapText="1"/>
    </xf>
    <xf numFmtId="0" fontId="0" fillId="0" borderId="1" xfId="0" applyBorder="1" applyAlignment="1">
      <alignment horizontal="left" vertical="top"/>
    </xf>
    <xf numFmtId="0" fontId="0" fillId="0" borderId="0" xfId="0" applyBorder="1" applyAlignment="1">
      <alignment wrapText="1"/>
    </xf>
    <xf numFmtId="0" fontId="0" fillId="0" borderId="0" xfId="0" applyBorder="1" applyAlignment="1">
      <alignment vertical="top" wrapText="1"/>
    </xf>
    <xf numFmtId="0" fontId="0" fillId="0" borderId="7" xfId="0" applyBorder="1" applyAlignment="1">
      <alignment vertical="top" wrapText="1"/>
    </xf>
    <xf numFmtId="0" fontId="0" fillId="0" borderId="0" xfId="0" applyFill="1" applyBorder="1" applyAlignment="1">
      <alignment horizontal="center" vertical="top"/>
    </xf>
    <xf numFmtId="0" fontId="0" fillId="0" borderId="0" xfId="0" applyBorder="1" applyAlignment="1">
      <alignment horizontal="center" vertical="top"/>
    </xf>
    <xf numFmtId="0" fontId="0" fillId="0" borderId="7" xfId="0" applyBorder="1" applyAlignment="1">
      <alignment horizontal="center" vertical="top"/>
    </xf>
    <xf numFmtId="0" fontId="5" fillId="0" borderId="1" xfId="0" applyFont="1" applyFill="1" applyBorder="1" applyAlignment="1">
      <alignment horizontal="center"/>
    </xf>
    <xf numFmtId="0" fontId="5" fillId="0" borderId="1" xfId="0" applyFont="1" applyBorder="1" applyAlignment="1">
      <alignment horizontal="center" vertical="top" wrapText="1"/>
    </xf>
    <xf numFmtId="0" fontId="5" fillId="0" borderId="1" xfId="0" applyFont="1" applyBorder="1" applyAlignment="1">
      <alignment horizontal="center" vertical="top"/>
    </xf>
    <xf numFmtId="0" fontId="5" fillId="0" borderId="1" xfId="0" applyFont="1" applyBorder="1" applyAlignment="1">
      <alignment horizontal="left"/>
    </xf>
    <xf numFmtId="0" fontId="5" fillId="0" borderId="1" xfId="0" applyFont="1" applyBorder="1" applyAlignment="1">
      <alignment horizontal="center" wrapText="1"/>
    </xf>
    <xf numFmtId="0" fontId="0" fillId="0" borderId="1" xfId="0" applyBorder="1" applyAlignment="1">
      <alignment horizontal="center"/>
    </xf>
    <xf numFmtId="0" fontId="5" fillId="0" borderId="1" xfId="0" applyFont="1" applyBorder="1" applyAlignment="1">
      <alignment horizontal="center"/>
    </xf>
    <xf numFmtId="0" fontId="5" fillId="0" borderId="13" xfId="0" applyFont="1" applyBorder="1" applyAlignment="1">
      <alignment horizontal="center"/>
    </xf>
    <xf numFmtId="0" fontId="5" fillId="0" borderId="2" xfId="0" applyFont="1" applyBorder="1" applyAlignment="1">
      <alignment horizontal="center"/>
    </xf>
    <xf numFmtId="0" fontId="5" fillId="0" borderId="10" xfId="0" applyFont="1" applyBorder="1" applyAlignment="1">
      <alignment horizontal="center"/>
    </xf>
    <xf numFmtId="0" fontId="5" fillId="0" borderId="0" xfId="0" applyFont="1" applyAlignment="1">
      <alignment horizontal="center" vertical="top" wrapText="1"/>
    </xf>
    <xf numFmtId="0" fontId="0" fillId="0" borderId="0" xfId="0" applyFont="1" applyFill="1" applyBorder="1" applyAlignment="1">
      <alignment horizontal="left" vertical="center"/>
    </xf>
    <xf numFmtId="0" fontId="0" fillId="0" borderId="0" xfId="0" applyFont="1" applyFill="1" applyBorder="1" applyAlignment="1">
      <alignment horizontal="center" vertical="center"/>
    </xf>
  </cellXfs>
  <cellStyles count="3">
    <cellStyle name="Comma" xfId="1" builtinId="3"/>
    <cellStyle name="Hyperlink" xfId="2"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542925</xdr:colOff>
      <xdr:row>9</xdr:row>
      <xdr:rowOff>180975</xdr:rowOff>
    </xdr:from>
    <xdr:to>
      <xdr:col>10</xdr:col>
      <xdr:colOff>9525</xdr:colOff>
      <xdr:row>36</xdr:row>
      <xdr:rowOff>9525</xdr:rowOff>
    </xdr:to>
    <xdr:pic>
      <xdr:nvPicPr>
        <xdr:cNvPr id="8" name="Picture 7"/>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895475"/>
          <a:ext cx="6505575" cy="4972050"/>
        </a:xfrm>
        <a:prstGeom prst="rect">
          <a:avLst/>
        </a:prstGeom>
        <a:noFill/>
        <a:ln>
          <a:solidFill>
            <a:schemeClr val="bg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www.resourcepanel.org/reports/resource-efficiency" TargetMode="External"/><Relationship Id="rId13" Type="http://schemas.openxmlformats.org/officeDocument/2006/relationships/hyperlink" Target="https://www.ucl.ac.uk/polfree/publications/publications-2014/report-d37a.pdf" TargetMode="External"/><Relationship Id="rId3" Type="http://schemas.openxmlformats.org/officeDocument/2006/relationships/hyperlink" Target="https://www.ellenmacarthurfoundation.org/assets/downloads/publications/EllenMacArthurFoundation_Growth-Within_July15.pdf" TargetMode="External"/><Relationship Id="rId7" Type="http://schemas.openxmlformats.org/officeDocument/2006/relationships/hyperlink" Target="https://www.ellenmacarthurfoundation.org/assets/downloads/publications/EllenMacArthurFoundation_PolicymakerToolkit.pdf" TargetMode="External"/><Relationship Id="rId12"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sunstiftungsfonds.files.wordpress.com/2015/06/report-circular-economy.pdf" TargetMode="External"/><Relationship Id="rId1" Type="http://schemas.openxmlformats.org/officeDocument/2006/relationships/hyperlink" Target="https://doi.org/10.1016/j.matpr.2017.11.115" TargetMode="External"/><Relationship Id="rId6" Type="http://schemas.openxmlformats.org/officeDocument/2006/relationships/hyperlink" Target="https://makeresourcescount.eu/wp-content/uploads/2014/11/FINAL_Advancing-Resource-Efficiency-in-Europe_PUBL.pdf" TargetMode="External"/><Relationship Id="rId1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hyperlink" Target="https://epub.wupperinst.org/frontdoor/deliver/index/docId/3686/file/MaRess_AP5_4.pdf" TargetMode="External"/><Relationship Id="rId10" Type="http://schemas.openxmlformats.org/officeDocument/2006/relationships/hyperlink" Target="http://www.wrap.org.uk/sites/files/wrap/Opportunities%20to%20tackle%20Britain's%20Labour%20Market%20Challenges%20full%20report.pdf" TargetMode="External"/><Relationship Id="rId4" Type="http://schemas.openxmlformats.org/officeDocument/2006/relationships/hyperlink" Target="https://dynamix-project.eu/sites/default/files/D6.2%20Final%2024_03_2016_0.pdf" TargetMode="External"/><Relationship Id="rId9" Type="http://schemas.openxmlformats.org/officeDocument/2006/relationships/hyperlink" Target="https://www.ucl.ac.uk/polfree/publications/publications-2014/report-d37b.pdf" TargetMode="External"/><Relationship Id="rId1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www.clubofrome.org/wp-content/uploads/2016/03/The-Circular-Economy-and-Benefits-for-Society.pdf" TargetMode="External"/><Relationship Id="rId2" Type="http://schemas.openxmlformats.org/officeDocument/2006/relationships/hyperlink" Target="https://www.researchgate.net/publication/284187066_Job_Creation_in_the_Circular_Economy_-_Increasing_Resource_Efficiency_in_Northern_Ireland" TargetMode="External"/><Relationship Id="rId1" Type="http://schemas.openxmlformats.org/officeDocument/2006/relationships/hyperlink" Target="https://www.researchgate.net/publication/284187066_Job_Creation_in_the_Circular_Economy_-_Increasing_Resource_Efficiency_in_Northern_Ireland" TargetMode="External"/><Relationship Id="rId5" Type="http://schemas.openxmlformats.org/officeDocument/2006/relationships/printerSettings" Target="../printerSettings/printerSettings4.bin"/><Relationship Id="rId4" Type="http://schemas.openxmlformats.org/officeDocument/2006/relationships/hyperlink" Target="https://www.clubofrome.org/wp-content/uploads/2016/03/The-Circular-Economy-and-Benefits-for-Society.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eea.europa.eu/data-and-maps/indicators/greenhouse-gas-emission-trends-6/assessment-1" TargetMode="External"/><Relationship Id="rId2" Type="http://schemas.openxmlformats.org/officeDocument/2006/relationships/hyperlink" Target="https://www.eea.europa.eu/data-and-maps/indicators/greenhouse-gas-emission-trends-6/assessment-1" TargetMode="External"/><Relationship Id="rId1" Type="http://schemas.openxmlformats.org/officeDocument/2006/relationships/hyperlink" Target="https://www.eea.europa.eu/data-and-maps/indicators/greenhouse-gas-emission-trends-6/assessment-1" TargetMode="External"/><Relationship Id="rId4" Type="http://schemas.openxmlformats.org/officeDocument/2006/relationships/hyperlink" Target="https://www.eea.europa.eu/data-and-maps/indicators/greenhouse-gas-emission-trends-6/assessment-1"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workbookViewId="0">
      <selection sqref="A1:J9"/>
    </sheetView>
  </sheetViews>
  <sheetFormatPr defaultRowHeight="15" x14ac:dyDescent="0.25"/>
  <cols>
    <col min="2" max="2" width="16.42578125" customWidth="1"/>
  </cols>
  <sheetData>
    <row r="1" spans="1:10" x14ac:dyDescent="0.25">
      <c r="A1" s="1" t="s">
        <v>453</v>
      </c>
      <c r="B1" s="17">
        <v>43476</v>
      </c>
      <c r="C1" s="1"/>
      <c r="D1" s="1"/>
      <c r="E1" s="1"/>
      <c r="F1" s="1"/>
      <c r="G1" s="1"/>
      <c r="H1" s="1"/>
      <c r="I1" s="1"/>
      <c r="J1" s="1"/>
    </row>
    <row r="2" spans="1:10" x14ac:dyDescent="0.25">
      <c r="A2" s="1" t="s">
        <v>0</v>
      </c>
      <c r="B2" s="1" t="s">
        <v>454</v>
      </c>
      <c r="C2" s="1" t="s">
        <v>455</v>
      </c>
      <c r="D2" s="1" t="s">
        <v>1</v>
      </c>
      <c r="E2" s="1"/>
      <c r="F2" s="94" t="s">
        <v>447</v>
      </c>
      <c r="G2" s="94"/>
      <c r="H2" s="94"/>
      <c r="I2" s="94"/>
      <c r="J2" s="94"/>
    </row>
    <row r="3" spans="1:10" x14ac:dyDescent="0.25">
      <c r="A3" s="1"/>
      <c r="B3" s="1"/>
      <c r="C3" s="1"/>
      <c r="D3" s="1"/>
      <c r="E3" s="1"/>
      <c r="F3" s="1" t="s">
        <v>448</v>
      </c>
      <c r="G3" s="1" t="s">
        <v>449</v>
      </c>
      <c r="H3" s="1" t="s">
        <v>450</v>
      </c>
      <c r="I3" s="1" t="s">
        <v>451</v>
      </c>
      <c r="J3" s="1" t="s">
        <v>452</v>
      </c>
    </row>
    <row r="4" spans="1:10" x14ac:dyDescent="0.25">
      <c r="A4" s="1" t="s">
        <v>3</v>
      </c>
      <c r="B4" s="1">
        <v>126</v>
      </c>
      <c r="C4" s="1">
        <v>24</v>
      </c>
      <c r="D4" s="18" t="s">
        <v>2</v>
      </c>
      <c r="E4" s="1"/>
      <c r="F4" s="1">
        <v>0</v>
      </c>
      <c r="G4" s="1">
        <v>19</v>
      </c>
      <c r="H4" s="1">
        <v>12</v>
      </c>
      <c r="I4" s="1">
        <v>65</v>
      </c>
      <c r="J4" s="1">
        <v>6</v>
      </c>
    </row>
    <row r="5" spans="1:10" x14ac:dyDescent="0.25">
      <c r="A5" s="1" t="s">
        <v>5</v>
      </c>
      <c r="B5" s="1">
        <v>331</v>
      </c>
      <c r="C5" s="1">
        <v>19</v>
      </c>
      <c r="D5" s="18" t="s">
        <v>6</v>
      </c>
      <c r="E5" s="1"/>
      <c r="F5" s="1">
        <v>31</v>
      </c>
      <c r="G5" s="1">
        <v>164</v>
      </c>
      <c r="H5" s="1">
        <v>117</v>
      </c>
      <c r="I5" s="1"/>
      <c r="J5" s="1"/>
    </row>
    <row r="6" spans="1:10" x14ac:dyDescent="0.25">
      <c r="A6" s="1" t="s">
        <v>456</v>
      </c>
      <c r="B6" s="1">
        <v>20</v>
      </c>
      <c r="C6" s="1">
        <v>20</v>
      </c>
      <c r="D6" s="1" t="s">
        <v>4</v>
      </c>
      <c r="E6" s="1"/>
      <c r="F6" s="1">
        <v>0</v>
      </c>
      <c r="G6" s="1">
        <v>0</v>
      </c>
      <c r="H6" s="1">
        <v>0</v>
      </c>
      <c r="I6" s="1"/>
      <c r="J6" s="1"/>
    </row>
    <row r="7" spans="1:10" x14ac:dyDescent="0.25">
      <c r="A7" s="1"/>
      <c r="B7" s="1">
        <f>+B5+B4+C6</f>
        <v>477</v>
      </c>
      <c r="C7" s="1">
        <f>C5+C4+C6</f>
        <v>63</v>
      </c>
      <c r="D7" s="1"/>
      <c r="E7" s="1"/>
      <c r="F7" s="1">
        <f>+F5</f>
        <v>31</v>
      </c>
      <c r="G7" s="1">
        <f>+G5+G4</f>
        <v>183</v>
      </c>
      <c r="H7" s="1">
        <f>+H5+H4</f>
        <v>129</v>
      </c>
      <c r="I7" s="1">
        <f>+I4</f>
        <v>65</v>
      </c>
      <c r="J7" s="1">
        <f>+J4</f>
        <v>6</v>
      </c>
    </row>
    <row r="8" spans="1:10" x14ac:dyDescent="0.25">
      <c r="A8" s="1"/>
      <c r="B8" s="1"/>
      <c r="C8" s="1"/>
      <c r="D8" s="1"/>
      <c r="E8" s="1"/>
      <c r="F8" s="1"/>
      <c r="G8" s="1"/>
      <c r="H8" s="1"/>
      <c r="I8" s="1"/>
      <c r="J8" s="1"/>
    </row>
    <row r="9" spans="1:10" x14ac:dyDescent="0.25">
      <c r="A9" s="1"/>
      <c r="B9" s="1"/>
      <c r="C9" s="1"/>
      <c r="D9" s="1"/>
      <c r="E9" s="1"/>
      <c r="F9" s="1"/>
      <c r="G9" s="1"/>
      <c r="H9" s="1"/>
      <c r="I9" s="1"/>
      <c r="J9" s="1"/>
    </row>
  </sheetData>
  <mergeCells count="1">
    <mergeCell ref="F2:J2"/>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8"/>
  <sheetViews>
    <sheetView tabSelected="1" workbookViewId="0"/>
  </sheetViews>
  <sheetFormatPr defaultRowHeight="15" x14ac:dyDescent="0.25"/>
  <cols>
    <col min="2" max="2" width="9.85546875" customWidth="1"/>
    <col min="3" max="3" width="9.42578125" bestFit="1" customWidth="1"/>
    <col min="5" max="5" width="15.140625" customWidth="1"/>
    <col min="11" max="11" width="29.28515625" customWidth="1"/>
  </cols>
  <sheetData>
    <row r="1" spans="1:4" x14ac:dyDescent="0.25">
      <c r="A1" s="22" t="s">
        <v>934</v>
      </c>
    </row>
    <row r="2" spans="1:4" x14ac:dyDescent="0.25">
      <c r="A2" s="22"/>
    </row>
    <row r="3" spans="1:4" x14ac:dyDescent="0.25">
      <c r="A3" s="22" t="s">
        <v>745</v>
      </c>
    </row>
    <row r="4" spans="1:4" x14ac:dyDescent="0.25">
      <c r="A4" t="s">
        <v>932</v>
      </c>
    </row>
    <row r="5" spans="1:4" x14ac:dyDescent="0.25">
      <c r="A5" s="22" t="s">
        <v>746</v>
      </c>
      <c r="C5" s="21">
        <v>43704</v>
      </c>
    </row>
    <row r="7" spans="1:4" x14ac:dyDescent="0.25">
      <c r="A7" s="22" t="s">
        <v>747</v>
      </c>
      <c r="B7" s="22"/>
      <c r="C7" s="22"/>
    </row>
    <row r="8" spans="1:4" x14ac:dyDescent="0.25">
      <c r="A8" s="22"/>
    </row>
    <row r="9" spans="1:4" x14ac:dyDescent="0.25">
      <c r="A9" s="22"/>
      <c r="B9" s="24" t="s">
        <v>935</v>
      </c>
      <c r="C9" s="22" t="s">
        <v>748</v>
      </c>
      <c r="D9" t="s">
        <v>755</v>
      </c>
    </row>
    <row r="10" spans="1:4" x14ac:dyDescent="0.25">
      <c r="A10" s="22"/>
      <c r="B10" s="24" t="s">
        <v>432</v>
      </c>
      <c r="C10" s="22" t="s">
        <v>748</v>
      </c>
      <c r="D10" t="s">
        <v>771</v>
      </c>
    </row>
    <row r="11" spans="1:4" x14ac:dyDescent="0.25">
      <c r="A11" s="22"/>
      <c r="B11" s="24" t="s">
        <v>769</v>
      </c>
      <c r="C11" s="22" t="s">
        <v>748</v>
      </c>
      <c r="D11" t="s">
        <v>772</v>
      </c>
    </row>
    <row r="12" spans="1:4" x14ac:dyDescent="0.25">
      <c r="A12" s="22"/>
      <c r="B12" s="24" t="s">
        <v>431</v>
      </c>
      <c r="C12" s="22" t="s">
        <v>748</v>
      </c>
      <c r="D12" t="s">
        <v>773</v>
      </c>
    </row>
    <row r="13" spans="1:4" x14ac:dyDescent="0.25">
      <c r="B13" s="24" t="s">
        <v>770</v>
      </c>
      <c r="C13" s="22" t="s">
        <v>748</v>
      </c>
      <c r="D13" t="s">
        <v>752</v>
      </c>
    </row>
    <row r="14" spans="1:4" x14ac:dyDescent="0.25">
      <c r="B14" s="24" t="s">
        <v>749</v>
      </c>
      <c r="C14" s="22" t="s">
        <v>748</v>
      </c>
      <c r="D14" t="s">
        <v>774</v>
      </c>
    </row>
    <row r="15" spans="1:4" x14ac:dyDescent="0.25">
      <c r="B15" s="24"/>
      <c r="C15" s="22"/>
    </row>
    <row r="16" spans="1:4" x14ac:dyDescent="0.25">
      <c r="A16" s="25" t="s">
        <v>750</v>
      </c>
    </row>
    <row r="18" spans="2:13" x14ac:dyDescent="0.25">
      <c r="B18" s="26" t="s">
        <v>751</v>
      </c>
      <c r="C18" s="27" t="s">
        <v>748</v>
      </c>
      <c r="D18" s="1" t="s">
        <v>92</v>
      </c>
      <c r="E18" s="1" t="s">
        <v>150</v>
      </c>
      <c r="H18" s="26" t="s">
        <v>757</v>
      </c>
      <c r="I18" s="27" t="s">
        <v>748</v>
      </c>
      <c r="J18" s="1" t="s">
        <v>437</v>
      </c>
      <c r="K18" s="1" t="s">
        <v>758</v>
      </c>
      <c r="M18" s="26"/>
    </row>
    <row r="19" spans="2:13" x14ac:dyDescent="0.25">
      <c r="D19" s="1" t="s">
        <v>136</v>
      </c>
      <c r="E19" s="1" t="s">
        <v>25</v>
      </c>
      <c r="J19" s="1" t="s">
        <v>438</v>
      </c>
      <c r="K19" s="1" t="s">
        <v>759</v>
      </c>
    </row>
    <row r="20" spans="2:13" x14ac:dyDescent="0.25">
      <c r="D20" s="1" t="s">
        <v>83</v>
      </c>
      <c r="E20" s="1" t="s">
        <v>151</v>
      </c>
    </row>
    <row r="21" spans="2:13" x14ac:dyDescent="0.25">
      <c r="D21" s="1" t="s">
        <v>105</v>
      </c>
      <c r="E21" s="1" t="s">
        <v>153</v>
      </c>
      <c r="H21" s="26" t="s">
        <v>756</v>
      </c>
      <c r="I21" s="27" t="s">
        <v>748</v>
      </c>
      <c r="J21" s="1" t="s">
        <v>14</v>
      </c>
      <c r="K21" s="1" t="s">
        <v>761</v>
      </c>
    </row>
    <row r="22" spans="2:13" x14ac:dyDescent="0.25">
      <c r="D22" s="1" t="s">
        <v>142</v>
      </c>
      <c r="E22" s="1" t="s">
        <v>152</v>
      </c>
      <c r="J22" s="1" t="s">
        <v>15</v>
      </c>
      <c r="K22" s="1" t="s">
        <v>762</v>
      </c>
    </row>
    <row r="23" spans="2:13" x14ac:dyDescent="0.25">
      <c r="D23" s="1" t="s">
        <v>135</v>
      </c>
      <c r="E23" s="1" t="s">
        <v>24</v>
      </c>
      <c r="J23" s="1" t="s">
        <v>760</v>
      </c>
      <c r="K23" s="1" t="s">
        <v>763</v>
      </c>
    </row>
    <row r="24" spans="2:13" x14ac:dyDescent="0.25">
      <c r="D24" s="1" t="s">
        <v>146</v>
      </c>
      <c r="E24" s="1" t="s">
        <v>184</v>
      </c>
      <c r="J24" s="1" t="s">
        <v>17</v>
      </c>
      <c r="K24" s="1" t="s">
        <v>764</v>
      </c>
    </row>
    <row r="25" spans="2:13" x14ac:dyDescent="0.25">
      <c r="D25" s="1" t="s">
        <v>110</v>
      </c>
      <c r="E25" s="1" t="s">
        <v>154</v>
      </c>
    </row>
    <row r="26" spans="2:13" x14ac:dyDescent="0.25">
      <c r="D26" s="1" t="s">
        <v>98</v>
      </c>
      <c r="E26" s="1" t="s">
        <v>155</v>
      </c>
      <c r="H26" s="26" t="s">
        <v>765</v>
      </c>
      <c r="I26" s="27" t="s">
        <v>748</v>
      </c>
      <c r="J26" s="1" t="s">
        <v>684</v>
      </c>
      <c r="K26" s="1" t="s">
        <v>767</v>
      </c>
    </row>
    <row r="27" spans="2:13" x14ac:dyDescent="0.25">
      <c r="D27" s="1" t="s">
        <v>96</v>
      </c>
      <c r="E27" s="1" t="s">
        <v>156</v>
      </c>
      <c r="J27" s="1" t="s">
        <v>766</v>
      </c>
      <c r="K27" s="1" t="s">
        <v>768</v>
      </c>
    </row>
    <row r="28" spans="2:13" x14ac:dyDescent="0.25">
      <c r="D28" s="1" t="s">
        <v>85</v>
      </c>
      <c r="E28" s="1" t="s">
        <v>27</v>
      </c>
      <c r="J28" s="28" t="s">
        <v>928</v>
      </c>
      <c r="K28" s="28" t="s">
        <v>929</v>
      </c>
    </row>
    <row r="29" spans="2:13" x14ac:dyDescent="0.25">
      <c r="D29" s="1" t="s">
        <v>84</v>
      </c>
      <c r="E29" s="1" t="s">
        <v>157</v>
      </c>
      <c r="H29" s="26"/>
    </row>
    <row r="30" spans="2:13" x14ac:dyDescent="0.25">
      <c r="D30" s="1" t="s">
        <v>97</v>
      </c>
      <c r="E30" s="1" t="s">
        <v>158</v>
      </c>
    </row>
    <row r="31" spans="2:13" x14ac:dyDescent="0.25">
      <c r="D31" s="1" t="s">
        <v>86</v>
      </c>
      <c r="E31" s="1" t="s">
        <v>682</v>
      </c>
    </row>
    <row r="32" spans="2:13" x14ac:dyDescent="0.25">
      <c r="D32" s="1" t="s">
        <v>87</v>
      </c>
      <c r="E32" s="1" t="s">
        <v>182</v>
      </c>
    </row>
    <row r="33" spans="4:5" x14ac:dyDescent="0.25">
      <c r="D33" s="1" t="s">
        <v>410</v>
      </c>
      <c r="E33" s="1" t="s">
        <v>675</v>
      </c>
    </row>
    <row r="34" spans="4:5" x14ac:dyDescent="0.25">
      <c r="D34" s="1" t="s">
        <v>395</v>
      </c>
      <c r="E34" s="1" t="s">
        <v>194</v>
      </c>
    </row>
    <row r="35" spans="4:5" x14ac:dyDescent="0.25">
      <c r="D35" s="1" t="s">
        <v>109</v>
      </c>
      <c r="E35" s="1" t="s">
        <v>194</v>
      </c>
    </row>
    <row r="36" spans="4:5" x14ac:dyDescent="0.25">
      <c r="D36" s="1" t="s">
        <v>75</v>
      </c>
      <c r="E36" s="1" t="s">
        <v>194</v>
      </c>
    </row>
    <row r="37" spans="4:5" x14ac:dyDescent="0.25">
      <c r="D37" s="1" t="s">
        <v>193</v>
      </c>
      <c r="E37" s="1" t="s">
        <v>29</v>
      </c>
    </row>
    <row r="38" spans="4:5" x14ac:dyDescent="0.25">
      <c r="D38" s="1" t="s">
        <v>192</v>
      </c>
      <c r="E38" s="1" t="s">
        <v>28</v>
      </c>
    </row>
    <row r="39" spans="4:5" x14ac:dyDescent="0.25">
      <c r="D39" s="1" t="s">
        <v>94</v>
      </c>
      <c r="E39" s="1" t="s">
        <v>159</v>
      </c>
    </row>
    <row r="40" spans="4:5" x14ac:dyDescent="0.25">
      <c r="D40" s="1" t="s">
        <v>88</v>
      </c>
      <c r="E40" s="1" t="s">
        <v>160</v>
      </c>
    </row>
    <row r="41" spans="4:5" x14ac:dyDescent="0.25">
      <c r="D41" s="1" t="s">
        <v>280</v>
      </c>
      <c r="E41" s="1" t="s">
        <v>279</v>
      </c>
    </row>
    <row r="42" spans="4:5" x14ac:dyDescent="0.25">
      <c r="D42" s="1" t="s">
        <v>147</v>
      </c>
      <c r="E42" s="1" t="s">
        <v>185</v>
      </c>
    </row>
    <row r="43" spans="4:5" x14ac:dyDescent="0.25">
      <c r="D43" s="1" t="s">
        <v>143</v>
      </c>
      <c r="E43" s="1" t="s">
        <v>161</v>
      </c>
    </row>
    <row r="44" spans="4:5" x14ac:dyDescent="0.25">
      <c r="D44" s="1" t="s">
        <v>107</v>
      </c>
      <c r="E44" s="1" t="s">
        <v>163</v>
      </c>
    </row>
    <row r="45" spans="4:5" x14ac:dyDescent="0.25">
      <c r="D45" s="1" t="s">
        <v>101</v>
      </c>
      <c r="E45" s="1" t="s">
        <v>162</v>
      </c>
    </row>
    <row r="46" spans="4:5" x14ac:dyDescent="0.25">
      <c r="D46" s="1" t="s">
        <v>137</v>
      </c>
      <c r="E46" s="1" t="s">
        <v>26</v>
      </c>
    </row>
    <row r="47" spans="4:5" x14ac:dyDescent="0.25">
      <c r="D47" s="1" t="s">
        <v>89</v>
      </c>
      <c r="E47" s="1" t="s">
        <v>165</v>
      </c>
    </row>
    <row r="48" spans="4:5" x14ac:dyDescent="0.25">
      <c r="D48" s="1" t="s">
        <v>112</v>
      </c>
      <c r="E48" s="1" t="s">
        <v>164</v>
      </c>
    </row>
    <row r="49" spans="4:5" x14ac:dyDescent="0.25">
      <c r="D49" s="1" t="s">
        <v>108</v>
      </c>
      <c r="E49" s="1" t="s">
        <v>166</v>
      </c>
    </row>
    <row r="50" spans="4:5" x14ac:dyDescent="0.25">
      <c r="D50" s="1" t="s">
        <v>111</v>
      </c>
      <c r="E50" s="1" t="s">
        <v>167</v>
      </c>
    </row>
    <row r="51" spans="4:5" x14ac:dyDescent="0.25">
      <c r="D51" s="1" t="s">
        <v>134</v>
      </c>
      <c r="E51" s="1" t="s">
        <v>23</v>
      </c>
    </row>
    <row r="52" spans="4:5" x14ac:dyDescent="0.25">
      <c r="D52" s="1" t="s">
        <v>100</v>
      </c>
      <c r="E52" s="1" t="s">
        <v>169</v>
      </c>
    </row>
    <row r="53" spans="4:5" x14ac:dyDescent="0.25">
      <c r="D53" s="1" t="s">
        <v>90</v>
      </c>
      <c r="E53" s="1" t="s">
        <v>170</v>
      </c>
    </row>
    <row r="54" spans="4:5" x14ac:dyDescent="0.25">
      <c r="D54" s="1" t="s">
        <v>99</v>
      </c>
      <c r="E54" s="1" t="s">
        <v>168</v>
      </c>
    </row>
    <row r="55" spans="4:5" x14ac:dyDescent="0.25">
      <c r="D55" s="1" t="s">
        <v>102</v>
      </c>
      <c r="E55" s="1" t="s">
        <v>171</v>
      </c>
    </row>
    <row r="56" spans="4:5" x14ac:dyDescent="0.25">
      <c r="D56" s="1" t="s">
        <v>141</v>
      </c>
      <c r="E56" s="1" t="s">
        <v>172</v>
      </c>
    </row>
    <row r="57" spans="4:5" x14ac:dyDescent="0.25">
      <c r="D57" s="1" t="s">
        <v>292</v>
      </c>
      <c r="E57" s="1" t="s">
        <v>290</v>
      </c>
    </row>
    <row r="58" spans="4:5" x14ac:dyDescent="0.25">
      <c r="D58" s="1" t="s">
        <v>346</v>
      </c>
      <c r="E58" s="1" t="s">
        <v>341</v>
      </c>
    </row>
    <row r="59" spans="4:5" x14ac:dyDescent="0.25">
      <c r="D59" s="1" t="s">
        <v>91</v>
      </c>
      <c r="E59" s="1" t="s">
        <v>173</v>
      </c>
    </row>
    <row r="60" spans="4:5" x14ac:dyDescent="0.25">
      <c r="D60" s="1" t="s">
        <v>144</v>
      </c>
      <c r="E60" s="1" t="s">
        <v>174</v>
      </c>
    </row>
    <row r="61" spans="4:5" x14ac:dyDescent="0.25">
      <c r="D61" s="1" t="s">
        <v>103</v>
      </c>
      <c r="E61" s="1" t="s">
        <v>175</v>
      </c>
    </row>
    <row r="62" spans="4:5" x14ac:dyDescent="0.25">
      <c r="D62" s="1" t="s">
        <v>93</v>
      </c>
      <c r="E62" s="1" t="s">
        <v>176</v>
      </c>
    </row>
    <row r="63" spans="4:5" x14ac:dyDescent="0.25">
      <c r="D63" s="1" t="s">
        <v>106</v>
      </c>
      <c r="E63" s="1" t="s">
        <v>177</v>
      </c>
    </row>
    <row r="64" spans="4:5" x14ac:dyDescent="0.25">
      <c r="D64" s="1" t="s">
        <v>114</v>
      </c>
      <c r="E64" s="1" t="s">
        <v>178</v>
      </c>
    </row>
    <row r="65" spans="4:5" x14ac:dyDescent="0.25">
      <c r="D65" s="1" t="s">
        <v>95</v>
      </c>
      <c r="E65" s="1" t="s">
        <v>183</v>
      </c>
    </row>
    <row r="66" spans="4:5" x14ac:dyDescent="0.25">
      <c r="D66" s="1" t="s">
        <v>7</v>
      </c>
      <c r="E66" s="1" t="s">
        <v>180</v>
      </c>
    </row>
    <row r="67" spans="4:5" x14ac:dyDescent="0.25">
      <c r="D67" s="1" t="s">
        <v>104</v>
      </c>
      <c r="E67" s="1" t="s">
        <v>179</v>
      </c>
    </row>
    <row r="68" spans="4:5" x14ac:dyDescent="0.25">
      <c r="D68" s="1" t="s">
        <v>133</v>
      </c>
      <c r="E68" s="1" t="s">
        <v>61</v>
      </c>
    </row>
    <row r="69" spans="4:5" x14ac:dyDescent="0.25">
      <c r="D69" s="1" t="s">
        <v>293</v>
      </c>
      <c r="E69" s="1" t="s">
        <v>291</v>
      </c>
    </row>
    <row r="70" spans="4:5" x14ac:dyDescent="0.25">
      <c r="D70" s="1" t="s">
        <v>113</v>
      </c>
      <c r="E70" s="1" t="s">
        <v>186</v>
      </c>
    </row>
    <row r="71" spans="4:5" x14ac:dyDescent="0.25">
      <c r="D71" s="1" t="s">
        <v>138</v>
      </c>
      <c r="E71" s="1" t="s">
        <v>187</v>
      </c>
    </row>
    <row r="72" spans="4:5" x14ac:dyDescent="0.25">
      <c r="D72" s="1" t="s">
        <v>148</v>
      </c>
      <c r="E72" s="1" t="s">
        <v>189</v>
      </c>
    </row>
    <row r="73" spans="4:5" x14ac:dyDescent="0.25">
      <c r="D73" s="1" t="s">
        <v>140</v>
      </c>
      <c r="E73" s="1" t="s">
        <v>190</v>
      </c>
    </row>
    <row r="74" spans="4:5" x14ac:dyDescent="0.25">
      <c r="D74" s="29" t="s">
        <v>731</v>
      </c>
      <c r="E74" s="1" t="s">
        <v>732</v>
      </c>
    </row>
    <row r="75" spans="4:5" x14ac:dyDescent="0.25">
      <c r="D75" s="1" t="s">
        <v>139</v>
      </c>
      <c r="E75" s="1" t="s">
        <v>188</v>
      </c>
    </row>
    <row r="76" spans="4:5" x14ac:dyDescent="0.25">
      <c r="D76" s="1" t="s">
        <v>149</v>
      </c>
      <c r="E76" s="1" t="s">
        <v>191</v>
      </c>
    </row>
    <row r="77" spans="4:5" x14ac:dyDescent="0.25">
      <c r="D77" s="1" t="s">
        <v>195</v>
      </c>
      <c r="E77" s="1" t="s">
        <v>196</v>
      </c>
    </row>
    <row r="78" spans="4:5" x14ac:dyDescent="0.25">
      <c r="D78" s="1" t="s">
        <v>145</v>
      </c>
      <c r="E78" s="1" t="s">
        <v>181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29"/>
  <sheetViews>
    <sheetView zoomScale="110" zoomScaleNormal="110" workbookViewId="0">
      <pane xSplit="3" ySplit="2" topLeftCell="X3" activePane="bottomRight" state="frozen"/>
      <selection pane="topRight" activeCell="D1" sqref="D1"/>
      <selection pane="bottomLeft" activeCell="A3" sqref="A3"/>
      <selection pane="bottomRight" activeCell="B7" sqref="B7"/>
    </sheetView>
  </sheetViews>
  <sheetFormatPr defaultRowHeight="15" x14ac:dyDescent="0.25"/>
  <cols>
    <col min="1" max="1" width="9.140625" style="2"/>
    <col min="2" max="2" width="29" style="2" customWidth="1"/>
    <col min="3" max="3" width="25.85546875" style="2" customWidth="1"/>
    <col min="4" max="13" width="9.140625" style="2"/>
    <col min="14" max="14" width="18.42578125" style="83" customWidth="1"/>
    <col min="15" max="19" width="9.140625" style="2"/>
    <col min="20" max="20" width="9.140625" style="2" customWidth="1"/>
    <col min="21" max="25" width="9.140625" style="2"/>
    <col min="26" max="26" width="13.7109375" style="2" customWidth="1"/>
    <col min="27" max="27" width="46.85546875" style="84" customWidth="1"/>
    <col min="28" max="28" width="35.140625" style="87" customWidth="1"/>
    <col min="29" max="29" width="48.28515625" style="3" customWidth="1"/>
    <col min="30" max="30" width="72.7109375" style="3" customWidth="1"/>
    <col min="31" max="31" width="71" style="3" customWidth="1"/>
    <col min="32" max="32" width="9.140625" style="66" customWidth="1"/>
    <col min="33" max="33" width="43.7109375" style="66" customWidth="1"/>
    <col min="34" max="16384" width="9.140625" style="2"/>
  </cols>
  <sheetData>
    <row r="1" spans="1:33" x14ac:dyDescent="0.25">
      <c r="A1" s="95" t="s">
        <v>13</v>
      </c>
      <c r="B1" s="95"/>
      <c r="C1" s="95"/>
      <c r="D1" s="95"/>
      <c r="E1" s="95"/>
      <c r="F1" s="95"/>
      <c r="G1" s="95"/>
      <c r="H1" s="95"/>
      <c r="I1" s="95"/>
      <c r="J1" s="97" t="s">
        <v>807</v>
      </c>
      <c r="K1" s="98"/>
      <c r="L1" s="98"/>
      <c r="M1" s="98"/>
      <c r="N1" s="98"/>
      <c r="O1" s="96" t="s">
        <v>753</v>
      </c>
      <c r="P1" s="96"/>
      <c r="Q1" s="96"/>
      <c r="R1" s="96"/>
      <c r="S1" s="95" t="s">
        <v>754</v>
      </c>
      <c r="T1" s="95"/>
      <c r="U1" s="95"/>
      <c r="V1" s="96" t="s">
        <v>805</v>
      </c>
      <c r="W1" s="96"/>
      <c r="X1" s="96"/>
      <c r="Y1" s="95" t="s">
        <v>806</v>
      </c>
      <c r="Z1" s="95"/>
      <c r="AA1" s="95"/>
      <c r="AB1" s="95"/>
      <c r="AC1" s="95"/>
      <c r="AD1" s="95"/>
      <c r="AE1" s="95"/>
      <c r="AF1" s="76" t="s">
        <v>340</v>
      </c>
      <c r="AG1" s="76" t="s">
        <v>580</v>
      </c>
    </row>
    <row r="2" spans="1:33" x14ac:dyDescent="0.25">
      <c r="A2" s="60" t="s">
        <v>467</v>
      </c>
      <c r="B2" s="60" t="s">
        <v>310</v>
      </c>
      <c r="C2" s="60" t="s">
        <v>311</v>
      </c>
      <c r="D2" s="60" t="s">
        <v>312</v>
      </c>
      <c r="E2" s="60" t="s">
        <v>313</v>
      </c>
      <c r="F2" s="60" t="s">
        <v>314</v>
      </c>
      <c r="G2" s="60" t="s">
        <v>315</v>
      </c>
      <c r="H2" s="60" t="s">
        <v>316</v>
      </c>
      <c r="I2" s="92" t="s">
        <v>439</v>
      </c>
      <c r="J2" s="92" t="s">
        <v>927</v>
      </c>
      <c r="K2" s="60" t="s">
        <v>495</v>
      </c>
      <c r="L2" s="60" t="s">
        <v>433</v>
      </c>
      <c r="M2" s="60" t="s">
        <v>309</v>
      </c>
      <c r="N2" s="93" t="s">
        <v>496</v>
      </c>
      <c r="O2" s="60" t="s">
        <v>14</v>
      </c>
      <c r="P2" s="60" t="s">
        <v>15</v>
      </c>
      <c r="Q2" s="60" t="s">
        <v>16</v>
      </c>
      <c r="R2" s="60" t="s">
        <v>17</v>
      </c>
      <c r="S2" s="60" t="s">
        <v>432</v>
      </c>
      <c r="T2" s="60" t="s">
        <v>769</v>
      </c>
      <c r="U2" s="60" t="s">
        <v>431</v>
      </c>
      <c r="V2" s="60" t="s">
        <v>428</v>
      </c>
      <c r="W2" s="89" t="s">
        <v>429</v>
      </c>
      <c r="X2" s="89" t="s">
        <v>430</v>
      </c>
      <c r="Y2" s="60" t="s">
        <v>427</v>
      </c>
      <c r="Z2" s="60" t="s">
        <v>497</v>
      </c>
      <c r="AA2" s="90" t="s">
        <v>931</v>
      </c>
      <c r="AB2" s="91" t="s">
        <v>440</v>
      </c>
      <c r="AC2" s="89" t="s">
        <v>808</v>
      </c>
      <c r="AD2" s="89" t="s">
        <v>498</v>
      </c>
      <c r="AE2" s="89" t="s">
        <v>499</v>
      </c>
      <c r="AF2" s="82"/>
      <c r="AG2" s="77"/>
    </row>
    <row r="3" spans="1:33" ht="75" x14ac:dyDescent="0.25">
      <c r="A3" s="65" t="s">
        <v>468</v>
      </c>
      <c r="B3" s="74" t="s">
        <v>211</v>
      </c>
      <c r="C3" s="62" t="s">
        <v>212</v>
      </c>
      <c r="D3" s="61" t="s">
        <v>213</v>
      </c>
      <c r="E3" s="61">
        <v>2014</v>
      </c>
      <c r="F3" s="61" t="s">
        <v>44</v>
      </c>
      <c r="G3" s="61" t="s">
        <v>44</v>
      </c>
      <c r="H3" s="67" t="s">
        <v>214</v>
      </c>
      <c r="I3" s="61" t="s">
        <v>438</v>
      </c>
      <c r="J3" s="68" t="s">
        <v>684</v>
      </c>
      <c r="K3" s="66" t="s">
        <v>45</v>
      </c>
      <c r="L3" s="61" t="s">
        <v>306</v>
      </c>
      <c r="M3" s="61" t="s">
        <v>354</v>
      </c>
      <c r="N3" s="62" t="s">
        <v>215</v>
      </c>
      <c r="O3" s="68">
        <v>1</v>
      </c>
      <c r="P3" s="61">
        <v>1</v>
      </c>
      <c r="Q3" s="61">
        <v>1</v>
      </c>
      <c r="R3" s="66">
        <v>0</v>
      </c>
      <c r="S3" s="68">
        <v>0</v>
      </c>
      <c r="T3" s="61">
        <v>1</v>
      </c>
      <c r="U3" s="66">
        <v>1</v>
      </c>
      <c r="V3" s="68">
        <v>0</v>
      </c>
      <c r="W3" s="61">
        <v>1</v>
      </c>
      <c r="X3" s="61">
        <v>0</v>
      </c>
      <c r="Y3" s="68">
        <v>2020</v>
      </c>
      <c r="Z3" s="61" t="s">
        <v>216</v>
      </c>
      <c r="AA3" s="63" t="s">
        <v>217</v>
      </c>
      <c r="AB3" s="86">
        <v>10</v>
      </c>
      <c r="AC3" s="62" t="s">
        <v>811</v>
      </c>
      <c r="AD3" s="62" t="s">
        <v>809</v>
      </c>
      <c r="AE3" s="62" t="s">
        <v>810</v>
      </c>
      <c r="AF3" s="65" t="s">
        <v>227</v>
      </c>
      <c r="AG3" s="78"/>
    </row>
    <row r="4" spans="1:33" ht="75" x14ac:dyDescent="0.25">
      <c r="A4" s="65" t="s">
        <v>469</v>
      </c>
      <c r="B4" s="74" t="s">
        <v>406</v>
      </c>
      <c r="C4" s="74" t="s">
        <v>407</v>
      </c>
      <c r="D4" s="66" t="s">
        <v>408</v>
      </c>
      <c r="E4" s="61">
        <v>2016</v>
      </c>
      <c r="F4" s="61" t="s">
        <v>44</v>
      </c>
      <c r="G4" s="61" t="s">
        <v>44</v>
      </c>
      <c r="H4" s="66" t="s">
        <v>405</v>
      </c>
      <c r="I4" s="61" t="s">
        <v>438</v>
      </c>
      <c r="J4" s="65" t="s">
        <v>683</v>
      </c>
      <c r="K4" s="66" t="s">
        <v>34</v>
      </c>
      <c r="L4" s="61" t="s">
        <v>409</v>
      </c>
      <c r="M4" s="61" t="s">
        <v>318</v>
      </c>
      <c r="N4" s="62" t="s">
        <v>413</v>
      </c>
      <c r="O4" s="68">
        <v>0</v>
      </c>
      <c r="P4" s="61">
        <v>0</v>
      </c>
      <c r="Q4" s="61">
        <v>0</v>
      </c>
      <c r="R4" s="61">
        <v>1</v>
      </c>
      <c r="S4" s="65">
        <v>1</v>
      </c>
      <c r="T4" s="61">
        <v>0</v>
      </c>
      <c r="U4" s="66">
        <v>1</v>
      </c>
      <c r="V4" s="68">
        <v>1</v>
      </c>
      <c r="W4" s="61">
        <v>1</v>
      </c>
      <c r="X4" s="61">
        <v>0</v>
      </c>
      <c r="Y4" s="68">
        <v>2011</v>
      </c>
      <c r="Z4" s="61">
        <v>2030</v>
      </c>
      <c r="AA4" s="84" t="s">
        <v>289</v>
      </c>
      <c r="AB4" s="86">
        <v>4</v>
      </c>
      <c r="AC4" s="62" t="s">
        <v>813</v>
      </c>
      <c r="AD4" s="62" t="s">
        <v>44</v>
      </c>
      <c r="AE4" s="62" t="s">
        <v>812</v>
      </c>
      <c r="AF4" s="68" t="s">
        <v>228</v>
      </c>
      <c r="AG4" s="79"/>
    </row>
    <row r="5" spans="1:33" ht="75" x14ac:dyDescent="0.25">
      <c r="A5" s="65" t="s">
        <v>470</v>
      </c>
      <c r="B5" s="62" t="s">
        <v>299</v>
      </c>
      <c r="C5" s="62" t="s">
        <v>300</v>
      </c>
      <c r="D5" s="61" t="s">
        <v>8</v>
      </c>
      <c r="E5" s="61">
        <v>2017</v>
      </c>
      <c r="F5" s="61" t="s">
        <v>301</v>
      </c>
      <c r="G5" s="61" t="s">
        <v>44</v>
      </c>
      <c r="H5" s="61" t="s">
        <v>44</v>
      </c>
      <c r="I5" s="61" t="s">
        <v>437</v>
      </c>
      <c r="J5" s="65" t="s">
        <v>683</v>
      </c>
      <c r="K5" s="66" t="s">
        <v>34</v>
      </c>
      <c r="L5" s="66" t="s">
        <v>321</v>
      </c>
      <c r="M5" s="66" t="s">
        <v>318</v>
      </c>
      <c r="N5" s="74" t="s">
        <v>278</v>
      </c>
      <c r="O5" s="68">
        <v>1</v>
      </c>
      <c r="P5" s="61">
        <v>0</v>
      </c>
      <c r="Q5" s="61">
        <v>1</v>
      </c>
      <c r="R5" s="66">
        <v>1</v>
      </c>
      <c r="S5" s="68">
        <v>0</v>
      </c>
      <c r="T5" s="61">
        <v>0</v>
      </c>
      <c r="U5" s="66">
        <v>1</v>
      </c>
      <c r="V5" s="68">
        <v>0</v>
      </c>
      <c r="W5" s="61">
        <v>1</v>
      </c>
      <c r="X5" s="61">
        <v>1</v>
      </c>
      <c r="Y5" s="68">
        <v>2010</v>
      </c>
      <c r="Z5" s="66" t="s">
        <v>253</v>
      </c>
      <c r="AA5" s="63" t="s">
        <v>926</v>
      </c>
      <c r="AB5" s="86">
        <v>4</v>
      </c>
      <c r="AC5" s="62" t="s">
        <v>814</v>
      </c>
      <c r="AD5" s="62" t="s">
        <v>44</v>
      </c>
      <c r="AE5" s="62" t="s">
        <v>818</v>
      </c>
      <c r="AF5" s="65" t="s">
        <v>228</v>
      </c>
      <c r="AG5" s="79" t="s">
        <v>579</v>
      </c>
    </row>
    <row r="6" spans="1:33" ht="15" customHeight="1" x14ac:dyDescent="0.25">
      <c r="A6" s="65" t="s">
        <v>471</v>
      </c>
      <c r="B6" s="74" t="s">
        <v>284</v>
      </c>
      <c r="C6" s="62" t="s">
        <v>285</v>
      </c>
      <c r="D6" s="66" t="s">
        <v>287</v>
      </c>
      <c r="E6" s="61">
        <v>2018</v>
      </c>
      <c r="F6" s="66" t="s">
        <v>286</v>
      </c>
      <c r="G6" s="61" t="s">
        <v>44</v>
      </c>
      <c r="H6" s="66" t="s">
        <v>44</v>
      </c>
      <c r="I6" s="61" t="s">
        <v>437</v>
      </c>
      <c r="J6" s="65" t="s">
        <v>683</v>
      </c>
      <c r="K6" s="66" t="s">
        <v>34</v>
      </c>
      <c r="L6" s="66" t="s">
        <v>318</v>
      </c>
      <c r="M6" s="66" t="s">
        <v>318</v>
      </c>
      <c r="N6" s="74" t="s">
        <v>288</v>
      </c>
      <c r="O6" s="68">
        <v>1</v>
      </c>
      <c r="P6" s="61">
        <v>1</v>
      </c>
      <c r="Q6" s="61">
        <v>0</v>
      </c>
      <c r="R6" s="66">
        <v>0</v>
      </c>
      <c r="S6" s="68">
        <v>1</v>
      </c>
      <c r="T6" s="66">
        <v>0</v>
      </c>
      <c r="U6" s="66">
        <v>0</v>
      </c>
      <c r="V6" s="68">
        <v>1</v>
      </c>
      <c r="W6" s="61">
        <v>0</v>
      </c>
      <c r="X6" s="61">
        <v>0</v>
      </c>
      <c r="Y6" s="65">
        <v>2011</v>
      </c>
      <c r="Z6" s="61">
        <v>2040</v>
      </c>
      <c r="AA6" s="84" t="s">
        <v>289</v>
      </c>
      <c r="AB6" s="86">
        <v>3</v>
      </c>
      <c r="AC6" s="62" t="s">
        <v>819</v>
      </c>
      <c r="AD6" s="62" t="s">
        <v>44</v>
      </c>
      <c r="AE6" s="62" t="s">
        <v>820</v>
      </c>
      <c r="AF6" s="68" t="s">
        <v>229</v>
      </c>
      <c r="AG6" s="79"/>
    </row>
    <row r="7" spans="1:33" ht="285" x14ac:dyDescent="0.25">
      <c r="A7" s="65" t="s">
        <v>472</v>
      </c>
      <c r="B7" s="62" t="s">
        <v>296</v>
      </c>
      <c r="C7" s="62" t="s">
        <v>297</v>
      </c>
      <c r="D7" s="61" t="s">
        <v>302</v>
      </c>
      <c r="E7" s="61">
        <v>2018</v>
      </c>
      <c r="F7" s="61" t="s">
        <v>298</v>
      </c>
      <c r="G7" s="61" t="s">
        <v>44</v>
      </c>
      <c r="H7" s="61" t="s">
        <v>44</v>
      </c>
      <c r="I7" s="61" t="s">
        <v>437</v>
      </c>
      <c r="J7" s="65" t="s">
        <v>683</v>
      </c>
      <c r="K7" s="61" t="s">
        <v>45</v>
      </c>
      <c r="L7" s="61" t="s">
        <v>304</v>
      </c>
      <c r="M7" s="61" t="s">
        <v>305</v>
      </c>
      <c r="N7" s="62" t="s">
        <v>306</v>
      </c>
      <c r="O7" s="65">
        <v>0</v>
      </c>
      <c r="P7" s="61">
        <v>0</v>
      </c>
      <c r="Q7" s="61">
        <v>0</v>
      </c>
      <c r="R7" s="61">
        <v>1</v>
      </c>
      <c r="S7" s="65">
        <v>1</v>
      </c>
      <c r="T7" s="61">
        <v>0</v>
      </c>
      <c r="U7" s="61">
        <v>1</v>
      </c>
      <c r="V7" s="65">
        <v>0</v>
      </c>
      <c r="W7" s="61">
        <v>0</v>
      </c>
      <c r="X7" s="61">
        <v>1</v>
      </c>
      <c r="Y7" s="65">
        <v>2007</v>
      </c>
      <c r="Z7" s="61" t="s">
        <v>253</v>
      </c>
      <c r="AA7" s="63" t="s">
        <v>323</v>
      </c>
      <c r="AB7" s="86">
        <v>2</v>
      </c>
      <c r="AC7" s="62" t="s">
        <v>822</v>
      </c>
      <c r="AD7" s="62" t="s">
        <v>44</v>
      </c>
      <c r="AE7" s="62" t="s">
        <v>821</v>
      </c>
      <c r="AF7" s="65" t="s">
        <v>228</v>
      </c>
      <c r="AG7" s="80"/>
    </row>
    <row r="8" spans="1:33" ht="75" x14ac:dyDescent="0.25">
      <c r="A8" s="65" t="s">
        <v>473</v>
      </c>
      <c r="B8" s="74" t="s">
        <v>384</v>
      </c>
      <c r="C8" s="74" t="s">
        <v>385</v>
      </c>
      <c r="D8" s="61" t="s">
        <v>8</v>
      </c>
      <c r="E8" s="61">
        <v>2016</v>
      </c>
      <c r="F8" s="66" t="s">
        <v>386</v>
      </c>
      <c r="G8" s="61" t="s">
        <v>44</v>
      </c>
      <c r="H8" s="61" t="s">
        <v>44</v>
      </c>
      <c r="I8" s="61" t="s">
        <v>437</v>
      </c>
      <c r="J8" s="65" t="s">
        <v>928</v>
      </c>
      <c r="K8" s="66" t="s">
        <v>391</v>
      </c>
      <c r="L8" s="61" t="s">
        <v>387</v>
      </c>
      <c r="M8" s="61" t="s">
        <v>388</v>
      </c>
      <c r="N8" s="62" t="s">
        <v>389</v>
      </c>
      <c r="O8" s="68">
        <v>0</v>
      </c>
      <c r="P8" s="61">
        <v>0</v>
      </c>
      <c r="Q8" s="61">
        <v>0</v>
      </c>
      <c r="R8" s="61">
        <v>1</v>
      </c>
      <c r="S8" s="65">
        <v>0</v>
      </c>
      <c r="T8" s="61">
        <v>0</v>
      </c>
      <c r="U8" s="66">
        <v>1</v>
      </c>
      <c r="V8" s="68">
        <v>1</v>
      </c>
      <c r="W8" s="61">
        <v>1</v>
      </c>
      <c r="X8" s="61">
        <v>1</v>
      </c>
      <c r="Y8" s="68">
        <v>2010</v>
      </c>
      <c r="Z8" s="61" t="s">
        <v>253</v>
      </c>
      <c r="AA8" s="63" t="s">
        <v>390</v>
      </c>
      <c r="AB8" s="86">
        <v>3</v>
      </c>
      <c r="AC8" s="62" t="s">
        <v>824</v>
      </c>
      <c r="AD8" s="62" t="s">
        <v>392</v>
      </c>
      <c r="AE8" s="62" t="s">
        <v>823</v>
      </c>
      <c r="AF8" s="68" t="s">
        <v>229</v>
      </c>
      <c r="AG8" s="79" t="s">
        <v>581</v>
      </c>
    </row>
    <row r="9" spans="1:33" ht="14.25" customHeight="1" x14ac:dyDescent="0.25">
      <c r="A9" s="65" t="s">
        <v>474</v>
      </c>
      <c r="B9" s="74" t="s">
        <v>240</v>
      </c>
      <c r="C9" s="62" t="s">
        <v>37</v>
      </c>
      <c r="D9" s="61" t="s">
        <v>241</v>
      </c>
      <c r="E9" s="61">
        <v>2016</v>
      </c>
      <c r="F9" s="61" t="s">
        <v>44</v>
      </c>
      <c r="G9" s="61" t="s">
        <v>44</v>
      </c>
      <c r="H9" s="67" t="s">
        <v>242</v>
      </c>
      <c r="I9" s="61" t="s">
        <v>438</v>
      </c>
      <c r="J9" s="65" t="s">
        <v>683</v>
      </c>
      <c r="K9" s="66" t="s">
        <v>34</v>
      </c>
      <c r="L9" s="61" t="s">
        <v>306</v>
      </c>
      <c r="M9" s="61" t="s">
        <v>318</v>
      </c>
      <c r="N9" s="62" t="s">
        <v>243</v>
      </c>
      <c r="O9" s="68">
        <v>1</v>
      </c>
      <c r="P9" s="61">
        <v>1</v>
      </c>
      <c r="Q9" s="61">
        <v>1</v>
      </c>
      <c r="R9" s="66">
        <v>1</v>
      </c>
      <c r="S9" s="68">
        <v>1</v>
      </c>
      <c r="T9" s="61">
        <v>1</v>
      </c>
      <c r="U9" s="66">
        <v>1</v>
      </c>
      <c r="V9" s="68">
        <v>1</v>
      </c>
      <c r="W9" s="61">
        <v>0</v>
      </c>
      <c r="X9" s="61">
        <v>0</v>
      </c>
      <c r="Y9" s="68">
        <v>2011</v>
      </c>
      <c r="Z9" s="61">
        <v>2035</v>
      </c>
      <c r="AA9" s="63" t="s">
        <v>826</v>
      </c>
      <c r="AB9" s="87">
        <v>3</v>
      </c>
      <c r="AC9" s="62" t="s">
        <v>825</v>
      </c>
      <c r="AD9" s="62" t="s">
        <v>827</v>
      </c>
      <c r="AE9" s="62" t="s">
        <v>827</v>
      </c>
      <c r="AF9" s="65" t="s">
        <v>228</v>
      </c>
      <c r="AG9" s="79"/>
    </row>
    <row r="10" spans="1:33" ht="105" x14ac:dyDescent="0.25">
      <c r="A10" s="65" t="s">
        <v>475</v>
      </c>
      <c r="B10" s="74" t="s">
        <v>359</v>
      </c>
      <c r="C10" s="62" t="s">
        <v>360</v>
      </c>
      <c r="D10" s="66" t="s">
        <v>63</v>
      </c>
      <c r="E10" s="61">
        <v>2018</v>
      </c>
      <c r="F10" s="66" t="s">
        <v>361</v>
      </c>
      <c r="G10" s="66" t="s">
        <v>362</v>
      </c>
      <c r="H10" s="61" t="s">
        <v>44</v>
      </c>
      <c r="I10" s="61" t="s">
        <v>438</v>
      </c>
      <c r="J10" s="65" t="s">
        <v>683</v>
      </c>
      <c r="K10" s="66" t="s">
        <v>34</v>
      </c>
      <c r="L10" s="66" t="s">
        <v>320</v>
      </c>
      <c r="M10" s="61" t="s">
        <v>354</v>
      </c>
      <c r="N10" s="62" t="s">
        <v>363</v>
      </c>
      <c r="O10" s="68">
        <v>0</v>
      </c>
      <c r="P10" s="61">
        <v>0</v>
      </c>
      <c r="Q10" s="61">
        <v>0</v>
      </c>
      <c r="R10" s="61">
        <v>1</v>
      </c>
      <c r="S10" s="65">
        <v>1</v>
      </c>
      <c r="T10" s="61">
        <v>1</v>
      </c>
      <c r="U10" s="66">
        <v>1</v>
      </c>
      <c r="V10" s="68">
        <v>0</v>
      </c>
      <c r="W10" s="61">
        <v>1</v>
      </c>
      <c r="X10" s="61">
        <v>0</v>
      </c>
      <c r="Y10" s="68">
        <v>2016</v>
      </c>
      <c r="Z10" s="66" t="s">
        <v>370</v>
      </c>
      <c r="AA10" s="63" t="s">
        <v>444</v>
      </c>
      <c r="AB10" s="86">
        <v>13</v>
      </c>
      <c r="AC10" s="62" t="s">
        <v>829</v>
      </c>
      <c r="AD10" s="62" t="s">
        <v>44</v>
      </c>
      <c r="AE10" s="62" t="s">
        <v>828</v>
      </c>
      <c r="AF10" s="68" t="s">
        <v>229</v>
      </c>
      <c r="AG10" s="79"/>
    </row>
    <row r="11" spans="1:33" ht="60" x14ac:dyDescent="0.25">
      <c r="A11" s="65" t="s">
        <v>476</v>
      </c>
      <c r="B11" s="74" t="s">
        <v>36</v>
      </c>
      <c r="C11" s="62" t="s">
        <v>38</v>
      </c>
      <c r="D11" s="61" t="s">
        <v>37</v>
      </c>
      <c r="E11" s="61">
        <v>2015</v>
      </c>
      <c r="F11" s="61" t="s">
        <v>44</v>
      </c>
      <c r="G11" s="61" t="s">
        <v>44</v>
      </c>
      <c r="H11" s="67" t="s">
        <v>39</v>
      </c>
      <c r="I11" s="66" t="s">
        <v>438</v>
      </c>
      <c r="J11" s="65" t="s">
        <v>683</v>
      </c>
      <c r="K11" s="66" t="s">
        <v>34</v>
      </c>
      <c r="L11" s="61" t="s">
        <v>306</v>
      </c>
      <c r="M11" s="61" t="s">
        <v>318</v>
      </c>
      <c r="N11" s="62" t="s">
        <v>40</v>
      </c>
      <c r="O11" s="68">
        <v>1</v>
      </c>
      <c r="P11" s="61">
        <v>0</v>
      </c>
      <c r="Q11" s="61">
        <v>0</v>
      </c>
      <c r="R11" s="66">
        <v>1</v>
      </c>
      <c r="S11" s="65">
        <v>1</v>
      </c>
      <c r="T11" s="61">
        <v>0</v>
      </c>
      <c r="U11" s="61">
        <v>1</v>
      </c>
      <c r="V11" s="68">
        <v>0</v>
      </c>
      <c r="W11" s="66">
        <v>1</v>
      </c>
      <c r="X11" s="66">
        <v>0</v>
      </c>
      <c r="Y11" s="68">
        <v>2014</v>
      </c>
      <c r="Z11" s="61" t="s">
        <v>43</v>
      </c>
      <c r="AA11" s="63" t="s">
        <v>57</v>
      </c>
      <c r="AB11" s="87">
        <v>2</v>
      </c>
      <c r="AC11" s="62" t="s">
        <v>831</v>
      </c>
      <c r="AD11" s="62" t="s">
        <v>44</v>
      </c>
      <c r="AE11" s="62" t="s">
        <v>830</v>
      </c>
      <c r="AF11" s="65" t="s">
        <v>227</v>
      </c>
      <c r="AG11" s="79"/>
    </row>
    <row r="12" spans="1:33" ht="135" x14ac:dyDescent="0.25">
      <c r="A12" s="65" t="s">
        <v>477</v>
      </c>
      <c r="B12" s="74" t="s">
        <v>64</v>
      </c>
      <c r="C12" s="74" t="s">
        <v>65</v>
      </c>
      <c r="D12" s="66" t="s">
        <v>63</v>
      </c>
      <c r="E12" s="61">
        <v>2018</v>
      </c>
      <c r="F12" s="66" t="s">
        <v>66</v>
      </c>
      <c r="G12" s="66" t="s">
        <v>67</v>
      </c>
      <c r="H12" s="66" t="s">
        <v>44</v>
      </c>
      <c r="I12" s="61" t="s">
        <v>438</v>
      </c>
      <c r="J12" s="65" t="s">
        <v>683</v>
      </c>
      <c r="K12" s="66" t="s">
        <v>34</v>
      </c>
      <c r="L12" s="66" t="s">
        <v>320</v>
      </c>
      <c r="M12" s="61" t="s">
        <v>354</v>
      </c>
      <c r="N12" s="74" t="s">
        <v>68</v>
      </c>
      <c r="O12" s="68">
        <v>1</v>
      </c>
      <c r="P12" s="61">
        <v>0</v>
      </c>
      <c r="Q12" s="61">
        <v>1</v>
      </c>
      <c r="R12" s="66">
        <v>1</v>
      </c>
      <c r="S12" s="68">
        <v>1</v>
      </c>
      <c r="T12" s="61">
        <v>1</v>
      </c>
      <c r="U12" s="66">
        <v>0</v>
      </c>
      <c r="V12" s="68">
        <v>1</v>
      </c>
      <c r="W12" s="61">
        <v>1</v>
      </c>
      <c r="X12" s="61">
        <v>0</v>
      </c>
      <c r="Y12" s="68">
        <v>2015</v>
      </c>
      <c r="Z12" s="66" t="s">
        <v>42</v>
      </c>
      <c r="AA12" s="84" t="s">
        <v>69</v>
      </c>
      <c r="AB12" s="87">
        <v>13</v>
      </c>
      <c r="AC12" s="62" t="s">
        <v>832</v>
      </c>
      <c r="AD12" s="62" t="s">
        <v>923</v>
      </c>
      <c r="AE12" s="62" t="s">
        <v>924</v>
      </c>
      <c r="AF12" s="65" t="s">
        <v>229</v>
      </c>
      <c r="AG12" s="79"/>
    </row>
    <row r="13" spans="1:33" ht="75" x14ac:dyDescent="0.25">
      <c r="A13" s="65" t="s">
        <v>478</v>
      </c>
      <c r="B13" s="74" t="s">
        <v>398</v>
      </c>
      <c r="C13" s="74" t="s">
        <v>399</v>
      </c>
      <c r="D13" s="61" t="s">
        <v>302</v>
      </c>
      <c r="E13" s="61">
        <v>2016</v>
      </c>
      <c r="F13" s="66" t="s">
        <v>400</v>
      </c>
      <c r="G13" s="66"/>
      <c r="H13" s="66"/>
      <c r="I13" s="61" t="s">
        <v>437</v>
      </c>
      <c r="J13" s="65" t="s">
        <v>684</v>
      </c>
      <c r="K13" s="66" t="s">
        <v>391</v>
      </c>
      <c r="L13" s="61" t="s">
        <v>401</v>
      </c>
      <c r="M13" s="61" t="s">
        <v>402</v>
      </c>
      <c r="N13" s="62" t="s">
        <v>833</v>
      </c>
      <c r="O13" s="68">
        <v>0</v>
      </c>
      <c r="P13" s="61">
        <v>1</v>
      </c>
      <c r="Q13" s="61">
        <v>0</v>
      </c>
      <c r="R13" s="61">
        <v>0</v>
      </c>
      <c r="S13" s="65">
        <v>0</v>
      </c>
      <c r="T13" s="61">
        <v>0</v>
      </c>
      <c r="U13" s="66">
        <v>1</v>
      </c>
      <c r="V13" s="68">
        <v>1</v>
      </c>
      <c r="W13" s="61">
        <v>0</v>
      </c>
      <c r="X13" s="61">
        <v>0</v>
      </c>
      <c r="Y13" s="68">
        <v>2006</v>
      </c>
      <c r="Z13" s="66">
        <v>2030</v>
      </c>
      <c r="AA13" s="63" t="s">
        <v>403</v>
      </c>
      <c r="AB13" s="86">
        <v>4</v>
      </c>
      <c r="AC13" s="62" t="s">
        <v>835</v>
      </c>
      <c r="AD13" s="62" t="s">
        <v>44</v>
      </c>
      <c r="AE13" s="62" t="s">
        <v>834</v>
      </c>
      <c r="AF13" s="68" t="s">
        <v>227</v>
      </c>
      <c r="AG13" s="79"/>
    </row>
    <row r="14" spans="1:33" ht="45" x14ac:dyDescent="0.25">
      <c r="A14" s="65" t="s">
        <v>479</v>
      </c>
      <c r="B14" s="62" t="s">
        <v>342</v>
      </c>
      <c r="C14" s="62" t="s">
        <v>790</v>
      </c>
      <c r="D14" s="61" t="s">
        <v>344</v>
      </c>
      <c r="E14" s="61">
        <v>2015</v>
      </c>
      <c r="F14" s="61" t="s">
        <v>345</v>
      </c>
      <c r="G14" s="61" t="s">
        <v>44</v>
      </c>
      <c r="H14" s="69" t="s">
        <v>358</v>
      </c>
      <c r="I14" s="61" t="s">
        <v>438</v>
      </c>
      <c r="J14" s="65" t="s">
        <v>684</v>
      </c>
      <c r="K14" s="66" t="s">
        <v>45</v>
      </c>
      <c r="L14" s="61" t="s">
        <v>306</v>
      </c>
      <c r="M14" s="61" t="s">
        <v>355</v>
      </c>
      <c r="N14" s="62" t="s">
        <v>322</v>
      </c>
      <c r="O14" s="65">
        <v>1</v>
      </c>
      <c r="P14" s="61">
        <v>0</v>
      </c>
      <c r="Q14" s="61">
        <v>1</v>
      </c>
      <c r="R14" s="61">
        <v>1</v>
      </c>
      <c r="S14" s="65">
        <v>0</v>
      </c>
      <c r="T14" s="61">
        <v>1</v>
      </c>
      <c r="U14" s="61">
        <v>0</v>
      </c>
      <c r="V14" s="65">
        <v>1</v>
      </c>
      <c r="W14" s="61">
        <v>0</v>
      </c>
      <c r="X14" s="61">
        <v>0</v>
      </c>
      <c r="Y14" s="65">
        <v>2013</v>
      </c>
      <c r="Z14" s="61">
        <v>2030</v>
      </c>
      <c r="AA14" s="63" t="s">
        <v>356</v>
      </c>
      <c r="AB14" s="86">
        <v>3</v>
      </c>
      <c r="AC14" s="62" t="s">
        <v>836</v>
      </c>
      <c r="AD14" s="62" t="s">
        <v>837</v>
      </c>
      <c r="AE14" s="62" t="s">
        <v>838</v>
      </c>
      <c r="AF14" s="65" t="s">
        <v>227</v>
      </c>
      <c r="AG14" s="80"/>
    </row>
    <row r="15" spans="1:33" ht="60" x14ac:dyDescent="0.25">
      <c r="A15" s="65" t="s">
        <v>480</v>
      </c>
      <c r="B15" s="74" t="s">
        <v>46</v>
      </c>
      <c r="C15" s="62" t="s">
        <v>47</v>
      </c>
      <c r="D15" s="66" t="s">
        <v>303</v>
      </c>
      <c r="E15" s="61">
        <v>2018</v>
      </c>
      <c r="F15" s="67" t="s">
        <v>48</v>
      </c>
      <c r="G15" s="61" t="s">
        <v>44</v>
      </c>
      <c r="H15" s="66" t="s">
        <v>44</v>
      </c>
      <c r="I15" s="61" t="s">
        <v>437</v>
      </c>
      <c r="J15" s="65" t="s">
        <v>684</v>
      </c>
      <c r="K15" s="66" t="s">
        <v>45</v>
      </c>
      <c r="L15" s="61" t="s">
        <v>306</v>
      </c>
      <c r="M15" s="61" t="s">
        <v>319</v>
      </c>
      <c r="N15" s="62" t="s">
        <v>840</v>
      </c>
      <c r="O15" s="68">
        <v>1</v>
      </c>
      <c r="P15" s="61">
        <v>1</v>
      </c>
      <c r="Q15" s="61">
        <v>0</v>
      </c>
      <c r="R15" s="66">
        <v>0</v>
      </c>
      <c r="S15" s="65">
        <v>1</v>
      </c>
      <c r="T15" s="61">
        <v>1</v>
      </c>
      <c r="U15" s="61">
        <v>0</v>
      </c>
      <c r="V15" s="68">
        <v>1</v>
      </c>
      <c r="W15" s="61">
        <v>0</v>
      </c>
      <c r="X15" s="61">
        <v>0</v>
      </c>
      <c r="Y15" s="68">
        <v>2000</v>
      </c>
      <c r="Z15" s="66" t="s">
        <v>50</v>
      </c>
      <c r="AA15" s="63" t="s">
        <v>56</v>
      </c>
      <c r="AB15" s="86">
        <v>3</v>
      </c>
      <c r="AC15" s="62" t="s">
        <v>839</v>
      </c>
      <c r="AD15" s="62" t="s">
        <v>44</v>
      </c>
      <c r="AE15" s="62" t="s">
        <v>73</v>
      </c>
      <c r="AF15" s="65" t="s">
        <v>227</v>
      </c>
      <c r="AG15" s="79"/>
    </row>
    <row r="16" spans="1:33" s="3" customFormat="1" ht="75" x14ac:dyDescent="0.25">
      <c r="A16" s="65" t="s">
        <v>481</v>
      </c>
      <c r="B16" s="74" t="s">
        <v>441</v>
      </c>
      <c r="C16" s="62" t="s">
        <v>789</v>
      </c>
      <c r="D16" s="61" t="s">
        <v>442</v>
      </c>
      <c r="E16" s="61">
        <v>2016</v>
      </c>
      <c r="F16" s="61" t="s">
        <v>44</v>
      </c>
      <c r="G16" s="61" t="s">
        <v>44</v>
      </c>
      <c r="H16" s="66" t="s">
        <v>443</v>
      </c>
      <c r="I16" s="61" t="s">
        <v>438</v>
      </c>
      <c r="J16" s="65" t="s">
        <v>683</v>
      </c>
      <c r="K16" s="66" t="s">
        <v>34</v>
      </c>
      <c r="L16" s="66" t="s">
        <v>320</v>
      </c>
      <c r="M16" s="61" t="s">
        <v>354</v>
      </c>
      <c r="N16" s="62" t="s">
        <v>843</v>
      </c>
      <c r="O16" s="68">
        <v>0</v>
      </c>
      <c r="P16" s="61">
        <v>0</v>
      </c>
      <c r="Q16" s="61">
        <v>0</v>
      </c>
      <c r="R16" s="61">
        <v>1</v>
      </c>
      <c r="S16" s="65">
        <v>1</v>
      </c>
      <c r="T16" s="61">
        <v>1</v>
      </c>
      <c r="U16" s="66">
        <v>1</v>
      </c>
      <c r="V16" s="68">
        <v>0</v>
      </c>
      <c r="W16" s="61">
        <v>1</v>
      </c>
      <c r="X16" s="61">
        <v>0</v>
      </c>
      <c r="Y16" s="68">
        <v>2015</v>
      </c>
      <c r="Z16" s="66">
        <v>2020</v>
      </c>
      <c r="AA16" s="63" t="s">
        <v>445</v>
      </c>
      <c r="AB16" s="86">
        <v>2</v>
      </c>
      <c r="AC16" s="62" t="s">
        <v>842</v>
      </c>
      <c r="AD16" s="62" t="s">
        <v>44</v>
      </c>
      <c r="AE16" s="62" t="s">
        <v>841</v>
      </c>
      <c r="AF16" s="68" t="s">
        <v>228</v>
      </c>
      <c r="AG16" s="79"/>
    </row>
    <row r="17" spans="1:33" s="3" customFormat="1" ht="60" x14ac:dyDescent="0.25">
      <c r="A17" s="65" t="s">
        <v>482</v>
      </c>
      <c r="B17" s="74" t="s">
        <v>349</v>
      </c>
      <c r="C17" s="62" t="s">
        <v>352</v>
      </c>
      <c r="D17" s="61" t="s">
        <v>351</v>
      </c>
      <c r="E17" s="61">
        <v>2015</v>
      </c>
      <c r="F17" s="61" t="s">
        <v>44</v>
      </c>
      <c r="G17" s="66" t="s">
        <v>350</v>
      </c>
      <c r="H17" s="69" t="s">
        <v>357</v>
      </c>
      <c r="I17" s="61" t="s">
        <v>438</v>
      </c>
      <c r="J17" s="65" t="s">
        <v>685</v>
      </c>
      <c r="K17" s="66" t="s">
        <v>45</v>
      </c>
      <c r="L17" s="61" t="s">
        <v>306</v>
      </c>
      <c r="M17" s="61" t="s">
        <v>355</v>
      </c>
      <c r="N17" s="62" t="s">
        <v>322</v>
      </c>
      <c r="O17" s="65">
        <v>1</v>
      </c>
      <c r="P17" s="61">
        <v>0</v>
      </c>
      <c r="Q17" s="61">
        <v>1</v>
      </c>
      <c r="R17" s="61">
        <v>1</v>
      </c>
      <c r="S17" s="68">
        <v>0</v>
      </c>
      <c r="T17" s="66">
        <v>1</v>
      </c>
      <c r="U17" s="66">
        <v>0</v>
      </c>
      <c r="V17" s="68">
        <v>0</v>
      </c>
      <c r="W17" s="61">
        <v>1</v>
      </c>
      <c r="X17" s="61">
        <v>0</v>
      </c>
      <c r="Y17" s="68"/>
      <c r="Z17" s="66">
        <v>2030</v>
      </c>
      <c r="AA17" s="63" t="s">
        <v>933</v>
      </c>
      <c r="AB17" s="87">
        <v>3</v>
      </c>
      <c r="AC17" s="62" t="s">
        <v>844</v>
      </c>
      <c r="AD17" s="62" t="s">
        <v>845</v>
      </c>
      <c r="AE17" s="62" t="s">
        <v>846</v>
      </c>
      <c r="AF17" s="68" t="s">
        <v>227</v>
      </c>
      <c r="AG17" s="79"/>
    </row>
    <row r="18" spans="1:33" ht="315" x14ac:dyDescent="0.25">
      <c r="A18" s="65" t="s">
        <v>483</v>
      </c>
      <c r="B18" s="74" t="s">
        <v>251</v>
      </c>
      <c r="C18" s="62" t="s">
        <v>787</v>
      </c>
      <c r="D18" s="61" t="s">
        <v>127</v>
      </c>
      <c r="E18" s="61">
        <v>2015</v>
      </c>
      <c r="F18" s="61" t="s">
        <v>44</v>
      </c>
      <c r="G18" s="61" t="s">
        <v>44</v>
      </c>
      <c r="H18" s="67" t="s">
        <v>252</v>
      </c>
      <c r="I18" s="61" t="s">
        <v>438</v>
      </c>
      <c r="J18" s="65" t="s">
        <v>683</v>
      </c>
      <c r="K18" s="66" t="s">
        <v>34</v>
      </c>
      <c r="L18" s="66" t="s">
        <v>334</v>
      </c>
      <c r="M18" s="66" t="s">
        <v>305</v>
      </c>
      <c r="N18" s="74" t="s">
        <v>254</v>
      </c>
      <c r="O18" s="68">
        <v>1</v>
      </c>
      <c r="P18" s="61">
        <v>0</v>
      </c>
      <c r="Q18" s="61">
        <v>1</v>
      </c>
      <c r="R18" s="66">
        <v>1</v>
      </c>
      <c r="S18" s="68">
        <v>0</v>
      </c>
      <c r="T18" s="61">
        <v>0</v>
      </c>
      <c r="U18" s="66">
        <v>1</v>
      </c>
      <c r="V18" s="68">
        <v>1</v>
      </c>
      <c r="W18" s="61">
        <v>1</v>
      </c>
      <c r="X18" s="61">
        <v>1</v>
      </c>
      <c r="Y18" s="65">
        <v>2010</v>
      </c>
      <c r="Z18" s="66" t="s">
        <v>253</v>
      </c>
      <c r="AA18" s="63" t="s">
        <v>255</v>
      </c>
      <c r="AB18" s="87">
        <v>4</v>
      </c>
      <c r="AC18" s="62" t="s">
        <v>848</v>
      </c>
      <c r="AD18" s="62" t="s">
        <v>44</v>
      </c>
      <c r="AE18" s="62" t="s">
        <v>847</v>
      </c>
      <c r="AF18" s="68" t="s">
        <v>229</v>
      </c>
      <c r="AG18" s="79" t="s">
        <v>582</v>
      </c>
    </row>
    <row r="19" spans="1:33" ht="375" x14ac:dyDescent="0.25">
      <c r="A19" s="65" t="s">
        <v>484</v>
      </c>
      <c r="B19" s="74" t="s">
        <v>329</v>
      </c>
      <c r="C19" s="62" t="s">
        <v>788</v>
      </c>
      <c r="D19" s="61" t="s">
        <v>127</v>
      </c>
      <c r="E19" s="61">
        <v>2015</v>
      </c>
      <c r="F19" s="61" t="s">
        <v>44</v>
      </c>
      <c r="G19" s="61" t="s">
        <v>44</v>
      </c>
      <c r="H19" s="67" t="s">
        <v>331</v>
      </c>
      <c r="I19" s="61" t="s">
        <v>437</v>
      </c>
      <c r="J19" s="65" t="s">
        <v>683</v>
      </c>
      <c r="K19" s="61" t="s">
        <v>45</v>
      </c>
      <c r="L19" s="61" t="s">
        <v>332</v>
      </c>
      <c r="M19" s="61" t="s">
        <v>305</v>
      </c>
      <c r="N19" s="62" t="s">
        <v>335</v>
      </c>
      <c r="O19" s="68">
        <v>1</v>
      </c>
      <c r="P19" s="61">
        <v>0</v>
      </c>
      <c r="Q19" s="61">
        <v>1</v>
      </c>
      <c r="R19" s="61">
        <v>1</v>
      </c>
      <c r="S19" s="68">
        <v>1</v>
      </c>
      <c r="T19" s="61">
        <v>1</v>
      </c>
      <c r="U19" s="66">
        <v>1</v>
      </c>
      <c r="V19" s="68">
        <v>1</v>
      </c>
      <c r="W19" s="61">
        <v>1</v>
      </c>
      <c r="X19" s="61">
        <v>0</v>
      </c>
      <c r="Y19" s="65">
        <v>2007</v>
      </c>
      <c r="Z19" s="61" t="s">
        <v>336</v>
      </c>
      <c r="AA19" s="63" t="s">
        <v>333</v>
      </c>
      <c r="AB19" s="87">
        <v>4</v>
      </c>
      <c r="AC19" s="62" t="s">
        <v>848</v>
      </c>
      <c r="AD19" s="62" t="s">
        <v>849</v>
      </c>
      <c r="AE19" s="62" t="s">
        <v>850</v>
      </c>
      <c r="AF19" s="65" t="s">
        <v>229</v>
      </c>
      <c r="AG19" s="79"/>
    </row>
    <row r="20" spans="1:33" ht="60" x14ac:dyDescent="0.25">
      <c r="A20" s="65" t="s">
        <v>485</v>
      </c>
      <c r="B20" s="74" t="s">
        <v>125</v>
      </c>
      <c r="C20" s="62" t="s">
        <v>126</v>
      </c>
      <c r="D20" s="61" t="s">
        <v>127</v>
      </c>
      <c r="E20" s="61">
        <v>2010</v>
      </c>
      <c r="F20" s="61" t="s">
        <v>44</v>
      </c>
      <c r="G20" s="61" t="s">
        <v>44</v>
      </c>
      <c r="H20" s="67" t="s">
        <v>128</v>
      </c>
      <c r="I20" s="61" t="s">
        <v>438</v>
      </c>
      <c r="J20" s="65" t="s">
        <v>683</v>
      </c>
      <c r="K20" s="66" t="s">
        <v>34</v>
      </c>
      <c r="L20" s="61" t="s">
        <v>308</v>
      </c>
      <c r="M20" s="61" t="s">
        <v>353</v>
      </c>
      <c r="N20" s="62" t="s">
        <v>130</v>
      </c>
      <c r="O20" s="68">
        <v>0</v>
      </c>
      <c r="P20" s="61">
        <v>0</v>
      </c>
      <c r="Q20" s="61">
        <v>0</v>
      </c>
      <c r="R20" s="66">
        <v>1</v>
      </c>
      <c r="S20" s="68">
        <v>1</v>
      </c>
      <c r="T20" s="61">
        <v>1</v>
      </c>
      <c r="U20" s="66">
        <v>0</v>
      </c>
      <c r="V20" s="68">
        <v>1</v>
      </c>
      <c r="W20" s="61">
        <v>0</v>
      </c>
      <c r="X20" s="61">
        <v>0</v>
      </c>
      <c r="Y20" s="65">
        <v>2012</v>
      </c>
      <c r="Z20" s="61">
        <v>2030</v>
      </c>
      <c r="AA20" s="63" t="s">
        <v>129</v>
      </c>
      <c r="AB20" s="86">
        <v>4</v>
      </c>
      <c r="AC20" s="62" t="s">
        <v>852</v>
      </c>
      <c r="AD20" s="62" t="s">
        <v>44</v>
      </c>
      <c r="AE20" s="62" t="s">
        <v>851</v>
      </c>
      <c r="AF20" s="65" t="s">
        <v>227</v>
      </c>
      <c r="AG20" s="79"/>
    </row>
    <row r="21" spans="1:33" s="3" customFormat="1" ht="120" x14ac:dyDescent="0.25">
      <c r="A21" s="65" t="s">
        <v>486</v>
      </c>
      <c r="B21" s="74" t="s">
        <v>52</v>
      </c>
      <c r="C21" s="62" t="s">
        <v>786</v>
      </c>
      <c r="D21" s="66" t="s">
        <v>55</v>
      </c>
      <c r="E21" s="61">
        <v>2016</v>
      </c>
      <c r="F21" s="61" t="s">
        <v>44</v>
      </c>
      <c r="G21" s="61" t="s">
        <v>44</v>
      </c>
      <c r="H21" s="67" t="s">
        <v>53</v>
      </c>
      <c r="I21" s="61" t="s">
        <v>438</v>
      </c>
      <c r="J21" s="65" t="s">
        <v>683</v>
      </c>
      <c r="K21" s="66" t="s">
        <v>34</v>
      </c>
      <c r="L21" s="66" t="s">
        <v>307</v>
      </c>
      <c r="M21" s="66" t="s">
        <v>354</v>
      </c>
      <c r="N21" s="74" t="s">
        <v>62</v>
      </c>
      <c r="O21" s="68">
        <v>1</v>
      </c>
      <c r="P21" s="61">
        <v>1</v>
      </c>
      <c r="Q21" s="61">
        <v>0</v>
      </c>
      <c r="R21" s="66">
        <v>1</v>
      </c>
      <c r="S21" s="65">
        <v>1</v>
      </c>
      <c r="T21" s="61">
        <v>1</v>
      </c>
      <c r="U21" s="61">
        <v>0</v>
      </c>
      <c r="V21" s="68">
        <v>0</v>
      </c>
      <c r="W21" s="61">
        <v>1</v>
      </c>
      <c r="X21" s="61">
        <v>0</v>
      </c>
      <c r="Y21" s="68">
        <v>2010</v>
      </c>
      <c r="Z21" s="66" t="s">
        <v>59</v>
      </c>
      <c r="AA21" s="84" t="s">
        <v>70</v>
      </c>
      <c r="AB21" s="87">
        <v>5</v>
      </c>
      <c r="AC21" s="62" t="s">
        <v>853</v>
      </c>
      <c r="AD21" s="62" t="s">
        <v>71</v>
      </c>
      <c r="AE21" s="62" t="s">
        <v>74</v>
      </c>
      <c r="AF21" s="65" t="s">
        <v>229</v>
      </c>
      <c r="AG21" s="79"/>
    </row>
    <row r="22" spans="1:33" ht="105" x14ac:dyDescent="0.25">
      <c r="A22" s="65" t="s">
        <v>487</v>
      </c>
      <c r="B22" s="74" t="s">
        <v>277</v>
      </c>
      <c r="C22" s="62" t="s">
        <v>273</v>
      </c>
      <c r="D22" s="66" t="s">
        <v>274</v>
      </c>
      <c r="E22" s="61">
        <v>2017</v>
      </c>
      <c r="F22" s="61" t="s">
        <v>44</v>
      </c>
      <c r="G22" s="66" t="s">
        <v>275</v>
      </c>
      <c r="H22" s="67" t="s">
        <v>276</v>
      </c>
      <c r="I22" s="61" t="s">
        <v>438</v>
      </c>
      <c r="J22" s="65" t="s">
        <v>683</v>
      </c>
      <c r="K22" s="66" t="s">
        <v>34</v>
      </c>
      <c r="L22" s="66" t="s">
        <v>321</v>
      </c>
      <c r="M22" s="66" t="s">
        <v>318</v>
      </c>
      <c r="N22" s="74" t="s">
        <v>856</v>
      </c>
      <c r="O22" s="68">
        <v>1</v>
      </c>
      <c r="P22" s="61">
        <v>0</v>
      </c>
      <c r="Q22" s="61">
        <v>1</v>
      </c>
      <c r="R22" s="66">
        <v>1</v>
      </c>
      <c r="S22" s="68">
        <v>1</v>
      </c>
      <c r="T22" s="61">
        <v>0</v>
      </c>
      <c r="U22" s="66">
        <v>1</v>
      </c>
      <c r="V22" s="68">
        <v>0</v>
      </c>
      <c r="W22" s="61">
        <v>1</v>
      </c>
      <c r="X22" s="61">
        <v>1</v>
      </c>
      <c r="Y22" s="68">
        <v>2010</v>
      </c>
      <c r="Z22" s="66" t="s">
        <v>253</v>
      </c>
      <c r="AA22" s="63" t="s">
        <v>926</v>
      </c>
      <c r="AB22" s="87">
        <v>4</v>
      </c>
      <c r="AC22" s="62" t="s">
        <v>854</v>
      </c>
      <c r="AD22" s="62" t="s">
        <v>855</v>
      </c>
      <c r="AE22" s="62" t="s">
        <v>925</v>
      </c>
      <c r="AF22" s="65" t="s">
        <v>228</v>
      </c>
      <c r="AG22" s="79" t="s">
        <v>583</v>
      </c>
    </row>
    <row r="23" spans="1:33" ht="105" x14ac:dyDescent="0.25">
      <c r="A23" s="65" t="s">
        <v>488</v>
      </c>
      <c r="B23" s="74" t="s">
        <v>197</v>
      </c>
      <c r="C23" s="62" t="s">
        <v>200</v>
      </c>
      <c r="D23" s="61" t="s">
        <v>201</v>
      </c>
      <c r="E23" s="61">
        <v>2014</v>
      </c>
      <c r="F23" s="66" t="s">
        <v>198</v>
      </c>
      <c r="G23" s="66" t="s">
        <v>199</v>
      </c>
      <c r="H23" s="66"/>
      <c r="I23" s="61" t="s">
        <v>438</v>
      </c>
      <c r="J23" s="65" t="s">
        <v>684</v>
      </c>
      <c r="K23" s="66" t="s">
        <v>45</v>
      </c>
      <c r="L23" s="61" t="s">
        <v>306</v>
      </c>
      <c r="M23" s="61" t="s">
        <v>354</v>
      </c>
      <c r="N23" s="62" t="s">
        <v>202</v>
      </c>
      <c r="O23" s="68">
        <v>1</v>
      </c>
      <c r="P23" s="61">
        <v>0</v>
      </c>
      <c r="Q23" s="61">
        <v>0</v>
      </c>
      <c r="R23" s="66">
        <v>0</v>
      </c>
      <c r="S23" s="68">
        <v>0</v>
      </c>
      <c r="T23" s="61">
        <v>0</v>
      </c>
      <c r="U23" s="66">
        <v>1</v>
      </c>
      <c r="V23" s="68">
        <v>0</v>
      </c>
      <c r="W23" s="61">
        <v>1</v>
      </c>
      <c r="X23" s="61">
        <v>0</v>
      </c>
      <c r="Y23" s="65">
        <v>2008</v>
      </c>
      <c r="Z23" s="66" t="s">
        <v>203</v>
      </c>
      <c r="AA23" s="84" t="s">
        <v>204</v>
      </c>
      <c r="AB23" s="86">
        <v>7</v>
      </c>
      <c r="AC23" s="62" t="s">
        <v>858</v>
      </c>
      <c r="AD23" s="62" t="s">
        <v>44</v>
      </c>
      <c r="AE23" s="62" t="s">
        <v>857</v>
      </c>
      <c r="AF23" s="65" t="s">
        <v>228</v>
      </c>
      <c r="AG23" s="79"/>
    </row>
    <row r="24" spans="1:33" ht="60" x14ac:dyDescent="0.25">
      <c r="A24" s="65" t="s">
        <v>489</v>
      </c>
      <c r="B24" s="74" t="s">
        <v>10</v>
      </c>
      <c r="C24" s="74" t="s">
        <v>11</v>
      </c>
      <c r="D24" s="66" t="s">
        <v>9</v>
      </c>
      <c r="E24" s="66">
        <v>2017</v>
      </c>
      <c r="F24" s="66" t="s">
        <v>12</v>
      </c>
      <c r="G24" s="61" t="s">
        <v>44</v>
      </c>
      <c r="H24" s="66" t="s">
        <v>44</v>
      </c>
      <c r="I24" s="61" t="s">
        <v>437</v>
      </c>
      <c r="J24" s="65" t="s">
        <v>684</v>
      </c>
      <c r="K24" s="66" t="s">
        <v>45</v>
      </c>
      <c r="L24" s="66" t="s">
        <v>306</v>
      </c>
      <c r="M24" s="66" t="s">
        <v>412</v>
      </c>
      <c r="N24" s="62" t="s">
        <v>423</v>
      </c>
      <c r="O24" s="68">
        <v>1</v>
      </c>
      <c r="P24" s="61">
        <v>0</v>
      </c>
      <c r="Q24" s="61">
        <v>0</v>
      </c>
      <c r="R24" s="61">
        <v>0</v>
      </c>
      <c r="S24" s="68">
        <v>0</v>
      </c>
      <c r="T24" s="61">
        <v>0</v>
      </c>
      <c r="U24" s="66">
        <v>1</v>
      </c>
      <c r="V24" s="68">
        <v>1</v>
      </c>
      <c r="W24" s="61">
        <v>0</v>
      </c>
      <c r="X24" s="61">
        <v>0</v>
      </c>
      <c r="Y24" s="68">
        <v>2014</v>
      </c>
      <c r="Z24" s="66" t="s">
        <v>42</v>
      </c>
      <c r="AA24" s="63" t="s">
        <v>424</v>
      </c>
      <c r="AB24" s="87">
        <v>3</v>
      </c>
      <c r="AC24" s="62" t="s">
        <v>911</v>
      </c>
      <c r="AD24" s="62" t="s">
        <v>910</v>
      </c>
      <c r="AE24" s="62" t="s">
        <v>44</v>
      </c>
      <c r="AF24" s="68" t="s">
        <v>228</v>
      </c>
      <c r="AG24" s="79"/>
    </row>
    <row r="25" spans="1:33" ht="120" x14ac:dyDescent="0.25">
      <c r="A25" s="65" t="s">
        <v>490</v>
      </c>
      <c r="B25" s="74" t="s">
        <v>115</v>
      </c>
      <c r="C25" s="74" t="s">
        <v>65</v>
      </c>
      <c r="D25" s="66" t="s">
        <v>63</v>
      </c>
      <c r="E25" s="61">
        <v>2014</v>
      </c>
      <c r="F25" s="66" t="s">
        <v>116</v>
      </c>
      <c r="G25" s="66" t="s">
        <v>117</v>
      </c>
      <c r="H25" s="66" t="s">
        <v>44</v>
      </c>
      <c r="I25" s="61" t="s">
        <v>438</v>
      </c>
      <c r="J25" s="65" t="s">
        <v>683</v>
      </c>
      <c r="K25" s="66" t="s">
        <v>34</v>
      </c>
      <c r="L25" s="66" t="s">
        <v>320</v>
      </c>
      <c r="M25" s="61" t="s">
        <v>354</v>
      </c>
      <c r="N25" s="62" t="s">
        <v>915</v>
      </c>
      <c r="O25" s="68">
        <v>0</v>
      </c>
      <c r="P25" s="61">
        <v>0</v>
      </c>
      <c r="Q25" s="61">
        <v>0</v>
      </c>
      <c r="R25" s="66">
        <v>1</v>
      </c>
      <c r="S25" s="68">
        <v>1</v>
      </c>
      <c r="T25" s="61">
        <v>1</v>
      </c>
      <c r="U25" s="66">
        <v>1</v>
      </c>
      <c r="V25" s="68">
        <v>0</v>
      </c>
      <c r="W25" s="61">
        <v>1</v>
      </c>
      <c r="X25" s="61">
        <v>0</v>
      </c>
      <c r="Y25" s="65">
        <v>2011</v>
      </c>
      <c r="Z25" s="61" t="s">
        <v>42</v>
      </c>
      <c r="AA25" s="84" t="s">
        <v>118</v>
      </c>
      <c r="AB25" s="86">
        <v>7</v>
      </c>
      <c r="AC25" s="62" t="s">
        <v>914</v>
      </c>
      <c r="AD25" s="62" t="s">
        <v>912</v>
      </c>
      <c r="AE25" s="62" t="s">
        <v>913</v>
      </c>
      <c r="AF25" s="65" t="s">
        <v>229</v>
      </c>
      <c r="AG25" s="79"/>
    </row>
    <row r="26" spans="1:33" ht="135" x14ac:dyDescent="0.25">
      <c r="A26" s="65" t="s">
        <v>491</v>
      </c>
      <c r="B26" s="74" t="s">
        <v>414</v>
      </c>
      <c r="C26" s="74" t="s">
        <v>415</v>
      </c>
      <c r="D26" s="61" t="s">
        <v>416</v>
      </c>
      <c r="E26" s="61">
        <v>2015</v>
      </c>
      <c r="F26" s="61" t="s">
        <v>44</v>
      </c>
      <c r="G26" s="61" t="s">
        <v>44</v>
      </c>
      <c r="H26" s="67" t="s">
        <v>419</v>
      </c>
      <c r="I26" s="61" t="s">
        <v>438</v>
      </c>
      <c r="J26" s="65" t="s">
        <v>684</v>
      </c>
      <c r="K26" s="66" t="s">
        <v>45</v>
      </c>
      <c r="L26" s="61" t="s">
        <v>306</v>
      </c>
      <c r="M26" s="61" t="s">
        <v>417</v>
      </c>
      <c r="N26" s="62" t="s">
        <v>306</v>
      </c>
      <c r="O26" s="68">
        <v>1</v>
      </c>
      <c r="P26" s="61">
        <v>0</v>
      </c>
      <c r="Q26" s="61">
        <v>1</v>
      </c>
      <c r="R26" s="61">
        <v>1</v>
      </c>
      <c r="S26" s="68">
        <v>0</v>
      </c>
      <c r="T26" s="66">
        <v>1</v>
      </c>
      <c r="U26" s="66">
        <v>1</v>
      </c>
      <c r="V26" s="68">
        <v>1</v>
      </c>
      <c r="W26" s="61">
        <v>0</v>
      </c>
      <c r="X26" s="61">
        <v>0</v>
      </c>
      <c r="Y26" s="68">
        <v>2009</v>
      </c>
      <c r="Z26" s="66">
        <v>2030</v>
      </c>
      <c r="AA26" s="63" t="s">
        <v>418</v>
      </c>
      <c r="AB26" s="87">
        <v>5</v>
      </c>
      <c r="AC26" s="62" t="s">
        <v>917</v>
      </c>
      <c r="AD26" s="62" t="s">
        <v>44</v>
      </c>
      <c r="AE26" s="62" t="s">
        <v>916</v>
      </c>
      <c r="AF26" s="68" t="s">
        <v>228</v>
      </c>
      <c r="AG26" s="79"/>
    </row>
    <row r="27" spans="1:33" ht="30" x14ac:dyDescent="0.25">
      <c r="A27" s="65" t="s">
        <v>492</v>
      </c>
      <c r="B27" s="74" t="s">
        <v>30</v>
      </c>
      <c r="C27" s="74" t="s">
        <v>31</v>
      </c>
      <c r="D27" s="66" t="s">
        <v>32</v>
      </c>
      <c r="E27" s="66">
        <v>2015</v>
      </c>
      <c r="F27" s="61" t="s">
        <v>44</v>
      </c>
      <c r="G27" s="61" t="s">
        <v>44</v>
      </c>
      <c r="H27" s="67" t="s">
        <v>33</v>
      </c>
      <c r="I27" s="66" t="s">
        <v>438</v>
      </c>
      <c r="J27" s="65" t="s">
        <v>683</v>
      </c>
      <c r="K27" s="66" t="s">
        <v>34</v>
      </c>
      <c r="L27" s="61" t="s">
        <v>306</v>
      </c>
      <c r="M27" s="61" t="s">
        <v>318</v>
      </c>
      <c r="N27" s="62" t="s">
        <v>35</v>
      </c>
      <c r="O27" s="68">
        <v>0</v>
      </c>
      <c r="P27" s="61">
        <v>0</v>
      </c>
      <c r="Q27" s="61">
        <v>0</v>
      </c>
      <c r="R27" s="66">
        <v>1</v>
      </c>
      <c r="S27" s="68">
        <v>1</v>
      </c>
      <c r="T27" s="66">
        <v>0</v>
      </c>
      <c r="U27" s="66">
        <v>1</v>
      </c>
      <c r="V27" s="68">
        <v>0</v>
      </c>
      <c r="W27" s="61">
        <v>1</v>
      </c>
      <c r="X27" s="61">
        <v>0</v>
      </c>
      <c r="Y27" s="68">
        <v>2014</v>
      </c>
      <c r="Z27" s="61">
        <v>2030</v>
      </c>
      <c r="AA27" s="63" t="s">
        <v>58</v>
      </c>
      <c r="AB27" s="87">
        <v>2</v>
      </c>
      <c r="AC27" s="62" t="s">
        <v>919</v>
      </c>
      <c r="AD27" s="62" t="s">
        <v>44</v>
      </c>
      <c r="AE27" s="62" t="s">
        <v>918</v>
      </c>
      <c r="AF27" s="65" t="s">
        <v>229</v>
      </c>
      <c r="AG27" s="79"/>
    </row>
    <row r="28" spans="1:33" ht="90" x14ac:dyDescent="0.25">
      <c r="A28" s="65" t="s">
        <v>493</v>
      </c>
      <c r="B28" s="74" t="s">
        <v>18</v>
      </c>
      <c r="C28" s="74" t="s">
        <v>19</v>
      </c>
      <c r="D28" s="66" t="s">
        <v>20</v>
      </c>
      <c r="E28" s="66">
        <v>2017</v>
      </c>
      <c r="F28" s="66" t="s">
        <v>21</v>
      </c>
      <c r="G28" s="66" t="s">
        <v>44</v>
      </c>
      <c r="H28" s="66" t="s">
        <v>44</v>
      </c>
      <c r="I28" s="66" t="s">
        <v>437</v>
      </c>
      <c r="J28" s="68" t="s">
        <v>683</v>
      </c>
      <c r="K28" s="66" t="s">
        <v>34</v>
      </c>
      <c r="L28" s="66" t="s">
        <v>317</v>
      </c>
      <c r="M28" s="66" t="s">
        <v>318</v>
      </c>
      <c r="N28" s="74" t="s">
        <v>22</v>
      </c>
      <c r="O28" s="68">
        <v>1</v>
      </c>
      <c r="P28" s="66">
        <v>0</v>
      </c>
      <c r="Q28" s="66">
        <v>0</v>
      </c>
      <c r="R28" s="66">
        <v>0</v>
      </c>
      <c r="S28" s="68">
        <v>1</v>
      </c>
      <c r="T28" s="66">
        <v>0</v>
      </c>
      <c r="U28" s="66">
        <v>1</v>
      </c>
      <c r="V28" s="68">
        <v>1</v>
      </c>
      <c r="W28" s="61">
        <v>1</v>
      </c>
      <c r="X28" s="61">
        <v>1</v>
      </c>
      <c r="Y28" s="68">
        <v>2017</v>
      </c>
      <c r="Z28" s="66" t="s">
        <v>42</v>
      </c>
      <c r="AA28" s="84" t="s">
        <v>41</v>
      </c>
      <c r="AB28" s="87">
        <v>2</v>
      </c>
      <c r="AC28" s="62" t="s">
        <v>920</v>
      </c>
      <c r="AD28" s="62" t="s">
        <v>44</v>
      </c>
      <c r="AE28" s="62" t="s">
        <v>72</v>
      </c>
      <c r="AF28" s="65" t="s">
        <v>228</v>
      </c>
      <c r="AG28" s="79"/>
    </row>
    <row r="29" spans="1:33" ht="105" x14ac:dyDescent="0.25">
      <c r="A29" s="70" t="s">
        <v>494</v>
      </c>
      <c r="B29" s="75" t="s">
        <v>686</v>
      </c>
      <c r="C29" s="75" t="s">
        <v>687</v>
      </c>
      <c r="D29" s="72" t="s">
        <v>688</v>
      </c>
      <c r="E29" s="72">
        <v>2019</v>
      </c>
      <c r="F29" s="71" t="s">
        <v>689</v>
      </c>
      <c r="G29" s="72" t="s">
        <v>44</v>
      </c>
      <c r="H29" s="72" t="s">
        <v>44</v>
      </c>
      <c r="I29" s="72" t="s">
        <v>437</v>
      </c>
      <c r="J29" s="73" t="s">
        <v>684</v>
      </c>
      <c r="K29" s="71" t="s">
        <v>45</v>
      </c>
      <c r="L29" s="71" t="s">
        <v>306</v>
      </c>
      <c r="M29" s="71" t="s">
        <v>305</v>
      </c>
      <c r="N29" s="75" t="s">
        <v>691</v>
      </c>
      <c r="O29" s="73">
        <v>1</v>
      </c>
      <c r="P29" s="71">
        <v>0</v>
      </c>
      <c r="Q29" s="71">
        <v>1</v>
      </c>
      <c r="R29" s="71">
        <v>1</v>
      </c>
      <c r="S29" s="73">
        <v>0</v>
      </c>
      <c r="T29" s="71">
        <v>1</v>
      </c>
      <c r="U29" s="71">
        <v>0</v>
      </c>
      <c r="V29" s="73">
        <v>1</v>
      </c>
      <c r="W29" s="71">
        <v>1</v>
      </c>
      <c r="X29" s="71">
        <v>1</v>
      </c>
      <c r="Y29" s="73">
        <v>2011</v>
      </c>
      <c r="Z29" s="71">
        <v>2030</v>
      </c>
      <c r="AA29" s="85" t="s">
        <v>690</v>
      </c>
      <c r="AB29" s="88">
        <v>4</v>
      </c>
      <c r="AC29" s="64" t="s">
        <v>921</v>
      </c>
      <c r="AD29" s="64" t="s">
        <v>44</v>
      </c>
      <c r="AE29" s="64" t="s">
        <v>922</v>
      </c>
      <c r="AF29" s="73" t="s">
        <v>229</v>
      </c>
      <c r="AG29" s="81"/>
    </row>
  </sheetData>
  <sortState ref="B2:AF28">
    <sortCondition ref="B1"/>
  </sortState>
  <mergeCells count="6">
    <mergeCell ref="Y1:AE1"/>
    <mergeCell ref="A1:I1"/>
    <mergeCell ref="S1:U1"/>
    <mergeCell ref="V1:X1"/>
    <mergeCell ref="O1:R1"/>
    <mergeCell ref="J1:N1"/>
  </mergeCells>
  <hyperlinks>
    <hyperlink ref="F15" r:id="rId1" tooltip="Persistent link using digital object identifier" display="https://doi.org/10.1016/j.matpr.2017.11.115"/>
    <hyperlink ref="H27" r:id="rId2"/>
    <hyperlink ref="H11" r:id="rId3"/>
    <hyperlink ref="H21" r:id="rId4"/>
    <hyperlink ref="H20" r:id="rId5"/>
    <hyperlink ref="H3" r:id="rId6"/>
    <hyperlink ref="H9" r:id="rId7"/>
    <hyperlink ref="H22" r:id="rId8"/>
    <hyperlink ref="H18" r:id="rId9"/>
    <hyperlink ref="H17" r:id="rId10"/>
    <hyperlink ref="H14" r:id="rId11"/>
    <hyperlink ref="H26" r:id="rId12"/>
    <hyperlink ref="H19" r:id="rId13"/>
  </hyperlinks>
  <pageMargins left="0.7" right="0.7" top="0.75" bottom="0.75" header="0.3" footer="0.3"/>
  <pageSetup paperSize="9" orientation="portrait" verticalDpi="0" r:id="rId1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53701"/>
  <sheetViews>
    <sheetView zoomScaleNormal="100" workbookViewId="0">
      <selection activeCell="D99" sqref="D99"/>
    </sheetView>
  </sheetViews>
  <sheetFormatPr defaultRowHeight="15" x14ac:dyDescent="0.25"/>
  <cols>
    <col min="1" max="1" width="9.140625" style="3"/>
    <col min="2" max="9" width="9.140625" style="3" customWidth="1"/>
    <col min="10" max="10" width="9.140625" style="3"/>
    <col min="11" max="41" width="9.140625" style="3" customWidth="1"/>
    <col min="42" max="16384" width="9.140625" style="3"/>
  </cols>
  <sheetData>
    <row r="1" spans="1:43" x14ac:dyDescent="0.25">
      <c r="A1" s="40" t="s">
        <v>467</v>
      </c>
      <c r="B1" s="28" t="s">
        <v>325</v>
      </c>
      <c r="C1" s="28" t="s">
        <v>326</v>
      </c>
      <c r="D1" s="28" t="s">
        <v>549</v>
      </c>
      <c r="E1" s="28" t="s">
        <v>550</v>
      </c>
      <c r="F1" s="28" t="s">
        <v>434</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546</v>
      </c>
      <c r="AQ1" s="28" t="s">
        <v>548</v>
      </c>
    </row>
    <row r="2" spans="1:43" x14ac:dyDescent="0.25">
      <c r="A2" s="8" t="s">
        <v>500</v>
      </c>
      <c r="B2" s="3" t="s">
        <v>406</v>
      </c>
      <c r="C2" s="9" t="s">
        <v>407</v>
      </c>
      <c r="D2" s="8" t="s">
        <v>84</v>
      </c>
      <c r="E2" s="6" t="s">
        <v>411</v>
      </c>
      <c r="F2" s="10" t="s">
        <v>436</v>
      </c>
      <c r="G2" s="8">
        <v>0</v>
      </c>
      <c r="H2" s="3">
        <v>0</v>
      </c>
      <c r="I2" s="3">
        <v>0</v>
      </c>
      <c r="J2" s="9">
        <v>1</v>
      </c>
      <c r="K2" s="8">
        <v>0.1</v>
      </c>
      <c r="P2" s="3">
        <v>0.3</v>
      </c>
      <c r="U2" s="11">
        <v>0.5</v>
      </c>
      <c r="Z2" s="3">
        <v>0.7</v>
      </c>
      <c r="AO2" s="16"/>
    </row>
    <row r="3" spans="1:43" x14ac:dyDescent="0.25">
      <c r="A3" s="8" t="s">
        <v>501</v>
      </c>
      <c r="B3" s="3" t="s">
        <v>406</v>
      </c>
      <c r="C3" s="9" t="s">
        <v>407</v>
      </c>
      <c r="D3" s="8" t="s">
        <v>84</v>
      </c>
      <c r="E3" s="6" t="s">
        <v>78</v>
      </c>
      <c r="F3" s="10" t="s">
        <v>435</v>
      </c>
      <c r="G3" s="8">
        <v>0</v>
      </c>
      <c r="H3" s="3">
        <v>0</v>
      </c>
      <c r="I3" s="3">
        <v>0</v>
      </c>
      <c r="J3" s="9">
        <v>1</v>
      </c>
      <c r="K3" s="8">
        <v>0.1</v>
      </c>
      <c r="P3" s="3">
        <v>0.5</v>
      </c>
      <c r="U3" s="11">
        <v>1</v>
      </c>
      <c r="Z3" s="3">
        <v>1.4</v>
      </c>
      <c r="AO3" s="16"/>
    </row>
    <row r="4" spans="1:43" x14ac:dyDescent="0.25">
      <c r="A4" s="8" t="s">
        <v>502</v>
      </c>
      <c r="B4" s="3" t="s">
        <v>406</v>
      </c>
      <c r="C4" s="9" t="s">
        <v>407</v>
      </c>
      <c r="D4" s="7" t="s">
        <v>410</v>
      </c>
      <c r="E4" s="6" t="s">
        <v>411</v>
      </c>
      <c r="F4" s="10" t="s">
        <v>436</v>
      </c>
      <c r="G4" s="8">
        <v>0</v>
      </c>
      <c r="H4" s="3">
        <v>0</v>
      </c>
      <c r="I4" s="3">
        <v>0</v>
      </c>
      <c r="J4" s="9">
        <v>1</v>
      </c>
      <c r="K4" s="8">
        <v>0.2</v>
      </c>
      <c r="P4" s="3">
        <v>0.6</v>
      </c>
      <c r="U4" s="11">
        <v>1</v>
      </c>
      <c r="Z4" s="3">
        <v>1.4</v>
      </c>
      <c r="AO4" s="16"/>
    </row>
    <row r="5" spans="1:43" x14ac:dyDescent="0.25">
      <c r="A5" s="8" t="s">
        <v>503</v>
      </c>
      <c r="B5" s="3" t="s">
        <v>406</v>
      </c>
      <c r="C5" s="9" t="s">
        <v>407</v>
      </c>
      <c r="D5" s="7" t="s">
        <v>410</v>
      </c>
      <c r="E5" s="6" t="s">
        <v>78</v>
      </c>
      <c r="F5" s="10" t="s">
        <v>435</v>
      </c>
      <c r="G5" s="8">
        <v>0</v>
      </c>
      <c r="H5" s="3">
        <v>0</v>
      </c>
      <c r="I5" s="3">
        <v>0</v>
      </c>
      <c r="J5" s="9">
        <v>1</v>
      </c>
      <c r="K5" s="8">
        <v>0.4</v>
      </c>
      <c r="P5" s="3">
        <v>1.1000000000000001</v>
      </c>
      <c r="U5" s="11">
        <v>2</v>
      </c>
      <c r="Z5" s="3">
        <v>2.7</v>
      </c>
      <c r="AO5" s="16"/>
    </row>
    <row r="6" spans="1:43" x14ac:dyDescent="0.25">
      <c r="A6" s="8" t="s">
        <v>504</v>
      </c>
      <c r="B6" s="6" t="s">
        <v>284</v>
      </c>
      <c r="C6" s="9" t="s">
        <v>285</v>
      </c>
      <c r="D6" s="7" t="s">
        <v>110</v>
      </c>
      <c r="E6" s="6" t="s">
        <v>294</v>
      </c>
      <c r="F6" s="10" t="s">
        <v>436</v>
      </c>
      <c r="G6" s="8">
        <v>1</v>
      </c>
      <c r="H6" s="3">
        <v>1</v>
      </c>
      <c r="I6" s="3">
        <v>0</v>
      </c>
      <c r="J6" s="9">
        <v>0</v>
      </c>
      <c r="K6" s="8"/>
      <c r="AE6" s="3">
        <v>6.5</v>
      </c>
      <c r="AO6" s="9"/>
    </row>
    <row r="7" spans="1:43" x14ac:dyDescent="0.25">
      <c r="A7" s="8" t="s">
        <v>505</v>
      </c>
      <c r="B7" s="6" t="s">
        <v>284</v>
      </c>
      <c r="C7" s="9" t="s">
        <v>285</v>
      </c>
      <c r="D7" s="7" t="s">
        <v>112</v>
      </c>
      <c r="E7" s="6" t="s">
        <v>294</v>
      </c>
      <c r="F7" s="10" t="s">
        <v>436</v>
      </c>
      <c r="G7" s="8">
        <v>1</v>
      </c>
      <c r="H7" s="3">
        <v>1</v>
      </c>
      <c r="I7" s="3">
        <v>0</v>
      </c>
      <c r="J7" s="9">
        <v>0</v>
      </c>
      <c r="K7" s="8"/>
      <c r="AE7" s="3">
        <v>6.8</v>
      </c>
      <c r="AO7" s="9"/>
    </row>
    <row r="8" spans="1:43" x14ac:dyDescent="0.25">
      <c r="A8" s="8" t="s">
        <v>506</v>
      </c>
      <c r="B8" s="6" t="s">
        <v>284</v>
      </c>
      <c r="C8" s="9" t="s">
        <v>285</v>
      </c>
      <c r="D8" s="7" t="s">
        <v>111</v>
      </c>
      <c r="E8" s="6" t="s">
        <v>294</v>
      </c>
      <c r="F8" s="10" t="s">
        <v>436</v>
      </c>
      <c r="G8" s="8">
        <v>1</v>
      </c>
      <c r="H8" s="3">
        <v>1</v>
      </c>
      <c r="I8" s="3">
        <v>0</v>
      </c>
      <c r="J8" s="9">
        <v>0</v>
      </c>
      <c r="K8" s="8"/>
      <c r="AE8" s="3">
        <v>-4.3</v>
      </c>
      <c r="AO8" s="9"/>
    </row>
    <row r="9" spans="1:43" x14ac:dyDescent="0.25">
      <c r="A9" s="8" t="s">
        <v>507</v>
      </c>
      <c r="B9" s="6" t="s">
        <v>284</v>
      </c>
      <c r="C9" s="9" t="s">
        <v>285</v>
      </c>
      <c r="D9" s="7" t="s">
        <v>134</v>
      </c>
      <c r="E9" s="6" t="s">
        <v>294</v>
      </c>
      <c r="F9" s="10" t="s">
        <v>436</v>
      </c>
      <c r="G9" s="8">
        <v>1</v>
      </c>
      <c r="H9" s="3">
        <v>1</v>
      </c>
      <c r="I9" s="3">
        <v>0</v>
      </c>
      <c r="J9" s="9">
        <v>0</v>
      </c>
      <c r="K9" s="8"/>
      <c r="AE9" s="3">
        <v>2</v>
      </c>
      <c r="AO9" s="9"/>
    </row>
    <row r="10" spans="1:43" x14ac:dyDescent="0.25">
      <c r="A10" s="8" t="s">
        <v>508</v>
      </c>
      <c r="B10" s="6" t="s">
        <v>284</v>
      </c>
      <c r="C10" s="9" t="s">
        <v>285</v>
      </c>
      <c r="D10" s="7" t="s">
        <v>292</v>
      </c>
      <c r="E10" s="6" t="s">
        <v>294</v>
      </c>
      <c r="F10" s="10" t="s">
        <v>436</v>
      </c>
      <c r="G10" s="8">
        <v>1</v>
      </c>
      <c r="H10" s="3">
        <v>1</v>
      </c>
      <c r="I10" s="3">
        <v>0</v>
      </c>
      <c r="J10" s="9">
        <v>0</v>
      </c>
      <c r="K10" s="8"/>
      <c r="AE10" s="3">
        <v>0.9</v>
      </c>
      <c r="AO10" s="9"/>
    </row>
    <row r="11" spans="1:43" x14ac:dyDescent="0.25">
      <c r="A11" s="8" t="s">
        <v>509</v>
      </c>
      <c r="B11" s="6" t="s">
        <v>284</v>
      </c>
      <c r="C11" s="9" t="s">
        <v>285</v>
      </c>
      <c r="D11" s="7" t="s">
        <v>293</v>
      </c>
      <c r="E11" s="6" t="s">
        <v>294</v>
      </c>
      <c r="F11" s="10" t="s">
        <v>436</v>
      </c>
      <c r="G11" s="8">
        <v>1</v>
      </c>
      <c r="H11" s="3">
        <v>1</v>
      </c>
      <c r="I11" s="3">
        <v>0</v>
      </c>
      <c r="J11" s="9">
        <v>0</v>
      </c>
      <c r="K11" s="8"/>
      <c r="AE11" s="3">
        <v>3.3</v>
      </c>
      <c r="AO11" s="9"/>
    </row>
    <row r="12" spans="1:43" x14ac:dyDescent="0.25">
      <c r="A12" s="8" t="s">
        <v>510</v>
      </c>
      <c r="B12" s="6" t="s">
        <v>284</v>
      </c>
      <c r="C12" s="9" t="s">
        <v>285</v>
      </c>
      <c r="D12" s="7" t="s">
        <v>110</v>
      </c>
      <c r="E12" s="6" t="s">
        <v>295</v>
      </c>
      <c r="F12" s="10" t="s">
        <v>435</v>
      </c>
      <c r="G12" s="8">
        <v>1</v>
      </c>
      <c r="H12" s="3">
        <v>1</v>
      </c>
      <c r="I12" s="3">
        <v>0</v>
      </c>
      <c r="J12" s="9">
        <v>0</v>
      </c>
      <c r="K12" s="8"/>
      <c r="AE12" s="3">
        <v>6.8</v>
      </c>
      <c r="AO12" s="9"/>
    </row>
    <row r="13" spans="1:43" x14ac:dyDescent="0.25">
      <c r="A13" s="8" t="s">
        <v>511</v>
      </c>
      <c r="B13" s="6" t="s">
        <v>284</v>
      </c>
      <c r="C13" s="9" t="s">
        <v>285</v>
      </c>
      <c r="D13" s="7" t="s">
        <v>112</v>
      </c>
      <c r="E13" s="6" t="s">
        <v>295</v>
      </c>
      <c r="F13" s="10" t="s">
        <v>435</v>
      </c>
      <c r="G13" s="8">
        <v>1</v>
      </c>
      <c r="H13" s="3">
        <v>1</v>
      </c>
      <c r="I13" s="3">
        <v>0</v>
      </c>
      <c r="J13" s="9">
        <v>0</v>
      </c>
      <c r="K13" s="8"/>
      <c r="AE13" s="3">
        <v>7.2</v>
      </c>
      <c r="AO13" s="9"/>
    </row>
    <row r="14" spans="1:43" x14ac:dyDescent="0.25">
      <c r="A14" s="8" t="s">
        <v>512</v>
      </c>
      <c r="B14" s="6" t="s">
        <v>284</v>
      </c>
      <c r="C14" s="9" t="s">
        <v>285</v>
      </c>
      <c r="D14" s="7" t="s">
        <v>111</v>
      </c>
      <c r="E14" s="6" t="s">
        <v>295</v>
      </c>
      <c r="F14" s="10" t="s">
        <v>435</v>
      </c>
      <c r="G14" s="8">
        <v>1</v>
      </c>
      <c r="H14" s="3">
        <v>1</v>
      </c>
      <c r="I14" s="3">
        <v>0</v>
      </c>
      <c r="J14" s="9">
        <v>0</v>
      </c>
      <c r="K14" s="8"/>
      <c r="AE14" s="3">
        <v>-4</v>
      </c>
      <c r="AO14" s="9"/>
    </row>
    <row r="15" spans="1:43" x14ac:dyDescent="0.25">
      <c r="A15" s="8" t="s">
        <v>513</v>
      </c>
      <c r="B15" s="6" t="s">
        <v>284</v>
      </c>
      <c r="C15" s="9" t="s">
        <v>285</v>
      </c>
      <c r="D15" s="7" t="s">
        <v>134</v>
      </c>
      <c r="E15" s="6" t="s">
        <v>295</v>
      </c>
      <c r="F15" s="10" t="s">
        <v>435</v>
      </c>
      <c r="G15" s="8">
        <v>1</v>
      </c>
      <c r="H15" s="3">
        <v>1</v>
      </c>
      <c r="I15" s="3">
        <v>0</v>
      </c>
      <c r="J15" s="9">
        <v>0</v>
      </c>
      <c r="K15" s="8"/>
      <c r="AE15" s="3">
        <v>1.8</v>
      </c>
      <c r="AO15" s="9"/>
    </row>
    <row r="16" spans="1:43" x14ac:dyDescent="0.25">
      <c r="A16" s="8" t="s">
        <v>514</v>
      </c>
      <c r="B16" s="6" t="s">
        <v>284</v>
      </c>
      <c r="C16" s="9" t="s">
        <v>285</v>
      </c>
      <c r="D16" s="7" t="s">
        <v>292</v>
      </c>
      <c r="E16" s="6" t="s">
        <v>295</v>
      </c>
      <c r="F16" s="10" t="s">
        <v>435</v>
      </c>
      <c r="G16" s="8">
        <v>1</v>
      </c>
      <c r="H16" s="3">
        <v>1</v>
      </c>
      <c r="I16" s="3">
        <v>0</v>
      </c>
      <c r="J16" s="9">
        <v>0</v>
      </c>
      <c r="K16" s="8"/>
      <c r="AE16" s="3">
        <v>2.2000000000000002</v>
      </c>
      <c r="AO16" s="9"/>
    </row>
    <row r="17" spans="1:41" x14ac:dyDescent="0.25">
      <c r="A17" s="8" t="s">
        <v>515</v>
      </c>
      <c r="B17" s="6" t="s">
        <v>284</v>
      </c>
      <c r="C17" s="9" t="s">
        <v>285</v>
      </c>
      <c r="D17" s="7" t="s">
        <v>293</v>
      </c>
      <c r="E17" s="6" t="s">
        <v>295</v>
      </c>
      <c r="F17" s="10" t="s">
        <v>435</v>
      </c>
      <c r="G17" s="8">
        <v>1</v>
      </c>
      <c r="H17" s="3">
        <v>1</v>
      </c>
      <c r="I17" s="3">
        <v>0</v>
      </c>
      <c r="J17" s="9">
        <v>0</v>
      </c>
      <c r="K17" s="8"/>
      <c r="AE17" s="3">
        <v>3.7</v>
      </c>
      <c r="AO17" s="9"/>
    </row>
    <row r="18" spans="1:41" x14ac:dyDescent="0.25">
      <c r="A18" s="8" t="s">
        <v>516</v>
      </c>
      <c r="B18" s="6" t="s">
        <v>296</v>
      </c>
      <c r="C18" s="10" t="s">
        <v>297</v>
      </c>
      <c r="D18" s="7" t="s">
        <v>195</v>
      </c>
      <c r="E18" s="6" t="s">
        <v>324</v>
      </c>
      <c r="F18" s="10" t="s">
        <v>435</v>
      </c>
      <c r="G18" s="8">
        <v>0</v>
      </c>
      <c r="H18" s="3">
        <v>0</v>
      </c>
      <c r="I18" s="3">
        <v>0</v>
      </c>
      <c r="J18" s="9">
        <v>1</v>
      </c>
      <c r="K18" s="15">
        <v>0.24096385542169016</v>
      </c>
      <c r="L18" s="11">
        <v>1.4167650531286928</v>
      </c>
      <c r="M18" s="11">
        <v>0.57603686635944706</v>
      </c>
      <c r="N18" s="11">
        <v>0.6849315068493248</v>
      </c>
      <c r="O18" s="11">
        <v>2.0338983050847426</v>
      </c>
      <c r="P18" s="11">
        <v>2.2002200220021999</v>
      </c>
      <c r="Q18" s="11">
        <v>2.1321961620469083</v>
      </c>
      <c r="R18" s="11">
        <v>2.8272251308900551</v>
      </c>
      <c r="S18" s="11">
        <v>2.0366598778004072</v>
      </c>
      <c r="T18" s="11">
        <v>2.1021021021020965</v>
      </c>
      <c r="U18" s="11">
        <v>2.5870646766169099</v>
      </c>
      <c r="V18" s="11">
        <v>2.0192307692307638</v>
      </c>
      <c r="W18" s="11">
        <v>2.1</v>
      </c>
      <c r="X18" s="11">
        <v>2.2000000000000002</v>
      </c>
      <c r="Y18" s="11">
        <v>2.3360287511230986</v>
      </c>
      <c r="Z18" s="11">
        <v>2.28070175438596</v>
      </c>
      <c r="AA18" s="11">
        <v>3.0017152658662094</v>
      </c>
      <c r="AB18" s="11">
        <v>1.9198664440734532</v>
      </c>
      <c r="AC18" s="11">
        <v>2.2167487684729088</v>
      </c>
      <c r="AD18" s="11">
        <v>2.6016260162601652</v>
      </c>
      <c r="AE18" s="11">
        <v>2.4</v>
      </c>
      <c r="AF18" s="11">
        <v>2.2550544323483712</v>
      </c>
      <c r="AG18" s="11">
        <v>2.4558710667689856</v>
      </c>
      <c r="AH18" s="11">
        <v>2.0270270270270401</v>
      </c>
      <c r="AI18" s="11">
        <v>2.3598820058997179</v>
      </c>
      <c r="AJ18" s="11">
        <v>2.7676620538965642</v>
      </c>
      <c r="AK18" s="11">
        <v>2.8571428571428572</v>
      </c>
      <c r="AL18" s="11">
        <v>3.0985915492957785</v>
      </c>
      <c r="AM18" s="11">
        <v>3.7762237762237802</v>
      </c>
      <c r="AN18" s="11">
        <v>4</v>
      </c>
      <c r="AO18" s="16">
        <v>3.5</v>
      </c>
    </row>
    <row r="19" spans="1:41" x14ac:dyDescent="0.25">
      <c r="A19" s="8" t="s">
        <v>517</v>
      </c>
      <c r="B19" s="6" t="s">
        <v>240</v>
      </c>
      <c r="C19" s="10" t="s">
        <v>37</v>
      </c>
      <c r="D19" s="7" t="s">
        <v>84</v>
      </c>
      <c r="E19" s="6" t="s">
        <v>244</v>
      </c>
      <c r="F19" s="10" t="s">
        <v>436</v>
      </c>
      <c r="G19" s="8">
        <v>1</v>
      </c>
      <c r="H19" s="3">
        <v>1</v>
      </c>
      <c r="I19" s="3">
        <v>1</v>
      </c>
      <c r="J19" s="9">
        <v>1</v>
      </c>
      <c r="K19" s="8"/>
      <c r="Z19" s="3">
        <v>0.8</v>
      </c>
      <c r="AO19" s="9"/>
    </row>
    <row r="20" spans="1:41" x14ac:dyDescent="0.25">
      <c r="A20" s="8" t="s">
        <v>518</v>
      </c>
      <c r="B20" s="6" t="s">
        <v>240</v>
      </c>
      <c r="C20" s="10" t="s">
        <v>37</v>
      </c>
      <c r="D20" s="7" t="s">
        <v>84</v>
      </c>
      <c r="E20" s="6" t="s">
        <v>245</v>
      </c>
      <c r="F20" s="10" t="s">
        <v>435</v>
      </c>
      <c r="G20" s="8">
        <v>1</v>
      </c>
      <c r="H20" s="3">
        <v>1</v>
      </c>
      <c r="I20" s="3">
        <v>1</v>
      </c>
      <c r="J20" s="9">
        <v>1</v>
      </c>
      <c r="K20" s="8"/>
      <c r="Z20" s="3">
        <v>1.4</v>
      </c>
      <c r="AO20" s="9"/>
    </row>
    <row r="21" spans="1:41" x14ac:dyDescent="0.25">
      <c r="A21" s="8" t="s">
        <v>519</v>
      </c>
      <c r="B21" s="6" t="s">
        <v>359</v>
      </c>
      <c r="C21" s="9" t="s">
        <v>360</v>
      </c>
      <c r="D21" s="7" t="s">
        <v>75</v>
      </c>
      <c r="E21" s="6" t="s">
        <v>364</v>
      </c>
      <c r="F21" s="10" t="s">
        <v>436</v>
      </c>
      <c r="G21" s="8">
        <v>0</v>
      </c>
      <c r="H21" s="3">
        <v>0</v>
      </c>
      <c r="I21" s="3">
        <v>0</v>
      </c>
      <c r="J21" s="9">
        <v>1</v>
      </c>
      <c r="K21" s="8"/>
      <c r="U21" s="11">
        <v>0</v>
      </c>
      <c r="AO21" s="16"/>
    </row>
    <row r="22" spans="1:41" x14ac:dyDescent="0.25">
      <c r="A22" s="8" t="s">
        <v>520</v>
      </c>
      <c r="B22" s="6" t="s">
        <v>359</v>
      </c>
      <c r="C22" s="9" t="s">
        <v>360</v>
      </c>
      <c r="D22" s="7" t="s">
        <v>75</v>
      </c>
      <c r="E22" s="6" t="s">
        <v>365</v>
      </c>
      <c r="F22" s="10" t="s">
        <v>436</v>
      </c>
      <c r="G22" s="8">
        <v>0</v>
      </c>
      <c r="H22" s="3">
        <v>0</v>
      </c>
      <c r="I22" s="3">
        <v>0</v>
      </c>
      <c r="J22" s="9">
        <v>1</v>
      </c>
      <c r="K22" s="8"/>
      <c r="U22" s="11">
        <v>0.01</v>
      </c>
      <c r="AO22" s="16"/>
    </row>
    <row r="23" spans="1:41" x14ac:dyDescent="0.25">
      <c r="A23" s="8" t="s">
        <v>521</v>
      </c>
      <c r="B23" s="6" t="s">
        <v>359</v>
      </c>
      <c r="C23" s="9" t="s">
        <v>360</v>
      </c>
      <c r="D23" s="7" t="s">
        <v>75</v>
      </c>
      <c r="E23" s="6" t="s">
        <v>366</v>
      </c>
      <c r="F23" s="10" t="s">
        <v>436</v>
      </c>
      <c r="G23" s="8">
        <v>0</v>
      </c>
      <c r="H23" s="3">
        <v>0</v>
      </c>
      <c r="I23" s="3">
        <v>0</v>
      </c>
      <c r="J23" s="9">
        <v>1</v>
      </c>
      <c r="K23" s="8"/>
      <c r="U23" s="11">
        <v>-0.01</v>
      </c>
      <c r="AO23" s="16"/>
    </row>
    <row r="24" spans="1:41" x14ac:dyDescent="0.25">
      <c r="A24" s="8" t="s">
        <v>522</v>
      </c>
      <c r="B24" s="6" t="s">
        <v>359</v>
      </c>
      <c r="C24" s="9" t="s">
        <v>360</v>
      </c>
      <c r="D24" s="7" t="s">
        <v>75</v>
      </c>
      <c r="E24" s="6" t="s">
        <v>367</v>
      </c>
      <c r="F24" s="10" t="s">
        <v>436</v>
      </c>
      <c r="G24" s="8">
        <v>0</v>
      </c>
      <c r="H24" s="3">
        <v>0</v>
      </c>
      <c r="I24" s="3">
        <v>0</v>
      </c>
      <c r="J24" s="9">
        <v>1</v>
      </c>
      <c r="K24" s="8"/>
      <c r="U24" s="11">
        <v>0</v>
      </c>
      <c r="AO24" s="16"/>
    </row>
    <row r="25" spans="1:41" x14ac:dyDescent="0.25">
      <c r="A25" s="8" t="s">
        <v>523</v>
      </c>
      <c r="B25" s="6" t="s">
        <v>359</v>
      </c>
      <c r="C25" s="9" t="s">
        <v>360</v>
      </c>
      <c r="D25" s="7" t="s">
        <v>75</v>
      </c>
      <c r="E25" s="6" t="s">
        <v>368</v>
      </c>
      <c r="F25" s="10" t="s">
        <v>436</v>
      </c>
      <c r="G25" s="8">
        <v>0</v>
      </c>
      <c r="H25" s="3">
        <v>0</v>
      </c>
      <c r="I25" s="3">
        <v>0</v>
      </c>
      <c r="J25" s="9">
        <v>1</v>
      </c>
      <c r="K25" s="8"/>
      <c r="U25" s="11">
        <v>0.1</v>
      </c>
      <c r="AO25" s="16"/>
    </row>
    <row r="26" spans="1:41" x14ac:dyDescent="0.25">
      <c r="A26" s="8" t="s">
        <v>524</v>
      </c>
      <c r="B26" s="6" t="s">
        <v>359</v>
      </c>
      <c r="C26" s="9" t="s">
        <v>360</v>
      </c>
      <c r="D26" s="7" t="s">
        <v>75</v>
      </c>
      <c r="E26" s="6" t="s">
        <v>369</v>
      </c>
      <c r="F26" s="10" t="s">
        <v>436</v>
      </c>
      <c r="G26" s="8">
        <v>0</v>
      </c>
      <c r="H26" s="3">
        <v>0</v>
      </c>
      <c r="I26" s="3">
        <v>0</v>
      </c>
      <c r="J26" s="9">
        <v>1</v>
      </c>
      <c r="K26" s="8"/>
      <c r="U26" s="11">
        <v>-0.02</v>
      </c>
      <c r="AO26" s="16"/>
    </row>
    <row r="27" spans="1:41" x14ac:dyDescent="0.25">
      <c r="A27" s="8" t="s">
        <v>525</v>
      </c>
      <c r="B27" s="6" t="s">
        <v>359</v>
      </c>
      <c r="C27" s="9" t="s">
        <v>360</v>
      </c>
      <c r="D27" s="7" t="s">
        <v>75</v>
      </c>
      <c r="E27" s="6" t="s">
        <v>371</v>
      </c>
      <c r="F27" s="10" t="s">
        <v>436</v>
      </c>
      <c r="G27" s="8">
        <v>0</v>
      </c>
      <c r="H27" s="3">
        <v>0</v>
      </c>
      <c r="I27" s="3">
        <v>0</v>
      </c>
      <c r="J27" s="9">
        <v>1</v>
      </c>
      <c r="K27" s="8"/>
      <c r="U27" s="11">
        <v>0</v>
      </c>
      <c r="AO27" s="16"/>
    </row>
    <row r="28" spans="1:41" x14ac:dyDescent="0.25">
      <c r="A28" s="8" t="s">
        <v>526</v>
      </c>
      <c r="B28" s="6" t="s">
        <v>359</v>
      </c>
      <c r="C28" s="9" t="s">
        <v>360</v>
      </c>
      <c r="D28" s="7" t="s">
        <v>75</v>
      </c>
      <c r="E28" s="6" t="s">
        <v>372</v>
      </c>
      <c r="F28" s="10" t="s">
        <v>436</v>
      </c>
      <c r="G28" s="8">
        <v>0</v>
      </c>
      <c r="H28" s="3">
        <v>0</v>
      </c>
      <c r="I28" s="3">
        <v>0</v>
      </c>
      <c r="J28" s="9">
        <v>1</v>
      </c>
      <c r="K28" s="8"/>
      <c r="U28" s="11">
        <v>0</v>
      </c>
      <c r="AO28" s="16"/>
    </row>
    <row r="29" spans="1:41" x14ac:dyDescent="0.25">
      <c r="A29" s="8" t="s">
        <v>527</v>
      </c>
      <c r="B29" s="6" t="s">
        <v>359</v>
      </c>
      <c r="C29" s="9" t="s">
        <v>360</v>
      </c>
      <c r="D29" s="7" t="s">
        <v>75</v>
      </c>
      <c r="E29" s="6" t="s">
        <v>373</v>
      </c>
      <c r="F29" s="10" t="s">
        <v>436</v>
      </c>
      <c r="G29" s="8">
        <v>0</v>
      </c>
      <c r="H29" s="3">
        <v>0</v>
      </c>
      <c r="I29" s="3">
        <v>0</v>
      </c>
      <c r="J29" s="9">
        <v>1</v>
      </c>
      <c r="K29" s="8"/>
      <c r="U29" s="11">
        <v>-0.1</v>
      </c>
      <c r="AO29" s="16"/>
    </row>
    <row r="30" spans="1:41" x14ac:dyDescent="0.25">
      <c r="A30" s="8" t="s">
        <v>528</v>
      </c>
      <c r="B30" s="6" t="s">
        <v>359</v>
      </c>
      <c r="C30" s="9" t="s">
        <v>360</v>
      </c>
      <c r="D30" s="7" t="s">
        <v>75</v>
      </c>
      <c r="E30" s="6" t="s">
        <v>374</v>
      </c>
      <c r="F30" s="10" t="s">
        <v>436</v>
      </c>
      <c r="G30" s="8">
        <v>0</v>
      </c>
      <c r="H30" s="3">
        <v>0</v>
      </c>
      <c r="I30" s="3">
        <v>0</v>
      </c>
      <c r="J30" s="9">
        <v>1</v>
      </c>
      <c r="K30" s="8"/>
      <c r="U30" s="11">
        <v>0</v>
      </c>
      <c r="AO30" s="16"/>
    </row>
    <row r="31" spans="1:41" x14ac:dyDescent="0.25">
      <c r="A31" s="8" t="s">
        <v>529</v>
      </c>
      <c r="B31" s="6" t="s">
        <v>359</v>
      </c>
      <c r="C31" s="9" t="s">
        <v>360</v>
      </c>
      <c r="D31" s="7" t="s">
        <v>75</v>
      </c>
      <c r="E31" s="6" t="s">
        <v>375</v>
      </c>
      <c r="F31" s="10" t="s">
        <v>435</v>
      </c>
      <c r="G31" s="8">
        <v>0</v>
      </c>
      <c r="H31" s="3">
        <v>0</v>
      </c>
      <c r="I31" s="3">
        <v>0</v>
      </c>
      <c r="J31" s="9">
        <v>1</v>
      </c>
      <c r="K31" s="8"/>
      <c r="U31" s="11">
        <v>0</v>
      </c>
      <c r="AO31" s="16"/>
    </row>
    <row r="32" spans="1:41" x14ac:dyDescent="0.25">
      <c r="A32" s="8" t="s">
        <v>530</v>
      </c>
      <c r="B32" s="6" t="s">
        <v>359</v>
      </c>
      <c r="C32" s="9" t="s">
        <v>360</v>
      </c>
      <c r="D32" s="7" t="s">
        <v>75</v>
      </c>
      <c r="E32" s="6" t="s">
        <v>376</v>
      </c>
      <c r="F32" s="10" t="s">
        <v>436</v>
      </c>
      <c r="G32" s="8">
        <v>0</v>
      </c>
      <c r="H32" s="3">
        <v>0</v>
      </c>
      <c r="I32" s="3">
        <v>0</v>
      </c>
      <c r="J32" s="9">
        <v>1</v>
      </c>
      <c r="K32" s="8"/>
      <c r="U32" s="11">
        <v>-0.15</v>
      </c>
      <c r="AO32" s="16"/>
    </row>
    <row r="33" spans="1:41" x14ac:dyDescent="0.25">
      <c r="A33" s="8" t="s">
        <v>531</v>
      </c>
      <c r="B33" s="6" t="s">
        <v>36</v>
      </c>
      <c r="C33" s="10" t="s">
        <v>38</v>
      </c>
      <c r="D33" s="7" t="s">
        <v>109</v>
      </c>
      <c r="E33" s="6" t="s">
        <v>40</v>
      </c>
      <c r="F33" s="9" t="s">
        <v>435</v>
      </c>
      <c r="G33" s="8">
        <v>1</v>
      </c>
      <c r="H33" s="3">
        <v>0</v>
      </c>
      <c r="I33" s="3">
        <v>0</v>
      </c>
      <c r="J33" s="9">
        <v>1</v>
      </c>
      <c r="K33" s="8"/>
      <c r="U33" s="4">
        <f>+(111-104)/104*100</f>
        <v>6.7307692307692308</v>
      </c>
      <c r="AO33" s="42">
        <f>+(127-115)/115*100</f>
        <v>10.434782608695652</v>
      </c>
    </row>
    <row r="34" spans="1:41" x14ac:dyDescent="0.25">
      <c r="A34" s="8" t="s">
        <v>584</v>
      </c>
      <c r="B34" s="6" t="s">
        <v>64</v>
      </c>
      <c r="C34" s="10" t="s">
        <v>65</v>
      </c>
      <c r="D34" s="7" t="s">
        <v>75</v>
      </c>
      <c r="E34" s="6" t="s">
        <v>76</v>
      </c>
      <c r="F34" s="10" t="s">
        <v>436</v>
      </c>
      <c r="G34" s="8">
        <v>1</v>
      </c>
      <c r="H34" s="3">
        <v>0</v>
      </c>
      <c r="I34" s="3">
        <v>0</v>
      </c>
      <c r="J34" s="9">
        <v>0</v>
      </c>
      <c r="K34" s="13">
        <v>0.01</v>
      </c>
      <c r="L34" s="4">
        <v>0.01</v>
      </c>
      <c r="M34" s="4">
        <v>0.02</v>
      </c>
      <c r="N34" s="4">
        <v>0.02</v>
      </c>
      <c r="O34" s="4">
        <v>0.02</v>
      </c>
      <c r="P34" s="4">
        <v>0.03</v>
      </c>
      <c r="Q34" s="4">
        <v>0.03</v>
      </c>
      <c r="R34" s="4">
        <v>0.04</v>
      </c>
      <c r="S34" s="4">
        <v>0.04</v>
      </c>
      <c r="T34" s="4">
        <v>0.05</v>
      </c>
      <c r="U34" s="4">
        <v>0.05</v>
      </c>
      <c r="AO34" s="9"/>
    </row>
    <row r="35" spans="1:41" x14ac:dyDescent="0.25">
      <c r="A35" s="8" t="s">
        <v>532</v>
      </c>
      <c r="B35" s="6" t="s">
        <v>64</v>
      </c>
      <c r="C35" s="10" t="s">
        <v>65</v>
      </c>
      <c r="D35" s="7" t="s">
        <v>75</v>
      </c>
      <c r="E35" s="6" t="s">
        <v>82</v>
      </c>
      <c r="F35" s="10" t="s">
        <v>436</v>
      </c>
      <c r="G35" s="8">
        <v>0</v>
      </c>
      <c r="H35" s="3">
        <v>1</v>
      </c>
      <c r="I35" s="3">
        <v>0</v>
      </c>
      <c r="J35" s="9">
        <v>0</v>
      </c>
      <c r="K35" s="13">
        <v>0.04</v>
      </c>
      <c r="L35" s="4">
        <v>0.05</v>
      </c>
      <c r="M35" s="4">
        <v>0.06</v>
      </c>
      <c r="N35" s="4">
        <v>7.0000000000000007E-2</v>
      </c>
      <c r="O35" s="4">
        <v>0.09</v>
      </c>
      <c r="P35" s="4">
        <v>0.1</v>
      </c>
      <c r="Q35" s="4">
        <v>0.11</v>
      </c>
      <c r="R35" s="4">
        <v>0.12</v>
      </c>
      <c r="S35" s="4">
        <v>0.13</v>
      </c>
      <c r="T35" s="4">
        <v>0.14000000000000001</v>
      </c>
      <c r="U35" s="4">
        <v>0.15</v>
      </c>
      <c r="AO35" s="9"/>
    </row>
    <row r="36" spans="1:41" x14ac:dyDescent="0.25">
      <c r="A36" s="8" t="s">
        <v>585</v>
      </c>
      <c r="B36" s="6" t="s">
        <v>64</v>
      </c>
      <c r="C36" s="10" t="s">
        <v>65</v>
      </c>
      <c r="D36" s="7" t="s">
        <v>75</v>
      </c>
      <c r="E36" s="6" t="s">
        <v>79</v>
      </c>
      <c r="F36" s="10" t="s">
        <v>436</v>
      </c>
      <c r="G36" s="8">
        <v>1</v>
      </c>
      <c r="H36" s="3">
        <v>0</v>
      </c>
      <c r="I36" s="3">
        <v>1</v>
      </c>
      <c r="J36" s="9">
        <v>0</v>
      </c>
      <c r="K36" s="13">
        <v>0.02</v>
      </c>
      <c r="L36" s="4">
        <v>0.03</v>
      </c>
      <c r="M36" s="4">
        <v>0.04</v>
      </c>
      <c r="N36" s="4">
        <v>0.04</v>
      </c>
      <c r="O36" s="4">
        <v>0.05</v>
      </c>
      <c r="P36" s="4">
        <v>0.06</v>
      </c>
      <c r="Q36" s="4">
        <v>7.0000000000000007E-2</v>
      </c>
      <c r="R36" s="4">
        <v>0.08</v>
      </c>
      <c r="S36" s="4">
        <v>0.08</v>
      </c>
      <c r="T36" s="4">
        <v>0.09</v>
      </c>
      <c r="U36" s="4">
        <v>0.1</v>
      </c>
      <c r="AO36" s="9"/>
    </row>
    <row r="37" spans="1:41" x14ac:dyDescent="0.25">
      <c r="A37" s="8" t="s">
        <v>586</v>
      </c>
      <c r="B37" s="6" t="s">
        <v>64</v>
      </c>
      <c r="C37" s="10" t="s">
        <v>65</v>
      </c>
      <c r="D37" s="7" t="s">
        <v>75</v>
      </c>
      <c r="E37" s="6" t="s">
        <v>77</v>
      </c>
      <c r="F37" s="10" t="s">
        <v>436</v>
      </c>
      <c r="G37" s="8">
        <v>1</v>
      </c>
      <c r="H37" s="3">
        <v>0</v>
      </c>
      <c r="I37" s="3">
        <v>1</v>
      </c>
      <c r="J37" s="9">
        <v>1</v>
      </c>
      <c r="K37" s="13">
        <v>0</v>
      </c>
      <c r="L37" s="4">
        <v>0</v>
      </c>
      <c r="M37" s="4">
        <v>0</v>
      </c>
      <c r="N37" s="4">
        <v>0</v>
      </c>
      <c r="O37" s="4">
        <v>0</v>
      </c>
      <c r="P37" s="4">
        <v>0.01</v>
      </c>
      <c r="Q37" s="4">
        <v>0.01</v>
      </c>
      <c r="R37" s="4">
        <v>0.01</v>
      </c>
      <c r="S37" s="4">
        <v>0.01</v>
      </c>
      <c r="T37" s="4">
        <v>0</v>
      </c>
      <c r="U37" s="4">
        <v>0.01</v>
      </c>
      <c r="AO37" s="9"/>
    </row>
    <row r="38" spans="1:41" x14ac:dyDescent="0.25">
      <c r="A38" s="8" t="s">
        <v>587</v>
      </c>
      <c r="B38" s="6" t="s">
        <v>64</v>
      </c>
      <c r="C38" s="10" t="s">
        <v>65</v>
      </c>
      <c r="D38" s="7" t="s">
        <v>75</v>
      </c>
      <c r="E38" s="6" t="s">
        <v>80</v>
      </c>
      <c r="F38" s="10" t="s">
        <v>436</v>
      </c>
      <c r="G38" s="8">
        <v>1</v>
      </c>
      <c r="H38" s="3">
        <v>0</v>
      </c>
      <c r="I38" s="3">
        <v>1</v>
      </c>
      <c r="J38" s="9">
        <v>1</v>
      </c>
      <c r="K38" s="13">
        <v>0.01</v>
      </c>
      <c r="L38" s="4">
        <v>0.02</v>
      </c>
      <c r="M38" s="4">
        <v>0.02</v>
      </c>
      <c r="N38" s="4">
        <v>0.03</v>
      </c>
      <c r="O38" s="4">
        <v>0.03</v>
      </c>
      <c r="P38" s="4">
        <v>0.03</v>
      </c>
      <c r="Q38" s="4">
        <v>0.03</v>
      </c>
      <c r="R38" s="4">
        <v>0.03</v>
      </c>
      <c r="S38" s="4">
        <v>0.03</v>
      </c>
      <c r="T38" s="4">
        <v>0.03</v>
      </c>
      <c r="U38" s="4">
        <v>0.02</v>
      </c>
      <c r="AO38" s="9"/>
    </row>
    <row r="39" spans="1:41" x14ac:dyDescent="0.25">
      <c r="A39" s="8" t="s">
        <v>588</v>
      </c>
      <c r="B39" s="6" t="s">
        <v>64</v>
      </c>
      <c r="C39" s="10" t="s">
        <v>65</v>
      </c>
      <c r="D39" s="7" t="s">
        <v>75</v>
      </c>
      <c r="E39" s="6" t="s">
        <v>81</v>
      </c>
      <c r="F39" s="10" t="s">
        <v>436</v>
      </c>
      <c r="G39" s="8">
        <v>1</v>
      </c>
      <c r="H39" s="3">
        <v>1</v>
      </c>
      <c r="I39" s="3">
        <v>1</v>
      </c>
      <c r="J39" s="9">
        <v>1</v>
      </c>
      <c r="K39" s="13">
        <v>7.0000000000000007E-2</v>
      </c>
      <c r="L39" s="4">
        <v>0.1</v>
      </c>
      <c r="M39" s="4">
        <v>1.2999999999999999E-2</v>
      </c>
      <c r="N39" s="4">
        <v>0.15</v>
      </c>
      <c r="O39" s="4">
        <v>0.18</v>
      </c>
      <c r="P39" s="4">
        <v>0.21</v>
      </c>
      <c r="Q39" s="4">
        <v>0.24</v>
      </c>
      <c r="R39" s="4">
        <v>0.26</v>
      </c>
      <c r="S39" s="4">
        <v>0.28999999999999998</v>
      </c>
      <c r="T39" s="4">
        <v>0.31</v>
      </c>
      <c r="U39" s="4">
        <v>0.32</v>
      </c>
      <c r="AO39" s="9"/>
    </row>
    <row r="40" spans="1:41" x14ac:dyDescent="0.25">
      <c r="A40" s="8" t="s">
        <v>589</v>
      </c>
      <c r="B40" s="6" t="s">
        <v>64</v>
      </c>
      <c r="C40" s="10" t="s">
        <v>65</v>
      </c>
      <c r="D40" s="7" t="s">
        <v>75</v>
      </c>
      <c r="E40" s="6" t="s">
        <v>76</v>
      </c>
      <c r="F40" s="10" t="s">
        <v>436</v>
      </c>
      <c r="G40" s="8">
        <v>1</v>
      </c>
      <c r="H40" s="3">
        <v>0</v>
      </c>
      <c r="I40" s="3">
        <v>0</v>
      </c>
      <c r="J40" s="9">
        <v>0</v>
      </c>
      <c r="K40" s="13">
        <v>0</v>
      </c>
      <c r="L40" s="4">
        <v>0.1</v>
      </c>
      <c r="M40" s="4">
        <v>0.02</v>
      </c>
      <c r="N40" s="4">
        <v>0.02</v>
      </c>
      <c r="O40" s="4">
        <v>0.03</v>
      </c>
      <c r="P40" s="4">
        <v>0.03</v>
      </c>
      <c r="Q40" s="4">
        <v>0.04</v>
      </c>
      <c r="R40" s="4">
        <v>0.06</v>
      </c>
      <c r="S40" s="4">
        <v>7.0000000000000007E-2</v>
      </c>
      <c r="T40" s="4">
        <v>0.09</v>
      </c>
      <c r="U40" s="4">
        <v>0.09</v>
      </c>
      <c r="AO40" s="9"/>
    </row>
    <row r="41" spans="1:41" x14ac:dyDescent="0.25">
      <c r="A41" s="8" t="s">
        <v>590</v>
      </c>
      <c r="B41" s="6" t="s">
        <v>64</v>
      </c>
      <c r="C41" s="10" t="s">
        <v>65</v>
      </c>
      <c r="D41" s="7" t="s">
        <v>75</v>
      </c>
      <c r="E41" s="6" t="s">
        <v>82</v>
      </c>
      <c r="F41" s="10" t="s">
        <v>436</v>
      </c>
      <c r="G41" s="8">
        <v>0</v>
      </c>
      <c r="H41" s="3">
        <v>1</v>
      </c>
      <c r="I41" s="3">
        <v>0</v>
      </c>
      <c r="J41" s="9">
        <v>0</v>
      </c>
      <c r="K41" s="13">
        <v>0.03</v>
      </c>
      <c r="L41" s="4">
        <v>0.04</v>
      </c>
      <c r="M41" s="4">
        <v>0.05</v>
      </c>
      <c r="N41" s="4">
        <v>0.08</v>
      </c>
      <c r="O41" s="4">
        <v>0.09</v>
      </c>
      <c r="P41" s="4">
        <v>0.09</v>
      </c>
      <c r="Q41" s="4">
        <v>0.11</v>
      </c>
      <c r="R41" s="4">
        <v>0.11</v>
      </c>
      <c r="S41" s="4">
        <v>0.13</v>
      </c>
      <c r="T41" s="4">
        <v>0.14000000000000001</v>
      </c>
      <c r="U41" s="4">
        <v>0.14000000000000001</v>
      </c>
      <c r="AO41" s="9"/>
    </row>
    <row r="42" spans="1:41" x14ac:dyDescent="0.25">
      <c r="A42" s="8" t="s">
        <v>591</v>
      </c>
      <c r="B42" s="6" t="s">
        <v>64</v>
      </c>
      <c r="C42" s="10" t="s">
        <v>65</v>
      </c>
      <c r="D42" s="7" t="s">
        <v>75</v>
      </c>
      <c r="E42" s="6" t="s">
        <v>79</v>
      </c>
      <c r="F42" s="10" t="s">
        <v>436</v>
      </c>
      <c r="G42" s="8">
        <v>1</v>
      </c>
      <c r="H42" s="3">
        <v>0</v>
      </c>
      <c r="I42" s="3">
        <v>1</v>
      </c>
      <c r="J42" s="9">
        <v>0</v>
      </c>
      <c r="K42" s="13">
        <v>0.04</v>
      </c>
      <c r="L42" s="4">
        <v>0.05</v>
      </c>
      <c r="M42" s="4">
        <v>0.06</v>
      </c>
      <c r="N42" s="4">
        <v>0.06</v>
      </c>
      <c r="O42" s="4">
        <v>7.0000000000000007E-2</v>
      </c>
      <c r="P42" s="4">
        <v>0.09</v>
      </c>
      <c r="Q42" s="4">
        <v>0.1</v>
      </c>
      <c r="R42" s="4">
        <v>0.11</v>
      </c>
      <c r="S42" s="4">
        <v>0.11</v>
      </c>
      <c r="T42" s="4">
        <v>0.12</v>
      </c>
      <c r="U42" s="4">
        <v>0.13</v>
      </c>
      <c r="AO42" s="9"/>
    </row>
    <row r="43" spans="1:41" x14ac:dyDescent="0.25">
      <c r="A43" s="8" t="s">
        <v>592</v>
      </c>
      <c r="B43" s="6" t="s">
        <v>64</v>
      </c>
      <c r="C43" s="10" t="s">
        <v>65</v>
      </c>
      <c r="D43" s="7" t="s">
        <v>75</v>
      </c>
      <c r="E43" s="6" t="s">
        <v>77</v>
      </c>
      <c r="F43" s="10" t="s">
        <v>436</v>
      </c>
      <c r="G43" s="8">
        <v>1</v>
      </c>
      <c r="H43" s="3">
        <v>0</v>
      </c>
      <c r="I43" s="3">
        <v>1</v>
      </c>
      <c r="J43" s="9">
        <v>1</v>
      </c>
      <c r="K43" s="13">
        <v>0</v>
      </c>
      <c r="L43" s="4">
        <v>0</v>
      </c>
      <c r="M43" s="4">
        <v>0</v>
      </c>
      <c r="N43" s="4">
        <v>0</v>
      </c>
      <c r="O43" s="4">
        <v>0</v>
      </c>
      <c r="P43" s="4">
        <v>0.01</v>
      </c>
      <c r="Q43" s="4">
        <v>0.02</v>
      </c>
      <c r="R43" s="4">
        <v>0.02</v>
      </c>
      <c r="S43" s="4">
        <v>0.03</v>
      </c>
      <c r="T43" s="4">
        <v>0.04</v>
      </c>
      <c r="U43" s="4">
        <v>0.04</v>
      </c>
      <c r="AO43" s="9"/>
    </row>
    <row r="44" spans="1:41" x14ac:dyDescent="0.25">
      <c r="A44" s="8" t="s">
        <v>593</v>
      </c>
      <c r="B44" s="6" t="s">
        <v>64</v>
      </c>
      <c r="C44" s="10" t="s">
        <v>65</v>
      </c>
      <c r="D44" s="7" t="s">
        <v>75</v>
      </c>
      <c r="E44" s="6" t="s">
        <v>80</v>
      </c>
      <c r="F44" s="10" t="s">
        <v>436</v>
      </c>
      <c r="G44" s="8">
        <v>1</v>
      </c>
      <c r="H44" s="3">
        <v>0</v>
      </c>
      <c r="I44" s="3">
        <v>1</v>
      </c>
      <c r="J44" s="9">
        <v>1</v>
      </c>
      <c r="K44" s="13">
        <v>0.02</v>
      </c>
      <c r="L44" s="4">
        <v>0.04</v>
      </c>
      <c r="M44" s="4">
        <v>0.05</v>
      </c>
      <c r="N44" s="4">
        <v>0.06</v>
      </c>
      <c r="O44" s="4">
        <v>0.06</v>
      </c>
      <c r="P44" s="4">
        <v>7.0000000000000007E-2</v>
      </c>
      <c r="Q44" s="4">
        <v>0.08</v>
      </c>
      <c r="R44" s="4">
        <v>0.09</v>
      </c>
      <c r="S44" s="4">
        <v>0.11</v>
      </c>
      <c r="T44" s="4">
        <v>0.11</v>
      </c>
      <c r="U44" s="4">
        <v>0.11</v>
      </c>
      <c r="AO44" s="9"/>
    </row>
    <row r="45" spans="1:41" x14ac:dyDescent="0.25">
      <c r="A45" s="8" t="s">
        <v>594</v>
      </c>
      <c r="B45" s="6" t="s">
        <v>64</v>
      </c>
      <c r="C45" s="10" t="s">
        <v>65</v>
      </c>
      <c r="D45" s="7" t="s">
        <v>75</v>
      </c>
      <c r="E45" s="6" t="s">
        <v>81</v>
      </c>
      <c r="F45" s="10" t="s">
        <v>435</v>
      </c>
      <c r="G45" s="8">
        <v>1</v>
      </c>
      <c r="H45" s="3">
        <v>1</v>
      </c>
      <c r="I45" s="3">
        <v>1</v>
      </c>
      <c r="J45" s="9">
        <v>1</v>
      </c>
      <c r="K45" s="13">
        <v>0.1</v>
      </c>
      <c r="L45" s="4">
        <v>0.14000000000000001</v>
      </c>
      <c r="M45" s="4">
        <v>0.19</v>
      </c>
      <c r="N45" s="4">
        <v>0.23</v>
      </c>
      <c r="O45" s="4">
        <v>0.27</v>
      </c>
      <c r="P45" s="4">
        <v>0.31</v>
      </c>
      <c r="Q45" s="4">
        <v>0.36</v>
      </c>
      <c r="R45" s="4">
        <v>0.39</v>
      </c>
      <c r="S45" s="4">
        <v>0.43</v>
      </c>
      <c r="T45" s="4">
        <v>0.46</v>
      </c>
      <c r="U45" s="4">
        <v>0.48</v>
      </c>
      <c r="AO45" s="9"/>
    </row>
    <row r="46" spans="1:41" x14ac:dyDescent="0.25">
      <c r="A46" s="8" t="s">
        <v>595</v>
      </c>
      <c r="B46" s="6" t="s">
        <v>64</v>
      </c>
      <c r="C46" s="10" t="s">
        <v>65</v>
      </c>
      <c r="D46" s="7" t="s">
        <v>83</v>
      </c>
      <c r="E46" s="6" t="s">
        <v>81</v>
      </c>
      <c r="F46" s="10" t="s">
        <v>435</v>
      </c>
      <c r="G46" s="8">
        <v>1</v>
      </c>
      <c r="H46" s="3">
        <v>1</v>
      </c>
      <c r="I46" s="3">
        <v>1</v>
      </c>
      <c r="J46" s="9">
        <v>1</v>
      </c>
      <c r="K46" s="13"/>
      <c r="U46" s="3">
        <v>0.33</v>
      </c>
      <c r="AO46" s="9"/>
    </row>
    <row r="47" spans="1:41" x14ac:dyDescent="0.25">
      <c r="A47" s="8" t="s">
        <v>596</v>
      </c>
      <c r="B47" s="6" t="s">
        <v>64</v>
      </c>
      <c r="C47" s="10" t="s">
        <v>65</v>
      </c>
      <c r="D47" s="7" t="s">
        <v>84</v>
      </c>
      <c r="E47" s="6" t="s">
        <v>81</v>
      </c>
      <c r="F47" s="10" t="s">
        <v>435</v>
      </c>
      <c r="G47" s="8">
        <v>1</v>
      </c>
      <c r="H47" s="3">
        <v>1</v>
      </c>
      <c r="I47" s="3">
        <v>1</v>
      </c>
      <c r="J47" s="9">
        <v>1</v>
      </c>
      <c r="K47" s="13"/>
      <c r="U47" s="3">
        <v>0.25</v>
      </c>
      <c r="AO47" s="9"/>
    </row>
    <row r="48" spans="1:41" x14ac:dyDescent="0.25">
      <c r="A48" s="8" t="s">
        <v>597</v>
      </c>
      <c r="B48" s="6" t="s">
        <v>64</v>
      </c>
      <c r="C48" s="10" t="s">
        <v>65</v>
      </c>
      <c r="D48" s="7" t="s">
        <v>85</v>
      </c>
      <c r="E48" s="6" t="s">
        <v>81</v>
      </c>
      <c r="F48" s="10" t="s">
        <v>435</v>
      </c>
      <c r="G48" s="8">
        <v>1</v>
      </c>
      <c r="H48" s="3">
        <v>1</v>
      </c>
      <c r="I48" s="3">
        <v>1</v>
      </c>
      <c r="J48" s="9">
        <v>1</v>
      </c>
      <c r="K48" s="13"/>
      <c r="U48" s="3">
        <v>0.5</v>
      </c>
      <c r="AO48" s="9"/>
    </row>
    <row r="49" spans="1:41" x14ac:dyDescent="0.25">
      <c r="A49" s="8" t="s">
        <v>598</v>
      </c>
      <c r="B49" s="6" t="s">
        <v>64</v>
      </c>
      <c r="C49" s="10" t="s">
        <v>65</v>
      </c>
      <c r="D49" s="7" t="s">
        <v>86</v>
      </c>
      <c r="E49" s="6" t="s">
        <v>81</v>
      </c>
      <c r="F49" s="10" t="s">
        <v>435</v>
      </c>
      <c r="G49" s="8">
        <v>1</v>
      </c>
      <c r="H49" s="3">
        <v>1</v>
      </c>
      <c r="I49" s="3">
        <v>1</v>
      </c>
      <c r="J49" s="9">
        <v>1</v>
      </c>
      <c r="K49" s="13"/>
      <c r="U49" s="3">
        <v>0.22</v>
      </c>
      <c r="AO49" s="9"/>
    </row>
    <row r="50" spans="1:41" x14ac:dyDescent="0.25">
      <c r="A50" s="8" t="s">
        <v>599</v>
      </c>
      <c r="B50" s="6" t="s">
        <v>64</v>
      </c>
      <c r="C50" s="10" t="s">
        <v>65</v>
      </c>
      <c r="D50" s="7" t="s">
        <v>87</v>
      </c>
      <c r="E50" s="6" t="s">
        <v>81</v>
      </c>
      <c r="F50" s="10" t="s">
        <v>435</v>
      </c>
      <c r="G50" s="8">
        <v>1</v>
      </c>
      <c r="H50" s="3">
        <v>1</v>
      </c>
      <c r="I50" s="3">
        <v>1</v>
      </c>
      <c r="J50" s="9">
        <v>1</v>
      </c>
      <c r="K50" s="13"/>
      <c r="U50" s="3">
        <v>0.54</v>
      </c>
      <c r="AO50" s="9"/>
    </row>
    <row r="51" spans="1:41" x14ac:dyDescent="0.25">
      <c r="A51" s="8" t="s">
        <v>600</v>
      </c>
      <c r="B51" s="6" t="s">
        <v>64</v>
      </c>
      <c r="C51" s="10" t="s">
        <v>65</v>
      </c>
      <c r="D51" s="7" t="s">
        <v>88</v>
      </c>
      <c r="E51" s="6" t="s">
        <v>81</v>
      </c>
      <c r="F51" s="10" t="s">
        <v>435</v>
      </c>
      <c r="G51" s="8">
        <v>1</v>
      </c>
      <c r="H51" s="3">
        <v>1</v>
      </c>
      <c r="I51" s="3">
        <v>1</v>
      </c>
      <c r="J51" s="9">
        <v>1</v>
      </c>
      <c r="K51" s="13"/>
      <c r="U51" s="3">
        <v>0.57999999999999996</v>
      </c>
      <c r="AO51" s="9"/>
    </row>
    <row r="52" spans="1:41" x14ac:dyDescent="0.25">
      <c r="A52" s="8" t="s">
        <v>601</v>
      </c>
      <c r="B52" s="6" t="s">
        <v>64</v>
      </c>
      <c r="C52" s="10" t="s">
        <v>65</v>
      </c>
      <c r="D52" s="7" t="s">
        <v>89</v>
      </c>
      <c r="E52" s="6" t="s">
        <v>81</v>
      </c>
      <c r="F52" s="10" t="s">
        <v>435</v>
      </c>
      <c r="G52" s="8">
        <v>1</v>
      </c>
      <c r="H52" s="3">
        <v>1</v>
      </c>
      <c r="I52" s="3">
        <v>1</v>
      </c>
      <c r="J52" s="9">
        <v>1</v>
      </c>
      <c r="K52" s="13"/>
      <c r="U52" s="3">
        <v>0.04</v>
      </c>
      <c r="AO52" s="9"/>
    </row>
    <row r="53" spans="1:41" x14ac:dyDescent="0.25">
      <c r="A53" s="8" t="s">
        <v>602</v>
      </c>
      <c r="B53" s="6" t="s">
        <v>64</v>
      </c>
      <c r="C53" s="10" t="s">
        <v>65</v>
      </c>
      <c r="D53" s="7" t="s">
        <v>108</v>
      </c>
      <c r="E53" s="6" t="s">
        <v>81</v>
      </c>
      <c r="F53" s="10" t="s">
        <v>435</v>
      </c>
      <c r="G53" s="8">
        <v>1</v>
      </c>
      <c r="H53" s="3">
        <v>1</v>
      </c>
      <c r="I53" s="3">
        <v>1</v>
      </c>
      <c r="J53" s="9">
        <v>1</v>
      </c>
      <c r="K53" s="13"/>
      <c r="U53" s="3">
        <v>0.4</v>
      </c>
      <c r="AO53" s="9"/>
    </row>
    <row r="54" spans="1:41" x14ac:dyDescent="0.25">
      <c r="A54" s="8" t="s">
        <v>603</v>
      </c>
      <c r="B54" s="6" t="s">
        <v>64</v>
      </c>
      <c r="C54" s="10" t="s">
        <v>65</v>
      </c>
      <c r="D54" s="7" t="s">
        <v>90</v>
      </c>
      <c r="E54" s="6" t="s">
        <v>81</v>
      </c>
      <c r="F54" s="10" t="s">
        <v>435</v>
      </c>
      <c r="G54" s="8">
        <v>1</v>
      </c>
      <c r="H54" s="3">
        <v>1</v>
      </c>
      <c r="I54" s="3">
        <v>1</v>
      </c>
      <c r="J54" s="9">
        <v>1</v>
      </c>
      <c r="K54" s="13"/>
      <c r="U54" s="3">
        <v>0.32</v>
      </c>
      <c r="AO54" s="9"/>
    </row>
    <row r="55" spans="1:41" x14ac:dyDescent="0.25">
      <c r="A55" s="8" t="s">
        <v>604</v>
      </c>
      <c r="B55" s="6" t="s">
        <v>64</v>
      </c>
      <c r="C55" s="10" t="s">
        <v>65</v>
      </c>
      <c r="D55" s="7" t="s">
        <v>91</v>
      </c>
      <c r="E55" s="6" t="s">
        <v>81</v>
      </c>
      <c r="F55" s="10" t="s">
        <v>435</v>
      </c>
      <c r="G55" s="8">
        <v>1</v>
      </c>
      <c r="H55" s="3">
        <v>1</v>
      </c>
      <c r="I55" s="3">
        <v>1</v>
      </c>
      <c r="J55" s="9">
        <v>1</v>
      </c>
      <c r="K55" s="13"/>
      <c r="U55" s="3">
        <v>0.62</v>
      </c>
      <c r="AO55" s="9"/>
    </row>
    <row r="56" spans="1:41" x14ac:dyDescent="0.25">
      <c r="A56" s="8" t="s">
        <v>605</v>
      </c>
      <c r="B56" s="6" t="s">
        <v>64</v>
      </c>
      <c r="C56" s="10" t="s">
        <v>65</v>
      </c>
      <c r="D56" s="7" t="s">
        <v>92</v>
      </c>
      <c r="E56" s="6" t="s">
        <v>81</v>
      </c>
      <c r="F56" s="10" t="s">
        <v>435</v>
      </c>
      <c r="G56" s="8">
        <v>1</v>
      </c>
      <c r="H56" s="3">
        <v>1</v>
      </c>
      <c r="I56" s="3">
        <v>1</v>
      </c>
      <c r="J56" s="9">
        <v>1</v>
      </c>
      <c r="K56" s="13"/>
      <c r="U56" s="3">
        <v>0.57999999999999996</v>
      </c>
      <c r="AO56" s="9"/>
    </row>
    <row r="57" spans="1:41" x14ac:dyDescent="0.25">
      <c r="A57" s="8" t="s">
        <v>606</v>
      </c>
      <c r="B57" s="6" t="s">
        <v>64</v>
      </c>
      <c r="C57" s="10" t="s">
        <v>65</v>
      </c>
      <c r="D57" s="7" t="s">
        <v>93</v>
      </c>
      <c r="E57" s="6" t="s">
        <v>81</v>
      </c>
      <c r="F57" s="10" t="s">
        <v>435</v>
      </c>
      <c r="G57" s="8">
        <v>1</v>
      </c>
      <c r="H57" s="3">
        <v>1</v>
      </c>
      <c r="I57" s="3">
        <v>1</v>
      </c>
      <c r="J57" s="9">
        <v>1</v>
      </c>
      <c r="K57" s="8"/>
      <c r="U57" s="3">
        <v>0.36</v>
      </c>
      <c r="AO57" s="9"/>
    </row>
    <row r="58" spans="1:41" x14ac:dyDescent="0.25">
      <c r="A58" s="8" t="s">
        <v>607</v>
      </c>
      <c r="B58" s="6" t="s">
        <v>64</v>
      </c>
      <c r="C58" s="10" t="s">
        <v>65</v>
      </c>
      <c r="D58" s="7" t="s">
        <v>94</v>
      </c>
      <c r="E58" s="6" t="s">
        <v>81</v>
      </c>
      <c r="F58" s="10" t="s">
        <v>435</v>
      </c>
      <c r="G58" s="8">
        <v>1</v>
      </c>
      <c r="H58" s="3">
        <v>1</v>
      </c>
      <c r="I58" s="3">
        <v>1</v>
      </c>
      <c r="J58" s="9">
        <v>1</v>
      </c>
      <c r="K58" s="8"/>
      <c r="U58" s="3">
        <v>0.05</v>
      </c>
      <c r="AO58" s="9"/>
    </row>
    <row r="59" spans="1:41" x14ac:dyDescent="0.25">
      <c r="A59" s="8" t="s">
        <v>608</v>
      </c>
      <c r="B59" s="6" t="s">
        <v>64</v>
      </c>
      <c r="C59" s="10" t="s">
        <v>65</v>
      </c>
      <c r="D59" s="7" t="s">
        <v>95</v>
      </c>
      <c r="E59" s="6" t="s">
        <v>81</v>
      </c>
      <c r="F59" s="10" t="s">
        <v>435</v>
      </c>
      <c r="G59" s="8">
        <v>1</v>
      </c>
      <c r="H59" s="3">
        <v>1</v>
      </c>
      <c r="I59" s="3">
        <v>1</v>
      </c>
      <c r="J59" s="9">
        <v>1</v>
      </c>
      <c r="K59" s="8"/>
      <c r="U59" s="3">
        <v>0.6</v>
      </c>
      <c r="AO59" s="9"/>
    </row>
    <row r="60" spans="1:41" x14ac:dyDescent="0.25">
      <c r="A60" s="8" t="s">
        <v>609</v>
      </c>
      <c r="B60" s="6" t="s">
        <v>64</v>
      </c>
      <c r="C60" s="10" t="s">
        <v>65</v>
      </c>
      <c r="D60" s="7" t="s">
        <v>147</v>
      </c>
      <c r="E60" s="6" t="s">
        <v>81</v>
      </c>
      <c r="F60" s="10" t="s">
        <v>435</v>
      </c>
      <c r="G60" s="8">
        <v>1</v>
      </c>
      <c r="H60" s="3">
        <v>1</v>
      </c>
      <c r="I60" s="3">
        <v>1</v>
      </c>
      <c r="J60" s="9">
        <v>1</v>
      </c>
      <c r="K60" s="8"/>
      <c r="U60" s="3">
        <v>0.32</v>
      </c>
      <c r="AO60" s="9"/>
    </row>
    <row r="61" spans="1:41" x14ac:dyDescent="0.25">
      <c r="A61" s="8" t="s">
        <v>610</v>
      </c>
      <c r="B61" s="6" t="s">
        <v>64</v>
      </c>
      <c r="C61" s="10" t="s">
        <v>65</v>
      </c>
      <c r="D61" s="7" t="s">
        <v>96</v>
      </c>
      <c r="E61" s="6" t="s">
        <v>81</v>
      </c>
      <c r="F61" s="10" t="s">
        <v>435</v>
      </c>
      <c r="G61" s="8">
        <v>1</v>
      </c>
      <c r="H61" s="3">
        <v>1</v>
      </c>
      <c r="I61" s="3">
        <v>1</v>
      </c>
      <c r="J61" s="9">
        <v>1</v>
      </c>
      <c r="K61" s="8"/>
      <c r="U61" s="3">
        <v>1</v>
      </c>
      <c r="AO61" s="9"/>
    </row>
    <row r="62" spans="1:41" x14ac:dyDescent="0.25">
      <c r="A62" s="8" t="s">
        <v>611</v>
      </c>
      <c r="B62" s="6" t="s">
        <v>64</v>
      </c>
      <c r="C62" s="10" t="s">
        <v>65</v>
      </c>
      <c r="D62" s="7" t="s">
        <v>97</v>
      </c>
      <c r="E62" s="6" t="s">
        <v>81</v>
      </c>
      <c r="F62" s="10" t="s">
        <v>435</v>
      </c>
      <c r="G62" s="8">
        <v>1</v>
      </c>
      <c r="H62" s="3">
        <v>1</v>
      </c>
      <c r="I62" s="3">
        <v>1</v>
      </c>
      <c r="J62" s="9">
        <v>1</v>
      </c>
      <c r="K62" s="8"/>
      <c r="U62" s="3">
        <v>1.9</v>
      </c>
      <c r="AO62" s="9"/>
    </row>
    <row r="63" spans="1:41" x14ac:dyDescent="0.25">
      <c r="A63" s="8" t="s">
        <v>612</v>
      </c>
      <c r="B63" s="6" t="s">
        <v>64</v>
      </c>
      <c r="C63" s="10" t="s">
        <v>65</v>
      </c>
      <c r="D63" s="7" t="s">
        <v>98</v>
      </c>
      <c r="E63" s="6" t="s">
        <v>81</v>
      </c>
      <c r="F63" s="10" t="s">
        <v>435</v>
      </c>
      <c r="G63" s="8">
        <v>1</v>
      </c>
      <c r="H63" s="3">
        <v>1</v>
      </c>
      <c r="I63" s="3">
        <v>1</v>
      </c>
      <c r="J63" s="9">
        <v>1</v>
      </c>
      <c r="K63" s="8"/>
      <c r="U63" s="3">
        <v>0.45</v>
      </c>
      <c r="AO63" s="9"/>
    </row>
    <row r="64" spans="1:41" x14ac:dyDescent="0.25">
      <c r="A64" s="8" t="s">
        <v>613</v>
      </c>
      <c r="B64" s="6" t="s">
        <v>64</v>
      </c>
      <c r="C64" s="10" t="s">
        <v>65</v>
      </c>
      <c r="D64" s="7" t="s">
        <v>99</v>
      </c>
      <c r="E64" s="6" t="s">
        <v>81</v>
      </c>
      <c r="F64" s="10" t="s">
        <v>435</v>
      </c>
      <c r="G64" s="8">
        <v>1</v>
      </c>
      <c r="H64" s="3">
        <v>1</v>
      </c>
      <c r="I64" s="3">
        <v>1</v>
      </c>
      <c r="J64" s="9">
        <v>1</v>
      </c>
      <c r="K64" s="8"/>
      <c r="U64" s="3">
        <v>1.5</v>
      </c>
      <c r="AO64" s="9"/>
    </row>
    <row r="65" spans="1:43" x14ac:dyDescent="0.25">
      <c r="A65" s="8" t="s">
        <v>614</v>
      </c>
      <c r="B65" s="6" t="s">
        <v>64</v>
      </c>
      <c r="C65" s="10" t="s">
        <v>65</v>
      </c>
      <c r="D65" s="7" t="s">
        <v>100</v>
      </c>
      <c r="E65" s="6" t="s">
        <v>81</v>
      </c>
      <c r="F65" s="10" t="s">
        <v>435</v>
      </c>
      <c r="G65" s="8">
        <v>1</v>
      </c>
      <c r="H65" s="3">
        <v>1</v>
      </c>
      <c r="I65" s="3">
        <v>1</v>
      </c>
      <c r="J65" s="9">
        <v>1</v>
      </c>
      <c r="K65" s="8"/>
      <c r="U65" s="3">
        <v>0.36</v>
      </c>
      <c r="AO65" s="9"/>
    </row>
    <row r="66" spans="1:43" x14ac:dyDescent="0.25">
      <c r="A66" s="8" t="s">
        <v>615</v>
      </c>
      <c r="B66" s="6" t="s">
        <v>64</v>
      </c>
      <c r="C66" s="10" t="s">
        <v>65</v>
      </c>
      <c r="D66" s="7" t="s">
        <v>101</v>
      </c>
      <c r="E66" s="6" t="s">
        <v>81</v>
      </c>
      <c r="F66" s="10" t="s">
        <v>435</v>
      </c>
      <c r="G66" s="8">
        <v>1</v>
      </c>
      <c r="H66" s="3">
        <v>1</v>
      </c>
      <c r="I66" s="3">
        <v>1</v>
      </c>
      <c r="J66" s="9">
        <v>1</v>
      </c>
      <c r="K66" s="8"/>
      <c r="U66" s="3">
        <v>0.66</v>
      </c>
      <c r="AO66" s="9"/>
    </row>
    <row r="67" spans="1:43" x14ac:dyDescent="0.25">
      <c r="A67" s="8" t="s">
        <v>616</v>
      </c>
      <c r="B67" s="6" t="s">
        <v>64</v>
      </c>
      <c r="C67" s="10" t="s">
        <v>65</v>
      </c>
      <c r="D67" s="7" t="s">
        <v>102</v>
      </c>
      <c r="E67" s="6" t="s">
        <v>81</v>
      </c>
      <c r="F67" s="10" t="s">
        <v>435</v>
      </c>
      <c r="G67" s="8">
        <v>1</v>
      </c>
      <c r="H67" s="3">
        <v>1</v>
      </c>
      <c r="I67" s="3">
        <v>1</v>
      </c>
      <c r="J67" s="9">
        <v>1</v>
      </c>
      <c r="K67" s="8"/>
      <c r="U67" s="3">
        <v>0.73</v>
      </c>
      <c r="AO67" s="9"/>
    </row>
    <row r="68" spans="1:43" x14ac:dyDescent="0.25">
      <c r="A68" s="8" t="s">
        <v>617</v>
      </c>
      <c r="B68" s="6" t="s">
        <v>64</v>
      </c>
      <c r="C68" s="10" t="s">
        <v>65</v>
      </c>
      <c r="D68" s="7" t="s">
        <v>103</v>
      </c>
      <c r="E68" s="6" t="s">
        <v>81</v>
      </c>
      <c r="F68" s="10" t="s">
        <v>435</v>
      </c>
      <c r="G68" s="8">
        <v>1</v>
      </c>
      <c r="H68" s="3">
        <v>1</v>
      </c>
      <c r="I68" s="3">
        <v>1</v>
      </c>
      <c r="J68" s="9">
        <v>1</v>
      </c>
      <c r="K68" s="8"/>
      <c r="U68" s="3">
        <v>1.23</v>
      </c>
      <c r="AO68" s="9"/>
    </row>
    <row r="69" spans="1:43" x14ac:dyDescent="0.25">
      <c r="A69" s="8" t="s">
        <v>618</v>
      </c>
      <c r="B69" s="6" t="s">
        <v>64</v>
      </c>
      <c r="C69" s="10" t="s">
        <v>65</v>
      </c>
      <c r="D69" s="7" t="s">
        <v>7</v>
      </c>
      <c r="E69" s="6" t="s">
        <v>81</v>
      </c>
      <c r="F69" s="10" t="s">
        <v>435</v>
      </c>
      <c r="G69" s="8">
        <v>1</v>
      </c>
      <c r="H69" s="3">
        <v>1</v>
      </c>
      <c r="I69" s="3">
        <v>1</v>
      </c>
      <c r="J69" s="9">
        <v>1</v>
      </c>
      <c r="K69" s="8"/>
      <c r="U69" s="3">
        <v>0.78</v>
      </c>
      <c r="AO69" s="9"/>
    </row>
    <row r="70" spans="1:43" x14ac:dyDescent="0.25">
      <c r="A70" s="8" t="s">
        <v>619</v>
      </c>
      <c r="B70" s="6" t="s">
        <v>64</v>
      </c>
      <c r="C70" s="10" t="s">
        <v>65</v>
      </c>
      <c r="D70" s="7" t="s">
        <v>104</v>
      </c>
      <c r="E70" s="6" t="s">
        <v>81</v>
      </c>
      <c r="F70" s="10" t="s">
        <v>435</v>
      </c>
      <c r="G70" s="8">
        <v>1</v>
      </c>
      <c r="H70" s="3">
        <v>1</v>
      </c>
      <c r="I70" s="3">
        <v>1</v>
      </c>
      <c r="J70" s="9">
        <v>1</v>
      </c>
      <c r="K70" s="8"/>
      <c r="U70" s="3">
        <v>0.26</v>
      </c>
      <c r="AO70" s="9"/>
    </row>
    <row r="71" spans="1:43" x14ac:dyDescent="0.25">
      <c r="A71" s="8" t="s">
        <v>620</v>
      </c>
      <c r="B71" s="6" t="s">
        <v>64</v>
      </c>
      <c r="C71" s="10" t="s">
        <v>65</v>
      </c>
      <c r="D71" s="7" t="s">
        <v>105</v>
      </c>
      <c r="E71" s="6" t="s">
        <v>81</v>
      </c>
      <c r="F71" s="10" t="s">
        <v>435</v>
      </c>
      <c r="G71" s="8">
        <v>1</v>
      </c>
      <c r="H71" s="3">
        <v>1</v>
      </c>
      <c r="I71" s="3">
        <v>1</v>
      </c>
      <c r="J71" s="9">
        <v>1</v>
      </c>
      <c r="K71" s="8"/>
      <c r="U71" s="3">
        <v>0.76</v>
      </c>
      <c r="AO71" s="9"/>
    </row>
    <row r="72" spans="1:43" x14ac:dyDescent="0.25">
      <c r="A72" s="8" t="s">
        <v>621</v>
      </c>
      <c r="B72" s="6" t="s">
        <v>64</v>
      </c>
      <c r="C72" s="10" t="s">
        <v>65</v>
      </c>
      <c r="D72" s="7" t="s">
        <v>106</v>
      </c>
      <c r="E72" s="6" t="s">
        <v>81</v>
      </c>
      <c r="F72" s="10" t="s">
        <v>435</v>
      </c>
      <c r="G72" s="8">
        <v>1</v>
      </c>
      <c r="H72" s="3">
        <v>1</v>
      </c>
      <c r="I72" s="3">
        <v>1</v>
      </c>
      <c r="J72" s="9">
        <v>1</v>
      </c>
      <c r="K72" s="8"/>
      <c r="U72" s="3">
        <v>0.61</v>
      </c>
      <c r="AO72" s="9"/>
    </row>
    <row r="73" spans="1:43" x14ac:dyDescent="0.25">
      <c r="A73" s="8" t="s">
        <v>622</v>
      </c>
      <c r="B73" s="6" t="s">
        <v>64</v>
      </c>
      <c r="C73" s="10" t="s">
        <v>65</v>
      </c>
      <c r="D73" s="7" t="s">
        <v>107</v>
      </c>
      <c r="E73" s="6" t="s">
        <v>81</v>
      </c>
      <c r="F73" s="10" t="s">
        <v>435</v>
      </c>
      <c r="G73" s="8">
        <v>1</v>
      </c>
      <c r="H73" s="3">
        <v>1</v>
      </c>
      <c r="I73" s="3">
        <v>1</v>
      </c>
      <c r="J73" s="9">
        <v>1</v>
      </c>
      <c r="K73" s="8"/>
      <c r="U73" s="3">
        <v>0.33</v>
      </c>
      <c r="AO73" s="9"/>
    </row>
    <row r="74" spans="1:43" x14ac:dyDescent="0.25">
      <c r="A74" s="8" t="s">
        <v>623</v>
      </c>
      <c r="B74" s="6" t="s">
        <v>46</v>
      </c>
      <c r="C74" s="10" t="s">
        <v>47</v>
      </c>
      <c r="D74" s="7" t="s">
        <v>108</v>
      </c>
      <c r="E74" s="6" t="s">
        <v>51</v>
      </c>
      <c r="F74" s="9" t="s">
        <v>436</v>
      </c>
      <c r="G74" s="8">
        <v>1</v>
      </c>
      <c r="H74" s="3">
        <v>1</v>
      </c>
      <c r="I74" s="3">
        <v>0</v>
      </c>
      <c r="J74" s="9">
        <v>0</v>
      </c>
      <c r="K74" s="13">
        <f>0.001148/AP74*100</f>
        <v>6.2054054054054043E-2</v>
      </c>
      <c r="U74" s="4"/>
      <c r="AO74" s="9"/>
      <c r="AP74" s="3">
        <v>1.85</v>
      </c>
      <c r="AQ74" s="3" t="s">
        <v>249</v>
      </c>
    </row>
    <row r="75" spans="1:43" x14ac:dyDescent="0.25">
      <c r="A75" s="8" t="s">
        <v>534</v>
      </c>
      <c r="B75" s="6" t="s">
        <v>441</v>
      </c>
      <c r="C75" s="9" t="s">
        <v>442</v>
      </c>
      <c r="D75" s="7" t="s">
        <v>109</v>
      </c>
      <c r="E75" s="6" t="s">
        <v>446</v>
      </c>
      <c r="F75" s="10" t="s">
        <v>435</v>
      </c>
      <c r="G75" s="8">
        <v>0</v>
      </c>
      <c r="H75" s="3">
        <v>0</v>
      </c>
      <c r="I75" s="3">
        <v>0</v>
      </c>
      <c r="J75" s="9">
        <v>1</v>
      </c>
      <c r="K75" s="8">
        <v>2</v>
      </c>
      <c r="U75" s="11"/>
      <c r="AO75" s="16"/>
    </row>
    <row r="76" spans="1:43" x14ac:dyDescent="0.25">
      <c r="A76" s="8" t="s">
        <v>568</v>
      </c>
      <c r="B76" s="6" t="s">
        <v>329</v>
      </c>
      <c r="C76" s="9" t="s">
        <v>330</v>
      </c>
      <c r="D76" s="7" t="s">
        <v>195</v>
      </c>
      <c r="E76" s="6" t="s">
        <v>337</v>
      </c>
      <c r="F76" s="10" t="s">
        <v>435</v>
      </c>
      <c r="G76" s="8">
        <v>1</v>
      </c>
      <c r="H76" s="3">
        <v>0</v>
      </c>
      <c r="I76" s="3">
        <v>1</v>
      </c>
      <c r="J76" s="9">
        <v>1</v>
      </c>
      <c r="K76" s="8">
        <v>2.5</v>
      </c>
      <c r="L76" s="3">
        <v>3.4</v>
      </c>
      <c r="M76" s="3">
        <v>4.4000000000000004</v>
      </c>
      <c r="N76" s="3">
        <v>4.7</v>
      </c>
      <c r="O76" s="3">
        <v>5</v>
      </c>
      <c r="P76" s="3">
        <v>5.4</v>
      </c>
      <c r="Q76" s="3">
        <v>5.5</v>
      </c>
      <c r="R76" s="3">
        <v>5.6</v>
      </c>
      <c r="S76" s="3">
        <v>6</v>
      </c>
      <c r="T76" s="3">
        <v>6.2</v>
      </c>
      <c r="U76" s="3">
        <v>6.3</v>
      </c>
      <c r="V76" s="3">
        <v>6.2</v>
      </c>
      <c r="W76" s="3">
        <v>6.2</v>
      </c>
      <c r="X76" s="3">
        <v>6.1</v>
      </c>
      <c r="Y76" s="3">
        <v>6.2</v>
      </c>
      <c r="Z76" s="3">
        <v>6.3</v>
      </c>
      <c r="AA76" s="3">
        <v>6.3</v>
      </c>
      <c r="AB76" s="3">
        <v>6.5</v>
      </c>
      <c r="AC76" s="3">
        <v>6.5</v>
      </c>
      <c r="AD76" s="3">
        <v>6.5</v>
      </c>
      <c r="AE76" s="3">
        <v>6.3</v>
      </c>
      <c r="AF76" s="3">
        <v>6.2</v>
      </c>
      <c r="AG76" s="3">
        <v>6.2</v>
      </c>
      <c r="AH76" s="3">
        <v>6.2</v>
      </c>
      <c r="AI76" s="3">
        <v>6.2</v>
      </c>
      <c r="AJ76" s="3">
        <v>6.3</v>
      </c>
      <c r="AK76" s="3">
        <v>6.1</v>
      </c>
      <c r="AL76" s="3">
        <v>6</v>
      </c>
      <c r="AM76" s="3">
        <v>5.7</v>
      </c>
      <c r="AN76" s="3">
        <v>5.5</v>
      </c>
      <c r="AO76" s="9">
        <v>5.2</v>
      </c>
    </row>
    <row r="77" spans="1:43" x14ac:dyDescent="0.25">
      <c r="A77" s="8" t="s">
        <v>569</v>
      </c>
      <c r="B77" s="6" t="s">
        <v>329</v>
      </c>
      <c r="C77" s="9" t="s">
        <v>330</v>
      </c>
      <c r="D77" s="7" t="s">
        <v>195</v>
      </c>
      <c r="E77" s="6" t="s">
        <v>338</v>
      </c>
      <c r="F77" s="10" t="s">
        <v>435</v>
      </c>
      <c r="G77" s="8">
        <v>1</v>
      </c>
      <c r="H77" s="3">
        <v>0</v>
      </c>
      <c r="I77" s="3">
        <v>1</v>
      </c>
      <c r="J77" s="9">
        <v>1</v>
      </c>
      <c r="K77" s="8">
        <v>1.2</v>
      </c>
      <c r="L77" s="3">
        <v>1.7</v>
      </c>
      <c r="M77" s="3">
        <v>2.6</v>
      </c>
      <c r="N77" s="3">
        <v>3.1</v>
      </c>
      <c r="O77" s="3">
        <v>3.4</v>
      </c>
      <c r="P77" s="3">
        <v>3.8</v>
      </c>
      <c r="Q77" s="3">
        <v>4.0999999999999996</v>
      </c>
      <c r="R77" s="3">
        <v>4.5</v>
      </c>
      <c r="S77" s="3">
        <v>4.5999999999999996</v>
      </c>
      <c r="T77" s="3">
        <v>4.9000000000000004</v>
      </c>
      <c r="U77" s="3">
        <v>5.2</v>
      </c>
      <c r="V77" s="3">
        <v>5.5</v>
      </c>
      <c r="W77" s="3">
        <v>5.7</v>
      </c>
      <c r="X77" s="3">
        <v>6.1</v>
      </c>
      <c r="Y77" s="3">
        <v>6.3</v>
      </c>
      <c r="Z77" s="3">
        <v>6.4</v>
      </c>
      <c r="AA77" s="3">
        <v>6.5</v>
      </c>
      <c r="AB77" s="3">
        <v>6.8</v>
      </c>
      <c r="AC77" s="3">
        <v>7.2</v>
      </c>
      <c r="AD77" s="3">
        <v>7.3</v>
      </c>
      <c r="AE77" s="3">
        <v>7.3</v>
      </c>
      <c r="AF77" s="3">
        <v>7.4</v>
      </c>
      <c r="AG77" s="3">
        <v>7.7</v>
      </c>
      <c r="AH77" s="3">
        <v>7.8</v>
      </c>
      <c r="AI77" s="3">
        <v>8</v>
      </c>
      <c r="AJ77" s="3">
        <v>8</v>
      </c>
      <c r="AK77" s="3">
        <v>8.3000000000000007</v>
      </c>
      <c r="AL77" s="3">
        <v>8.4</v>
      </c>
      <c r="AM77" s="3">
        <v>8.5</v>
      </c>
      <c r="AN77" s="3">
        <v>8.4</v>
      </c>
      <c r="AO77" s="9">
        <v>8.5</v>
      </c>
    </row>
    <row r="78" spans="1:43" x14ac:dyDescent="0.25">
      <c r="A78" s="8" t="s">
        <v>570</v>
      </c>
      <c r="B78" s="6" t="s">
        <v>329</v>
      </c>
      <c r="C78" s="9" t="s">
        <v>330</v>
      </c>
      <c r="D78" s="7" t="s">
        <v>109</v>
      </c>
      <c r="E78" s="6" t="s">
        <v>337</v>
      </c>
      <c r="F78" s="10" t="s">
        <v>435</v>
      </c>
      <c r="G78" s="8">
        <v>1</v>
      </c>
      <c r="H78" s="3">
        <v>0</v>
      </c>
      <c r="I78" s="3">
        <v>1</v>
      </c>
      <c r="J78" s="9">
        <v>1</v>
      </c>
      <c r="K78" s="8">
        <v>2.8</v>
      </c>
      <c r="L78" s="3">
        <v>3.6</v>
      </c>
      <c r="M78" s="3">
        <v>4.4000000000000004</v>
      </c>
      <c r="N78" s="3">
        <v>4.9000000000000004</v>
      </c>
      <c r="O78" s="3">
        <v>5.2</v>
      </c>
      <c r="P78" s="3">
        <v>5.8</v>
      </c>
      <c r="Q78" s="3">
        <v>5.9</v>
      </c>
      <c r="R78" s="3">
        <v>6.1</v>
      </c>
      <c r="S78" s="3">
        <v>6.4</v>
      </c>
      <c r="T78" s="3">
        <v>6.8</v>
      </c>
      <c r="U78" s="3">
        <v>7</v>
      </c>
      <c r="V78" s="3">
        <v>7.1</v>
      </c>
      <c r="W78" s="3">
        <v>7</v>
      </c>
      <c r="X78" s="3">
        <v>7.1</v>
      </c>
      <c r="Y78" s="3">
        <v>7.4</v>
      </c>
      <c r="Z78" s="3">
        <v>7.5</v>
      </c>
      <c r="AA78" s="3">
        <v>7.6</v>
      </c>
      <c r="AB78" s="3">
        <v>7.9</v>
      </c>
      <c r="AC78" s="3">
        <v>7.9</v>
      </c>
      <c r="AD78" s="3">
        <v>8</v>
      </c>
      <c r="AE78" s="3">
        <v>8</v>
      </c>
      <c r="AF78" s="3">
        <v>8</v>
      </c>
      <c r="AG78" s="3">
        <v>8.1</v>
      </c>
      <c r="AH78" s="3">
        <v>8</v>
      </c>
      <c r="AI78" s="3">
        <v>8.1999999999999993</v>
      </c>
      <c r="AJ78" s="3">
        <v>8.9</v>
      </c>
      <c r="AK78" s="3">
        <v>8.4</v>
      </c>
      <c r="AL78" s="3">
        <v>8.3000000000000007</v>
      </c>
      <c r="AM78" s="3">
        <v>8.1999999999999993</v>
      </c>
      <c r="AN78" s="3">
        <v>8.1999999999999993</v>
      </c>
      <c r="AO78" s="9">
        <v>8</v>
      </c>
    </row>
    <row r="79" spans="1:43" x14ac:dyDescent="0.25">
      <c r="A79" s="8" t="s">
        <v>571</v>
      </c>
      <c r="B79" s="6" t="s">
        <v>329</v>
      </c>
      <c r="C79" s="9" t="s">
        <v>330</v>
      </c>
      <c r="D79" s="7" t="s">
        <v>109</v>
      </c>
      <c r="E79" s="6" t="s">
        <v>338</v>
      </c>
      <c r="F79" s="10" t="s">
        <v>435</v>
      </c>
      <c r="G79" s="8">
        <v>1</v>
      </c>
      <c r="H79" s="3">
        <v>0</v>
      </c>
      <c r="I79" s="3">
        <v>1</v>
      </c>
      <c r="J79" s="9">
        <v>1</v>
      </c>
      <c r="K79" s="8">
        <v>2.9</v>
      </c>
      <c r="L79" s="3">
        <v>3.8</v>
      </c>
      <c r="M79" s="3">
        <v>4.4000000000000004</v>
      </c>
      <c r="N79" s="3">
        <v>5</v>
      </c>
      <c r="O79" s="3">
        <v>4.4000000000000004</v>
      </c>
      <c r="P79" s="3">
        <v>5.8</v>
      </c>
      <c r="Q79" s="3">
        <v>6.2</v>
      </c>
      <c r="R79" s="3">
        <v>6.6</v>
      </c>
      <c r="S79" s="3">
        <v>6.9</v>
      </c>
      <c r="T79" s="3">
        <v>7.3</v>
      </c>
      <c r="U79" s="3">
        <v>7.7</v>
      </c>
      <c r="V79" s="3">
        <v>7.9</v>
      </c>
      <c r="W79" s="3">
        <v>8.4</v>
      </c>
      <c r="X79" s="3">
        <v>8.6999999999999993</v>
      </c>
      <c r="Y79" s="3">
        <v>9.1</v>
      </c>
      <c r="Z79" s="3">
        <v>9.3000000000000007</v>
      </c>
      <c r="AA79" s="3">
        <v>9.5</v>
      </c>
      <c r="AB79" s="3">
        <v>10</v>
      </c>
      <c r="AC79" s="3">
        <v>10.4</v>
      </c>
      <c r="AD79" s="3">
        <v>10.7</v>
      </c>
      <c r="AE79" s="3">
        <v>10.9</v>
      </c>
      <c r="AF79" s="3">
        <v>11</v>
      </c>
      <c r="AG79" s="3">
        <v>11.3</v>
      </c>
      <c r="AH79" s="3">
        <v>11.5</v>
      </c>
      <c r="AI79" s="3">
        <v>11.8</v>
      </c>
      <c r="AJ79" s="3">
        <v>12.1</v>
      </c>
      <c r="AK79" s="3">
        <v>12.3</v>
      </c>
      <c r="AL79" s="3">
        <v>12.4</v>
      </c>
      <c r="AM79" s="3">
        <v>12.3</v>
      </c>
      <c r="AN79" s="3">
        <v>12.3</v>
      </c>
      <c r="AO79" s="9">
        <v>12.3</v>
      </c>
    </row>
    <row r="80" spans="1:43" x14ac:dyDescent="0.25">
      <c r="A80" s="8" t="s">
        <v>572</v>
      </c>
      <c r="B80" s="6" t="s">
        <v>329</v>
      </c>
      <c r="C80" s="9" t="s">
        <v>330</v>
      </c>
      <c r="D80" s="7" t="s">
        <v>109</v>
      </c>
      <c r="E80" s="6" t="s">
        <v>339</v>
      </c>
      <c r="F80" s="10" t="s">
        <v>435</v>
      </c>
      <c r="G80" s="8">
        <v>1</v>
      </c>
      <c r="H80" s="3">
        <v>0</v>
      </c>
      <c r="I80" s="3">
        <v>1</v>
      </c>
      <c r="J80" s="9">
        <v>1</v>
      </c>
      <c r="K80" s="15">
        <v>0</v>
      </c>
      <c r="L80" s="11">
        <v>0</v>
      </c>
      <c r="M80" s="11">
        <v>0.26936026936027319</v>
      </c>
      <c r="N80" s="11">
        <v>1.4218009478673141</v>
      </c>
      <c r="O80" s="11">
        <v>-0.53404539385848548</v>
      </c>
      <c r="P80" s="11">
        <v>0</v>
      </c>
      <c r="Q80" s="11">
        <v>-2.5440313111546025</v>
      </c>
      <c r="R80" s="11">
        <v>-2.5440313111546025</v>
      </c>
      <c r="S80" s="11">
        <v>-4.2016806722689077</v>
      </c>
      <c r="T80" s="11">
        <v>-5.7704502219403899</v>
      </c>
      <c r="U80" s="11">
        <v>-6.2264150943396261</v>
      </c>
      <c r="V80" s="11">
        <v>-7.3913043478260905</v>
      </c>
      <c r="W80" s="11">
        <v>-9.0239410681399725</v>
      </c>
      <c r="X80" s="11">
        <v>-10.042604990870359</v>
      </c>
      <c r="Y80" s="11">
        <v>-11.091234347048298</v>
      </c>
      <c r="Z80" s="11">
        <v>-11.827321111768185</v>
      </c>
      <c r="AA80" s="11">
        <v>-12.704918032786894</v>
      </c>
      <c r="AB80" s="11">
        <v>-13.306217315514241</v>
      </c>
      <c r="AC80" s="11">
        <v>-14.974182444061974</v>
      </c>
      <c r="AD80" s="11">
        <v>-15.467422096317287</v>
      </c>
      <c r="AE80" s="11">
        <v>-16.004476776720757</v>
      </c>
      <c r="AF80" s="11">
        <v>-16.202672605790642</v>
      </c>
      <c r="AG80" s="11">
        <v>-15.701559020044536</v>
      </c>
      <c r="AH80" s="11">
        <v>-17.002724795640319</v>
      </c>
      <c r="AI80" s="11">
        <v>-17.798466593647316</v>
      </c>
      <c r="AJ80" s="11">
        <v>-17.563117453347971</v>
      </c>
      <c r="AK80" s="11">
        <v>-18.3297180043384</v>
      </c>
      <c r="AL80" s="11">
        <v>-19.601507808292933</v>
      </c>
      <c r="AM80" s="11">
        <v>-19.817400644468304</v>
      </c>
      <c r="AN80" s="11">
        <v>-20.855614973262032</v>
      </c>
      <c r="AO80" s="16">
        <v>-21.013333333333335</v>
      </c>
    </row>
    <row r="81" spans="1:41" x14ac:dyDescent="0.25">
      <c r="A81" s="8" t="s">
        <v>536</v>
      </c>
      <c r="B81" s="6" t="s">
        <v>125</v>
      </c>
      <c r="C81" s="10" t="s">
        <v>126</v>
      </c>
      <c r="D81" s="7" t="s">
        <v>85</v>
      </c>
      <c r="E81" s="6" t="s">
        <v>81</v>
      </c>
      <c r="F81" s="10" t="s">
        <v>436</v>
      </c>
      <c r="G81" s="8">
        <v>0</v>
      </c>
      <c r="H81" s="3">
        <v>0</v>
      </c>
      <c r="I81" s="3">
        <v>0</v>
      </c>
      <c r="J81" s="9">
        <v>1</v>
      </c>
      <c r="K81" s="8"/>
      <c r="U81" s="3">
        <v>-0.06</v>
      </c>
      <c r="AO81" s="9"/>
    </row>
    <row r="82" spans="1:41" x14ac:dyDescent="0.25">
      <c r="A82" s="8" t="s">
        <v>537</v>
      </c>
      <c r="B82" s="6" t="s">
        <v>125</v>
      </c>
      <c r="C82" s="10" t="s">
        <v>126</v>
      </c>
      <c r="D82" s="7" t="s">
        <v>85</v>
      </c>
      <c r="E82" s="6" t="s">
        <v>132</v>
      </c>
      <c r="F82" s="10" t="s">
        <v>435</v>
      </c>
      <c r="G82" s="8">
        <v>0</v>
      </c>
      <c r="H82" s="3">
        <v>0</v>
      </c>
      <c r="I82" s="3">
        <v>0</v>
      </c>
      <c r="J82" s="9">
        <v>1</v>
      </c>
      <c r="K82" s="8"/>
      <c r="U82" s="3">
        <v>14.2</v>
      </c>
      <c r="AO82" s="9"/>
    </row>
    <row r="83" spans="1:41" x14ac:dyDescent="0.25">
      <c r="A83" s="8" t="s">
        <v>538</v>
      </c>
      <c r="B83" s="6" t="s">
        <v>125</v>
      </c>
      <c r="C83" s="10" t="s">
        <v>126</v>
      </c>
      <c r="D83" s="7" t="s">
        <v>85</v>
      </c>
      <c r="E83" s="6" t="s">
        <v>131</v>
      </c>
      <c r="F83" s="10" t="s">
        <v>436</v>
      </c>
      <c r="G83" s="8">
        <v>1</v>
      </c>
      <c r="H83" s="3">
        <v>0</v>
      </c>
      <c r="I83" s="3">
        <v>0</v>
      </c>
      <c r="J83" s="9">
        <v>0</v>
      </c>
      <c r="K83" s="8"/>
      <c r="U83" s="3">
        <v>0.04</v>
      </c>
      <c r="AO83" s="9"/>
    </row>
    <row r="84" spans="1:41" x14ac:dyDescent="0.25">
      <c r="A84" s="8" t="s">
        <v>539</v>
      </c>
      <c r="B84" s="6" t="s">
        <v>52</v>
      </c>
      <c r="C84" s="10" t="s">
        <v>54</v>
      </c>
      <c r="D84" s="7" t="s">
        <v>109</v>
      </c>
      <c r="E84" s="6" t="s">
        <v>547</v>
      </c>
      <c r="F84" s="10" t="s">
        <v>436</v>
      </c>
      <c r="G84" s="8">
        <v>1</v>
      </c>
      <c r="H84" s="3">
        <v>1</v>
      </c>
      <c r="I84" s="3">
        <v>0</v>
      </c>
      <c r="J84" s="9">
        <v>0</v>
      </c>
      <c r="K84" s="13">
        <v>0.04</v>
      </c>
      <c r="L84" s="13">
        <v>0.04</v>
      </c>
      <c r="M84" s="13">
        <v>0.04</v>
      </c>
      <c r="N84" s="13">
        <v>0.04</v>
      </c>
      <c r="O84" s="13">
        <v>0.04</v>
      </c>
      <c r="P84" s="13">
        <v>0.04</v>
      </c>
      <c r="Q84" s="13">
        <v>0.04</v>
      </c>
      <c r="R84" s="13">
        <v>0.04</v>
      </c>
      <c r="S84" s="13">
        <v>0.04</v>
      </c>
      <c r="T84" s="13">
        <v>0.04</v>
      </c>
      <c r="U84" s="4">
        <v>0.05</v>
      </c>
      <c r="V84" s="4">
        <v>0.05</v>
      </c>
      <c r="W84" s="4">
        <v>0.05</v>
      </c>
      <c r="X84" s="4">
        <v>0.05</v>
      </c>
      <c r="Y84" s="4">
        <v>0.05</v>
      </c>
      <c r="Z84" s="4">
        <v>0.06</v>
      </c>
      <c r="AA84" s="4">
        <v>0.06</v>
      </c>
      <c r="AB84" s="4">
        <v>0.06</v>
      </c>
      <c r="AC84" s="4">
        <v>0.06</v>
      </c>
      <c r="AD84" s="4">
        <v>0.06</v>
      </c>
      <c r="AE84" s="3">
        <v>7.0000000000000007E-2</v>
      </c>
      <c r="AF84" s="3">
        <v>7.0000000000000007E-2</v>
      </c>
      <c r="AG84" s="3">
        <v>7.0000000000000007E-2</v>
      </c>
      <c r="AH84" s="3">
        <v>7.0000000000000007E-2</v>
      </c>
      <c r="AI84" s="3">
        <v>7.0000000000000007E-2</v>
      </c>
      <c r="AJ84" s="3">
        <v>7.0000000000000007E-2</v>
      </c>
      <c r="AK84" s="3">
        <v>7.0000000000000007E-2</v>
      </c>
      <c r="AL84" s="3">
        <v>7.0000000000000007E-2</v>
      </c>
      <c r="AM84" s="3">
        <v>7.0000000000000007E-2</v>
      </c>
      <c r="AN84" s="3">
        <v>7.0000000000000007E-2</v>
      </c>
      <c r="AO84" s="9">
        <v>0.08</v>
      </c>
    </row>
    <row r="85" spans="1:41" x14ac:dyDescent="0.25">
      <c r="A85" s="8" t="s">
        <v>624</v>
      </c>
      <c r="B85" s="6" t="s">
        <v>277</v>
      </c>
      <c r="C85" s="9" t="s">
        <v>273</v>
      </c>
      <c r="D85" s="7" t="s">
        <v>195</v>
      </c>
      <c r="E85" s="6" t="s">
        <v>281</v>
      </c>
      <c r="F85" s="10" t="s">
        <v>436</v>
      </c>
      <c r="G85" s="8">
        <v>1</v>
      </c>
      <c r="H85" s="3">
        <v>0</v>
      </c>
      <c r="I85" s="3">
        <v>1</v>
      </c>
      <c r="J85" s="9">
        <v>1</v>
      </c>
      <c r="K85" s="8"/>
      <c r="AO85" s="16">
        <f>+(175.4-164.7)/164.7*100</f>
        <v>6.496660595021261</v>
      </c>
    </row>
    <row r="86" spans="1:41" x14ac:dyDescent="0.25">
      <c r="A86" s="8" t="s">
        <v>625</v>
      </c>
      <c r="B86" s="6" t="s">
        <v>277</v>
      </c>
      <c r="C86" s="9" t="s">
        <v>273</v>
      </c>
      <c r="D86" s="7" t="s">
        <v>195</v>
      </c>
      <c r="E86" s="6" t="s">
        <v>282</v>
      </c>
      <c r="F86" s="10" t="s">
        <v>436</v>
      </c>
      <c r="G86" s="8">
        <v>0</v>
      </c>
      <c r="H86" s="3">
        <v>0</v>
      </c>
      <c r="I86" s="3">
        <v>0</v>
      </c>
      <c r="J86" s="9">
        <v>1</v>
      </c>
      <c r="K86" s="8"/>
      <c r="AO86" s="16">
        <f>+(158.6-164.7)/164.7*100</f>
        <v>-3.7037037037037006</v>
      </c>
    </row>
    <row r="87" spans="1:41" x14ac:dyDescent="0.25">
      <c r="A87" s="8" t="s">
        <v>626</v>
      </c>
      <c r="B87" s="6" t="s">
        <v>277</v>
      </c>
      <c r="C87" s="9" t="s">
        <v>273</v>
      </c>
      <c r="D87" s="7" t="s">
        <v>195</v>
      </c>
      <c r="E87" s="6" t="s">
        <v>283</v>
      </c>
      <c r="F87" s="10" t="s">
        <v>435</v>
      </c>
      <c r="G87" s="8">
        <v>1</v>
      </c>
      <c r="H87" s="3">
        <v>0</v>
      </c>
      <c r="I87" s="3">
        <v>1</v>
      </c>
      <c r="J87" s="9">
        <v>1</v>
      </c>
      <c r="K87" s="8"/>
      <c r="AO87" s="16">
        <f>+(167.1-164.7)/164.7*100</f>
        <v>1.4571948998178541</v>
      </c>
    </row>
    <row r="88" spans="1:41" x14ac:dyDescent="0.25">
      <c r="A88" s="8" t="s">
        <v>859</v>
      </c>
      <c r="B88" s="6" t="s">
        <v>115</v>
      </c>
      <c r="C88" s="9" t="s">
        <v>65</v>
      </c>
      <c r="D88" s="7" t="s">
        <v>75</v>
      </c>
      <c r="E88" s="6" t="s">
        <v>119</v>
      </c>
      <c r="F88" s="10" t="s">
        <v>436</v>
      </c>
      <c r="G88" s="8">
        <v>0</v>
      </c>
      <c r="H88" s="3">
        <v>0</v>
      </c>
      <c r="I88" s="3">
        <v>0</v>
      </c>
      <c r="J88" s="9">
        <v>1</v>
      </c>
      <c r="K88" s="8">
        <v>0.2</v>
      </c>
      <c r="L88" s="3">
        <v>0.21</v>
      </c>
      <c r="M88" s="3">
        <v>0.26</v>
      </c>
      <c r="N88" s="3">
        <v>0.28999999999999998</v>
      </c>
      <c r="O88" s="3">
        <v>0.32</v>
      </c>
      <c r="P88" s="3">
        <v>0.35</v>
      </c>
      <c r="Q88" s="3">
        <v>0.4</v>
      </c>
      <c r="R88" s="3">
        <v>0.44</v>
      </c>
      <c r="S88" s="3">
        <v>0.48</v>
      </c>
      <c r="T88" s="3">
        <v>0.51</v>
      </c>
      <c r="U88" s="3">
        <v>0.55000000000000004</v>
      </c>
      <c r="AO88" s="9"/>
    </row>
    <row r="89" spans="1:41" x14ac:dyDescent="0.25">
      <c r="A89" s="8" t="s">
        <v>860</v>
      </c>
      <c r="B89" s="6" t="s">
        <v>115</v>
      </c>
      <c r="C89" s="9" t="s">
        <v>65</v>
      </c>
      <c r="D89" s="7" t="s">
        <v>75</v>
      </c>
      <c r="E89" s="6" t="s">
        <v>120</v>
      </c>
      <c r="F89" s="10" t="s">
        <v>436</v>
      </c>
      <c r="G89" s="8">
        <v>0</v>
      </c>
      <c r="H89" s="3">
        <v>0</v>
      </c>
      <c r="I89" s="3">
        <v>0</v>
      </c>
      <c r="J89" s="9">
        <v>1</v>
      </c>
      <c r="K89" s="8">
        <v>0.3</v>
      </c>
      <c r="L89" s="3">
        <v>0.34</v>
      </c>
      <c r="M89" s="3">
        <v>0.36</v>
      </c>
      <c r="N89" s="3">
        <v>0.46</v>
      </c>
      <c r="O89" s="3">
        <v>0.51</v>
      </c>
      <c r="P89" s="3">
        <v>0.56000000000000005</v>
      </c>
      <c r="Q89" s="3">
        <v>0.62</v>
      </c>
      <c r="R89" s="3">
        <v>0.67</v>
      </c>
      <c r="S89" s="3">
        <v>0.71</v>
      </c>
      <c r="T89" s="3">
        <v>0.75</v>
      </c>
      <c r="AO89" s="9"/>
    </row>
    <row r="90" spans="1:41" x14ac:dyDescent="0.25">
      <c r="A90" s="8" t="s">
        <v>861</v>
      </c>
      <c r="B90" s="6" t="s">
        <v>115</v>
      </c>
      <c r="C90" s="9" t="s">
        <v>65</v>
      </c>
      <c r="D90" s="7" t="s">
        <v>75</v>
      </c>
      <c r="E90" s="6" t="s">
        <v>124</v>
      </c>
      <c r="F90" s="10" t="s">
        <v>436</v>
      </c>
      <c r="G90" s="8">
        <v>0</v>
      </c>
      <c r="H90" s="3">
        <v>0</v>
      </c>
      <c r="I90" s="3">
        <v>0</v>
      </c>
      <c r="J90" s="9">
        <v>1</v>
      </c>
      <c r="K90" s="8">
        <v>0.23</v>
      </c>
      <c r="L90" s="3">
        <v>0.21</v>
      </c>
      <c r="M90" s="3">
        <v>0.2</v>
      </c>
      <c r="N90" s="3">
        <v>0.2</v>
      </c>
      <c r="O90" s="3">
        <v>0.21</v>
      </c>
      <c r="P90" s="3">
        <v>0.24</v>
      </c>
      <c r="Q90" s="3">
        <v>0.26</v>
      </c>
      <c r="R90" s="3">
        <v>0.28000000000000003</v>
      </c>
      <c r="S90" s="3">
        <v>0.28999999999999998</v>
      </c>
      <c r="T90" s="3">
        <v>0.28000000000000003</v>
      </c>
      <c r="U90" s="3">
        <v>0.26</v>
      </c>
      <c r="AO90" s="9"/>
    </row>
    <row r="91" spans="1:41" x14ac:dyDescent="0.25">
      <c r="A91" s="8" t="s">
        <v>862</v>
      </c>
      <c r="B91" s="6" t="s">
        <v>115</v>
      </c>
      <c r="C91" s="9" t="s">
        <v>65</v>
      </c>
      <c r="D91" s="7" t="s">
        <v>75</v>
      </c>
      <c r="E91" s="6" t="s">
        <v>121</v>
      </c>
      <c r="F91" s="10" t="s">
        <v>435</v>
      </c>
      <c r="G91" s="8">
        <v>0</v>
      </c>
      <c r="H91" s="3">
        <v>0</v>
      </c>
      <c r="I91" s="3">
        <v>0</v>
      </c>
      <c r="J91" s="9">
        <v>1</v>
      </c>
      <c r="K91" s="8">
        <v>0.24</v>
      </c>
      <c r="L91" s="3">
        <v>0.2</v>
      </c>
      <c r="M91" s="3">
        <v>0.14000000000000001</v>
      </c>
      <c r="N91" s="3">
        <v>0.13</v>
      </c>
      <c r="O91" s="3">
        <v>0.11</v>
      </c>
      <c r="P91" s="3">
        <v>0.11</v>
      </c>
      <c r="Q91" s="3">
        <v>0.11</v>
      </c>
      <c r="R91" s="3">
        <v>0.1</v>
      </c>
      <c r="S91" s="3">
        <v>0.06</v>
      </c>
      <c r="T91" s="3">
        <v>0</v>
      </c>
      <c r="U91" s="3">
        <v>-0.1</v>
      </c>
      <c r="AO91" s="9"/>
    </row>
    <row r="92" spans="1:41" x14ac:dyDescent="0.25">
      <c r="A92" s="8" t="s">
        <v>863</v>
      </c>
      <c r="B92" s="6" t="s">
        <v>115</v>
      </c>
      <c r="C92" s="9" t="s">
        <v>65</v>
      </c>
      <c r="D92" s="7" t="s">
        <v>75</v>
      </c>
      <c r="E92" s="6" t="s">
        <v>122</v>
      </c>
      <c r="F92" s="10" t="s">
        <v>436</v>
      </c>
      <c r="G92" s="8">
        <v>0</v>
      </c>
      <c r="H92" s="3">
        <v>0</v>
      </c>
      <c r="I92" s="3">
        <v>0</v>
      </c>
      <c r="J92" s="9">
        <v>1</v>
      </c>
      <c r="K92" s="8">
        <v>0.18</v>
      </c>
      <c r="L92" s="3">
        <v>0.16</v>
      </c>
      <c r="M92" s="3">
        <v>0.14000000000000001</v>
      </c>
      <c r="N92" s="3">
        <v>0.13</v>
      </c>
      <c r="O92" s="3">
        <v>0.15</v>
      </c>
      <c r="P92" s="3">
        <v>0.21</v>
      </c>
      <c r="Q92" s="3">
        <v>0.28000000000000003</v>
      </c>
      <c r="R92" s="3">
        <v>0.36</v>
      </c>
      <c r="S92" s="3">
        <v>0.42</v>
      </c>
      <c r="T92" s="3">
        <v>0.48</v>
      </c>
      <c r="U92" s="3">
        <v>0.5</v>
      </c>
      <c r="AO92" s="9"/>
    </row>
    <row r="93" spans="1:41" x14ac:dyDescent="0.25">
      <c r="A93" s="8" t="s">
        <v>864</v>
      </c>
      <c r="B93" s="6" t="s">
        <v>115</v>
      </c>
      <c r="C93" s="9" t="s">
        <v>65</v>
      </c>
      <c r="D93" s="7" t="s">
        <v>75</v>
      </c>
      <c r="E93" s="6" t="s">
        <v>123</v>
      </c>
      <c r="F93" s="10" t="s">
        <v>436</v>
      </c>
      <c r="G93" s="8">
        <v>0</v>
      </c>
      <c r="H93" s="3">
        <v>0</v>
      </c>
      <c r="I93" s="3">
        <v>0</v>
      </c>
      <c r="J93" s="9">
        <v>1</v>
      </c>
      <c r="K93" s="8">
        <v>0.16</v>
      </c>
      <c r="L93" s="3">
        <v>0.16</v>
      </c>
      <c r="M93" s="3">
        <v>0.16</v>
      </c>
      <c r="N93" s="3">
        <v>0.18</v>
      </c>
      <c r="O93" s="3">
        <v>0.21</v>
      </c>
      <c r="P93" s="3">
        <v>0.24</v>
      </c>
      <c r="Q93" s="3">
        <v>0.28000000000000003</v>
      </c>
      <c r="R93" s="3">
        <v>0.31</v>
      </c>
      <c r="S93" s="3">
        <v>0.33</v>
      </c>
      <c r="T93" s="3">
        <v>0.34</v>
      </c>
      <c r="U93" s="3">
        <v>0.35</v>
      </c>
      <c r="AO93" s="9"/>
    </row>
    <row r="94" spans="1:41" x14ac:dyDescent="0.25">
      <c r="A94" s="8" t="s">
        <v>573</v>
      </c>
      <c r="B94" s="6" t="s">
        <v>18</v>
      </c>
      <c r="C94" s="10" t="s">
        <v>19</v>
      </c>
      <c r="D94" s="8" t="s">
        <v>110</v>
      </c>
      <c r="E94" s="3" t="s">
        <v>22</v>
      </c>
      <c r="F94" s="9" t="s">
        <v>436</v>
      </c>
      <c r="G94" s="8">
        <v>1</v>
      </c>
      <c r="H94" s="3">
        <v>0</v>
      </c>
      <c r="I94" s="3">
        <v>0</v>
      </c>
      <c r="J94" s="9">
        <v>0</v>
      </c>
      <c r="K94" s="13">
        <v>0.05</v>
      </c>
      <c r="L94" s="4">
        <v>0.08</v>
      </c>
      <c r="M94" s="4">
        <v>0.09</v>
      </c>
      <c r="N94" s="4">
        <v>0.12</v>
      </c>
      <c r="O94" s="4">
        <v>0.14000000000000001</v>
      </c>
      <c r="P94" s="4">
        <v>0.16</v>
      </c>
      <c r="Q94" s="4">
        <v>0.19</v>
      </c>
      <c r="R94" s="4">
        <v>0.22</v>
      </c>
      <c r="S94" s="4">
        <v>0.25</v>
      </c>
      <c r="T94" s="4">
        <v>0.27</v>
      </c>
      <c r="U94" s="4">
        <v>0.3</v>
      </c>
      <c r="AO94" s="9"/>
    </row>
    <row r="95" spans="1:41" x14ac:dyDescent="0.25">
      <c r="A95" s="8" t="s">
        <v>574</v>
      </c>
      <c r="B95" s="6" t="s">
        <v>18</v>
      </c>
      <c r="C95" s="10" t="s">
        <v>19</v>
      </c>
      <c r="D95" s="8" t="s">
        <v>111</v>
      </c>
      <c r="E95" s="3" t="s">
        <v>22</v>
      </c>
      <c r="F95" s="9" t="s">
        <v>436</v>
      </c>
      <c r="G95" s="8">
        <v>1</v>
      </c>
      <c r="H95" s="3">
        <v>0</v>
      </c>
      <c r="I95" s="3">
        <v>0</v>
      </c>
      <c r="J95" s="9">
        <v>0</v>
      </c>
      <c r="K95" s="13">
        <v>0.01</v>
      </c>
      <c r="L95" s="4">
        <v>0.02</v>
      </c>
      <c r="M95" s="4">
        <v>0.02</v>
      </c>
      <c r="N95" s="4">
        <v>0.03</v>
      </c>
      <c r="O95" s="4">
        <v>0.04</v>
      </c>
      <c r="P95" s="4">
        <v>0.03</v>
      </c>
      <c r="Q95" s="4">
        <v>0.05</v>
      </c>
      <c r="R95" s="4">
        <v>0.05</v>
      </c>
      <c r="S95" s="4">
        <v>0.06</v>
      </c>
      <c r="T95" s="4">
        <v>7.0000000000000007E-2</v>
      </c>
      <c r="U95" s="4">
        <v>0.08</v>
      </c>
      <c r="AO95" s="9"/>
    </row>
    <row r="96" spans="1:41" x14ac:dyDescent="0.25">
      <c r="A96" s="8" t="s">
        <v>575</v>
      </c>
      <c r="B96" s="6" t="s">
        <v>18</v>
      </c>
      <c r="C96" s="10" t="s">
        <v>19</v>
      </c>
      <c r="D96" s="8" t="s">
        <v>112</v>
      </c>
      <c r="E96" s="3" t="s">
        <v>22</v>
      </c>
      <c r="F96" s="9" t="s">
        <v>436</v>
      </c>
      <c r="G96" s="8">
        <v>1</v>
      </c>
      <c r="H96" s="3">
        <v>0</v>
      </c>
      <c r="I96" s="3">
        <v>0</v>
      </c>
      <c r="J96" s="9">
        <v>0</v>
      </c>
      <c r="K96" s="13">
        <v>0.06</v>
      </c>
      <c r="L96" s="4">
        <v>0.09</v>
      </c>
      <c r="M96" s="4">
        <v>0.11</v>
      </c>
      <c r="N96" s="4">
        <v>0.15</v>
      </c>
      <c r="O96" s="4">
        <v>0.18</v>
      </c>
      <c r="P96" s="4">
        <v>0.22</v>
      </c>
      <c r="Q96" s="4">
        <v>0.26</v>
      </c>
      <c r="R96" s="4">
        <v>0.28999999999999998</v>
      </c>
      <c r="S96" s="4">
        <v>0.34</v>
      </c>
      <c r="T96" s="4">
        <v>0.38</v>
      </c>
      <c r="U96" s="4">
        <v>0.43</v>
      </c>
      <c r="AO96" s="9"/>
    </row>
    <row r="97" spans="1:41" x14ac:dyDescent="0.25">
      <c r="A97" s="8" t="s">
        <v>576</v>
      </c>
      <c r="B97" s="6" t="s">
        <v>18</v>
      </c>
      <c r="C97" s="10" t="s">
        <v>19</v>
      </c>
      <c r="D97" s="8" t="s">
        <v>113</v>
      </c>
      <c r="E97" s="3" t="s">
        <v>22</v>
      </c>
      <c r="F97" s="9" t="s">
        <v>436</v>
      </c>
      <c r="G97" s="8">
        <v>1</v>
      </c>
      <c r="H97" s="3">
        <v>0</v>
      </c>
      <c r="I97" s="3">
        <v>0</v>
      </c>
      <c r="J97" s="9">
        <v>0</v>
      </c>
      <c r="K97" s="13">
        <v>0</v>
      </c>
      <c r="L97" s="4">
        <v>0</v>
      </c>
      <c r="M97" s="4">
        <v>0</v>
      </c>
      <c r="N97" s="4">
        <v>0.01</v>
      </c>
      <c r="O97" s="4">
        <v>0.02</v>
      </c>
      <c r="P97" s="4">
        <v>0.02</v>
      </c>
      <c r="Q97" s="4">
        <v>0.02</v>
      </c>
      <c r="R97" s="4">
        <v>0.03</v>
      </c>
      <c r="S97" s="4">
        <v>0.03</v>
      </c>
      <c r="T97" s="4">
        <v>0.03</v>
      </c>
      <c r="U97" s="4">
        <v>0.04</v>
      </c>
      <c r="AO97" s="9"/>
    </row>
    <row r="98" spans="1:41" x14ac:dyDescent="0.25">
      <c r="A98" s="8" t="s">
        <v>577</v>
      </c>
      <c r="B98" s="6" t="s">
        <v>18</v>
      </c>
      <c r="C98" s="10" t="s">
        <v>19</v>
      </c>
      <c r="D98" s="8" t="s">
        <v>114</v>
      </c>
      <c r="E98" s="3" t="s">
        <v>22</v>
      </c>
      <c r="F98" s="9" t="s">
        <v>436</v>
      </c>
      <c r="G98" s="8">
        <v>1</v>
      </c>
      <c r="H98" s="3">
        <v>0</v>
      </c>
      <c r="I98" s="3">
        <v>0</v>
      </c>
      <c r="J98" s="9">
        <v>0</v>
      </c>
      <c r="K98" s="13">
        <v>0.02</v>
      </c>
      <c r="L98" s="4">
        <v>0.04</v>
      </c>
      <c r="M98" s="4">
        <v>0.05</v>
      </c>
      <c r="N98" s="4">
        <v>7.0000000000000007E-2</v>
      </c>
      <c r="O98" s="4">
        <v>7.0000000000000007E-2</v>
      </c>
      <c r="P98" s="4">
        <v>0.08</v>
      </c>
      <c r="Q98" s="4">
        <v>0.1</v>
      </c>
      <c r="R98" s="4">
        <v>0.1</v>
      </c>
      <c r="S98" s="4">
        <v>0.12</v>
      </c>
      <c r="T98" s="4">
        <v>0.13</v>
      </c>
      <c r="U98" s="4">
        <v>0.14000000000000001</v>
      </c>
      <c r="AO98" s="9"/>
    </row>
    <row r="99" spans="1:41" x14ac:dyDescent="0.25">
      <c r="A99" s="8" t="s">
        <v>578</v>
      </c>
      <c r="B99" s="6" t="s">
        <v>18</v>
      </c>
      <c r="C99" s="10" t="s">
        <v>19</v>
      </c>
      <c r="D99" s="8" t="s">
        <v>134</v>
      </c>
      <c r="E99" s="3" t="s">
        <v>22</v>
      </c>
      <c r="F99" s="9" t="s">
        <v>436</v>
      </c>
      <c r="G99" s="8">
        <v>1</v>
      </c>
      <c r="H99" s="3">
        <v>0</v>
      </c>
      <c r="I99" s="3">
        <v>0</v>
      </c>
      <c r="J99" s="9">
        <v>0</v>
      </c>
      <c r="K99" s="13">
        <v>-0.11</v>
      </c>
      <c r="L99" s="4">
        <v>-0.16</v>
      </c>
      <c r="M99" s="4">
        <v>-0.21</v>
      </c>
      <c r="N99" s="4">
        <v>-0.26</v>
      </c>
      <c r="O99" s="4">
        <v>-0.31</v>
      </c>
      <c r="P99" s="4">
        <v>-0.35</v>
      </c>
      <c r="Q99" s="4">
        <v>-0.41</v>
      </c>
      <c r="R99" s="4">
        <v>-0.48</v>
      </c>
      <c r="S99" s="4">
        <v>-0.53</v>
      </c>
      <c r="T99" s="4">
        <v>-0.59</v>
      </c>
      <c r="U99" s="4">
        <v>-0.65</v>
      </c>
      <c r="AO99" s="9"/>
    </row>
    <row r="100" spans="1:41" x14ac:dyDescent="0.25">
      <c r="A100" s="8" t="s">
        <v>663</v>
      </c>
      <c r="B100" s="6" t="s">
        <v>18</v>
      </c>
      <c r="C100" s="10" t="s">
        <v>19</v>
      </c>
      <c r="D100" s="8" t="s">
        <v>142</v>
      </c>
      <c r="E100" s="3" t="s">
        <v>22</v>
      </c>
      <c r="F100" s="9" t="s">
        <v>436</v>
      </c>
      <c r="G100" s="8">
        <v>1</v>
      </c>
      <c r="H100" s="3">
        <v>0</v>
      </c>
      <c r="I100" s="3">
        <v>0</v>
      </c>
      <c r="J100" s="9">
        <v>0</v>
      </c>
      <c r="K100" s="13">
        <v>0.04</v>
      </c>
      <c r="L100" s="4">
        <v>0.05</v>
      </c>
      <c r="M100" s="4">
        <v>0.06</v>
      </c>
      <c r="N100" s="4">
        <v>0.08</v>
      </c>
      <c r="O100" s="4">
        <v>0.09</v>
      </c>
      <c r="P100" s="4">
        <v>0.1</v>
      </c>
      <c r="Q100" s="4">
        <v>0.13</v>
      </c>
      <c r="R100" s="4">
        <v>0.14000000000000001</v>
      </c>
      <c r="S100" s="4">
        <v>0.16</v>
      </c>
      <c r="T100" s="4">
        <v>0.18</v>
      </c>
      <c r="U100" s="4">
        <v>0.21</v>
      </c>
      <c r="AO100" s="9"/>
    </row>
    <row r="101" spans="1:41" x14ac:dyDescent="0.25">
      <c r="A101" s="8" t="s">
        <v>664</v>
      </c>
      <c r="B101" s="6" t="s">
        <v>18</v>
      </c>
      <c r="C101" s="10" t="s">
        <v>19</v>
      </c>
      <c r="D101" s="8" t="s">
        <v>141</v>
      </c>
      <c r="E101" s="3" t="s">
        <v>22</v>
      </c>
      <c r="F101" s="9" t="s">
        <v>436</v>
      </c>
      <c r="G101" s="8">
        <v>1</v>
      </c>
      <c r="H101" s="3">
        <v>0</v>
      </c>
      <c r="I101" s="3">
        <v>0</v>
      </c>
      <c r="J101" s="9">
        <v>0</v>
      </c>
      <c r="K101" s="13">
        <v>-0.01</v>
      </c>
      <c r="L101" s="4">
        <v>-0.03</v>
      </c>
      <c r="M101" s="4">
        <v>-0.03</v>
      </c>
      <c r="N101" s="4">
        <v>-0.04</v>
      </c>
      <c r="O101" s="4">
        <v>-0.05</v>
      </c>
      <c r="P101" s="4">
        <v>-0.05</v>
      </c>
      <c r="Q101" s="4">
        <v>-0.06</v>
      </c>
      <c r="R101" s="4">
        <v>-7.0000000000000007E-2</v>
      </c>
      <c r="S101" s="4">
        <v>-0.08</v>
      </c>
      <c r="T101" s="4">
        <v>-0.09</v>
      </c>
      <c r="U101" s="4">
        <v>-0.1</v>
      </c>
      <c r="AO101" s="9"/>
    </row>
    <row r="102" spans="1:41" x14ac:dyDescent="0.25">
      <c r="A102" s="8" t="s">
        <v>665</v>
      </c>
      <c r="B102" s="6" t="s">
        <v>18</v>
      </c>
      <c r="C102" s="10" t="s">
        <v>19</v>
      </c>
      <c r="D102" s="8" t="s">
        <v>135</v>
      </c>
      <c r="E102" s="3" t="s">
        <v>22</v>
      </c>
      <c r="F102" s="9" t="s">
        <v>436</v>
      </c>
      <c r="G102" s="8">
        <v>1</v>
      </c>
      <c r="H102" s="3">
        <v>0</v>
      </c>
      <c r="I102" s="3">
        <v>0</v>
      </c>
      <c r="J102" s="9">
        <v>0</v>
      </c>
      <c r="K102" s="13">
        <v>0.01</v>
      </c>
      <c r="L102" s="4">
        <v>0.02</v>
      </c>
      <c r="M102" s="4">
        <v>0.03</v>
      </c>
      <c r="N102" s="4">
        <v>0.04</v>
      </c>
      <c r="O102" s="4">
        <v>0.05</v>
      </c>
      <c r="P102" s="4">
        <v>0.05</v>
      </c>
      <c r="Q102" s="4">
        <v>0.06</v>
      </c>
      <c r="R102" s="4">
        <v>7.0000000000000007E-2</v>
      </c>
      <c r="S102" s="4">
        <v>7.0000000000000007E-2</v>
      </c>
      <c r="T102" s="4">
        <v>0.08</v>
      </c>
      <c r="U102" s="4">
        <v>0.09</v>
      </c>
      <c r="AO102" s="9"/>
    </row>
    <row r="103" spans="1:41" x14ac:dyDescent="0.25">
      <c r="A103" s="8" t="s">
        <v>666</v>
      </c>
      <c r="B103" s="6" t="s">
        <v>18</v>
      </c>
      <c r="C103" s="10" t="s">
        <v>19</v>
      </c>
      <c r="D103" s="8" t="s">
        <v>136</v>
      </c>
      <c r="E103" s="3" t="s">
        <v>22</v>
      </c>
      <c r="F103" s="9" t="s">
        <v>436</v>
      </c>
      <c r="G103" s="8">
        <v>1</v>
      </c>
      <c r="H103" s="3">
        <v>0</v>
      </c>
      <c r="I103" s="3">
        <v>0</v>
      </c>
      <c r="J103" s="9">
        <v>0</v>
      </c>
      <c r="K103" s="13">
        <v>0.02</v>
      </c>
      <c r="L103" s="4">
        <v>0.4</v>
      </c>
      <c r="M103" s="4">
        <v>0.5</v>
      </c>
      <c r="N103" s="4">
        <v>0.7</v>
      </c>
      <c r="O103" s="4">
        <v>7.0000000000000007E-2</v>
      </c>
      <c r="P103" s="4">
        <v>0.09</v>
      </c>
      <c r="Q103" s="4">
        <v>0.1</v>
      </c>
      <c r="R103" s="4">
        <v>0.12</v>
      </c>
      <c r="S103" s="4">
        <v>0.14000000000000001</v>
      </c>
      <c r="T103" s="4">
        <v>0.16</v>
      </c>
      <c r="U103" s="4">
        <v>0.17</v>
      </c>
      <c r="AO103" s="9"/>
    </row>
    <row r="104" spans="1:41" x14ac:dyDescent="0.25">
      <c r="A104" s="8" t="s">
        <v>667</v>
      </c>
      <c r="B104" s="6" t="s">
        <v>18</v>
      </c>
      <c r="C104" s="10" t="s">
        <v>19</v>
      </c>
      <c r="D104" s="8" t="s">
        <v>137</v>
      </c>
      <c r="E104" s="3" t="s">
        <v>22</v>
      </c>
      <c r="F104" s="9" t="s">
        <v>436</v>
      </c>
      <c r="G104" s="8">
        <v>1</v>
      </c>
      <c r="H104" s="3">
        <v>0</v>
      </c>
      <c r="I104" s="3">
        <v>0</v>
      </c>
      <c r="J104" s="9">
        <v>0</v>
      </c>
      <c r="K104" s="13">
        <v>0.01</v>
      </c>
      <c r="L104" s="4">
        <v>0.2</v>
      </c>
      <c r="M104" s="4">
        <v>0.02</v>
      </c>
      <c r="N104" s="4">
        <v>0.02</v>
      </c>
      <c r="O104" s="4">
        <v>0.03</v>
      </c>
      <c r="P104" s="4">
        <v>0.03</v>
      </c>
      <c r="Q104" s="4">
        <v>0.03</v>
      </c>
      <c r="R104" s="4">
        <v>0.04</v>
      </c>
      <c r="S104" s="4">
        <v>0.05</v>
      </c>
      <c r="T104" s="4">
        <v>0.06</v>
      </c>
      <c r="U104" s="4">
        <v>0.06</v>
      </c>
      <c r="AO104" s="9"/>
    </row>
    <row r="105" spans="1:41" x14ac:dyDescent="0.25">
      <c r="A105" s="8" t="s">
        <v>668</v>
      </c>
      <c r="B105" s="6" t="s">
        <v>18</v>
      </c>
      <c r="C105" s="10" t="s">
        <v>19</v>
      </c>
      <c r="D105" s="8" t="s">
        <v>85</v>
      </c>
      <c r="E105" s="3" t="s">
        <v>22</v>
      </c>
      <c r="F105" s="9" t="s">
        <v>436</v>
      </c>
      <c r="G105" s="8">
        <v>1</v>
      </c>
      <c r="H105" s="3">
        <v>0</v>
      </c>
      <c r="I105" s="3">
        <v>0</v>
      </c>
      <c r="J105" s="9">
        <v>0</v>
      </c>
      <c r="K105" s="13">
        <v>0.02</v>
      </c>
      <c r="L105" s="4">
        <v>0.4</v>
      </c>
      <c r="M105" s="4">
        <v>0.5</v>
      </c>
      <c r="N105" s="4">
        <v>0.7</v>
      </c>
      <c r="O105" s="4">
        <v>7.0000000000000007E-2</v>
      </c>
      <c r="P105" s="4">
        <v>0.09</v>
      </c>
      <c r="Q105" s="4">
        <v>0.1</v>
      </c>
      <c r="R105" s="4">
        <v>0.12</v>
      </c>
      <c r="S105" s="4">
        <v>0.13</v>
      </c>
      <c r="T105" s="4">
        <v>0.15</v>
      </c>
      <c r="U105" s="4">
        <v>0.17</v>
      </c>
      <c r="AO105" s="9"/>
    </row>
    <row r="106" spans="1:41" x14ac:dyDescent="0.25">
      <c r="A106" s="8" t="s">
        <v>669</v>
      </c>
      <c r="B106" s="6" t="s">
        <v>18</v>
      </c>
      <c r="C106" s="10" t="s">
        <v>19</v>
      </c>
      <c r="D106" s="8" t="s">
        <v>192</v>
      </c>
      <c r="E106" s="3" t="s">
        <v>22</v>
      </c>
      <c r="F106" s="9" t="s">
        <v>436</v>
      </c>
      <c r="G106" s="8">
        <v>1</v>
      </c>
      <c r="H106" s="3">
        <v>0</v>
      </c>
      <c r="I106" s="3">
        <v>0</v>
      </c>
      <c r="J106" s="9">
        <v>0</v>
      </c>
      <c r="K106" s="13">
        <v>0</v>
      </c>
      <c r="L106" s="4">
        <v>0</v>
      </c>
      <c r="M106" s="4">
        <v>0</v>
      </c>
      <c r="N106" s="4">
        <v>0</v>
      </c>
      <c r="O106" s="4">
        <v>0</v>
      </c>
      <c r="P106" s="4">
        <v>0</v>
      </c>
      <c r="Q106" s="4">
        <v>0</v>
      </c>
      <c r="R106" s="4">
        <v>0</v>
      </c>
      <c r="S106" s="4">
        <v>0</v>
      </c>
      <c r="T106" s="4">
        <v>0</v>
      </c>
      <c r="U106" s="4">
        <v>0</v>
      </c>
      <c r="AO106" s="9"/>
    </row>
    <row r="107" spans="1:41" x14ac:dyDescent="0.25">
      <c r="A107" s="8" t="s">
        <v>670</v>
      </c>
      <c r="B107" s="6" t="s">
        <v>18</v>
      </c>
      <c r="C107" s="10" t="s">
        <v>19</v>
      </c>
      <c r="D107" s="8" t="s">
        <v>193</v>
      </c>
      <c r="E107" s="3" t="s">
        <v>22</v>
      </c>
      <c r="F107" s="9" t="s">
        <v>436</v>
      </c>
      <c r="G107" s="8">
        <v>1</v>
      </c>
      <c r="H107" s="3">
        <v>0</v>
      </c>
      <c r="I107" s="3">
        <v>0</v>
      </c>
      <c r="J107" s="9">
        <v>0</v>
      </c>
      <c r="K107" s="13">
        <v>0.02</v>
      </c>
      <c r="L107" s="4">
        <v>0.03</v>
      </c>
      <c r="M107" s="4">
        <v>0.04</v>
      </c>
      <c r="N107" s="4">
        <v>0.05</v>
      </c>
      <c r="O107" s="4">
        <v>7.0000000000000007E-2</v>
      </c>
      <c r="P107" s="4">
        <v>7.0000000000000007E-2</v>
      </c>
      <c r="Q107" s="4">
        <v>0.08</v>
      </c>
      <c r="R107" s="4">
        <v>0.09</v>
      </c>
      <c r="S107" s="4">
        <v>0.1</v>
      </c>
      <c r="T107" s="4">
        <v>0.1</v>
      </c>
      <c r="U107" s="4">
        <v>0.12</v>
      </c>
      <c r="AO107" s="9"/>
    </row>
    <row r="108" spans="1:41" x14ac:dyDescent="0.25">
      <c r="A108" s="8" t="s">
        <v>671</v>
      </c>
      <c r="B108" s="6" t="s">
        <v>18</v>
      </c>
      <c r="C108" s="10" t="s">
        <v>19</v>
      </c>
      <c r="D108" s="8" t="s">
        <v>138</v>
      </c>
      <c r="E108" s="3" t="s">
        <v>22</v>
      </c>
      <c r="F108" s="9" t="s">
        <v>436</v>
      </c>
      <c r="G108" s="8">
        <v>1</v>
      </c>
      <c r="H108" s="3">
        <v>0</v>
      </c>
      <c r="I108" s="3">
        <v>0</v>
      </c>
      <c r="J108" s="9">
        <v>0</v>
      </c>
      <c r="K108" s="13">
        <v>-0.05</v>
      </c>
      <c r="L108" s="4">
        <v>-0.06</v>
      </c>
      <c r="M108" s="4">
        <v>-0.08</v>
      </c>
      <c r="N108" s="4">
        <v>-0.01</v>
      </c>
      <c r="O108" s="4">
        <v>-0.11</v>
      </c>
      <c r="P108" s="4">
        <v>-0.14000000000000001</v>
      </c>
      <c r="Q108" s="4">
        <v>-0.17</v>
      </c>
      <c r="R108" s="4">
        <v>-0.19</v>
      </c>
      <c r="S108" s="4">
        <v>-0.21</v>
      </c>
      <c r="T108" s="4">
        <v>-0.23</v>
      </c>
      <c r="U108" s="4">
        <v>-0.26</v>
      </c>
      <c r="AO108" s="9"/>
    </row>
    <row r="109" spans="1:41" x14ac:dyDescent="0.25">
      <c r="A109" s="8" t="s">
        <v>672</v>
      </c>
      <c r="B109" s="6" t="s">
        <v>18</v>
      </c>
      <c r="C109" s="10" t="s">
        <v>19</v>
      </c>
      <c r="D109" s="8" t="s">
        <v>139</v>
      </c>
      <c r="E109" s="3" t="s">
        <v>22</v>
      </c>
      <c r="F109" s="9" t="s">
        <v>436</v>
      </c>
      <c r="G109" s="8">
        <v>1</v>
      </c>
      <c r="H109" s="3">
        <v>0</v>
      </c>
      <c r="I109" s="3">
        <v>0</v>
      </c>
      <c r="J109" s="9">
        <v>0</v>
      </c>
      <c r="K109" s="13">
        <v>0</v>
      </c>
      <c r="L109" s="4">
        <v>0</v>
      </c>
      <c r="M109" s="4">
        <v>0</v>
      </c>
      <c r="N109" s="4">
        <v>0.01</v>
      </c>
      <c r="O109" s="4">
        <v>0.02</v>
      </c>
      <c r="P109" s="4">
        <v>0.02</v>
      </c>
      <c r="Q109" s="4">
        <v>0.02</v>
      </c>
      <c r="R109" s="4">
        <v>0.03</v>
      </c>
      <c r="S109" s="4">
        <v>0.03</v>
      </c>
      <c r="T109" s="4">
        <v>0.03</v>
      </c>
      <c r="U109" s="4">
        <v>0.04</v>
      </c>
      <c r="AO109" s="9"/>
    </row>
    <row r="110" spans="1:41" x14ac:dyDescent="0.25">
      <c r="A110" s="8" t="s">
        <v>673</v>
      </c>
      <c r="B110" s="6" t="s">
        <v>18</v>
      </c>
      <c r="C110" s="10" t="s">
        <v>19</v>
      </c>
      <c r="D110" s="8" t="s">
        <v>140</v>
      </c>
      <c r="E110" s="3" t="s">
        <v>22</v>
      </c>
      <c r="F110" s="9" t="s">
        <v>436</v>
      </c>
      <c r="G110" s="8">
        <v>1</v>
      </c>
      <c r="H110" s="3">
        <v>0</v>
      </c>
      <c r="I110" s="3">
        <v>0</v>
      </c>
      <c r="J110" s="9">
        <v>0</v>
      </c>
      <c r="K110" s="13">
        <v>-0.11</v>
      </c>
      <c r="L110" s="4">
        <v>-0.15</v>
      </c>
      <c r="M110" s="4">
        <v>-0.18</v>
      </c>
      <c r="N110" s="4">
        <v>-0.23</v>
      </c>
      <c r="O110" s="4">
        <v>-0.28000000000000003</v>
      </c>
      <c r="P110" s="4">
        <v>-0.33</v>
      </c>
      <c r="Q110" s="4">
        <v>-0.38</v>
      </c>
      <c r="R110" s="4">
        <v>-0.42</v>
      </c>
      <c r="S110" s="4">
        <v>-0.49</v>
      </c>
      <c r="T110" s="4">
        <v>-0.54</v>
      </c>
      <c r="U110" s="4">
        <v>-0.61</v>
      </c>
      <c r="AO110" s="9"/>
    </row>
    <row r="111" spans="1:41" x14ac:dyDescent="0.25">
      <c r="A111" s="8" t="s">
        <v>674</v>
      </c>
      <c r="B111" s="30" t="s">
        <v>18</v>
      </c>
      <c r="C111" s="32" t="s">
        <v>19</v>
      </c>
      <c r="D111" s="20" t="s">
        <v>195</v>
      </c>
      <c r="E111" s="12" t="s">
        <v>22</v>
      </c>
      <c r="F111" s="9" t="s">
        <v>436</v>
      </c>
      <c r="G111" s="20">
        <v>1</v>
      </c>
      <c r="H111" s="12">
        <v>0</v>
      </c>
      <c r="I111" s="12">
        <v>0</v>
      </c>
      <c r="J111" s="43">
        <v>0</v>
      </c>
      <c r="K111" s="44">
        <v>0</v>
      </c>
      <c r="L111" s="45">
        <v>0</v>
      </c>
      <c r="M111" s="45">
        <v>0</v>
      </c>
      <c r="N111" s="45">
        <v>0</v>
      </c>
      <c r="O111" s="45">
        <v>0</v>
      </c>
      <c r="P111" s="45">
        <v>0.01</v>
      </c>
      <c r="Q111" s="45">
        <v>0.01</v>
      </c>
      <c r="R111" s="45">
        <v>0.01</v>
      </c>
      <c r="S111" s="45">
        <v>0.02</v>
      </c>
      <c r="T111" s="45">
        <v>0.02</v>
      </c>
      <c r="U111" s="45">
        <v>0.02</v>
      </c>
      <c r="V111" s="12"/>
      <c r="W111" s="12"/>
      <c r="X111" s="12"/>
      <c r="Y111" s="12"/>
      <c r="Z111" s="12"/>
      <c r="AA111" s="12"/>
      <c r="AB111" s="12"/>
      <c r="AC111" s="12"/>
      <c r="AD111" s="12"/>
      <c r="AE111" s="12"/>
      <c r="AF111" s="12"/>
      <c r="AG111" s="12"/>
      <c r="AH111" s="12"/>
      <c r="AI111" s="12"/>
      <c r="AJ111" s="12"/>
      <c r="AK111" s="12"/>
      <c r="AL111" s="12"/>
      <c r="AM111" s="12"/>
      <c r="AN111" s="12"/>
      <c r="AO111" s="43"/>
    </row>
    <row r="112" spans="1:41" x14ac:dyDescent="0.25">
      <c r="B112" s="6"/>
      <c r="D112" s="6"/>
      <c r="E112" s="6"/>
      <c r="F112" s="6"/>
      <c r="U112" s="11"/>
      <c r="AO112" s="11"/>
    </row>
    <row r="113" spans="2:41" x14ac:dyDescent="0.25">
      <c r="B113" s="6"/>
      <c r="D113" s="6"/>
      <c r="E113" s="6"/>
      <c r="F113" s="6"/>
      <c r="U113" s="11"/>
      <c r="AO113" s="11"/>
    </row>
    <row r="114" spans="2:41" x14ac:dyDescent="0.25">
      <c r="B114" s="6"/>
      <c r="D114" s="6"/>
      <c r="E114" s="6"/>
      <c r="F114" s="6"/>
      <c r="U114" s="11"/>
      <c r="AO114" s="11"/>
    </row>
    <row r="115" spans="2:41" x14ac:dyDescent="0.25">
      <c r="B115" s="6"/>
      <c r="D115" s="6"/>
      <c r="E115" s="6"/>
      <c r="F115" s="6"/>
      <c r="U115" s="11"/>
      <c r="AO115" s="11"/>
    </row>
    <row r="116" spans="2:41" x14ac:dyDescent="0.25">
      <c r="B116" s="6"/>
      <c r="D116" s="6"/>
      <c r="E116" s="6"/>
      <c r="F116" s="6"/>
      <c r="U116" s="11"/>
      <c r="AO116" s="11"/>
    </row>
    <row r="117" spans="2:41" x14ac:dyDescent="0.25">
      <c r="B117" s="6"/>
      <c r="D117" s="6"/>
      <c r="E117" s="6"/>
      <c r="F117" s="6"/>
      <c r="U117" s="11"/>
      <c r="AO117" s="11"/>
    </row>
    <row r="118" spans="2:41" x14ac:dyDescent="0.25">
      <c r="B118" s="6"/>
      <c r="D118" s="6"/>
      <c r="E118" s="6"/>
      <c r="F118" s="6"/>
      <c r="U118" s="11"/>
      <c r="AO118" s="11"/>
    </row>
    <row r="119" spans="2:41" x14ac:dyDescent="0.25">
      <c r="B119" s="6"/>
      <c r="D119" s="6"/>
      <c r="E119" s="6"/>
      <c r="F119" s="6"/>
      <c r="U119" s="11"/>
      <c r="AO119" s="11"/>
    </row>
    <row r="120" spans="2:41" x14ac:dyDescent="0.25">
      <c r="B120" s="6"/>
      <c r="D120" s="6"/>
      <c r="E120" s="6"/>
      <c r="F120" s="6"/>
      <c r="U120" s="11"/>
      <c r="AO120" s="11"/>
    </row>
    <row r="121" spans="2:41" x14ac:dyDescent="0.25">
      <c r="B121" s="6"/>
      <c r="D121" s="6"/>
      <c r="E121" s="6"/>
      <c r="F121" s="6"/>
      <c r="U121" s="11"/>
      <c r="AO121" s="11"/>
    </row>
    <row r="122" spans="2:41" x14ac:dyDescent="0.25">
      <c r="B122" s="6"/>
      <c r="D122" s="6"/>
      <c r="E122" s="6"/>
      <c r="F122" s="6"/>
      <c r="U122" s="11"/>
      <c r="AO122" s="11"/>
    </row>
    <row r="123" spans="2:41" x14ac:dyDescent="0.25">
      <c r="B123" s="6"/>
      <c r="D123" s="6"/>
      <c r="E123" s="6"/>
      <c r="F123" s="6"/>
      <c r="U123" s="11"/>
      <c r="AO123" s="11"/>
    </row>
    <row r="124" spans="2:41" x14ac:dyDescent="0.25">
      <c r="B124" s="6"/>
      <c r="D124" s="6"/>
      <c r="E124" s="6"/>
      <c r="F124" s="6"/>
      <c r="U124" s="11"/>
      <c r="AO124" s="11"/>
    </row>
    <row r="125" spans="2:41" x14ac:dyDescent="0.25">
      <c r="B125" s="6"/>
      <c r="D125" s="6"/>
      <c r="E125" s="6"/>
      <c r="F125" s="6"/>
      <c r="U125" s="11"/>
      <c r="AO125" s="11"/>
    </row>
    <row r="126" spans="2:41" x14ac:dyDescent="0.25">
      <c r="B126" s="6"/>
      <c r="D126" s="6"/>
      <c r="E126" s="6"/>
      <c r="F126" s="6"/>
      <c r="U126" s="11"/>
      <c r="AO126" s="11"/>
    </row>
    <row r="127" spans="2:41" x14ac:dyDescent="0.25">
      <c r="B127" s="6"/>
      <c r="D127" s="6"/>
      <c r="E127" s="6"/>
      <c r="F127" s="6"/>
      <c r="U127" s="11"/>
      <c r="AO127" s="11"/>
    </row>
    <row r="128" spans="2:41" x14ac:dyDescent="0.25">
      <c r="B128" s="6"/>
      <c r="D128" s="6"/>
      <c r="E128" s="6"/>
      <c r="F128" s="6"/>
      <c r="U128" s="11"/>
      <c r="AO128" s="11"/>
    </row>
    <row r="129" spans="2:41" x14ac:dyDescent="0.25">
      <c r="B129" s="6"/>
      <c r="D129" s="6"/>
      <c r="E129" s="6"/>
      <c r="F129" s="6"/>
      <c r="U129" s="11"/>
      <c r="AO129" s="11"/>
    </row>
    <row r="130" spans="2:41" x14ac:dyDescent="0.25">
      <c r="B130" s="6"/>
      <c r="D130" s="6"/>
      <c r="E130" s="6"/>
      <c r="F130" s="6"/>
      <c r="U130" s="11"/>
      <c r="AO130" s="11"/>
    </row>
    <row r="131" spans="2:41" x14ac:dyDescent="0.25">
      <c r="B131" s="6"/>
      <c r="D131" s="6"/>
      <c r="E131" s="6"/>
      <c r="F131" s="6"/>
      <c r="U131" s="11"/>
      <c r="AO131" s="11"/>
    </row>
    <row r="132" spans="2:41" x14ac:dyDescent="0.25">
      <c r="B132" s="6"/>
      <c r="D132" s="6"/>
      <c r="E132" s="6"/>
      <c r="F132" s="6"/>
      <c r="U132" s="11"/>
      <c r="AO132" s="11"/>
    </row>
    <row r="133" spans="2:41" x14ac:dyDescent="0.25">
      <c r="B133" s="6"/>
      <c r="D133" s="6"/>
      <c r="E133" s="6"/>
      <c r="F133" s="6"/>
      <c r="U133" s="11"/>
      <c r="AO133" s="11"/>
    </row>
    <row r="134" spans="2:41" x14ac:dyDescent="0.25">
      <c r="B134" s="6"/>
      <c r="D134" s="6"/>
      <c r="E134" s="6"/>
      <c r="F134" s="6"/>
      <c r="U134" s="11"/>
      <c r="AO134" s="11"/>
    </row>
    <row r="135" spans="2:41" x14ac:dyDescent="0.25">
      <c r="B135" s="6"/>
      <c r="D135" s="6"/>
      <c r="E135" s="6"/>
      <c r="F135" s="6"/>
      <c r="U135" s="11"/>
      <c r="AO135" s="11"/>
    </row>
    <row r="136" spans="2:41" x14ac:dyDescent="0.25">
      <c r="B136" s="6"/>
      <c r="D136" s="6"/>
      <c r="E136" s="6"/>
      <c r="F136" s="6"/>
      <c r="U136" s="11"/>
      <c r="AO136" s="11"/>
    </row>
    <row r="137" spans="2:41" x14ac:dyDescent="0.25">
      <c r="B137" s="6"/>
      <c r="D137" s="6"/>
      <c r="E137" s="6"/>
      <c r="F137" s="6"/>
      <c r="U137" s="11"/>
      <c r="AO137" s="11"/>
    </row>
    <row r="138" spans="2:41" x14ac:dyDescent="0.25">
      <c r="B138" s="6"/>
      <c r="D138" s="6"/>
      <c r="E138" s="6"/>
      <c r="F138" s="6"/>
      <c r="U138" s="11"/>
      <c r="AO138" s="11"/>
    </row>
    <row r="139" spans="2:41" x14ac:dyDescent="0.25">
      <c r="B139" s="6"/>
      <c r="D139" s="6"/>
      <c r="E139" s="6"/>
      <c r="F139" s="6"/>
      <c r="U139" s="11"/>
      <c r="AO139" s="11"/>
    </row>
    <row r="140" spans="2:41" x14ac:dyDescent="0.25">
      <c r="B140" s="6"/>
      <c r="D140" s="6"/>
      <c r="E140" s="6"/>
      <c r="F140" s="6"/>
      <c r="U140" s="11"/>
      <c r="AO140" s="11"/>
    </row>
    <row r="141" spans="2:41" x14ac:dyDescent="0.25">
      <c r="B141" s="6"/>
      <c r="D141" s="6"/>
      <c r="E141" s="6"/>
      <c r="F141" s="6"/>
      <c r="U141" s="11"/>
      <c r="AO141" s="11"/>
    </row>
    <row r="142" spans="2:41" x14ac:dyDescent="0.25">
      <c r="B142" s="6"/>
      <c r="D142" s="6"/>
      <c r="E142" s="6"/>
      <c r="F142" s="6"/>
      <c r="U142" s="11"/>
      <c r="AO142" s="11"/>
    </row>
    <row r="143" spans="2:41" x14ac:dyDescent="0.25">
      <c r="B143" s="6"/>
      <c r="D143" s="6"/>
      <c r="E143" s="6"/>
      <c r="F143" s="6"/>
      <c r="U143" s="11"/>
      <c r="AO143" s="11"/>
    </row>
    <row r="144" spans="2:41" x14ac:dyDescent="0.25">
      <c r="B144" s="6"/>
      <c r="D144" s="6"/>
      <c r="E144" s="6"/>
      <c r="F144" s="6"/>
      <c r="U144" s="11"/>
      <c r="AO144" s="11"/>
    </row>
    <row r="145" spans="2:41" x14ac:dyDescent="0.25">
      <c r="B145" s="6"/>
      <c r="D145" s="6"/>
      <c r="E145" s="6"/>
      <c r="F145" s="6"/>
      <c r="U145" s="11"/>
      <c r="AO145" s="11"/>
    </row>
    <row r="146" spans="2:41" x14ac:dyDescent="0.25">
      <c r="B146" s="6"/>
      <c r="D146" s="6"/>
      <c r="E146" s="6"/>
      <c r="F146" s="6"/>
      <c r="U146" s="11"/>
      <c r="AO146" s="11"/>
    </row>
    <row r="147" spans="2:41" x14ac:dyDescent="0.25">
      <c r="B147" s="6"/>
      <c r="D147" s="6"/>
      <c r="E147" s="6"/>
      <c r="F147" s="6"/>
      <c r="U147" s="11"/>
      <c r="AO147" s="11"/>
    </row>
    <row r="148" spans="2:41" x14ac:dyDescent="0.25">
      <c r="B148" s="6"/>
      <c r="D148" s="6"/>
      <c r="E148" s="6"/>
      <c r="F148" s="6"/>
      <c r="U148" s="11"/>
      <c r="AO148" s="11"/>
    </row>
    <row r="149" spans="2:41" x14ac:dyDescent="0.25">
      <c r="B149" s="6"/>
      <c r="D149" s="6"/>
      <c r="E149" s="6"/>
      <c r="F149" s="6"/>
      <c r="U149" s="11"/>
      <c r="AO149" s="11"/>
    </row>
    <row r="150" spans="2:41" x14ac:dyDescent="0.25">
      <c r="B150" s="6"/>
      <c r="D150" s="6"/>
      <c r="E150" s="6"/>
      <c r="F150" s="6"/>
      <c r="U150" s="11"/>
      <c r="AO150" s="11"/>
    </row>
    <row r="151" spans="2:41" x14ac:dyDescent="0.25">
      <c r="B151" s="6"/>
      <c r="D151" s="6"/>
      <c r="E151" s="6"/>
      <c r="F151" s="6"/>
      <c r="U151" s="11"/>
      <c r="AO151" s="11"/>
    </row>
    <row r="152" spans="2:41" x14ac:dyDescent="0.25">
      <c r="B152" s="6"/>
      <c r="D152" s="6"/>
      <c r="E152" s="6"/>
      <c r="F152" s="6"/>
      <c r="U152" s="11"/>
      <c r="AO152" s="11"/>
    </row>
    <row r="153" spans="2:41" x14ac:dyDescent="0.25">
      <c r="B153" s="6"/>
      <c r="D153" s="6"/>
      <c r="E153" s="6"/>
      <c r="F153" s="6"/>
      <c r="U153" s="11"/>
      <c r="AO153" s="11"/>
    </row>
    <row r="154" spans="2:41" x14ac:dyDescent="0.25">
      <c r="B154" s="6"/>
      <c r="D154" s="6"/>
      <c r="E154" s="6"/>
      <c r="F154" s="6"/>
      <c r="U154" s="11"/>
      <c r="AO154" s="11"/>
    </row>
    <row r="155" spans="2:41" x14ac:dyDescent="0.25">
      <c r="B155" s="6"/>
      <c r="D155" s="6"/>
      <c r="E155" s="6"/>
      <c r="F155" s="6"/>
      <c r="U155" s="11"/>
      <c r="AO155" s="11"/>
    </row>
    <row r="156" spans="2:41" x14ac:dyDescent="0.25">
      <c r="B156" s="6"/>
      <c r="D156" s="6"/>
      <c r="E156" s="6"/>
      <c r="F156" s="6"/>
      <c r="U156" s="11"/>
      <c r="AO156" s="11"/>
    </row>
    <row r="157" spans="2:41" x14ac:dyDescent="0.25">
      <c r="B157" s="6"/>
      <c r="D157" s="6"/>
      <c r="E157" s="6"/>
      <c r="F157" s="6"/>
      <c r="U157" s="11"/>
      <c r="AO157" s="11"/>
    </row>
    <row r="158" spans="2:41" x14ac:dyDescent="0.25">
      <c r="B158" s="6"/>
      <c r="D158" s="6"/>
      <c r="E158" s="6"/>
      <c r="F158" s="6"/>
      <c r="U158" s="11"/>
      <c r="AO158" s="11"/>
    </row>
    <row r="159" spans="2:41" x14ac:dyDescent="0.25">
      <c r="B159" s="6"/>
      <c r="D159" s="6"/>
      <c r="E159" s="6"/>
      <c r="F159" s="6"/>
      <c r="U159" s="11"/>
      <c r="AO159" s="11"/>
    </row>
    <row r="160" spans="2:41" x14ac:dyDescent="0.25">
      <c r="B160" s="6"/>
      <c r="D160" s="6"/>
      <c r="E160" s="6"/>
      <c r="F160" s="6"/>
      <c r="U160" s="11"/>
      <c r="AO160" s="11"/>
    </row>
    <row r="161" spans="2:41" x14ac:dyDescent="0.25">
      <c r="B161" s="6"/>
      <c r="D161" s="6"/>
      <c r="E161" s="6"/>
      <c r="F161" s="6"/>
      <c r="U161" s="11"/>
      <c r="AO161" s="11"/>
    </row>
    <row r="162" spans="2:41" x14ac:dyDescent="0.25">
      <c r="B162" s="6"/>
      <c r="D162" s="6"/>
      <c r="E162" s="6"/>
      <c r="F162" s="6"/>
      <c r="U162" s="11"/>
      <c r="AO162" s="11"/>
    </row>
    <row r="163" spans="2:41" x14ac:dyDescent="0.25">
      <c r="B163" s="6"/>
      <c r="D163" s="6"/>
      <c r="E163" s="6"/>
      <c r="F163" s="6"/>
      <c r="U163" s="11"/>
      <c r="AO163" s="11"/>
    </row>
    <row r="164" spans="2:41" x14ac:dyDescent="0.25">
      <c r="B164" s="6"/>
      <c r="D164" s="6"/>
      <c r="E164" s="6"/>
      <c r="F164" s="6"/>
      <c r="U164" s="11"/>
      <c r="AO164" s="11"/>
    </row>
    <row r="165" spans="2:41" x14ac:dyDescent="0.25">
      <c r="B165" s="6"/>
      <c r="D165" s="6"/>
      <c r="E165" s="6"/>
      <c r="F165" s="6"/>
      <c r="U165" s="11"/>
      <c r="AO165" s="11"/>
    </row>
    <row r="166" spans="2:41" x14ac:dyDescent="0.25">
      <c r="B166" s="6"/>
      <c r="D166" s="6"/>
      <c r="E166" s="6"/>
      <c r="F166" s="6"/>
      <c r="U166" s="11"/>
      <c r="AO166" s="11"/>
    </row>
    <row r="167" spans="2:41" x14ac:dyDescent="0.25">
      <c r="B167" s="6"/>
      <c r="D167" s="6"/>
      <c r="E167" s="6"/>
      <c r="F167" s="6"/>
      <c r="U167" s="11"/>
      <c r="AO167" s="11"/>
    </row>
    <row r="168" spans="2:41" x14ac:dyDescent="0.25">
      <c r="B168" s="6"/>
      <c r="D168" s="6"/>
      <c r="E168" s="6"/>
      <c r="F168" s="6"/>
      <c r="U168" s="11"/>
      <c r="AO168" s="11"/>
    </row>
    <row r="169" spans="2:41" x14ac:dyDescent="0.25">
      <c r="B169" s="6"/>
      <c r="D169" s="6"/>
      <c r="E169" s="6"/>
      <c r="F169" s="6"/>
      <c r="U169" s="11"/>
      <c r="AO169" s="11"/>
    </row>
    <row r="170" spans="2:41" x14ac:dyDescent="0.25">
      <c r="B170" s="6"/>
      <c r="D170" s="6"/>
      <c r="E170" s="6"/>
      <c r="F170" s="6"/>
      <c r="U170" s="11"/>
      <c r="AO170" s="11"/>
    </row>
    <row r="171" spans="2:41" x14ac:dyDescent="0.25">
      <c r="B171" s="6"/>
      <c r="D171" s="6"/>
      <c r="E171" s="6"/>
      <c r="F171" s="6"/>
      <c r="U171" s="11"/>
      <c r="AO171" s="11"/>
    </row>
    <row r="172" spans="2:41" x14ac:dyDescent="0.25">
      <c r="B172" s="6"/>
      <c r="D172" s="6"/>
      <c r="E172" s="6"/>
      <c r="F172" s="6"/>
      <c r="U172" s="11"/>
      <c r="AO172" s="11"/>
    </row>
    <row r="173" spans="2:41" x14ac:dyDescent="0.25">
      <c r="B173" s="6"/>
      <c r="D173" s="6"/>
      <c r="E173" s="6"/>
      <c r="F173" s="6"/>
      <c r="U173" s="11"/>
      <c r="AO173" s="11"/>
    </row>
    <row r="174" spans="2:41" x14ac:dyDescent="0.25">
      <c r="B174" s="6"/>
      <c r="D174" s="6"/>
      <c r="E174" s="6"/>
      <c r="F174" s="6"/>
      <c r="U174" s="11"/>
      <c r="AO174" s="11"/>
    </row>
    <row r="175" spans="2:41" x14ac:dyDescent="0.25">
      <c r="B175" s="6"/>
      <c r="D175" s="6"/>
      <c r="E175" s="6"/>
      <c r="F175" s="6"/>
      <c r="U175" s="11"/>
      <c r="AO175" s="11"/>
    </row>
    <row r="176" spans="2:41" x14ac:dyDescent="0.25">
      <c r="B176" s="6"/>
      <c r="D176" s="6"/>
      <c r="E176" s="6"/>
      <c r="F176" s="6"/>
      <c r="U176" s="11"/>
      <c r="AO176" s="11"/>
    </row>
    <row r="177" spans="2:41" x14ac:dyDescent="0.25">
      <c r="B177" s="6"/>
      <c r="D177" s="6"/>
      <c r="E177" s="6"/>
      <c r="F177" s="6"/>
      <c r="U177" s="11"/>
      <c r="AO177" s="11"/>
    </row>
    <row r="178" spans="2:41" x14ac:dyDescent="0.25">
      <c r="B178" s="6"/>
      <c r="D178" s="6"/>
      <c r="E178" s="6"/>
      <c r="F178" s="6"/>
      <c r="U178" s="11"/>
      <c r="AO178" s="11"/>
    </row>
    <row r="179" spans="2:41" x14ac:dyDescent="0.25">
      <c r="B179" s="6"/>
      <c r="D179" s="6"/>
      <c r="E179" s="6"/>
      <c r="F179" s="6"/>
      <c r="U179" s="11"/>
      <c r="AO179" s="11"/>
    </row>
    <row r="180" spans="2:41" x14ac:dyDescent="0.25">
      <c r="B180" s="6"/>
      <c r="D180" s="6"/>
      <c r="E180" s="6"/>
      <c r="F180" s="6"/>
      <c r="U180" s="11"/>
      <c r="AO180" s="11"/>
    </row>
    <row r="181" spans="2:41" x14ac:dyDescent="0.25">
      <c r="B181" s="6"/>
      <c r="D181" s="6"/>
      <c r="E181" s="6"/>
      <c r="F181" s="6"/>
      <c r="U181" s="11"/>
      <c r="AO181" s="11"/>
    </row>
    <row r="182" spans="2:41" x14ac:dyDescent="0.25">
      <c r="B182" s="6"/>
      <c r="D182" s="6"/>
      <c r="E182" s="6"/>
      <c r="F182" s="6"/>
      <c r="U182" s="11"/>
      <c r="AO182" s="11"/>
    </row>
    <row r="183" spans="2:41" x14ac:dyDescent="0.25">
      <c r="B183" s="6"/>
      <c r="D183" s="6"/>
      <c r="E183" s="6"/>
      <c r="F183" s="6"/>
      <c r="U183" s="11"/>
      <c r="AO183" s="11"/>
    </row>
    <row r="184" spans="2:41" x14ac:dyDescent="0.25">
      <c r="B184" s="6"/>
      <c r="D184" s="6"/>
      <c r="E184" s="6"/>
      <c r="F184" s="6"/>
      <c r="U184" s="11"/>
      <c r="AO184" s="11"/>
    </row>
    <row r="185" spans="2:41" x14ac:dyDescent="0.25">
      <c r="B185" s="6"/>
      <c r="D185" s="6"/>
      <c r="E185" s="6"/>
      <c r="F185" s="6"/>
      <c r="U185" s="11"/>
      <c r="AO185" s="11"/>
    </row>
    <row r="186" spans="2:41" x14ac:dyDescent="0.25">
      <c r="B186" s="6"/>
      <c r="D186" s="6"/>
      <c r="E186" s="6"/>
      <c r="F186" s="6"/>
      <c r="U186" s="11"/>
      <c r="AO186" s="11"/>
    </row>
    <row r="187" spans="2:41" x14ac:dyDescent="0.25">
      <c r="B187" s="6"/>
      <c r="D187" s="6"/>
      <c r="E187" s="6"/>
      <c r="F187" s="6"/>
      <c r="U187" s="11"/>
      <c r="AO187" s="11"/>
    </row>
    <row r="188" spans="2:41" x14ac:dyDescent="0.25">
      <c r="B188" s="6"/>
      <c r="D188" s="6"/>
      <c r="E188" s="6"/>
      <c r="F188" s="6"/>
      <c r="U188" s="11"/>
      <c r="AO188" s="11"/>
    </row>
    <row r="189" spans="2:41" x14ac:dyDescent="0.25">
      <c r="B189" s="6"/>
      <c r="D189" s="6"/>
      <c r="E189" s="6"/>
      <c r="F189" s="6"/>
      <c r="U189" s="11"/>
      <c r="AO189" s="11"/>
    </row>
    <row r="190" spans="2:41" x14ac:dyDescent="0.25">
      <c r="B190" s="6"/>
      <c r="D190" s="6"/>
      <c r="E190" s="6"/>
      <c r="F190" s="6"/>
      <c r="U190" s="11"/>
      <c r="AO190" s="11"/>
    </row>
    <row r="191" spans="2:41" x14ac:dyDescent="0.25">
      <c r="B191" s="6"/>
      <c r="D191" s="6"/>
      <c r="E191" s="6"/>
      <c r="F191" s="6"/>
      <c r="U191" s="11"/>
      <c r="AO191" s="11"/>
    </row>
    <row r="192" spans="2:41" x14ac:dyDescent="0.25">
      <c r="B192" s="6"/>
      <c r="D192" s="6"/>
      <c r="E192" s="6"/>
      <c r="F192" s="6"/>
      <c r="U192" s="11"/>
      <c r="AO192" s="11"/>
    </row>
    <row r="193" spans="2:41" x14ac:dyDescent="0.25">
      <c r="B193" s="6"/>
      <c r="D193" s="6"/>
      <c r="E193" s="6"/>
      <c r="F193" s="6"/>
      <c r="U193" s="11"/>
      <c r="AO193" s="11"/>
    </row>
    <row r="194" spans="2:41" x14ac:dyDescent="0.25">
      <c r="B194" s="6"/>
      <c r="D194" s="6"/>
      <c r="E194" s="6"/>
      <c r="F194" s="6"/>
      <c r="U194" s="11"/>
      <c r="AO194" s="11"/>
    </row>
    <row r="195" spans="2:41" x14ac:dyDescent="0.25">
      <c r="B195" s="6"/>
      <c r="D195" s="6"/>
      <c r="E195" s="6"/>
      <c r="F195" s="6"/>
      <c r="U195" s="11"/>
      <c r="AO195" s="11"/>
    </row>
    <row r="196" spans="2:41" x14ac:dyDescent="0.25">
      <c r="B196" s="6"/>
      <c r="D196" s="6"/>
      <c r="E196" s="6"/>
      <c r="F196" s="6"/>
      <c r="U196" s="11"/>
      <c r="AO196" s="11"/>
    </row>
    <row r="197" spans="2:41" x14ac:dyDescent="0.25">
      <c r="B197" s="6"/>
      <c r="D197" s="6"/>
      <c r="E197" s="6"/>
      <c r="F197" s="6"/>
      <c r="U197" s="11"/>
      <c r="AO197" s="11"/>
    </row>
    <row r="198" spans="2:41" x14ac:dyDescent="0.25">
      <c r="B198" s="6"/>
      <c r="D198" s="6"/>
      <c r="E198" s="6"/>
      <c r="F198" s="6"/>
      <c r="U198" s="11"/>
      <c r="AO198" s="11"/>
    </row>
    <row r="199" spans="2:41" x14ac:dyDescent="0.25">
      <c r="B199" s="6"/>
      <c r="D199" s="6"/>
      <c r="E199" s="6"/>
      <c r="F199" s="6"/>
      <c r="U199" s="11"/>
      <c r="AO199" s="11"/>
    </row>
    <row r="200" spans="2:41" x14ac:dyDescent="0.25">
      <c r="B200" s="6"/>
      <c r="D200" s="6"/>
      <c r="E200" s="6"/>
      <c r="F200" s="6"/>
      <c r="U200" s="11"/>
      <c r="AO200" s="11"/>
    </row>
    <row r="201" spans="2:41" x14ac:dyDescent="0.25">
      <c r="B201" s="6"/>
      <c r="D201" s="6"/>
      <c r="E201" s="6"/>
      <c r="F201" s="6"/>
      <c r="U201" s="11"/>
      <c r="AO201" s="11"/>
    </row>
    <row r="202" spans="2:41" x14ac:dyDescent="0.25">
      <c r="B202" s="6"/>
      <c r="D202" s="6"/>
      <c r="E202" s="6"/>
      <c r="F202" s="6"/>
      <c r="U202" s="11"/>
      <c r="AO202" s="11"/>
    </row>
    <row r="203" spans="2:41" x14ac:dyDescent="0.25">
      <c r="B203" s="6"/>
      <c r="D203" s="6"/>
      <c r="E203" s="6"/>
      <c r="F203" s="6"/>
      <c r="U203" s="11"/>
      <c r="AO203" s="11"/>
    </row>
    <row r="204" spans="2:41" x14ac:dyDescent="0.25">
      <c r="B204" s="6"/>
      <c r="D204" s="6"/>
      <c r="E204" s="6"/>
      <c r="F204" s="6"/>
      <c r="U204" s="11"/>
      <c r="AO204" s="11"/>
    </row>
    <row r="205" spans="2:41" x14ac:dyDescent="0.25">
      <c r="B205" s="6"/>
      <c r="D205" s="6"/>
      <c r="E205" s="6"/>
      <c r="F205" s="6"/>
      <c r="U205" s="11"/>
      <c r="AO205" s="11"/>
    </row>
    <row r="206" spans="2:41" x14ac:dyDescent="0.25">
      <c r="B206" s="6"/>
      <c r="D206" s="6"/>
      <c r="E206" s="6"/>
      <c r="F206" s="6"/>
      <c r="U206" s="11"/>
      <c r="AO206" s="11"/>
    </row>
    <row r="207" spans="2:41" x14ac:dyDescent="0.25">
      <c r="B207" s="6"/>
      <c r="D207" s="6"/>
      <c r="E207" s="6"/>
      <c r="F207" s="6"/>
      <c r="U207" s="11"/>
      <c r="AO207" s="11"/>
    </row>
    <row r="208" spans="2:41" x14ac:dyDescent="0.25">
      <c r="B208" s="6"/>
      <c r="D208" s="6"/>
      <c r="E208" s="6"/>
      <c r="F208" s="6"/>
      <c r="U208" s="11"/>
      <c r="AO208" s="11"/>
    </row>
    <row r="209" spans="2:41" x14ac:dyDescent="0.25">
      <c r="B209" s="6"/>
      <c r="D209" s="6"/>
      <c r="E209" s="6"/>
      <c r="F209" s="6"/>
      <c r="U209" s="11"/>
      <c r="AO209" s="11"/>
    </row>
    <row r="210" spans="2:41" x14ac:dyDescent="0.25">
      <c r="B210" s="6"/>
      <c r="D210" s="6"/>
      <c r="E210" s="6"/>
      <c r="F210" s="6"/>
      <c r="U210" s="11"/>
      <c r="AO210" s="11"/>
    </row>
    <row r="211" spans="2:41" x14ac:dyDescent="0.25">
      <c r="B211" s="6"/>
      <c r="D211" s="6"/>
      <c r="E211" s="6"/>
      <c r="F211" s="6"/>
      <c r="U211" s="11"/>
      <c r="AO211" s="11"/>
    </row>
    <row r="212" spans="2:41" x14ac:dyDescent="0.25">
      <c r="B212" s="6"/>
      <c r="D212" s="6"/>
      <c r="E212" s="6"/>
      <c r="F212" s="6"/>
      <c r="U212" s="11"/>
      <c r="AO212" s="11"/>
    </row>
    <row r="213" spans="2:41" x14ac:dyDescent="0.25">
      <c r="B213" s="6"/>
      <c r="D213" s="6"/>
      <c r="E213" s="6"/>
      <c r="F213" s="6"/>
      <c r="U213" s="11"/>
      <c r="AO213" s="11"/>
    </row>
    <row r="214" spans="2:41" x14ac:dyDescent="0.25">
      <c r="B214" s="6"/>
      <c r="D214" s="6"/>
      <c r="E214" s="6"/>
      <c r="F214" s="6"/>
      <c r="U214" s="11"/>
      <c r="AO214" s="11"/>
    </row>
    <row r="215" spans="2:41" x14ac:dyDescent="0.25">
      <c r="B215" s="6"/>
      <c r="D215" s="6"/>
      <c r="E215" s="6"/>
      <c r="F215" s="6"/>
      <c r="U215" s="11"/>
      <c r="AO215" s="11"/>
    </row>
    <row r="216" spans="2:41" x14ac:dyDescent="0.25">
      <c r="B216" s="6"/>
      <c r="D216" s="6"/>
      <c r="E216" s="6"/>
      <c r="F216" s="6"/>
      <c r="U216" s="11"/>
      <c r="AO216" s="11"/>
    </row>
    <row r="217" spans="2:41" x14ac:dyDescent="0.25">
      <c r="B217" s="6"/>
      <c r="D217" s="6"/>
      <c r="E217" s="6"/>
      <c r="F217" s="6"/>
      <c r="U217" s="11"/>
      <c r="AO217" s="11"/>
    </row>
    <row r="218" spans="2:41" x14ac:dyDescent="0.25">
      <c r="B218" s="6"/>
      <c r="D218" s="6"/>
      <c r="E218" s="6"/>
      <c r="F218" s="6"/>
      <c r="U218" s="11"/>
      <c r="AO218" s="11"/>
    </row>
    <row r="219" spans="2:41" x14ac:dyDescent="0.25">
      <c r="B219" s="6"/>
      <c r="D219" s="6"/>
      <c r="E219" s="6"/>
      <c r="F219" s="6"/>
      <c r="U219" s="11"/>
      <c r="AO219" s="11"/>
    </row>
    <row r="220" spans="2:41" x14ac:dyDescent="0.25">
      <c r="B220" s="6"/>
      <c r="D220" s="6"/>
      <c r="E220" s="6"/>
      <c r="F220" s="6"/>
      <c r="U220" s="11"/>
      <c r="AO220" s="11"/>
    </row>
    <row r="221" spans="2:41" x14ac:dyDescent="0.25">
      <c r="B221" s="6"/>
      <c r="D221" s="6"/>
      <c r="E221" s="6"/>
      <c r="F221" s="6"/>
      <c r="U221" s="11"/>
      <c r="AO221" s="11"/>
    </row>
    <row r="222" spans="2:41" x14ac:dyDescent="0.25">
      <c r="B222" s="6"/>
      <c r="D222" s="6"/>
      <c r="E222" s="6"/>
      <c r="F222" s="6"/>
      <c r="U222" s="11"/>
      <c r="AO222" s="11"/>
    </row>
    <row r="223" spans="2:41" x14ac:dyDescent="0.25">
      <c r="B223" s="6"/>
      <c r="D223" s="6"/>
      <c r="E223" s="6"/>
      <c r="F223" s="6"/>
      <c r="U223" s="11"/>
      <c r="AO223" s="11"/>
    </row>
    <row r="224" spans="2:41" x14ac:dyDescent="0.25">
      <c r="B224" s="6"/>
      <c r="D224" s="6"/>
      <c r="E224" s="6"/>
      <c r="F224" s="6"/>
      <c r="U224" s="11"/>
      <c r="AO224" s="11"/>
    </row>
    <row r="225" spans="2:41" x14ac:dyDescent="0.25">
      <c r="B225" s="6"/>
      <c r="D225" s="6"/>
      <c r="E225" s="6"/>
      <c r="F225" s="6"/>
      <c r="U225" s="11"/>
      <c r="AO225" s="11"/>
    </row>
    <row r="226" spans="2:41" x14ac:dyDescent="0.25">
      <c r="B226" s="6"/>
      <c r="D226" s="6"/>
      <c r="E226" s="6"/>
      <c r="F226" s="6"/>
      <c r="U226" s="11"/>
      <c r="AO226" s="11"/>
    </row>
    <row r="227" spans="2:41" x14ac:dyDescent="0.25">
      <c r="B227" s="6"/>
      <c r="D227" s="6"/>
      <c r="E227" s="6"/>
      <c r="F227" s="6"/>
      <c r="U227" s="11"/>
      <c r="AO227" s="11"/>
    </row>
    <row r="228" spans="2:41" x14ac:dyDescent="0.25">
      <c r="B228" s="6"/>
      <c r="D228" s="6"/>
      <c r="E228" s="6"/>
      <c r="F228" s="6"/>
      <c r="U228" s="11"/>
      <c r="AO228" s="11"/>
    </row>
    <row r="229" spans="2:41" x14ac:dyDescent="0.25">
      <c r="B229" s="6"/>
      <c r="D229" s="6"/>
      <c r="E229" s="6"/>
      <c r="F229" s="6"/>
      <c r="U229" s="11"/>
      <c r="AO229" s="11"/>
    </row>
    <row r="230" spans="2:41" x14ac:dyDescent="0.25">
      <c r="B230" s="6"/>
      <c r="D230" s="6"/>
      <c r="E230" s="6"/>
      <c r="F230" s="6"/>
      <c r="U230" s="11"/>
      <c r="AO230" s="11"/>
    </row>
    <row r="231" spans="2:41" x14ac:dyDescent="0.25">
      <c r="B231" s="6"/>
      <c r="D231" s="6"/>
      <c r="E231" s="6"/>
      <c r="F231" s="6"/>
      <c r="U231" s="11"/>
      <c r="AO231" s="11"/>
    </row>
    <row r="232" spans="2:41" x14ac:dyDescent="0.25">
      <c r="B232" s="6"/>
      <c r="D232" s="6"/>
      <c r="E232" s="6"/>
      <c r="F232" s="6"/>
      <c r="U232" s="11"/>
      <c r="AO232" s="11"/>
    </row>
    <row r="233" spans="2:41" x14ac:dyDescent="0.25">
      <c r="B233" s="6"/>
      <c r="D233" s="6"/>
      <c r="E233" s="6"/>
      <c r="F233" s="6"/>
      <c r="U233" s="11"/>
      <c r="AO233" s="11"/>
    </row>
    <row r="234" spans="2:41" x14ac:dyDescent="0.25">
      <c r="B234" s="6"/>
      <c r="D234" s="6"/>
      <c r="E234" s="6"/>
      <c r="F234" s="6"/>
      <c r="U234" s="11"/>
      <c r="AO234" s="11"/>
    </row>
    <row r="235" spans="2:41" x14ac:dyDescent="0.25">
      <c r="B235" s="6"/>
      <c r="D235" s="6"/>
      <c r="E235" s="6"/>
      <c r="F235" s="6"/>
      <c r="U235" s="11"/>
      <c r="AO235" s="11"/>
    </row>
    <row r="236" spans="2:41" x14ac:dyDescent="0.25">
      <c r="B236" s="6"/>
      <c r="D236" s="6"/>
      <c r="E236" s="6"/>
      <c r="F236" s="6"/>
      <c r="U236" s="11"/>
      <c r="AO236" s="11"/>
    </row>
    <row r="237" spans="2:41" x14ac:dyDescent="0.25">
      <c r="B237" s="6"/>
      <c r="D237" s="6"/>
      <c r="E237" s="6"/>
      <c r="F237" s="6"/>
      <c r="U237" s="11"/>
      <c r="AO237" s="11"/>
    </row>
    <row r="238" spans="2:41" x14ac:dyDescent="0.25">
      <c r="B238" s="6"/>
      <c r="D238" s="6"/>
      <c r="E238" s="6"/>
      <c r="F238" s="6"/>
      <c r="U238" s="11"/>
      <c r="AO238" s="11"/>
    </row>
    <row r="239" spans="2:41" x14ac:dyDescent="0.25">
      <c r="B239" s="6"/>
      <c r="D239" s="6"/>
      <c r="E239" s="6"/>
      <c r="F239" s="6"/>
      <c r="U239" s="11"/>
      <c r="AO239" s="11"/>
    </row>
    <row r="240" spans="2:41" x14ac:dyDescent="0.25">
      <c r="B240" s="6"/>
      <c r="D240" s="6"/>
      <c r="E240" s="6"/>
      <c r="F240" s="6"/>
      <c r="U240" s="11"/>
      <c r="AO240" s="11"/>
    </row>
    <row r="241" spans="2:41" x14ac:dyDescent="0.25">
      <c r="B241" s="6"/>
      <c r="D241" s="6"/>
      <c r="E241" s="6"/>
      <c r="F241" s="6"/>
      <c r="U241" s="11"/>
      <c r="AO241" s="11"/>
    </row>
    <row r="242" spans="2:41" x14ac:dyDescent="0.25">
      <c r="B242" s="6"/>
      <c r="D242" s="6"/>
      <c r="E242" s="6"/>
      <c r="F242" s="6"/>
      <c r="U242" s="11"/>
      <c r="AO242" s="11"/>
    </row>
    <row r="243" spans="2:41" x14ac:dyDescent="0.25">
      <c r="B243" s="6"/>
      <c r="D243" s="6"/>
      <c r="E243" s="6"/>
      <c r="F243" s="6"/>
      <c r="U243" s="11"/>
      <c r="AO243" s="11"/>
    </row>
    <row r="244" spans="2:41" x14ac:dyDescent="0.25">
      <c r="B244" s="6"/>
      <c r="D244" s="6"/>
      <c r="E244" s="6"/>
      <c r="F244" s="6"/>
      <c r="U244" s="11"/>
      <c r="AO244" s="11"/>
    </row>
    <row r="245" spans="2:41" x14ac:dyDescent="0.25">
      <c r="B245" s="6"/>
      <c r="D245" s="6"/>
      <c r="E245" s="6"/>
      <c r="F245" s="6"/>
      <c r="U245" s="11"/>
      <c r="AO245" s="11"/>
    </row>
    <row r="246" spans="2:41" x14ac:dyDescent="0.25">
      <c r="B246" s="6"/>
      <c r="D246" s="6"/>
      <c r="E246" s="6"/>
      <c r="F246" s="6"/>
      <c r="U246" s="11"/>
      <c r="AO246" s="11"/>
    </row>
    <row r="247" spans="2:41" x14ac:dyDescent="0.25">
      <c r="B247" s="6"/>
      <c r="D247" s="6"/>
      <c r="E247" s="6"/>
      <c r="F247" s="6"/>
      <c r="U247" s="11"/>
      <c r="AO247" s="11"/>
    </row>
    <row r="248" spans="2:41" x14ac:dyDescent="0.25">
      <c r="B248" s="6"/>
      <c r="D248" s="6"/>
      <c r="E248" s="6"/>
      <c r="F248" s="6"/>
      <c r="U248" s="11"/>
      <c r="AO248" s="11"/>
    </row>
    <row r="249" spans="2:41" x14ac:dyDescent="0.25">
      <c r="B249" s="6"/>
      <c r="D249" s="6"/>
      <c r="E249" s="6"/>
      <c r="F249" s="6"/>
      <c r="U249" s="11"/>
      <c r="AO249" s="11"/>
    </row>
    <row r="250" spans="2:41" x14ac:dyDescent="0.25">
      <c r="B250" s="6"/>
      <c r="D250" s="6"/>
      <c r="E250" s="6"/>
      <c r="F250" s="6"/>
      <c r="U250" s="11"/>
      <c r="AO250" s="11"/>
    </row>
    <row r="251" spans="2:41" x14ac:dyDescent="0.25">
      <c r="B251" s="6"/>
      <c r="D251" s="6"/>
      <c r="E251" s="6"/>
      <c r="F251" s="6"/>
      <c r="U251" s="11"/>
      <c r="AO251" s="11"/>
    </row>
    <row r="252" spans="2:41" x14ac:dyDescent="0.25">
      <c r="B252" s="6"/>
      <c r="D252" s="6"/>
      <c r="E252" s="6"/>
      <c r="F252" s="6"/>
      <c r="U252" s="11"/>
      <c r="AO252" s="11"/>
    </row>
    <row r="253" spans="2:41" x14ac:dyDescent="0.25">
      <c r="B253" s="6"/>
      <c r="D253" s="6"/>
      <c r="E253" s="6"/>
      <c r="F253" s="6"/>
      <c r="U253" s="11"/>
      <c r="AO253" s="11"/>
    </row>
    <row r="254" spans="2:41" x14ac:dyDescent="0.25">
      <c r="B254" s="6"/>
      <c r="D254" s="6"/>
      <c r="E254" s="6"/>
      <c r="F254" s="6"/>
      <c r="U254" s="11"/>
      <c r="AO254" s="11"/>
    </row>
    <row r="255" spans="2:41" x14ac:dyDescent="0.25">
      <c r="B255" s="6"/>
      <c r="D255" s="6"/>
      <c r="E255" s="6"/>
      <c r="F255" s="6"/>
      <c r="U255" s="11"/>
      <c r="AO255" s="11"/>
    </row>
    <row r="256" spans="2:41" x14ac:dyDescent="0.25">
      <c r="B256" s="6"/>
      <c r="D256" s="6"/>
      <c r="E256" s="6"/>
      <c r="F256" s="6"/>
      <c r="U256" s="11"/>
      <c r="AO256" s="11"/>
    </row>
    <row r="257" spans="2:41" x14ac:dyDescent="0.25">
      <c r="B257" s="6"/>
      <c r="D257" s="6"/>
      <c r="E257" s="6"/>
      <c r="F257" s="6"/>
      <c r="U257" s="11"/>
      <c r="AO257" s="11"/>
    </row>
    <row r="258" spans="2:41" x14ac:dyDescent="0.25">
      <c r="B258" s="6"/>
      <c r="D258" s="6"/>
      <c r="E258" s="6"/>
      <c r="F258" s="6"/>
      <c r="U258" s="11"/>
      <c r="AO258" s="11"/>
    </row>
    <row r="259" spans="2:41" x14ac:dyDescent="0.25">
      <c r="B259" s="6"/>
      <c r="D259" s="6"/>
      <c r="E259" s="6"/>
      <c r="F259" s="6"/>
      <c r="U259" s="11"/>
      <c r="AO259" s="11"/>
    </row>
    <row r="260" spans="2:41" x14ac:dyDescent="0.25">
      <c r="B260" s="6"/>
      <c r="D260" s="6"/>
      <c r="E260" s="6"/>
      <c r="F260" s="6"/>
      <c r="U260" s="11"/>
      <c r="AO260" s="11"/>
    </row>
    <row r="261" spans="2:41" x14ac:dyDescent="0.25">
      <c r="B261" s="6"/>
      <c r="D261" s="6"/>
      <c r="E261" s="6"/>
      <c r="F261" s="6"/>
      <c r="U261" s="11"/>
      <c r="AO261" s="11"/>
    </row>
    <row r="262" spans="2:41" x14ac:dyDescent="0.25">
      <c r="B262" s="6"/>
      <c r="D262" s="6"/>
      <c r="E262" s="6"/>
      <c r="F262" s="6"/>
      <c r="U262" s="11"/>
      <c r="AO262" s="11"/>
    </row>
    <row r="263" spans="2:41" x14ac:dyDescent="0.25">
      <c r="B263" s="6"/>
      <c r="D263" s="6"/>
      <c r="E263" s="6"/>
      <c r="F263" s="6"/>
      <c r="U263" s="11"/>
      <c r="AO263" s="11"/>
    </row>
    <row r="264" spans="2:41" x14ac:dyDescent="0.25">
      <c r="B264" s="6"/>
      <c r="D264" s="6"/>
      <c r="E264" s="6"/>
      <c r="F264" s="6"/>
      <c r="U264" s="11"/>
      <c r="AO264" s="11"/>
    </row>
    <row r="265" spans="2:41" x14ac:dyDescent="0.25">
      <c r="B265" s="6"/>
      <c r="D265" s="6"/>
      <c r="E265" s="6"/>
      <c r="F265" s="6"/>
      <c r="U265" s="11"/>
      <c r="AO265" s="11"/>
    </row>
    <row r="266" spans="2:41" x14ac:dyDescent="0.25">
      <c r="B266" s="6"/>
      <c r="D266" s="6"/>
      <c r="E266" s="6"/>
      <c r="F266" s="6"/>
      <c r="U266" s="11"/>
      <c r="AO266" s="11"/>
    </row>
    <row r="267" spans="2:41" x14ac:dyDescent="0.25">
      <c r="B267" s="6"/>
      <c r="D267" s="6"/>
      <c r="E267" s="6"/>
      <c r="F267" s="6"/>
      <c r="U267" s="11"/>
      <c r="AO267" s="11"/>
    </row>
    <row r="268" spans="2:41" x14ac:dyDescent="0.25">
      <c r="B268" s="6"/>
      <c r="D268" s="6"/>
      <c r="E268" s="6"/>
      <c r="F268" s="6"/>
      <c r="U268" s="11"/>
      <c r="AO268" s="11"/>
    </row>
    <row r="269" spans="2:41" x14ac:dyDescent="0.25">
      <c r="B269" s="6"/>
      <c r="D269" s="6"/>
      <c r="E269" s="6"/>
      <c r="F269" s="6"/>
      <c r="U269" s="11"/>
      <c r="AO269" s="11"/>
    </row>
    <row r="270" spans="2:41" x14ac:dyDescent="0.25">
      <c r="B270" s="6"/>
      <c r="D270" s="6"/>
      <c r="E270" s="6"/>
      <c r="F270" s="6"/>
      <c r="U270" s="11"/>
      <c r="AO270" s="11"/>
    </row>
    <row r="271" spans="2:41" x14ac:dyDescent="0.25">
      <c r="B271" s="6"/>
      <c r="D271" s="6"/>
      <c r="E271" s="6"/>
      <c r="F271" s="6"/>
      <c r="U271" s="11"/>
      <c r="AO271" s="11"/>
    </row>
    <row r="272" spans="2:41" x14ac:dyDescent="0.25">
      <c r="B272" s="6"/>
      <c r="D272" s="6"/>
      <c r="E272" s="6"/>
      <c r="F272" s="6"/>
      <c r="U272" s="11"/>
      <c r="AO272" s="11"/>
    </row>
    <row r="273" spans="2:41" x14ac:dyDescent="0.25">
      <c r="B273" s="6"/>
      <c r="D273" s="6"/>
      <c r="E273" s="6"/>
      <c r="F273" s="6"/>
      <c r="U273" s="11"/>
      <c r="AO273" s="11"/>
    </row>
    <row r="274" spans="2:41" x14ac:dyDescent="0.25">
      <c r="B274" s="6"/>
      <c r="D274" s="6"/>
      <c r="E274" s="6"/>
      <c r="F274" s="6"/>
      <c r="U274" s="11"/>
      <c r="AO274" s="11"/>
    </row>
    <row r="275" spans="2:41" x14ac:dyDescent="0.25">
      <c r="B275" s="6"/>
      <c r="D275" s="6"/>
      <c r="E275" s="6"/>
      <c r="F275" s="6"/>
      <c r="U275" s="11"/>
      <c r="AO275" s="11"/>
    </row>
    <row r="276" spans="2:41" x14ac:dyDescent="0.25">
      <c r="B276" s="6"/>
      <c r="D276" s="6"/>
      <c r="E276" s="6"/>
      <c r="F276" s="6"/>
      <c r="U276" s="11"/>
      <c r="AO276" s="11"/>
    </row>
    <row r="277" spans="2:41" x14ac:dyDescent="0.25">
      <c r="B277" s="6"/>
      <c r="D277" s="6"/>
      <c r="E277" s="6"/>
      <c r="F277" s="6"/>
      <c r="U277" s="11"/>
      <c r="AO277" s="11"/>
    </row>
    <row r="278" spans="2:41" x14ac:dyDescent="0.25">
      <c r="B278" s="6"/>
      <c r="D278" s="6"/>
      <c r="E278" s="6"/>
      <c r="F278" s="6"/>
      <c r="U278" s="11"/>
      <c r="AO278" s="11"/>
    </row>
    <row r="279" spans="2:41" x14ac:dyDescent="0.25">
      <c r="B279" s="6"/>
      <c r="D279" s="6"/>
      <c r="E279" s="6"/>
      <c r="F279" s="6"/>
      <c r="U279" s="11"/>
      <c r="AO279" s="11"/>
    </row>
    <row r="280" spans="2:41" x14ac:dyDescent="0.25">
      <c r="B280" s="6"/>
      <c r="D280" s="6"/>
      <c r="E280" s="6"/>
      <c r="F280" s="6"/>
      <c r="U280" s="11"/>
      <c r="AO280" s="11"/>
    </row>
    <row r="281" spans="2:41" x14ac:dyDescent="0.25">
      <c r="B281" s="6"/>
      <c r="D281" s="6"/>
      <c r="E281" s="6"/>
      <c r="F281" s="6"/>
      <c r="U281" s="11"/>
      <c r="AO281" s="11"/>
    </row>
    <row r="282" spans="2:41" x14ac:dyDescent="0.25">
      <c r="B282" s="6"/>
      <c r="D282" s="6"/>
      <c r="E282" s="6"/>
      <c r="F282" s="6"/>
      <c r="U282" s="11"/>
      <c r="AO282" s="11"/>
    </row>
    <row r="283" spans="2:41" x14ac:dyDescent="0.25">
      <c r="B283" s="6"/>
      <c r="D283" s="6"/>
      <c r="E283" s="6"/>
      <c r="F283" s="6"/>
      <c r="U283" s="11"/>
      <c r="AO283" s="11"/>
    </row>
    <row r="284" spans="2:41" x14ac:dyDescent="0.25">
      <c r="B284" s="6"/>
      <c r="D284" s="6"/>
      <c r="E284" s="6"/>
      <c r="F284" s="6"/>
      <c r="U284" s="11"/>
      <c r="AO284" s="11"/>
    </row>
    <row r="285" spans="2:41" x14ac:dyDescent="0.25">
      <c r="B285" s="6"/>
      <c r="D285" s="6"/>
      <c r="E285" s="6"/>
      <c r="F285" s="6"/>
      <c r="U285" s="11"/>
      <c r="AO285" s="11"/>
    </row>
    <row r="286" spans="2:41" x14ac:dyDescent="0.25">
      <c r="B286" s="6"/>
      <c r="D286" s="6"/>
      <c r="E286" s="6"/>
      <c r="F286" s="6"/>
      <c r="U286" s="11"/>
      <c r="AO286" s="11"/>
    </row>
    <row r="287" spans="2:41" x14ac:dyDescent="0.25">
      <c r="B287" s="6"/>
      <c r="D287" s="6"/>
      <c r="E287" s="6"/>
      <c r="F287" s="6"/>
      <c r="U287" s="11"/>
      <c r="AO287" s="11"/>
    </row>
    <row r="288" spans="2:41" x14ac:dyDescent="0.25">
      <c r="B288" s="6"/>
      <c r="D288" s="6"/>
      <c r="E288" s="6"/>
      <c r="F288" s="6"/>
      <c r="U288" s="11"/>
      <c r="AO288" s="11"/>
    </row>
    <row r="289" spans="2:41" x14ac:dyDescent="0.25">
      <c r="B289" s="6"/>
      <c r="D289" s="6"/>
      <c r="E289" s="6"/>
      <c r="F289" s="6"/>
      <c r="U289" s="11"/>
      <c r="AO289" s="11"/>
    </row>
    <row r="290" spans="2:41" x14ac:dyDescent="0.25">
      <c r="B290" s="6"/>
      <c r="D290" s="6"/>
      <c r="E290" s="6"/>
      <c r="F290" s="6"/>
      <c r="U290" s="11"/>
      <c r="AO290" s="11"/>
    </row>
    <row r="291" spans="2:41" x14ac:dyDescent="0.25">
      <c r="B291" s="6"/>
      <c r="D291" s="6"/>
      <c r="E291" s="6"/>
      <c r="F291" s="6"/>
      <c r="U291" s="11"/>
      <c r="AO291" s="11"/>
    </row>
    <row r="292" spans="2:41" x14ac:dyDescent="0.25">
      <c r="B292" s="6"/>
      <c r="D292" s="6"/>
      <c r="E292" s="6"/>
      <c r="F292" s="6"/>
      <c r="U292" s="11"/>
      <c r="AO292" s="11"/>
    </row>
    <row r="293" spans="2:41" x14ac:dyDescent="0.25">
      <c r="B293" s="6"/>
      <c r="D293" s="6"/>
      <c r="E293" s="6"/>
      <c r="F293" s="6"/>
      <c r="U293" s="11"/>
      <c r="AO293" s="11"/>
    </row>
    <row r="294" spans="2:41" x14ac:dyDescent="0.25">
      <c r="B294" s="6"/>
      <c r="D294" s="6"/>
      <c r="E294" s="6"/>
      <c r="F294" s="6"/>
      <c r="U294" s="11"/>
      <c r="AO294" s="11"/>
    </row>
    <row r="295" spans="2:41" x14ac:dyDescent="0.25">
      <c r="B295" s="6"/>
      <c r="D295" s="6"/>
      <c r="E295" s="6"/>
      <c r="F295" s="6"/>
      <c r="U295" s="11"/>
      <c r="AO295" s="11"/>
    </row>
    <row r="296" spans="2:41" x14ac:dyDescent="0.25">
      <c r="B296" s="6"/>
      <c r="D296" s="6"/>
      <c r="E296" s="6"/>
      <c r="F296" s="6"/>
      <c r="U296" s="11"/>
      <c r="AO296" s="11"/>
    </row>
    <row r="297" spans="2:41" x14ac:dyDescent="0.25">
      <c r="B297" s="6"/>
      <c r="D297" s="6"/>
      <c r="E297" s="6"/>
      <c r="F297" s="6"/>
      <c r="U297" s="11"/>
      <c r="AO297" s="11"/>
    </row>
    <row r="298" spans="2:41" x14ac:dyDescent="0.25">
      <c r="B298" s="6"/>
      <c r="D298" s="6"/>
      <c r="E298" s="6"/>
      <c r="F298" s="6"/>
      <c r="U298" s="11"/>
      <c r="AO298" s="11"/>
    </row>
    <row r="299" spans="2:41" x14ac:dyDescent="0.25">
      <c r="B299" s="6"/>
      <c r="D299" s="6"/>
      <c r="E299" s="6"/>
      <c r="F299" s="6"/>
      <c r="U299" s="11"/>
      <c r="AO299" s="11"/>
    </row>
    <row r="300" spans="2:41" x14ac:dyDescent="0.25">
      <c r="B300" s="6"/>
      <c r="D300" s="6"/>
      <c r="E300" s="6"/>
      <c r="F300" s="6"/>
      <c r="U300" s="11"/>
      <c r="AO300" s="11"/>
    </row>
    <row r="301" spans="2:41" x14ac:dyDescent="0.25">
      <c r="B301" s="6"/>
      <c r="D301" s="6"/>
      <c r="E301" s="6"/>
      <c r="F301" s="6"/>
      <c r="U301" s="11"/>
      <c r="AO301" s="11"/>
    </row>
    <row r="302" spans="2:41" x14ac:dyDescent="0.25">
      <c r="B302" s="6"/>
      <c r="D302" s="6"/>
      <c r="E302" s="6"/>
      <c r="F302" s="6"/>
      <c r="U302" s="11"/>
      <c r="AO302" s="11"/>
    </row>
    <row r="303" spans="2:41" x14ac:dyDescent="0.25">
      <c r="B303" s="6"/>
      <c r="D303" s="6"/>
      <c r="E303" s="6"/>
      <c r="F303" s="6"/>
      <c r="U303" s="11"/>
      <c r="AO303" s="11"/>
    </row>
    <row r="304" spans="2:41" x14ac:dyDescent="0.25">
      <c r="B304" s="6"/>
      <c r="D304" s="6"/>
      <c r="E304" s="6"/>
      <c r="F304" s="6"/>
      <c r="U304" s="11"/>
      <c r="AO304" s="11"/>
    </row>
    <row r="305" spans="2:41" x14ac:dyDescent="0.25">
      <c r="B305" s="6"/>
      <c r="D305" s="6"/>
      <c r="E305" s="6"/>
      <c r="F305" s="6"/>
      <c r="U305" s="11"/>
      <c r="AO305" s="11"/>
    </row>
    <row r="306" spans="2:41" x14ac:dyDescent="0.25">
      <c r="B306" s="6"/>
      <c r="D306" s="6"/>
      <c r="E306" s="6"/>
      <c r="F306" s="6"/>
      <c r="U306" s="11"/>
      <c r="AO306" s="11"/>
    </row>
    <row r="307" spans="2:41" x14ac:dyDescent="0.25">
      <c r="B307" s="6"/>
      <c r="D307" s="6"/>
      <c r="E307" s="6"/>
      <c r="F307" s="6"/>
      <c r="U307" s="11"/>
      <c r="AO307" s="11"/>
    </row>
    <row r="308" spans="2:41" x14ac:dyDescent="0.25">
      <c r="B308" s="6"/>
      <c r="D308" s="6"/>
      <c r="E308" s="6"/>
      <c r="F308" s="6"/>
      <c r="U308" s="11"/>
      <c r="AO308" s="11"/>
    </row>
    <row r="309" spans="2:41" x14ac:dyDescent="0.25">
      <c r="B309" s="6"/>
      <c r="D309" s="6"/>
      <c r="E309" s="6"/>
      <c r="F309" s="6"/>
      <c r="U309" s="11"/>
      <c r="AO309" s="11"/>
    </row>
    <row r="310" spans="2:41" x14ac:dyDescent="0.25">
      <c r="B310" s="6"/>
      <c r="D310" s="6"/>
      <c r="E310" s="6"/>
      <c r="F310" s="6"/>
      <c r="U310" s="11"/>
      <c r="AO310" s="11"/>
    </row>
    <row r="311" spans="2:41" x14ac:dyDescent="0.25">
      <c r="B311" s="6"/>
      <c r="D311" s="6"/>
      <c r="E311" s="6"/>
      <c r="F311" s="6"/>
      <c r="U311" s="11"/>
      <c r="AO311" s="11"/>
    </row>
    <row r="312" spans="2:41" x14ac:dyDescent="0.25">
      <c r="B312" s="6"/>
      <c r="D312" s="6"/>
      <c r="E312" s="6"/>
      <c r="F312" s="6"/>
      <c r="U312" s="11"/>
      <c r="AO312" s="11"/>
    </row>
    <row r="313" spans="2:41" x14ac:dyDescent="0.25">
      <c r="B313" s="6"/>
      <c r="D313" s="6"/>
      <c r="E313" s="6"/>
      <c r="F313" s="6"/>
      <c r="U313" s="11"/>
      <c r="AO313" s="11"/>
    </row>
    <row r="314" spans="2:41" x14ac:dyDescent="0.25">
      <c r="B314" s="6"/>
      <c r="D314" s="6"/>
      <c r="E314" s="6"/>
      <c r="F314" s="6"/>
      <c r="U314" s="11"/>
      <c r="AO314" s="11"/>
    </row>
    <row r="315" spans="2:41" x14ac:dyDescent="0.25">
      <c r="B315" s="6"/>
      <c r="D315" s="6"/>
      <c r="E315" s="6"/>
      <c r="F315" s="6"/>
      <c r="U315" s="11"/>
      <c r="AO315" s="11"/>
    </row>
    <row r="316" spans="2:41" x14ac:dyDescent="0.25">
      <c r="B316" s="6"/>
      <c r="D316" s="6"/>
      <c r="E316" s="6"/>
      <c r="F316" s="6"/>
      <c r="U316" s="11"/>
      <c r="AO316" s="11"/>
    </row>
    <row r="317" spans="2:41" x14ac:dyDescent="0.25">
      <c r="B317" s="6"/>
      <c r="D317" s="6"/>
      <c r="E317" s="6"/>
      <c r="F317" s="6"/>
      <c r="U317" s="11"/>
      <c r="AO317" s="11"/>
    </row>
    <row r="318" spans="2:41" x14ac:dyDescent="0.25">
      <c r="B318" s="6"/>
      <c r="D318" s="6"/>
      <c r="E318" s="6"/>
      <c r="F318" s="6"/>
      <c r="U318" s="11"/>
      <c r="AO318" s="11"/>
    </row>
    <row r="319" spans="2:41" x14ac:dyDescent="0.25">
      <c r="B319" s="6"/>
      <c r="D319" s="6"/>
      <c r="E319" s="6"/>
      <c r="F319" s="6"/>
      <c r="U319" s="11"/>
      <c r="AO319" s="11"/>
    </row>
    <row r="320" spans="2:41" x14ac:dyDescent="0.25">
      <c r="B320" s="6"/>
      <c r="D320" s="6"/>
      <c r="E320" s="6"/>
      <c r="F320" s="6"/>
      <c r="U320" s="11"/>
      <c r="AO320" s="11"/>
    </row>
    <row r="321" spans="2:41" x14ac:dyDescent="0.25">
      <c r="B321" s="6"/>
      <c r="D321" s="6"/>
      <c r="E321" s="6"/>
      <c r="F321" s="6"/>
      <c r="U321" s="11"/>
      <c r="AO321" s="11"/>
    </row>
    <row r="322" spans="2:41" x14ac:dyDescent="0.25">
      <c r="B322" s="6"/>
      <c r="D322" s="6"/>
      <c r="E322" s="6"/>
      <c r="F322" s="6"/>
      <c r="U322" s="11"/>
      <c r="AO322" s="11"/>
    </row>
    <row r="323" spans="2:41" x14ac:dyDescent="0.25">
      <c r="B323" s="6"/>
      <c r="D323" s="6"/>
      <c r="E323" s="6"/>
      <c r="F323" s="6"/>
      <c r="U323" s="11"/>
      <c r="AO323" s="11"/>
    </row>
    <row r="324" spans="2:41" x14ac:dyDescent="0.25">
      <c r="B324" s="6"/>
      <c r="D324" s="6"/>
      <c r="E324" s="6"/>
      <c r="F324" s="6"/>
      <c r="U324" s="11"/>
      <c r="AO324" s="11"/>
    </row>
    <row r="325" spans="2:41" x14ac:dyDescent="0.25">
      <c r="B325" s="6"/>
      <c r="D325" s="6"/>
      <c r="E325" s="6"/>
      <c r="F325" s="6"/>
      <c r="U325" s="11"/>
      <c r="AO325" s="11"/>
    </row>
    <row r="326" spans="2:41" x14ac:dyDescent="0.25">
      <c r="B326" s="6"/>
      <c r="D326" s="6"/>
      <c r="E326" s="6"/>
      <c r="F326" s="6"/>
      <c r="U326" s="11"/>
      <c r="AO326" s="11"/>
    </row>
    <row r="327" spans="2:41" x14ac:dyDescent="0.25">
      <c r="B327" s="6"/>
      <c r="D327" s="6"/>
      <c r="E327" s="6"/>
      <c r="F327" s="6"/>
      <c r="U327" s="11"/>
      <c r="AO327" s="11"/>
    </row>
    <row r="328" spans="2:41" x14ac:dyDescent="0.25">
      <c r="B328" s="6"/>
      <c r="D328" s="6"/>
      <c r="E328" s="6"/>
      <c r="F328" s="6"/>
      <c r="U328" s="11"/>
      <c r="AO328" s="11"/>
    </row>
    <row r="329" spans="2:41" x14ac:dyDescent="0.25">
      <c r="B329" s="6"/>
      <c r="D329" s="6"/>
      <c r="E329" s="6"/>
      <c r="F329" s="6"/>
      <c r="U329" s="11"/>
      <c r="AO329" s="11"/>
    </row>
    <row r="330" spans="2:41" x14ac:dyDescent="0.25">
      <c r="B330" s="6"/>
      <c r="D330" s="6"/>
      <c r="E330" s="6"/>
      <c r="F330" s="6"/>
      <c r="U330" s="11"/>
      <c r="AO330" s="11"/>
    </row>
    <row r="331" spans="2:41" x14ac:dyDescent="0.25">
      <c r="B331" s="6"/>
      <c r="D331" s="6"/>
      <c r="E331" s="6"/>
      <c r="F331" s="6"/>
      <c r="U331" s="11"/>
      <c r="AO331" s="11"/>
    </row>
    <row r="332" spans="2:41" x14ac:dyDescent="0.25">
      <c r="B332" s="6"/>
      <c r="D332" s="6"/>
      <c r="E332" s="6"/>
      <c r="F332" s="6"/>
      <c r="U332" s="11"/>
      <c r="AO332" s="11"/>
    </row>
    <row r="333" spans="2:41" x14ac:dyDescent="0.25">
      <c r="B333" s="6"/>
      <c r="D333" s="6"/>
      <c r="E333" s="6"/>
      <c r="F333" s="6"/>
      <c r="U333" s="11"/>
      <c r="AO333" s="11"/>
    </row>
    <row r="334" spans="2:41" x14ac:dyDescent="0.25">
      <c r="B334" s="6"/>
      <c r="D334" s="6"/>
      <c r="E334" s="6"/>
      <c r="F334" s="6"/>
      <c r="U334" s="11"/>
      <c r="AO334" s="11"/>
    </row>
    <row r="335" spans="2:41" x14ac:dyDescent="0.25">
      <c r="B335" s="6"/>
      <c r="D335" s="6"/>
      <c r="E335" s="6"/>
      <c r="F335" s="6"/>
      <c r="U335" s="11"/>
      <c r="AO335" s="11"/>
    </row>
    <row r="336" spans="2:41" x14ac:dyDescent="0.25">
      <c r="B336" s="6"/>
      <c r="D336" s="6"/>
      <c r="E336" s="6"/>
      <c r="F336" s="6"/>
      <c r="U336" s="11"/>
      <c r="AO336" s="11"/>
    </row>
    <row r="337" spans="2:41" x14ac:dyDescent="0.25">
      <c r="B337" s="6"/>
      <c r="D337" s="6"/>
      <c r="E337" s="6"/>
      <c r="F337" s="6"/>
      <c r="U337" s="11"/>
      <c r="AO337" s="11"/>
    </row>
    <row r="338" spans="2:41" x14ac:dyDescent="0.25">
      <c r="B338" s="6"/>
      <c r="D338" s="6"/>
      <c r="E338" s="6"/>
      <c r="F338" s="6"/>
      <c r="U338" s="11"/>
      <c r="AO338" s="11"/>
    </row>
    <row r="339" spans="2:41" x14ac:dyDescent="0.25">
      <c r="B339" s="6"/>
      <c r="D339" s="6"/>
      <c r="E339" s="6"/>
      <c r="F339" s="6"/>
      <c r="U339" s="11"/>
      <c r="AO339" s="11"/>
    </row>
    <row r="340" spans="2:41" x14ac:dyDescent="0.25">
      <c r="B340" s="6"/>
      <c r="D340" s="6"/>
      <c r="E340" s="6"/>
      <c r="F340" s="6"/>
      <c r="U340" s="11"/>
      <c r="AO340" s="11"/>
    </row>
    <row r="341" spans="2:41" x14ac:dyDescent="0.25">
      <c r="B341" s="6"/>
      <c r="D341" s="6"/>
      <c r="E341" s="6"/>
      <c r="F341" s="6"/>
      <c r="U341" s="11"/>
      <c r="AO341" s="11"/>
    </row>
    <row r="342" spans="2:41" x14ac:dyDescent="0.25">
      <c r="B342" s="6"/>
      <c r="D342" s="6"/>
      <c r="E342" s="6"/>
      <c r="F342" s="6"/>
      <c r="U342" s="11"/>
      <c r="AO342" s="11"/>
    </row>
    <row r="343" spans="2:41" x14ac:dyDescent="0.25">
      <c r="B343" s="6"/>
      <c r="D343" s="6"/>
      <c r="E343" s="6"/>
      <c r="F343" s="6"/>
      <c r="U343" s="11"/>
      <c r="AO343" s="11"/>
    </row>
    <row r="344" spans="2:41" x14ac:dyDescent="0.25">
      <c r="B344" s="6"/>
      <c r="D344" s="6"/>
      <c r="E344" s="6"/>
      <c r="F344" s="6"/>
      <c r="U344" s="11"/>
      <c r="AO344" s="11"/>
    </row>
    <row r="345" spans="2:41" x14ac:dyDescent="0.25">
      <c r="B345" s="6"/>
      <c r="D345" s="6"/>
      <c r="E345" s="6"/>
      <c r="F345" s="6"/>
      <c r="U345" s="11"/>
      <c r="AO345" s="11"/>
    </row>
    <row r="346" spans="2:41" x14ac:dyDescent="0.25">
      <c r="B346" s="6"/>
      <c r="D346" s="6"/>
      <c r="E346" s="6"/>
      <c r="F346" s="6"/>
      <c r="U346" s="11"/>
      <c r="AO346" s="11"/>
    </row>
    <row r="347" spans="2:41" x14ac:dyDescent="0.25">
      <c r="B347" s="6"/>
      <c r="D347" s="6"/>
      <c r="E347" s="6"/>
      <c r="F347" s="6"/>
      <c r="U347" s="11"/>
      <c r="AO347" s="11"/>
    </row>
    <row r="348" spans="2:41" x14ac:dyDescent="0.25">
      <c r="B348" s="6"/>
      <c r="D348" s="6"/>
      <c r="E348" s="6"/>
      <c r="F348" s="6"/>
      <c r="U348" s="11"/>
      <c r="AO348" s="11"/>
    </row>
    <row r="349" spans="2:41" x14ac:dyDescent="0.25">
      <c r="B349" s="6"/>
      <c r="D349" s="6"/>
      <c r="E349" s="6"/>
      <c r="F349" s="6"/>
      <c r="U349" s="11"/>
      <c r="AO349" s="11"/>
    </row>
    <row r="350" spans="2:41" x14ac:dyDescent="0.25">
      <c r="B350" s="6"/>
      <c r="D350" s="6"/>
      <c r="E350" s="6"/>
      <c r="F350" s="6"/>
      <c r="U350" s="11"/>
      <c r="AO350" s="11"/>
    </row>
    <row r="351" spans="2:41" x14ac:dyDescent="0.25">
      <c r="B351" s="6"/>
      <c r="D351" s="6"/>
      <c r="E351" s="6"/>
      <c r="F351" s="6"/>
      <c r="U351" s="11"/>
      <c r="AO351" s="11"/>
    </row>
    <row r="352" spans="2:41" x14ac:dyDescent="0.25">
      <c r="B352" s="6"/>
      <c r="D352" s="6"/>
      <c r="E352" s="6"/>
      <c r="F352" s="6"/>
      <c r="U352" s="11"/>
      <c r="AO352" s="11"/>
    </row>
    <row r="353" spans="2:41" x14ac:dyDescent="0.25">
      <c r="B353" s="6"/>
      <c r="D353" s="6"/>
      <c r="E353" s="6"/>
      <c r="F353" s="6"/>
      <c r="U353" s="11"/>
      <c r="AO353" s="11"/>
    </row>
    <row r="354" spans="2:41" x14ac:dyDescent="0.25">
      <c r="B354" s="6"/>
      <c r="D354" s="6"/>
      <c r="E354" s="6"/>
      <c r="F354" s="6"/>
      <c r="U354" s="11"/>
      <c r="AO354" s="11"/>
    </row>
    <row r="355" spans="2:41" x14ac:dyDescent="0.25">
      <c r="B355" s="6"/>
      <c r="D355" s="6"/>
      <c r="E355" s="6"/>
      <c r="F355" s="6"/>
      <c r="U355" s="11"/>
      <c r="AO355" s="11"/>
    </row>
    <row r="356" spans="2:41" x14ac:dyDescent="0.25">
      <c r="B356" s="6"/>
      <c r="D356" s="6"/>
      <c r="E356" s="6"/>
      <c r="F356" s="6"/>
      <c r="U356" s="11"/>
      <c r="AO356" s="11"/>
    </row>
    <row r="357" spans="2:41" x14ac:dyDescent="0.25">
      <c r="B357" s="6"/>
      <c r="D357" s="6"/>
      <c r="E357" s="6"/>
      <c r="F357" s="6"/>
      <c r="U357" s="11"/>
      <c r="AO357" s="11"/>
    </row>
    <row r="358" spans="2:41" x14ac:dyDescent="0.25">
      <c r="B358" s="6"/>
      <c r="D358" s="6"/>
      <c r="E358" s="6"/>
      <c r="F358" s="6"/>
      <c r="U358" s="11"/>
      <c r="AO358" s="11"/>
    </row>
    <row r="359" spans="2:41" x14ac:dyDescent="0.25">
      <c r="B359" s="6"/>
      <c r="D359" s="6"/>
      <c r="E359" s="6"/>
      <c r="F359" s="6"/>
      <c r="U359" s="11"/>
      <c r="AO359" s="11"/>
    </row>
    <row r="360" spans="2:41" x14ac:dyDescent="0.25">
      <c r="B360" s="6"/>
      <c r="D360" s="6"/>
      <c r="E360" s="6"/>
      <c r="F360" s="6"/>
      <c r="U360" s="11"/>
      <c r="AO360" s="11"/>
    </row>
    <row r="361" spans="2:41" x14ac:dyDescent="0.25">
      <c r="B361" s="6"/>
      <c r="D361" s="6"/>
      <c r="E361" s="6"/>
      <c r="F361" s="6"/>
      <c r="U361" s="11"/>
      <c r="AO361" s="11"/>
    </row>
    <row r="362" spans="2:41" x14ac:dyDescent="0.25">
      <c r="B362" s="6"/>
      <c r="D362" s="6"/>
      <c r="E362" s="6"/>
      <c r="F362" s="6"/>
      <c r="U362" s="11"/>
      <c r="AO362" s="11"/>
    </row>
    <row r="363" spans="2:41" x14ac:dyDescent="0.25">
      <c r="B363" s="6"/>
      <c r="D363" s="6"/>
      <c r="E363" s="6"/>
      <c r="F363" s="6"/>
      <c r="U363" s="11"/>
      <c r="AO363" s="11"/>
    </row>
    <row r="364" spans="2:41" x14ac:dyDescent="0.25">
      <c r="B364" s="6"/>
      <c r="D364" s="6"/>
      <c r="E364" s="6"/>
      <c r="F364" s="6"/>
      <c r="U364" s="11"/>
      <c r="AO364" s="11"/>
    </row>
    <row r="365" spans="2:41" x14ac:dyDescent="0.25">
      <c r="B365" s="6"/>
      <c r="D365" s="6"/>
      <c r="E365" s="6"/>
      <c r="F365" s="6"/>
      <c r="U365" s="11"/>
      <c r="AO365" s="11"/>
    </row>
    <row r="366" spans="2:41" x14ac:dyDescent="0.25">
      <c r="B366" s="6"/>
      <c r="D366" s="6"/>
      <c r="E366" s="6"/>
      <c r="F366" s="6"/>
      <c r="U366" s="11"/>
      <c r="AO366" s="11"/>
    </row>
    <row r="367" spans="2:41" x14ac:dyDescent="0.25">
      <c r="B367" s="6"/>
      <c r="D367" s="6"/>
      <c r="E367" s="6"/>
      <c r="F367" s="6"/>
      <c r="U367" s="11"/>
      <c r="AO367" s="11"/>
    </row>
    <row r="368" spans="2:41" x14ac:dyDescent="0.25">
      <c r="B368" s="6"/>
      <c r="D368" s="6"/>
      <c r="E368" s="6"/>
      <c r="F368" s="6"/>
      <c r="U368" s="11"/>
      <c r="AO368" s="11"/>
    </row>
    <row r="369" spans="2:41" x14ac:dyDescent="0.25">
      <c r="B369" s="6"/>
      <c r="D369" s="6"/>
      <c r="E369" s="6"/>
      <c r="F369" s="6"/>
      <c r="U369" s="11"/>
      <c r="AO369" s="11"/>
    </row>
    <row r="370" spans="2:41" x14ac:dyDescent="0.25">
      <c r="B370" s="6"/>
      <c r="D370" s="6"/>
      <c r="E370" s="6"/>
      <c r="F370" s="6"/>
      <c r="U370" s="11"/>
      <c r="AO370" s="11"/>
    </row>
    <row r="371" spans="2:41" x14ac:dyDescent="0.25">
      <c r="B371" s="6"/>
      <c r="D371" s="6"/>
      <c r="E371" s="6"/>
      <c r="F371" s="6"/>
      <c r="U371" s="11"/>
      <c r="AO371" s="11"/>
    </row>
    <row r="372" spans="2:41" x14ac:dyDescent="0.25">
      <c r="B372" s="6"/>
      <c r="D372" s="6"/>
      <c r="E372" s="6"/>
      <c r="F372" s="6"/>
      <c r="U372" s="11"/>
      <c r="AO372" s="11"/>
    </row>
    <row r="373" spans="2:41" x14ac:dyDescent="0.25">
      <c r="B373" s="6"/>
      <c r="D373" s="6"/>
      <c r="E373" s="6"/>
      <c r="F373" s="6"/>
      <c r="U373" s="11"/>
      <c r="AO373" s="11"/>
    </row>
    <row r="374" spans="2:41" x14ac:dyDescent="0.25">
      <c r="B374" s="6"/>
      <c r="D374" s="6"/>
      <c r="E374" s="6"/>
      <c r="F374" s="6"/>
      <c r="U374" s="11"/>
      <c r="AO374" s="11"/>
    </row>
    <row r="375" spans="2:41" x14ac:dyDescent="0.25">
      <c r="B375" s="6"/>
      <c r="D375" s="6"/>
      <c r="E375" s="6"/>
      <c r="F375" s="6"/>
      <c r="U375" s="11"/>
      <c r="AO375" s="11"/>
    </row>
    <row r="376" spans="2:41" x14ac:dyDescent="0.25">
      <c r="B376" s="6"/>
      <c r="D376" s="6"/>
      <c r="E376" s="6"/>
      <c r="F376" s="6"/>
      <c r="U376" s="11"/>
      <c r="AO376" s="11"/>
    </row>
    <row r="377" spans="2:41" x14ac:dyDescent="0.25">
      <c r="B377" s="6"/>
      <c r="D377" s="6"/>
      <c r="E377" s="6"/>
      <c r="F377" s="6"/>
      <c r="U377" s="11"/>
      <c r="AO377" s="11"/>
    </row>
    <row r="378" spans="2:41" x14ac:dyDescent="0.25">
      <c r="B378" s="6"/>
      <c r="D378" s="6"/>
      <c r="E378" s="6"/>
      <c r="F378" s="6"/>
      <c r="U378" s="11"/>
      <c r="AO378" s="11"/>
    </row>
    <row r="379" spans="2:41" x14ac:dyDescent="0.25">
      <c r="B379" s="6"/>
      <c r="D379" s="6"/>
      <c r="E379" s="6"/>
      <c r="F379" s="6"/>
      <c r="U379" s="11"/>
      <c r="AO379" s="11"/>
    </row>
    <row r="380" spans="2:41" x14ac:dyDescent="0.25">
      <c r="B380" s="6"/>
      <c r="D380" s="6"/>
      <c r="E380" s="6"/>
      <c r="F380" s="6"/>
      <c r="U380" s="11"/>
      <c r="AO380" s="11"/>
    </row>
    <row r="381" spans="2:41" x14ac:dyDescent="0.25">
      <c r="B381" s="6"/>
      <c r="D381" s="6"/>
      <c r="E381" s="6"/>
      <c r="F381" s="6"/>
      <c r="U381" s="11"/>
      <c r="AO381" s="11"/>
    </row>
    <row r="382" spans="2:41" x14ac:dyDescent="0.25">
      <c r="B382" s="6"/>
      <c r="D382" s="6"/>
      <c r="E382" s="6"/>
      <c r="F382" s="6"/>
      <c r="U382" s="11"/>
      <c r="AO382" s="11"/>
    </row>
    <row r="383" spans="2:41" x14ac:dyDescent="0.25">
      <c r="B383" s="6"/>
      <c r="D383" s="6"/>
      <c r="E383" s="6"/>
      <c r="F383" s="6"/>
      <c r="U383" s="11"/>
      <c r="AO383" s="11"/>
    </row>
    <row r="384" spans="2:41" x14ac:dyDescent="0.25">
      <c r="B384" s="6"/>
      <c r="D384" s="6"/>
      <c r="E384" s="6"/>
      <c r="F384" s="6"/>
      <c r="U384" s="11"/>
      <c r="AO384" s="11"/>
    </row>
    <row r="385" spans="2:41" x14ac:dyDescent="0.25">
      <c r="B385" s="6"/>
      <c r="D385" s="6"/>
      <c r="E385" s="6"/>
      <c r="F385" s="6"/>
      <c r="U385" s="11"/>
      <c r="AO385" s="11"/>
    </row>
    <row r="386" spans="2:41" x14ac:dyDescent="0.25">
      <c r="B386" s="6"/>
      <c r="D386" s="6"/>
      <c r="E386" s="6"/>
      <c r="F386" s="6"/>
      <c r="U386" s="11"/>
      <c r="AO386" s="11"/>
    </row>
    <row r="387" spans="2:41" x14ac:dyDescent="0.25">
      <c r="B387" s="6"/>
      <c r="D387" s="6"/>
      <c r="E387" s="6"/>
      <c r="F387" s="6"/>
      <c r="U387" s="11"/>
      <c r="AO387" s="11"/>
    </row>
    <row r="388" spans="2:41" x14ac:dyDescent="0.25">
      <c r="B388" s="6"/>
      <c r="D388" s="6"/>
      <c r="E388" s="6"/>
      <c r="F388" s="6"/>
      <c r="U388" s="11"/>
      <c r="AO388" s="11"/>
    </row>
    <row r="389" spans="2:41" x14ac:dyDescent="0.25">
      <c r="B389" s="6"/>
      <c r="D389" s="6"/>
      <c r="E389" s="6"/>
      <c r="F389" s="6"/>
      <c r="U389" s="11"/>
      <c r="AO389" s="11"/>
    </row>
    <row r="390" spans="2:41" x14ac:dyDescent="0.25">
      <c r="B390" s="6"/>
      <c r="D390" s="6"/>
      <c r="E390" s="6"/>
      <c r="F390" s="6"/>
      <c r="U390" s="11"/>
      <c r="AO390" s="11"/>
    </row>
    <row r="391" spans="2:41" x14ac:dyDescent="0.25">
      <c r="B391" s="6"/>
      <c r="D391" s="6"/>
      <c r="E391" s="6"/>
      <c r="F391" s="6"/>
      <c r="U391" s="11"/>
      <c r="AO391" s="11"/>
    </row>
    <row r="392" spans="2:41" x14ac:dyDescent="0.25">
      <c r="B392" s="6"/>
      <c r="D392" s="6"/>
      <c r="E392" s="6"/>
      <c r="F392" s="6"/>
      <c r="U392" s="11"/>
      <c r="AO392" s="11"/>
    </row>
    <row r="393" spans="2:41" x14ac:dyDescent="0.25">
      <c r="B393" s="6"/>
      <c r="D393" s="6"/>
      <c r="E393" s="6"/>
      <c r="F393" s="6"/>
      <c r="U393" s="11"/>
      <c r="AO393" s="11"/>
    </row>
    <row r="394" spans="2:41" x14ac:dyDescent="0.25">
      <c r="B394" s="6"/>
      <c r="D394" s="6"/>
      <c r="E394" s="6"/>
      <c r="F394" s="6"/>
      <c r="U394" s="11"/>
      <c r="AO394" s="11"/>
    </row>
    <row r="395" spans="2:41" x14ac:dyDescent="0.25">
      <c r="B395" s="6"/>
      <c r="D395" s="6"/>
      <c r="E395" s="6"/>
      <c r="F395" s="6"/>
      <c r="U395" s="11"/>
      <c r="AO395" s="11"/>
    </row>
    <row r="396" spans="2:41" x14ac:dyDescent="0.25">
      <c r="B396" s="6"/>
      <c r="D396" s="6"/>
      <c r="E396" s="6"/>
      <c r="F396" s="6"/>
      <c r="U396" s="11"/>
      <c r="AO396" s="11"/>
    </row>
    <row r="397" spans="2:41" x14ac:dyDescent="0.25">
      <c r="B397" s="6"/>
      <c r="D397" s="6"/>
      <c r="E397" s="6"/>
      <c r="F397" s="6"/>
      <c r="U397" s="11"/>
      <c r="AO397" s="11"/>
    </row>
    <row r="398" spans="2:41" x14ac:dyDescent="0.25">
      <c r="B398" s="6"/>
      <c r="D398" s="6"/>
      <c r="E398" s="6"/>
      <c r="F398" s="6"/>
      <c r="U398" s="11"/>
      <c r="AO398" s="11"/>
    </row>
    <row r="399" spans="2:41" x14ac:dyDescent="0.25">
      <c r="B399" s="6"/>
      <c r="D399" s="6"/>
      <c r="E399" s="6"/>
      <c r="F399" s="6"/>
      <c r="U399" s="11"/>
      <c r="AO399" s="11"/>
    </row>
    <row r="400" spans="2:41" x14ac:dyDescent="0.25">
      <c r="B400" s="6"/>
      <c r="D400" s="6"/>
      <c r="E400" s="6"/>
      <c r="F400" s="6"/>
      <c r="U400" s="11"/>
      <c r="AO400" s="11"/>
    </row>
    <row r="401" spans="2:41" x14ac:dyDescent="0.25">
      <c r="B401" s="6"/>
      <c r="D401" s="6"/>
      <c r="E401" s="6"/>
      <c r="F401" s="6"/>
      <c r="U401" s="11"/>
      <c r="AO401" s="11"/>
    </row>
    <row r="402" spans="2:41" x14ac:dyDescent="0.25">
      <c r="B402" s="6"/>
      <c r="D402" s="6"/>
      <c r="E402" s="6"/>
      <c r="F402" s="6"/>
      <c r="U402" s="11"/>
      <c r="AO402" s="11"/>
    </row>
    <row r="403" spans="2:41" x14ac:dyDescent="0.25">
      <c r="B403" s="6"/>
      <c r="D403" s="6"/>
      <c r="E403" s="6"/>
      <c r="F403" s="6"/>
      <c r="U403" s="11"/>
      <c r="AO403" s="11"/>
    </row>
    <row r="404" spans="2:41" x14ac:dyDescent="0.25">
      <c r="B404" s="6"/>
      <c r="D404" s="6"/>
      <c r="E404" s="6"/>
      <c r="F404" s="6"/>
      <c r="U404" s="11"/>
      <c r="AO404" s="11"/>
    </row>
    <row r="405" spans="2:41" x14ac:dyDescent="0.25">
      <c r="B405" s="6"/>
      <c r="D405" s="6"/>
      <c r="E405" s="6"/>
      <c r="F405" s="6"/>
      <c r="U405" s="11"/>
      <c r="AO405" s="11"/>
    </row>
    <row r="406" spans="2:41" x14ac:dyDescent="0.25">
      <c r="B406" s="6"/>
      <c r="D406" s="6"/>
      <c r="E406" s="6"/>
      <c r="F406" s="6"/>
      <c r="U406" s="11"/>
      <c r="AO406" s="11"/>
    </row>
    <row r="407" spans="2:41" x14ac:dyDescent="0.25">
      <c r="B407" s="6"/>
      <c r="D407" s="6"/>
      <c r="E407" s="6"/>
      <c r="F407" s="6"/>
      <c r="U407" s="11"/>
      <c r="AO407" s="11"/>
    </row>
    <row r="408" spans="2:41" x14ac:dyDescent="0.25">
      <c r="B408" s="6"/>
      <c r="D408" s="6"/>
      <c r="E408" s="6"/>
      <c r="F408" s="6"/>
      <c r="U408" s="11"/>
      <c r="AO408" s="11"/>
    </row>
    <row r="409" spans="2:41" x14ac:dyDescent="0.25">
      <c r="B409" s="6"/>
      <c r="D409" s="6"/>
      <c r="E409" s="6"/>
      <c r="F409" s="6"/>
      <c r="U409" s="11"/>
      <c r="AO409" s="11"/>
    </row>
    <row r="410" spans="2:41" x14ac:dyDescent="0.25">
      <c r="B410" s="6"/>
      <c r="D410" s="6"/>
      <c r="E410" s="6"/>
      <c r="F410" s="6"/>
      <c r="U410" s="11"/>
      <c r="AO410" s="11"/>
    </row>
    <row r="411" spans="2:41" x14ac:dyDescent="0.25">
      <c r="B411" s="6"/>
      <c r="D411" s="6"/>
      <c r="E411" s="6"/>
      <c r="F411" s="6"/>
      <c r="U411" s="11"/>
      <c r="AO411" s="11"/>
    </row>
    <row r="412" spans="2:41" x14ac:dyDescent="0.25">
      <c r="B412" s="6"/>
      <c r="D412" s="6"/>
      <c r="E412" s="6"/>
      <c r="F412" s="6"/>
      <c r="U412" s="11"/>
      <c r="AO412" s="11"/>
    </row>
    <row r="413" spans="2:41" x14ac:dyDescent="0.25">
      <c r="B413" s="6"/>
      <c r="D413" s="6"/>
      <c r="E413" s="6"/>
      <c r="F413" s="6"/>
      <c r="U413" s="11"/>
      <c r="AO413" s="11"/>
    </row>
    <row r="414" spans="2:41" x14ac:dyDescent="0.25">
      <c r="B414" s="6"/>
      <c r="D414" s="6"/>
      <c r="E414" s="6"/>
      <c r="F414" s="6"/>
      <c r="U414" s="11"/>
      <c r="AO414" s="11"/>
    </row>
    <row r="415" spans="2:41" x14ac:dyDescent="0.25">
      <c r="B415" s="6"/>
      <c r="D415" s="6"/>
      <c r="E415" s="6"/>
      <c r="F415" s="6"/>
      <c r="U415" s="11"/>
      <c r="AO415" s="11"/>
    </row>
    <row r="416" spans="2:41" x14ac:dyDescent="0.25">
      <c r="B416" s="6"/>
      <c r="D416" s="6"/>
      <c r="E416" s="6"/>
      <c r="F416" s="6"/>
      <c r="U416" s="11"/>
      <c r="AO416" s="11"/>
    </row>
    <row r="417" spans="2:41" x14ac:dyDescent="0.25">
      <c r="B417" s="6"/>
      <c r="D417" s="6"/>
      <c r="E417" s="6"/>
      <c r="F417" s="6"/>
      <c r="U417" s="11"/>
      <c r="AO417" s="11"/>
    </row>
    <row r="418" spans="2:41" x14ac:dyDescent="0.25">
      <c r="B418" s="6"/>
      <c r="D418" s="6"/>
      <c r="E418" s="6"/>
      <c r="F418" s="6"/>
      <c r="U418" s="11"/>
      <c r="AO418" s="11"/>
    </row>
    <row r="419" spans="2:41" x14ac:dyDescent="0.25">
      <c r="B419" s="6"/>
      <c r="D419" s="6"/>
      <c r="E419" s="6"/>
      <c r="F419" s="6"/>
      <c r="U419" s="11"/>
      <c r="AO419" s="11"/>
    </row>
    <row r="420" spans="2:41" x14ac:dyDescent="0.25">
      <c r="B420" s="6"/>
      <c r="D420" s="6"/>
      <c r="E420" s="6"/>
      <c r="F420" s="6"/>
      <c r="U420" s="11"/>
      <c r="AO420" s="11"/>
    </row>
    <row r="421" spans="2:41" x14ac:dyDescent="0.25">
      <c r="B421" s="6"/>
      <c r="D421" s="6"/>
      <c r="E421" s="6"/>
      <c r="F421" s="6"/>
      <c r="U421" s="11"/>
      <c r="AO421" s="11"/>
    </row>
    <row r="422" spans="2:41" x14ac:dyDescent="0.25">
      <c r="B422" s="6"/>
      <c r="D422" s="6"/>
      <c r="E422" s="6"/>
      <c r="F422" s="6"/>
      <c r="U422" s="11"/>
      <c r="AO422" s="11"/>
    </row>
    <row r="423" spans="2:41" x14ac:dyDescent="0.25">
      <c r="B423" s="6"/>
      <c r="D423" s="6"/>
      <c r="E423" s="6"/>
      <c r="F423" s="6"/>
      <c r="U423" s="11"/>
      <c r="AO423" s="11"/>
    </row>
    <row r="424" spans="2:41" x14ac:dyDescent="0.25">
      <c r="B424" s="6"/>
      <c r="D424" s="6"/>
      <c r="E424" s="6"/>
      <c r="F424" s="6"/>
      <c r="U424" s="11"/>
      <c r="AO424" s="11"/>
    </row>
    <row r="425" spans="2:41" x14ac:dyDescent="0.25">
      <c r="B425" s="6"/>
      <c r="D425" s="6"/>
      <c r="E425" s="6"/>
      <c r="F425" s="6"/>
      <c r="U425" s="11"/>
      <c r="AO425" s="11"/>
    </row>
    <row r="426" spans="2:41" x14ac:dyDescent="0.25">
      <c r="B426" s="6"/>
      <c r="D426" s="6"/>
      <c r="E426" s="6"/>
      <c r="F426" s="6"/>
      <c r="U426" s="11"/>
      <c r="AO426" s="11"/>
    </row>
    <row r="427" spans="2:41" x14ac:dyDescent="0.25">
      <c r="B427" s="6"/>
      <c r="D427" s="6"/>
      <c r="E427" s="6"/>
      <c r="F427" s="6"/>
      <c r="U427" s="11"/>
      <c r="AO427" s="11"/>
    </row>
    <row r="428" spans="2:41" x14ac:dyDescent="0.25">
      <c r="B428" s="6"/>
      <c r="D428" s="6"/>
      <c r="E428" s="6"/>
      <c r="F428" s="6"/>
      <c r="U428" s="11"/>
      <c r="AO428" s="11"/>
    </row>
    <row r="429" spans="2:41" x14ac:dyDescent="0.25">
      <c r="B429" s="6"/>
      <c r="D429" s="6"/>
      <c r="E429" s="6"/>
      <c r="F429" s="6"/>
      <c r="U429" s="11"/>
      <c r="AO429" s="11"/>
    </row>
    <row r="430" spans="2:41" x14ac:dyDescent="0.25">
      <c r="B430" s="6"/>
      <c r="D430" s="6"/>
      <c r="E430" s="6"/>
      <c r="F430" s="6"/>
      <c r="U430" s="11"/>
      <c r="AO430" s="11"/>
    </row>
    <row r="431" spans="2:41" x14ac:dyDescent="0.25">
      <c r="B431" s="6"/>
      <c r="D431" s="6"/>
      <c r="E431" s="6"/>
      <c r="F431" s="6"/>
      <c r="U431" s="11"/>
      <c r="AO431" s="11"/>
    </row>
    <row r="432" spans="2:41" x14ac:dyDescent="0.25">
      <c r="B432" s="6"/>
      <c r="D432" s="6"/>
      <c r="E432" s="6"/>
      <c r="F432" s="6"/>
      <c r="U432" s="11"/>
      <c r="AO432" s="11"/>
    </row>
    <row r="433" spans="2:41" x14ac:dyDescent="0.25">
      <c r="B433" s="6"/>
      <c r="D433" s="6"/>
      <c r="E433" s="6"/>
      <c r="F433" s="6"/>
      <c r="U433" s="11"/>
      <c r="AO433" s="11"/>
    </row>
    <row r="434" spans="2:41" x14ac:dyDescent="0.25">
      <c r="B434" s="6"/>
      <c r="D434" s="6"/>
      <c r="E434" s="6"/>
      <c r="F434" s="6"/>
      <c r="U434" s="11"/>
      <c r="AO434" s="11"/>
    </row>
    <row r="435" spans="2:41" x14ac:dyDescent="0.25">
      <c r="B435" s="6"/>
      <c r="D435" s="6"/>
      <c r="E435" s="6"/>
      <c r="F435" s="6"/>
      <c r="U435" s="11"/>
      <c r="AO435" s="11"/>
    </row>
    <row r="436" spans="2:41" x14ac:dyDescent="0.25">
      <c r="B436" s="6"/>
      <c r="D436" s="6"/>
      <c r="E436" s="6"/>
      <c r="F436" s="6"/>
      <c r="U436" s="11"/>
      <c r="AO436" s="11"/>
    </row>
    <row r="437" spans="2:41" x14ac:dyDescent="0.25">
      <c r="B437" s="6"/>
      <c r="D437" s="6"/>
      <c r="E437" s="6"/>
      <c r="F437" s="6"/>
      <c r="U437" s="11"/>
      <c r="AO437" s="11"/>
    </row>
    <row r="438" spans="2:41" x14ac:dyDescent="0.25">
      <c r="B438" s="6"/>
      <c r="D438" s="6"/>
      <c r="E438" s="6"/>
      <c r="F438" s="6"/>
      <c r="U438" s="11"/>
      <c r="AO438" s="11"/>
    </row>
    <row r="439" spans="2:41" x14ac:dyDescent="0.25">
      <c r="B439" s="6"/>
      <c r="D439" s="6"/>
      <c r="E439" s="6"/>
      <c r="F439" s="6"/>
      <c r="U439" s="11"/>
      <c r="AO439" s="11"/>
    </row>
    <row r="440" spans="2:41" x14ac:dyDescent="0.25">
      <c r="B440" s="6"/>
      <c r="D440" s="6"/>
      <c r="E440" s="6"/>
      <c r="F440" s="6"/>
      <c r="U440" s="11"/>
      <c r="AO440" s="11"/>
    </row>
    <row r="441" spans="2:41" x14ac:dyDescent="0.25">
      <c r="B441" s="6"/>
      <c r="D441" s="6"/>
      <c r="E441" s="6"/>
      <c r="F441" s="6"/>
      <c r="U441" s="11"/>
      <c r="AO441" s="11"/>
    </row>
    <row r="442" spans="2:41" x14ac:dyDescent="0.25">
      <c r="B442" s="6"/>
      <c r="D442" s="6"/>
      <c r="E442" s="6"/>
      <c r="F442" s="6"/>
      <c r="U442" s="11"/>
      <c r="AO442" s="11"/>
    </row>
    <row r="443" spans="2:41" x14ac:dyDescent="0.25">
      <c r="B443" s="6"/>
      <c r="D443" s="6"/>
      <c r="E443" s="6"/>
      <c r="F443" s="6"/>
      <c r="U443" s="11"/>
      <c r="AO443" s="11"/>
    </row>
    <row r="444" spans="2:41" x14ac:dyDescent="0.25">
      <c r="B444" s="6"/>
      <c r="D444" s="6"/>
      <c r="E444" s="6"/>
      <c r="F444" s="6"/>
      <c r="U444" s="11"/>
      <c r="AO444" s="11"/>
    </row>
    <row r="445" spans="2:41" x14ac:dyDescent="0.25">
      <c r="B445" s="6"/>
      <c r="D445" s="6"/>
      <c r="E445" s="6"/>
      <c r="F445" s="6"/>
      <c r="U445" s="11"/>
      <c r="AO445" s="11"/>
    </row>
    <row r="446" spans="2:41" x14ac:dyDescent="0.25">
      <c r="B446" s="6"/>
      <c r="D446" s="6"/>
      <c r="E446" s="6"/>
      <c r="F446" s="6"/>
      <c r="U446" s="11"/>
      <c r="AO446" s="11"/>
    </row>
    <row r="447" spans="2:41" x14ac:dyDescent="0.25">
      <c r="B447" s="6"/>
      <c r="D447" s="6"/>
      <c r="E447" s="6"/>
      <c r="F447" s="6"/>
      <c r="U447" s="11"/>
      <c r="AO447" s="11"/>
    </row>
    <row r="448" spans="2:41" x14ac:dyDescent="0.25">
      <c r="B448" s="6"/>
      <c r="D448" s="6"/>
      <c r="E448" s="6"/>
      <c r="F448" s="6"/>
      <c r="U448" s="11"/>
      <c r="AO448" s="11"/>
    </row>
    <row r="449" spans="2:41" x14ac:dyDescent="0.25">
      <c r="B449" s="6"/>
      <c r="D449" s="6"/>
      <c r="E449" s="6"/>
      <c r="F449" s="6"/>
      <c r="U449" s="11"/>
      <c r="AO449" s="11"/>
    </row>
    <row r="450" spans="2:41" x14ac:dyDescent="0.25">
      <c r="B450" s="6"/>
      <c r="D450" s="6"/>
      <c r="E450" s="6"/>
      <c r="F450" s="6"/>
      <c r="U450" s="11"/>
      <c r="AO450" s="11"/>
    </row>
    <row r="451" spans="2:41" x14ac:dyDescent="0.25">
      <c r="B451" s="6"/>
      <c r="D451" s="6"/>
      <c r="E451" s="6"/>
      <c r="F451" s="6"/>
      <c r="U451" s="11"/>
      <c r="AO451" s="11"/>
    </row>
    <row r="452" spans="2:41" x14ac:dyDescent="0.25">
      <c r="B452" s="6"/>
      <c r="D452" s="6"/>
      <c r="E452" s="6"/>
      <c r="F452" s="6"/>
      <c r="U452" s="11"/>
      <c r="AO452" s="11"/>
    </row>
    <row r="453" spans="2:41" x14ac:dyDescent="0.25">
      <c r="B453" s="6"/>
      <c r="D453" s="6"/>
      <c r="E453" s="6"/>
      <c r="F453" s="6"/>
      <c r="U453" s="11"/>
      <c r="AO453" s="11"/>
    </row>
    <row r="454" spans="2:41" x14ac:dyDescent="0.25">
      <c r="B454" s="6"/>
      <c r="D454" s="6"/>
      <c r="E454" s="6"/>
      <c r="F454" s="6"/>
      <c r="U454" s="11"/>
      <c r="AO454" s="11"/>
    </row>
    <row r="455" spans="2:41" x14ac:dyDescent="0.25">
      <c r="B455" s="6"/>
      <c r="D455" s="6"/>
      <c r="E455" s="6"/>
      <c r="F455" s="6"/>
      <c r="U455" s="11"/>
      <c r="AO455" s="11"/>
    </row>
    <row r="456" spans="2:41" x14ac:dyDescent="0.25">
      <c r="B456" s="6"/>
      <c r="D456" s="6"/>
      <c r="E456" s="6"/>
      <c r="F456" s="6"/>
      <c r="U456" s="11"/>
      <c r="AO456" s="11"/>
    </row>
    <row r="457" spans="2:41" x14ac:dyDescent="0.25">
      <c r="B457" s="6"/>
      <c r="D457" s="6"/>
      <c r="E457" s="6"/>
      <c r="F457" s="6"/>
      <c r="U457" s="11"/>
      <c r="AO457" s="11"/>
    </row>
    <row r="458" spans="2:41" x14ac:dyDescent="0.25">
      <c r="B458" s="6"/>
      <c r="D458" s="6"/>
      <c r="E458" s="6"/>
      <c r="F458" s="6"/>
      <c r="U458" s="11"/>
      <c r="AO458" s="11"/>
    </row>
    <row r="459" spans="2:41" x14ac:dyDescent="0.25">
      <c r="B459" s="6"/>
      <c r="D459" s="6"/>
      <c r="E459" s="6"/>
      <c r="F459" s="6"/>
      <c r="U459" s="11"/>
      <c r="AO459" s="11"/>
    </row>
    <row r="460" spans="2:41" x14ac:dyDescent="0.25">
      <c r="B460" s="6"/>
      <c r="D460" s="6"/>
      <c r="E460" s="6"/>
      <c r="F460" s="6"/>
      <c r="U460" s="11"/>
      <c r="AO460" s="11"/>
    </row>
    <row r="461" spans="2:41" x14ac:dyDescent="0.25">
      <c r="B461" s="6"/>
      <c r="D461" s="6"/>
      <c r="E461" s="6"/>
      <c r="F461" s="6"/>
      <c r="U461" s="11"/>
      <c r="AO461" s="11"/>
    </row>
    <row r="462" spans="2:41" x14ac:dyDescent="0.25">
      <c r="B462" s="6"/>
      <c r="D462" s="6"/>
      <c r="E462" s="6"/>
      <c r="F462" s="6"/>
      <c r="U462" s="11"/>
      <c r="AO462" s="11"/>
    </row>
    <row r="463" spans="2:41" x14ac:dyDescent="0.25">
      <c r="B463" s="6"/>
      <c r="D463" s="6"/>
      <c r="E463" s="6"/>
      <c r="F463" s="6"/>
      <c r="U463" s="11"/>
      <c r="AO463" s="11"/>
    </row>
    <row r="464" spans="2:41" x14ac:dyDescent="0.25">
      <c r="B464" s="6"/>
      <c r="D464" s="6"/>
      <c r="E464" s="6"/>
      <c r="F464" s="6"/>
      <c r="U464" s="11"/>
      <c r="AO464" s="11"/>
    </row>
    <row r="465" spans="2:41" x14ac:dyDescent="0.25">
      <c r="B465" s="6"/>
      <c r="D465" s="6"/>
      <c r="E465" s="6"/>
      <c r="F465" s="6"/>
      <c r="U465" s="11"/>
      <c r="AO465" s="11"/>
    </row>
    <row r="466" spans="2:41" x14ac:dyDescent="0.25">
      <c r="B466" s="6"/>
      <c r="D466" s="6"/>
      <c r="E466" s="6"/>
      <c r="F466" s="6"/>
      <c r="U466" s="11"/>
      <c r="AO466" s="11"/>
    </row>
    <row r="467" spans="2:41" x14ac:dyDescent="0.25">
      <c r="B467" s="6"/>
      <c r="D467" s="6"/>
      <c r="E467" s="6"/>
      <c r="F467" s="6"/>
      <c r="U467" s="11"/>
      <c r="AO467" s="11"/>
    </row>
    <row r="468" spans="2:41" x14ac:dyDescent="0.25">
      <c r="B468" s="6"/>
      <c r="D468" s="6"/>
      <c r="E468" s="6"/>
      <c r="F468" s="6"/>
      <c r="U468" s="11"/>
      <c r="AO468" s="11"/>
    </row>
    <row r="469" spans="2:41" x14ac:dyDescent="0.25">
      <c r="B469" s="6"/>
      <c r="D469" s="6"/>
      <c r="E469" s="6"/>
      <c r="F469" s="6"/>
      <c r="U469" s="11"/>
      <c r="AO469" s="11"/>
    </row>
    <row r="470" spans="2:41" x14ac:dyDescent="0.25">
      <c r="B470" s="6"/>
      <c r="D470" s="6"/>
      <c r="E470" s="6"/>
      <c r="F470" s="6"/>
      <c r="U470" s="11"/>
      <c r="AO470" s="11"/>
    </row>
    <row r="471" spans="2:41" x14ac:dyDescent="0.25">
      <c r="B471" s="6"/>
      <c r="D471" s="6"/>
      <c r="E471" s="6"/>
      <c r="F471" s="6"/>
      <c r="U471" s="11"/>
      <c r="AO471" s="11"/>
    </row>
    <row r="472" spans="2:41" x14ac:dyDescent="0.25">
      <c r="B472" s="6"/>
      <c r="D472" s="6"/>
      <c r="E472" s="6"/>
      <c r="F472" s="6"/>
      <c r="U472" s="11"/>
      <c r="AO472" s="11"/>
    </row>
    <row r="473" spans="2:41" x14ac:dyDescent="0.25">
      <c r="B473" s="6"/>
      <c r="D473" s="6"/>
      <c r="E473" s="6"/>
      <c r="F473" s="6"/>
      <c r="U473" s="11"/>
      <c r="AO473" s="11"/>
    </row>
    <row r="474" spans="2:41" x14ac:dyDescent="0.25">
      <c r="B474" s="6"/>
      <c r="D474" s="6"/>
      <c r="E474" s="6"/>
      <c r="F474" s="6"/>
      <c r="U474" s="11"/>
      <c r="AO474" s="11"/>
    </row>
    <row r="475" spans="2:41" x14ac:dyDescent="0.25">
      <c r="B475" s="6"/>
      <c r="D475" s="6"/>
      <c r="E475" s="6"/>
      <c r="F475" s="6"/>
      <c r="U475" s="11"/>
      <c r="AO475" s="11"/>
    </row>
    <row r="476" spans="2:41" x14ac:dyDescent="0.25">
      <c r="B476" s="6"/>
      <c r="D476" s="6"/>
      <c r="E476" s="6"/>
      <c r="F476" s="6"/>
      <c r="U476" s="11"/>
      <c r="AO476" s="11"/>
    </row>
    <row r="477" spans="2:41" x14ac:dyDescent="0.25">
      <c r="B477" s="6"/>
      <c r="D477" s="6"/>
      <c r="E477" s="6"/>
      <c r="F477" s="6"/>
      <c r="U477" s="11"/>
      <c r="AO477" s="11"/>
    </row>
    <row r="478" spans="2:41" x14ac:dyDescent="0.25">
      <c r="B478" s="6"/>
      <c r="D478" s="6"/>
      <c r="E478" s="6"/>
      <c r="F478" s="6"/>
      <c r="U478" s="11"/>
      <c r="AO478" s="11"/>
    </row>
    <row r="479" spans="2:41" x14ac:dyDescent="0.25">
      <c r="B479" s="6"/>
      <c r="D479" s="6"/>
      <c r="E479" s="6"/>
      <c r="F479" s="6"/>
      <c r="U479" s="11"/>
      <c r="AO479" s="11"/>
    </row>
    <row r="480" spans="2:41" x14ac:dyDescent="0.25">
      <c r="B480" s="6"/>
      <c r="D480" s="6"/>
      <c r="E480" s="6"/>
      <c r="F480" s="6"/>
      <c r="U480" s="11"/>
      <c r="AO480" s="11"/>
    </row>
    <row r="481" spans="2:41" x14ac:dyDescent="0.25">
      <c r="B481" s="6"/>
      <c r="D481" s="6"/>
      <c r="E481" s="6"/>
      <c r="F481" s="6"/>
      <c r="U481" s="11"/>
      <c r="AO481" s="11"/>
    </row>
    <row r="482" spans="2:41" x14ac:dyDescent="0.25">
      <c r="B482" s="6"/>
      <c r="D482" s="6"/>
      <c r="E482" s="6"/>
      <c r="F482" s="6"/>
      <c r="U482" s="11"/>
      <c r="AO482" s="11"/>
    </row>
    <row r="483" spans="2:41" x14ac:dyDescent="0.25">
      <c r="B483" s="6"/>
      <c r="D483" s="6"/>
      <c r="E483" s="6"/>
      <c r="F483" s="6"/>
      <c r="U483" s="11"/>
      <c r="AO483" s="11"/>
    </row>
    <row r="484" spans="2:41" x14ac:dyDescent="0.25">
      <c r="B484" s="6"/>
      <c r="D484" s="6"/>
      <c r="E484" s="6"/>
      <c r="F484" s="6"/>
      <c r="U484" s="11"/>
      <c r="AO484" s="11"/>
    </row>
    <row r="485" spans="2:41" x14ac:dyDescent="0.25">
      <c r="B485" s="6"/>
      <c r="D485" s="6"/>
      <c r="E485" s="6"/>
      <c r="F485" s="6"/>
      <c r="U485" s="11"/>
      <c r="AO485" s="11"/>
    </row>
    <row r="486" spans="2:41" x14ac:dyDescent="0.25">
      <c r="B486" s="6"/>
      <c r="D486" s="6"/>
      <c r="E486" s="6"/>
      <c r="F486" s="6"/>
      <c r="U486" s="11"/>
      <c r="AO486" s="11"/>
    </row>
    <row r="487" spans="2:41" x14ac:dyDescent="0.25">
      <c r="B487" s="6"/>
      <c r="D487" s="6"/>
      <c r="E487" s="6"/>
      <c r="F487" s="6"/>
      <c r="U487" s="11"/>
      <c r="AO487" s="11"/>
    </row>
    <row r="488" spans="2:41" x14ac:dyDescent="0.25">
      <c r="B488" s="6"/>
      <c r="D488" s="6"/>
      <c r="E488" s="6"/>
      <c r="F488" s="6"/>
      <c r="U488" s="11"/>
      <c r="AO488" s="11"/>
    </row>
    <row r="489" spans="2:41" x14ac:dyDescent="0.25">
      <c r="B489" s="6"/>
      <c r="D489" s="6"/>
      <c r="E489" s="6"/>
      <c r="F489" s="6"/>
      <c r="U489" s="11"/>
      <c r="AO489" s="11"/>
    </row>
    <row r="490" spans="2:41" x14ac:dyDescent="0.25">
      <c r="B490" s="6"/>
      <c r="D490" s="6"/>
      <c r="E490" s="6"/>
      <c r="F490" s="6"/>
      <c r="U490" s="11"/>
      <c r="AO490" s="11"/>
    </row>
    <row r="491" spans="2:41" x14ac:dyDescent="0.25">
      <c r="B491" s="6"/>
      <c r="D491" s="6"/>
      <c r="E491" s="6"/>
      <c r="F491" s="6"/>
      <c r="U491" s="11"/>
      <c r="AO491" s="11"/>
    </row>
    <row r="492" spans="2:41" x14ac:dyDescent="0.25">
      <c r="B492" s="6"/>
      <c r="D492" s="6"/>
      <c r="E492" s="6"/>
      <c r="F492" s="6"/>
      <c r="U492" s="11"/>
      <c r="AO492" s="11"/>
    </row>
    <row r="493" spans="2:41" x14ac:dyDescent="0.25">
      <c r="B493" s="6"/>
      <c r="D493" s="6"/>
      <c r="E493" s="6"/>
      <c r="F493" s="6"/>
      <c r="U493" s="11"/>
      <c r="AO493" s="11"/>
    </row>
    <row r="494" spans="2:41" x14ac:dyDescent="0.25">
      <c r="B494" s="6"/>
      <c r="D494" s="6"/>
      <c r="E494" s="6"/>
      <c r="F494" s="6"/>
      <c r="U494" s="11"/>
      <c r="AO494" s="11"/>
    </row>
    <row r="495" spans="2:41" x14ac:dyDescent="0.25">
      <c r="B495" s="6"/>
      <c r="D495" s="6"/>
      <c r="E495" s="6"/>
      <c r="F495" s="6"/>
      <c r="U495" s="11"/>
      <c r="AO495" s="11"/>
    </row>
    <row r="496" spans="2:41" x14ac:dyDescent="0.25">
      <c r="B496" s="6"/>
      <c r="D496" s="6"/>
      <c r="E496" s="6"/>
      <c r="F496" s="6"/>
      <c r="U496" s="11"/>
      <c r="AO496" s="11"/>
    </row>
    <row r="497" spans="2:41" x14ac:dyDescent="0.25">
      <c r="B497" s="6"/>
      <c r="D497" s="6"/>
      <c r="E497" s="6"/>
      <c r="F497" s="6"/>
      <c r="U497" s="11"/>
      <c r="AO497" s="11"/>
    </row>
    <row r="498" spans="2:41" x14ac:dyDescent="0.25">
      <c r="B498" s="6"/>
      <c r="D498" s="6"/>
      <c r="E498" s="6"/>
      <c r="F498" s="6"/>
      <c r="U498" s="11"/>
      <c r="AO498" s="11"/>
    </row>
    <row r="499" spans="2:41" x14ac:dyDescent="0.25">
      <c r="B499" s="6"/>
      <c r="D499" s="6"/>
      <c r="E499" s="6"/>
      <c r="F499" s="6"/>
      <c r="U499" s="11"/>
      <c r="AO499" s="11"/>
    </row>
    <row r="500" spans="2:41" x14ac:dyDescent="0.25">
      <c r="B500" s="6"/>
      <c r="D500" s="6"/>
      <c r="E500" s="6"/>
      <c r="F500" s="6"/>
      <c r="U500" s="11"/>
      <c r="AO500" s="11"/>
    </row>
    <row r="501" spans="2:41" x14ac:dyDescent="0.25">
      <c r="B501" s="6"/>
      <c r="D501" s="6"/>
      <c r="E501" s="6"/>
      <c r="F501" s="6"/>
      <c r="U501" s="11"/>
      <c r="AO501" s="11"/>
    </row>
    <row r="502" spans="2:41" x14ac:dyDescent="0.25">
      <c r="B502" s="6"/>
      <c r="D502" s="6"/>
      <c r="E502" s="6"/>
      <c r="F502" s="6"/>
      <c r="U502" s="11"/>
      <c r="AO502" s="11"/>
    </row>
    <row r="503" spans="2:41" x14ac:dyDescent="0.25">
      <c r="B503" s="6"/>
      <c r="D503" s="6"/>
      <c r="E503" s="6"/>
      <c r="F503" s="6"/>
      <c r="U503" s="11"/>
      <c r="AO503" s="11"/>
    </row>
    <row r="504" spans="2:41" x14ac:dyDescent="0.25">
      <c r="B504" s="6"/>
      <c r="D504" s="6"/>
      <c r="E504" s="6"/>
      <c r="F504" s="6"/>
      <c r="U504" s="11"/>
      <c r="AO504" s="11"/>
    </row>
    <row r="505" spans="2:41" x14ac:dyDescent="0.25">
      <c r="B505" s="6"/>
      <c r="D505" s="6"/>
      <c r="E505" s="6"/>
      <c r="F505" s="6"/>
      <c r="U505" s="11"/>
      <c r="AO505" s="11"/>
    </row>
    <row r="506" spans="2:41" x14ac:dyDescent="0.25">
      <c r="B506" s="6"/>
      <c r="D506" s="6"/>
      <c r="E506" s="6"/>
      <c r="F506" s="6"/>
      <c r="U506" s="11"/>
      <c r="AO506" s="11"/>
    </row>
    <row r="507" spans="2:41" x14ac:dyDescent="0.25">
      <c r="B507" s="6"/>
      <c r="D507" s="6"/>
      <c r="E507" s="6"/>
      <c r="F507" s="6"/>
      <c r="U507" s="11"/>
      <c r="AO507" s="11"/>
    </row>
    <row r="508" spans="2:41" x14ac:dyDescent="0.25">
      <c r="B508" s="6"/>
      <c r="D508" s="6"/>
      <c r="E508" s="6"/>
      <c r="F508" s="6"/>
      <c r="U508" s="11"/>
      <c r="AO508" s="11"/>
    </row>
    <row r="509" spans="2:41" x14ac:dyDescent="0.25">
      <c r="B509" s="6"/>
      <c r="D509" s="6"/>
      <c r="E509" s="6"/>
      <c r="F509" s="6"/>
      <c r="U509" s="11"/>
      <c r="AO509" s="11"/>
    </row>
    <row r="510" spans="2:41" x14ac:dyDescent="0.25">
      <c r="B510" s="6"/>
      <c r="D510" s="6"/>
      <c r="E510" s="6"/>
      <c r="F510" s="6"/>
      <c r="U510" s="11"/>
      <c r="AO510" s="11"/>
    </row>
    <row r="511" spans="2:41" x14ac:dyDescent="0.25">
      <c r="B511" s="6"/>
      <c r="D511" s="6"/>
      <c r="E511" s="6"/>
      <c r="F511" s="6"/>
      <c r="U511" s="11"/>
      <c r="AO511" s="11"/>
    </row>
    <row r="512" spans="2:41" x14ac:dyDescent="0.25">
      <c r="B512" s="6"/>
      <c r="D512" s="6"/>
      <c r="E512" s="6"/>
      <c r="F512" s="6"/>
      <c r="U512" s="11"/>
      <c r="AO512" s="11"/>
    </row>
    <row r="513" spans="2:41" x14ac:dyDescent="0.25">
      <c r="B513" s="6"/>
      <c r="D513" s="6"/>
      <c r="E513" s="6"/>
      <c r="F513" s="6"/>
      <c r="U513" s="11"/>
      <c r="AO513" s="11"/>
    </row>
    <row r="514" spans="2:41" x14ac:dyDescent="0.25">
      <c r="B514" s="6"/>
      <c r="D514" s="6"/>
      <c r="E514" s="6"/>
      <c r="F514" s="6"/>
      <c r="U514" s="11"/>
      <c r="AO514" s="11"/>
    </row>
    <row r="515" spans="2:41" x14ac:dyDescent="0.25">
      <c r="B515" s="6"/>
      <c r="D515" s="6"/>
      <c r="E515" s="6"/>
      <c r="F515" s="6"/>
      <c r="U515" s="11"/>
      <c r="AO515" s="11"/>
    </row>
    <row r="516" spans="2:41" x14ac:dyDescent="0.25">
      <c r="B516" s="6"/>
      <c r="D516" s="6"/>
      <c r="E516" s="6"/>
      <c r="F516" s="6"/>
      <c r="U516" s="11"/>
      <c r="AO516" s="11"/>
    </row>
    <row r="517" spans="2:41" x14ac:dyDescent="0.25">
      <c r="B517" s="6"/>
      <c r="D517" s="6"/>
      <c r="E517" s="6"/>
      <c r="F517" s="6"/>
      <c r="U517" s="11"/>
      <c r="AO517" s="11"/>
    </row>
    <row r="518" spans="2:41" x14ac:dyDescent="0.25">
      <c r="B518" s="6"/>
      <c r="D518" s="6"/>
      <c r="E518" s="6"/>
      <c r="F518" s="6"/>
      <c r="U518" s="11"/>
      <c r="AO518" s="11"/>
    </row>
    <row r="519" spans="2:41" x14ac:dyDescent="0.25">
      <c r="B519" s="6"/>
      <c r="D519" s="6"/>
      <c r="E519" s="6"/>
      <c r="F519" s="6"/>
      <c r="U519" s="11"/>
      <c r="AO519" s="11"/>
    </row>
    <row r="520" spans="2:41" x14ac:dyDescent="0.25">
      <c r="B520" s="6"/>
      <c r="D520" s="6"/>
      <c r="E520" s="6"/>
      <c r="F520" s="6"/>
      <c r="U520" s="11"/>
      <c r="AO520" s="11"/>
    </row>
    <row r="521" spans="2:41" x14ac:dyDescent="0.25">
      <c r="B521" s="6"/>
      <c r="D521" s="6"/>
      <c r="E521" s="6"/>
      <c r="F521" s="6"/>
      <c r="U521" s="11"/>
      <c r="AO521" s="11"/>
    </row>
    <row r="522" spans="2:41" x14ac:dyDescent="0.25">
      <c r="B522" s="6"/>
      <c r="D522" s="6"/>
      <c r="E522" s="6"/>
      <c r="F522" s="6"/>
      <c r="U522" s="11"/>
      <c r="AO522" s="11"/>
    </row>
    <row r="523" spans="2:41" x14ac:dyDescent="0.25">
      <c r="B523" s="6"/>
      <c r="D523" s="6"/>
      <c r="E523" s="6"/>
      <c r="F523" s="6"/>
      <c r="U523" s="11"/>
      <c r="AO523" s="11"/>
    </row>
    <row r="524" spans="2:41" x14ac:dyDescent="0.25">
      <c r="B524" s="6"/>
      <c r="D524" s="6"/>
      <c r="E524" s="6"/>
      <c r="F524" s="6"/>
      <c r="U524" s="11"/>
      <c r="AO524" s="11"/>
    </row>
    <row r="525" spans="2:41" x14ac:dyDescent="0.25">
      <c r="B525" s="6"/>
      <c r="D525" s="6"/>
      <c r="E525" s="6"/>
      <c r="F525" s="6"/>
      <c r="U525" s="11"/>
      <c r="AO525" s="11"/>
    </row>
    <row r="526" spans="2:41" x14ac:dyDescent="0.25">
      <c r="B526" s="6"/>
      <c r="D526" s="6"/>
      <c r="E526" s="6"/>
      <c r="F526" s="6"/>
      <c r="U526" s="11"/>
      <c r="AO526" s="11"/>
    </row>
    <row r="527" spans="2:41" x14ac:dyDescent="0.25">
      <c r="B527" s="6"/>
      <c r="D527" s="6"/>
      <c r="E527" s="6"/>
      <c r="F527" s="6"/>
      <c r="U527" s="11"/>
      <c r="AO527" s="11"/>
    </row>
    <row r="528" spans="2:41" x14ac:dyDescent="0.25">
      <c r="B528" s="6"/>
      <c r="D528" s="6"/>
      <c r="E528" s="6"/>
      <c r="F528" s="6"/>
      <c r="U528" s="11"/>
      <c r="AO528" s="11"/>
    </row>
    <row r="529" spans="2:41" x14ac:dyDescent="0.25">
      <c r="B529" s="6"/>
      <c r="D529" s="6"/>
      <c r="E529" s="6"/>
      <c r="F529" s="6"/>
      <c r="U529" s="11"/>
      <c r="AO529" s="11"/>
    </row>
    <row r="530" spans="2:41" x14ac:dyDescent="0.25">
      <c r="B530" s="6"/>
      <c r="D530" s="6"/>
      <c r="E530" s="6"/>
      <c r="F530" s="6"/>
      <c r="U530" s="11"/>
      <c r="AO530" s="11"/>
    </row>
    <row r="531" spans="2:41" x14ac:dyDescent="0.25">
      <c r="B531" s="6"/>
      <c r="D531" s="6"/>
      <c r="E531" s="6"/>
      <c r="F531" s="6"/>
      <c r="U531" s="11"/>
      <c r="AO531" s="11"/>
    </row>
    <row r="532" spans="2:41" x14ac:dyDescent="0.25">
      <c r="B532" s="6"/>
      <c r="D532" s="6"/>
      <c r="E532" s="6"/>
      <c r="F532" s="6"/>
      <c r="U532" s="11"/>
      <c r="AO532" s="11"/>
    </row>
    <row r="533" spans="2:41" x14ac:dyDescent="0.25">
      <c r="B533" s="6"/>
      <c r="D533" s="6"/>
      <c r="E533" s="6"/>
      <c r="F533" s="6"/>
      <c r="U533" s="11"/>
      <c r="AO533" s="11"/>
    </row>
    <row r="534" spans="2:41" x14ac:dyDescent="0.25">
      <c r="B534" s="6"/>
      <c r="D534" s="6"/>
      <c r="E534" s="6"/>
      <c r="F534" s="6"/>
      <c r="U534" s="11"/>
      <c r="AO534" s="11"/>
    </row>
    <row r="535" spans="2:41" x14ac:dyDescent="0.25">
      <c r="B535" s="6"/>
      <c r="D535" s="6"/>
      <c r="E535" s="6"/>
      <c r="F535" s="6"/>
      <c r="U535" s="11"/>
      <c r="AO535" s="11"/>
    </row>
    <row r="536" spans="2:41" x14ac:dyDescent="0.25">
      <c r="B536" s="6"/>
      <c r="D536" s="6"/>
      <c r="E536" s="6"/>
      <c r="F536" s="6"/>
      <c r="U536" s="11"/>
      <c r="AO536" s="11"/>
    </row>
    <row r="537" spans="2:41" x14ac:dyDescent="0.25">
      <c r="B537" s="6"/>
      <c r="D537" s="6"/>
      <c r="E537" s="6"/>
      <c r="F537" s="6"/>
      <c r="U537" s="11"/>
      <c r="AO537" s="11"/>
    </row>
    <row r="538" spans="2:41" x14ac:dyDescent="0.25">
      <c r="B538" s="6"/>
      <c r="D538" s="6"/>
      <c r="E538" s="6"/>
      <c r="F538" s="6"/>
      <c r="U538" s="11"/>
      <c r="AO538" s="11"/>
    </row>
    <row r="539" spans="2:41" x14ac:dyDescent="0.25">
      <c r="B539" s="6"/>
      <c r="D539" s="6"/>
      <c r="E539" s="6"/>
      <c r="F539" s="6"/>
      <c r="U539" s="11"/>
      <c r="AO539" s="11"/>
    </row>
    <row r="540" spans="2:41" x14ac:dyDescent="0.25">
      <c r="B540" s="6"/>
      <c r="D540" s="6"/>
      <c r="E540" s="6"/>
      <c r="F540" s="6"/>
      <c r="U540" s="11"/>
      <c r="AO540" s="11"/>
    </row>
    <row r="541" spans="2:41" x14ac:dyDescent="0.25">
      <c r="B541" s="6"/>
      <c r="D541" s="6"/>
      <c r="E541" s="6"/>
      <c r="F541" s="6"/>
      <c r="U541" s="11"/>
      <c r="AO541" s="11"/>
    </row>
    <row r="542" spans="2:41" x14ac:dyDescent="0.25">
      <c r="B542" s="6"/>
      <c r="D542" s="6"/>
      <c r="E542" s="6"/>
      <c r="F542" s="6"/>
      <c r="U542" s="11"/>
      <c r="AO542" s="11"/>
    </row>
    <row r="543" spans="2:41" x14ac:dyDescent="0.25">
      <c r="B543" s="6"/>
      <c r="D543" s="6"/>
      <c r="E543" s="6"/>
      <c r="F543" s="6"/>
      <c r="U543" s="11"/>
      <c r="AO543" s="11"/>
    </row>
    <row r="544" spans="2:41" x14ac:dyDescent="0.25">
      <c r="B544" s="6"/>
      <c r="D544" s="6"/>
      <c r="E544" s="6"/>
      <c r="F544" s="6"/>
      <c r="U544" s="11"/>
      <c r="AO544" s="11"/>
    </row>
    <row r="545" spans="2:41" x14ac:dyDescent="0.25">
      <c r="B545" s="6"/>
      <c r="D545" s="6"/>
      <c r="E545" s="6"/>
      <c r="F545" s="6"/>
      <c r="U545" s="11"/>
      <c r="AO545" s="11"/>
    </row>
    <row r="546" spans="2:41" x14ac:dyDescent="0.25">
      <c r="B546" s="6"/>
      <c r="D546" s="6"/>
      <c r="E546" s="6"/>
      <c r="F546" s="6"/>
      <c r="U546" s="11"/>
      <c r="AO546" s="11"/>
    </row>
    <row r="547" spans="2:41" x14ac:dyDescent="0.25">
      <c r="B547" s="6"/>
      <c r="D547" s="6"/>
      <c r="E547" s="6"/>
      <c r="F547" s="6"/>
      <c r="U547" s="11"/>
      <c r="AO547" s="11"/>
    </row>
    <row r="548" spans="2:41" x14ac:dyDescent="0.25">
      <c r="B548" s="6"/>
      <c r="D548" s="6"/>
      <c r="E548" s="6"/>
      <c r="F548" s="6"/>
      <c r="U548" s="11"/>
      <c r="AO548" s="11"/>
    </row>
    <row r="549" spans="2:41" x14ac:dyDescent="0.25">
      <c r="B549" s="6"/>
      <c r="D549" s="6"/>
      <c r="E549" s="6"/>
      <c r="F549" s="6"/>
      <c r="U549" s="11"/>
      <c r="AO549" s="11"/>
    </row>
    <row r="550" spans="2:41" x14ac:dyDescent="0.25">
      <c r="B550" s="6"/>
      <c r="D550" s="6"/>
      <c r="E550" s="6"/>
      <c r="F550" s="6"/>
      <c r="U550" s="11"/>
      <c r="AO550" s="11"/>
    </row>
    <row r="551" spans="2:41" x14ac:dyDescent="0.25">
      <c r="B551" s="6"/>
      <c r="D551" s="6"/>
      <c r="E551" s="6"/>
      <c r="F551" s="6"/>
      <c r="U551" s="11"/>
      <c r="AO551" s="11"/>
    </row>
    <row r="552" spans="2:41" x14ac:dyDescent="0.25">
      <c r="B552" s="6"/>
      <c r="D552" s="6"/>
      <c r="E552" s="6"/>
      <c r="F552" s="6"/>
      <c r="U552" s="11"/>
      <c r="AO552" s="11"/>
    </row>
    <row r="553" spans="2:41" x14ac:dyDescent="0.25">
      <c r="B553" s="6"/>
      <c r="D553" s="6"/>
      <c r="E553" s="6"/>
      <c r="F553" s="6"/>
      <c r="U553" s="11"/>
      <c r="AO553" s="11"/>
    </row>
    <row r="554" spans="2:41" x14ac:dyDescent="0.25">
      <c r="B554" s="6"/>
      <c r="D554" s="6"/>
      <c r="E554" s="6"/>
      <c r="F554" s="6"/>
      <c r="U554" s="11"/>
      <c r="AO554" s="11"/>
    </row>
    <row r="555" spans="2:41" x14ac:dyDescent="0.25">
      <c r="B555" s="6"/>
      <c r="D555" s="6"/>
      <c r="E555" s="6"/>
      <c r="F555" s="6"/>
      <c r="U555" s="11"/>
      <c r="AO555" s="11"/>
    </row>
    <row r="556" spans="2:41" x14ac:dyDescent="0.25">
      <c r="B556" s="6"/>
      <c r="D556" s="6"/>
      <c r="E556" s="6"/>
      <c r="F556" s="6"/>
      <c r="U556" s="11"/>
      <c r="AO556" s="11"/>
    </row>
    <row r="557" spans="2:41" x14ac:dyDescent="0.25">
      <c r="B557" s="6"/>
      <c r="D557" s="6"/>
      <c r="E557" s="6"/>
      <c r="F557" s="6"/>
      <c r="U557" s="11"/>
      <c r="AO557" s="11"/>
    </row>
    <row r="558" spans="2:41" x14ac:dyDescent="0.25">
      <c r="B558" s="6"/>
      <c r="D558" s="6"/>
      <c r="E558" s="6"/>
      <c r="F558" s="6"/>
      <c r="U558" s="11"/>
      <c r="AO558" s="11"/>
    </row>
    <row r="559" spans="2:41" x14ac:dyDescent="0.25">
      <c r="B559" s="6"/>
      <c r="D559" s="6"/>
      <c r="E559" s="6"/>
      <c r="F559" s="6"/>
      <c r="U559" s="11"/>
      <c r="AO559" s="11"/>
    </row>
    <row r="560" spans="2:41" x14ac:dyDescent="0.25">
      <c r="B560" s="6"/>
      <c r="D560" s="6"/>
      <c r="E560" s="6"/>
      <c r="F560" s="6"/>
      <c r="U560" s="11"/>
      <c r="AO560" s="11"/>
    </row>
    <row r="561" spans="2:41" x14ac:dyDescent="0.25">
      <c r="B561" s="6"/>
      <c r="D561" s="6"/>
      <c r="E561" s="6"/>
      <c r="F561" s="6"/>
      <c r="U561" s="11"/>
      <c r="AO561" s="11"/>
    </row>
    <row r="562" spans="2:41" x14ac:dyDescent="0.25">
      <c r="B562" s="6"/>
      <c r="D562" s="6"/>
      <c r="E562" s="6"/>
      <c r="F562" s="6"/>
      <c r="U562" s="11"/>
      <c r="AO562" s="11"/>
    </row>
    <row r="563" spans="2:41" x14ac:dyDescent="0.25">
      <c r="B563" s="6"/>
      <c r="D563" s="6"/>
      <c r="E563" s="6"/>
      <c r="F563" s="6"/>
      <c r="U563" s="11"/>
      <c r="AO563" s="11"/>
    </row>
    <row r="564" spans="2:41" x14ac:dyDescent="0.25">
      <c r="B564" s="6"/>
      <c r="D564" s="6"/>
      <c r="E564" s="6"/>
      <c r="F564" s="6"/>
      <c r="U564" s="11"/>
      <c r="AO564" s="11"/>
    </row>
    <row r="565" spans="2:41" x14ac:dyDescent="0.25">
      <c r="B565" s="6"/>
      <c r="D565" s="6"/>
      <c r="E565" s="6"/>
      <c r="F565" s="6"/>
      <c r="U565" s="11"/>
      <c r="AO565" s="11"/>
    </row>
    <row r="566" spans="2:41" x14ac:dyDescent="0.25">
      <c r="B566" s="6"/>
      <c r="D566" s="6"/>
      <c r="E566" s="6"/>
      <c r="F566" s="6"/>
      <c r="U566" s="11"/>
      <c r="AO566" s="11"/>
    </row>
    <row r="567" spans="2:41" x14ac:dyDescent="0.25">
      <c r="B567" s="6"/>
      <c r="D567" s="6"/>
      <c r="E567" s="6"/>
      <c r="F567" s="6"/>
      <c r="U567" s="11"/>
      <c r="AO567" s="11"/>
    </row>
    <row r="568" spans="2:41" x14ac:dyDescent="0.25">
      <c r="B568" s="6"/>
      <c r="D568" s="6"/>
      <c r="E568" s="6"/>
      <c r="F568" s="6"/>
      <c r="U568" s="11"/>
      <c r="AO568" s="11"/>
    </row>
    <row r="569" spans="2:41" x14ac:dyDescent="0.25">
      <c r="B569" s="6"/>
      <c r="D569" s="6"/>
      <c r="E569" s="6"/>
      <c r="F569" s="6"/>
      <c r="U569" s="11"/>
      <c r="AO569" s="11"/>
    </row>
    <row r="570" spans="2:41" x14ac:dyDescent="0.25">
      <c r="B570" s="6"/>
      <c r="D570" s="6"/>
      <c r="E570" s="6"/>
      <c r="F570" s="6"/>
      <c r="U570" s="11"/>
      <c r="AO570" s="11"/>
    </row>
    <row r="571" spans="2:41" x14ac:dyDescent="0.25">
      <c r="B571" s="6"/>
      <c r="D571" s="6"/>
      <c r="E571" s="6"/>
      <c r="F571" s="6"/>
      <c r="U571" s="11"/>
      <c r="AO571" s="11"/>
    </row>
    <row r="572" spans="2:41" x14ac:dyDescent="0.25">
      <c r="B572" s="6"/>
      <c r="D572" s="6"/>
      <c r="E572" s="6"/>
      <c r="F572" s="6"/>
      <c r="U572" s="11"/>
      <c r="AO572" s="11"/>
    </row>
    <row r="573" spans="2:41" x14ac:dyDescent="0.25">
      <c r="B573" s="6"/>
      <c r="D573" s="6"/>
      <c r="E573" s="6"/>
      <c r="F573" s="6"/>
      <c r="U573" s="11"/>
      <c r="AO573" s="11"/>
    </row>
    <row r="574" spans="2:41" x14ac:dyDescent="0.25">
      <c r="B574" s="6"/>
      <c r="D574" s="6"/>
      <c r="E574" s="6"/>
      <c r="F574" s="6"/>
      <c r="U574" s="11"/>
      <c r="AO574" s="11"/>
    </row>
    <row r="575" spans="2:41" x14ac:dyDescent="0.25">
      <c r="B575" s="6"/>
      <c r="D575" s="6"/>
      <c r="E575" s="6"/>
      <c r="F575" s="6"/>
      <c r="U575" s="11"/>
      <c r="AO575" s="11"/>
    </row>
    <row r="576" spans="2:41" x14ac:dyDescent="0.25">
      <c r="B576" s="6"/>
      <c r="D576" s="6"/>
      <c r="E576" s="6"/>
      <c r="F576" s="6"/>
      <c r="U576" s="11"/>
      <c r="AO576" s="11"/>
    </row>
    <row r="577" spans="2:41" x14ac:dyDescent="0.25">
      <c r="B577" s="6"/>
      <c r="D577" s="6"/>
      <c r="E577" s="6"/>
      <c r="F577" s="6"/>
      <c r="U577" s="11"/>
      <c r="AO577" s="11"/>
    </row>
    <row r="578" spans="2:41" x14ac:dyDescent="0.25">
      <c r="B578" s="6"/>
      <c r="D578" s="6"/>
      <c r="E578" s="6"/>
      <c r="F578" s="6"/>
      <c r="U578" s="11"/>
      <c r="AO578" s="11"/>
    </row>
    <row r="579" spans="2:41" x14ac:dyDescent="0.25">
      <c r="B579" s="6"/>
      <c r="D579" s="6"/>
      <c r="E579" s="6"/>
      <c r="F579" s="6"/>
      <c r="U579" s="11"/>
      <c r="AO579" s="11"/>
    </row>
    <row r="580" spans="2:41" x14ac:dyDescent="0.25">
      <c r="B580" s="6"/>
      <c r="D580" s="6"/>
      <c r="E580" s="6"/>
      <c r="F580" s="6"/>
      <c r="U580" s="11"/>
      <c r="AO580" s="11"/>
    </row>
    <row r="581" spans="2:41" x14ac:dyDescent="0.25">
      <c r="B581" s="6"/>
      <c r="D581" s="6"/>
      <c r="E581" s="6"/>
      <c r="F581" s="6"/>
      <c r="U581" s="11"/>
      <c r="AO581" s="11"/>
    </row>
    <row r="582" spans="2:41" x14ac:dyDescent="0.25">
      <c r="B582" s="6"/>
      <c r="D582" s="6"/>
      <c r="E582" s="6"/>
      <c r="F582" s="6"/>
      <c r="U582" s="11"/>
      <c r="AO582" s="11"/>
    </row>
    <row r="583" spans="2:41" x14ac:dyDescent="0.25">
      <c r="B583" s="6"/>
      <c r="D583" s="6"/>
      <c r="E583" s="6"/>
      <c r="F583" s="6"/>
      <c r="U583" s="11"/>
      <c r="AO583" s="11"/>
    </row>
    <row r="584" spans="2:41" x14ac:dyDescent="0.25">
      <c r="B584" s="6"/>
      <c r="D584" s="6"/>
      <c r="E584" s="6"/>
      <c r="F584" s="6"/>
      <c r="U584" s="11"/>
      <c r="AO584" s="11"/>
    </row>
    <row r="585" spans="2:41" x14ac:dyDescent="0.25">
      <c r="B585" s="6"/>
      <c r="D585" s="6"/>
      <c r="E585" s="6"/>
      <c r="F585" s="6"/>
      <c r="U585" s="11"/>
      <c r="AO585" s="11"/>
    </row>
    <row r="586" spans="2:41" x14ac:dyDescent="0.25">
      <c r="B586" s="6"/>
      <c r="D586" s="6"/>
      <c r="E586" s="6"/>
      <c r="F586" s="6"/>
      <c r="U586" s="11"/>
      <c r="AO586" s="11"/>
    </row>
    <row r="587" spans="2:41" x14ac:dyDescent="0.25">
      <c r="B587" s="6"/>
      <c r="D587" s="6"/>
      <c r="E587" s="6"/>
      <c r="F587" s="6"/>
      <c r="U587" s="11"/>
      <c r="AO587" s="11"/>
    </row>
    <row r="588" spans="2:41" x14ac:dyDescent="0.25">
      <c r="B588" s="6"/>
      <c r="D588" s="6"/>
      <c r="E588" s="6"/>
      <c r="F588" s="6"/>
      <c r="U588" s="11"/>
      <c r="AO588" s="11"/>
    </row>
    <row r="589" spans="2:41" x14ac:dyDescent="0.25">
      <c r="B589" s="6"/>
      <c r="D589" s="6"/>
      <c r="E589" s="6"/>
      <c r="F589" s="6"/>
      <c r="U589" s="11"/>
      <c r="AO589" s="11"/>
    </row>
    <row r="590" spans="2:41" x14ac:dyDescent="0.25">
      <c r="B590" s="6"/>
      <c r="D590" s="6"/>
      <c r="E590" s="6"/>
      <c r="F590" s="6"/>
      <c r="U590" s="11"/>
      <c r="AO590" s="11"/>
    </row>
    <row r="591" spans="2:41" x14ac:dyDescent="0.25">
      <c r="B591" s="6"/>
      <c r="D591" s="6"/>
      <c r="E591" s="6"/>
      <c r="F591" s="6"/>
      <c r="U591" s="11"/>
      <c r="AO591" s="11"/>
    </row>
    <row r="592" spans="2:41" x14ac:dyDescent="0.25">
      <c r="B592" s="6"/>
      <c r="D592" s="6"/>
      <c r="E592" s="6"/>
      <c r="F592" s="6"/>
      <c r="U592" s="11"/>
      <c r="AO592" s="11"/>
    </row>
    <row r="593" spans="2:41" x14ac:dyDescent="0.25">
      <c r="B593" s="6"/>
      <c r="D593" s="6"/>
      <c r="E593" s="6"/>
      <c r="F593" s="6"/>
      <c r="U593" s="11"/>
      <c r="AO593" s="11"/>
    </row>
    <row r="594" spans="2:41" x14ac:dyDescent="0.25">
      <c r="B594" s="6"/>
      <c r="D594" s="6"/>
      <c r="E594" s="6"/>
      <c r="F594" s="6"/>
      <c r="U594" s="11"/>
      <c r="AO594" s="11"/>
    </row>
    <row r="595" spans="2:41" x14ac:dyDescent="0.25">
      <c r="B595" s="6"/>
      <c r="D595" s="6"/>
      <c r="E595" s="6"/>
      <c r="F595" s="6"/>
      <c r="U595" s="11"/>
      <c r="AO595" s="11"/>
    </row>
    <row r="596" spans="2:41" x14ac:dyDescent="0.25">
      <c r="B596" s="6"/>
      <c r="D596" s="6"/>
      <c r="E596" s="6"/>
      <c r="F596" s="6"/>
      <c r="U596" s="11"/>
      <c r="AO596" s="11"/>
    </row>
    <row r="597" spans="2:41" x14ac:dyDescent="0.25">
      <c r="B597" s="6"/>
      <c r="D597" s="6"/>
      <c r="E597" s="6"/>
      <c r="F597" s="6"/>
      <c r="U597" s="11"/>
      <c r="AO597" s="11"/>
    </row>
    <row r="598" spans="2:41" x14ac:dyDescent="0.25">
      <c r="B598" s="6"/>
      <c r="D598" s="6"/>
      <c r="E598" s="6"/>
      <c r="F598" s="6"/>
      <c r="U598" s="11"/>
      <c r="AO598" s="11"/>
    </row>
    <row r="599" spans="2:41" x14ac:dyDescent="0.25">
      <c r="B599" s="6"/>
      <c r="D599" s="6"/>
      <c r="E599" s="6"/>
      <c r="F599" s="6"/>
      <c r="U599" s="11"/>
      <c r="AO599" s="11"/>
    </row>
    <row r="600" spans="2:41" x14ac:dyDescent="0.25">
      <c r="B600" s="6"/>
      <c r="D600" s="6"/>
      <c r="E600" s="6"/>
      <c r="F600" s="6"/>
      <c r="U600" s="11"/>
      <c r="AO600" s="11"/>
    </row>
    <row r="601" spans="2:41" x14ac:dyDescent="0.25">
      <c r="B601" s="6"/>
      <c r="D601" s="6"/>
      <c r="E601" s="6"/>
      <c r="F601" s="6"/>
      <c r="U601" s="11"/>
      <c r="AO601" s="11"/>
    </row>
    <row r="602" spans="2:41" x14ac:dyDescent="0.25">
      <c r="B602" s="6"/>
      <c r="D602" s="6"/>
      <c r="E602" s="6"/>
      <c r="F602" s="6"/>
      <c r="U602" s="11"/>
      <c r="AO602" s="11"/>
    </row>
    <row r="603" spans="2:41" x14ac:dyDescent="0.25">
      <c r="B603" s="6"/>
      <c r="D603" s="6"/>
      <c r="E603" s="6"/>
      <c r="F603" s="6"/>
      <c r="U603" s="11"/>
      <c r="AO603" s="11"/>
    </row>
    <row r="604" spans="2:41" x14ac:dyDescent="0.25">
      <c r="B604" s="6"/>
      <c r="D604" s="6"/>
      <c r="E604" s="6"/>
      <c r="F604" s="6"/>
      <c r="U604" s="11"/>
      <c r="AO604" s="11"/>
    </row>
    <row r="605" spans="2:41" x14ac:dyDescent="0.25">
      <c r="B605" s="6"/>
      <c r="D605" s="6"/>
      <c r="E605" s="6"/>
      <c r="F605" s="6"/>
      <c r="U605" s="11"/>
      <c r="AO605" s="11"/>
    </row>
    <row r="606" spans="2:41" x14ac:dyDescent="0.25">
      <c r="B606" s="6"/>
      <c r="D606" s="6"/>
      <c r="E606" s="6"/>
      <c r="F606" s="6"/>
      <c r="U606" s="11"/>
      <c r="AO606" s="11"/>
    </row>
    <row r="607" spans="2:41" x14ac:dyDescent="0.25">
      <c r="B607" s="6"/>
      <c r="D607" s="6"/>
      <c r="E607" s="6"/>
      <c r="F607" s="6"/>
      <c r="U607" s="11"/>
      <c r="AO607" s="11"/>
    </row>
    <row r="608" spans="2:41" x14ac:dyDescent="0.25">
      <c r="B608" s="6"/>
      <c r="D608" s="6"/>
      <c r="E608" s="6"/>
      <c r="F608" s="6"/>
      <c r="U608" s="11"/>
      <c r="AO608" s="11"/>
    </row>
    <row r="609" spans="2:41" x14ac:dyDescent="0.25">
      <c r="B609" s="6"/>
      <c r="D609" s="6"/>
      <c r="E609" s="6"/>
      <c r="F609" s="6"/>
      <c r="U609" s="11"/>
      <c r="AO609" s="11"/>
    </row>
    <row r="610" spans="2:41" x14ac:dyDescent="0.25">
      <c r="B610" s="6"/>
      <c r="D610" s="6"/>
      <c r="E610" s="6"/>
      <c r="F610" s="6"/>
      <c r="U610" s="11"/>
      <c r="AO610" s="11"/>
    </row>
    <row r="611" spans="2:41" x14ac:dyDescent="0.25">
      <c r="B611" s="6"/>
      <c r="D611" s="6"/>
      <c r="E611" s="6"/>
      <c r="F611" s="6"/>
      <c r="U611" s="11"/>
      <c r="AO611" s="11"/>
    </row>
    <row r="612" spans="2:41" x14ac:dyDescent="0.25">
      <c r="B612" s="6"/>
      <c r="D612" s="6"/>
      <c r="E612" s="6"/>
      <c r="F612" s="6"/>
      <c r="U612" s="11"/>
      <c r="AO612" s="11"/>
    </row>
    <row r="613" spans="2:41" x14ac:dyDescent="0.25">
      <c r="B613" s="6"/>
      <c r="D613" s="6"/>
      <c r="E613" s="6"/>
      <c r="F613" s="6"/>
      <c r="U613" s="11"/>
      <c r="AO613" s="11"/>
    </row>
    <row r="614" spans="2:41" x14ac:dyDescent="0.25">
      <c r="B614" s="6"/>
      <c r="D614" s="6"/>
      <c r="E614" s="6"/>
      <c r="F614" s="6"/>
      <c r="U614" s="11"/>
      <c r="AO614" s="11"/>
    </row>
    <row r="615" spans="2:41" x14ac:dyDescent="0.25">
      <c r="B615" s="6"/>
      <c r="D615" s="6"/>
      <c r="E615" s="6"/>
      <c r="F615" s="6"/>
      <c r="U615" s="11"/>
      <c r="AO615" s="11"/>
    </row>
    <row r="616" spans="2:41" x14ac:dyDescent="0.25">
      <c r="B616" s="6"/>
      <c r="D616" s="6"/>
      <c r="E616" s="6"/>
      <c r="F616" s="6"/>
      <c r="U616" s="11"/>
      <c r="AO616" s="11"/>
    </row>
    <row r="617" spans="2:41" x14ac:dyDescent="0.25">
      <c r="B617" s="6"/>
      <c r="D617" s="6"/>
      <c r="E617" s="6"/>
      <c r="F617" s="6"/>
      <c r="U617" s="11"/>
      <c r="AO617" s="11"/>
    </row>
    <row r="618" spans="2:41" x14ac:dyDescent="0.25">
      <c r="B618" s="6"/>
      <c r="D618" s="6"/>
      <c r="E618" s="6"/>
      <c r="F618" s="6"/>
      <c r="U618" s="11"/>
      <c r="AO618" s="11"/>
    </row>
    <row r="619" spans="2:41" x14ac:dyDescent="0.25">
      <c r="B619" s="6"/>
      <c r="D619" s="6"/>
      <c r="E619" s="6"/>
      <c r="F619" s="6"/>
      <c r="U619" s="11"/>
      <c r="AO619" s="11"/>
    </row>
    <row r="620" spans="2:41" x14ac:dyDescent="0.25">
      <c r="B620" s="6"/>
      <c r="D620" s="6"/>
      <c r="E620" s="6"/>
      <c r="F620" s="6"/>
      <c r="U620" s="11"/>
      <c r="AO620" s="11"/>
    </row>
    <row r="621" spans="2:41" x14ac:dyDescent="0.25">
      <c r="B621" s="6"/>
      <c r="D621" s="6"/>
      <c r="E621" s="6"/>
      <c r="F621" s="6"/>
      <c r="U621" s="11"/>
      <c r="AO621" s="11"/>
    </row>
    <row r="622" spans="2:41" x14ac:dyDescent="0.25">
      <c r="B622" s="6"/>
      <c r="D622" s="6"/>
      <c r="E622" s="6"/>
      <c r="F622" s="6"/>
      <c r="U622" s="11"/>
      <c r="AO622" s="11"/>
    </row>
    <row r="623" spans="2:41" x14ac:dyDescent="0.25">
      <c r="B623" s="6"/>
      <c r="D623" s="6"/>
      <c r="E623" s="6"/>
      <c r="F623" s="6"/>
      <c r="U623" s="11"/>
      <c r="AO623" s="11"/>
    </row>
    <row r="624" spans="2:41" x14ac:dyDescent="0.25">
      <c r="B624" s="6"/>
      <c r="D624" s="6"/>
      <c r="E624" s="6"/>
      <c r="F624" s="6"/>
      <c r="U624" s="11"/>
      <c r="AO624" s="11"/>
    </row>
    <row r="625" spans="2:41" x14ac:dyDescent="0.25">
      <c r="B625" s="6"/>
      <c r="D625" s="6"/>
      <c r="E625" s="6"/>
      <c r="F625" s="6"/>
      <c r="U625" s="11"/>
      <c r="AO625" s="11"/>
    </row>
    <row r="626" spans="2:41" x14ac:dyDescent="0.25">
      <c r="B626" s="6"/>
      <c r="D626" s="6"/>
      <c r="E626" s="6"/>
      <c r="F626" s="6"/>
      <c r="U626" s="11"/>
      <c r="AO626" s="11"/>
    </row>
    <row r="627" spans="2:41" x14ac:dyDescent="0.25">
      <c r="B627" s="6"/>
      <c r="D627" s="6"/>
      <c r="E627" s="6"/>
      <c r="F627" s="6"/>
      <c r="U627" s="11"/>
      <c r="AO627" s="11"/>
    </row>
    <row r="628" spans="2:41" x14ac:dyDescent="0.25">
      <c r="B628" s="6"/>
      <c r="D628" s="6"/>
      <c r="E628" s="6"/>
      <c r="F628" s="6"/>
      <c r="U628" s="11"/>
      <c r="AO628" s="11"/>
    </row>
    <row r="629" spans="2:41" x14ac:dyDescent="0.25">
      <c r="B629" s="6"/>
      <c r="D629" s="6"/>
      <c r="E629" s="6"/>
      <c r="F629" s="6"/>
      <c r="U629" s="11"/>
      <c r="AO629" s="11"/>
    </row>
    <row r="630" spans="2:41" x14ac:dyDescent="0.25">
      <c r="B630" s="6"/>
      <c r="D630" s="6"/>
      <c r="E630" s="6"/>
      <c r="F630" s="6"/>
      <c r="U630" s="11"/>
      <c r="AO630" s="11"/>
    </row>
    <row r="631" spans="2:41" x14ac:dyDescent="0.25">
      <c r="B631" s="6"/>
      <c r="D631" s="6"/>
      <c r="E631" s="6"/>
      <c r="F631" s="6"/>
      <c r="U631" s="11"/>
      <c r="AO631" s="11"/>
    </row>
    <row r="632" spans="2:41" x14ac:dyDescent="0.25">
      <c r="B632" s="6"/>
      <c r="D632" s="6"/>
      <c r="E632" s="6"/>
      <c r="F632" s="6"/>
      <c r="U632" s="11"/>
      <c r="AO632" s="11"/>
    </row>
    <row r="633" spans="2:41" x14ac:dyDescent="0.25">
      <c r="B633" s="6"/>
      <c r="D633" s="6"/>
      <c r="E633" s="6"/>
      <c r="F633" s="6"/>
      <c r="U633" s="11"/>
      <c r="AO633" s="11"/>
    </row>
    <row r="634" spans="2:41" x14ac:dyDescent="0.25">
      <c r="B634" s="6"/>
      <c r="D634" s="6"/>
      <c r="E634" s="6"/>
      <c r="F634" s="6"/>
      <c r="U634" s="11"/>
      <c r="AO634" s="11"/>
    </row>
    <row r="635" spans="2:41" x14ac:dyDescent="0.25">
      <c r="B635" s="6"/>
      <c r="D635" s="6"/>
      <c r="E635" s="6"/>
      <c r="F635" s="6"/>
      <c r="U635" s="11"/>
      <c r="AO635" s="11"/>
    </row>
    <row r="636" spans="2:41" x14ac:dyDescent="0.25">
      <c r="B636" s="6"/>
      <c r="D636" s="6"/>
      <c r="E636" s="6"/>
      <c r="F636" s="6"/>
      <c r="U636" s="11"/>
      <c r="AO636" s="11"/>
    </row>
    <row r="637" spans="2:41" x14ac:dyDescent="0.25">
      <c r="B637" s="6"/>
      <c r="D637" s="6"/>
      <c r="E637" s="6"/>
      <c r="F637" s="6"/>
      <c r="U637" s="11"/>
      <c r="AO637" s="11"/>
    </row>
    <row r="638" spans="2:41" x14ac:dyDescent="0.25">
      <c r="B638" s="6"/>
      <c r="D638" s="6"/>
      <c r="E638" s="6"/>
      <c r="F638" s="6"/>
      <c r="U638" s="11"/>
      <c r="AO638" s="11"/>
    </row>
    <row r="639" spans="2:41" x14ac:dyDescent="0.25">
      <c r="B639" s="6"/>
      <c r="D639" s="6"/>
      <c r="E639" s="6"/>
      <c r="F639" s="6"/>
      <c r="U639" s="11"/>
      <c r="AO639" s="11"/>
    </row>
    <row r="640" spans="2:41" x14ac:dyDescent="0.25">
      <c r="B640" s="6"/>
      <c r="D640" s="6"/>
      <c r="E640" s="6"/>
      <c r="F640" s="6"/>
      <c r="U640" s="11"/>
      <c r="AO640" s="11"/>
    </row>
    <row r="641" spans="2:41" x14ac:dyDescent="0.25">
      <c r="B641" s="6"/>
      <c r="D641" s="6"/>
      <c r="E641" s="6"/>
      <c r="F641" s="6"/>
      <c r="U641" s="11"/>
      <c r="AO641" s="11"/>
    </row>
    <row r="642" spans="2:41" x14ac:dyDescent="0.25">
      <c r="B642" s="6"/>
      <c r="D642" s="6"/>
      <c r="E642" s="6"/>
      <c r="F642" s="6"/>
      <c r="U642" s="11"/>
      <c r="AO642" s="11"/>
    </row>
    <row r="643" spans="2:41" x14ac:dyDescent="0.25">
      <c r="B643" s="6"/>
      <c r="D643" s="6"/>
      <c r="E643" s="6"/>
      <c r="F643" s="6"/>
      <c r="U643" s="11"/>
      <c r="AO643" s="11"/>
    </row>
    <row r="644" spans="2:41" x14ac:dyDescent="0.25">
      <c r="B644" s="6"/>
      <c r="D644" s="6"/>
      <c r="E644" s="6"/>
      <c r="F644" s="6"/>
      <c r="U644" s="11"/>
      <c r="AO644" s="11"/>
    </row>
    <row r="645" spans="2:41" x14ac:dyDescent="0.25">
      <c r="B645" s="6"/>
      <c r="D645" s="6"/>
      <c r="E645" s="6"/>
      <c r="F645" s="6"/>
      <c r="U645" s="11"/>
      <c r="AO645" s="11"/>
    </row>
    <row r="646" spans="2:41" x14ac:dyDescent="0.25">
      <c r="B646" s="6"/>
      <c r="D646" s="6"/>
      <c r="E646" s="6"/>
      <c r="F646" s="6"/>
      <c r="U646" s="11"/>
      <c r="AO646" s="11"/>
    </row>
    <row r="647" spans="2:41" x14ac:dyDescent="0.25">
      <c r="B647" s="6"/>
      <c r="D647" s="6"/>
      <c r="E647" s="6"/>
      <c r="F647" s="6"/>
      <c r="U647" s="11"/>
      <c r="AO647" s="11"/>
    </row>
    <row r="648" spans="2:41" x14ac:dyDescent="0.25">
      <c r="B648" s="6"/>
      <c r="D648" s="6"/>
      <c r="E648" s="6"/>
      <c r="F648" s="6"/>
      <c r="U648" s="11"/>
      <c r="AO648" s="11"/>
    </row>
    <row r="649" spans="2:41" x14ac:dyDescent="0.25">
      <c r="B649" s="6"/>
      <c r="D649" s="6"/>
      <c r="E649" s="6"/>
      <c r="F649" s="6"/>
      <c r="U649" s="11"/>
      <c r="AO649" s="11"/>
    </row>
    <row r="650" spans="2:41" x14ac:dyDescent="0.25">
      <c r="B650" s="6"/>
      <c r="D650" s="6"/>
      <c r="E650" s="6"/>
      <c r="F650" s="6"/>
      <c r="U650" s="11"/>
      <c r="AO650" s="11"/>
    </row>
    <row r="651" spans="2:41" x14ac:dyDescent="0.25">
      <c r="B651" s="6"/>
      <c r="D651" s="6"/>
      <c r="E651" s="6"/>
      <c r="F651" s="6"/>
      <c r="U651" s="11"/>
      <c r="AO651" s="11"/>
    </row>
    <row r="652" spans="2:41" x14ac:dyDescent="0.25">
      <c r="B652" s="6"/>
      <c r="D652" s="6"/>
      <c r="E652" s="6"/>
      <c r="F652" s="6"/>
      <c r="U652" s="11"/>
      <c r="AO652" s="11"/>
    </row>
    <row r="653" spans="2:41" x14ac:dyDescent="0.25">
      <c r="B653" s="6"/>
      <c r="D653" s="6"/>
      <c r="E653" s="6"/>
      <c r="F653" s="6"/>
      <c r="U653" s="11"/>
      <c r="AO653" s="11"/>
    </row>
    <row r="654" spans="2:41" x14ac:dyDescent="0.25">
      <c r="B654" s="6"/>
      <c r="D654" s="6"/>
      <c r="E654" s="6"/>
      <c r="F654" s="6"/>
      <c r="U654" s="11"/>
      <c r="AO654" s="11"/>
    </row>
    <row r="655" spans="2:41" x14ac:dyDescent="0.25">
      <c r="B655" s="6"/>
      <c r="D655" s="6"/>
      <c r="E655" s="6"/>
      <c r="F655" s="6"/>
      <c r="U655" s="11"/>
      <c r="AO655" s="11"/>
    </row>
    <row r="656" spans="2:41" x14ac:dyDescent="0.25">
      <c r="B656" s="6"/>
      <c r="D656" s="6"/>
      <c r="E656" s="6"/>
      <c r="F656" s="6"/>
      <c r="U656" s="11"/>
      <c r="AO656" s="11"/>
    </row>
    <row r="657" spans="2:41" x14ac:dyDescent="0.25">
      <c r="B657" s="6"/>
      <c r="D657" s="6"/>
      <c r="E657" s="6"/>
      <c r="F657" s="6"/>
      <c r="U657" s="11"/>
      <c r="AO657" s="11"/>
    </row>
    <row r="658" spans="2:41" x14ac:dyDescent="0.25">
      <c r="B658" s="6"/>
      <c r="D658" s="6"/>
      <c r="E658" s="6"/>
      <c r="F658" s="6"/>
      <c r="U658" s="11"/>
      <c r="AO658" s="11"/>
    </row>
    <row r="659" spans="2:41" x14ac:dyDescent="0.25">
      <c r="B659" s="6"/>
      <c r="D659" s="6"/>
      <c r="E659" s="6"/>
      <c r="F659" s="6"/>
      <c r="U659" s="11"/>
      <c r="AO659" s="11"/>
    </row>
    <row r="660" spans="2:41" x14ac:dyDescent="0.25">
      <c r="B660" s="6"/>
      <c r="D660" s="6"/>
      <c r="E660" s="6"/>
      <c r="F660" s="6"/>
      <c r="U660" s="11"/>
      <c r="AO660" s="11"/>
    </row>
    <row r="661" spans="2:41" x14ac:dyDescent="0.25">
      <c r="B661" s="6"/>
      <c r="D661" s="6"/>
      <c r="E661" s="6"/>
      <c r="F661" s="6"/>
      <c r="U661" s="11"/>
      <c r="AO661" s="11"/>
    </row>
    <row r="662" spans="2:41" x14ac:dyDescent="0.25">
      <c r="B662" s="6"/>
      <c r="D662" s="6"/>
      <c r="E662" s="6"/>
      <c r="F662" s="6"/>
      <c r="U662" s="11"/>
      <c r="AO662" s="11"/>
    </row>
    <row r="663" spans="2:41" x14ac:dyDescent="0.25">
      <c r="B663" s="6"/>
      <c r="D663" s="6"/>
      <c r="E663" s="6"/>
      <c r="F663" s="6"/>
      <c r="U663" s="11"/>
      <c r="AO663" s="11"/>
    </row>
    <row r="664" spans="2:41" x14ac:dyDescent="0.25">
      <c r="B664" s="6"/>
      <c r="D664" s="6"/>
      <c r="E664" s="6"/>
      <c r="F664" s="6"/>
      <c r="U664" s="11"/>
      <c r="AO664" s="11"/>
    </row>
    <row r="665" spans="2:41" x14ac:dyDescent="0.25">
      <c r="B665" s="6"/>
      <c r="D665" s="6"/>
      <c r="E665" s="6"/>
      <c r="F665" s="6"/>
      <c r="U665" s="11"/>
      <c r="AO665" s="11"/>
    </row>
    <row r="666" spans="2:41" x14ac:dyDescent="0.25">
      <c r="B666" s="6"/>
      <c r="D666" s="6"/>
      <c r="E666" s="6"/>
      <c r="F666" s="6"/>
      <c r="U666" s="11"/>
      <c r="AO666" s="11"/>
    </row>
    <row r="667" spans="2:41" x14ac:dyDescent="0.25">
      <c r="B667" s="6"/>
      <c r="D667" s="6"/>
      <c r="E667" s="6"/>
      <c r="F667" s="6"/>
      <c r="U667" s="11"/>
      <c r="AO667" s="11"/>
    </row>
    <row r="668" spans="2:41" x14ac:dyDescent="0.25">
      <c r="B668" s="6"/>
      <c r="D668" s="6"/>
      <c r="E668" s="6"/>
      <c r="F668" s="6"/>
      <c r="U668" s="11"/>
      <c r="AO668" s="11"/>
    </row>
    <row r="669" spans="2:41" x14ac:dyDescent="0.25">
      <c r="B669" s="6"/>
      <c r="D669" s="6"/>
      <c r="E669" s="6"/>
      <c r="F669" s="6"/>
      <c r="U669" s="11"/>
      <c r="AO669" s="11"/>
    </row>
    <row r="670" spans="2:41" x14ac:dyDescent="0.25">
      <c r="B670" s="6"/>
      <c r="D670" s="6"/>
      <c r="E670" s="6"/>
      <c r="F670" s="6"/>
      <c r="U670" s="11"/>
      <c r="AO670" s="11"/>
    </row>
    <row r="671" spans="2:41" x14ac:dyDescent="0.25">
      <c r="B671" s="6"/>
      <c r="D671" s="6"/>
      <c r="E671" s="6"/>
      <c r="F671" s="6"/>
      <c r="U671" s="11"/>
      <c r="AO671" s="11"/>
    </row>
    <row r="672" spans="2:41" x14ac:dyDescent="0.25">
      <c r="B672" s="6"/>
      <c r="D672" s="6"/>
      <c r="E672" s="6"/>
      <c r="F672" s="6"/>
      <c r="U672" s="11"/>
      <c r="AO672" s="11"/>
    </row>
    <row r="673" spans="2:41" x14ac:dyDescent="0.25">
      <c r="B673" s="6"/>
      <c r="D673" s="6"/>
      <c r="E673" s="6"/>
      <c r="F673" s="6"/>
      <c r="U673" s="11"/>
      <c r="AO673" s="11"/>
    </row>
    <row r="674" spans="2:41" x14ac:dyDescent="0.25">
      <c r="B674" s="6"/>
      <c r="D674" s="6"/>
      <c r="E674" s="6"/>
      <c r="F674" s="6"/>
      <c r="U674" s="11"/>
      <c r="AO674" s="11"/>
    </row>
    <row r="675" spans="2:41" x14ac:dyDescent="0.25">
      <c r="B675" s="6"/>
      <c r="D675" s="6"/>
      <c r="E675" s="6"/>
      <c r="F675" s="6"/>
      <c r="U675" s="11"/>
      <c r="AO675" s="11"/>
    </row>
    <row r="676" spans="2:41" x14ac:dyDescent="0.25">
      <c r="B676" s="6"/>
      <c r="D676" s="6"/>
      <c r="E676" s="6"/>
      <c r="F676" s="6"/>
      <c r="U676" s="11"/>
      <c r="AO676" s="11"/>
    </row>
    <row r="677" spans="2:41" x14ac:dyDescent="0.25">
      <c r="B677" s="6"/>
      <c r="D677" s="6"/>
      <c r="E677" s="6"/>
      <c r="F677" s="6"/>
      <c r="U677" s="11"/>
      <c r="AO677" s="11"/>
    </row>
    <row r="678" spans="2:41" x14ac:dyDescent="0.25">
      <c r="B678" s="6"/>
      <c r="D678" s="6"/>
      <c r="E678" s="6"/>
      <c r="F678" s="6"/>
      <c r="U678" s="11"/>
      <c r="AO678" s="11"/>
    </row>
    <row r="679" spans="2:41" x14ac:dyDescent="0.25">
      <c r="B679" s="6"/>
      <c r="D679" s="6"/>
      <c r="E679" s="6"/>
      <c r="F679" s="6"/>
      <c r="U679" s="11"/>
      <c r="AO679" s="11"/>
    </row>
    <row r="680" spans="2:41" x14ac:dyDescent="0.25">
      <c r="B680" s="6"/>
      <c r="D680" s="6"/>
      <c r="E680" s="6"/>
      <c r="F680" s="6"/>
      <c r="U680" s="11"/>
      <c r="AO680" s="11"/>
    </row>
    <row r="681" spans="2:41" x14ac:dyDescent="0.25">
      <c r="B681" s="6"/>
      <c r="D681" s="6"/>
      <c r="E681" s="6"/>
      <c r="F681" s="6"/>
      <c r="U681" s="11"/>
      <c r="AO681" s="11"/>
    </row>
    <row r="682" spans="2:41" x14ac:dyDescent="0.25">
      <c r="B682" s="6"/>
      <c r="D682" s="6"/>
      <c r="E682" s="6"/>
      <c r="F682" s="6"/>
      <c r="U682" s="11"/>
      <c r="AO682" s="11"/>
    </row>
    <row r="683" spans="2:41" x14ac:dyDescent="0.25">
      <c r="B683" s="6"/>
      <c r="D683" s="6"/>
      <c r="E683" s="6"/>
      <c r="F683" s="6"/>
      <c r="U683" s="11"/>
      <c r="AO683" s="11"/>
    </row>
    <row r="684" spans="2:41" x14ac:dyDescent="0.25">
      <c r="B684" s="6"/>
      <c r="D684" s="6"/>
      <c r="E684" s="6"/>
      <c r="F684" s="6"/>
      <c r="U684" s="11"/>
      <c r="AO684" s="11"/>
    </row>
    <row r="685" spans="2:41" x14ac:dyDescent="0.25">
      <c r="B685" s="6"/>
      <c r="D685" s="6"/>
      <c r="E685" s="6"/>
      <c r="F685" s="6"/>
      <c r="U685" s="11"/>
      <c r="AO685" s="11"/>
    </row>
    <row r="686" spans="2:41" x14ac:dyDescent="0.25">
      <c r="B686" s="6"/>
      <c r="D686" s="6"/>
      <c r="E686" s="6"/>
      <c r="F686" s="6"/>
      <c r="U686" s="11"/>
      <c r="AO686" s="11"/>
    </row>
    <row r="687" spans="2:41" x14ac:dyDescent="0.25">
      <c r="B687" s="6"/>
      <c r="D687" s="6"/>
      <c r="E687" s="6"/>
      <c r="F687" s="6"/>
      <c r="U687" s="11"/>
      <c r="AO687" s="11"/>
    </row>
    <row r="688" spans="2:41" x14ac:dyDescent="0.25">
      <c r="B688" s="6"/>
      <c r="D688" s="6"/>
      <c r="E688" s="6"/>
      <c r="F688" s="6"/>
      <c r="U688" s="11"/>
      <c r="AO688" s="11"/>
    </row>
    <row r="689" spans="2:41" x14ac:dyDescent="0.25">
      <c r="B689" s="6"/>
      <c r="D689" s="6"/>
      <c r="E689" s="6"/>
      <c r="F689" s="6"/>
      <c r="U689" s="11"/>
      <c r="AO689" s="11"/>
    </row>
    <row r="690" spans="2:41" x14ac:dyDescent="0.25">
      <c r="B690" s="6"/>
      <c r="D690" s="6"/>
      <c r="E690" s="6"/>
      <c r="F690" s="6"/>
      <c r="U690" s="11"/>
      <c r="AO690" s="11"/>
    </row>
    <row r="691" spans="2:41" x14ac:dyDescent="0.25">
      <c r="B691" s="6"/>
      <c r="D691" s="6"/>
      <c r="E691" s="6"/>
      <c r="F691" s="6"/>
      <c r="U691" s="11"/>
      <c r="AO691" s="11"/>
    </row>
    <row r="692" spans="2:41" x14ac:dyDescent="0.25">
      <c r="B692" s="6"/>
      <c r="D692" s="6"/>
      <c r="E692" s="6"/>
      <c r="F692" s="6"/>
      <c r="U692" s="11"/>
      <c r="AO692" s="11"/>
    </row>
    <row r="693" spans="2:41" x14ac:dyDescent="0.25">
      <c r="B693" s="6"/>
      <c r="D693" s="6"/>
      <c r="E693" s="6"/>
      <c r="F693" s="6"/>
      <c r="U693" s="11"/>
      <c r="AO693" s="11"/>
    </row>
    <row r="694" spans="2:41" x14ac:dyDescent="0.25">
      <c r="B694" s="6"/>
      <c r="D694" s="6"/>
      <c r="E694" s="6"/>
      <c r="F694" s="6"/>
      <c r="U694" s="11"/>
      <c r="AO694" s="11"/>
    </row>
    <row r="695" spans="2:41" x14ac:dyDescent="0.25">
      <c r="B695" s="6"/>
      <c r="D695" s="6"/>
      <c r="E695" s="6"/>
      <c r="F695" s="6"/>
      <c r="U695" s="11"/>
      <c r="AO695" s="11"/>
    </row>
    <row r="696" spans="2:41" x14ac:dyDescent="0.25">
      <c r="B696" s="6"/>
      <c r="D696" s="6"/>
      <c r="E696" s="6"/>
      <c r="F696" s="6"/>
      <c r="U696" s="11"/>
      <c r="AO696" s="11"/>
    </row>
    <row r="697" spans="2:41" x14ac:dyDescent="0.25">
      <c r="B697" s="6"/>
      <c r="D697" s="6"/>
      <c r="E697" s="6"/>
      <c r="F697" s="6"/>
      <c r="U697" s="11"/>
      <c r="AO697" s="11"/>
    </row>
    <row r="698" spans="2:41" x14ac:dyDescent="0.25">
      <c r="B698" s="6"/>
      <c r="D698" s="6"/>
      <c r="E698" s="6"/>
      <c r="F698" s="6"/>
      <c r="U698" s="11"/>
      <c r="AO698" s="11"/>
    </row>
    <row r="699" spans="2:41" x14ac:dyDescent="0.25">
      <c r="B699" s="6"/>
      <c r="D699" s="6"/>
      <c r="E699" s="6"/>
      <c r="F699" s="6"/>
      <c r="U699" s="11"/>
      <c r="AO699" s="11"/>
    </row>
    <row r="700" spans="2:41" x14ac:dyDescent="0.25">
      <c r="B700" s="6"/>
      <c r="D700" s="6"/>
      <c r="E700" s="6"/>
      <c r="F700" s="6"/>
      <c r="U700" s="11"/>
      <c r="AO700" s="11"/>
    </row>
    <row r="701" spans="2:41" x14ac:dyDescent="0.25">
      <c r="B701" s="6"/>
      <c r="D701" s="6"/>
      <c r="E701" s="6"/>
      <c r="F701" s="6"/>
      <c r="U701" s="11"/>
      <c r="AO701" s="11"/>
    </row>
    <row r="702" spans="2:41" x14ac:dyDescent="0.25">
      <c r="B702" s="6"/>
      <c r="D702" s="6"/>
      <c r="E702" s="6"/>
      <c r="F702" s="6"/>
      <c r="U702" s="11"/>
      <c r="AO702" s="11"/>
    </row>
    <row r="703" spans="2:41" x14ac:dyDescent="0.25">
      <c r="B703" s="6"/>
      <c r="D703" s="6"/>
      <c r="E703" s="6"/>
      <c r="F703" s="6"/>
      <c r="U703" s="11"/>
      <c r="AO703" s="11"/>
    </row>
    <row r="704" spans="2:41" x14ac:dyDescent="0.25">
      <c r="B704" s="6"/>
      <c r="D704" s="6"/>
      <c r="E704" s="6"/>
      <c r="F704" s="6"/>
      <c r="U704" s="11"/>
      <c r="AO704" s="11"/>
    </row>
    <row r="705" spans="2:41" x14ac:dyDescent="0.25">
      <c r="B705" s="6"/>
      <c r="D705" s="6"/>
      <c r="E705" s="6"/>
      <c r="F705" s="6"/>
      <c r="U705" s="11"/>
      <c r="AO705" s="11"/>
    </row>
    <row r="706" spans="2:41" x14ac:dyDescent="0.25">
      <c r="B706" s="6"/>
      <c r="D706" s="6"/>
      <c r="E706" s="6"/>
      <c r="F706" s="6"/>
      <c r="U706" s="11"/>
      <c r="AO706" s="11"/>
    </row>
    <row r="707" spans="2:41" x14ac:dyDescent="0.25">
      <c r="B707" s="6"/>
      <c r="D707" s="6"/>
      <c r="E707" s="6"/>
      <c r="F707" s="6"/>
      <c r="U707" s="11"/>
      <c r="AO707" s="11"/>
    </row>
    <row r="708" spans="2:41" x14ac:dyDescent="0.25">
      <c r="B708" s="6"/>
      <c r="D708" s="6"/>
      <c r="E708" s="6"/>
      <c r="F708" s="6"/>
      <c r="U708" s="11"/>
      <c r="AO708" s="11"/>
    </row>
    <row r="709" spans="2:41" x14ac:dyDescent="0.25">
      <c r="B709" s="6"/>
      <c r="D709" s="6"/>
      <c r="E709" s="6"/>
      <c r="F709" s="6"/>
      <c r="U709" s="11"/>
      <c r="AO709" s="11"/>
    </row>
    <row r="710" spans="2:41" x14ac:dyDescent="0.25">
      <c r="B710" s="6"/>
      <c r="D710" s="6"/>
      <c r="E710" s="6"/>
      <c r="F710" s="6"/>
      <c r="U710" s="11"/>
      <c r="AO710" s="11"/>
    </row>
    <row r="711" spans="2:41" x14ac:dyDescent="0.25">
      <c r="B711" s="6"/>
      <c r="D711" s="6"/>
      <c r="E711" s="6"/>
      <c r="F711" s="6"/>
      <c r="U711" s="11"/>
      <c r="AO711" s="11"/>
    </row>
    <row r="712" spans="2:41" x14ac:dyDescent="0.25">
      <c r="B712" s="6"/>
      <c r="D712" s="6"/>
      <c r="E712" s="6"/>
      <c r="F712" s="6"/>
      <c r="U712" s="11"/>
      <c r="AO712" s="11"/>
    </row>
    <row r="713" spans="2:41" x14ac:dyDescent="0.25">
      <c r="B713" s="6"/>
      <c r="D713" s="6"/>
      <c r="E713" s="6"/>
      <c r="F713" s="6"/>
      <c r="U713" s="11"/>
      <c r="AO713" s="11"/>
    </row>
    <row r="714" spans="2:41" x14ac:dyDescent="0.25">
      <c r="B714" s="6"/>
      <c r="D714" s="6"/>
      <c r="E714" s="6"/>
      <c r="F714" s="6"/>
      <c r="U714" s="11"/>
      <c r="AO714" s="11"/>
    </row>
    <row r="715" spans="2:41" x14ac:dyDescent="0.25">
      <c r="B715" s="6"/>
      <c r="D715" s="6"/>
      <c r="E715" s="6"/>
      <c r="F715" s="6"/>
      <c r="U715" s="11"/>
      <c r="AO715" s="11"/>
    </row>
    <row r="716" spans="2:41" x14ac:dyDescent="0.25">
      <c r="B716" s="6"/>
      <c r="D716" s="6"/>
      <c r="E716" s="6"/>
      <c r="F716" s="6"/>
      <c r="U716" s="11"/>
      <c r="AO716" s="11"/>
    </row>
    <row r="717" spans="2:41" x14ac:dyDescent="0.25">
      <c r="B717" s="6"/>
      <c r="D717" s="6"/>
      <c r="E717" s="6"/>
      <c r="F717" s="6"/>
      <c r="U717" s="11"/>
      <c r="AO717" s="11"/>
    </row>
    <row r="718" spans="2:41" x14ac:dyDescent="0.25">
      <c r="B718" s="6"/>
      <c r="D718" s="6"/>
      <c r="E718" s="6"/>
      <c r="F718" s="6"/>
      <c r="U718" s="11"/>
      <c r="AO718" s="11"/>
    </row>
    <row r="719" spans="2:41" x14ac:dyDescent="0.25">
      <c r="B719" s="6"/>
      <c r="D719" s="6"/>
      <c r="E719" s="6"/>
      <c r="F719" s="6"/>
      <c r="U719" s="11"/>
      <c r="AO719" s="11"/>
    </row>
    <row r="720" spans="2:41" x14ac:dyDescent="0.25">
      <c r="B720" s="6"/>
      <c r="D720" s="6"/>
      <c r="E720" s="6"/>
      <c r="F720" s="6"/>
      <c r="U720" s="11"/>
      <c r="AO720" s="11"/>
    </row>
    <row r="721" spans="2:41" x14ac:dyDescent="0.25">
      <c r="B721" s="6"/>
      <c r="D721" s="6"/>
      <c r="E721" s="6"/>
      <c r="F721" s="6"/>
      <c r="U721" s="11"/>
      <c r="AO721" s="11"/>
    </row>
    <row r="722" spans="2:41" x14ac:dyDescent="0.25">
      <c r="B722" s="6"/>
      <c r="D722" s="6"/>
      <c r="E722" s="6"/>
      <c r="F722" s="6"/>
      <c r="U722" s="11"/>
      <c r="AO722" s="11"/>
    </row>
    <row r="723" spans="2:41" x14ac:dyDescent="0.25">
      <c r="B723" s="6"/>
      <c r="D723" s="6"/>
      <c r="E723" s="6"/>
      <c r="F723" s="6"/>
      <c r="U723" s="11"/>
      <c r="AO723" s="11"/>
    </row>
    <row r="724" spans="2:41" x14ac:dyDescent="0.25">
      <c r="B724" s="6"/>
      <c r="D724" s="6"/>
      <c r="E724" s="6"/>
      <c r="F724" s="6"/>
      <c r="U724" s="11"/>
      <c r="AO724" s="11"/>
    </row>
    <row r="725" spans="2:41" x14ac:dyDescent="0.25">
      <c r="B725" s="6"/>
      <c r="D725" s="6"/>
      <c r="E725" s="6"/>
      <c r="F725" s="6"/>
      <c r="U725" s="11"/>
      <c r="AO725" s="11"/>
    </row>
    <row r="726" spans="2:41" x14ac:dyDescent="0.25">
      <c r="B726" s="6"/>
      <c r="D726" s="6"/>
      <c r="E726" s="6"/>
      <c r="F726" s="6"/>
      <c r="U726" s="11"/>
      <c r="AO726" s="11"/>
    </row>
    <row r="727" spans="2:41" x14ac:dyDescent="0.25">
      <c r="B727" s="6"/>
      <c r="D727" s="6"/>
      <c r="E727" s="6"/>
      <c r="F727" s="6"/>
      <c r="U727" s="11"/>
      <c r="AO727" s="11"/>
    </row>
    <row r="728" spans="2:41" x14ac:dyDescent="0.25">
      <c r="B728" s="6"/>
      <c r="D728" s="6"/>
      <c r="E728" s="6"/>
      <c r="F728" s="6"/>
      <c r="U728" s="11"/>
      <c r="AO728" s="11"/>
    </row>
    <row r="729" spans="2:41" x14ac:dyDescent="0.25">
      <c r="B729" s="6"/>
      <c r="D729" s="6"/>
      <c r="E729" s="6"/>
      <c r="F729" s="6"/>
      <c r="U729" s="11"/>
      <c r="AO729" s="11"/>
    </row>
    <row r="730" spans="2:41" x14ac:dyDescent="0.25">
      <c r="B730" s="6"/>
      <c r="D730" s="6"/>
      <c r="E730" s="6"/>
      <c r="F730" s="6"/>
      <c r="U730" s="11"/>
      <c r="AO730" s="11"/>
    </row>
    <row r="731" spans="2:41" x14ac:dyDescent="0.25">
      <c r="B731" s="6"/>
      <c r="D731" s="6"/>
      <c r="E731" s="6"/>
      <c r="F731" s="6"/>
      <c r="U731" s="11"/>
      <c r="AO731" s="11"/>
    </row>
    <row r="732" spans="2:41" x14ac:dyDescent="0.25">
      <c r="B732" s="6"/>
      <c r="D732" s="6"/>
      <c r="E732" s="6"/>
      <c r="F732" s="6"/>
      <c r="U732" s="11"/>
      <c r="AO732" s="11"/>
    </row>
    <row r="733" spans="2:41" x14ac:dyDescent="0.25">
      <c r="B733" s="6"/>
      <c r="D733" s="6"/>
      <c r="E733" s="6"/>
      <c r="F733" s="6"/>
      <c r="U733" s="11"/>
      <c r="AO733" s="11"/>
    </row>
    <row r="734" spans="2:41" x14ac:dyDescent="0.25">
      <c r="B734" s="6"/>
      <c r="D734" s="6"/>
      <c r="E734" s="6"/>
      <c r="F734" s="6"/>
      <c r="U734" s="11"/>
      <c r="AO734" s="11"/>
    </row>
    <row r="735" spans="2:41" x14ac:dyDescent="0.25">
      <c r="B735" s="6"/>
      <c r="D735" s="6"/>
      <c r="E735" s="6"/>
      <c r="F735" s="6"/>
      <c r="U735" s="11"/>
      <c r="AO735" s="11"/>
    </row>
    <row r="736" spans="2:41" x14ac:dyDescent="0.25">
      <c r="B736" s="6"/>
      <c r="D736" s="6"/>
      <c r="E736" s="6"/>
      <c r="F736" s="6"/>
      <c r="U736" s="11"/>
      <c r="AO736" s="11"/>
    </row>
    <row r="737" spans="2:41" x14ac:dyDescent="0.25">
      <c r="B737" s="6"/>
      <c r="D737" s="6"/>
      <c r="E737" s="6"/>
      <c r="F737" s="6"/>
      <c r="U737" s="11"/>
      <c r="AO737" s="11"/>
    </row>
    <row r="738" spans="2:41" x14ac:dyDescent="0.25">
      <c r="B738" s="6"/>
      <c r="D738" s="6"/>
      <c r="E738" s="6"/>
      <c r="F738" s="6"/>
      <c r="U738" s="11"/>
      <c r="AO738" s="11"/>
    </row>
    <row r="739" spans="2:41" x14ac:dyDescent="0.25">
      <c r="B739" s="6"/>
      <c r="D739" s="6"/>
      <c r="E739" s="6"/>
      <c r="F739" s="6"/>
      <c r="U739" s="11"/>
      <c r="AO739" s="11"/>
    </row>
    <row r="740" spans="2:41" x14ac:dyDescent="0.25">
      <c r="B740" s="6"/>
      <c r="D740" s="6"/>
      <c r="E740" s="6"/>
      <c r="F740" s="6"/>
      <c r="U740" s="11"/>
      <c r="AO740" s="11"/>
    </row>
    <row r="741" spans="2:41" x14ac:dyDescent="0.25">
      <c r="B741" s="6"/>
      <c r="D741" s="6"/>
      <c r="E741" s="6"/>
      <c r="F741" s="6"/>
      <c r="U741" s="11"/>
      <c r="AO741" s="11"/>
    </row>
    <row r="742" spans="2:41" x14ac:dyDescent="0.25">
      <c r="B742" s="6"/>
      <c r="D742" s="6"/>
      <c r="E742" s="6"/>
      <c r="F742" s="6"/>
      <c r="U742" s="11"/>
      <c r="AO742" s="11"/>
    </row>
    <row r="743" spans="2:41" x14ac:dyDescent="0.25">
      <c r="B743" s="6"/>
      <c r="D743" s="6"/>
      <c r="E743" s="6"/>
      <c r="F743" s="6"/>
      <c r="U743" s="11"/>
      <c r="AO743" s="11"/>
    </row>
    <row r="744" spans="2:41" x14ac:dyDescent="0.25">
      <c r="B744" s="6"/>
      <c r="D744" s="6"/>
      <c r="E744" s="6"/>
      <c r="F744" s="6"/>
      <c r="U744" s="11"/>
      <c r="AO744" s="11"/>
    </row>
    <row r="745" spans="2:41" x14ac:dyDescent="0.25">
      <c r="B745" s="6"/>
      <c r="D745" s="6"/>
      <c r="E745" s="6"/>
      <c r="F745" s="6"/>
      <c r="U745" s="11"/>
      <c r="AO745" s="11"/>
    </row>
    <row r="746" spans="2:41" x14ac:dyDescent="0.25">
      <c r="B746" s="6"/>
      <c r="D746" s="6"/>
      <c r="E746" s="6"/>
      <c r="F746" s="6"/>
      <c r="U746" s="11"/>
      <c r="AO746" s="11"/>
    </row>
    <row r="747" spans="2:41" x14ac:dyDescent="0.25">
      <c r="B747" s="6"/>
      <c r="D747" s="6"/>
      <c r="E747" s="6"/>
      <c r="F747" s="6"/>
      <c r="U747" s="11"/>
      <c r="AO747" s="11"/>
    </row>
    <row r="748" spans="2:41" x14ac:dyDescent="0.25">
      <c r="B748" s="6"/>
      <c r="D748" s="6"/>
      <c r="E748" s="6"/>
      <c r="F748" s="6"/>
      <c r="U748" s="11"/>
      <c r="AO748" s="11"/>
    </row>
    <row r="749" spans="2:41" x14ac:dyDescent="0.25">
      <c r="B749" s="6"/>
      <c r="D749" s="6"/>
      <c r="E749" s="6"/>
      <c r="F749" s="6"/>
      <c r="U749" s="11"/>
      <c r="AO749" s="11"/>
    </row>
    <row r="750" spans="2:41" x14ac:dyDescent="0.25">
      <c r="B750" s="6"/>
      <c r="D750" s="6"/>
      <c r="E750" s="6"/>
      <c r="F750" s="6"/>
      <c r="U750" s="11"/>
      <c r="AO750" s="11"/>
    </row>
    <row r="751" spans="2:41" x14ac:dyDescent="0.25">
      <c r="B751" s="6"/>
      <c r="D751" s="6"/>
      <c r="E751" s="6"/>
      <c r="F751" s="6"/>
      <c r="U751" s="11"/>
      <c r="AO751" s="11"/>
    </row>
    <row r="752" spans="2:41" x14ac:dyDescent="0.25">
      <c r="B752" s="6"/>
      <c r="D752" s="6"/>
      <c r="E752" s="6"/>
      <c r="F752" s="6"/>
      <c r="U752" s="11"/>
      <c r="AO752" s="11"/>
    </row>
    <row r="753" spans="2:41" x14ac:dyDescent="0.25">
      <c r="B753" s="6"/>
      <c r="D753" s="6"/>
      <c r="E753" s="6"/>
      <c r="F753" s="6"/>
      <c r="U753" s="11"/>
      <c r="AO753" s="11"/>
    </row>
    <row r="754" spans="2:41" x14ac:dyDescent="0.25">
      <c r="B754" s="6"/>
      <c r="D754" s="6"/>
      <c r="E754" s="6"/>
      <c r="F754" s="6"/>
      <c r="U754" s="11"/>
      <c r="AO754" s="11"/>
    </row>
    <row r="755" spans="2:41" x14ac:dyDescent="0.25">
      <c r="B755" s="6"/>
      <c r="D755" s="6"/>
      <c r="E755" s="6"/>
      <c r="F755" s="6"/>
      <c r="U755" s="11"/>
      <c r="AO755" s="11"/>
    </row>
    <row r="756" spans="2:41" x14ac:dyDescent="0.25">
      <c r="B756" s="6"/>
      <c r="D756" s="6"/>
      <c r="E756" s="6"/>
      <c r="F756" s="6"/>
      <c r="U756" s="11"/>
      <c r="AO756" s="11"/>
    </row>
    <row r="757" spans="2:41" x14ac:dyDescent="0.25">
      <c r="B757" s="6"/>
      <c r="D757" s="6"/>
      <c r="E757" s="6"/>
      <c r="F757" s="6"/>
      <c r="U757" s="11"/>
      <c r="AO757" s="11"/>
    </row>
    <row r="758" spans="2:41" x14ac:dyDescent="0.25">
      <c r="B758" s="6"/>
      <c r="D758" s="6"/>
      <c r="E758" s="6"/>
      <c r="F758" s="6"/>
      <c r="U758" s="11"/>
      <c r="AO758" s="11"/>
    </row>
    <row r="759" spans="2:41" x14ac:dyDescent="0.25">
      <c r="B759" s="6"/>
      <c r="D759" s="6"/>
      <c r="E759" s="6"/>
      <c r="F759" s="6"/>
      <c r="U759" s="11"/>
      <c r="AO759" s="11"/>
    </row>
    <row r="760" spans="2:41" x14ac:dyDescent="0.25">
      <c r="B760" s="6"/>
      <c r="D760" s="6"/>
      <c r="E760" s="6"/>
      <c r="F760" s="6"/>
      <c r="U760" s="11"/>
      <c r="AO760" s="11"/>
    </row>
    <row r="761" spans="2:41" x14ac:dyDescent="0.25">
      <c r="B761" s="6"/>
      <c r="D761" s="6"/>
      <c r="E761" s="6"/>
      <c r="F761" s="6"/>
      <c r="U761" s="11"/>
      <c r="AO761" s="11"/>
    </row>
    <row r="762" spans="2:41" x14ac:dyDescent="0.25">
      <c r="B762" s="6"/>
      <c r="D762" s="6"/>
      <c r="E762" s="6"/>
      <c r="F762" s="6"/>
      <c r="U762" s="11"/>
      <c r="AO762" s="11"/>
    </row>
    <row r="763" spans="2:41" x14ac:dyDescent="0.25">
      <c r="B763" s="6"/>
      <c r="D763" s="6"/>
      <c r="E763" s="6"/>
      <c r="F763" s="6"/>
      <c r="U763" s="11"/>
      <c r="AO763" s="11"/>
    </row>
    <row r="764" spans="2:41" x14ac:dyDescent="0.25">
      <c r="B764" s="6"/>
      <c r="D764" s="6"/>
      <c r="E764" s="6"/>
      <c r="F764" s="6"/>
      <c r="U764" s="11"/>
      <c r="AO764" s="11"/>
    </row>
    <row r="765" spans="2:41" x14ac:dyDescent="0.25">
      <c r="B765" s="6"/>
      <c r="D765" s="6"/>
      <c r="E765" s="6"/>
      <c r="F765" s="6"/>
      <c r="U765" s="11"/>
      <c r="AO765" s="11"/>
    </row>
    <row r="766" spans="2:41" x14ac:dyDescent="0.25">
      <c r="B766" s="6"/>
      <c r="D766" s="6"/>
      <c r="E766" s="6"/>
      <c r="F766" s="6"/>
      <c r="U766" s="11"/>
      <c r="AO766" s="11"/>
    </row>
    <row r="767" spans="2:41" x14ac:dyDescent="0.25">
      <c r="B767" s="6"/>
      <c r="D767" s="6"/>
      <c r="E767" s="6"/>
      <c r="F767" s="6"/>
      <c r="U767" s="11"/>
      <c r="AO767" s="11"/>
    </row>
    <row r="768" spans="2:41" x14ac:dyDescent="0.25">
      <c r="B768" s="6"/>
      <c r="D768" s="6"/>
      <c r="E768" s="6"/>
      <c r="F768" s="6"/>
      <c r="U768" s="11"/>
      <c r="AO768" s="11"/>
    </row>
    <row r="769" spans="2:41" x14ac:dyDescent="0.25">
      <c r="B769" s="6"/>
      <c r="D769" s="6"/>
      <c r="E769" s="6"/>
      <c r="F769" s="6"/>
      <c r="U769" s="11"/>
      <c r="AO769" s="11"/>
    </row>
    <row r="770" spans="2:41" x14ac:dyDescent="0.25">
      <c r="B770" s="6"/>
      <c r="D770" s="6"/>
      <c r="E770" s="6"/>
      <c r="F770" s="6"/>
      <c r="U770" s="11"/>
      <c r="AO770" s="11"/>
    </row>
    <row r="771" spans="2:41" x14ac:dyDescent="0.25">
      <c r="B771" s="6"/>
      <c r="D771" s="6"/>
      <c r="E771" s="6"/>
      <c r="F771" s="6"/>
      <c r="U771" s="11"/>
      <c r="AO771" s="11"/>
    </row>
    <row r="772" spans="2:41" x14ac:dyDescent="0.25">
      <c r="B772" s="6"/>
      <c r="D772" s="6"/>
      <c r="E772" s="6"/>
      <c r="F772" s="6"/>
      <c r="U772" s="11"/>
      <c r="AO772" s="11"/>
    </row>
    <row r="773" spans="2:41" x14ac:dyDescent="0.25">
      <c r="B773" s="6"/>
      <c r="D773" s="6"/>
      <c r="E773" s="6"/>
      <c r="F773" s="6"/>
      <c r="U773" s="11"/>
      <c r="AO773" s="11"/>
    </row>
    <row r="774" spans="2:41" x14ac:dyDescent="0.25">
      <c r="B774" s="6"/>
      <c r="D774" s="6"/>
      <c r="E774" s="6"/>
      <c r="F774" s="6"/>
      <c r="U774" s="11"/>
      <c r="AO774" s="11"/>
    </row>
    <row r="775" spans="2:41" x14ac:dyDescent="0.25">
      <c r="B775" s="6"/>
      <c r="D775" s="6"/>
      <c r="E775" s="6"/>
      <c r="F775" s="6"/>
      <c r="U775" s="11"/>
      <c r="AO775" s="11"/>
    </row>
    <row r="776" spans="2:41" x14ac:dyDescent="0.25">
      <c r="B776" s="6"/>
      <c r="D776" s="6"/>
      <c r="E776" s="6"/>
      <c r="F776" s="6"/>
      <c r="U776" s="11"/>
      <c r="AO776" s="11"/>
    </row>
    <row r="777" spans="2:41" x14ac:dyDescent="0.25">
      <c r="B777" s="6"/>
      <c r="D777" s="6"/>
      <c r="E777" s="6"/>
      <c r="F777" s="6"/>
      <c r="U777" s="11"/>
      <c r="AO777" s="11"/>
    </row>
    <row r="778" spans="2:41" x14ac:dyDescent="0.25">
      <c r="B778" s="6"/>
      <c r="D778" s="6"/>
      <c r="E778" s="6"/>
      <c r="F778" s="6"/>
      <c r="U778" s="11"/>
      <c r="AO778" s="11"/>
    </row>
    <row r="779" spans="2:41" x14ac:dyDescent="0.25">
      <c r="B779" s="6"/>
      <c r="D779" s="6"/>
      <c r="E779" s="6"/>
      <c r="F779" s="6"/>
      <c r="U779" s="11"/>
      <c r="AO779" s="11"/>
    </row>
    <row r="780" spans="2:41" x14ac:dyDescent="0.25">
      <c r="B780" s="6"/>
      <c r="D780" s="6"/>
      <c r="E780" s="6"/>
      <c r="F780" s="6"/>
      <c r="U780" s="11"/>
      <c r="AO780" s="11"/>
    </row>
    <row r="781" spans="2:41" x14ac:dyDescent="0.25">
      <c r="B781" s="6"/>
      <c r="D781" s="6"/>
      <c r="E781" s="6"/>
      <c r="F781" s="6"/>
      <c r="U781" s="11"/>
      <c r="AO781" s="11"/>
    </row>
    <row r="782" spans="2:41" x14ac:dyDescent="0.25">
      <c r="B782" s="6"/>
      <c r="D782" s="6"/>
      <c r="E782" s="6"/>
      <c r="F782" s="6"/>
      <c r="U782" s="11"/>
      <c r="AO782" s="11"/>
    </row>
    <row r="783" spans="2:41" x14ac:dyDescent="0.25">
      <c r="B783" s="6"/>
      <c r="D783" s="6"/>
      <c r="E783" s="6"/>
      <c r="F783" s="6"/>
      <c r="U783" s="11"/>
      <c r="AO783" s="11"/>
    </row>
    <row r="784" spans="2:41" x14ac:dyDescent="0.25">
      <c r="B784" s="6"/>
      <c r="D784" s="6"/>
      <c r="E784" s="6"/>
      <c r="F784" s="6"/>
      <c r="U784" s="11"/>
      <c r="AO784" s="11"/>
    </row>
    <row r="785" spans="2:41" x14ac:dyDescent="0.25">
      <c r="B785" s="6"/>
      <c r="D785" s="6"/>
      <c r="E785" s="6"/>
      <c r="F785" s="6"/>
      <c r="U785" s="11"/>
      <c r="AO785" s="11"/>
    </row>
    <row r="786" spans="2:41" x14ac:dyDescent="0.25">
      <c r="B786" s="6"/>
      <c r="D786" s="6"/>
      <c r="E786" s="6"/>
      <c r="F786" s="6"/>
      <c r="U786" s="11"/>
      <c r="AO786" s="11"/>
    </row>
    <row r="787" spans="2:41" x14ac:dyDescent="0.25">
      <c r="B787" s="6"/>
      <c r="D787" s="6"/>
      <c r="E787" s="6"/>
      <c r="F787" s="6"/>
      <c r="U787" s="11"/>
      <c r="AO787" s="11"/>
    </row>
    <row r="788" spans="2:41" x14ac:dyDescent="0.25">
      <c r="B788" s="6"/>
      <c r="D788" s="6"/>
      <c r="E788" s="6"/>
      <c r="F788" s="6"/>
      <c r="U788" s="11"/>
      <c r="AO788" s="11"/>
    </row>
    <row r="789" spans="2:41" x14ac:dyDescent="0.25">
      <c r="B789" s="6"/>
      <c r="D789" s="6"/>
      <c r="E789" s="6"/>
      <c r="F789" s="6"/>
      <c r="U789" s="11"/>
      <c r="AO789" s="11"/>
    </row>
    <row r="790" spans="2:41" x14ac:dyDescent="0.25">
      <c r="B790" s="6"/>
      <c r="D790" s="6"/>
      <c r="E790" s="6"/>
      <c r="F790" s="6"/>
      <c r="U790" s="11"/>
      <c r="AO790" s="11"/>
    </row>
    <row r="791" spans="2:41" x14ac:dyDescent="0.25">
      <c r="B791" s="6"/>
      <c r="D791" s="6"/>
      <c r="E791" s="6"/>
      <c r="F791" s="6"/>
      <c r="U791" s="11"/>
      <c r="AO791" s="11"/>
    </row>
    <row r="792" spans="2:41" x14ac:dyDescent="0.25">
      <c r="B792" s="6"/>
      <c r="D792" s="6"/>
      <c r="E792" s="6"/>
      <c r="F792" s="6"/>
      <c r="U792" s="11"/>
      <c r="AO792" s="11"/>
    </row>
    <row r="793" spans="2:41" x14ac:dyDescent="0.25">
      <c r="B793" s="6"/>
      <c r="D793" s="6"/>
      <c r="E793" s="6"/>
      <c r="F793" s="6"/>
      <c r="U793" s="11"/>
      <c r="AO793" s="11"/>
    </row>
    <row r="794" spans="2:41" x14ac:dyDescent="0.25">
      <c r="B794" s="6"/>
      <c r="D794" s="6"/>
      <c r="E794" s="6"/>
      <c r="F794" s="6"/>
      <c r="U794" s="11"/>
      <c r="AO794" s="11"/>
    </row>
    <row r="795" spans="2:41" x14ac:dyDescent="0.25">
      <c r="B795" s="6"/>
      <c r="D795" s="6"/>
      <c r="E795" s="6"/>
      <c r="F795" s="6"/>
      <c r="U795" s="11"/>
      <c r="AO795" s="11"/>
    </row>
    <row r="796" spans="2:41" x14ac:dyDescent="0.25">
      <c r="B796" s="6"/>
      <c r="D796" s="6"/>
      <c r="E796" s="6"/>
      <c r="F796" s="6"/>
      <c r="U796" s="11"/>
      <c r="AO796" s="11"/>
    </row>
    <row r="797" spans="2:41" x14ac:dyDescent="0.25">
      <c r="B797" s="6"/>
      <c r="D797" s="6"/>
      <c r="E797" s="6"/>
      <c r="F797" s="6"/>
      <c r="U797" s="11"/>
      <c r="AO797" s="11"/>
    </row>
    <row r="798" spans="2:41" x14ac:dyDescent="0.25">
      <c r="B798" s="6"/>
      <c r="D798" s="6"/>
      <c r="E798" s="6"/>
      <c r="F798" s="6"/>
      <c r="U798" s="11"/>
      <c r="AO798" s="11"/>
    </row>
    <row r="799" spans="2:41" x14ac:dyDescent="0.25">
      <c r="B799" s="6"/>
      <c r="D799" s="6"/>
      <c r="E799" s="6"/>
      <c r="F799" s="6"/>
      <c r="U799" s="11"/>
      <c r="AO799" s="11"/>
    </row>
    <row r="800" spans="2:41" x14ac:dyDescent="0.25">
      <c r="B800" s="6"/>
      <c r="D800" s="6"/>
      <c r="E800" s="6"/>
      <c r="F800" s="6"/>
      <c r="U800" s="11"/>
      <c r="AO800" s="11"/>
    </row>
    <row r="801" spans="2:41" x14ac:dyDescent="0.25">
      <c r="B801" s="6"/>
      <c r="D801" s="6"/>
      <c r="E801" s="6"/>
      <c r="F801" s="6"/>
      <c r="U801" s="11"/>
      <c r="AO801" s="11"/>
    </row>
    <row r="802" spans="2:41" x14ac:dyDescent="0.25">
      <c r="B802" s="6"/>
      <c r="D802" s="6"/>
      <c r="E802" s="6"/>
      <c r="F802" s="6"/>
      <c r="U802" s="11"/>
      <c r="AO802" s="11"/>
    </row>
    <row r="803" spans="2:41" x14ac:dyDescent="0.25">
      <c r="B803" s="6"/>
      <c r="D803" s="6"/>
      <c r="E803" s="6"/>
      <c r="F803" s="6"/>
      <c r="U803" s="11"/>
      <c r="AO803" s="11"/>
    </row>
    <row r="804" spans="2:41" x14ac:dyDescent="0.25">
      <c r="B804" s="6"/>
      <c r="D804" s="6"/>
      <c r="E804" s="6"/>
      <c r="F804" s="6"/>
      <c r="U804" s="11"/>
      <c r="AO804" s="11"/>
    </row>
    <row r="805" spans="2:41" x14ac:dyDescent="0.25">
      <c r="B805" s="6"/>
      <c r="D805" s="6"/>
      <c r="E805" s="6"/>
      <c r="F805" s="6"/>
      <c r="U805" s="11"/>
      <c r="AO805" s="11"/>
    </row>
    <row r="806" spans="2:41" x14ac:dyDescent="0.25">
      <c r="B806" s="6"/>
      <c r="D806" s="6"/>
      <c r="E806" s="6"/>
      <c r="F806" s="6"/>
      <c r="U806" s="11"/>
      <c r="AO806" s="11"/>
    </row>
    <row r="807" spans="2:41" x14ac:dyDescent="0.25">
      <c r="B807" s="6"/>
      <c r="D807" s="6"/>
      <c r="E807" s="6"/>
      <c r="F807" s="6"/>
      <c r="U807" s="11"/>
      <c r="AO807" s="11"/>
    </row>
    <row r="808" spans="2:41" x14ac:dyDescent="0.25">
      <c r="B808" s="6"/>
      <c r="D808" s="6"/>
      <c r="E808" s="6"/>
      <c r="F808" s="6"/>
      <c r="U808" s="11"/>
      <c r="AO808" s="11"/>
    </row>
    <row r="809" spans="2:41" x14ac:dyDescent="0.25">
      <c r="B809" s="6"/>
      <c r="D809" s="6"/>
      <c r="E809" s="6"/>
      <c r="F809" s="6"/>
      <c r="U809" s="11"/>
      <c r="AO809" s="11"/>
    </row>
    <row r="810" spans="2:41" x14ac:dyDescent="0.25">
      <c r="B810" s="6"/>
      <c r="D810" s="6"/>
      <c r="E810" s="6"/>
      <c r="F810" s="6"/>
      <c r="U810" s="11"/>
      <c r="AO810" s="11"/>
    </row>
    <row r="811" spans="2:41" x14ac:dyDescent="0.25">
      <c r="B811" s="6"/>
      <c r="D811" s="6"/>
      <c r="E811" s="6"/>
      <c r="F811" s="6"/>
      <c r="U811" s="11"/>
      <c r="AO811" s="11"/>
    </row>
    <row r="812" spans="2:41" x14ac:dyDescent="0.25">
      <c r="B812" s="6"/>
      <c r="D812" s="6"/>
      <c r="E812" s="6"/>
      <c r="F812" s="6"/>
      <c r="U812" s="11"/>
      <c r="AO812" s="11"/>
    </row>
    <row r="813" spans="2:41" x14ac:dyDescent="0.25">
      <c r="B813" s="6"/>
      <c r="D813" s="6"/>
      <c r="E813" s="6"/>
      <c r="F813" s="6"/>
      <c r="U813" s="11"/>
      <c r="AO813" s="11"/>
    </row>
    <row r="814" spans="2:41" x14ac:dyDescent="0.25">
      <c r="B814" s="6"/>
      <c r="D814" s="6"/>
      <c r="E814" s="6"/>
      <c r="F814" s="6"/>
      <c r="U814" s="11"/>
      <c r="AO814" s="11"/>
    </row>
    <row r="815" spans="2:41" x14ac:dyDescent="0.25">
      <c r="B815" s="6"/>
      <c r="D815" s="6"/>
      <c r="E815" s="6"/>
      <c r="F815" s="6"/>
      <c r="U815" s="11"/>
      <c r="AO815" s="11"/>
    </row>
    <row r="816" spans="2:41" x14ac:dyDescent="0.25">
      <c r="B816" s="6"/>
      <c r="D816" s="6"/>
      <c r="E816" s="6"/>
      <c r="F816" s="6"/>
      <c r="U816" s="11"/>
      <c r="AO816" s="11"/>
    </row>
    <row r="817" spans="2:41" x14ac:dyDescent="0.25">
      <c r="B817" s="6"/>
      <c r="D817" s="6"/>
      <c r="E817" s="6"/>
      <c r="F817" s="6"/>
      <c r="U817" s="11"/>
      <c r="AO817" s="11"/>
    </row>
    <row r="818" spans="2:41" x14ac:dyDescent="0.25">
      <c r="B818" s="6"/>
      <c r="D818" s="6"/>
      <c r="E818" s="6"/>
      <c r="F818" s="6"/>
      <c r="U818" s="11"/>
      <c r="AO818" s="11"/>
    </row>
    <row r="819" spans="2:41" x14ac:dyDescent="0.25">
      <c r="B819" s="6"/>
      <c r="D819" s="6"/>
      <c r="E819" s="6"/>
      <c r="F819" s="6"/>
      <c r="U819" s="11"/>
      <c r="AO819" s="11"/>
    </row>
    <row r="820" spans="2:41" x14ac:dyDescent="0.25">
      <c r="B820" s="6"/>
      <c r="D820" s="6"/>
      <c r="E820" s="6"/>
      <c r="F820" s="6"/>
      <c r="U820" s="11"/>
      <c r="AO820" s="11"/>
    </row>
    <row r="821" spans="2:41" x14ac:dyDescent="0.25">
      <c r="B821" s="6"/>
      <c r="D821" s="6"/>
      <c r="E821" s="6"/>
      <c r="F821" s="6"/>
      <c r="U821" s="11"/>
      <c r="AO821" s="11"/>
    </row>
    <row r="822" spans="2:41" x14ac:dyDescent="0.25">
      <c r="B822" s="6"/>
      <c r="D822" s="6"/>
      <c r="E822" s="6"/>
      <c r="F822" s="6"/>
      <c r="U822" s="11"/>
      <c r="AO822" s="11"/>
    </row>
    <row r="823" spans="2:41" x14ac:dyDescent="0.25">
      <c r="B823" s="6"/>
      <c r="D823" s="6"/>
      <c r="E823" s="6"/>
      <c r="F823" s="6"/>
      <c r="U823" s="11"/>
      <c r="AO823" s="11"/>
    </row>
    <row r="824" spans="2:41" x14ac:dyDescent="0.25">
      <c r="B824" s="6"/>
      <c r="D824" s="6"/>
      <c r="E824" s="6"/>
      <c r="F824" s="6"/>
      <c r="U824" s="11"/>
      <c r="AO824" s="11"/>
    </row>
    <row r="825" spans="2:41" x14ac:dyDescent="0.25">
      <c r="B825" s="6"/>
      <c r="D825" s="6"/>
      <c r="E825" s="6"/>
      <c r="F825" s="6"/>
      <c r="U825" s="11"/>
      <c r="AO825" s="11"/>
    </row>
    <row r="826" spans="2:41" x14ac:dyDescent="0.25">
      <c r="B826" s="6"/>
      <c r="D826" s="6"/>
      <c r="E826" s="6"/>
      <c r="F826" s="6"/>
      <c r="U826" s="11"/>
      <c r="AO826" s="11"/>
    </row>
    <row r="827" spans="2:41" x14ac:dyDescent="0.25">
      <c r="B827" s="6"/>
      <c r="D827" s="6"/>
      <c r="E827" s="6"/>
      <c r="F827" s="6"/>
      <c r="U827" s="11"/>
      <c r="AO827" s="11"/>
    </row>
    <row r="828" spans="2:41" x14ac:dyDescent="0.25">
      <c r="B828" s="6"/>
      <c r="D828" s="6"/>
      <c r="E828" s="6"/>
      <c r="F828" s="6"/>
      <c r="U828" s="11"/>
      <c r="AO828" s="11"/>
    </row>
    <row r="829" spans="2:41" x14ac:dyDescent="0.25">
      <c r="B829" s="6"/>
      <c r="D829" s="6"/>
      <c r="E829" s="6"/>
      <c r="F829" s="6"/>
      <c r="U829" s="11"/>
      <c r="AO829" s="11"/>
    </row>
    <row r="830" spans="2:41" x14ac:dyDescent="0.25">
      <c r="B830" s="6"/>
      <c r="D830" s="6"/>
      <c r="E830" s="6"/>
      <c r="F830" s="6"/>
      <c r="U830" s="11"/>
      <c r="AO830" s="11"/>
    </row>
    <row r="831" spans="2:41" x14ac:dyDescent="0.25">
      <c r="B831" s="6"/>
      <c r="D831" s="6"/>
      <c r="E831" s="6"/>
      <c r="F831" s="6"/>
      <c r="U831" s="11"/>
      <c r="AO831" s="11"/>
    </row>
    <row r="832" spans="2:41" x14ac:dyDescent="0.25">
      <c r="B832" s="6"/>
      <c r="D832" s="6"/>
      <c r="E832" s="6"/>
      <c r="F832" s="6"/>
      <c r="U832" s="11"/>
      <c r="AO832" s="11"/>
    </row>
    <row r="833" spans="2:41" x14ac:dyDescent="0.25">
      <c r="B833" s="6"/>
      <c r="D833" s="6"/>
      <c r="E833" s="6"/>
      <c r="F833" s="6"/>
      <c r="U833" s="11"/>
      <c r="AO833" s="11"/>
    </row>
    <row r="834" spans="2:41" x14ac:dyDescent="0.25">
      <c r="B834" s="6"/>
      <c r="D834" s="6"/>
      <c r="E834" s="6"/>
      <c r="F834" s="6"/>
      <c r="U834" s="11"/>
      <c r="AO834" s="11"/>
    </row>
    <row r="835" spans="2:41" x14ac:dyDescent="0.25">
      <c r="B835" s="6"/>
      <c r="D835" s="6"/>
      <c r="E835" s="6"/>
      <c r="F835" s="6"/>
      <c r="U835" s="11"/>
      <c r="AO835" s="11"/>
    </row>
    <row r="836" spans="2:41" x14ac:dyDescent="0.25">
      <c r="B836" s="6"/>
      <c r="D836" s="6"/>
      <c r="E836" s="6"/>
      <c r="F836" s="6"/>
      <c r="U836" s="11"/>
      <c r="AO836" s="11"/>
    </row>
    <row r="837" spans="2:41" x14ac:dyDescent="0.25">
      <c r="B837" s="6"/>
      <c r="D837" s="6"/>
      <c r="E837" s="6"/>
      <c r="F837" s="6"/>
      <c r="U837" s="11"/>
      <c r="AO837" s="11"/>
    </row>
    <row r="838" spans="2:41" x14ac:dyDescent="0.25">
      <c r="B838" s="6"/>
      <c r="D838" s="6"/>
      <c r="E838" s="6"/>
      <c r="F838" s="6"/>
      <c r="U838" s="11"/>
      <c r="AO838" s="11"/>
    </row>
    <row r="839" spans="2:41" x14ac:dyDescent="0.25">
      <c r="B839" s="6"/>
      <c r="D839" s="6"/>
      <c r="E839" s="6"/>
      <c r="F839" s="6"/>
      <c r="U839" s="11"/>
      <c r="AO839" s="11"/>
    </row>
    <row r="840" spans="2:41" x14ac:dyDescent="0.25">
      <c r="B840" s="6"/>
      <c r="D840" s="6"/>
      <c r="E840" s="6"/>
      <c r="F840" s="6"/>
      <c r="U840" s="11"/>
      <c r="AO840" s="11"/>
    </row>
    <row r="841" spans="2:41" x14ac:dyDescent="0.25">
      <c r="B841" s="6"/>
      <c r="D841" s="6"/>
      <c r="E841" s="6"/>
      <c r="F841" s="6"/>
      <c r="U841" s="11"/>
      <c r="AO841" s="11"/>
    </row>
    <row r="842" spans="2:41" x14ac:dyDescent="0.25">
      <c r="B842" s="6"/>
      <c r="D842" s="6"/>
      <c r="E842" s="6"/>
      <c r="F842" s="6"/>
      <c r="U842" s="11"/>
      <c r="AO842" s="11"/>
    </row>
    <row r="843" spans="2:41" x14ac:dyDescent="0.25">
      <c r="B843" s="6"/>
      <c r="D843" s="6"/>
      <c r="E843" s="6"/>
      <c r="F843" s="6"/>
      <c r="U843" s="11"/>
      <c r="AO843" s="11"/>
    </row>
    <row r="844" spans="2:41" x14ac:dyDescent="0.25">
      <c r="B844" s="6"/>
      <c r="D844" s="6"/>
      <c r="E844" s="6"/>
      <c r="F844" s="6"/>
      <c r="U844" s="11"/>
      <c r="AO844" s="11"/>
    </row>
    <row r="845" spans="2:41" x14ac:dyDescent="0.25">
      <c r="B845" s="6"/>
      <c r="D845" s="6"/>
      <c r="E845" s="6"/>
      <c r="F845" s="6"/>
      <c r="U845" s="11"/>
      <c r="AO845" s="11"/>
    </row>
    <row r="846" spans="2:41" x14ac:dyDescent="0.25">
      <c r="B846" s="6"/>
      <c r="D846" s="6"/>
      <c r="E846" s="6"/>
      <c r="F846" s="6"/>
      <c r="U846" s="11"/>
      <c r="AO846" s="11"/>
    </row>
    <row r="847" spans="2:41" x14ac:dyDescent="0.25">
      <c r="B847" s="6"/>
      <c r="D847" s="6"/>
      <c r="E847" s="6"/>
      <c r="F847" s="6"/>
      <c r="U847" s="11"/>
      <c r="AO847" s="11"/>
    </row>
    <row r="848" spans="2:41" x14ac:dyDescent="0.25">
      <c r="B848" s="6"/>
      <c r="D848" s="6"/>
      <c r="E848" s="6"/>
      <c r="F848" s="6"/>
      <c r="U848" s="11"/>
      <c r="AO848" s="11"/>
    </row>
    <row r="849" spans="2:41" x14ac:dyDescent="0.25">
      <c r="B849" s="6"/>
      <c r="D849" s="6"/>
      <c r="E849" s="6"/>
      <c r="F849" s="6"/>
      <c r="U849" s="11"/>
      <c r="AO849" s="11"/>
    </row>
    <row r="850" spans="2:41" x14ac:dyDescent="0.25">
      <c r="B850" s="6"/>
      <c r="D850" s="6"/>
      <c r="E850" s="6"/>
      <c r="F850" s="6"/>
      <c r="U850" s="11"/>
      <c r="AO850" s="11"/>
    </row>
    <row r="851" spans="2:41" x14ac:dyDescent="0.25">
      <c r="B851" s="6"/>
      <c r="D851" s="6"/>
      <c r="E851" s="6"/>
      <c r="F851" s="6"/>
      <c r="U851" s="11"/>
      <c r="AO851" s="11"/>
    </row>
    <row r="852" spans="2:41" x14ac:dyDescent="0.25">
      <c r="B852" s="6"/>
      <c r="D852" s="6"/>
      <c r="E852" s="6"/>
      <c r="F852" s="6"/>
      <c r="U852" s="11"/>
      <c r="AO852" s="11"/>
    </row>
    <row r="853" spans="2:41" x14ac:dyDescent="0.25">
      <c r="B853" s="6"/>
      <c r="D853" s="6"/>
      <c r="E853" s="6"/>
      <c r="F853" s="6"/>
      <c r="U853" s="11"/>
      <c r="AO853" s="11"/>
    </row>
    <row r="854" spans="2:41" x14ac:dyDescent="0.25">
      <c r="B854" s="6"/>
      <c r="D854" s="6"/>
      <c r="E854" s="6"/>
      <c r="F854" s="6"/>
      <c r="U854" s="11"/>
      <c r="AO854" s="11"/>
    </row>
    <row r="855" spans="2:41" x14ac:dyDescent="0.25">
      <c r="B855" s="6"/>
      <c r="D855" s="6"/>
      <c r="E855" s="6"/>
      <c r="F855" s="6"/>
      <c r="U855" s="11"/>
      <c r="AO855" s="11"/>
    </row>
    <row r="856" spans="2:41" x14ac:dyDescent="0.25">
      <c r="B856" s="6"/>
      <c r="D856" s="6"/>
      <c r="E856" s="6"/>
      <c r="F856" s="6"/>
      <c r="U856" s="11"/>
      <c r="AO856" s="11"/>
    </row>
    <row r="857" spans="2:41" x14ac:dyDescent="0.25">
      <c r="B857" s="6"/>
      <c r="D857" s="6"/>
      <c r="E857" s="6"/>
      <c r="F857" s="6"/>
      <c r="U857" s="11"/>
      <c r="AO857" s="11"/>
    </row>
    <row r="858" spans="2:41" x14ac:dyDescent="0.25">
      <c r="B858" s="6"/>
      <c r="D858" s="6"/>
      <c r="E858" s="6"/>
      <c r="F858" s="6"/>
      <c r="U858" s="11"/>
      <c r="AO858" s="11"/>
    </row>
    <row r="859" spans="2:41" x14ac:dyDescent="0.25">
      <c r="B859" s="6"/>
      <c r="D859" s="6"/>
      <c r="E859" s="6"/>
      <c r="F859" s="6"/>
      <c r="U859" s="11"/>
      <c r="AO859" s="11"/>
    </row>
    <row r="860" spans="2:41" x14ac:dyDescent="0.25">
      <c r="B860" s="6"/>
      <c r="D860" s="6"/>
      <c r="E860" s="6"/>
      <c r="F860" s="6"/>
      <c r="U860" s="11"/>
      <c r="AO860" s="11"/>
    </row>
    <row r="861" spans="2:41" x14ac:dyDescent="0.25">
      <c r="B861" s="6"/>
      <c r="D861" s="6"/>
      <c r="E861" s="6"/>
      <c r="F861" s="6"/>
      <c r="U861" s="11"/>
      <c r="AO861" s="11"/>
    </row>
    <row r="862" spans="2:41" x14ac:dyDescent="0.25">
      <c r="B862" s="6"/>
      <c r="D862" s="6"/>
      <c r="E862" s="6"/>
      <c r="F862" s="6"/>
      <c r="U862" s="11"/>
      <c r="AO862" s="11"/>
    </row>
    <row r="863" spans="2:41" x14ac:dyDescent="0.25">
      <c r="B863" s="6"/>
      <c r="D863" s="6"/>
      <c r="E863" s="6"/>
      <c r="F863" s="6"/>
      <c r="U863" s="11"/>
      <c r="AO863" s="11"/>
    </row>
    <row r="864" spans="2:41" x14ac:dyDescent="0.25">
      <c r="B864" s="6"/>
      <c r="D864" s="6"/>
      <c r="E864" s="6"/>
      <c r="F864" s="6"/>
      <c r="U864" s="11"/>
      <c r="AO864" s="11"/>
    </row>
    <row r="865" spans="2:41" x14ac:dyDescent="0.25">
      <c r="B865" s="6"/>
      <c r="D865" s="6"/>
      <c r="E865" s="6"/>
      <c r="F865" s="6"/>
      <c r="U865" s="11"/>
      <c r="AO865" s="11"/>
    </row>
    <row r="866" spans="2:41" x14ac:dyDescent="0.25">
      <c r="B866" s="6"/>
      <c r="D866" s="6"/>
      <c r="E866" s="6"/>
      <c r="F866" s="6"/>
      <c r="U866" s="11"/>
      <c r="AO866" s="11"/>
    </row>
    <row r="867" spans="2:41" x14ac:dyDescent="0.25">
      <c r="B867" s="6"/>
      <c r="D867" s="6"/>
      <c r="E867" s="6"/>
      <c r="F867" s="6"/>
      <c r="U867" s="11"/>
      <c r="AO867" s="11"/>
    </row>
    <row r="868" spans="2:41" x14ac:dyDescent="0.25">
      <c r="B868" s="6"/>
      <c r="D868" s="6"/>
      <c r="E868" s="6"/>
      <c r="F868" s="6"/>
      <c r="U868" s="11"/>
      <c r="AO868" s="11"/>
    </row>
    <row r="869" spans="2:41" x14ac:dyDescent="0.25">
      <c r="B869" s="6"/>
      <c r="D869" s="6"/>
      <c r="E869" s="6"/>
      <c r="F869" s="6"/>
      <c r="U869" s="11"/>
      <c r="AO869" s="11"/>
    </row>
    <row r="870" spans="2:41" x14ac:dyDescent="0.25">
      <c r="B870" s="6"/>
      <c r="D870" s="6"/>
      <c r="E870" s="6"/>
      <c r="F870" s="6"/>
      <c r="U870" s="11"/>
      <c r="AO870" s="11"/>
    </row>
    <row r="871" spans="2:41" x14ac:dyDescent="0.25">
      <c r="B871" s="6"/>
      <c r="D871" s="6"/>
      <c r="E871" s="6"/>
      <c r="F871" s="6"/>
      <c r="U871" s="11"/>
      <c r="AO871" s="11"/>
    </row>
    <row r="872" spans="2:41" x14ac:dyDescent="0.25">
      <c r="B872" s="6"/>
      <c r="D872" s="6"/>
      <c r="E872" s="6"/>
      <c r="F872" s="6"/>
      <c r="U872" s="11"/>
      <c r="AO872" s="11"/>
    </row>
    <row r="873" spans="2:41" x14ac:dyDescent="0.25">
      <c r="B873" s="6"/>
      <c r="D873" s="6"/>
      <c r="E873" s="6"/>
      <c r="F873" s="6"/>
      <c r="U873" s="11"/>
      <c r="AO873" s="11"/>
    </row>
    <row r="874" spans="2:41" x14ac:dyDescent="0.25">
      <c r="B874" s="6"/>
      <c r="D874" s="6"/>
      <c r="E874" s="6"/>
      <c r="F874" s="6"/>
      <c r="U874" s="11"/>
      <c r="AO874" s="11"/>
    </row>
    <row r="875" spans="2:41" x14ac:dyDescent="0.25">
      <c r="B875" s="6"/>
      <c r="D875" s="6"/>
      <c r="E875" s="6"/>
      <c r="F875" s="6"/>
      <c r="U875" s="11"/>
      <c r="AO875" s="11"/>
    </row>
    <row r="876" spans="2:41" x14ac:dyDescent="0.25">
      <c r="B876" s="6"/>
      <c r="D876" s="6"/>
      <c r="E876" s="6"/>
      <c r="F876" s="6"/>
      <c r="U876" s="11"/>
      <c r="AO876" s="11"/>
    </row>
    <row r="877" spans="2:41" x14ac:dyDescent="0.25">
      <c r="B877" s="6"/>
      <c r="D877" s="6"/>
      <c r="E877" s="6"/>
      <c r="F877" s="6"/>
      <c r="U877" s="11"/>
      <c r="AO877" s="11"/>
    </row>
    <row r="878" spans="2:41" x14ac:dyDescent="0.25">
      <c r="B878" s="6"/>
      <c r="D878" s="6"/>
      <c r="E878" s="6"/>
      <c r="F878" s="6"/>
      <c r="U878" s="11"/>
      <c r="AO878" s="11"/>
    </row>
    <row r="879" spans="2:41" x14ac:dyDescent="0.25">
      <c r="B879" s="6"/>
      <c r="D879" s="6"/>
      <c r="E879" s="6"/>
      <c r="F879" s="6"/>
      <c r="U879" s="11"/>
      <c r="AO879" s="11"/>
    </row>
    <row r="880" spans="2:41" x14ac:dyDescent="0.25">
      <c r="B880" s="6"/>
      <c r="D880" s="6"/>
      <c r="E880" s="6"/>
      <c r="F880" s="6"/>
      <c r="U880" s="11"/>
      <c r="AO880" s="11"/>
    </row>
    <row r="881" spans="2:41" x14ac:dyDescent="0.25">
      <c r="B881" s="6"/>
      <c r="D881" s="6"/>
      <c r="E881" s="6"/>
      <c r="F881" s="6"/>
      <c r="U881" s="11"/>
      <c r="AO881" s="11"/>
    </row>
    <row r="882" spans="2:41" x14ac:dyDescent="0.25">
      <c r="B882" s="6"/>
      <c r="D882" s="6"/>
      <c r="E882" s="6"/>
      <c r="F882" s="6"/>
      <c r="U882" s="11"/>
      <c r="AO882" s="11"/>
    </row>
    <row r="883" spans="2:41" x14ac:dyDescent="0.25">
      <c r="B883" s="6"/>
      <c r="D883" s="6"/>
      <c r="E883" s="6"/>
      <c r="F883" s="6"/>
      <c r="U883" s="11"/>
      <c r="AO883" s="11"/>
    </row>
    <row r="884" spans="2:41" x14ac:dyDescent="0.25">
      <c r="B884" s="6"/>
      <c r="D884" s="6"/>
      <c r="E884" s="6"/>
      <c r="F884" s="6"/>
      <c r="U884" s="11"/>
      <c r="AO884" s="11"/>
    </row>
    <row r="885" spans="2:41" x14ac:dyDescent="0.25">
      <c r="B885" s="6"/>
      <c r="D885" s="6"/>
      <c r="E885" s="6"/>
      <c r="F885" s="6"/>
      <c r="U885" s="11"/>
      <c r="AO885" s="11"/>
    </row>
    <row r="886" spans="2:41" x14ac:dyDescent="0.25">
      <c r="B886" s="6"/>
      <c r="D886" s="6"/>
      <c r="E886" s="6"/>
      <c r="F886" s="6"/>
      <c r="U886" s="11"/>
      <c r="AO886" s="11"/>
    </row>
    <row r="887" spans="2:41" x14ac:dyDescent="0.25">
      <c r="B887" s="6"/>
      <c r="D887" s="6"/>
      <c r="E887" s="6"/>
      <c r="F887" s="6"/>
      <c r="U887" s="11"/>
      <c r="AO887" s="11"/>
    </row>
    <row r="888" spans="2:41" x14ac:dyDescent="0.25">
      <c r="B888" s="6"/>
      <c r="D888" s="6"/>
      <c r="E888" s="6"/>
      <c r="F888" s="6"/>
      <c r="U888" s="11"/>
      <c r="AO888" s="11"/>
    </row>
    <row r="889" spans="2:41" x14ac:dyDescent="0.25">
      <c r="B889" s="6"/>
      <c r="D889" s="6"/>
      <c r="E889" s="6"/>
      <c r="F889" s="6"/>
      <c r="U889" s="11"/>
      <c r="AO889" s="11"/>
    </row>
    <row r="890" spans="2:41" x14ac:dyDescent="0.25">
      <c r="B890" s="6"/>
      <c r="D890" s="6"/>
      <c r="E890" s="6"/>
      <c r="F890" s="6"/>
      <c r="U890" s="11"/>
      <c r="AO890" s="11"/>
    </row>
    <row r="891" spans="2:41" x14ac:dyDescent="0.25">
      <c r="B891" s="6"/>
      <c r="D891" s="6"/>
      <c r="E891" s="6"/>
      <c r="F891" s="6"/>
      <c r="U891" s="11"/>
      <c r="AO891" s="11"/>
    </row>
    <row r="892" spans="2:41" x14ac:dyDescent="0.25">
      <c r="B892" s="6"/>
      <c r="D892" s="6"/>
      <c r="E892" s="6"/>
      <c r="F892" s="6"/>
      <c r="U892" s="11"/>
      <c r="AO892" s="11"/>
    </row>
    <row r="893" spans="2:41" x14ac:dyDescent="0.25">
      <c r="B893" s="6"/>
      <c r="D893" s="6"/>
      <c r="E893" s="6"/>
      <c r="F893" s="6"/>
      <c r="U893" s="11"/>
      <c r="AO893" s="11"/>
    </row>
    <row r="894" spans="2:41" x14ac:dyDescent="0.25">
      <c r="B894" s="6"/>
      <c r="D894" s="6"/>
      <c r="E894" s="6"/>
      <c r="F894" s="6"/>
      <c r="U894" s="11"/>
      <c r="AO894" s="11"/>
    </row>
    <row r="895" spans="2:41" x14ac:dyDescent="0.25">
      <c r="B895" s="6"/>
      <c r="D895" s="6"/>
      <c r="E895" s="6"/>
      <c r="F895" s="6"/>
      <c r="U895" s="11"/>
      <c r="AO895" s="11"/>
    </row>
    <row r="896" spans="2:41" x14ac:dyDescent="0.25">
      <c r="B896" s="6"/>
      <c r="D896" s="6"/>
      <c r="E896" s="6"/>
      <c r="F896" s="6"/>
      <c r="U896" s="11"/>
      <c r="AO896" s="11"/>
    </row>
    <row r="897" spans="2:41" x14ac:dyDescent="0.25">
      <c r="B897" s="6"/>
      <c r="D897" s="6"/>
      <c r="E897" s="6"/>
      <c r="F897" s="6"/>
      <c r="U897" s="11"/>
      <c r="AO897" s="11"/>
    </row>
    <row r="898" spans="2:41" x14ac:dyDescent="0.25">
      <c r="B898" s="6"/>
      <c r="D898" s="6"/>
      <c r="E898" s="6"/>
      <c r="F898" s="6"/>
      <c r="U898" s="11"/>
      <c r="AO898" s="11"/>
    </row>
    <row r="899" spans="2:41" x14ac:dyDescent="0.25">
      <c r="B899" s="6"/>
      <c r="D899" s="6"/>
      <c r="E899" s="6"/>
      <c r="F899" s="6"/>
      <c r="U899" s="11"/>
      <c r="AO899" s="11"/>
    </row>
    <row r="900" spans="2:41" x14ac:dyDescent="0.25">
      <c r="B900" s="6"/>
      <c r="D900" s="6"/>
      <c r="E900" s="6"/>
      <c r="F900" s="6"/>
      <c r="U900" s="11"/>
      <c r="AO900" s="11"/>
    </row>
    <row r="901" spans="2:41" x14ac:dyDescent="0.25">
      <c r="B901" s="6"/>
      <c r="D901" s="6"/>
      <c r="E901" s="6"/>
      <c r="F901" s="6"/>
      <c r="U901" s="11"/>
      <c r="AO901" s="11"/>
    </row>
    <row r="902" spans="2:41" x14ac:dyDescent="0.25">
      <c r="B902" s="6"/>
      <c r="D902" s="6"/>
      <c r="E902" s="6"/>
      <c r="F902" s="6"/>
      <c r="U902" s="11"/>
      <c r="AO902" s="11"/>
    </row>
    <row r="903" spans="2:41" x14ac:dyDescent="0.25">
      <c r="B903" s="6"/>
      <c r="D903" s="6"/>
      <c r="E903" s="6"/>
      <c r="F903" s="6"/>
      <c r="U903" s="11"/>
      <c r="AO903" s="11"/>
    </row>
    <row r="904" spans="2:41" x14ac:dyDescent="0.25">
      <c r="B904" s="6"/>
      <c r="D904" s="6"/>
      <c r="E904" s="6"/>
      <c r="F904" s="6"/>
      <c r="U904" s="11"/>
      <c r="AO904" s="11"/>
    </row>
    <row r="905" spans="2:41" x14ac:dyDescent="0.25">
      <c r="B905" s="6"/>
      <c r="D905" s="6"/>
      <c r="E905" s="6"/>
      <c r="F905" s="6"/>
      <c r="U905" s="11"/>
      <c r="AO905" s="11"/>
    </row>
    <row r="906" spans="2:41" x14ac:dyDescent="0.25">
      <c r="B906" s="6"/>
      <c r="D906" s="6"/>
      <c r="E906" s="6"/>
      <c r="F906" s="6"/>
      <c r="U906" s="11"/>
      <c r="AO906" s="11"/>
    </row>
    <row r="907" spans="2:41" x14ac:dyDescent="0.25">
      <c r="B907" s="6"/>
      <c r="D907" s="6"/>
      <c r="E907" s="6"/>
      <c r="F907" s="6"/>
      <c r="U907" s="11"/>
      <c r="AO907" s="11"/>
    </row>
    <row r="908" spans="2:41" x14ac:dyDescent="0.25">
      <c r="B908" s="6"/>
      <c r="D908" s="6"/>
      <c r="E908" s="6"/>
      <c r="F908" s="6"/>
      <c r="U908" s="11"/>
      <c r="AO908" s="11"/>
    </row>
    <row r="909" spans="2:41" x14ac:dyDescent="0.25">
      <c r="B909" s="6"/>
      <c r="D909" s="6"/>
      <c r="E909" s="6"/>
      <c r="F909" s="6"/>
      <c r="U909" s="11"/>
      <c r="AO909" s="11"/>
    </row>
    <row r="910" spans="2:41" x14ac:dyDescent="0.25">
      <c r="B910" s="6"/>
      <c r="D910" s="6"/>
      <c r="E910" s="6"/>
      <c r="F910" s="6"/>
      <c r="U910" s="11"/>
      <c r="AO910" s="11"/>
    </row>
    <row r="911" spans="2:41" x14ac:dyDescent="0.25">
      <c r="B911" s="6"/>
      <c r="D911" s="6"/>
      <c r="E911" s="6"/>
      <c r="F911" s="6"/>
      <c r="U911" s="11"/>
      <c r="AO911" s="11"/>
    </row>
    <row r="912" spans="2:41" x14ac:dyDescent="0.25">
      <c r="B912" s="6"/>
      <c r="D912" s="6"/>
      <c r="E912" s="6"/>
      <c r="F912" s="6"/>
      <c r="U912" s="11"/>
      <c r="AO912" s="11"/>
    </row>
    <row r="913" spans="2:41" x14ac:dyDescent="0.25">
      <c r="B913" s="6"/>
      <c r="D913" s="6"/>
      <c r="E913" s="6"/>
      <c r="F913" s="6"/>
      <c r="U913" s="11"/>
      <c r="AO913" s="11"/>
    </row>
    <row r="914" spans="2:41" x14ac:dyDescent="0.25">
      <c r="B914" s="6"/>
      <c r="D914" s="6"/>
      <c r="E914" s="6"/>
      <c r="F914" s="6"/>
      <c r="U914" s="11"/>
      <c r="AO914" s="11"/>
    </row>
    <row r="915" spans="2:41" x14ac:dyDescent="0.25">
      <c r="B915" s="6"/>
      <c r="D915" s="6"/>
      <c r="E915" s="6"/>
      <c r="F915" s="6"/>
      <c r="U915" s="11"/>
      <c r="AO915" s="11"/>
    </row>
    <row r="916" spans="2:41" x14ac:dyDescent="0.25">
      <c r="B916" s="6"/>
      <c r="D916" s="6"/>
      <c r="E916" s="6"/>
      <c r="F916" s="6"/>
      <c r="U916" s="11"/>
      <c r="AO916" s="11"/>
    </row>
    <row r="917" spans="2:41" x14ac:dyDescent="0.25">
      <c r="B917" s="6"/>
      <c r="D917" s="6"/>
      <c r="E917" s="6"/>
      <c r="F917" s="6"/>
      <c r="U917" s="11"/>
      <c r="AO917" s="11"/>
    </row>
    <row r="918" spans="2:41" x14ac:dyDescent="0.25">
      <c r="B918" s="6"/>
      <c r="D918" s="6"/>
      <c r="E918" s="6"/>
      <c r="F918" s="6"/>
      <c r="U918" s="11"/>
      <c r="AO918" s="11"/>
    </row>
    <row r="919" spans="2:41" x14ac:dyDescent="0.25">
      <c r="B919" s="6"/>
      <c r="D919" s="6"/>
      <c r="E919" s="6"/>
      <c r="F919" s="6"/>
      <c r="U919" s="11"/>
      <c r="AO919" s="11"/>
    </row>
    <row r="920" spans="2:41" x14ac:dyDescent="0.25">
      <c r="B920" s="6"/>
      <c r="D920" s="6"/>
      <c r="E920" s="6"/>
      <c r="F920" s="6"/>
      <c r="U920" s="11"/>
      <c r="AO920" s="11"/>
    </row>
    <row r="921" spans="2:41" x14ac:dyDescent="0.25">
      <c r="B921" s="6"/>
      <c r="D921" s="6"/>
      <c r="E921" s="6"/>
      <c r="F921" s="6"/>
      <c r="U921" s="11"/>
      <c r="AO921" s="11"/>
    </row>
    <row r="922" spans="2:41" x14ac:dyDescent="0.25">
      <c r="B922" s="6"/>
      <c r="D922" s="6"/>
      <c r="E922" s="6"/>
      <c r="F922" s="6"/>
      <c r="U922" s="11"/>
      <c r="AO922" s="11"/>
    </row>
    <row r="923" spans="2:41" x14ac:dyDescent="0.25">
      <c r="B923" s="6"/>
      <c r="D923" s="6"/>
      <c r="E923" s="6"/>
      <c r="F923" s="6"/>
      <c r="U923" s="11"/>
      <c r="AO923" s="11"/>
    </row>
    <row r="924" spans="2:41" x14ac:dyDescent="0.25">
      <c r="B924" s="6"/>
      <c r="D924" s="6"/>
      <c r="E924" s="6"/>
      <c r="F924" s="6"/>
      <c r="U924" s="11"/>
      <c r="AO924" s="11"/>
    </row>
    <row r="925" spans="2:41" x14ac:dyDescent="0.25">
      <c r="B925" s="6"/>
      <c r="D925" s="6"/>
      <c r="E925" s="6"/>
      <c r="F925" s="6"/>
      <c r="U925" s="11"/>
      <c r="AO925" s="11"/>
    </row>
    <row r="926" spans="2:41" x14ac:dyDescent="0.25">
      <c r="B926" s="6"/>
      <c r="D926" s="6"/>
      <c r="E926" s="6"/>
      <c r="F926" s="6"/>
      <c r="U926" s="11"/>
      <c r="AO926" s="11"/>
    </row>
    <row r="927" spans="2:41" x14ac:dyDescent="0.25">
      <c r="B927" s="6"/>
      <c r="D927" s="6"/>
      <c r="E927" s="6"/>
      <c r="F927" s="6"/>
      <c r="U927" s="11"/>
      <c r="AO927" s="11"/>
    </row>
    <row r="928" spans="2:41" x14ac:dyDescent="0.25">
      <c r="B928" s="6"/>
      <c r="D928" s="6"/>
      <c r="E928" s="6"/>
      <c r="F928" s="6"/>
      <c r="U928" s="11"/>
      <c r="AO928" s="11"/>
    </row>
    <row r="929" spans="2:41" x14ac:dyDescent="0.25">
      <c r="B929" s="6"/>
      <c r="D929" s="6"/>
      <c r="E929" s="6"/>
      <c r="F929" s="6"/>
      <c r="U929" s="11"/>
      <c r="AO929" s="11"/>
    </row>
    <row r="930" spans="2:41" x14ac:dyDescent="0.25">
      <c r="B930" s="6"/>
      <c r="D930" s="6"/>
      <c r="E930" s="6"/>
      <c r="F930" s="6"/>
      <c r="U930" s="11"/>
      <c r="AO930" s="11"/>
    </row>
    <row r="931" spans="2:41" x14ac:dyDescent="0.25">
      <c r="B931" s="6"/>
      <c r="D931" s="6"/>
      <c r="E931" s="6"/>
      <c r="F931" s="6"/>
      <c r="U931" s="11"/>
      <c r="AO931" s="11"/>
    </row>
    <row r="932" spans="2:41" x14ac:dyDescent="0.25">
      <c r="B932" s="6"/>
      <c r="D932" s="6"/>
      <c r="E932" s="6"/>
      <c r="F932" s="6"/>
      <c r="U932" s="11"/>
      <c r="AO932" s="11"/>
    </row>
    <row r="933" spans="2:41" x14ac:dyDescent="0.25">
      <c r="B933" s="6"/>
      <c r="D933" s="6"/>
      <c r="E933" s="6"/>
      <c r="F933" s="6"/>
      <c r="U933" s="11"/>
      <c r="AO933" s="11"/>
    </row>
    <row r="934" spans="2:41" x14ac:dyDescent="0.25">
      <c r="B934" s="6"/>
      <c r="D934" s="6"/>
      <c r="E934" s="6"/>
      <c r="F934" s="6"/>
      <c r="U934" s="11"/>
      <c r="AO934" s="11"/>
    </row>
    <row r="935" spans="2:41" x14ac:dyDescent="0.25">
      <c r="B935" s="6"/>
      <c r="D935" s="6"/>
      <c r="E935" s="6"/>
      <c r="F935" s="6"/>
      <c r="U935" s="11"/>
      <c r="AO935" s="11"/>
    </row>
    <row r="936" spans="2:41" x14ac:dyDescent="0.25">
      <c r="B936" s="6"/>
      <c r="D936" s="6"/>
      <c r="E936" s="6"/>
      <c r="F936" s="6"/>
      <c r="U936" s="11"/>
      <c r="AO936" s="11"/>
    </row>
    <row r="937" spans="2:41" x14ac:dyDescent="0.25">
      <c r="B937" s="6"/>
      <c r="D937" s="6"/>
      <c r="E937" s="6"/>
      <c r="F937" s="6"/>
      <c r="U937" s="11"/>
      <c r="AO937" s="11"/>
    </row>
    <row r="938" spans="2:41" x14ac:dyDescent="0.25">
      <c r="B938" s="6"/>
      <c r="D938" s="6"/>
      <c r="E938" s="6"/>
      <c r="F938" s="6"/>
      <c r="U938" s="11"/>
      <c r="AO938" s="11"/>
    </row>
    <row r="939" spans="2:41" x14ac:dyDescent="0.25">
      <c r="B939" s="6"/>
      <c r="D939" s="6"/>
      <c r="E939" s="6"/>
      <c r="F939" s="6"/>
      <c r="U939" s="11"/>
      <c r="AO939" s="11"/>
    </row>
    <row r="940" spans="2:41" x14ac:dyDescent="0.25">
      <c r="B940" s="6"/>
      <c r="D940" s="6"/>
      <c r="E940" s="6"/>
      <c r="F940" s="6"/>
      <c r="U940" s="11"/>
      <c r="AO940" s="11"/>
    </row>
    <row r="941" spans="2:41" x14ac:dyDescent="0.25">
      <c r="B941" s="6"/>
      <c r="D941" s="6"/>
      <c r="E941" s="6"/>
      <c r="F941" s="6"/>
      <c r="U941" s="11"/>
      <c r="AO941" s="11"/>
    </row>
    <row r="942" spans="2:41" x14ac:dyDescent="0.25">
      <c r="B942" s="6"/>
      <c r="D942" s="6"/>
      <c r="E942" s="6"/>
      <c r="F942" s="6"/>
      <c r="U942" s="11"/>
      <c r="AO942" s="11"/>
    </row>
    <row r="943" spans="2:41" x14ac:dyDescent="0.25">
      <c r="B943" s="6"/>
      <c r="D943" s="6"/>
      <c r="E943" s="6"/>
      <c r="F943" s="6"/>
      <c r="U943" s="11"/>
      <c r="AO943" s="11"/>
    </row>
    <row r="944" spans="2:41" x14ac:dyDescent="0.25">
      <c r="B944" s="6"/>
      <c r="D944" s="6"/>
      <c r="E944" s="6"/>
      <c r="F944" s="6"/>
      <c r="U944" s="11"/>
      <c r="AO944" s="11"/>
    </row>
    <row r="945" spans="2:41" x14ac:dyDescent="0.25">
      <c r="B945" s="6"/>
      <c r="D945" s="6"/>
      <c r="E945" s="6"/>
      <c r="F945" s="6"/>
      <c r="U945" s="11"/>
      <c r="AO945" s="11"/>
    </row>
    <row r="946" spans="2:41" x14ac:dyDescent="0.25">
      <c r="B946" s="6"/>
      <c r="D946" s="6"/>
      <c r="E946" s="6"/>
      <c r="F946" s="6"/>
      <c r="U946" s="11"/>
      <c r="AO946" s="11"/>
    </row>
    <row r="947" spans="2:41" x14ac:dyDescent="0.25">
      <c r="B947" s="6"/>
      <c r="D947" s="6"/>
      <c r="E947" s="6"/>
      <c r="F947" s="6"/>
      <c r="U947" s="11"/>
      <c r="AO947" s="11"/>
    </row>
    <row r="948" spans="2:41" x14ac:dyDescent="0.25">
      <c r="B948" s="6"/>
      <c r="D948" s="6"/>
      <c r="E948" s="6"/>
      <c r="F948" s="6"/>
      <c r="U948" s="11"/>
      <c r="AO948" s="11"/>
    </row>
    <row r="949" spans="2:41" x14ac:dyDescent="0.25">
      <c r="B949" s="6"/>
      <c r="D949" s="6"/>
      <c r="E949" s="6"/>
      <c r="F949" s="6"/>
      <c r="U949" s="11"/>
      <c r="AO949" s="11"/>
    </row>
    <row r="950" spans="2:41" x14ac:dyDescent="0.25">
      <c r="B950" s="6"/>
      <c r="D950" s="6"/>
      <c r="E950" s="6"/>
      <c r="F950" s="6"/>
      <c r="U950" s="11"/>
      <c r="AO950" s="11"/>
    </row>
    <row r="951" spans="2:41" x14ac:dyDescent="0.25">
      <c r="B951" s="6"/>
      <c r="D951" s="6"/>
      <c r="E951" s="6"/>
      <c r="F951" s="6"/>
      <c r="U951" s="11"/>
      <c r="AO951" s="11"/>
    </row>
    <row r="952" spans="2:41" x14ac:dyDescent="0.25">
      <c r="B952" s="6"/>
      <c r="D952" s="6"/>
      <c r="E952" s="6"/>
      <c r="F952" s="6"/>
      <c r="U952" s="11"/>
      <c r="AO952" s="11"/>
    </row>
    <row r="953" spans="2:41" x14ac:dyDescent="0.25">
      <c r="B953" s="6"/>
      <c r="D953" s="6"/>
      <c r="E953" s="6"/>
      <c r="F953" s="6"/>
      <c r="U953" s="11"/>
      <c r="AO953" s="11"/>
    </row>
    <row r="954" spans="2:41" x14ac:dyDescent="0.25">
      <c r="B954" s="6"/>
      <c r="D954" s="6"/>
      <c r="E954" s="6"/>
      <c r="F954" s="6"/>
      <c r="U954" s="11"/>
      <c r="AO954" s="11"/>
    </row>
    <row r="955" spans="2:41" x14ac:dyDescent="0.25">
      <c r="B955" s="6"/>
      <c r="D955" s="6"/>
      <c r="E955" s="6"/>
      <c r="F955" s="6"/>
      <c r="U955" s="11"/>
      <c r="AO955" s="11"/>
    </row>
    <row r="956" spans="2:41" x14ac:dyDescent="0.25">
      <c r="B956" s="6"/>
      <c r="D956" s="6"/>
      <c r="E956" s="6"/>
      <c r="F956" s="6"/>
      <c r="U956" s="11"/>
      <c r="AO956" s="11"/>
    </row>
    <row r="957" spans="2:41" x14ac:dyDescent="0.25">
      <c r="B957" s="6"/>
      <c r="D957" s="6"/>
      <c r="E957" s="6"/>
      <c r="F957" s="6"/>
      <c r="U957" s="11"/>
      <c r="AO957" s="11"/>
    </row>
    <row r="958" spans="2:41" x14ac:dyDescent="0.25">
      <c r="B958" s="6"/>
      <c r="D958" s="6"/>
      <c r="E958" s="6"/>
      <c r="F958" s="6"/>
      <c r="U958" s="11"/>
      <c r="AO958" s="11"/>
    </row>
    <row r="959" spans="2:41" x14ac:dyDescent="0.25">
      <c r="B959" s="6"/>
      <c r="D959" s="6"/>
      <c r="E959" s="6"/>
      <c r="F959" s="6"/>
      <c r="U959" s="11"/>
      <c r="AO959" s="11"/>
    </row>
    <row r="960" spans="2:41" x14ac:dyDescent="0.25">
      <c r="B960" s="6"/>
      <c r="D960" s="6"/>
      <c r="E960" s="6"/>
      <c r="F960" s="6"/>
      <c r="U960" s="11"/>
      <c r="AO960" s="11"/>
    </row>
    <row r="961" spans="2:41" x14ac:dyDescent="0.25">
      <c r="B961" s="6"/>
      <c r="D961" s="6"/>
      <c r="E961" s="6"/>
      <c r="F961" s="6"/>
      <c r="U961" s="11"/>
      <c r="AO961" s="11"/>
    </row>
    <row r="962" spans="2:41" x14ac:dyDescent="0.25">
      <c r="B962" s="6"/>
      <c r="D962" s="6"/>
      <c r="E962" s="6"/>
      <c r="F962" s="6"/>
      <c r="U962" s="11"/>
      <c r="AO962" s="11"/>
    </row>
    <row r="963" spans="2:41" x14ac:dyDescent="0.25">
      <c r="B963" s="6"/>
      <c r="D963" s="6"/>
      <c r="E963" s="6"/>
      <c r="F963" s="6"/>
      <c r="U963" s="11"/>
      <c r="AO963" s="11"/>
    </row>
    <row r="964" spans="2:41" x14ac:dyDescent="0.25">
      <c r="B964" s="6"/>
      <c r="D964" s="6"/>
      <c r="E964" s="6"/>
      <c r="F964" s="6"/>
      <c r="U964" s="11"/>
      <c r="AO964" s="11"/>
    </row>
    <row r="965" spans="2:41" x14ac:dyDescent="0.25">
      <c r="B965" s="6"/>
      <c r="D965" s="6"/>
      <c r="E965" s="6"/>
      <c r="F965" s="6"/>
      <c r="U965" s="11"/>
      <c r="AO965" s="11"/>
    </row>
    <row r="966" spans="2:41" x14ac:dyDescent="0.25">
      <c r="B966" s="6"/>
      <c r="D966" s="6"/>
      <c r="E966" s="6"/>
      <c r="F966" s="6"/>
      <c r="U966" s="11"/>
      <c r="AO966" s="11"/>
    </row>
    <row r="967" spans="2:41" x14ac:dyDescent="0.25">
      <c r="B967" s="6"/>
      <c r="D967" s="6"/>
      <c r="E967" s="6"/>
      <c r="F967" s="6"/>
      <c r="U967" s="11"/>
      <c r="AO967" s="11"/>
    </row>
    <row r="968" spans="2:41" x14ac:dyDescent="0.25">
      <c r="B968" s="6"/>
      <c r="D968" s="6"/>
      <c r="E968" s="6"/>
      <c r="F968" s="6"/>
      <c r="U968" s="11"/>
      <c r="AO968" s="11"/>
    </row>
    <row r="969" spans="2:41" x14ac:dyDescent="0.25">
      <c r="B969" s="6"/>
      <c r="D969" s="6"/>
      <c r="E969" s="6"/>
      <c r="F969" s="6"/>
      <c r="U969" s="11"/>
      <c r="AO969" s="11"/>
    </row>
    <row r="970" spans="2:41" x14ac:dyDescent="0.25">
      <c r="B970" s="6"/>
      <c r="D970" s="6"/>
      <c r="E970" s="6"/>
      <c r="F970" s="6"/>
      <c r="U970" s="11"/>
      <c r="AO970" s="11"/>
    </row>
    <row r="971" spans="2:41" x14ac:dyDescent="0.25">
      <c r="B971" s="6"/>
      <c r="D971" s="6"/>
      <c r="E971" s="6"/>
      <c r="F971" s="6"/>
      <c r="U971" s="11"/>
      <c r="AO971" s="11"/>
    </row>
    <row r="972" spans="2:41" x14ac:dyDescent="0.25">
      <c r="B972" s="6"/>
      <c r="D972" s="6"/>
      <c r="E972" s="6"/>
      <c r="F972" s="6"/>
      <c r="U972" s="11"/>
      <c r="AO972" s="11"/>
    </row>
    <row r="973" spans="2:41" x14ac:dyDescent="0.25">
      <c r="B973" s="6"/>
      <c r="D973" s="6"/>
      <c r="E973" s="6"/>
      <c r="F973" s="6"/>
      <c r="U973" s="11"/>
      <c r="AO973" s="11"/>
    </row>
    <row r="974" spans="2:41" x14ac:dyDescent="0.25">
      <c r="B974" s="6"/>
      <c r="D974" s="6"/>
      <c r="E974" s="6"/>
      <c r="F974" s="6"/>
      <c r="U974" s="11"/>
      <c r="AO974" s="11"/>
    </row>
    <row r="975" spans="2:41" x14ac:dyDescent="0.25">
      <c r="B975" s="6"/>
      <c r="D975" s="6"/>
      <c r="E975" s="6"/>
      <c r="F975" s="6"/>
      <c r="U975" s="11"/>
      <c r="AO975" s="11"/>
    </row>
    <row r="976" spans="2:41" x14ac:dyDescent="0.25">
      <c r="B976" s="6"/>
      <c r="D976" s="6"/>
      <c r="E976" s="6"/>
      <c r="F976" s="6"/>
      <c r="U976" s="11"/>
      <c r="AO976" s="11"/>
    </row>
    <row r="977" spans="2:41" x14ac:dyDescent="0.25">
      <c r="B977" s="6"/>
      <c r="D977" s="6"/>
      <c r="E977" s="6"/>
      <c r="F977" s="6"/>
      <c r="U977" s="11"/>
      <c r="AO977" s="11"/>
    </row>
    <row r="978" spans="2:41" x14ac:dyDescent="0.25">
      <c r="B978" s="6"/>
      <c r="D978" s="6"/>
      <c r="E978" s="6"/>
      <c r="F978" s="6"/>
      <c r="U978" s="11"/>
      <c r="AO978" s="11"/>
    </row>
    <row r="979" spans="2:41" x14ac:dyDescent="0.25">
      <c r="B979" s="6"/>
      <c r="D979" s="6"/>
      <c r="E979" s="6"/>
      <c r="F979" s="6"/>
      <c r="U979" s="11"/>
      <c r="AO979" s="11"/>
    </row>
    <row r="980" spans="2:41" x14ac:dyDescent="0.25">
      <c r="B980" s="6"/>
      <c r="D980" s="6"/>
      <c r="E980" s="6"/>
      <c r="F980" s="6"/>
      <c r="U980" s="11"/>
      <c r="AO980" s="11"/>
    </row>
    <row r="981" spans="2:41" x14ac:dyDescent="0.25">
      <c r="B981" s="6"/>
      <c r="D981" s="6"/>
      <c r="E981" s="6"/>
      <c r="F981" s="6"/>
      <c r="U981" s="11"/>
      <c r="AO981" s="11"/>
    </row>
    <row r="982" spans="2:41" x14ac:dyDescent="0.25">
      <c r="B982" s="6"/>
      <c r="D982" s="6"/>
      <c r="E982" s="6"/>
      <c r="F982" s="6"/>
      <c r="U982" s="11"/>
      <c r="AO982" s="11"/>
    </row>
    <row r="983" spans="2:41" x14ac:dyDescent="0.25">
      <c r="B983" s="6"/>
      <c r="D983" s="6"/>
      <c r="E983" s="6"/>
      <c r="F983" s="6"/>
      <c r="U983" s="11"/>
      <c r="AO983" s="11"/>
    </row>
    <row r="984" spans="2:41" x14ac:dyDescent="0.25">
      <c r="B984" s="6"/>
      <c r="D984" s="6"/>
      <c r="E984" s="6"/>
      <c r="F984" s="6"/>
      <c r="U984" s="11"/>
      <c r="AO984" s="11"/>
    </row>
    <row r="985" spans="2:41" x14ac:dyDescent="0.25">
      <c r="B985" s="6"/>
      <c r="D985" s="6"/>
      <c r="E985" s="6"/>
      <c r="F985" s="6"/>
      <c r="U985" s="11"/>
      <c r="AO985" s="11"/>
    </row>
    <row r="986" spans="2:41" x14ac:dyDescent="0.25">
      <c r="B986" s="6"/>
      <c r="D986" s="6"/>
      <c r="E986" s="6"/>
      <c r="F986" s="6"/>
      <c r="U986" s="11"/>
      <c r="AO986" s="11"/>
    </row>
    <row r="987" spans="2:41" x14ac:dyDescent="0.25">
      <c r="B987" s="6"/>
      <c r="D987" s="6"/>
      <c r="E987" s="6"/>
      <c r="F987" s="6"/>
      <c r="U987" s="11"/>
      <c r="AO987" s="11"/>
    </row>
    <row r="988" spans="2:41" x14ac:dyDescent="0.25">
      <c r="B988" s="6"/>
      <c r="D988" s="6"/>
      <c r="E988" s="6"/>
      <c r="F988" s="6"/>
      <c r="U988" s="11"/>
      <c r="AO988" s="11"/>
    </row>
    <row r="989" spans="2:41" x14ac:dyDescent="0.25">
      <c r="B989" s="6"/>
      <c r="D989" s="6"/>
      <c r="E989" s="6"/>
      <c r="F989" s="6"/>
      <c r="U989" s="11"/>
      <c r="AO989" s="11"/>
    </row>
    <row r="990" spans="2:41" x14ac:dyDescent="0.25">
      <c r="B990" s="6"/>
      <c r="D990" s="6"/>
      <c r="E990" s="6"/>
      <c r="F990" s="6"/>
      <c r="U990" s="11"/>
      <c r="AO990" s="11"/>
    </row>
    <row r="991" spans="2:41" x14ac:dyDescent="0.25">
      <c r="B991" s="6"/>
      <c r="D991" s="6"/>
      <c r="E991" s="6"/>
      <c r="F991" s="6"/>
      <c r="U991" s="11"/>
      <c r="AO991" s="11"/>
    </row>
    <row r="992" spans="2:41" x14ac:dyDescent="0.25">
      <c r="B992" s="6"/>
      <c r="D992" s="6"/>
      <c r="E992" s="6"/>
      <c r="F992" s="6"/>
      <c r="U992" s="11"/>
      <c r="AO992" s="11"/>
    </row>
    <row r="993" spans="2:41" x14ac:dyDescent="0.25">
      <c r="B993" s="6"/>
      <c r="D993" s="6"/>
      <c r="E993" s="6"/>
      <c r="F993" s="6"/>
      <c r="U993" s="11"/>
      <c r="AO993" s="11"/>
    </row>
    <row r="994" spans="2:41" x14ac:dyDescent="0.25">
      <c r="B994" s="6"/>
      <c r="D994" s="6"/>
      <c r="E994" s="6"/>
      <c r="F994" s="6"/>
      <c r="U994" s="11"/>
      <c r="AO994" s="11"/>
    </row>
    <row r="995" spans="2:41" x14ac:dyDescent="0.25">
      <c r="B995" s="6"/>
      <c r="D995" s="6"/>
      <c r="E995" s="6"/>
      <c r="F995" s="6"/>
      <c r="U995" s="11"/>
      <c r="AO995" s="11"/>
    </row>
    <row r="996" spans="2:41" x14ac:dyDescent="0.25">
      <c r="B996" s="6"/>
      <c r="D996" s="6"/>
      <c r="E996" s="6"/>
      <c r="F996" s="6"/>
      <c r="U996" s="11"/>
      <c r="AO996" s="11"/>
    </row>
    <row r="997" spans="2:41" x14ac:dyDescent="0.25">
      <c r="B997" s="6"/>
      <c r="D997" s="6"/>
      <c r="E997" s="6"/>
      <c r="F997" s="6"/>
      <c r="U997" s="11"/>
      <c r="AO997" s="11"/>
    </row>
    <row r="998" spans="2:41" x14ac:dyDescent="0.25">
      <c r="B998" s="6"/>
      <c r="D998" s="6"/>
      <c r="E998" s="6"/>
      <c r="F998" s="6"/>
      <c r="U998" s="11"/>
      <c r="AO998" s="11"/>
    </row>
    <row r="999" spans="2:41" x14ac:dyDescent="0.25">
      <c r="B999" s="6"/>
      <c r="D999" s="6"/>
      <c r="E999" s="6"/>
      <c r="F999" s="6"/>
      <c r="U999" s="11"/>
      <c r="AO999" s="11"/>
    </row>
    <row r="1000" spans="2:41" x14ac:dyDescent="0.25">
      <c r="B1000" s="6"/>
      <c r="D1000" s="6"/>
      <c r="E1000" s="6"/>
      <c r="F1000" s="6"/>
      <c r="U1000" s="11"/>
      <c r="AO1000" s="11"/>
    </row>
    <row r="1001" spans="2:41" x14ac:dyDescent="0.25">
      <c r="B1001" s="6"/>
      <c r="D1001" s="6"/>
      <c r="E1001" s="6"/>
      <c r="F1001" s="6"/>
      <c r="U1001" s="11"/>
      <c r="AO1001" s="11"/>
    </row>
    <row r="1002" spans="2:41" x14ac:dyDescent="0.25">
      <c r="B1002" s="6"/>
      <c r="D1002" s="6"/>
      <c r="E1002" s="6"/>
      <c r="F1002" s="6"/>
      <c r="U1002" s="11"/>
      <c r="AO1002" s="11"/>
    </row>
    <row r="1003" spans="2:41" x14ac:dyDescent="0.25">
      <c r="B1003" s="6"/>
      <c r="D1003" s="6"/>
      <c r="E1003" s="6"/>
      <c r="F1003" s="6"/>
      <c r="U1003" s="11"/>
      <c r="AO1003" s="11"/>
    </row>
    <row r="1004" spans="2:41" x14ac:dyDescent="0.25">
      <c r="B1004" s="6"/>
      <c r="D1004" s="6"/>
      <c r="E1004" s="6"/>
      <c r="F1004" s="6"/>
      <c r="U1004" s="11"/>
      <c r="AO1004" s="11"/>
    </row>
    <row r="1005" spans="2:41" x14ac:dyDescent="0.25">
      <c r="B1005" s="6"/>
      <c r="D1005" s="6"/>
      <c r="E1005" s="6"/>
      <c r="F1005" s="6"/>
      <c r="U1005" s="11"/>
      <c r="AO1005" s="11"/>
    </row>
    <row r="1006" spans="2:41" x14ac:dyDescent="0.25">
      <c r="B1006" s="6"/>
      <c r="D1006" s="6"/>
      <c r="E1006" s="6"/>
      <c r="F1006" s="6"/>
      <c r="U1006" s="11"/>
      <c r="AO1006" s="11"/>
    </row>
    <row r="1007" spans="2:41" x14ac:dyDescent="0.25">
      <c r="B1007" s="6"/>
      <c r="D1007" s="6"/>
      <c r="E1007" s="6"/>
      <c r="F1007" s="6"/>
      <c r="U1007" s="11"/>
      <c r="AO1007" s="11"/>
    </row>
    <row r="1008" spans="2:41" x14ac:dyDescent="0.25">
      <c r="B1008" s="6"/>
      <c r="D1008" s="6"/>
      <c r="E1008" s="6"/>
      <c r="F1008" s="6"/>
      <c r="U1008" s="11"/>
      <c r="AO1008" s="11"/>
    </row>
    <row r="1009" spans="2:41" x14ac:dyDescent="0.25">
      <c r="B1009" s="6"/>
      <c r="D1009" s="6"/>
      <c r="E1009" s="6"/>
      <c r="F1009" s="6"/>
      <c r="U1009" s="11"/>
      <c r="AO1009" s="11"/>
    </row>
    <row r="1010" spans="2:41" x14ac:dyDescent="0.25">
      <c r="B1010" s="6"/>
      <c r="D1010" s="6"/>
      <c r="E1010" s="6"/>
      <c r="F1010" s="6"/>
      <c r="U1010" s="11"/>
      <c r="AO1010" s="11"/>
    </row>
    <row r="1011" spans="2:41" x14ac:dyDescent="0.25">
      <c r="B1011" s="6"/>
      <c r="D1011" s="6"/>
      <c r="E1011" s="6"/>
      <c r="F1011" s="6"/>
      <c r="U1011" s="11"/>
      <c r="AO1011" s="11"/>
    </row>
    <row r="1012" spans="2:41" x14ac:dyDescent="0.25">
      <c r="B1012" s="6"/>
      <c r="D1012" s="6"/>
      <c r="E1012" s="6"/>
      <c r="F1012" s="6"/>
      <c r="U1012" s="11"/>
      <c r="AO1012" s="11"/>
    </row>
    <row r="1013" spans="2:41" x14ac:dyDescent="0.25">
      <c r="B1013" s="6"/>
      <c r="D1013" s="6"/>
      <c r="E1013" s="6"/>
      <c r="F1013" s="6"/>
      <c r="U1013" s="11"/>
      <c r="AO1013" s="11"/>
    </row>
    <row r="1014" spans="2:41" x14ac:dyDescent="0.25">
      <c r="B1014" s="6"/>
      <c r="D1014" s="6"/>
      <c r="E1014" s="6"/>
      <c r="F1014" s="6"/>
      <c r="U1014" s="11"/>
      <c r="AO1014" s="11"/>
    </row>
    <row r="1015" spans="2:41" x14ac:dyDescent="0.25">
      <c r="B1015" s="6"/>
      <c r="D1015" s="6"/>
      <c r="E1015" s="6"/>
      <c r="F1015" s="6"/>
      <c r="U1015" s="11"/>
      <c r="AO1015" s="11"/>
    </row>
    <row r="1016" spans="2:41" x14ac:dyDescent="0.25">
      <c r="B1016" s="6"/>
      <c r="D1016" s="6"/>
      <c r="E1016" s="6"/>
      <c r="F1016" s="6"/>
      <c r="U1016" s="11"/>
      <c r="AO1016" s="11"/>
    </row>
    <row r="1017" spans="2:41" x14ac:dyDescent="0.25">
      <c r="B1017" s="6"/>
      <c r="D1017" s="6"/>
      <c r="E1017" s="6"/>
      <c r="F1017" s="6"/>
      <c r="U1017" s="11"/>
      <c r="AO1017" s="11"/>
    </row>
    <row r="1018" spans="2:41" x14ac:dyDescent="0.25">
      <c r="B1018" s="6"/>
      <c r="D1018" s="6"/>
      <c r="E1018" s="6"/>
      <c r="F1018" s="6"/>
      <c r="U1018" s="11"/>
      <c r="AO1018" s="11"/>
    </row>
    <row r="1019" spans="2:41" x14ac:dyDescent="0.25">
      <c r="B1019" s="6"/>
      <c r="D1019" s="6"/>
      <c r="E1019" s="6"/>
      <c r="F1019" s="6"/>
      <c r="U1019" s="11"/>
      <c r="AO1019" s="11"/>
    </row>
    <row r="1020" spans="2:41" x14ac:dyDescent="0.25">
      <c r="B1020" s="6"/>
      <c r="D1020" s="6"/>
      <c r="E1020" s="6"/>
      <c r="F1020" s="6"/>
      <c r="U1020" s="11"/>
      <c r="AO1020" s="11"/>
    </row>
    <row r="1021" spans="2:41" x14ac:dyDescent="0.25">
      <c r="B1021" s="6"/>
      <c r="D1021" s="6"/>
      <c r="E1021" s="6"/>
      <c r="F1021" s="6"/>
      <c r="U1021" s="11"/>
      <c r="AO1021" s="11"/>
    </row>
    <row r="1022" spans="2:41" x14ac:dyDescent="0.25">
      <c r="B1022" s="6"/>
      <c r="D1022" s="6"/>
      <c r="E1022" s="6"/>
      <c r="F1022" s="6"/>
      <c r="U1022" s="11"/>
      <c r="AO1022" s="11"/>
    </row>
    <row r="1023" spans="2:41" x14ac:dyDescent="0.25">
      <c r="B1023" s="6"/>
      <c r="D1023" s="6"/>
      <c r="E1023" s="6"/>
      <c r="F1023" s="6"/>
      <c r="U1023" s="11"/>
      <c r="AO1023" s="11"/>
    </row>
    <row r="1024" spans="2:41" x14ac:dyDescent="0.25">
      <c r="B1024" s="6"/>
      <c r="D1024" s="6"/>
      <c r="E1024" s="6"/>
      <c r="F1024" s="6"/>
      <c r="U1024" s="11"/>
      <c r="AO1024" s="11"/>
    </row>
    <row r="1025" spans="2:41" x14ac:dyDescent="0.25">
      <c r="B1025" s="6"/>
      <c r="D1025" s="6"/>
      <c r="E1025" s="6"/>
      <c r="F1025" s="6"/>
      <c r="U1025" s="11"/>
      <c r="AO1025" s="11"/>
    </row>
    <row r="1026" spans="2:41" x14ac:dyDescent="0.25">
      <c r="B1026" s="6"/>
      <c r="D1026" s="6"/>
      <c r="E1026" s="6"/>
      <c r="F1026" s="6"/>
      <c r="U1026" s="11"/>
      <c r="AO1026" s="11"/>
    </row>
    <row r="1027" spans="2:41" x14ac:dyDescent="0.25">
      <c r="B1027" s="6"/>
      <c r="D1027" s="6"/>
      <c r="E1027" s="6"/>
      <c r="F1027" s="6"/>
      <c r="U1027" s="11"/>
      <c r="AO1027" s="11"/>
    </row>
    <row r="1028" spans="2:41" x14ac:dyDescent="0.25">
      <c r="B1028" s="6"/>
      <c r="D1028" s="6"/>
      <c r="E1028" s="6"/>
      <c r="F1028" s="6"/>
      <c r="U1028" s="11"/>
      <c r="AO1028" s="11"/>
    </row>
    <row r="1029" spans="2:41" x14ac:dyDescent="0.25">
      <c r="B1029" s="6"/>
      <c r="D1029" s="6"/>
      <c r="E1029" s="6"/>
      <c r="F1029" s="6"/>
      <c r="U1029" s="11"/>
      <c r="AO1029" s="11"/>
    </row>
    <row r="1030" spans="2:41" x14ac:dyDescent="0.25">
      <c r="B1030" s="6"/>
      <c r="D1030" s="6"/>
      <c r="E1030" s="6"/>
      <c r="F1030" s="6"/>
      <c r="U1030" s="11"/>
      <c r="AO1030" s="11"/>
    </row>
    <row r="1031" spans="2:41" x14ac:dyDescent="0.25">
      <c r="B1031" s="6"/>
      <c r="D1031" s="6"/>
      <c r="E1031" s="6"/>
      <c r="F1031" s="6"/>
      <c r="U1031" s="11"/>
      <c r="AO1031" s="11"/>
    </row>
    <row r="1032" spans="2:41" x14ac:dyDescent="0.25">
      <c r="B1032" s="6"/>
      <c r="D1032" s="6"/>
      <c r="E1032" s="6"/>
      <c r="F1032" s="6"/>
      <c r="U1032" s="11"/>
      <c r="AO1032" s="11"/>
    </row>
    <row r="1033" spans="2:41" x14ac:dyDescent="0.25">
      <c r="B1033" s="6"/>
      <c r="D1033" s="6"/>
      <c r="E1033" s="6"/>
      <c r="F1033" s="6"/>
      <c r="U1033" s="11"/>
      <c r="AO1033" s="11"/>
    </row>
    <row r="1034" spans="2:41" x14ac:dyDescent="0.25">
      <c r="B1034" s="6"/>
      <c r="D1034" s="6"/>
      <c r="E1034" s="6"/>
      <c r="F1034" s="6"/>
      <c r="U1034" s="11"/>
      <c r="AO1034" s="11"/>
    </row>
    <row r="1035" spans="2:41" x14ac:dyDescent="0.25">
      <c r="B1035" s="6"/>
      <c r="D1035" s="6"/>
      <c r="E1035" s="6"/>
      <c r="F1035" s="6"/>
      <c r="U1035" s="11"/>
      <c r="AO1035" s="11"/>
    </row>
    <row r="1036" spans="2:41" x14ac:dyDescent="0.25">
      <c r="B1036" s="6"/>
      <c r="D1036" s="6"/>
      <c r="E1036" s="6"/>
      <c r="F1036" s="6"/>
      <c r="U1036" s="11"/>
      <c r="AO1036" s="11"/>
    </row>
    <row r="1037" spans="2:41" x14ac:dyDescent="0.25">
      <c r="B1037" s="6"/>
      <c r="D1037" s="6"/>
      <c r="E1037" s="6"/>
      <c r="F1037" s="6"/>
      <c r="U1037" s="11"/>
      <c r="AO1037" s="11"/>
    </row>
    <row r="1038" spans="2:41" x14ac:dyDescent="0.25">
      <c r="B1038" s="6"/>
      <c r="D1038" s="6"/>
      <c r="E1038" s="6"/>
      <c r="F1038" s="6"/>
      <c r="U1038" s="11"/>
      <c r="AO1038" s="11"/>
    </row>
    <row r="1039" spans="2:41" x14ac:dyDescent="0.25">
      <c r="B1039" s="6"/>
      <c r="D1039" s="6"/>
      <c r="E1039" s="6"/>
      <c r="F1039" s="6"/>
      <c r="U1039" s="11"/>
      <c r="AO1039" s="11"/>
    </row>
    <row r="1040" spans="2:41" x14ac:dyDescent="0.25">
      <c r="B1040" s="6"/>
      <c r="D1040" s="6"/>
      <c r="E1040" s="6"/>
      <c r="F1040" s="6"/>
      <c r="U1040" s="11"/>
      <c r="AO1040" s="11"/>
    </row>
    <row r="1041" spans="2:41" x14ac:dyDescent="0.25">
      <c r="B1041" s="6"/>
      <c r="D1041" s="6"/>
      <c r="E1041" s="6"/>
      <c r="F1041" s="6"/>
      <c r="U1041" s="11"/>
      <c r="AO1041" s="11"/>
    </row>
    <row r="1042" spans="2:41" x14ac:dyDescent="0.25">
      <c r="B1042" s="6"/>
      <c r="D1042" s="6"/>
      <c r="E1042" s="6"/>
      <c r="F1042" s="6"/>
      <c r="U1042" s="11"/>
      <c r="AO1042" s="11"/>
    </row>
    <row r="1043" spans="2:41" x14ac:dyDescent="0.25">
      <c r="B1043" s="6"/>
      <c r="D1043" s="6"/>
      <c r="E1043" s="6"/>
      <c r="F1043" s="6"/>
      <c r="U1043" s="11"/>
      <c r="AO1043" s="11"/>
    </row>
    <row r="1044" spans="2:41" x14ac:dyDescent="0.25">
      <c r="B1044" s="6"/>
      <c r="D1044" s="6"/>
      <c r="E1044" s="6"/>
      <c r="F1044" s="6"/>
      <c r="U1044" s="11"/>
      <c r="AO1044" s="11"/>
    </row>
    <row r="1045" spans="2:41" x14ac:dyDescent="0.25">
      <c r="B1045" s="6"/>
      <c r="D1045" s="6"/>
      <c r="E1045" s="6"/>
      <c r="F1045" s="6"/>
      <c r="U1045" s="11"/>
      <c r="AO1045" s="11"/>
    </row>
    <row r="1046" spans="2:41" x14ac:dyDescent="0.25">
      <c r="B1046" s="6"/>
      <c r="D1046" s="6"/>
      <c r="E1046" s="6"/>
      <c r="F1046" s="6"/>
      <c r="U1046" s="11"/>
      <c r="AO1046" s="11"/>
    </row>
    <row r="1047" spans="2:41" x14ac:dyDescent="0.25">
      <c r="B1047" s="6"/>
      <c r="D1047" s="6"/>
      <c r="E1047" s="6"/>
      <c r="F1047" s="6"/>
      <c r="U1047" s="11"/>
      <c r="AO1047" s="11"/>
    </row>
    <row r="1048" spans="2:41" x14ac:dyDescent="0.25">
      <c r="B1048" s="6"/>
      <c r="D1048" s="6"/>
      <c r="E1048" s="6"/>
      <c r="F1048" s="6"/>
      <c r="U1048" s="11"/>
      <c r="AO1048" s="11"/>
    </row>
    <row r="1049" spans="2:41" x14ac:dyDescent="0.25">
      <c r="B1049" s="6"/>
      <c r="D1049" s="6"/>
      <c r="E1049" s="6"/>
      <c r="F1049" s="6"/>
      <c r="U1049" s="11"/>
      <c r="AO1049" s="11"/>
    </row>
    <row r="1050" spans="2:41" x14ac:dyDescent="0.25">
      <c r="B1050" s="6"/>
      <c r="D1050" s="6"/>
      <c r="E1050" s="6"/>
      <c r="F1050" s="6"/>
      <c r="U1050" s="11"/>
      <c r="AO1050" s="11"/>
    </row>
    <row r="1051" spans="2:41" x14ac:dyDescent="0.25">
      <c r="B1051" s="6"/>
      <c r="D1051" s="6"/>
      <c r="E1051" s="6"/>
      <c r="F1051" s="6"/>
      <c r="U1051" s="11"/>
      <c r="AO1051" s="11"/>
    </row>
    <row r="1052" spans="2:41" x14ac:dyDescent="0.25">
      <c r="B1052" s="6"/>
      <c r="D1052" s="6"/>
      <c r="E1052" s="6"/>
      <c r="F1052" s="6"/>
      <c r="U1052" s="11"/>
      <c r="AO1052" s="11"/>
    </row>
    <row r="1053" spans="2:41" x14ac:dyDescent="0.25">
      <c r="B1053" s="6"/>
      <c r="D1053" s="6"/>
      <c r="E1053" s="6"/>
      <c r="F1053" s="6"/>
      <c r="U1053" s="11"/>
      <c r="AO1053" s="11"/>
    </row>
    <row r="1054" spans="2:41" x14ac:dyDescent="0.25">
      <c r="B1054" s="6"/>
      <c r="D1054" s="6"/>
      <c r="E1054" s="6"/>
      <c r="F1054" s="6"/>
      <c r="U1054" s="11"/>
      <c r="AO1054" s="11"/>
    </row>
    <row r="1055" spans="2:41" x14ac:dyDescent="0.25">
      <c r="B1055" s="6"/>
      <c r="D1055" s="6"/>
      <c r="E1055" s="6"/>
      <c r="F1055" s="6"/>
      <c r="U1055" s="11"/>
      <c r="AO1055" s="11"/>
    </row>
    <row r="1056" spans="2:41" x14ac:dyDescent="0.25">
      <c r="B1056" s="6"/>
      <c r="D1056" s="6"/>
      <c r="E1056" s="6"/>
      <c r="F1056" s="6"/>
      <c r="U1056" s="11"/>
      <c r="AO1056" s="11"/>
    </row>
    <row r="1057" spans="2:41" x14ac:dyDescent="0.25">
      <c r="B1057" s="6"/>
      <c r="D1057" s="6"/>
      <c r="E1057" s="6"/>
      <c r="F1057" s="6"/>
      <c r="U1057" s="11"/>
      <c r="AO1057" s="11"/>
    </row>
    <row r="1058" spans="2:41" x14ac:dyDescent="0.25">
      <c r="B1058" s="6"/>
      <c r="D1058" s="6"/>
      <c r="E1058" s="6"/>
      <c r="F1058" s="6"/>
      <c r="U1058" s="11"/>
      <c r="AO1058" s="11"/>
    </row>
    <row r="1059" spans="2:41" x14ac:dyDescent="0.25">
      <c r="B1059" s="6"/>
      <c r="D1059" s="6"/>
      <c r="E1059" s="6"/>
      <c r="F1059" s="6"/>
      <c r="U1059" s="11"/>
      <c r="AO1059" s="11"/>
    </row>
    <row r="1060" spans="2:41" x14ac:dyDescent="0.25">
      <c r="B1060" s="6"/>
      <c r="D1060" s="6"/>
      <c r="E1060" s="6"/>
      <c r="F1060" s="6"/>
      <c r="U1060" s="11"/>
      <c r="AO1060" s="11"/>
    </row>
    <row r="1061" spans="2:41" x14ac:dyDescent="0.25">
      <c r="B1061" s="6"/>
      <c r="D1061" s="6"/>
      <c r="E1061" s="6"/>
      <c r="F1061" s="6"/>
      <c r="U1061" s="11"/>
      <c r="AO1061" s="11"/>
    </row>
    <row r="1062" spans="2:41" x14ac:dyDescent="0.25">
      <c r="B1062" s="6"/>
      <c r="D1062" s="6"/>
      <c r="E1062" s="6"/>
      <c r="F1062" s="6"/>
      <c r="U1062" s="11"/>
      <c r="AO1062" s="11"/>
    </row>
    <row r="1063" spans="2:41" x14ac:dyDescent="0.25">
      <c r="B1063" s="6"/>
      <c r="D1063" s="6"/>
      <c r="E1063" s="6"/>
      <c r="F1063" s="6"/>
      <c r="U1063" s="11"/>
      <c r="AO1063" s="11"/>
    </row>
    <row r="1064" spans="2:41" x14ac:dyDescent="0.25">
      <c r="B1064" s="6"/>
      <c r="D1064" s="6"/>
      <c r="E1064" s="6"/>
      <c r="F1064" s="6"/>
      <c r="U1064" s="11"/>
      <c r="AO1064" s="11"/>
    </row>
    <row r="1065" spans="2:41" x14ac:dyDescent="0.25">
      <c r="B1065" s="6"/>
      <c r="D1065" s="6"/>
      <c r="E1065" s="6"/>
      <c r="F1065" s="6"/>
      <c r="U1065" s="11"/>
      <c r="AO1065" s="11"/>
    </row>
    <row r="1066" spans="2:41" x14ac:dyDescent="0.25">
      <c r="B1066" s="6"/>
      <c r="D1066" s="6"/>
      <c r="E1066" s="6"/>
      <c r="F1066" s="6"/>
      <c r="U1066" s="11"/>
      <c r="AO1066" s="11"/>
    </row>
    <row r="1067" spans="2:41" x14ac:dyDescent="0.25">
      <c r="B1067" s="6"/>
      <c r="D1067" s="6"/>
      <c r="E1067" s="6"/>
      <c r="F1067" s="6"/>
      <c r="U1067" s="11"/>
      <c r="AO1067" s="11"/>
    </row>
    <row r="1068" spans="2:41" x14ac:dyDescent="0.25">
      <c r="B1068" s="6"/>
      <c r="D1068" s="6"/>
      <c r="E1068" s="6"/>
      <c r="F1068" s="6"/>
      <c r="U1068" s="11"/>
      <c r="AO1068" s="11"/>
    </row>
    <row r="1069" spans="2:41" x14ac:dyDescent="0.25">
      <c r="B1069" s="6"/>
      <c r="D1069" s="6"/>
      <c r="E1069" s="6"/>
      <c r="F1069" s="6"/>
      <c r="U1069" s="11"/>
      <c r="AO1069" s="11"/>
    </row>
    <row r="1070" spans="2:41" x14ac:dyDescent="0.25">
      <c r="B1070" s="6"/>
      <c r="D1070" s="6"/>
      <c r="E1070" s="6"/>
      <c r="F1070" s="6"/>
      <c r="U1070" s="11"/>
      <c r="AO1070" s="11"/>
    </row>
    <row r="1071" spans="2:41" x14ac:dyDescent="0.25">
      <c r="B1071" s="6"/>
      <c r="D1071" s="6"/>
      <c r="E1071" s="6"/>
      <c r="F1071" s="6"/>
      <c r="U1071" s="11"/>
      <c r="AO1071" s="11"/>
    </row>
    <row r="1072" spans="2:41" x14ac:dyDescent="0.25">
      <c r="B1072" s="6"/>
      <c r="D1072" s="6"/>
      <c r="E1072" s="6"/>
      <c r="F1072" s="6"/>
      <c r="U1072" s="11"/>
      <c r="AO1072" s="11"/>
    </row>
    <row r="1073" spans="2:41" x14ac:dyDescent="0.25">
      <c r="B1073" s="6"/>
      <c r="D1073" s="6"/>
      <c r="E1073" s="6"/>
      <c r="F1073" s="6"/>
      <c r="U1073" s="11"/>
      <c r="AO1073" s="11"/>
    </row>
    <row r="1074" spans="2:41" x14ac:dyDescent="0.25">
      <c r="B1074" s="6"/>
      <c r="D1074" s="6"/>
      <c r="E1074" s="6"/>
      <c r="F1074" s="6"/>
      <c r="U1074" s="11"/>
      <c r="AO1074" s="11"/>
    </row>
    <row r="1075" spans="2:41" x14ac:dyDescent="0.25">
      <c r="B1075" s="6"/>
      <c r="D1075" s="6"/>
      <c r="E1075" s="6"/>
      <c r="F1075" s="6"/>
      <c r="U1075" s="11"/>
      <c r="AO1075" s="11"/>
    </row>
    <row r="1076" spans="2:41" x14ac:dyDescent="0.25">
      <c r="B1076" s="6"/>
      <c r="D1076" s="6"/>
      <c r="E1076" s="6"/>
      <c r="F1076" s="6"/>
      <c r="U1076" s="11"/>
      <c r="AO1076" s="11"/>
    </row>
    <row r="1077" spans="2:41" x14ac:dyDescent="0.25">
      <c r="B1077" s="6"/>
      <c r="D1077" s="6"/>
      <c r="E1077" s="6"/>
      <c r="F1077" s="6"/>
      <c r="U1077" s="11"/>
      <c r="AO1077" s="11"/>
    </row>
    <row r="1078" spans="2:41" x14ac:dyDescent="0.25">
      <c r="B1078" s="6"/>
      <c r="D1078" s="6"/>
      <c r="E1078" s="6"/>
      <c r="F1078" s="6"/>
      <c r="U1078" s="11"/>
      <c r="AO1078" s="11"/>
    </row>
    <row r="1079" spans="2:41" x14ac:dyDescent="0.25">
      <c r="B1079" s="6"/>
      <c r="D1079" s="6"/>
      <c r="E1079" s="6"/>
      <c r="F1079" s="6"/>
      <c r="U1079" s="11"/>
      <c r="AO1079" s="11"/>
    </row>
    <row r="1080" spans="2:41" x14ac:dyDescent="0.25">
      <c r="B1080" s="6"/>
      <c r="D1080" s="6"/>
      <c r="E1080" s="6"/>
      <c r="F1080" s="6"/>
      <c r="U1080" s="11"/>
      <c r="AO1080" s="11"/>
    </row>
    <row r="1081" spans="2:41" x14ac:dyDescent="0.25">
      <c r="B1081" s="6"/>
      <c r="D1081" s="6"/>
      <c r="E1081" s="6"/>
      <c r="F1081" s="6"/>
      <c r="U1081" s="11"/>
      <c r="AO1081" s="11"/>
    </row>
    <row r="1082" spans="2:41" x14ac:dyDescent="0.25">
      <c r="B1082" s="6"/>
      <c r="D1082" s="6"/>
      <c r="E1082" s="6"/>
      <c r="F1082" s="6"/>
      <c r="U1082" s="11"/>
      <c r="AO1082" s="11"/>
    </row>
    <row r="1083" spans="2:41" x14ac:dyDescent="0.25">
      <c r="B1083" s="6"/>
      <c r="D1083" s="6"/>
      <c r="E1083" s="6"/>
      <c r="F1083" s="6"/>
      <c r="U1083" s="11"/>
      <c r="AO1083" s="11"/>
    </row>
    <row r="1084" spans="2:41" x14ac:dyDescent="0.25">
      <c r="B1084" s="6"/>
      <c r="D1084" s="6"/>
      <c r="E1084" s="6"/>
      <c r="F1084" s="6"/>
      <c r="U1084" s="11"/>
      <c r="AO1084" s="11"/>
    </row>
    <row r="1085" spans="2:41" x14ac:dyDescent="0.25">
      <c r="B1085" s="6"/>
      <c r="D1085" s="6"/>
      <c r="E1085" s="6"/>
      <c r="F1085" s="6"/>
      <c r="U1085" s="11"/>
      <c r="AO1085" s="11"/>
    </row>
    <row r="1086" spans="2:41" x14ac:dyDescent="0.25">
      <c r="B1086" s="6"/>
      <c r="D1086" s="6"/>
      <c r="E1086" s="6"/>
      <c r="F1086" s="6"/>
      <c r="U1086" s="11"/>
      <c r="AO1086" s="11"/>
    </row>
    <row r="1087" spans="2:41" x14ac:dyDescent="0.25">
      <c r="B1087" s="6"/>
      <c r="D1087" s="6"/>
      <c r="E1087" s="6"/>
      <c r="F1087" s="6"/>
      <c r="U1087" s="11"/>
      <c r="AO1087" s="11"/>
    </row>
    <row r="1088" spans="2:41" x14ac:dyDescent="0.25">
      <c r="B1088" s="6"/>
      <c r="D1088" s="6"/>
      <c r="E1088" s="6"/>
      <c r="F1088" s="6"/>
      <c r="U1088" s="11"/>
      <c r="AO1088" s="11"/>
    </row>
    <row r="1089" spans="2:41" x14ac:dyDescent="0.25">
      <c r="B1089" s="6"/>
      <c r="D1089" s="6"/>
      <c r="E1089" s="6"/>
      <c r="F1089" s="6"/>
      <c r="U1089" s="11"/>
      <c r="AO1089" s="11"/>
    </row>
    <row r="1090" spans="2:41" x14ac:dyDescent="0.25">
      <c r="B1090" s="6"/>
      <c r="D1090" s="6"/>
      <c r="E1090" s="6"/>
      <c r="F1090" s="6"/>
      <c r="U1090" s="11"/>
      <c r="AO1090" s="11"/>
    </row>
    <row r="1091" spans="2:41" x14ac:dyDescent="0.25">
      <c r="B1091" s="6"/>
      <c r="D1091" s="6"/>
      <c r="E1091" s="6"/>
      <c r="F1091" s="6"/>
      <c r="U1091" s="11"/>
      <c r="AO1091" s="11"/>
    </row>
    <row r="1092" spans="2:41" x14ac:dyDescent="0.25">
      <c r="B1092" s="6"/>
      <c r="D1092" s="6"/>
      <c r="E1092" s="6"/>
      <c r="F1092" s="6"/>
      <c r="U1092" s="11"/>
      <c r="AO1092" s="11"/>
    </row>
    <row r="1093" spans="2:41" x14ac:dyDescent="0.25">
      <c r="B1093" s="6"/>
      <c r="D1093" s="6"/>
      <c r="E1093" s="6"/>
      <c r="F1093" s="6"/>
      <c r="U1093" s="11"/>
      <c r="AO1093" s="11"/>
    </row>
    <row r="1094" spans="2:41" x14ac:dyDescent="0.25">
      <c r="B1094" s="6"/>
      <c r="D1094" s="6"/>
      <c r="E1094" s="6"/>
      <c r="F1094" s="6"/>
      <c r="U1094" s="11"/>
      <c r="AO1094" s="11"/>
    </row>
    <row r="1095" spans="2:41" x14ac:dyDescent="0.25">
      <c r="B1095" s="6"/>
      <c r="D1095" s="6"/>
      <c r="E1095" s="6"/>
      <c r="F1095" s="6"/>
      <c r="U1095" s="11"/>
      <c r="AO1095" s="11"/>
    </row>
    <row r="1096" spans="2:41" x14ac:dyDescent="0.25">
      <c r="B1096" s="6"/>
      <c r="D1096" s="6"/>
      <c r="E1096" s="6"/>
      <c r="F1096" s="6"/>
      <c r="U1096" s="11"/>
      <c r="AO1096" s="11"/>
    </row>
    <row r="1097" spans="2:41" x14ac:dyDescent="0.25">
      <c r="B1097" s="6"/>
      <c r="D1097" s="6"/>
      <c r="E1097" s="6"/>
      <c r="F1097" s="6"/>
      <c r="U1097" s="11"/>
      <c r="AO1097" s="11"/>
    </row>
    <row r="1098" spans="2:41" x14ac:dyDescent="0.25">
      <c r="B1098" s="6"/>
      <c r="D1098" s="6"/>
      <c r="E1098" s="6"/>
      <c r="F1098" s="6"/>
      <c r="U1098" s="11"/>
      <c r="AO1098" s="11"/>
    </row>
    <row r="1099" spans="2:41" x14ac:dyDescent="0.25">
      <c r="B1099" s="6"/>
      <c r="D1099" s="6"/>
      <c r="E1099" s="6"/>
      <c r="F1099" s="6"/>
      <c r="U1099" s="11"/>
      <c r="AO1099" s="11"/>
    </row>
    <row r="1100" spans="2:41" x14ac:dyDescent="0.25">
      <c r="B1100" s="6"/>
      <c r="D1100" s="6"/>
      <c r="E1100" s="6"/>
      <c r="F1100" s="6"/>
      <c r="U1100" s="11"/>
      <c r="AO1100" s="11"/>
    </row>
    <row r="1101" spans="2:41" x14ac:dyDescent="0.25">
      <c r="B1101" s="6"/>
      <c r="D1101" s="6"/>
      <c r="E1101" s="6"/>
      <c r="F1101" s="6"/>
      <c r="U1101" s="11"/>
      <c r="AO1101" s="11"/>
    </row>
    <row r="1102" spans="2:41" x14ac:dyDescent="0.25">
      <c r="B1102" s="6"/>
      <c r="D1102" s="6"/>
      <c r="E1102" s="6"/>
      <c r="F1102" s="6"/>
      <c r="U1102" s="11"/>
      <c r="AO1102" s="11"/>
    </row>
    <row r="1103" spans="2:41" x14ac:dyDescent="0.25">
      <c r="B1103" s="6"/>
      <c r="D1103" s="6"/>
      <c r="E1103" s="6"/>
      <c r="F1103" s="6"/>
      <c r="U1103" s="11"/>
      <c r="AO1103" s="11"/>
    </row>
    <row r="1104" spans="2:41" x14ac:dyDescent="0.25">
      <c r="B1104" s="6"/>
      <c r="D1104" s="6"/>
      <c r="E1104" s="6"/>
      <c r="F1104" s="6"/>
      <c r="U1104" s="11"/>
      <c r="AO1104" s="11"/>
    </row>
    <row r="1105" spans="2:41" x14ac:dyDescent="0.25">
      <c r="B1105" s="6"/>
      <c r="D1105" s="6"/>
      <c r="E1105" s="6"/>
      <c r="F1105" s="6"/>
      <c r="U1105" s="11"/>
      <c r="AO1105" s="11"/>
    </row>
    <row r="1106" spans="2:41" x14ac:dyDescent="0.25">
      <c r="B1106" s="6"/>
      <c r="D1106" s="6"/>
      <c r="E1106" s="6"/>
      <c r="F1106" s="6"/>
      <c r="U1106" s="11"/>
      <c r="AO1106" s="11"/>
    </row>
    <row r="1107" spans="2:41" x14ac:dyDescent="0.25">
      <c r="B1107" s="6"/>
      <c r="D1107" s="6"/>
      <c r="E1107" s="6"/>
      <c r="F1107" s="6"/>
      <c r="U1107" s="11"/>
      <c r="AO1107" s="11"/>
    </row>
    <row r="1108" spans="2:41" x14ac:dyDescent="0.25">
      <c r="B1108" s="6"/>
      <c r="D1108" s="6"/>
      <c r="E1108" s="6"/>
      <c r="F1108" s="6"/>
      <c r="U1108" s="11"/>
      <c r="AO1108" s="11"/>
    </row>
    <row r="1109" spans="2:41" x14ac:dyDescent="0.25">
      <c r="B1109" s="6"/>
      <c r="D1109" s="6"/>
      <c r="E1109" s="6"/>
      <c r="F1109" s="6"/>
      <c r="U1109" s="11"/>
      <c r="AO1109" s="11"/>
    </row>
    <row r="1110" spans="2:41" x14ac:dyDescent="0.25">
      <c r="B1110" s="6"/>
      <c r="D1110" s="6"/>
      <c r="E1110" s="6"/>
      <c r="F1110" s="6"/>
      <c r="U1110" s="11"/>
      <c r="AO1110" s="11"/>
    </row>
    <row r="1111" spans="2:41" x14ac:dyDescent="0.25">
      <c r="B1111" s="6"/>
      <c r="D1111" s="6"/>
      <c r="E1111" s="6"/>
      <c r="F1111" s="6"/>
      <c r="U1111" s="11"/>
      <c r="AO1111" s="11"/>
    </row>
    <row r="1112" spans="2:41" x14ac:dyDescent="0.25">
      <c r="B1112" s="6"/>
      <c r="D1112" s="6"/>
      <c r="E1112" s="6"/>
      <c r="F1112" s="6"/>
      <c r="U1112" s="11"/>
      <c r="AO1112" s="11"/>
    </row>
    <row r="1113" spans="2:41" x14ac:dyDescent="0.25">
      <c r="B1113" s="6"/>
      <c r="D1113" s="6"/>
      <c r="E1113" s="6"/>
      <c r="F1113" s="6"/>
      <c r="U1113" s="11"/>
      <c r="AO1113" s="11"/>
    </row>
    <row r="1114" spans="2:41" x14ac:dyDescent="0.25">
      <c r="B1114" s="6"/>
      <c r="D1114" s="6"/>
      <c r="E1114" s="6"/>
      <c r="F1114" s="6"/>
      <c r="U1114" s="11"/>
      <c r="AO1114" s="11"/>
    </row>
    <row r="1115" spans="2:41" x14ac:dyDescent="0.25">
      <c r="B1115" s="6"/>
      <c r="D1115" s="6"/>
      <c r="E1115" s="6"/>
      <c r="F1115" s="6"/>
      <c r="U1115" s="11"/>
      <c r="AO1115" s="11"/>
    </row>
    <row r="1116" spans="2:41" x14ac:dyDescent="0.25">
      <c r="B1116" s="6"/>
      <c r="D1116" s="6"/>
      <c r="E1116" s="6"/>
      <c r="F1116" s="6"/>
      <c r="U1116" s="11"/>
      <c r="AO1116" s="11"/>
    </row>
    <row r="1117" spans="2:41" x14ac:dyDescent="0.25">
      <c r="B1117" s="6"/>
      <c r="D1117" s="6"/>
      <c r="E1117" s="6"/>
      <c r="F1117" s="6"/>
      <c r="U1117" s="11"/>
      <c r="AO1117" s="11"/>
    </row>
    <row r="1118" spans="2:41" x14ac:dyDescent="0.25">
      <c r="B1118" s="6"/>
      <c r="D1118" s="6"/>
      <c r="E1118" s="6"/>
      <c r="F1118" s="6"/>
      <c r="U1118" s="11"/>
      <c r="AO1118" s="11"/>
    </row>
    <row r="1119" spans="2:41" x14ac:dyDescent="0.25">
      <c r="B1119" s="6"/>
      <c r="D1119" s="6"/>
      <c r="E1119" s="6"/>
      <c r="F1119" s="6"/>
      <c r="U1119" s="11"/>
      <c r="AO1119" s="11"/>
    </row>
    <row r="1120" spans="2:41" x14ac:dyDescent="0.25">
      <c r="B1120" s="6"/>
      <c r="D1120" s="6"/>
      <c r="E1120" s="6"/>
      <c r="F1120" s="6"/>
      <c r="U1120" s="11"/>
      <c r="AO1120" s="11"/>
    </row>
    <row r="1121" spans="2:41" x14ac:dyDescent="0.25">
      <c r="B1121" s="6"/>
      <c r="D1121" s="6"/>
      <c r="E1121" s="6"/>
      <c r="F1121" s="6"/>
      <c r="U1121" s="11"/>
      <c r="AO1121" s="11"/>
    </row>
    <row r="1122" spans="2:41" x14ac:dyDescent="0.25">
      <c r="B1122" s="6"/>
      <c r="D1122" s="6"/>
      <c r="E1122" s="6"/>
      <c r="F1122" s="6"/>
      <c r="U1122" s="11"/>
      <c r="AO1122" s="11"/>
    </row>
    <row r="1123" spans="2:41" x14ac:dyDescent="0.25">
      <c r="B1123" s="6"/>
      <c r="D1123" s="6"/>
      <c r="E1123" s="6"/>
      <c r="F1123" s="6"/>
      <c r="U1123" s="11"/>
      <c r="AO1123" s="11"/>
    </row>
    <row r="1124" spans="2:41" x14ac:dyDescent="0.25">
      <c r="B1124" s="6"/>
      <c r="D1124" s="6"/>
      <c r="E1124" s="6"/>
      <c r="F1124" s="6"/>
      <c r="U1124" s="11"/>
      <c r="AO1124" s="11"/>
    </row>
    <row r="1125" spans="2:41" x14ac:dyDescent="0.25">
      <c r="B1125" s="6"/>
      <c r="D1125" s="6"/>
      <c r="E1125" s="6"/>
      <c r="F1125" s="6"/>
      <c r="U1125" s="11"/>
      <c r="AO1125" s="11"/>
    </row>
    <row r="1126" spans="2:41" x14ac:dyDescent="0.25">
      <c r="B1126" s="6"/>
      <c r="D1126" s="6"/>
      <c r="E1126" s="6"/>
      <c r="F1126" s="6"/>
      <c r="U1126" s="11"/>
      <c r="AO1126" s="11"/>
    </row>
    <row r="1127" spans="2:41" x14ac:dyDescent="0.25">
      <c r="B1127" s="6"/>
      <c r="D1127" s="6"/>
      <c r="E1127" s="6"/>
      <c r="F1127" s="6"/>
      <c r="U1127" s="11"/>
      <c r="AO1127" s="11"/>
    </row>
    <row r="1128" spans="2:41" x14ac:dyDescent="0.25">
      <c r="B1128" s="6"/>
      <c r="D1128" s="6"/>
      <c r="E1128" s="6"/>
      <c r="F1128" s="6"/>
      <c r="U1128" s="11"/>
      <c r="AO1128" s="11"/>
    </row>
    <row r="1129" spans="2:41" x14ac:dyDescent="0.25">
      <c r="B1129" s="6"/>
      <c r="D1129" s="6"/>
      <c r="E1129" s="6"/>
      <c r="F1129" s="6"/>
      <c r="U1129" s="11"/>
      <c r="AO1129" s="11"/>
    </row>
    <row r="1130" spans="2:41" x14ac:dyDescent="0.25">
      <c r="B1130" s="6"/>
      <c r="D1130" s="6"/>
      <c r="E1130" s="6"/>
      <c r="F1130" s="6"/>
      <c r="U1130" s="11"/>
      <c r="AO1130" s="11"/>
    </row>
    <row r="1131" spans="2:41" x14ac:dyDescent="0.25">
      <c r="B1131" s="6"/>
      <c r="D1131" s="6"/>
      <c r="E1131" s="6"/>
      <c r="F1131" s="6"/>
      <c r="U1131" s="11"/>
      <c r="AO1131" s="11"/>
    </row>
    <row r="1132" spans="2:41" x14ac:dyDescent="0.25">
      <c r="B1132" s="6"/>
      <c r="D1132" s="6"/>
      <c r="E1132" s="6"/>
      <c r="F1132" s="6"/>
      <c r="U1132" s="11"/>
      <c r="AO1132" s="11"/>
    </row>
    <row r="1133" spans="2:41" x14ac:dyDescent="0.25">
      <c r="B1133" s="6"/>
      <c r="D1133" s="6"/>
      <c r="E1133" s="6"/>
      <c r="F1133" s="6"/>
      <c r="U1133" s="11"/>
      <c r="AO1133" s="11"/>
    </row>
    <row r="1134" spans="2:41" x14ac:dyDescent="0.25">
      <c r="B1134" s="6"/>
      <c r="D1134" s="6"/>
      <c r="E1134" s="6"/>
      <c r="F1134" s="6"/>
      <c r="U1134" s="11"/>
      <c r="AO1134" s="11"/>
    </row>
    <row r="1135" spans="2:41" x14ac:dyDescent="0.25">
      <c r="B1135" s="6"/>
      <c r="D1135" s="6"/>
      <c r="E1135" s="6"/>
      <c r="F1135" s="6"/>
      <c r="U1135" s="11"/>
      <c r="AO1135" s="11"/>
    </row>
    <row r="1136" spans="2:41" x14ac:dyDescent="0.25">
      <c r="B1136" s="6"/>
      <c r="D1136" s="6"/>
      <c r="E1136" s="6"/>
      <c r="F1136" s="6"/>
      <c r="U1136" s="11"/>
      <c r="AO1136" s="11"/>
    </row>
    <row r="1137" spans="2:41" x14ac:dyDescent="0.25">
      <c r="B1137" s="6"/>
      <c r="D1137" s="6"/>
      <c r="E1137" s="6"/>
      <c r="F1137" s="6"/>
      <c r="U1137" s="11"/>
      <c r="AO1137" s="11"/>
    </row>
    <row r="1138" spans="2:41" x14ac:dyDescent="0.25">
      <c r="B1138" s="6"/>
      <c r="D1138" s="6"/>
      <c r="E1138" s="6"/>
      <c r="F1138" s="6"/>
      <c r="U1138" s="11"/>
      <c r="AO1138" s="11"/>
    </row>
    <row r="1139" spans="2:41" x14ac:dyDescent="0.25">
      <c r="B1139" s="6"/>
      <c r="D1139" s="6"/>
      <c r="E1139" s="6"/>
      <c r="F1139" s="6"/>
      <c r="U1139" s="11"/>
      <c r="AO1139" s="11"/>
    </row>
    <row r="1140" spans="2:41" x14ac:dyDescent="0.25">
      <c r="B1140" s="6"/>
      <c r="D1140" s="6"/>
      <c r="E1140" s="6"/>
      <c r="F1140" s="6"/>
      <c r="U1140" s="11"/>
      <c r="AO1140" s="11"/>
    </row>
    <row r="1141" spans="2:41" x14ac:dyDescent="0.25">
      <c r="B1141" s="6"/>
      <c r="D1141" s="6"/>
      <c r="E1141" s="6"/>
      <c r="F1141" s="6"/>
      <c r="U1141" s="11"/>
      <c r="AO1141" s="11"/>
    </row>
    <row r="1142" spans="2:41" x14ac:dyDescent="0.25">
      <c r="B1142" s="6"/>
      <c r="D1142" s="6"/>
      <c r="E1142" s="6"/>
      <c r="F1142" s="6"/>
      <c r="U1142" s="11"/>
      <c r="AO1142" s="11"/>
    </row>
    <row r="1143" spans="2:41" x14ac:dyDescent="0.25">
      <c r="B1143" s="6"/>
      <c r="D1143" s="6"/>
      <c r="E1143" s="6"/>
      <c r="F1143" s="6"/>
      <c r="U1143" s="11"/>
      <c r="AO1143" s="11"/>
    </row>
    <row r="1144" spans="2:41" x14ac:dyDescent="0.25">
      <c r="B1144" s="6"/>
      <c r="D1144" s="6"/>
      <c r="E1144" s="6"/>
      <c r="F1144" s="6"/>
      <c r="U1144" s="11"/>
      <c r="AO1144" s="11"/>
    </row>
    <row r="1145" spans="2:41" x14ac:dyDescent="0.25">
      <c r="B1145" s="6"/>
      <c r="D1145" s="6"/>
      <c r="E1145" s="6"/>
      <c r="F1145" s="6"/>
      <c r="U1145" s="11"/>
      <c r="AO1145" s="11"/>
    </row>
    <row r="1146" spans="2:41" x14ac:dyDescent="0.25">
      <c r="B1146" s="6"/>
      <c r="D1146" s="6"/>
      <c r="E1146" s="6"/>
      <c r="F1146" s="6"/>
      <c r="U1146" s="11"/>
      <c r="AO1146" s="11"/>
    </row>
    <row r="1147" spans="2:41" x14ac:dyDescent="0.25">
      <c r="B1147" s="6"/>
      <c r="D1147" s="6"/>
      <c r="E1147" s="6"/>
      <c r="F1147" s="6"/>
      <c r="U1147" s="11"/>
      <c r="AO1147" s="11"/>
    </row>
    <row r="1148" spans="2:41" x14ac:dyDescent="0.25">
      <c r="B1148" s="6"/>
      <c r="D1148" s="6"/>
      <c r="E1148" s="6"/>
      <c r="F1148" s="6"/>
      <c r="U1148" s="11"/>
      <c r="AO1148" s="11"/>
    </row>
    <row r="1149" spans="2:41" x14ac:dyDescent="0.25">
      <c r="B1149" s="6"/>
      <c r="D1149" s="6"/>
      <c r="E1149" s="6"/>
      <c r="F1149" s="6"/>
      <c r="U1149" s="11"/>
      <c r="AO1149" s="11"/>
    </row>
    <row r="1150" spans="2:41" x14ac:dyDescent="0.25">
      <c r="B1150" s="6"/>
      <c r="D1150" s="6"/>
      <c r="E1150" s="6"/>
      <c r="F1150" s="6"/>
      <c r="U1150" s="11"/>
      <c r="AO1150" s="11"/>
    </row>
    <row r="1151" spans="2:41" x14ac:dyDescent="0.25">
      <c r="B1151" s="6"/>
      <c r="D1151" s="6"/>
      <c r="E1151" s="6"/>
      <c r="F1151" s="6"/>
      <c r="U1151" s="11"/>
      <c r="AO1151" s="11"/>
    </row>
    <row r="1152" spans="2:41" x14ac:dyDescent="0.25">
      <c r="B1152" s="6"/>
      <c r="D1152" s="6"/>
      <c r="E1152" s="6"/>
      <c r="F1152" s="6"/>
      <c r="U1152" s="11"/>
      <c r="AO1152" s="11"/>
    </row>
    <row r="1153" spans="2:41" x14ac:dyDescent="0.25">
      <c r="B1153" s="6"/>
      <c r="D1153" s="6"/>
      <c r="E1153" s="6"/>
      <c r="F1153" s="6"/>
      <c r="U1153" s="11"/>
      <c r="AO1153" s="11"/>
    </row>
    <row r="1154" spans="2:41" x14ac:dyDescent="0.25">
      <c r="B1154" s="6"/>
      <c r="D1154" s="6"/>
      <c r="E1154" s="6"/>
      <c r="F1154" s="6"/>
      <c r="U1154" s="11"/>
      <c r="AO1154" s="11"/>
    </row>
    <row r="1155" spans="2:41" x14ac:dyDescent="0.25">
      <c r="B1155" s="6"/>
      <c r="D1155" s="6"/>
      <c r="E1155" s="6"/>
      <c r="F1155" s="6"/>
      <c r="U1155" s="11"/>
      <c r="AO1155" s="11"/>
    </row>
    <row r="1156" spans="2:41" x14ac:dyDescent="0.25">
      <c r="B1156" s="6"/>
      <c r="D1156" s="6"/>
      <c r="E1156" s="6"/>
      <c r="F1156" s="6"/>
      <c r="U1156" s="11"/>
      <c r="AO1156" s="11"/>
    </row>
    <row r="1157" spans="2:41" x14ac:dyDescent="0.25">
      <c r="B1157" s="6"/>
      <c r="D1157" s="6"/>
      <c r="E1157" s="6"/>
      <c r="F1157" s="6"/>
      <c r="U1157" s="11"/>
      <c r="AO1157" s="11"/>
    </row>
    <row r="1158" spans="2:41" x14ac:dyDescent="0.25">
      <c r="B1158" s="6"/>
      <c r="D1158" s="6"/>
      <c r="E1158" s="6"/>
      <c r="F1158" s="6"/>
      <c r="U1158" s="11"/>
      <c r="AO1158" s="11"/>
    </row>
    <row r="1159" spans="2:41" x14ac:dyDescent="0.25">
      <c r="B1159" s="6"/>
      <c r="D1159" s="6"/>
      <c r="E1159" s="6"/>
      <c r="F1159" s="6"/>
      <c r="U1159" s="11"/>
      <c r="AO1159" s="11"/>
    </row>
    <row r="1160" spans="2:41" x14ac:dyDescent="0.25">
      <c r="B1160" s="6"/>
      <c r="D1160" s="6"/>
      <c r="E1160" s="6"/>
      <c r="F1160" s="6"/>
      <c r="U1160" s="11"/>
      <c r="AO1160" s="11"/>
    </row>
    <row r="1161" spans="2:41" x14ac:dyDescent="0.25">
      <c r="B1161" s="6"/>
      <c r="D1161" s="6"/>
      <c r="E1161" s="6"/>
      <c r="F1161" s="6"/>
      <c r="U1161" s="11"/>
      <c r="AO1161" s="11"/>
    </row>
    <row r="1162" spans="2:41" x14ac:dyDescent="0.25">
      <c r="B1162" s="6"/>
      <c r="D1162" s="6"/>
      <c r="E1162" s="6"/>
      <c r="F1162" s="6"/>
      <c r="U1162" s="11"/>
      <c r="AO1162" s="11"/>
    </row>
    <row r="1163" spans="2:41" x14ac:dyDescent="0.25">
      <c r="B1163" s="6"/>
      <c r="D1163" s="6"/>
      <c r="E1163" s="6"/>
      <c r="F1163" s="6"/>
      <c r="U1163" s="11"/>
      <c r="AO1163" s="11"/>
    </row>
    <row r="1164" spans="2:41" x14ac:dyDescent="0.25">
      <c r="B1164" s="6"/>
      <c r="D1164" s="6"/>
      <c r="E1164" s="6"/>
      <c r="F1164" s="6"/>
      <c r="U1164" s="11"/>
      <c r="AO1164" s="11"/>
    </row>
    <row r="1165" spans="2:41" x14ac:dyDescent="0.25">
      <c r="B1165" s="6"/>
      <c r="D1165" s="6"/>
      <c r="E1165" s="6"/>
      <c r="F1165" s="6"/>
      <c r="U1165" s="11"/>
      <c r="AO1165" s="11"/>
    </row>
    <row r="1166" spans="2:41" x14ac:dyDescent="0.25">
      <c r="B1166" s="6"/>
      <c r="D1166" s="6"/>
      <c r="E1166" s="6"/>
      <c r="F1166" s="6"/>
      <c r="U1166" s="11"/>
      <c r="AO1166" s="11"/>
    </row>
    <row r="1167" spans="2:41" x14ac:dyDescent="0.25">
      <c r="B1167" s="6"/>
      <c r="D1167" s="6"/>
      <c r="E1167" s="6"/>
      <c r="F1167" s="6"/>
      <c r="U1167" s="11"/>
      <c r="AO1167" s="11"/>
    </row>
    <row r="1168" spans="2:41" x14ac:dyDescent="0.25">
      <c r="B1168" s="6"/>
      <c r="D1168" s="6"/>
      <c r="E1168" s="6"/>
      <c r="F1168" s="6"/>
      <c r="U1168" s="11"/>
      <c r="AO1168" s="11"/>
    </row>
    <row r="1169" spans="2:41" x14ac:dyDescent="0.25">
      <c r="B1169" s="6"/>
      <c r="D1169" s="6"/>
      <c r="E1169" s="6"/>
      <c r="F1169" s="6"/>
      <c r="U1169" s="11"/>
      <c r="AO1169" s="11"/>
    </row>
    <row r="1170" spans="2:41" x14ac:dyDescent="0.25">
      <c r="B1170" s="6"/>
      <c r="D1170" s="6"/>
      <c r="E1170" s="6"/>
      <c r="F1170" s="6"/>
      <c r="U1170" s="11"/>
      <c r="AO1170" s="11"/>
    </row>
    <row r="1171" spans="2:41" x14ac:dyDescent="0.25">
      <c r="B1171" s="6"/>
      <c r="D1171" s="6"/>
      <c r="E1171" s="6"/>
      <c r="F1171" s="6"/>
      <c r="U1171" s="11"/>
      <c r="AO1171" s="11"/>
    </row>
    <row r="1172" spans="2:41" x14ac:dyDescent="0.25">
      <c r="B1172" s="6"/>
      <c r="D1172" s="6"/>
      <c r="E1172" s="6"/>
      <c r="F1172" s="6"/>
      <c r="U1172" s="11"/>
      <c r="AO1172" s="11"/>
    </row>
    <row r="1173" spans="2:41" x14ac:dyDescent="0.25">
      <c r="B1173" s="6"/>
      <c r="D1173" s="6"/>
      <c r="E1173" s="6"/>
      <c r="F1173" s="6"/>
      <c r="U1173" s="11"/>
      <c r="AO1173" s="11"/>
    </row>
    <row r="1174" spans="2:41" x14ac:dyDescent="0.25">
      <c r="B1174" s="6"/>
      <c r="D1174" s="6"/>
      <c r="E1174" s="6"/>
      <c r="F1174" s="6"/>
      <c r="U1174" s="11"/>
      <c r="AO1174" s="11"/>
    </row>
    <row r="1175" spans="2:41" x14ac:dyDescent="0.25">
      <c r="B1175" s="6"/>
      <c r="D1175" s="6"/>
      <c r="E1175" s="6"/>
      <c r="F1175" s="6"/>
      <c r="U1175" s="11"/>
      <c r="AO1175" s="11"/>
    </row>
    <row r="1176" spans="2:41" x14ac:dyDescent="0.25">
      <c r="B1176" s="6"/>
      <c r="D1176" s="6"/>
      <c r="E1176" s="6"/>
      <c r="F1176" s="6"/>
      <c r="U1176" s="11"/>
      <c r="AO1176" s="11"/>
    </row>
    <row r="1177" spans="2:41" x14ac:dyDescent="0.25">
      <c r="B1177" s="6"/>
      <c r="D1177" s="6"/>
      <c r="E1177" s="6"/>
      <c r="F1177" s="6"/>
      <c r="U1177" s="11"/>
      <c r="AO1177" s="11"/>
    </row>
    <row r="1178" spans="2:41" x14ac:dyDescent="0.25">
      <c r="B1178" s="6"/>
      <c r="D1178" s="6"/>
      <c r="E1178" s="6"/>
      <c r="F1178" s="6"/>
      <c r="U1178" s="11"/>
      <c r="AO1178" s="11"/>
    </row>
    <row r="1179" spans="2:41" x14ac:dyDescent="0.25">
      <c r="B1179" s="6"/>
      <c r="D1179" s="6"/>
      <c r="E1179" s="6"/>
      <c r="F1179" s="6"/>
      <c r="U1179" s="11"/>
      <c r="AO1179" s="11"/>
    </row>
    <row r="1180" spans="2:41" x14ac:dyDescent="0.25">
      <c r="B1180" s="6"/>
      <c r="D1180" s="6"/>
      <c r="E1180" s="6"/>
      <c r="F1180" s="6"/>
      <c r="U1180" s="11"/>
      <c r="AO1180" s="11"/>
    </row>
    <row r="1181" spans="2:41" x14ac:dyDescent="0.25">
      <c r="B1181" s="6"/>
      <c r="D1181" s="6"/>
      <c r="E1181" s="6"/>
      <c r="F1181" s="6"/>
      <c r="U1181" s="11"/>
      <c r="AO1181" s="11"/>
    </row>
    <row r="1182" spans="2:41" x14ac:dyDescent="0.25">
      <c r="B1182" s="6"/>
      <c r="D1182" s="6"/>
      <c r="E1182" s="6"/>
      <c r="F1182" s="6"/>
      <c r="U1182" s="11"/>
      <c r="AO1182" s="11"/>
    </row>
    <row r="1183" spans="2:41" x14ac:dyDescent="0.25">
      <c r="B1183" s="6"/>
      <c r="D1183" s="6"/>
      <c r="E1183" s="6"/>
      <c r="F1183" s="6"/>
      <c r="U1183" s="11"/>
      <c r="AO1183" s="11"/>
    </row>
    <row r="1184" spans="2:41" x14ac:dyDescent="0.25">
      <c r="B1184" s="6"/>
      <c r="D1184" s="6"/>
      <c r="E1184" s="6"/>
      <c r="F1184" s="6"/>
      <c r="U1184" s="11"/>
      <c r="AO1184" s="11"/>
    </row>
    <row r="1185" spans="2:41" x14ac:dyDescent="0.25">
      <c r="B1185" s="6"/>
      <c r="D1185" s="6"/>
      <c r="E1185" s="6"/>
      <c r="F1185" s="6"/>
      <c r="U1185" s="11"/>
      <c r="AO1185" s="11"/>
    </row>
    <row r="1186" spans="2:41" x14ac:dyDescent="0.25">
      <c r="B1186" s="6"/>
      <c r="D1186" s="6"/>
      <c r="E1186" s="6"/>
      <c r="F1186" s="6"/>
      <c r="U1186" s="11"/>
      <c r="AO1186" s="11"/>
    </row>
    <row r="1187" spans="2:41" x14ac:dyDescent="0.25">
      <c r="B1187" s="6"/>
      <c r="D1187" s="6"/>
      <c r="E1187" s="6"/>
      <c r="F1187" s="6"/>
      <c r="U1187" s="11"/>
      <c r="AO1187" s="11"/>
    </row>
    <row r="1188" spans="2:41" x14ac:dyDescent="0.25">
      <c r="B1188" s="6"/>
      <c r="D1188" s="6"/>
      <c r="E1188" s="6"/>
      <c r="F1188" s="6"/>
      <c r="U1188" s="11"/>
      <c r="AO1188" s="11"/>
    </row>
    <row r="1189" spans="2:41" x14ac:dyDescent="0.25">
      <c r="B1189" s="6"/>
      <c r="D1189" s="6"/>
      <c r="E1189" s="6"/>
      <c r="F1189" s="6"/>
      <c r="U1189" s="11"/>
      <c r="AO1189" s="11"/>
    </row>
    <row r="1190" spans="2:41" x14ac:dyDescent="0.25">
      <c r="B1190" s="6"/>
      <c r="D1190" s="6"/>
      <c r="E1190" s="6"/>
      <c r="F1190" s="6"/>
      <c r="U1190" s="11"/>
      <c r="AO1190" s="11"/>
    </row>
    <row r="1191" spans="2:41" x14ac:dyDescent="0.25">
      <c r="B1191" s="6"/>
      <c r="D1191" s="6"/>
      <c r="E1191" s="6"/>
      <c r="F1191" s="6"/>
      <c r="U1191" s="11"/>
      <c r="AO1191" s="11"/>
    </row>
    <row r="1192" spans="2:41" x14ac:dyDescent="0.25">
      <c r="B1192" s="6"/>
      <c r="D1192" s="6"/>
      <c r="E1192" s="6"/>
      <c r="F1192" s="6"/>
      <c r="U1192" s="11"/>
      <c r="AO1192" s="11"/>
    </row>
    <row r="1193" spans="2:41" x14ac:dyDescent="0.25">
      <c r="B1193" s="6"/>
      <c r="D1193" s="6"/>
      <c r="E1193" s="6"/>
      <c r="F1193" s="6"/>
      <c r="U1193" s="11"/>
      <c r="AO1193" s="11"/>
    </row>
    <row r="1194" spans="2:41" x14ac:dyDescent="0.25">
      <c r="B1194" s="6"/>
      <c r="D1194" s="6"/>
      <c r="E1194" s="6"/>
      <c r="F1194" s="6"/>
      <c r="U1194" s="11"/>
      <c r="AO1194" s="11"/>
    </row>
    <row r="1195" spans="2:41" x14ac:dyDescent="0.25">
      <c r="B1195" s="6"/>
      <c r="D1195" s="6"/>
      <c r="E1195" s="6"/>
      <c r="F1195" s="6"/>
      <c r="U1195" s="11"/>
      <c r="AO1195" s="11"/>
    </row>
    <row r="1196" spans="2:41" x14ac:dyDescent="0.25">
      <c r="B1196" s="6"/>
      <c r="D1196" s="6"/>
      <c r="E1196" s="6"/>
      <c r="F1196" s="6"/>
      <c r="U1196" s="11"/>
      <c r="AO1196" s="11"/>
    </row>
    <row r="1197" spans="2:41" x14ac:dyDescent="0.25">
      <c r="B1197" s="6"/>
      <c r="D1197" s="6"/>
      <c r="E1197" s="6"/>
      <c r="F1197" s="6"/>
      <c r="U1197" s="11"/>
      <c r="AO1197" s="11"/>
    </row>
    <row r="1198" spans="2:41" x14ac:dyDescent="0.25">
      <c r="B1198" s="6"/>
      <c r="D1198" s="6"/>
      <c r="E1198" s="6"/>
      <c r="F1198" s="6"/>
      <c r="U1198" s="11"/>
      <c r="AO1198" s="11"/>
    </row>
    <row r="1199" spans="2:41" x14ac:dyDescent="0.25">
      <c r="B1199" s="6"/>
      <c r="D1199" s="6"/>
      <c r="E1199" s="6"/>
      <c r="F1199" s="6"/>
      <c r="U1199" s="11"/>
      <c r="AO1199" s="11"/>
    </row>
    <row r="1200" spans="2:41" x14ac:dyDescent="0.25">
      <c r="B1200" s="6"/>
      <c r="D1200" s="6"/>
      <c r="E1200" s="6"/>
      <c r="F1200" s="6"/>
      <c r="U1200" s="11"/>
      <c r="AO1200" s="11"/>
    </row>
    <row r="1201" spans="2:41" x14ac:dyDescent="0.25">
      <c r="B1201" s="6"/>
      <c r="D1201" s="6"/>
      <c r="E1201" s="6"/>
      <c r="F1201" s="6"/>
      <c r="U1201" s="11"/>
      <c r="AO1201" s="11"/>
    </row>
    <row r="1202" spans="2:41" x14ac:dyDescent="0.25">
      <c r="B1202" s="6"/>
      <c r="D1202" s="6"/>
      <c r="E1202" s="6"/>
      <c r="F1202" s="6"/>
      <c r="U1202" s="11"/>
      <c r="AO1202" s="11"/>
    </row>
    <row r="1203" spans="2:41" x14ac:dyDescent="0.25">
      <c r="B1203" s="6"/>
      <c r="D1203" s="6"/>
      <c r="E1203" s="6"/>
      <c r="F1203" s="6"/>
      <c r="U1203" s="11"/>
      <c r="AO1203" s="11"/>
    </row>
    <row r="1204" spans="2:41" x14ac:dyDescent="0.25">
      <c r="B1204" s="6"/>
      <c r="D1204" s="6"/>
      <c r="E1204" s="6"/>
      <c r="F1204" s="6"/>
      <c r="U1204" s="11"/>
      <c r="AO1204" s="11"/>
    </row>
    <row r="1205" spans="2:41" x14ac:dyDescent="0.25">
      <c r="B1205" s="6"/>
      <c r="D1205" s="6"/>
      <c r="E1205" s="6"/>
      <c r="F1205" s="6"/>
      <c r="U1205" s="11"/>
      <c r="AO1205" s="11"/>
    </row>
    <row r="1206" spans="2:41" x14ac:dyDescent="0.25">
      <c r="B1206" s="6"/>
      <c r="D1206" s="6"/>
      <c r="E1206" s="6"/>
      <c r="F1206" s="6"/>
      <c r="U1206" s="11"/>
      <c r="AO1206" s="11"/>
    </row>
    <row r="1207" spans="2:41" x14ac:dyDescent="0.25">
      <c r="B1207" s="6"/>
      <c r="D1207" s="6"/>
      <c r="E1207" s="6"/>
      <c r="F1207" s="6"/>
      <c r="U1207" s="11"/>
      <c r="AO1207" s="11"/>
    </row>
    <row r="1208" spans="2:41" x14ac:dyDescent="0.25">
      <c r="B1208" s="6"/>
      <c r="D1208" s="6"/>
      <c r="E1208" s="6"/>
      <c r="F1208" s="6"/>
      <c r="U1208" s="11"/>
      <c r="AO1208" s="11"/>
    </row>
    <row r="1209" spans="2:41" x14ac:dyDescent="0.25">
      <c r="B1209" s="6"/>
      <c r="D1209" s="6"/>
      <c r="E1209" s="6"/>
      <c r="F1209" s="6"/>
      <c r="U1209" s="11"/>
      <c r="AO1209" s="11"/>
    </row>
    <row r="1210" spans="2:41" x14ac:dyDescent="0.25">
      <c r="B1210" s="6"/>
      <c r="D1210" s="6"/>
      <c r="E1210" s="6"/>
      <c r="F1210" s="6"/>
      <c r="U1210" s="11"/>
      <c r="AO1210" s="11"/>
    </row>
    <row r="1211" spans="2:41" x14ac:dyDescent="0.25">
      <c r="B1211" s="6"/>
      <c r="D1211" s="6"/>
      <c r="E1211" s="6"/>
      <c r="F1211" s="6"/>
      <c r="U1211" s="11"/>
      <c r="AO1211" s="11"/>
    </row>
    <row r="1212" spans="2:41" x14ac:dyDescent="0.25">
      <c r="B1212" s="6"/>
      <c r="D1212" s="6"/>
      <c r="E1212" s="6"/>
      <c r="F1212" s="6"/>
      <c r="U1212" s="11"/>
      <c r="AO1212" s="11"/>
    </row>
    <row r="1213" spans="2:41" x14ac:dyDescent="0.25">
      <c r="B1213" s="6"/>
      <c r="D1213" s="6"/>
      <c r="E1213" s="6"/>
      <c r="F1213" s="6"/>
      <c r="U1213" s="11"/>
      <c r="AO1213" s="11"/>
    </row>
    <row r="1214" spans="2:41" x14ac:dyDescent="0.25">
      <c r="B1214" s="6"/>
      <c r="D1214" s="6"/>
      <c r="E1214" s="6"/>
      <c r="F1214" s="6"/>
      <c r="U1214" s="11"/>
      <c r="AO1214" s="11"/>
    </row>
    <row r="1215" spans="2:41" x14ac:dyDescent="0.25">
      <c r="B1215" s="6"/>
      <c r="D1215" s="6"/>
      <c r="E1215" s="6"/>
      <c r="F1215" s="6"/>
      <c r="U1215" s="11"/>
      <c r="AO1215" s="11"/>
    </row>
    <row r="1216" spans="2:41" x14ac:dyDescent="0.25">
      <c r="B1216" s="6"/>
      <c r="D1216" s="6"/>
      <c r="E1216" s="6"/>
      <c r="F1216" s="6"/>
      <c r="U1216" s="11"/>
      <c r="AO1216" s="11"/>
    </row>
    <row r="1217" spans="2:41" x14ac:dyDescent="0.25">
      <c r="B1217" s="6"/>
      <c r="D1217" s="6"/>
      <c r="E1217" s="6"/>
      <c r="F1217" s="6"/>
      <c r="U1217" s="11"/>
      <c r="AO1217" s="11"/>
    </row>
    <row r="1218" spans="2:41" x14ac:dyDescent="0.25">
      <c r="B1218" s="6"/>
      <c r="D1218" s="6"/>
      <c r="E1218" s="6"/>
      <c r="F1218" s="6"/>
      <c r="U1218" s="11"/>
      <c r="AO1218" s="11"/>
    </row>
    <row r="1219" spans="2:41" x14ac:dyDescent="0.25">
      <c r="B1219" s="6"/>
      <c r="D1219" s="6"/>
      <c r="E1219" s="6"/>
      <c r="F1219" s="6"/>
      <c r="U1219" s="11"/>
      <c r="AO1219" s="11"/>
    </row>
    <row r="1220" spans="2:41" x14ac:dyDescent="0.25">
      <c r="B1220" s="6"/>
      <c r="D1220" s="6"/>
      <c r="E1220" s="6"/>
      <c r="F1220" s="6"/>
      <c r="U1220" s="11"/>
      <c r="AO1220" s="11"/>
    </row>
    <row r="1221" spans="2:41" x14ac:dyDescent="0.25">
      <c r="B1221" s="6"/>
      <c r="D1221" s="6"/>
      <c r="E1221" s="6"/>
      <c r="F1221" s="6"/>
      <c r="U1221" s="11"/>
      <c r="AO1221" s="11"/>
    </row>
    <row r="1222" spans="2:41" x14ac:dyDescent="0.25">
      <c r="B1222" s="6"/>
      <c r="D1222" s="6"/>
      <c r="E1222" s="6"/>
      <c r="F1222" s="6"/>
      <c r="U1222" s="11"/>
      <c r="AO1222" s="11"/>
    </row>
    <row r="1223" spans="2:41" x14ac:dyDescent="0.25">
      <c r="B1223" s="6"/>
      <c r="D1223" s="6"/>
      <c r="E1223" s="6"/>
      <c r="F1223" s="6"/>
      <c r="U1223" s="11"/>
      <c r="AO1223" s="11"/>
    </row>
    <row r="1224" spans="2:41" x14ac:dyDescent="0.25">
      <c r="B1224" s="6"/>
      <c r="D1224" s="6"/>
      <c r="E1224" s="6"/>
      <c r="F1224" s="6"/>
      <c r="U1224" s="11"/>
      <c r="AO1224" s="11"/>
    </row>
    <row r="1225" spans="2:41" x14ac:dyDescent="0.25">
      <c r="B1225" s="6"/>
      <c r="D1225" s="6"/>
      <c r="E1225" s="6"/>
      <c r="F1225" s="6"/>
      <c r="U1225" s="11"/>
      <c r="AO1225" s="11"/>
    </row>
    <row r="1226" spans="2:41" x14ac:dyDescent="0.25">
      <c r="B1226" s="6"/>
      <c r="D1226" s="6"/>
      <c r="E1226" s="6"/>
      <c r="F1226" s="6"/>
      <c r="U1226" s="11"/>
      <c r="AO1226" s="11"/>
    </row>
    <row r="1227" spans="2:41" x14ac:dyDescent="0.25">
      <c r="B1227" s="6"/>
      <c r="D1227" s="6"/>
      <c r="E1227" s="6"/>
      <c r="F1227" s="6"/>
      <c r="U1227" s="11"/>
      <c r="AO1227" s="11"/>
    </row>
    <row r="1228" spans="2:41" x14ac:dyDescent="0.25">
      <c r="B1228" s="6"/>
      <c r="D1228" s="6"/>
      <c r="E1228" s="6"/>
      <c r="F1228" s="6"/>
      <c r="U1228" s="11"/>
      <c r="AO1228" s="11"/>
    </row>
    <row r="1229" spans="2:41" x14ac:dyDescent="0.25">
      <c r="B1229" s="6"/>
      <c r="D1229" s="6"/>
      <c r="E1229" s="6"/>
      <c r="F1229" s="6"/>
      <c r="U1229" s="11"/>
      <c r="AO1229" s="11"/>
    </row>
    <row r="1230" spans="2:41" x14ac:dyDescent="0.25">
      <c r="B1230" s="6"/>
      <c r="D1230" s="6"/>
      <c r="E1230" s="6"/>
      <c r="F1230" s="6"/>
      <c r="U1230" s="11"/>
      <c r="AO1230" s="11"/>
    </row>
    <row r="1231" spans="2:41" x14ac:dyDescent="0.25">
      <c r="B1231" s="6"/>
      <c r="D1231" s="6"/>
      <c r="E1231" s="6"/>
      <c r="F1231" s="6"/>
      <c r="U1231" s="11"/>
      <c r="AO1231" s="11"/>
    </row>
    <row r="1232" spans="2:41" x14ac:dyDescent="0.25">
      <c r="B1232" s="6"/>
      <c r="D1232" s="6"/>
      <c r="E1232" s="6"/>
      <c r="F1232" s="6"/>
      <c r="U1232" s="11"/>
      <c r="AO1232" s="11"/>
    </row>
    <row r="1233" spans="2:41" x14ac:dyDescent="0.25">
      <c r="B1233" s="6"/>
      <c r="D1233" s="6"/>
      <c r="E1233" s="6"/>
      <c r="F1233" s="6"/>
      <c r="U1233" s="11"/>
      <c r="AO1233" s="11"/>
    </row>
    <row r="1234" spans="2:41" x14ac:dyDescent="0.25">
      <c r="B1234" s="6"/>
      <c r="D1234" s="6"/>
      <c r="E1234" s="6"/>
      <c r="F1234" s="6"/>
      <c r="U1234" s="11"/>
      <c r="AO1234" s="11"/>
    </row>
    <row r="1235" spans="2:41" x14ac:dyDescent="0.25">
      <c r="B1235" s="6"/>
      <c r="D1235" s="6"/>
      <c r="E1235" s="6"/>
      <c r="F1235" s="6"/>
      <c r="U1235" s="11"/>
      <c r="AO1235" s="11"/>
    </row>
    <row r="1236" spans="2:41" x14ac:dyDescent="0.25">
      <c r="B1236" s="6"/>
      <c r="D1236" s="6"/>
      <c r="E1236" s="6"/>
      <c r="F1236" s="6"/>
      <c r="U1236" s="11"/>
      <c r="AO1236" s="11"/>
    </row>
    <row r="1237" spans="2:41" x14ac:dyDescent="0.25">
      <c r="B1237" s="6"/>
      <c r="D1237" s="6"/>
      <c r="E1237" s="6"/>
      <c r="F1237" s="6"/>
      <c r="U1237" s="11"/>
      <c r="AO1237" s="11"/>
    </row>
    <row r="1238" spans="2:41" x14ac:dyDescent="0.25">
      <c r="B1238" s="6"/>
      <c r="D1238" s="6"/>
      <c r="E1238" s="6"/>
      <c r="F1238" s="6"/>
      <c r="U1238" s="11"/>
      <c r="AO1238" s="11"/>
    </row>
    <row r="1239" spans="2:41" x14ac:dyDescent="0.25">
      <c r="B1239" s="6"/>
      <c r="D1239" s="6"/>
      <c r="E1239" s="6"/>
      <c r="F1239" s="6"/>
      <c r="U1239" s="11"/>
      <c r="AO1239" s="11"/>
    </row>
    <row r="1240" spans="2:41" x14ac:dyDescent="0.25">
      <c r="B1240" s="6"/>
      <c r="D1240" s="6"/>
      <c r="E1240" s="6"/>
      <c r="F1240" s="6"/>
      <c r="U1240" s="11"/>
      <c r="AO1240" s="11"/>
    </row>
    <row r="1241" spans="2:41" x14ac:dyDescent="0.25">
      <c r="B1241" s="6"/>
      <c r="D1241" s="6"/>
      <c r="E1241" s="6"/>
      <c r="F1241" s="6"/>
      <c r="U1241" s="11"/>
      <c r="AO1241" s="11"/>
    </row>
    <row r="1242" spans="2:41" x14ac:dyDescent="0.25">
      <c r="B1242" s="6"/>
      <c r="D1242" s="6"/>
      <c r="E1242" s="6"/>
      <c r="F1242" s="6"/>
      <c r="U1242" s="11"/>
      <c r="AO1242" s="11"/>
    </row>
    <row r="1243" spans="2:41" x14ac:dyDescent="0.25">
      <c r="B1243" s="6"/>
      <c r="D1243" s="6"/>
      <c r="E1243" s="6"/>
      <c r="F1243" s="6"/>
      <c r="U1243" s="11"/>
      <c r="AO1243" s="11"/>
    </row>
    <row r="1244" spans="2:41" x14ac:dyDescent="0.25">
      <c r="B1244" s="6"/>
      <c r="D1244" s="6"/>
      <c r="E1244" s="6"/>
      <c r="F1244" s="6"/>
      <c r="U1244" s="11"/>
      <c r="AO1244" s="11"/>
    </row>
    <row r="1245" spans="2:41" x14ac:dyDescent="0.25">
      <c r="B1245" s="6"/>
      <c r="D1245" s="6"/>
      <c r="E1245" s="6"/>
      <c r="F1245" s="6"/>
      <c r="U1245" s="11"/>
      <c r="AO1245" s="11"/>
    </row>
    <row r="1246" spans="2:41" x14ac:dyDescent="0.25">
      <c r="B1246" s="6"/>
      <c r="D1246" s="6"/>
      <c r="E1246" s="6"/>
      <c r="F1246" s="6"/>
      <c r="U1246" s="11"/>
      <c r="AO1246" s="11"/>
    </row>
    <row r="1247" spans="2:41" x14ac:dyDescent="0.25">
      <c r="B1247" s="6"/>
      <c r="D1247" s="6"/>
      <c r="E1247" s="6"/>
      <c r="F1247" s="6"/>
      <c r="U1247" s="11"/>
      <c r="AO1247" s="11"/>
    </row>
    <row r="1248" spans="2:41" x14ac:dyDescent="0.25">
      <c r="B1248" s="6"/>
      <c r="D1248" s="6"/>
      <c r="E1248" s="6"/>
      <c r="F1248" s="6"/>
      <c r="U1248" s="11"/>
      <c r="AO1248" s="11"/>
    </row>
    <row r="1249" spans="2:41" x14ac:dyDescent="0.25">
      <c r="B1249" s="6"/>
      <c r="D1249" s="6"/>
      <c r="E1249" s="6"/>
      <c r="F1249" s="6"/>
      <c r="U1249" s="11"/>
      <c r="AO1249" s="11"/>
    </row>
    <row r="1250" spans="2:41" x14ac:dyDescent="0.25">
      <c r="B1250" s="6"/>
      <c r="D1250" s="6"/>
      <c r="E1250" s="6"/>
      <c r="F1250" s="6"/>
      <c r="U1250" s="11"/>
      <c r="AO1250" s="11"/>
    </row>
    <row r="1251" spans="2:41" x14ac:dyDescent="0.25">
      <c r="B1251" s="6"/>
      <c r="D1251" s="6"/>
      <c r="E1251" s="6"/>
      <c r="F1251" s="6"/>
      <c r="U1251" s="11"/>
      <c r="AO1251" s="11"/>
    </row>
    <row r="1252" spans="2:41" x14ac:dyDescent="0.25">
      <c r="B1252" s="6"/>
      <c r="D1252" s="6"/>
      <c r="E1252" s="6"/>
      <c r="F1252" s="6"/>
      <c r="U1252" s="11"/>
      <c r="AO1252" s="11"/>
    </row>
    <row r="1253" spans="2:41" x14ac:dyDescent="0.25">
      <c r="B1253" s="6"/>
      <c r="D1253" s="6"/>
      <c r="E1253" s="6"/>
      <c r="F1253" s="6"/>
      <c r="U1253" s="11"/>
      <c r="AO1253" s="11"/>
    </row>
    <row r="1254" spans="2:41" x14ac:dyDescent="0.25">
      <c r="B1254" s="6"/>
      <c r="D1254" s="6"/>
      <c r="E1254" s="6"/>
      <c r="F1254" s="6"/>
      <c r="U1254" s="11"/>
      <c r="AO1254" s="11"/>
    </row>
    <row r="1255" spans="2:41" x14ac:dyDescent="0.25">
      <c r="B1255" s="6"/>
      <c r="D1255" s="6"/>
      <c r="E1255" s="6"/>
      <c r="F1255" s="6"/>
      <c r="U1255" s="11"/>
      <c r="AO1255" s="11"/>
    </row>
    <row r="1256" spans="2:41" x14ac:dyDescent="0.25">
      <c r="B1256" s="6"/>
      <c r="D1256" s="6"/>
      <c r="E1256" s="6"/>
      <c r="F1256" s="6"/>
      <c r="U1256" s="11"/>
      <c r="AO1256" s="11"/>
    </row>
    <row r="1257" spans="2:41" x14ac:dyDescent="0.25">
      <c r="B1257" s="6"/>
      <c r="D1257" s="6"/>
      <c r="E1257" s="6"/>
      <c r="F1257" s="6"/>
      <c r="U1257" s="11"/>
      <c r="AO1257" s="11"/>
    </row>
    <row r="1258" spans="2:41" x14ac:dyDescent="0.25">
      <c r="B1258" s="6"/>
      <c r="D1258" s="6"/>
      <c r="E1258" s="6"/>
      <c r="F1258" s="6"/>
      <c r="U1258" s="11"/>
      <c r="AO1258" s="11"/>
    </row>
    <row r="1259" spans="2:41" x14ac:dyDescent="0.25">
      <c r="B1259" s="6"/>
      <c r="D1259" s="6"/>
      <c r="E1259" s="6"/>
      <c r="F1259" s="6"/>
      <c r="U1259" s="11"/>
      <c r="AO1259" s="11"/>
    </row>
    <row r="1260" spans="2:41" x14ac:dyDescent="0.25">
      <c r="B1260" s="6"/>
      <c r="D1260" s="6"/>
      <c r="E1260" s="6"/>
      <c r="F1260" s="6"/>
      <c r="U1260" s="11"/>
      <c r="AO1260" s="11"/>
    </row>
    <row r="1261" spans="2:41" x14ac:dyDescent="0.25">
      <c r="B1261" s="6"/>
      <c r="D1261" s="6"/>
      <c r="E1261" s="6"/>
      <c r="F1261" s="6"/>
      <c r="U1261" s="11"/>
      <c r="AO1261" s="11"/>
    </row>
    <row r="1262" spans="2:41" x14ac:dyDescent="0.25">
      <c r="B1262" s="6"/>
      <c r="D1262" s="6"/>
      <c r="E1262" s="6"/>
      <c r="F1262" s="6"/>
      <c r="U1262" s="11"/>
      <c r="AO1262" s="11"/>
    </row>
    <row r="1263" spans="2:41" x14ac:dyDescent="0.25">
      <c r="B1263" s="6"/>
      <c r="D1263" s="6"/>
      <c r="E1263" s="6"/>
      <c r="F1263" s="6"/>
      <c r="U1263" s="11"/>
      <c r="AO1263" s="11"/>
    </row>
    <row r="1264" spans="2:41" x14ac:dyDescent="0.25">
      <c r="B1264" s="6"/>
      <c r="D1264" s="6"/>
      <c r="E1264" s="6"/>
      <c r="F1264" s="6"/>
      <c r="U1264" s="11"/>
      <c r="AO1264" s="11"/>
    </row>
    <row r="1265" spans="2:41" x14ac:dyDescent="0.25">
      <c r="B1265" s="6"/>
      <c r="D1265" s="6"/>
      <c r="E1265" s="6"/>
      <c r="F1265" s="6"/>
      <c r="U1265" s="11"/>
      <c r="AO1265" s="11"/>
    </row>
    <row r="1266" spans="2:41" x14ac:dyDescent="0.25">
      <c r="B1266" s="6"/>
      <c r="D1266" s="6"/>
      <c r="E1266" s="6"/>
      <c r="F1266" s="6"/>
      <c r="U1266" s="11"/>
      <c r="AO1266" s="11"/>
    </row>
    <row r="1267" spans="2:41" x14ac:dyDescent="0.25">
      <c r="B1267" s="6"/>
      <c r="D1267" s="6"/>
      <c r="E1267" s="6"/>
      <c r="F1267" s="6"/>
      <c r="U1267" s="11"/>
      <c r="AO1267" s="11"/>
    </row>
    <row r="1268" spans="2:41" x14ac:dyDescent="0.25">
      <c r="B1268" s="6"/>
      <c r="D1268" s="6"/>
      <c r="E1268" s="6"/>
      <c r="F1268" s="6"/>
      <c r="U1268" s="11"/>
      <c r="AO1268" s="11"/>
    </row>
    <row r="1269" spans="2:41" x14ac:dyDescent="0.25">
      <c r="B1269" s="6"/>
      <c r="D1269" s="6"/>
      <c r="E1269" s="6"/>
      <c r="F1269" s="6"/>
      <c r="U1269" s="11"/>
      <c r="AO1269" s="11"/>
    </row>
    <row r="1270" spans="2:41" x14ac:dyDescent="0.25">
      <c r="B1270" s="6"/>
      <c r="D1270" s="6"/>
      <c r="E1270" s="6"/>
      <c r="F1270" s="6"/>
      <c r="U1270" s="11"/>
      <c r="AO1270" s="11"/>
    </row>
    <row r="1271" spans="2:41" x14ac:dyDescent="0.25">
      <c r="B1271" s="6"/>
      <c r="D1271" s="6"/>
      <c r="E1271" s="6"/>
      <c r="F1271" s="6"/>
      <c r="U1271" s="11"/>
      <c r="AO1271" s="11"/>
    </row>
    <row r="1272" spans="2:41" x14ac:dyDescent="0.25">
      <c r="B1272" s="6"/>
      <c r="D1272" s="6"/>
      <c r="E1272" s="6"/>
      <c r="F1272" s="6"/>
      <c r="U1272" s="11"/>
      <c r="AO1272" s="11"/>
    </row>
    <row r="1273" spans="2:41" x14ac:dyDescent="0.25">
      <c r="B1273" s="6"/>
      <c r="D1273" s="6"/>
      <c r="E1273" s="6"/>
      <c r="F1273" s="6"/>
      <c r="U1273" s="11"/>
      <c r="AO1273" s="11"/>
    </row>
    <row r="1274" spans="2:41" x14ac:dyDescent="0.25">
      <c r="B1274" s="6"/>
      <c r="D1274" s="6"/>
      <c r="E1274" s="6"/>
      <c r="F1274" s="6"/>
      <c r="U1274" s="11"/>
      <c r="AO1274" s="11"/>
    </row>
    <row r="1275" spans="2:41" x14ac:dyDescent="0.25">
      <c r="B1275" s="6"/>
      <c r="D1275" s="6"/>
      <c r="E1275" s="6"/>
      <c r="F1275" s="6"/>
      <c r="U1275" s="11"/>
      <c r="AO1275" s="11"/>
    </row>
    <row r="1276" spans="2:41" x14ac:dyDescent="0.25">
      <c r="B1276" s="6"/>
      <c r="D1276" s="6"/>
      <c r="E1276" s="6"/>
      <c r="F1276" s="6"/>
      <c r="U1276" s="11"/>
      <c r="AO1276" s="11"/>
    </row>
    <row r="1277" spans="2:41" x14ac:dyDescent="0.25">
      <c r="B1277" s="6"/>
      <c r="D1277" s="6"/>
      <c r="E1277" s="6"/>
      <c r="F1277" s="6"/>
      <c r="U1277" s="11"/>
      <c r="AO1277" s="11"/>
    </row>
    <row r="1278" spans="2:41" x14ac:dyDescent="0.25">
      <c r="B1278" s="6"/>
      <c r="D1278" s="6"/>
      <c r="E1278" s="6"/>
      <c r="F1278" s="6"/>
      <c r="U1278" s="11"/>
      <c r="AO1278" s="11"/>
    </row>
    <row r="1279" spans="2:41" x14ac:dyDescent="0.25">
      <c r="B1279" s="6"/>
      <c r="D1279" s="6"/>
      <c r="E1279" s="6"/>
      <c r="F1279" s="6"/>
      <c r="U1279" s="11"/>
      <c r="AO1279" s="11"/>
    </row>
    <row r="1280" spans="2:41" x14ac:dyDescent="0.25">
      <c r="B1280" s="6"/>
      <c r="D1280" s="6"/>
      <c r="E1280" s="6"/>
      <c r="F1280" s="6"/>
      <c r="U1280" s="11"/>
      <c r="AO1280" s="11"/>
    </row>
    <row r="1281" spans="2:41" x14ac:dyDescent="0.25">
      <c r="B1281" s="6"/>
      <c r="D1281" s="6"/>
      <c r="E1281" s="6"/>
      <c r="F1281" s="6"/>
      <c r="U1281" s="11"/>
      <c r="AO1281" s="11"/>
    </row>
    <row r="1282" spans="2:41" x14ac:dyDescent="0.25">
      <c r="B1282" s="6"/>
      <c r="D1282" s="6"/>
      <c r="E1282" s="6"/>
      <c r="F1282" s="6"/>
      <c r="U1282" s="11"/>
      <c r="AO1282" s="11"/>
    </row>
    <row r="1283" spans="2:41" x14ac:dyDescent="0.25">
      <c r="B1283" s="6"/>
      <c r="D1283" s="6"/>
      <c r="E1283" s="6"/>
      <c r="F1283" s="6"/>
      <c r="U1283" s="11"/>
      <c r="AO1283" s="11"/>
    </row>
    <row r="1284" spans="2:41" x14ac:dyDescent="0.25">
      <c r="B1284" s="6"/>
      <c r="D1284" s="6"/>
      <c r="E1284" s="6"/>
      <c r="F1284" s="6"/>
      <c r="U1284" s="11"/>
      <c r="AO1284" s="11"/>
    </row>
    <row r="1285" spans="2:41" x14ac:dyDescent="0.25">
      <c r="B1285" s="6"/>
      <c r="D1285" s="6"/>
      <c r="E1285" s="6"/>
      <c r="F1285" s="6"/>
      <c r="U1285" s="11"/>
      <c r="AO1285" s="11"/>
    </row>
    <row r="1286" spans="2:41" x14ac:dyDescent="0.25">
      <c r="B1286" s="6"/>
      <c r="D1286" s="6"/>
      <c r="E1286" s="6"/>
      <c r="F1286" s="6"/>
      <c r="U1286" s="11"/>
      <c r="AO1286" s="11"/>
    </row>
    <row r="1287" spans="2:41" x14ac:dyDescent="0.25">
      <c r="B1287" s="6"/>
      <c r="D1287" s="6"/>
      <c r="E1287" s="6"/>
      <c r="F1287" s="6"/>
      <c r="U1287" s="11"/>
      <c r="AO1287" s="11"/>
    </row>
    <row r="1288" spans="2:41" x14ac:dyDescent="0.25">
      <c r="B1288" s="6"/>
      <c r="D1288" s="6"/>
      <c r="E1288" s="6"/>
      <c r="F1288" s="6"/>
      <c r="U1288" s="11"/>
      <c r="AO1288" s="11"/>
    </row>
    <row r="1289" spans="2:41" x14ac:dyDescent="0.25">
      <c r="B1289" s="6"/>
      <c r="D1289" s="6"/>
      <c r="E1289" s="6"/>
      <c r="F1289" s="6"/>
      <c r="U1289" s="11"/>
      <c r="AO1289" s="11"/>
    </row>
    <row r="1290" spans="2:41" x14ac:dyDescent="0.25">
      <c r="B1290" s="6"/>
      <c r="D1290" s="6"/>
      <c r="E1290" s="6"/>
      <c r="F1290" s="6"/>
      <c r="U1290" s="11"/>
      <c r="AO1290" s="11"/>
    </row>
    <row r="1291" spans="2:41" x14ac:dyDescent="0.25">
      <c r="B1291" s="6"/>
      <c r="D1291" s="6"/>
      <c r="E1291" s="6"/>
      <c r="F1291" s="6"/>
      <c r="U1291" s="11"/>
      <c r="AO1291" s="11"/>
    </row>
    <row r="1292" spans="2:41" x14ac:dyDescent="0.25">
      <c r="B1292" s="6"/>
      <c r="D1292" s="6"/>
      <c r="E1292" s="6"/>
      <c r="F1292" s="6"/>
      <c r="U1292" s="11"/>
      <c r="AO1292" s="11"/>
    </row>
    <row r="1293" spans="2:41" x14ac:dyDescent="0.25">
      <c r="B1293" s="6"/>
      <c r="D1293" s="6"/>
      <c r="E1293" s="6"/>
      <c r="F1293" s="6"/>
      <c r="U1293" s="11"/>
      <c r="AO1293" s="11"/>
    </row>
    <row r="1294" spans="2:41" x14ac:dyDescent="0.25">
      <c r="B1294" s="6"/>
      <c r="D1294" s="6"/>
      <c r="E1294" s="6"/>
      <c r="F1294" s="6"/>
      <c r="U1294" s="11"/>
      <c r="AO1294" s="11"/>
    </row>
    <row r="1295" spans="2:41" x14ac:dyDescent="0.25">
      <c r="B1295" s="6"/>
      <c r="D1295" s="6"/>
      <c r="E1295" s="6"/>
      <c r="F1295" s="6"/>
      <c r="U1295" s="11"/>
      <c r="AO1295" s="11"/>
    </row>
    <row r="1296" spans="2:41" x14ac:dyDescent="0.25">
      <c r="B1296" s="6"/>
      <c r="D1296" s="6"/>
      <c r="E1296" s="6"/>
      <c r="F1296" s="6"/>
      <c r="U1296" s="11"/>
      <c r="AO1296" s="11"/>
    </row>
    <row r="1297" spans="2:41" x14ac:dyDescent="0.25">
      <c r="B1297" s="6"/>
      <c r="D1297" s="6"/>
      <c r="E1297" s="6"/>
      <c r="F1297" s="6"/>
      <c r="U1297" s="11"/>
      <c r="AO1297" s="11"/>
    </row>
    <row r="1298" spans="2:41" x14ac:dyDescent="0.25">
      <c r="B1298" s="6"/>
      <c r="D1298" s="6"/>
      <c r="E1298" s="6"/>
      <c r="F1298" s="6"/>
      <c r="U1298" s="11"/>
      <c r="AO1298" s="11"/>
    </row>
    <row r="1299" spans="2:41" x14ac:dyDescent="0.25">
      <c r="B1299" s="6"/>
      <c r="D1299" s="6"/>
      <c r="E1299" s="6"/>
      <c r="F1299" s="6"/>
      <c r="U1299" s="11"/>
      <c r="AO1299" s="11"/>
    </row>
    <row r="1300" spans="2:41" x14ac:dyDescent="0.25">
      <c r="B1300" s="6"/>
      <c r="D1300" s="6"/>
      <c r="E1300" s="6"/>
      <c r="F1300" s="6"/>
      <c r="U1300" s="11"/>
      <c r="AO1300" s="11"/>
    </row>
    <row r="1301" spans="2:41" x14ac:dyDescent="0.25">
      <c r="B1301" s="6"/>
      <c r="D1301" s="6"/>
      <c r="E1301" s="6"/>
      <c r="F1301" s="6"/>
      <c r="U1301" s="11"/>
      <c r="AO1301" s="11"/>
    </row>
    <row r="1302" spans="2:41" x14ac:dyDescent="0.25">
      <c r="B1302" s="6"/>
      <c r="D1302" s="6"/>
      <c r="E1302" s="6"/>
      <c r="F1302" s="6"/>
      <c r="U1302" s="11"/>
      <c r="AO1302" s="11"/>
    </row>
    <row r="1303" spans="2:41" x14ac:dyDescent="0.25">
      <c r="B1303" s="6"/>
      <c r="D1303" s="6"/>
      <c r="E1303" s="6"/>
      <c r="F1303" s="6"/>
      <c r="U1303" s="11"/>
      <c r="AO1303" s="11"/>
    </row>
    <row r="1304" spans="2:41" x14ac:dyDescent="0.25">
      <c r="B1304" s="6"/>
      <c r="D1304" s="6"/>
      <c r="E1304" s="6"/>
      <c r="F1304" s="6"/>
      <c r="U1304" s="11"/>
      <c r="AO1304" s="11"/>
    </row>
    <row r="1305" spans="2:41" x14ac:dyDescent="0.25">
      <c r="B1305" s="6"/>
      <c r="D1305" s="6"/>
      <c r="E1305" s="6"/>
      <c r="F1305" s="6"/>
      <c r="U1305" s="11"/>
      <c r="AO1305" s="11"/>
    </row>
    <row r="1306" spans="2:41" x14ac:dyDescent="0.25">
      <c r="B1306" s="6"/>
      <c r="D1306" s="6"/>
      <c r="E1306" s="6"/>
      <c r="F1306" s="6"/>
      <c r="U1306" s="11"/>
      <c r="AO1306" s="11"/>
    </row>
    <row r="1307" spans="2:41" x14ac:dyDescent="0.25">
      <c r="B1307" s="6"/>
      <c r="D1307" s="6"/>
      <c r="E1307" s="6"/>
      <c r="F1307" s="6"/>
      <c r="U1307" s="11"/>
      <c r="AO1307" s="11"/>
    </row>
    <row r="1308" spans="2:41" x14ac:dyDescent="0.25">
      <c r="B1308" s="6"/>
      <c r="D1308" s="6"/>
      <c r="E1308" s="6"/>
      <c r="F1308" s="6"/>
      <c r="U1308" s="11"/>
      <c r="AO1308" s="11"/>
    </row>
    <row r="1309" spans="2:41" x14ac:dyDescent="0.25">
      <c r="B1309" s="6"/>
      <c r="D1309" s="6"/>
      <c r="E1309" s="6"/>
      <c r="F1309" s="6"/>
      <c r="U1309" s="11"/>
      <c r="AO1309" s="11"/>
    </row>
    <row r="1310" spans="2:41" x14ac:dyDescent="0.25">
      <c r="B1310" s="6"/>
      <c r="D1310" s="6"/>
      <c r="E1310" s="6"/>
      <c r="F1310" s="6"/>
      <c r="U1310" s="11"/>
      <c r="AO1310" s="11"/>
    </row>
    <row r="1311" spans="2:41" x14ac:dyDescent="0.25">
      <c r="B1311" s="6"/>
      <c r="D1311" s="6"/>
      <c r="E1311" s="6"/>
      <c r="F1311" s="6"/>
      <c r="U1311" s="11"/>
      <c r="AO1311" s="11"/>
    </row>
    <row r="1312" spans="2:41" x14ac:dyDescent="0.25">
      <c r="B1312" s="6"/>
      <c r="D1312" s="6"/>
      <c r="E1312" s="6"/>
      <c r="F1312" s="6"/>
      <c r="U1312" s="11"/>
      <c r="AO1312" s="11"/>
    </row>
    <row r="1313" spans="2:41" x14ac:dyDescent="0.25">
      <c r="B1313" s="6"/>
      <c r="D1313" s="6"/>
      <c r="E1313" s="6"/>
      <c r="F1313" s="6"/>
      <c r="U1313" s="11"/>
      <c r="AO1313" s="11"/>
    </row>
    <row r="1314" spans="2:41" x14ac:dyDescent="0.25">
      <c r="B1314" s="6"/>
      <c r="D1314" s="6"/>
      <c r="E1314" s="6"/>
      <c r="F1314" s="6"/>
      <c r="U1314" s="11"/>
      <c r="AO1314" s="11"/>
    </row>
    <row r="1315" spans="2:41" x14ac:dyDescent="0.25">
      <c r="B1315" s="6"/>
      <c r="D1315" s="6"/>
      <c r="E1315" s="6"/>
      <c r="F1315" s="6"/>
      <c r="U1315" s="11"/>
      <c r="AO1315" s="11"/>
    </row>
    <row r="1316" spans="2:41" x14ac:dyDescent="0.25">
      <c r="B1316" s="6"/>
      <c r="D1316" s="6"/>
      <c r="E1316" s="6"/>
      <c r="F1316" s="6"/>
      <c r="U1316" s="11"/>
      <c r="AO1316" s="11"/>
    </row>
    <row r="1317" spans="2:41" x14ac:dyDescent="0.25">
      <c r="B1317" s="6"/>
      <c r="D1317" s="6"/>
      <c r="E1317" s="6"/>
      <c r="F1317" s="6"/>
      <c r="U1317" s="11"/>
      <c r="AO1317" s="11"/>
    </row>
    <row r="1318" spans="2:41" x14ac:dyDescent="0.25">
      <c r="B1318" s="6"/>
      <c r="D1318" s="6"/>
      <c r="E1318" s="6"/>
      <c r="F1318" s="6"/>
      <c r="U1318" s="11"/>
      <c r="AO1318" s="11"/>
    </row>
    <row r="1319" spans="2:41" x14ac:dyDescent="0.25">
      <c r="B1319" s="6"/>
      <c r="D1319" s="6"/>
      <c r="E1319" s="6"/>
      <c r="F1319" s="6"/>
      <c r="U1319" s="11"/>
      <c r="AO1319" s="11"/>
    </row>
    <row r="1320" spans="2:41" x14ac:dyDescent="0.25">
      <c r="B1320" s="6"/>
      <c r="D1320" s="6"/>
      <c r="E1320" s="6"/>
      <c r="F1320" s="6"/>
      <c r="U1320" s="11"/>
      <c r="AO1320" s="11"/>
    </row>
    <row r="1321" spans="2:41" x14ac:dyDescent="0.25">
      <c r="B1321" s="6"/>
      <c r="D1321" s="6"/>
      <c r="E1321" s="6"/>
      <c r="F1321" s="6"/>
      <c r="U1321" s="11"/>
      <c r="AO1321" s="11"/>
    </row>
    <row r="1322" spans="2:41" x14ac:dyDescent="0.25">
      <c r="B1322" s="6"/>
      <c r="D1322" s="6"/>
      <c r="E1322" s="6"/>
      <c r="F1322" s="6"/>
      <c r="U1322" s="11"/>
      <c r="AO1322" s="11"/>
    </row>
    <row r="1323" spans="2:41" x14ac:dyDescent="0.25">
      <c r="B1323" s="6"/>
      <c r="D1323" s="6"/>
      <c r="E1323" s="6"/>
      <c r="F1323" s="6"/>
      <c r="U1323" s="11"/>
      <c r="AO1323" s="11"/>
    </row>
    <row r="1324" spans="2:41" x14ac:dyDescent="0.25">
      <c r="B1324" s="6"/>
      <c r="D1324" s="6"/>
      <c r="E1324" s="6"/>
      <c r="F1324" s="6"/>
      <c r="U1324" s="11"/>
      <c r="AO1324" s="11"/>
    </row>
    <row r="1325" spans="2:41" x14ac:dyDescent="0.25">
      <c r="B1325" s="6"/>
      <c r="D1325" s="6"/>
      <c r="E1325" s="6"/>
      <c r="F1325" s="6"/>
      <c r="U1325" s="11"/>
      <c r="AO1325" s="11"/>
    </row>
    <row r="1326" spans="2:41" x14ac:dyDescent="0.25">
      <c r="B1326" s="6"/>
      <c r="D1326" s="6"/>
      <c r="E1326" s="6"/>
      <c r="F1326" s="6"/>
      <c r="U1326" s="11"/>
      <c r="AO1326" s="11"/>
    </row>
    <row r="1327" spans="2:41" x14ac:dyDescent="0.25">
      <c r="B1327" s="6"/>
      <c r="D1327" s="6"/>
      <c r="E1327" s="6"/>
      <c r="F1327" s="6"/>
      <c r="U1327" s="11"/>
      <c r="AO1327" s="11"/>
    </row>
    <row r="1328" spans="2:41" x14ac:dyDescent="0.25">
      <c r="B1328" s="6"/>
      <c r="D1328" s="6"/>
      <c r="E1328" s="6"/>
      <c r="F1328" s="6"/>
      <c r="U1328" s="11"/>
      <c r="AO1328" s="11"/>
    </row>
    <row r="1329" spans="2:41" x14ac:dyDescent="0.25">
      <c r="B1329" s="6"/>
      <c r="D1329" s="6"/>
      <c r="E1329" s="6"/>
      <c r="F1329" s="6"/>
      <c r="U1329" s="11"/>
      <c r="AO1329" s="11"/>
    </row>
    <row r="1330" spans="2:41" x14ac:dyDescent="0.25">
      <c r="B1330" s="6"/>
      <c r="D1330" s="6"/>
      <c r="E1330" s="6"/>
      <c r="F1330" s="6"/>
      <c r="U1330" s="11"/>
      <c r="AO1330" s="11"/>
    </row>
    <row r="1331" spans="2:41" x14ac:dyDescent="0.25">
      <c r="B1331" s="6"/>
      <c r="D1331" s="6"/>
      <c r="E1331" s="6"/>
      <c r="F1331" s="6"/>
      <c r="U1331" s="11"/>
      <c r="AO1331" s="11"/>
    </row>
    <row r="1332" spans="2:41" x14ac:dyDescent="0.25">
      <c r="B1332" s="6"/>
      <c r="D1332" s="6"/>
      <c r="E1332" s="6"/>
      <c r="F1332" s="6"/>
      <c r="U1332" s="11"/>
      <c r="AO1332" s="11"/>
    </row>
    <row r="1333" spans="2:41" x14ac:dyDescent="0.25">
      <c r="B1333" s="6"/>
      <c r="D1333" s="6"/>
      <c r="E1333" s="6"/>
      <c r="F1333" s="6"/>
      <c r="U1333" s="11"/>
      <c r="AO1333" s="11"/>
    </row>
    <row r="1334" spans="2:41" x14ac:dyDescent="0.25">
      <c r="B1334" s="6"/>
      <c r="D1334" s="6"/>
      <c r="E1334" s="6"/>
      <c r="F1334" s="6"/>
      <c r="U1334" s="11"/>
      <c r="AO1334" s="11"/>
    </row>
    <row r="1335" spans="2:41" x14ac:dyDescent="0.25">
      <c r="B1335" s="6"/>
      <c r="D1335" s="6"/>
      <c r="E1335" s="6"/>
      <c r="F1335" s="6"/>
      <c r="U1335" s="11"/>
      <c r="AO1335" s="11"/>
    </row>
    <row r="1336" spans="2:41" x14ac:dyDescent="0.25">
      <c r="B1336" s="6"/>
      <c r="D1336" s="6"/>
      <c r="E1336" s="6"/>
      <c r="F1336" s="6"/>
      <c r="U1336" s="11"/>
      <c r="AO1336" s="11"/>
    </row>
    <row r="1337" spans="2:41" x14ac:dyDescent="0.25">
      <c r="B1337" s="6"/>
      <c r="D1337" s="6"/>
      <c r="E1337" s="6"/>
      <c r="F1337" s="6"/>
      <c r="U1337" s="11"/>
      <c r="AO1337" s="11"/>
    </row>
    <row r="1338" spans="2:41" x14ac:dyDescent="0.25">
      <c r="B1338" s="6"/>
      <c r="D1338" s="6"/>
      <c r="E1338" s="6"/>
      <c r="F1338" s="6"/>
      <c r="U1338" s="11"/>
      <c r="AO1338" s="11"/>
    </row>
    <row r="1339" spans="2:41" x14ac:dyDescent="0.25">
      <c r="B1339" s="6"/>
      <c r="D1339" s="6"/>
      <c r="E1339" s="6"/>
      <c r="F1339" s="6"/>
      <c r="U1339" s="11"/>
      <c r="AO1339" s="11"/>
    </row>
    <row r="1340" spans="2:41" x14ac:dyDescent="0.25">
      <c r="B1340" s="6"/>
      <c r="D1340" s="6"/>
      <c r="E1340" s="6"/>
      <c r="F1340" s="6"/>
      <c r="U1340" s="11"/>
      <c r="AO1340" s="11"/>
    </row>
    <row r="1341" spans="2:41" x14ac:dyDescent="0.25">
      <c r="B1341" s="6"/>
      <c r="D1341" s="6"/>
      <c r="E1341" s="6"/>
      <c r="F1341" s="6"/>
      <c r="U1341" s="11"/>
      <c r="AO1341" s="11"/>
    </row>
    <row r="1342" spans="2:41" x14ac:dyDescent="0.25">
      <c r="B1342" s="6"/>
      <c r="D1342" s="6"/>
      <c r="E1342" s="6"/>
      <c r="F1342" s="6"/>
      <c r="U1342" s="11"/>
      <c r="AO1342" s="11"/>
    </row>
    <row r="1343" spans="2:41" x14ac:dyDescent="0.25">
      <c r="B1343" s="6"/>
      <c r="D1343" s="6"/>
      <c r="E1343" s="6"/>
      <c r="F1343" s="6"/>
      <c r="U1343" s="11"/>
      <c r="AO1343" s="11"/>
    </row>
    <row r="1344" spans="2:41" x14ac:dyDescent="0.25">
      <c r="B1344" s="6"/>
      <c r="D1344" s="6"/>
      <c r="E1344" s="6"/>
      <c r="F1344" s="6"/>
      <c r="U1344" s="11"/>
      <c r="AO1344" s="11"/>
    </row>
    <row r="1345" spans="2:41" x14ac:dyDescent="0.25">
      <c r="B1345" s="6"/>
      <c r="D1345" s="6"/>
      <c r="E1345" s="6"/>
      <c r="F1345" s="6"/>
      <c r="U1345" s="11"/>
      <c r="AO1345" s="11"/>
    </row>
    <row r="1346" spans="2:41" x14ac:dyDescent="0.25">
      <c r="B1346" s="6"/>
      <c r="D1346" s="6"/>
      <c r="E1346" s="6"/>
      <c r="F1346" s="6"/>
      <c r="U1346" s="11"/>
      <c r="AO1346" s="11"/>
    </row>
    <row r="1347" spans="2:41" x14ac:dyDescent="0.25">
      <c r="B1347" s="6"/>
      <c r="D1347" s="6"/>
      <c r="E1347" s="6"/>
      <c r="F1347" s="6"/>
      <c r="U1347" s="11"/>
      <c r="AO1347" s="11"/>
    </row>
    <row r="1348" spans="2:41" x14ac:dyDescent="0.25">
      <c r="B1348" s="6"/>
      <c r="D1348" s="6"/>
      <c r="E1348" s="6"/>
      <c r="F1348" s="6"/>
      <c r="U1348" s="11"/>
      <c r="AO1348" s="11"/>
    </row>
    <row r="1349" spans="2:41" x14ac:dyDescent="0.25">
      <c r="B1349" s="6"/>
      <c r="D1349" s="6"/>
      <c r="E1349" s="6"/>
      <c r="F1349" s="6"/>
      <c r="U1349" s="11"/>
      <c r="AO1349" s="11"/>
    </row>
    <row r="1350" spans="2:41" x14ac:dyDescent="0.25">
      <c r="B1350" s="6"/>
      <c r="D1350" s="6"/>
      <c r="E1350" s="6"/>
      <c r="F1350" s="6"/>
      <c r="U1350" s="11"/>
      <c r="AO1350" s="11"/>
    </row>
    <row r="1351" spans="2:41" x14ac:dyDescent="0.25">
      <c r="B1351" s="6"/>
      <c r="D1351" s="6"/>
      <c r="E1351" s="6"/>
      <c r="F1351" s="6"/>
      <c r="U1351" s="11"/>
      <c r="AO1351" s="11"/>
    </row>
    <row r="1352" spans="2:41" x14ac:dyDescent="0.25">
      <c r="B1352" s="6"/>
      <c r="D1352" s="6"/>
      <c r="E1352" s="6"/>
      <c r="F1352" s="6"/>
      <c r="U1352" s="11"/>
      <c r="AO1352" s="11"/>
    </row>
    <row r="1353" spans="2:41" x14ac:dyDescent="0.25">
      <c r="B1353" s="6"/>
      <c r="D1353" s="6"/>
      <c r="E1353" s="6"/>
      <c r="F1353" s="6"/>
      <c r="U1353" s="11"/>
      <c r="AO1353" s="11"/>
    </row>
    <row r="1354" spans="2:41" x14ac:dyDescent="0.25">
      <c r="B1354" s="6"/>
      <c r="D1354" s="6"/>
      <c r="E1354" s="6"/>
      <c r="F1354" s="6"/>
      <c r="U1354" s="11"/>
      <c r="AO1354" s="11"/>
    </row>
    <row r="1355" spans="2:41" x14ac:dyDescent="0.25">
      <c r="B1355" s="6"/>
      <c r="D1355" s="6"/>
      <c r="E1355" s="6"/>
      <c r="F1355" s="6"/>
      <c r="U1355" s="11"/>
      <c r="AO1355" s="11"/>
    </row>
    <row r="1356" spans="2:41" x14ac:dyDescent="0.25">
      <c r="B1356" s="6"/>
      <c r="D1356" s="6"/>
      <c r="E1356" s="6"/>
      <c r="F1356" s="6"/>
      <c r="U1356" s="11"/>
      <c r="AO1356" s="11"/>
    </row>
    <row r="1357" spans="2:41" x14ac:dyDescent="0.25">
      <c r="B1357" s="6"/>
      <c r="D1357" s="6"/>
      <c r="E1357" s="6"/>
      <c r="F1357" s="6"/>
      <c r="U1357" s="11"/>
      <c r="AO1357" s="11"/>
    </row>
    <row r="1358" spans="2:41" x14ac:dyDescent="0.25">
      <c r="B1358" s="6"/>
      <c r="D1358" s="6"/>
      <c r="E1358" s="6"/>
      <c r="F1358" s="6"/>
      <c r="U1358" s="11"/>
      <c r="AO1358" s="11"/>
    </row>
    <row r="1359" spans="2:41" x14ac:dyDescent="0.25">
      <c r="B1359" s="6"/>
      <c r="D1359" s="6"/>
      <c r="E1359" s="6"/>
      <c r="F1359" s="6"/>
      <c r="U1359" s="11"/>
      <c r="AO1359" s="11"/>
    </row>
    <row r="1360" spans="2:41" x14ac:dyDescent="0.25">
      <c r="B1360" s="6"/>
      <c r="D1360" s="6"/>
      <c r="E1360" s="6"/>
      <c r="F1360" s="6"/>
      <c r="U1360" s="11"/>
      <c r="AO1360" s="11"/>
    </row>
    <row r="1361" spans="2:41" x14ac:dyDescent="0.25">
      <c r="B1361" s="6"/>
      <c r="D1361" s="6"/>
      <c r="E1361" s="6"/>
      <c r="F1361" s="6"/>
      <c r="U1361" s="11"/>
      <c r="AO1361" s="11"/>
    </row>
    <row r="1362" spans="2:41" x14ac:dyDescent="0.25">
      <c r="B1362" s="6"/>
      <c r="D1362" s="6"/>
      <c r="E1362" s="6"/>
      <c r="F1362" s="6"/>
      <c r="U1362" s="11"/>
      <c r="AO1362" s="11"/>
    </row>
    <row r="1363" spans="2:41" x14ac:dyDescent="0.25">
      <c r="B1363" s="6"/>
      <c r="D1363" s="6"/>
      <c r="E1363" s="6"/>
      <c r="F1363" s="6"/>
      <c r="U1363" s="11"/>
      <c r="AO1363" s="11"/>
    </row>
    <row r="1364" spans="2:41" x14ac:dyDescent="0.25">
      <c r="B1364" s="6"/>
      <c r="D1364" s="6"/>
      <c r="E1364" s="6"/>
      <c r="F1364" s="6"/>
      <c r="U1364" s="11"/>
      <c r="AO1364" s="11"/>
    </row>
    <row r="1365" spans="2:41" x14ac:dyDescent="0.25">
      <c r="B1365" s="6"/>
      <c r="D1365" s="6"/>
      <c r="E1365" s="6"/>
      <c r="F1365" s="6"/>
      <c r="U1365" s="11"/>
      <c r="AO1365" s="11"/>
    </row>
    <row r="1366" spans="2:41" x14ac:dyDescent="0.25">
      <c r="B1366" s="6"/>
      <c r="D1366" s="6"/>
      <c r="E1366" s="6"/>
      <c r="F1366" s="6"/>
      <c r="U1366" s="11"/>
      <c r="AO1366" s="11"/>
    </row>
    <row r="1367" spans="2:41" x14ac:dyDescent="0.25">
      <c r="B1367" s="6"/>
      <c r="D1367" s="6"/>
      <c r="E1367" s="6"/>
      <c r="F1367" s="6"/>
      <c r="U1367" s="11"/>
      <c r="AO1367" s="11"/>
    </row>
    <row r="1368" spans="2:41" x14ac:dyDescent="0.25">
      <c r="B1368" s="6"/>
      <c r="D1368" s="6"/>
      <c r="E1368" s="6"/>
      <c r="F1368" s="6"/>
      <c r="U1368" s="11"/>
      <c r="AO1368" s="11"/>
    </row>
    <row r="1369" spans="2:41" x14ac:dyDescent="0.25">
      <c r="B1369" s="6"/>
      <c r="D1369" s="6"/>
      <c r="E1369" s="6"/>
      <c r="F1369" s="6"/>
      <c r="U1369" s="11"/>
      <c r="AO1369" s="11"/>
    </row>
    <row r="1370" spans="2:41" x14ac:dyDescent="0.25">
      <c r="B1370" s="6"/>
      <c r="D1370" s="6"/>
      <c r="E1370" s="6"/>
      <c r="F1370" s="6"/>
      <c r="U1370" s="11"/>
      <c r="AO1370" s="11"/>
    </row>
    <row r="1371" spans="2:41" x14ac:dyDescent="0.25">
      <c r="B1371" s="6"/>
      <c r="D1371" s="6"/>
      <c r="E1371" s="6"/>
      <c r="F1371" s="6"/>
      <c r="U1371" s="11"/>
      <c r="AO1371" s="11"/>
    </row>
    <row r="1372" spans="2:41" x14ac:dyDescent="0.25">
      <c r="B1372" s="6"/>
      <c r="D1372" s="6"/>
      <c r="E1372" s="6"/>
      <c r="F1372" s="6"/>
      <c r="U1372" s="11"/>
      <c r="AO1372" s="11"/>
    </row>
    <row r="1373" spans="2:41" x14ac:dyDescent="0.25">
      <c r="B1373" s="6"/>
      <c r="D1373" s="6"/>
      <c r="E1373" s="6"/>
      <c r="F1373" s="6"/>
      <c r="U1373" s="11"/>
      <c r="AO1373" s="11"/>
    </row>
    <row r="1374" spans="2:41" x14ac:dyDescent="0.25">
      <c r="B1374" s="6"/>
      <c r="D1374" s="6"/>
      <c r="E1374" s="6"/>
      <c r="F1374" s="6"/>
      <c r="U1374" s="11"/>
      <c r="AO1374" s="11"/>
    </row>
    <row r="1375" spans="2:41" x14ac:dyDescent="0.25">
      <c r="B1375" s="6"/>
      <c r="D1375" s="6"/>
      <c r="E1375" s="6"/>
      <c r="F1375" s="6"/>
      <c r="U1375" s="11"/>
      <c r="AO1375" s="11"/>
    </row>
    <row r="1376" spans="2:41" x14ac:dyDescent="0.25">
      <c r="B1376" s="6"/>
      <c r="D1376" s="6"/>
      <c r="E1376" s="6"/>
      <c r="F1376" s="6"/>
      <c r="U1376" s="11"/>
      <c r="AO1376" s="11"/>
    </row>
    <row r="1377" spans="2:41" x14ac:dyDescent="0.25">
      <c r="B1377" s="6"/>
      <c r="D1377" s="6"/>
      <c r="E1377" s="6"/>
      <c r="F1377" s="6"/>
      <c r="U1377" s="11"/>
      <c r="AO1377" s="11"/>
    </row>
    <row r="1378" spans="2:41" x14ac:dyDescent="0.25">
      <c r="B1378" s="6"/>
      <c r="D1378" s="6"/>
      <c r="E1378" s="6"/>
      <c r="F1378" s="6"/>
      <c r="U1378" s="11"/>
      <c r="AO1378" s="11"/>
    </row>
    <row r="1379" spans="2:41" x14ac:dyDescent="0.25">
      <c r="B1379" s="6"/>
      <c r="D1379" s="6"/>
      <c r="E1379" s="6"/>
      <c r="F1379" s="6"/>
      <c r="U1379" s="11"/>
      <c r="AO1379" s="11"/>
    </row>
    <row r="1380" spans="2:41" x14ac:dyDescent="0.25">
      <c r="B1380" s="6"/>
      <c r="D1380" s="6"/>
      <c r="E1380" s="6"/>
      <c r="F1380" s="6"/>
      <c r="U1380" s="11"/>
      <c r="AO1380" s="11"/>
    </row>
    <row r="1381" spans="2:41" x14ac:dyDescent="0.25">
      <c r="B1381" s="6"/>
      <c r="D1381" s="6"/>
      <c r="E1381" s="6"/>
      <c r="F1381" s="6"/>
      <c r="U1381" s="11"/>
      <c r="AO1381" s="11"/>
    </row>
    <row r="1382" spans="2:41" x14ac:dyDescent="0.25">
      <c r="B1382" s="6"/>
      <c r="D1382" s="6"/>
      <c r="E1382" s="6"/>
      <c r="F1382" s="6"/>
      <c r="U1382" s="11"/>
      <c r="AO1382" s="11"/>
    </row>
    <row r="1383" spans="2:41" x14ac:dyDescent="0.25">
      <c r="B1383" s="6"/>
      <c r="D1383" s="6"/>
      <c r="E1383" s="6"/>
      <c r="F1383" s="6"/>
      <c r="U1383" s="11"/>
      <c r="AO1383" s="11"/>
    </row>
    <row r="1384" spans="2:41" x14ac:dyDescent="0.25">
      <c r="B1384" s="6"/>
      <c r="D1384" s="6"/>
      <c r="E1384" s="6"/>
      <c r="F1384" s="6"/>
      <c r="U1384" s="11"/>
      <c r="AO1384" s="11"/>
    </row>
    <row r="1385" spans="2:41" x14ac:dyDescent="0.25">
      <c r="B1385" s="6"/>
      <c r="D1385" s="6"/>
      <c r="E1385" s="6"/>
      <c r="F1385" s="6"/>
      <c r="U1385" s="11"/>
      <c r="AO1385" s="11"/>
    </row>
    <row r="1386" spans="2:41" x14ac:dyDescent="0.25">
      <c r="B1386" s="6"/>
      <c r="D1386" s="6"/>
      <c r="E1386" s="6"/>
      <c r="F1386" s="6"/>
      <c r="U1386" s="11"/>
      <c r="AO1386" s="11"/>
    </row>
    <row r="1387" spans="2:41" x14ac:dyDescent="0.25">
      <c r="B1387" s="6"/>
      <c r="D1387" s="6"/>
      <c r="E1387" s="6"/>
      <c r="F1387" s="6"/>
      <c r="U1387" s="11"/>
      <c r="AO1387" s="11"/>
    </row>
    <row r="1388" spans="2:41" x14ac:dyDescent="0.25">
      <c r="B1388" s="6"/>
      <c r="D1388" s="6"/>
      <c r="E1388" s="6"/>
      <c r="F1388" s="6"/>
      <c r="U1388" s="11"/>
      <c r="AO1388" s="11"/>
    </row>
    <row r="1389" spans="2:41" x14ac:dyDescent="0.25">
      <c r="B1389" s="6"/>
      <c r="D1389" s="6"/>
      <c r="E1389" s="6"/>
      <c r="F1389" s="6"/>
      <c r="U1389" s="11"/>
      <c r="AO1389" s="11"/>
    </row>
    <row r="1390" spans="2:41" x14ac:dyDescent="0.25">
      <c r="B1390" s="6"/>
      <c r="D1390" s="6"/>
      <c r="E1390" s="6"/>
      <c r="F1390" s="6"/>
      <c r="U1390" s="11"/>
      <c r="AO1390" s="11"/>
    </row>
    <row r="1391" spans="2:41" x14ac:dyDescent="0.25">
      <c r="B1391" s="6"/>
      <c r="D1391" s="6"/>
      <c r="E1391" s="6"/>
      <c r="F1391" s="6"/>
      <c r="U1391" s="11"/>
      <c r="AO1391" s="11"/>
    </row>
    <row r="1392" spans="2:41" x14ac:dyDescent="0.25">
      <c r="B1392" s="6"/>
      <c r="D1392" s="6"/>
      <c r="E1392" s="6"/>
      <c r="F1392" s="6"/>
      <c r="U1392" s="11"/>
      <c r="AO1392" s="11"/>
    </row>
    <row r="1393" spans="2:41" x14ac:dyDescent="0.25">
      <c r="B1393" s="6"/>
      <c r="D1393" s="6"/>
      <c r="E1393" s="6"/>
      <c r="F1393" s="6"/>
      <c r="U1393" s="11"/>
      <c r="AO1393" s="11"/>
    </row>
    <row r="1394" spans="2:41" x14ac:dyDescent="0.25">
      <c r="B1394" s="6"/>
      <c r="D1394" s="6"/>
      <c r="E1394" s="6"/>
      <c r="F1394" s="6"/>
      <c r="U1394" s="11"/>
      <c r="AO1394" s="11"/>
    </row>
    <row r="1395" spans="2:41" x14ac:dyDescent="0.25">
      <c r="B1395" s="6"/>
      <c r="D1395" s="6"/>
      <c r="E1395" s="6"/>
      <c r="F1395" s="6"/>
      <c r="U1395" s="11"/>
      <c r="AO1395" s="11"/>
    </row>
    <row r="1396" spans="2:41" x14ac:dyDescent="0.25">
      <c r="B1396" s="6"/>
      <c r="D1396" s="6"/>
      <c r="E1396" s="6"/>
      <c r="F1396" s="6"/>
      <c r="U1396" s="11"/>
      <c r="AO1396" s="11"/>
    </row>
    <row r="1397" spans="2:41" x14ac:dyDescent="0.25">
      <c r="B1397" s="6"/>
      <c r="D1397" s="6"/>
      <c r="E1397" s="6"/>
      <c r="F1397" s="6"/>
      <c r="U1397" s="11"/>
      <c r="AO1397" s="11"/>
    </row>
    <row r="1398" spans="2:41" x14ac:dyDescent="0.25">
      <c r="B1398" s="6"/>
      <c r="D1398" s="6"/>
      <c r="E1398" s="6"/>
      <c r="F1398" s="6"/>
      <c r="U1398" s="11"/>
      <c r="AO1398" s="11"/>
    </row>
    <row r="1399" spans="2:41" x14ac:dyDescent="0.25">
      <c r="B1399" s="6"/>
      <c r="D1399" s="6"/>
      <c r="E1399" s="6"/>
      <c r="F1399" s="6"/>
      <c r="U1399" s="11"/>
      <c r="AO1399" s="11"/>
    </row>
    <row r="1400" spans="2:41" x14ac:dyDescent="0.25">
      <c r="B1400" s="6"/>
      <c r="D1400" s="6"/>
      <c r="E1400" s="6"/>
      <c r="F1400" s="6"/>
      <c r="U1400" s="11"/>
      <c r="AO1400" s="11"/>
    </row>
    <row r="1401" spans="2:41" x14ac:dyDescent="0.25">
      <c r="B1401" s="6"/>
      <c r="D1401" s="6"/>
      <c r="E1401" s="6"/>
      <c r="F1401" s="6"/>
      <c r="U1401" s="11"/>
      <c r="AO1401" s="11"/>
    </row>
    <row r="1402" spans="2:41" x14ac:dyDescent="0.25">
      <c r="B1402" s="6"/>
      <c r="D1402" s="6"/>
      <c r="E1402" s="6"/>
      <c r="F1402" s="6"/>
      <c r="U1402" s="11"/>
      <c r="AO1402" s="11"/>
    </row>
    <row r="1403" spans="2:41" x14ac:dyDescent="0.25">
      <c r="B1403" s="6"/>
      <c r="D1403" s="6"/>
      <c r="E1403" s="6"/>
      <c r="F1403" s="6"/>
      <c r="U1403" s="11"/>
      <c r="AO1403" s="11"/>
    </row>
    <row r="1404" spans="2:41" x14ac:dyDescent="0.25">
      <c r="B1404" s="6"/>
      <c r="D1404" s="6"/>
      <c r="E1404" s="6"/>
      <c r="F1404" s="6"/>
      <c r="U1404" s="11"/>
      <c r="AO1404" s="11"/>
    </row>
    <row r="1405" spans="2:41" x14ac:dyDescent="0.25">
      <c r="B1405" s="6"/>
      <c r="D1405" s="6"/>
      <c r="E1405" s="6"/>
      <c r="F1405" s="6"/>
      <c r="U1405" s="11"/>
      <c r="AO1405" s="11"/>
    </row>
    <row r="1406" spans="2:41" x14ac:dyDescent="0.25">
      <c r="B1406" s="6"/>
      <c r="D1406" s="6"/>
      <c r="E1406" s="6"/>
      <c r="F1406" s="6"/>
      <c r="U1406" s="11"/>
      <c r="AO1406" s="11"/>
    </row>
    <row r="1407" spans="2:41" x14ac:dyDescent="0.25">
      <c r="B1407" s="6"/>
      <c r="D1407" s="6"/>
      <c r="E1407" s="6"/>
      <c r="F1407" s="6"/>
      <c r="U1407" s="11"/>
      <c r="AO1407" s="11"/>
    </row>
    <row r="1408" spans="2:41" x14ac:dyDescent="0.25">
      <c r="B1408" s="6"/>
      <c r="D1408" s="6"/>
      <c r="E1408" s="6"/>
      <c r="F1408" s="6"/>
      <c r="U1408" s="11"/>
      <c r="AO1408" s="11"/>
    </row>
    <row r="1409" spans="2:41" x14ac:dyDescent="0.25">
      <c r="B1409" s="6"/>
      <c r="D1409" s="6"/>
      <c r="E1409" s="6"/>
      <c r="F1409" s="6"/>
      <c r="U1409" s="11"/>
      <c r="AO1409" s="11"/>
    </row>
    <row r="1410" spans="2:41" x14ac:dyDescent="0.25">
      <c r="B1410" s="6"/>
      <c r="D1410" s="6"/>
      <c r="E1410" s="6"/>
      <c r="F1410" s="6"/>
      <c r="U1410" s="11"/>
      <c r="AO1410" s="11"/>
    </row>
    <row r="1411" spans="2:41" x14ac:dyDescent="0.25">
      <c r="B1411" s="6"/>
      <c r="D1411" s="6"/>
      <c r="E1411" s="6"/>
      <c r="F1411" s="6"/>
      <c r="U1411" s="11"/>
      <c r="AO1411" s="11"/>
    </row>
    <row r="1412" spans="2:41" x14ac:dyDescent="0.25">
      <c r="B1412" s="6"/>
      <c r="D1412" s="6"/>
      <c r="E1412" s="6"/>
      <c r="F1412" s="6"/>
      <c r="U1412" s="11"/>
      <c r="AO1412" s="11"/>
    </row>
    <row r="1413" spans="2:41" x14ac:dyDescent="0.25">
      <c r="B1413" s="6"/>
      <c r="D1413" s="6"/>
      <c r="E1413" s="6"/>
      <c r="F1413" s="6"/>
      <c r="U1413" s="11"/>
      <c r="AO1413" s="11"/>
    </row>
    <row r="1414" spans="2:41" x14ac:dyDescent="0.25">
      <c r="B1414" s="6"/>
      <c r="D1414" s="6"/>
      <c r="E1414" s="6"/>
      <c r="F1414" s="6"/>
      <c r="U1414" s="11"/>
      <c r="AO1414" s="11"/>
    </row>
    <row r="1415" spans="2:41" x14ac:dyDescent="0.25">
      <c r="B1415" s="6"/>
      <c r="D1415" s="6"/>
      <c r="E1415" s="6"/>
      <c r="F1415" s="6"/>
      <c r="U1415" s="11"/>
      <c r="AO1415" s="11"/>
    </row>
    <row r="1416" spans="2:41" x14ac:dyDescent="0.25">
      <c r="B1416" s="6"/>
      <c r="D1416" s="6"/>
      <c r="E1416" s="6"/>
      <c r="F1416" s="6"/>
      <c r="U1416" s="11"/>
      <c r="AO1416" s="11"/>
    </row>
    <row r="1417" spans="2:41" x14ac:dyDescent="0.25">
      <c r="B1417" s="6"/>
      <c r="D1417" s="6"/>
      <c r="E1417" s="6"/>
      <c r="F1417" s="6"/>
      <c r="U1417" s="11"/>
      <c r="AO1417" s="11"/>
    </row>
    <row r="1418" spans="2:41" x14ac:dyDescent="0.25">
      <c r="B1418" s="6"/>
      <c r="D1418" s="6"/>
      <c r="E1418" s="6"/>
      <c r="F1418" s="6"/>
      <c r="U1418" s="11"/>
      <c r="AO1418" s="11"/>
    </row>
    <row r="1419" spans="2:41" x14ac:dyDescent="0.25">
      <c r="B1419" s="6"/>
      <c r="D1419" s="6"/>
      <c r="E1419" s="6"/>
      <c r="F1419" s="6"/>
      <c r="U1419" s="11"/>
      <c r="AO1419" s="11"/>
    </row>
    <row r="1420" spans="2:41" x14ac:dyDescent="0.25">
      <c r="B1420" s="6"/>
      <c r="D1420" s="6"/>
      <c r="E1420" s="6"/>
      <c r="F1420" s="6"/>
      <c r="U1420" s="11"/>
      <c r="AO1420" s="11"/>
    </row>
    <row r="1421" spans="2:41" x14ac:dyDescent="0.25">
      <c r="B1421" s="6"/>
      <c r="D1421" s="6"/>
      <c r="E1421" s="6"/>
      <c r="F1421" s="6"/>
      <c r="U1421" s="11"/>
      <c r="AO1421" s="11"/>
    </row>
    <row r="1422" spans="2:41" x14ac:dyDescent="0.25">
      <c r="B1422" s="6"/>
      <c r="D1422" s="6"/>
      <c r="E1422" s="6"/>
      <c r="F1422" s="6"/>
      <c r="U1422" s="11"/>
      <c r="AO1422" s="11"/>
    </row>
    <row r="1423" spans="2:41" x14ac:dyDescent="0.25">
      <c r="B1423" s="6"/>
      <c r="D1423" s="6"/>
      <c r="E1423" s="6"/>
      <c r="F1423" s="6"/>
      <c r="U1423" s="11"/>
      <c r="AO1423" s="11"/>
    </row>
    <row r="1424" spans="2:41" x14ac:dyDescent="0.25">
      <c r="B1424" s="6"/>
      <c r="D1424" s="6"/>
      <c r="E1424" s="6"/>
      <c r="F1424" s="6"/>
      <c r="U1424" s="11"/>
      <c r="AO1424" s="11"/>
    </row>
    <row r="1425" spans="2:41" x14ac:dyDescent="0.25">
      <c r="B1425" s="6"/>
      <c r="D1425" s="6"/>
      <c r="E1425" s="6"/>
      <c r="F1425" s="6"/>
      <c r="U1425" s="11"/>
      <c r="AO1425" s="11"/>
    </row>
    <row r="1426" spans="2:41" x14ac:dyDescent="0.25">
      <c r="B1426" s="6"/>
      <c r="D1426" s="6"/>
      <c r="E1426" s="6"/>
      <c r="F1426" s="6"/>
      <c r="U1426" s="11"/>
      <c r="AO1426" s="11"/>
    </row>
    <row r="1427" spans="2:41" x14ac:dyDescent="0.25">
      <c r="B1427" s="6"/>
      <c r="D1427" s="6"/>
      <c r="E1427" s="6"/>
      <c r="F1427" s="6"/>
      <c r="U1427" s="11"/>
      <c r="AO1427" s="11"/>
    </row>
    <row r="1428" spans="2:41" x14ac:dyDescent="0.25">
      <c r="B1428" s="6"/>
      <c r="D1428" s="6"/>
      <c r="E1428" s="6"/>
      <c r="F1428" s="6"/>
      <c r="U1428" s="11"/>
      <c r="AO1428" s="11"/>
    </row>
    <row r="1429" spans="2:41" x14ac:dyDescent="0.25">
      <c r="B1429" s="6"/>
      <c r="D1429" s="6"/>
      <c r="E1429" s="6"/>
      <c r="F1429" s="6"/>
      <c r="U1429" s="11"/>
      <c r="AO1429" s="11"/>
    </row>
    <row r="1430" spans="2:41" x14ac:dyDescent="0.25">
      <c r="B1430" s="6"/>
      <c r="D1430" s="6"/>
      <c r="E1430" s="6"/>
      <c r="F1430" s="6"/>
      <c r="U1430" s="11"/>
      <c r="AO1430" s="11"/>
    </row>
    <row r="1431" spans="2:41" x14ac:dyDescent="0.25">
      <c r="B1431" s="6"/>
      <c r="D1431" s="6"/>
      <c r="E1431" s="6"/>
      <c r="F1431" s="6"/>
      <c r="U1431" s="11"/>
      <c r="AO1431" s="11"/>
    </row>
    <row r="1432" spans="2:41" x14ac:dyDescent="0.25">
      <c r="B1432" s="6"/>
      <c r="D1432" s="6"/>
      <c r="E1432" s="6"/>
      <c r="F1432" s="6"/>
      <c r="U1432" s="11"/>
      <c r="AO1432" s="11"/>
    </row>
    <row r="1433" spans="2:41" x14ac:dyDescent="0.25">
      <c r="B1433" s="6"/>
      <c r="D1433" s="6"/>
      <c r="E1433" s="6"/>
      <c r="F1433" s="6"/>
      <c r="U1433" s="11"/>
      <c r="AO1433" s="11"/>
    </row>
    <row r="1434" spans="2:41" x14ac:dyDescent="0.25">
      <c r="B1434" s="6"/>
      <c r="D1434" s="6"/>
      <c r="E1434" s="6"/>
      <c r="F1434" s="6"/>
      <c r="U1434" s="11"/>
      <c r="AO1434" s="11"/>
    </row>
    <row r="1435" spans="2:41" x14ac:dyDescent="0.25">
      <c r="B1435" s="6"/>
      <c r="D1435" s="6"/>
      <c r="E1435" s="6"/>
      <c r="F1435" s="6"/>
      <c r="U1435" s="11"/>
      <c r="AO1435" s="11"/>
    </row>
    <row r="1436" spans="2:41" x14ac:dyDescent="0.25">
      <c r="B1436" s="6"/>
      <c r="D1436" s="6"/>
      <c r="E1436" s="6"/>
      <c r="F1436" s="6"/>
      <c r="U1436" s="11"/>
      <c r="AO1436" s="11"/>
    </row>
    <row r="1437" spans="2:41" x14ac:dyDescent="0.25">
      <c r="B1437" s="6"/>
      <c r="D1437" s="6"/>
      <c r="E1437" s="6"/>
      <c r="F1437" s="6"/>
      <c r="U1437" s="11"/>
      <c r="AO1437" s="11"/>
    </row>
    <row r="1438" spans="2:41" x14ac:dyDescent="0.25">
      <c r="B1438" s="6"/>
      <c r="D1438" s="6"/>
      <c r="E1438" s="6"/>
      <c r="F1438" s="6"/>
      <c r="U1438" s="11"/>
      <c r="AO1438" s="11"/>
    </row>
    <row r="1439" spans="2:41" x14ac:dyDescent="0.25">
      <c r="B1439" s="6"/>
      <c r="D1439" s="6"/>
      <c r="E1439" s="6"/>
      <c r="F1439" s="6"/>
      <c r="U1439" s="11"/>
      <c r="AO1439" s="11"/>
    </row>
    <row r="1440" spans="2:41" x14ac:dyDescent="0.25">
      <c r="B1440" s="6"/>
      <c r="D1440" s="6"/>
      <c r="E1440" s="6"/>
      <c r="F1440" s="6"/>
      <c r="U1440" s="11"/>
      <c r="AO1440" s="11"/>
    </row>
    <row r="1441" spans="2:41" x14ac:dyDescent="0.25">
      <c r="B1441" s="6"/>
      <c r="D1441" s="6"/>
      <c r="E1441" s="6"/>
      <c r="F1441" s="6"/>
      <c r="U1441" s="11"/>
      <c r="AO1441" s="11"/>
    </row>
    <row r="1442" spans="2:41" x14ac:dyDescent="0.25">
      <c r="B1442" s="6"/>
      <c r="D1442" s="6"/>
      <c r="E1442" s="6"/>
      <c r="F1442" s="6"/>
      <c r="U1442" s="11"/>
      <c r="AO1442" s="11"/>
    </row>
    <row r="1443" spans="2:41" x14ac:dyDescent="0.25">
      <c r="B1443" s="6"/>
      <c r="D1443" s="6"/>
      <c r="E1443" s="6"/>
      <c r="F1443" s="6"/>
      <c r="U1443" s="11"/>
      <c r="AO1443" s="11"/>
    </row>
    <row r="1444" spans="2:41" x14ac:dyDescent="0.25">
      <c r="B1444" s="6"/>
      <c r="D1444" s="6"/>
      <c r="E1444" s="6"/>
      <c r="F1444" s="6"/>
      <c r="U1444" s="11"/>
      <c r="AO1444" s="11"/>
    </row>
    <row r="1445" spans="2:41" x14ac:dyDescent="0.25">
      <c r="B1445" s="6"/>
      <c r="D1445" s="6"/>
      <c r="E1445" s="6"/>
      <c r="F1445" s="6"/>
      <c r="U1445" s="11"/>
      <c r="AO1445" s="11"/>
    </row>
    <row r="1446" spans="2:41" x14ac:dyDescent="0.25">
      <c r="B1446" s="6"/>
      <c r="D1446" s="6"/>
      <c r="E1446" s="6"/>
      <c r="F1446" s="6"/>
      <c r="U1446" s="11"/>
      <c r="AO1446" s="11"/>
    </row>
    <row r="1447" spans="2:41" x14ac:dyDescent="0.25">
      <c r="B1447" s="6"/>
      <c r="D1447" s="6"/>
      <c r="E1447" s="6"/>
      <c r="F1447" s="6"/>
      <c r="U1447" s="11"/>
      <c r="AO1447" s="11"/>
    </row>
    <row r="1448" spans="2:41" x14ac:dyDescent="0.25">
      <c r="B1448" s="6"/>
      <c r="D1448" s="6"/>
      <c r="E1448" s="6"/>
      <c r="F1448" s="6"/>
      <c r="U1448" s="11"/>
      <c r="AO1448" s="11"/>
    </row>
    <row r="1449" spans="2:41" x14ac:dyDescent="0.25">
      <c r="B1449" s="6"/>
      <c r="D1449" s="6"/>
      <c r="E1449" s="6"/>
      <c r="F1449" s="6"/>
      <c r="U1449" s="11"/>
      <c r="AO1449" s="11"/>
    </row>
    <row r="1450" spans="2:41" x14ac:dyDescent="0.25">
      <c r="B1450" s="6"/>
      <c r="D1450" s="6"/>
      <c r="E1450" s="6"/>
      <c r="F1450" s="6"/>
      <c r="U1450" s="11"/>
      <c r="AO1450" s="11"/>
    </row>
    <row r="1451" spans="2:41" x14ac:dyDescent="0.25">
      <c r="B1451" s="6"/>
      <c r="D1451" s="6"/>
      <c r="E1451" s="6"/>
      <c r="F1451" s="6"/>
      <c r="U1451" s="11"/>
      <c r="AO1451" s="11"/>
    </row>
    <row r="1452" spans="2:41" x14ac:dyDescent="0.25">
      <c r="B1452" s="6"/>
      <c r="D1452" s="6"/>
      <c r="E1452" s="6"/>
      <c r="F1452" s="6"/>
      <c r="U1452" s="11"/>
      <c r="AO1452" s="11"/>
    </row>
    <row r="1453" spans="2:41" x14ac:dyDescent="0.25">
      <c r="B1453" s="6"/>
      <c r="D1453" s="6"/>
      <c r="E1453" s="6"/>
      <c r="F1453" s="6"/>
      <c r="U1453" s="11"/>
      <c r="AO1453" s="11"/>
    </row>
    <row r="1454" spans="2:41" x14ac:dyDescent="0.25">
      <c r="B1454" s="6"/>
      <c r="D1454" s="6"/>
      <c r="E1454" s="6"/>
      <c r="F1454" s="6"/>
      <c r="U1454" s="11"/>
      <c r="AO1454" s="11"/>
    </row>
    <row r="1455" spans="2:41" x14ac:dyDescent="0.25">
      <c r="B1455" s="6"/>
      <c r="D1455" s="6"/>
      <c r="E1455" s="6"/>
      <c r="F1455" s="6"/>
      <c r="U1455" s="11"/>
      <c r="AO1455" s="11"/>
    </row>
    <row r="1456" spans="2:41" x14ac:dyDescent="0.25">
      <c r="B1456" s="6"/>
      <c r="D1456" s="6"/>
      <c r="E1456" s="6"/>
      <c r="F1456" s="6"/>
      <c r="U1456" s="11"/>
      <c r="AO1456" s="11"/>
    </row>
    <row r="1457" spans="2:41" x14ac:dyDescent="0.25">
      <c r="B1457" s="6"/>
      <c r="D1457" s="6"/>
      <c r="E1457" s="6"/>
      <c r="F1457" s="6"/>
      <c r="U1457" s="11"/>
      <c r="AO1457" s="11"/>
    </row>
    <row r="1458" spans="2:41" x14ac:dyDescent="0.25">
      <c r="B1458" s="6"/>
      <c r="D1458" s="6"/>
      <c r="E1458" s="6"/>
      <c r="F1458" s="6"/>
      <c r="U1458" s="11"/>
      <c r="AO1458" s="11"/>
    </row>
    <row r="1459" spans="2:41" x14ac:dyDescent="0.25">
      <c r="B1459" s="6"/>
      <c r="D1459" s="6"/>
      <c r="E1459" s="6"/>
      <c r="F1459" s="6"/>
      <c r="U1459" s="11"/>
      <c r="AO1459" s="11"/>
    </row>
    <row r="1460" spans="2:41" x14ac:dyDescent="0.25">
      <c r="B1460" s="6"/>
      <c r="D1460" s="6"/>
      <c r="E1460" s="6"/>
      <c r="F1460" s="6"/>
      <c r="U1460" s="11"/>
      <c r="AO1460" s="11"/>
    </row>
    <row r="1461" spans="2:41" x14ac:dyDescent="0.25">
      <c r="B1461" s="6"/>
      <c r="D1461" s="6"/>
      <c r="E1461" s="6"/>
      <c r="F1461" s="6"/>
      <c r="U1461" s="11"/>
      <c r="AO1461" s="11"/>
    </row>
    <row r="1462" spans="2:41" x14ac:dyDescent="0.25">
      <c r="B1462" s="6"/>
      <c r="D1462" s="6"/>
      <c r="E1462" s="6"/>
      <c r="F1462" s="6"/>
      <c r="U1462" s="11"/>
      <c r="AO1462" s="11"/>
    </row>
    <row r="1463" spans="2:41" x14ac:dyDescent="0.25">
      <c r="B1463" s="6"/>
      <c r="D1463" s="6"/>
      <c r="E1463" s="6"/>
      <c r="F1463" s="6"/>
      <c r="U1463" s="11"/>
      <c r="AO1463" s="11"/>
    </row>
    <row r="1464" spans="2:41" x14ac:dyDescent="0.25">
      <c r="B1464" s="6"/>
      <c r="D1464" s="6"/>
      <c r="E1464" s="6"/>
      <c r="F1464" s="6"/>
      <c r="U1464" s="11"/>
      <c r="AO1464" s="11"/>
    </row>
    <row r="1465" spans="2:41" x14ac:dyDescent="0.25">
      <c r="B1465" s="6"/>
      <c r="D1465" s="6"/>
      <c r="E1465" s="6"/>
      <c r="F1465" s="6"/>
      <c r="U1465" s="11"/>
      <c r="AO1465" s="11"/>
    </row>
    <row r="1466" spans="2:41" x14ac:dyDescent="0.25">
      <c r="B1466" s="6"/>
      <c r="D1466" s="6"/>
      <c r="E1466" s="6"/>
      <c r="F1466" s="6"/>
      <c r="U1466" s="11"/>
      <c r="AO1466" s="11"/>
    </row>
    <row r="1467" spans="2:41" x14ac:dyDescent="0.25">
      <c r="B1467" s="6"/>
      <c r="D1467" s="6"/>
      <c r="E1467" s="6"/>
      <c r="F1467" s="6"/>
      <c r="U1467" s="11"/>
      <c r="AO1467" s="11"/>
    </row>
    <row r="1468" spans="2:41" x14ac:dyDescent="0.25">
      <c r="B1468" s="6"/>
      <c r="D1468" s="6"/>
      <c r="E1468" s="6"/>
      <c r="F1468" s="6"/>
      <c r="U1468" s="11"/>
      <c r="AO1468" s="11"/>
    </row>
    <row r="1469" spans="2:41" x14ac:dyDescent="0.25">
      <c r="B1469" s="6"/>
      <c r="D1469" s="6"/>
      <c r="E1469" s="6"/>
      <c r="F1469" s="6"/>
      <c r="U1469" s="11"/>
      <c r="AO1469" s="11"/>
    </row>
    <row r="1470" spans="2:41" x14ac:dyDescent="0.25">
      <c r="B1470" s="6"/>
      <c r="D1470" s="6"/>
      <c r="E1470" s="6"/>
      <c r="F1470" s="6"/>
      <c r="U1470" s="11"/>
      <c r="AO1470" s="11"/>
    </row>
    <row r="1471" spans="2:41" x14ac:dyDescent="0.25">
      <c r="B1471" s="6"/>
      <c r="D1471" s="6"/>
      <c r="E1471" s="6"/>
      <c r="F1471" s="6"/>
      <c r="U1471" s="11"/>
      <c r="AO1471" s="11"/>
    </row>
    <row r="1472" spans="2:41" x14ac:dyDescent="0.25">
      <c r="B1472" s="6"/>
      <c r="D1472" s="6"/>
      <c r="E1472" s="6"/>
      <c r="F1472" s="6"/>
      <c r="U1472" s="11"/>
      <c r="AO1472" s="11"/>
    </row>
    <row r="1473" spans="2:41" x14ac:dyDescent="0.25">
      <c r="B1473" s="6"/>
      <c r="D1473" s="6"/>
      <c r="E1473" s="6"/>
      <c r="F1473" s="6"/>
      <c r="U1473" s="11"/>
      <c r="AO1473" s="11"/>
    </row>
    <row r="1474" spans="2:41" x14ac:dyDescent="0.25">
      <c r="B1474" s="6"/>
      <c r="D1474" s="6"/>
      <c r="E1474" s="6"/>
      <c r="F1474" s="6"/>
      <c r="U1474" s="11"/>
      <c r="AO1474" s="11"/>
    </row>
    <row r="1475" spans="2:41" x14ac:dyDescent="0.25">
      <c r="B1475" s="6"/>
      <c r="D1475" s="6"/>
      <c r="E1475" s="6"/>
      <c r="F1475" s="6"/>
      <c r="U1475" s="11"/>
      <c r="AO1475" s="11"/>
    </row>
    <row r="1476" spans="2:41" x14ac:dyDescent="0.25">
      <c r="B1476" s="6"/>
      <c r="D1476" s="6"/>
      <c r="E1476" s="6"/>
      <c r="F1476" s="6"/>
      <c r="U1476" s="11"/>
      <c r="AO1476" s="11"/>
    </row>
    <row r="1477" spans="2:41" x14ac:dyDescent="0.25">
      <c r="B1477" s="6"/>
      <c r="D1477" s="6"/>
      <c r="E1477" s="6"/>
      <c r="F1477" s="6"/>
      <c r="U1477" s="11"/>
      <c r="AO1477" s="11"/>
    </row>
    <row r="1478" spans="2:41" x14ac:dyDescent="0.25">
      <c r="B1478" s="6"/>
      <c r="D1478" s="6"/>
      <c r="E1478" s="6"/>
      <c r="F1478" s="6"/>
      <c r="U1478" s="11"/>
      <c r="AO1478" s="11"/>
    </row>
    <row r="1479" spans="2:41" x14ac:dyDescent="0.25">
      <c r="B1479" s="6"/>
      <c r="D1479" s="6"/>
      <c r="E1479" s="6"/>
      <c r="F1479" s="6"/>
      <c r="U1479" s="11"/>
      <c r="AO1479" s="11"/>
    </row>
    <row r="1480" spans="2:41" x14ac:dyDescent="0.25">
      <c r="B1480" s="6"/>
      <c r="D1480" s="6"/>
      <c r="E1480" s="6"/>
      <c r="F1480" s="6"/>
      <c r="U1480" s="11"/>
      <c r="AO1480" s="11"/>
    </row>
    <row r="1481" spans="2:41" x14ac:dyDescent="0.25">
      <c r="B1481" s="6"/>
      <c r="D1481" s="6"/>
      <c r="E1481" s="6"/>
      <c r="F1481" s="6"/>
      <c r="U1481" s="11"/>
      <c r="AO1481" s="11"/>
    </row>
    <row r="1482" spans="2:41" x14ac:dyDescent="0.25">
      <c r="B1482" s="6"/>
      <c r="D1482" s="6"/>
      <c r="E1482" s="6"/>
      <c r="F1482" s="6"/>
      <c r="U1482" s="11"/>
      <c r="AO1482" s="11"/>
    </row>
    <row r="1483" spans="2:41" x14ac:dyDescent="0.25">
      <c r="B1483" s="6"/>
      <c r="D1483" s="6"/>
      <c r="E1483" s="6"/>
      <c r="F1483" s="6"/>
      <c r="U1483" s="11"/>
      <c r="AO1483" s="11"/>
    </row>
    <row r="1484" spans="2:41" x14ac:dyDescent="0.25">
      <c r="B1484" s="6"/>
      <c r="D1484" s="6"/>
      <c r="E1484" s="6"/>
      <c r="F1484" s="6"/>
      <c r="U1484" s="11"/>
      <c r="AO1484" s="11"/>
    </row>
    <row r="1485" spans="2:41" x14ac:dyDescent="0.25">
      <c r="B1485" s="6"/>
      <c r="D1485" s="6"/>
      <c r="E1485" s="6"/>
      <c r="F1485" s="6"/>
      <c r="U1485" s="11"/>
      <c r="AO1485" s="11"/>
    </row>
    <row r="1486" spans="2:41" x14ac:dyDescent="0.25">
      <c r="B1486" s="6"/>
      <c r="D1486" s="6"/>
      <c r="E1486" s="6"/>
      <c r="F1486" s="6"/>
      <c r="U1486" s="11"/>
      <c r="AO1486" s="11"/>
    </row>
    <row r="1487" spans="2:41" x14ac:dyDescent="0.25">
      <c r="B1487" s="6"/>
      <c r="D1487" s="6"/>
      <c r="E1487" s="6"/>
      <c r="F1487" s="6"/>
      <c r="U1487" s="11"/>
      <c r="AO1487" s="11"/>
    </row>
    <row r="1488" spans="2:41" x14ac:dyDescent="0.25">
      <c r="B1488" s="6"/>
      <c r="D1488" s="6"/>
      <c r="E1488" s="6"/>
      <c r="F1488" s="6"/>
      <c r="U1488" s="11"/>
      <c r="AO1488" s="11"/>
    </row>
    <row r="1489" spans="2:41" x14ac:dyDescent="0.25">
      <c r="B1489" s="6"/>
      <c r="D1489" s="6"/>
      <c r="E1489" s="6"/>
      <c r="F1489" s="6"/>
      <c r="U1489" s="11"/>
      <c r="AO1489" s="11"/>
    </row>
    <row r="1490" spans="2:41" x14ac:dyDescent="0.25">
      <c r="B1490" s="6"/>
      <c r="D1490" s="6"/>
      <c r="E1490" s="6"/>
      <c r="F1490" s="6"/>
      <c r="U1490" s="11"/>
      <c r="AO1490" s="11"/>
    </row>
    <row r="1491" spans="2:41" x14ac:dyDescent="0.25">
      <c r="B1491" s="6"/>
      <c r="D1491" s="6"/>
      <c r="E1491" s="6"/>
      <c r="F1491" s="6"/>
      <c r="U1491" s="11"/>
      <c r="AO1491" s="11"/>
    </row>
    <row r="1492" spans="2:41" x14ac:dyDescent="0.25">
      <c r="B1492" s="6"/>
      <c r="D1492" s="6"/>
      <c r="E1492" s="6"/>
      <c r="F1492" s="6"/>
      <c r="U1492" s="11"/>
      <c r="AO1492" s="11"/>
    </row>
    <row r="1493" spans="2:41" x14ac:dyDescent="0.25">
      <c r="B1493" s="6"/>
      <c r="D1493" s="6"/>
      <c r="E1493" s="6"/>
      <c r="F1493" s="6"/>
      <c r="U1493" s="11"/>
      <c r="AO1493" s="11"/>
    </row>
    <row r="1494" spans="2:41" x14ac:dyDescent="0.25">
      <c r="B1494" s="6"/>
      <c r="D1494" s="6"/>
      <c r="E1494" s="6"/>
      <c r="F1494" s="6"/>
      <c r="U1494" s="11"/>
      <c r="AO1494" s="11"/>
    </row>
    <row r="1495" spans="2:41" x14ac:dyDescent="0.25">
      <c r="B1495" s="6"/>
      <c r="D1495" s="6"/>
      <c r="E1495" s="6"/>
      <c r="F1495" s="6"/>
      <c r="U1495" s="11"/>
      <c r="AO1495" s="11"/>
    </row>
    <row r="1496" spans="2:41" x14ac:dyDescent="0.25">
      <c r="B1496" s="6"/>
      <c r="D1496" s="6"/>
      <c r="E1496" s="6"/>
      <c r="F1496" s="6"/>
      <c r="U1496" s="11"/>
      <c r="AO1496" s="11"/>
    </row>
    <row r="1497" spans="2:41" x14ac:dyDescent="0.25">
      <c r="B1497" s="6"/>
      <c r="D1497" s="6"/>
      <c r="E1497" s="6"/>
      <c r="F1497" s="6"/>
      <c r="U1497" s="11"/>
      <c r="AO1497" s="11"/>
    </row>
    <row r="1498" spans="2:41" x14ac:dyDescent="0.25">
      <c r="B1498" s="6"/>
      <c r="D1498" s="6"/>
      <c r="E1498" s="6"/>
      <c r="F1498" s="6"/>
      <c r="U1498" s="11"/>
      <c r="AO1498" s="11"/>
    </row>
    <row r="1499" spans="2:41" x14ac:dyDescent="0.25">
      <c r="B1499" s="6"/>
      <c r="D1499" s="6"/>
      <c r="E1499" s="6"/>
      <c r="F1499" s="6"/>
      <c r="U1499" s="11"/>
      <c r="AO1499" s="11"/>
    </row>
    <row r="1500" spans="2:41" x14ac:dyDescent="0.25">
      <c r="B1500" s="6"/>
      <c r="D1500" s="6"/>
      <c r="E1500" s="6"/>
      <c r="F1500" s="6"/>
      <c r="U1500" s="11"/>
      <c r="AO1500" s="11"/>
    </row>
    <row r="1501" spans="2:41" x14ac:dyDescent="0.25">
      <c r="B1501" s="6"/>
      <c r="D1501" s="6"/>
      <c r="E1501" s="6"/>
      <c r="F1501" s="6"/>
      <c r="U1501" s="11"/>
      <c r="AO1501" s="11"/>
    </row>
    <row r="1502" spans="2:41" x14ac:dyDescent="0.25">
      <c r="B1502" s="6"/>
      <c r="D1502" s="6"/>
      <c r="E1502" s="6"/>
      <c r="F1502" s="6"/>
      <c r="U1502" s="11"/>
      <c r="AO1502" s="11"/>
    </row>
    <row r="1503" spans="2:41" x14ac:dyDescent="0.25">
      <c r="B1503" s="6"/>
      <c r="D1503" s="6"/>
      <c r="E1503" s="6"/>
      <c r="F1503" s="6"/>
      <c r="U1503" s="11"/>
      <c r="AO1503" s="11"/>
    </row>
    <row r="1504" spans="2:41" x14ac:dyDescent="0.25">
      <c r="B1504" s="6"/>
      <c r="D1504" s="6"/>
      <c r="E1504" s="6"/>
      <c r="F1504" s="6"/>
      <c r="U1504" s="11"/>
      <c r="AO1504" s="11"/>
    </row>
    <row r="1505" spans="2:41" x14ac:dyDescent="0.25">
      <c r="B1505" s="6"/>
      <c r="D1505" s="6"/>
      <c r="E1505" s="6"/>
      <c r="F1505" s="6"/>
      <c r="U1505" s="11"/>
      <c r="AO1505" s="11"/>
    </row>
    <row r="1506" spans="2:41" x14ac:dyDescent="0.25">
      <c r="B1506" s="6"/>
      <c r="D1506" s="6"/>
      <c r="E1506" s="6"/>
      <c r="F1506" s="6"/>
      <c r="U1506" s="11"/>
      <c r="AO1506" s="11"/>
    </row>
    <row r="1507" spans="2:41" x14ac:dyDescent="0.25">
      <c r="B1507" s="6"/>
      <c r="D1507" s="6"/>
      <c r="E1507" s="6"/>
      <c r="F1507" s="6"/>
      <c r="U1507" s="11"/>
      <c r="AO1507" s="11"/>
    </row>
    <row r="1508" spans="2:41" x14ac:dyDescent="0.25">
      <c r="B1508" s="6"/>
      <c r="D1508" s="6"/>
      <c r="E1508" s="6"/>
      <c r="F1508" s="6"/>
      <c r="U1508" s="11"/>
      <c r="AO1508" s="11"/>
    </row>
    <row r="1509" spans="2:41" x14ac:dyDescent="0.25">
      <c r="B1509" s="6"/>
      <c r="D1509" s="6"/>
      <c r="E1509" s="6"/>
      <c r="F1509" s="6"/>
      <c r="U1509" s="11"/>
      <c r="AO1509" s="11"/>
    </row>
    <row r="1510" spans="2:41" x14ac:dyDescent="0.25">
      <c r="B1510" s="6"/>
      <c r="D1510" s="6"/>
      <c r="E1510" s="6"/>
      <c r="F1510" s="6"/>
      <c r="U1510" s="11"/>
      <c r="AO1510" s="11"/>
    </row>
    <row r="1511" spans="2:41" x14ac:dyDescent="0.25">
      <c r="B1511" s="6"/>
      <c r="D1511" s="6"/>
      <c r="E1511" s="6"/>
      <c r="F1511" s="6"/>
      <c r="U1511" s="11"/>
      <c r="AO1511" s="11"/>
    </row>
    <row r="1512" spans="2:41" x14ac:dyDescent="0.25">
      <c r="B1512" s="6"/>
      <c r="D1512" s="6"/>
      <c r="E1512" s="6"/>
      <c r="F1512" s="6"/>
      <c r="U1512" s="11"/>
      <c r="AO1512" s="11"/>
    </row>
    <row r="1513" spans="2:41" x14ac:dyDescent="0.25">
      <c r="B1513" s="6"/>
      <c r="D1513" s="6"/>
      <c r="E1513" s="6"/>
      <c r="F1513" s="6"/>
      <c r="U1513" s="11"/>
      <c r="AO1513" s="11"/>
    </row>
    <row r="1514" spans="2:41" x14ac:dyDescent="0.25">
      <c r="B1514" s="6"/>
      <c r="D1514" s="6"/>
      <c r="E1514" s="6"/>
      <c r="F1514" s="6"/>
      <c r="U1514" s="11"/>
      <c r="AO1514" s="11"/>
    </row>
    <row r="1515" spans="2:41" x14ac:dyDescent="0.25">
      <c r="B1515" s="6"/>
      <c r="D1515" s="6"/>
      <c r="E1515" s="6"/>
      <c r="F1515" s="6"/>
      <c r="U1515" s="11"/>
      <c r="AO1515" s="11"/>
    </row>
    <row r="1516" spans="2:41" x14ac:dyDescent="0.25">
      <c r="B1516" s="6"/>
      <c r="D1516" s="6"/>
      <c r="E1516" s="6"/>
      <c r="F1516" s="6"/>
      <c r="U1516" s="11"/>
      <c r="AO1516" s="11"/>
    </row>
    <row r="1517" spans="2:41" x14ac:dyDescent="0.25">
      <c r="B1517" s="6"/>
      <c r="D1517" s="6"/>
      <c r="E1517" s="6"/>
      <c r="F1517" s="6"/>
      <c r="U1517" s="11"/>
      <c r="AO1517" s="11"/>
    </row>
    <row r="1518" spans="2:41" x14ac:dyDescent="0.25">
      <c r="B1518" s="6"/>
      <c r="D1518" s="6"/>
      <c r="E1518" s="6"/>
      <c r="F1518" s="6"/>
      <c r="U1518" s="11"/>
      <c r="AO1518" s="11"/>
    </row>
    <row r="1519" spans="2:41" x14ac:dyDescent="0.25">
      <c r="B1519" s="6"/>
      <c r="D1519" s="6"/>
      <c r="E1519" s="6"/>
      <c r="F1519" s="6"/>
      <c r="U1519" s="11"/>
      <c r="AO1519" s="11"/>
    </row>
    <row r="1520" spans="2:41" x14ac:dyDescent="0.25">
      <c r="B1520" s="6"/>
      <c r="D1520" s="6"/>
      <c r="E1520" s="6"/>
      <c r="F1520" s="6"/>
      <c r="U1520" s="11"/>
      <c r="AO1520" s="11"/>
    </row>
    <row r="1521" spans="2:41" x14ac:dyDescent="0.25">
      <c r="B1521" s="6"/>
      <c r="D1521" s="6"/>
      <c r="E1521" s="6"/>
      <c r="F1521" s="6"/>
      <c r="U1521" s="11"/>
      <c r="AO1521" s="11"/>
    </row>
    <row r="1522" spans="2:41" x14ac:dyDescent="0.25">
      <c r="B1522" s="6"/>
      <c r="D1522" s="6"/>
      <c r="E1522" s="6"/>
      <c r="F1522" s="6"/>
      <c r="U1522" s="11"/>
      <c r="AO1522" s="11"/>
    </row>
    <row r="1523" spans="2:41" x14ac:dyDescent="0.25">
      <c r="B1523" s="6"/>
      <c r="D1523" s="6"/>
      <c r="E1523" s="6"/>
      <c r="F1523" s="6"/>
      <c r="U1523" s="11"/>
      <c r="AO1523" s="11"/>
    </row>
    <row r="1524" spans="2:41" x14ac:dyDescent="0.25">
      <c r="B1524" s="6"/>
      <c r="D1524" s="6"/>
      <c r="E1524" s="6"/>
      <c r="F1524" s="6"/>
      <c r="U1524" s="11"/>
      <c r="AO1524" s="11"/>
    </row>
    <row r="1525" spans="2:41" x14ac:dyDescent="0.25">
      <c r="B1525" s="6"/>
      <c r="D1525" s="6"/>
      <c r="E1525" s="6"/>
      <c r="F1525" s="6"/>
      <c r="U1525" s="11"/>
      <c r="AO1525" s="11"/>
    </row>
    <row r="1526" spans="2:41" x14ac:dyDescent="0.25">
      <c r="B1526" s="6"/>
      <c r="D1526" s="6"/>
      <c r="E1526" s="6"/>
      <c r="F1526" s="6"/>
      <c r="U1526" s="11"/>
      <c r="AO1526" s="11"/>
    </row>
    <row r="1527" spans="2:41" x14ac:dyDescent="0.25">
      <c r="B1527" s="6"/>
      <c r="D1527" s="6"/>
      <c r="E1527" s="6"/>
      <c r="F1527" s="6"/>
      <c r="U1527" s="11"/>
      <c r="AO1527" s="11"/>
    </row>
    <row r="1528" spans="2:41" x14ac:dyDescent="0.25">
      <c r="B1528" s="6"/>
      <c r="D1528" s="6"/>
      <c r="E1528" s="6"/>
      <c r="F1528" s="6"/>
      <c r="U1528" s="11"/>
      <c r="AO1528" s="11"/>
    </row>
    <row r="1529" spans="2:41" x14ac:dyDescent="0.25">
      <c r="B1529" s="6"/>
      <c r="D1529" s="6"/>
      <c r="E1529" s="6"/>
      <c r="F1529" s="6"/>
      <c r="U1529" s="11"/>
      <c r="AO1529" s="11"/>
    </row>
    <row r="1530" spans="2:41" x14ac:dyDescent="0.25">
      <c r="B1530" s="6"/>
      <c r="D1530" s="6"/>
      <c r="E1530" s="6"/>
      <c r="F1530" s="6"/>
      <c r="U1530" s="11"/>
      <c r="AO1530" s="11"/>
    </row>
    <row r="1531" spans="2:41" x14ac:dyDescent="0.25">
      <c r="B1531" s="6"/>
      <c r="D1531" s="6"/>
      <c r="E1531" s="6"/>
      <c r="F1531" s="6"/>
      <c r="U1531" s="11"/>
      <c r="AO1531" s="11"/>
    </row>
    <row r="1532" spans="2:41" x14ac:dyDescent="0.25">
      <c r="B1532" s="6"/>
      <c r="D1532" s="6"/>
      <c r="E1532" s="6"/>
      <c r="F1532" s="6"/>
      <c r="U1532" s="11"/>
      <c r="AO1532" s="11"/>
    </row>
    <row r="1533" spans="2:41" x14ac:dyDescent="0.25">
      <c r="B1533" s="6"/>
      <c r="D1533" s="6"/>
      <c r="E1533" s="6"/>
      <c r="F1533" s="6"/>
      <c r="U1533" s="11"/>
      <c r="AO1533" s="11"/>
    </row>
    <row r="1534" spans="2:41" x14ac:dyDescent="0.25">
      <c r="B1534" s="6"/>
      <c r="D1534" s="6"/>
      <c r="E1534" s="6"/>
      <c r="F1534" s="6"/>
      <c r="U1534" s="11"/>
      <c r="AO1534" s="11"/>
    </row>
    <row r="1535" spans="2:41" x14ac:dyDescent="0.25">
      <c r="B1535" s="6"/>
      <c r="D1535" s="6"/>
      <c r="E1535" s="6"/>
      <c r="F1535" s="6"/>
      <c r="U1535" s="11"/>
      <c r="AO1535" s="11"/>
    </row>
    <row r="1536" spans="2:41" x14ac:dyDescent="0.25">
      <c r="B1536" s="6"/>
      <c r="D1536" s="6"/>
      <c r="E1536" s="6"/>
      <c r="F1536" s="6"/>
      <c r="U1536" s="11"/>
      <c r="AO1536" s="11"/>
    </row>
    <row r="1537" spans="2:41" x14ac:dyDescent="0.25">
      <c r="B1537" s="6"/>
      <c r="D1537" s="6"/>
      <c r="E1537" s="6"/>
      <c r="F1537" s="6"/>
      <c r="U1537" s="11"/>
      <c r="AO1537" s="11"/>
    </row>
    <row r="1538" spans="2:41" x14ac:dyDescent="0.25">
      <c r="B1538" s="6"/>
      <c r="D1538" s="6"/>
      <c r="E1538" s="6"/>
      <c r="F1538" s="6"/>
      <c r="U1538" s="11"/>
      <c r="AO1538" s="11"/>
    </row>
    <row r="1539" spans="2:41" x14ac:dyDescent="0.25">
      <c r="B1539" s="6"/>
      <c r="D1539" s="6"/>
      <c r="E1539" s="6"/>
      <c r="F1539" s="6"/>
      <c r="U1539" s="11"/>
      <c r="AO1539" s="11"/>
    </row>
    <row r="1540" spans="2:41" x14ac:dyDescent="0.25">
      <c r="B1540" s="6"/>
      <c r="D1540" s="6"/>
      <c r="E1540" s="6"/>
      <c r="F1540" s="6"/>
      <c r="U1540" s="11"/>
      <c r="AO1540" s="11"/>
    </row>
    <row r="1541" spans="2:41" x14ac:dyDescent="0.25">
      <c r="B1541" s="6"/>
      <c r="D1541" s="6"/>
      <c r="E1541" s="6"/>
      <c r="F1541" s="6"/>
      <c r="U1541" s="11"/>
      <c r="AO1541" s="11"/>
    </row>
    <row r="1542" spans="2:41" x14ac:dyDescent="0.25">
      <c r="B1542" s="6"/>
      <c r="D1542" s="6"/>
      <c r="E1542" s="6"/>
      <c r="F1542" s="6"/>
      <c r="U1542" s="11"/>
      <c r="AO1542" s="11"/>
    </row>
    <row r="1543" spans="2:41" x14ac:dyDescent="0.25">
      <c r="B1543" s="6"/>
      <c r="D1543" s="6"/>
      <c r="E1543" s="6"/>
      <c r="F1543" s="6"/>
      <c r="U1543" s="11"/>
      <c r="AO1543" s="11"/>
    </row>
    <row r="1544" spans="2:41" x14ac:dyDescent="0.25">
      <c r="B1544" s="6"/>
      <c r="D1544" s="6"/>
      <c r="E1544" s="6"/>
      <c r="F1544" s="6"/>
      <c r="U1544" s="11"/>
      <c r="AO1544" s="11"/>
    </row>
    <row r="1545" spans="2:41" x14ac:dyDescent="0.25">
      <c r="B1545" s="6"/>
      <c r="D1545" s="6"/>
      <c r="E1545" s="6"/>
      <c r="F1545" s="6"/>
      <c r="U1545" s="11"/>
      <c r="AO1545" s="11"/>
    </row>
    <row r="1546" spans="2:41" x14ac:dyDescent="0.25">
      <c r="B1546" s="6"/>
      <c r="D1546" s="6"/>
      <c r="E1546" s="6"/>
      <c r="F1546" s="6"/>
      <c r="U1546" s="11"/>
      <c r="AO1546" s="11"/>
    </row>
    <row r="1547" spans="2:41" x14ac:dyDescent="0.25">
      <c r="B1547" s="6"/>
      <c r="D1547" s="6"/>
      <c r="E1547" s="6"/>
      <c r="F1547" s="6"/>
      <c r="U1547" s="11"/>
      <c r="AO1547" s="11"/>
    </row>
    <row r="1548" spans="2:41" x14ac:dyDescent="0.25">
      <c r="B1548" s="6"/>
      <c r="D1548" s="6"/>
      <c r="E1548" s="6"/>
      <c r="F1548" s="6"/>
      <c r="U1548" s="11"/>
      <c r="AO1548" s="11"/>
    </row>
    <row r="1549" spans="2:41" x14ac:dyDescent="0.25">
      <c r="B1549" s="6"/>
      <c r="D1549" s="6"/>
      <c r="E1549" s="6"/>
      <c r="F1549" s="6"/>
      <c r="U1549" s="11"/>
      <c r="AO1549" s="11"/>
    </row>
    <row r="1550" spans="2:41" x14ac:dyDescent="0.25">
      <c r="B1550" s="6"/>
      <c r="D1550" s="6"/>
      <c r="E1550" s="6"/>
      <c r="F1550" s="6"/>
      <c r="U1550" s="11"/>
      <c r="AO1550" s="11"/>
    </row>
    <row r="1551" spans="2:41" x14ac:dyDescent="0.25">
      <c r="B1551" s="6"/>
      <c r="D1551" s="6"/>
      <c r="E1551" s="6"/>
      <c r="F1551" s="6"/>
      <c r="U1551" s="11"/>
      <c r="AO1551" s="11"/>
    </row>
    <row r="1552" spans="2:41" x14ac:dyDescent="0.25">
      <c r="B1552" s="6"/>
      <c r="D1552" s="6"/>
      <c r="E1552" s="6"/>
      <c r="F1552" s="6"/>
      <c r="U1552" s="11"/>
      <c r="AO1552" s="11"/>
    </row>
    <row r="1553" spans="2:41" x14ac:dyDescent="0.25">
      <c r="B1553" s="6"/>
      <c r="D1553" s="6"/>
      <c r="E1553" s="6"/>
      <c r="F1553" s="6"/>
      <c r="U1553" s="11"/>
      <c r="AO1553" s="11"/>
    </row>
    <row r="1554" spans="2:41" x14ac:dyDescent="0.25">
      <c r="B1554" s="6"/>
      <c r="D1554" s="6"/>
      <c r="E1554" s="6"/>
      <c r="F1554" s="6"/>
      <c r="U1554" s="11"/>
      <c r="AO1554" s="11"/>
    </row>
    <row r="1555" spans="2:41" x14ac:dyDescent="0.25">
      <c r="B1555" s="6"/>
      <c r="D1555" s="6"/>
      <c r="E1555" s="6"/>
      <c r="F1555" s="6"/>
      <c r="U1555" s="11"/>
      <c r="AO1555" s="11"/>
    </row>
    <row r="1556" spans="2:41" x14ac:dyDescent="0.25">
      <c r="B1556" s="6"/>
      <c r="D1556" s="6"/>
      <c r="E1556" s="6"/>
      <c r="F1556" s="6"/>
      <c r="U1556" s="11"/>
      <c r="AO1556" s="11"/>
    </row>
    <row r="1557" spans="2:41" x14ac:dyDescent="0.25">
      <c r="B1557" s="6"/>
      <c r="D1557" s="6"/>
      <c r="E1557" s="6"/>
      <c r="F1557" s="6"/>
      <c r="U1557" s="11"/>
      <c r="AO1557" s="11"/>
    </row>
    <row r="1558" spans="2:41" x14ac:dyDescent="0.25">
      <c r="B1558" s="6"/>
      <c r="D1558" s="6"/>
      <c r="E1558" s="6"/>
      <c r="F1558" s="6"/>
      <c r="U1558" s="11"/>
      <c r="AO1558" s="11"/>
    </row>
    <row r="1559" spans="2:41" x14ac:dyDescent="0.25">
      <c r="B1559" s="6"/>
      <c r="D1559" s="6"/>
      <c r="E1559" s="6"/>
      <c r="F1559" s="6"/>
      <c r="U1559" s="11"/>
      <c r="AO1559" s="11"/>
    </row>
    <row r="1560" spans="2:41" x14ac:dyDescent="0.25">
      <c r="B1560" s="6"/>
      <c r="D1560" s="6"/>
      <c r="E1560" s="6"/>
      <c r="F1560" s="6"/>
      <c r="U1560" s="11"/>
      <c r="AO1560" s="11"/>
    </row>
    <row r="1561" spans="2:41" x14ac:dyDescent="0.25">
      <c r="B1561" s="6"/>
      <c r="D1561" s="6"/>
      <c r="E1561" s="6"/>
      <c r="F1561" s="6"/>
      <c r="U1561" s="11"/>
      <c r="AO1561" s="11"/>
    </row>
    <row r="1562" spans="2:41" x14ac:dyDescent="0.25">
      <c r="B1562" s="6"/>
      <c r="D1562" s="6"/>
      <c r="E1562" s="6"/>
      <c r="F1562" s="6"/>
      <c r="U1562" s="11"/>
      <c r="AO1562" s="11"/>
    </row>
    <row r="1563" spans="2:41" x14ac:dyDescent="0.25">
      <c r="B1563" s="6"/>
      <c r="D1563" s="6"/>
      <c r="E1563" s="6"/>
      <c r="F1563" s="6"/>
      <c r="U1563" s="11"/>
      <c r="AO1563" s="11"/>
    </row>
    <row r="1564" spans="2:41" x14ac:dyDescent="0.25">
      <c r="B1564" s="6"/>
      <c r="D1564" s="6"/>
      <c r="E1564" s="6"/>
      <c r="F1564" s="6"/>
      <c r="U1564" s="11"/>
      <c r="AO1564" s="11"/>
    </row>
    <row r="1565" spans="2:41" x14ac:dyDescent="0.25">
      <c r="B1565" s="6"/>
      <c r="D1565" s="6"/>
      <c r="E1565" s="6"/>
      <c r="F1565" s="6"/>
      <c r="U1565" s="11"/>
      <c r="AO1565" s="11"/>
    </row>
    <row r="1566" spans="2:41" x14ac:dyDescent="0.25">
      <c r="B1566" s="6"/>
      <c r="D1566" s="6"/>
      <c r="E1566" s="6"/>
      <c r="F1566" s="6"/>
      <c r="U1566" s="11"/>
      <c r="AO1566" s="11"/>
    </row>
    <row r="1567" spans="2:41" x14ac:dyDescent="0.25">
      <c r="B1567" s="6"/>
      <c r="D1567" s="6"/>
      <c r="E1567" s="6"/>
      <c r="F1567" s="6"/>
      <c r="U1567" s="11"/>
      <c r="AO1567" s="11"/>
    </row>
    <row r="1568" spans="2:41" x14ac:dyDescent="0.25">
      <c r="B1568" s="6"/>
      <c r="D1568" s="6"/>
      <c r="E1568" s="6"/>
      <c r="F1568" s="6"/>
      <c r="U1568" s="11"/>
      <c r="AO1568" s="11"/>
    </row>
    <row r="1569" spans="2:41" x14ac:dyDescent="0.25">
      <c r="B1569" s="6"/>
      <c r="D1569" s="6"/>
      <c r="E1569" s="6"/>
      <c r="F1569" s="6"/>
      <c r="U1569" s="11"/>
      <c r="AO1569" s="11"/>
    </row>
    <row r="1570" spans="2:41" x14ac:dyDescent="0.25">
      <c r="B1570" s="6"/>
      <c r="D1570" s="6"/>
      <c r="E1570" s="6"/>
      <c r="F1570" s="6"/>
      <c r="U1570" s="11"/>
      <c r="AO1570" s="11"/>
    </row>
    <row r="1571" spans="2:41" x14ac:dyDescent="0.25">
      <c r="B1571" s="6"/>
      <c r="D1571" s="6"/>
      <c r="E1571" s="6"/>
      <c r="F1571" s="6"/>
      <c r="U1571" s="11"/>
      <c r="AO1571" s="11"/>
    </row>
    <row r="1572" spans="2:41" x14ac:dyDescent="0.25">
      <c r="B1572" s="6"/>
      <c r="D1572" s="6"/>
      <c r="E1572" s="6"/>
      <c r="F1572" s="6"/>
      <c r="U1572" s="11"/>
      <c r="AO1572" s="11"/>
    </row>
    <row r="1573" spans="2:41" x14ac:dyDescent="0.25">
      <c r="B1573" s="6"/>
      <c r="D1573" s="6"/>
      <c r="E1573" s="6"/>
      <c r="F1573" s="6"/>
      <c r="U1573" s="11"/>
      <c r="AO1573" s="11"/>
    </row>
    <row r="1574" spans="2:41" x14ac:dyDescent="0.25">
      <c r="B1574" s="6"/>
      <c r="D1574" s="6"/>
      <c r="E1574" s="6"/>
      <c r="F1574" s="6"/>
      <c r="U1574" s="11"/>
      <c r="AO1574" s="11"/>
    </row>
    <row r="1575" spans="2:41" x14ac:dyDescent="0.25">
      <c r="B1575" s="6"/>
      <c r="D1575" s="6"/>
      <c r="E1575" s="6"/>
      <c r="F1575" s="6"/>
      <c r="U1575" s="11"/>
      <c r="AO1575" s="11"/>
    </row>
    <row r="1576" spans="2:41" x14ac:dyDescent="0.25">
      <c r="B1576" s="6"/>
      <c r="D1576" s="6"/>
      <c r="E1576" s="6"/>
      <c r="F1576" s="6"/>
      <c r="U1576" s="11"/>
      <c r="AO1576" s="11"/>
    </row>
    <row r="1577" spans="2:41" x14ac:dyDescent="0.25">
      <c r="B1577" s="6"/>
      <c r="D1577" s="6"/>
      <c r="E1577" s="6"/>
      <c r="F1577" s="6"/>
      <c r="U1577" s="11"/>
      <c r="AO1577" s="11"/>
    </row>
    <row r="1578" spans="2:41" x14ac:dyDescent="0.25">
      <c r="B1578" s="6"/>
      <c r="D1578" s="6"/>
      <c r="E1578" s="6"/>
      <c r="F1578" s="6"/>
      <c r="U1578" s="11"/>
      <c r="AO1578" s="11"/>
    </row>
    <row r="1579" spans="2:41" x14ac:dyDescent="0.25">
      <c r="B1579" s="6"/>
      <c r="D1579" s="6"/>
      <c r="E1579" s="6"/>
      <c r="F1579" s="6"/>
      <c r="U1579" s="11"/>
      <c r="AO1579" s="11"/>
    </row>
    <row r="1580" spans="2:41" x14ac:dyDescent="0.25">
      <c r="B1580" s="6"/>
      <c r="D1580" s="6"/>
      <c r="E1580" s="6"/>
      <c r="F1580" s="6"/>
      <c r="U1580" s="11"/>
      <c r="AO1580" s="11"/>
    </row>
    <row r="1581" spans="2:41" x14ac:dyDescent="0.25">
      <c r="B1581" s="6"/>
      <c r="D1581" s="6"/>
      <c r="E1581" s="6"/>
      <c r="F1581" s="6"/>
      <c r="U1581" s="11"/>
      <c r="AO1581" s="11"/>
    </row>
    <row r="1582" spans="2:41" x14ac:dyDescent="0.25">
      <c r="B1582" s="6"/>
      <c r="D1582" s="6"/>
      <c r="E1582" s="6"/>
      <c r="F1582" s="6"/>
      <c r="U1582" s="11"/>
      <c r="AO1582" s="11"/>
    </row>
    <row r="1583" spans="2:41" x14ac:dyDescent="0.25">
      <c r="B1583" s="6"/>
      <c r="D1583" s="6"/>
      <c r="E1583" s="6"/>
      <c r="F1583" s="6"/>
      <c r="U1583" s="11"/>
      <c r="AO1583" s="11"/>
    </row>
    <row r="1584" spans="2:41" x14ac:dyDescent="0.25">
      <c r="B1584" s="6"/>
      <c r="D1584" s="6"/>
      <c r="E1584" s="6"/>
      <c r="F1584" s="6"/>
      <c r="U1584" s="11"/>
      <c r="AO1584" s="11"/>
    </row>
    <row r="1585" spans="2:41" x14ac:dyDescent="0.25">
      <c r="B1585" s="6"/>
      <c r="D1585" s="6"/>
      <c r="E1585" s="6"/>
      <c r="F1585" s="6"/>
      <c r="U1585" s="11"/>
      <c r="AO1585" s="11"/>
    </row>
    <row r="1586" spans="2:41" x14ac:dyDescent="0.25">
      <c r="B1586" s="6"/>
      <c r="D1586" s="6"/>
      <c r="E1586" s="6"/>
      <c r="F1586" s="6"/>
      <c r="U1586" s="11"/>
      <c r="AO1586" s="11"/>
    </row>
    <row r="1587" spans="2:41" x14ac:dyDescent="0.25">
      <c r="B1587" s="6"/>
      <c r="D1587" s="6"/>
      <c r="E1587" s="6"/>
      <c r="F1587" s="6"/>
      <c r="U1587" s="11"/>
      <c r="AO1587" s="11"/>
    </row>
    <row r="1588" spans="2:41" x14ac:dyDescent="0.25">
      <c r="B1588" s="6"/>
      <c r="D1588" s="6"/>
      <c r="E1588" s="6"/>
      <c r="F1588" s="6"/>
      <c r="U1588" s="11"/>
      <c r="AO1588" s="11"/>
    </row>
    <row r="1589" spans="2:41" x14ac:dyDescent="0.25">
      <c r="B1589" s="6"/>
      <c r="D1589" s="6"/>
      <c r="E1589" s="6"/>
      <c r="F1589" s="6"/>
      <c r="U1589" s="11"/>
      <c r="AO1589" s="11"/>
    </row>
    <row r="1590" spans="2:41" x14ac:dyDescent="0.25">
      <c r="B1590" s="6"/>
      <c r="D1590" s="6"/>
      <c r="E1590" s="6"/>
      <c r="F1590" s="6"/>
      <c r="U1590" s="11"/>
      <c r="AO1590" s="11"/>
    </row>
    <row r="1591" spans="2:41" x14ac:dyDescent="0.25">
      <c r="B1591" s="6"/>
      <c r="D1591" s="6"/>
      <c r="E1591" s="6"/>
      <c r="F1591" s="6"/>
      <c r="U1591" s="11"/>
      <c r="AO1591" s="11"/>
    </row>
    <row r="1592" spans="2:41" x14ac:dyDescent="0.25">
      <c r="B1592" s="6"/>
      <c r="D1592" s="6"/>
      <c r="E1592" s="6"/>
      <c r="F1592" s="6"/>
      <c r="U1592" s="11"/>
      <c r="AO1592" s="11"/>
    </row>
    <row r="1593" spans="2:41" x14ac:dyDescent="0.25">
      <c r="B1593" s="6"/>
      <c r="D1593" s="6"/>
      <c r="E1593" s="6"/>
      <c r="F1593" s="6"/>
      <c r="U1593" s="11"/>
      <c r="AO1593" s="11"/>
    </row>
    <row r="1594" spans="2:41" x14ac:dyDescent="0.25">
      <c r="B1594" s="6"/>
      <c r="D1594" s="6"/>
      <c r="E1594" s="6"/>
      <c r="F1594" s="6"/>
      <c r="U1594" s="11"/>
      <c r="AO1594" s="11"/>
    </row>
    <row r="1595" spans="2:41" x14ac:dyDescent="0.25">
      <c r="B1595" s="6"/>
      <c r="D1595" s="6"/>
      <c r="E1595" s="6"/>
      <c r="F1595" s="6"/>
      <c r="U1595" s="11"/>
      <c r="AO1595" s="11"/>
    </row>
    <row r="1596" spans="2:41" x14ac:dyDescent="0.25">
      <c r="B1596" s="6"/>
      <c r="D1596" s="6"/>
      <c r="E1596" s="6"/>
      <c r="F1596" s="6"/>
      <c r="U1596" s="11"/>
      <c r="AO1596" s="11"/>
    </row>
    <row r="1597" spans="2:41" x14ac:dyDescent="0.25">
      <c r="B1597" s="6"/>
      <c r="D1597" s="6"/>
      <c r="E1597" s="6"/>
      <c r="F1597" s="6"/>
      <c r="U1597" s="11"/>
      <c r="AO1597" s="11"/>
    </row>
    <row r="1598" spans="2:41" x14ac:dyDescent="0.25">
      <c r="B1598" s="6"/>
      <c r="D1598" s="6"/>
      <c r="E1598" s="6"/>
      <c r="F1598" s="6"/>
      <c r="U1598" s="11"/>
      <c r="AO1598" s="11"/>
    </row>
    <row r="1599" spans="2:41" x14ac:dyDescent="0.25">
      <c r="B1599" s="6"/>
      <c r="D1599" s="6"/>
      <c r="E1599" s="6"/>
      <c r="F1599" s="6"/>
      <c r="U1599" s="11"/>
      <c r="AO1599" s="11"/>
    </row>
    <row r="1600" spans="2:41" x14ac:dyDescent="0.25">
      <c r="B1600" s="6"/>
      <c r="D1600" s="6"/>
      <c r="E1600" s="6"/>
      <c r="F1600" s="6"/>
      <c r="U1600" s="11"/>
      <c r="AO1600" s="11"/>
    </row>
    <row r="1601" spans="2:41" x14ac:dyDescent="0.25">
      <c r="B1601" s="6"/>
      <c r="D1601" s="6"/>
      <c r="E1601" s="6"/>
      <c r="F1601" s="6"/>
      <c r="U1601" s="11"/>
      <c r="AO1601" s="11"/>
    </row>
    <row r="1602" spans="2:41" x14ac:dyDescent="0.25">
      <c r="B1602" s="6"/>
      <c r="D1602" s="6"/>
      <c r="E1602" s="6"/>
      <c r="F1602" s="6"/>
      <c r="U1602" s="11"/>
      <c r="AO1602" s="11"/>
    </row>
    <row r="1603" spans="2:41" x14ac:dyDescent="0.25">
      <c r="B1603" s="6"/>
      <c r="D1603" s="6"/>
      <c r="E1603" s="6"/>
      <c r="F1603" s="6"/>
      <c r="U1603" s="11"/>
      <c r="AO1603" s="11"/>
    </row>
    <row r="1604" spans="2:41" x14ac:dyDescent="0.25">
      <c r="B1604" s="6"/>
      <c r="D1604" s="6"/>
      <c r="E1604" s="6"/>
      <c r="F1604" s="6"/>
      <c r="U1604" s="11"/>
      <c r="AO1604" s="11"/>
    </row>
    <row r="1605" spans="2:41" x14ac:dyDescent="0.25">
      <c r="B1605" s="6"/>
      <c r="D1605" s="6"/>
      <c r="E1605" s="6"/>
      <c r="F1605" s="6"/>
      <c r="U1605" s="11"/>
      <c r="AO1605" s="11"/>
    </row>
    <row r="1606" spans="2:41" x14ac:dyDescent="0.25">
      <c r="B1606" s="6"/>
      <c r="D1606" s="6"/>
      <c r="E1606" s="6"/>
      <c r="F1606" s="6"/>
      <c r="U1606" s="11"/>
      <c r="AO1606" s="11"/>
    </row>
    <row r="1607" spans="2:41" x14ac:dyDescent="0.25">
      <c r="B1607" s="6"/>
      <c r="D1607" s="6"/>
      <c r="E1607" s="6"/>
      <c r="F1607" s="6"/>
      <c r="U1607" s="11"/>
      <c r="AO1607" s="11"/>
    </row>
    <row r="1608" spans="2:41" x14ac:dyDescent="0.25">
      <c r="B1608" s="6"/>
      <c r="D1608" s="6"/>
      <c r="E1608" s="6"/>
      <c r="F1608" s="6"/>
      <c r="U1608" s="11"/>
      <c r="AO1608" s="11"/>
    </row>
    <row r="1609" spans="2:41" x14ac:dyDescent="0.25">
      <c r="B1609" s="6"/>
      <c r="D1609" s="6"/>
      <c r="E1609" s="6"/>
      <c r="F1609" s="6"/>
      <c r="U1609" s="11"/>
      <c r="AO1609" s="11"/>
    </row>
    <row r="1610" spans="2:41" x14ac:dyDescent="0.25">
      <c r="B1610" s="6"/>
      <c r="D1610" s="6"/>
      <c r="E1610" s="6"/>
      <c r="F1610" s="6"/>
      <c r="U1610" s="11"/>
      <c r="AO1610" s="11"/>
    </row>
    <row r="1611" spans="2:41" x14ac:dyDescent="0.25">
      <c r="B1611" s="6"/>
      <c r="D1611" s="6"/>
      <c r="E1611" s="6"/>
      <c r="F1611" s="6"/>
      <c r="U1611" s="11"/>
      <c r="AO1611" s="11"/>
    </row>
    <row r="1612" spans="2:41" x14ac:dyDescent="0.25">
      <c r="B1612" s="6"/>
      <c r="D1612" s="6"/>
      <c r="E1612" s="6"/>
      <c r="F1612" s="6"/>
      <c r="U1612" s="11"/>
      <c r="AO1612" s="11"/>
    </row>
    <row r="1613" spans="2:41" x14ac:dyDescent="0.25">
      <c r="B1613" s="6"/>
      <c r="D1613" s="6"/>
      <c r="E1613" s="6"/>
      <c r="F1613" s="6"/>
      <c r="U1613" s="11"/>
      <c r="AO1613" s="11"/>
    </row>
    <row r="1614" spans="2:41" x14ac:dyDescent="0.25">
      <c r="B1614" s="6"/>
      <c r="D1614" s="6"/>
      <c r="E1614" s="6"/>
      <c r="F1614" s="6"/>
      <c r="U1614" s="11"/>
      <c r="AO1614" s="11"/>
    </row>
    <row r="1615" spans="2:41" x14ac:dyDescent="0.25">
      <c r="B1615" s="6"/>
      <c r="D1615" s="6"/>
      <c r="E1615" s="6"/>
      <c r="F1615" s="6"/>
      <c r="U1615" s="11"/>
      <c r="AO1615" s="11"/>
    </row>
    <row r="1616" spans="2:41" x14ac:dyDescent="0.25">
      <c r="B1616" s="6"/>
      <c r="D1616" s="6"/>
      <c r="E1616" s="6"/>
      <c r="F1616" s="6"/>
      <c r="U1616" s="11"/>
      <c r="AO1616" s="11"/>
    </row>
    <row r="1617" spans="2:41" x14ac:dyDescent="0.25">
      <c r="B1617" s="6"/>
      <c r="D1617" s="6"/>
      <c r="E1617" s="6"/>
      <c r="F1617" s="6"/>
      <c r="U1617" s="11"/>
      <c r="AO1617" s="11"/>
    </row>
    <row r="1618" spans="2:41" x14ac:dyDescent="0.25">
      <c r="B1618" s="6"/>
      <c r="D1618" s="6"/>
      <c r="E1618" s="6"/>
      <c r="F1618" s="6"/>
      <c r="U1618" s="11"/>
      <c r="AO1618" s="11"/>
    </row>
    <row r="1619" spans="2:41" x14ac:dyDescent="0.25">
      <c r="B1619" s="6"/>
      <c r="D1619" s="6"/>
      <c r="E1619" s="6"/>
      <c r="F1619" s="6"/>
      <c r="U1619" s="11"/>
      <c r="AO1619" s="11"/>
    </row>
    <row r="1620" spans="2:41" x14ac:dyDescent="0.25">
      <c r="B1620" s="6"/>
      <c r="D1620" s="6"/>
      <c r="E1620" s="6"/>
      <c r="F1620" s="6"/>
      <c r="U1620" s="11"/>
      <c r="AO1620" s="11"/>
    </row>
    <row r="1621" spans="2:41" x14ac:dyDescent="0.25">
      <c r="B1621" s="6"/>
      <c r="D1621" s="6"/>
      <c r="E1621" s="6"/>
      <c r="F1621" s="6"/>
      <c r="U1621" s="11"/>
      <c r="AO1621" s="11"/>
    </row>
    <row r="1622" spans="2:41" x14ac:dyDescent="0.25">
      <c r="B1622" s="6"/>
      <c r="D1622" s="6"/>
      <c r="E1622" s="6"/>
      <c r="F1622" s="6"/>
      <c r="U1622" s="11"/>
      <c r="AO1622" s="11"/>
    </row>
    <row r="1623" spans="2:41" x14ac:dyDescent="0.25">
      <c r="B1623" s="6"/>
      <c r="D1623" s="6"/>
      <c r="E1623" s="6"/>
      <c r="F1623" s="6"/>
      <c r="U1623" s="11"/>
      <c r="AO1623" s="11"/>
    </row>
    <row r="1624" spans="2:41" x14ac:dyDescent="0.25">
      <c r="B1624" s="6"/>
      <c r="D1624" s="6"/>
      <c r="E1624" s="6"/>
      <c r="F1624" s="6"/>
      <c r="U1624" s="11"/>
      <c r="AO1624" s="11"/>
    </row>
    <row r="1625" spans="2:41" x14ac:dyDescent="0.25">
      <c r="B1625" s="6"/>
      <c r="D1625" s="6"/>
      <c r="E1625" s="6"/>
      <c r="F1625" s="6"/>
      <c r="U1625" s="11"/>
      <c r="AO1625" s="11"/>
    </row>
    <row r="1626" spans="2:41" x14ac:dyDescent="0.25">
      <c r="B1626" s="6"/>
      <c r="D1626" s="6"/>
      <c r="E1626" s="6"/>
      <c r="F1626" s="6"/>
      <c r="U1626" s="11"/>
      <c r="AO1626" s="11"/>
    </row>
    <row r="1627" spans="2:41" x14ac:dyDescent="0.25">
      <c r="B1627" s="6"/>
      <c r="D1627" s="6"/>
      <c r="E1627" s="6"/>
      <c r="F1627" s="6"/>
      <c r="U1627" s="11"/>
      <c r="AO1627" s="11"/>
    </row>
    <row r="1628" spans="2:41" x14ac:dyDescent="0.25">
      <c r="B1628" s="6"/>
      <c r="D1628" s="6"/>
      <c r="E1628" s="6"/>
      <c r="F1628" s="6"/>
      <c r="U1628" s="11"/>
      <c r="AO1628" s="11"/>
    </row>
    <row r="1629" spans="2:41" x14ac:dyDescent="0.25">
      <c r="B1629" s="6"/>
      <c r="D1629" s="6"/>
      <c r="E1629" s="6"/>
      <c r="F1629" s="6"/>
      <c r="U1629" s="11"/>
      <c r="AO1629" s="11"/>
    </row>
    <row r="1630" spans="2:41" x14ac:dyDescent="0.25">
      <c r="B1630" s="6"/>
      <c r="D1630" s="6"/>
      <c r="E1630" s="6"/>
      <c r="F1630" s="6"/>
      <c r="U1630" s="11"/>
      <c r="AO1630" s="11"/>
    </row>
    <row r="1631" spans="2:41" x14ac:dyDescent="0.25">
      <c r="B1631" s="6"/>
      <c r="D1631" s="6"/>
      <c r="E1631" s="6"/>
      <c r="F1631" s="6"/>
      <c r="U1631" s="11"/>
      <c r="AO1631" s="11"/>
    </row>
    <row r="1632" spans="2:41" x14ac:dyDescent="0.25">
      <c r="B1632" s="6"/>
      <c r="D1632" s="6"/>
      <c r="E1632" s="6"/>
      <c r="F1632" s="6"/>
      <c r="U1632" s="11"/>
      <c r="AO1632" s="11"/>
    </row>
    <row r="1633" spans="2:41" x14ac:dyDescent="0.25">
      <c r="B1633" s="6"/>
      <c r="D1633" s="6"/>
      <c r="E1633" s="6"/>
      <c r="F1633" s="6"/>
      <c r="U1633" s="11"/>
      <c r="AO1633" s="11"/>
    </row>
    <row r="1634" spans="2:41" x14ac:dyDescent="0.25">
      <c r="B1634" s="6"/>
      <c r="D1634" s="6"/>
      <c r="E1634" s="6"/>
      <c r="F1634" s="6"/>
      <c r="U1634" s="11"/>
      <c r="AO1634" s="11"/>
    </row>
    <row r="1635" spans="2:41" x14ac:dyDescent="0.25">
      <c r="B1635" s="6"/>
      <c r="D1635" s="6"/>
      <c r="E1635" s="6"/>
      <c r="F1635" s="6"/>
      <c r="U1635" s="11"/>
      <c r="AO1635" s="11"/>
    </row>
    <row r="1636" spans="2:41" x14ac:dyDescent="0.25">
      <c r="B1636" s="6"/>
      <c r="D1636" s="6"/>
      <c r="E1636" s="6"/>
      <c r="F1636" s="6"/>
      <c r="U1636" s="11"/>
      <c r="AO1636" s="11"/>
    </row>
    <row r="1637" spans="2:41" x14ac:dyDescent="0.25">
      <c r="B1637" s="6"/>
      <c r="D1637" s="6"/>
      <c r="E1637" s="6"/>
      <c r="F1637" s="6"/>
      <c r="U1637" s="11"/>
      <c r="AO1637" s="11"/>
    </row>
    <row r="1638" spans="2:41" x14ac:dyDescent="0.25">
      <c r="B1638" s="6"/>
      <c r="D1638" s="6"/>
      <c r="E1638" s="6"/>
      <c r="F1638" s="6"/>
      <c r="U1638" s="11"/>
      <c r="AO1638" s="11"/>
    </row>
    <row r="1639" spans="2:41" x14ac:dyDescent="0.25">
      <c r="B1639" s="6"/>
      <c r="D1639" s="6"/>
      <c r="E1639" s="6"/>
      <c r="F1639" s="6"/>
      <c r="U1639" s="11"/>
      <c r="AO1639" s="11"/>
    </row>
    <row r="1640" spans="2:41" x14ac:dyDescent="0.25">
      <c r="B1640" s="6"/>
      <c r="D1640" s="6"/>
      <c r="E1640" s="6"/>
      <c r="F1640" s="6"/>
      <c r="U1640" s="11"/>
      <c r="AO1640" s="11"/>
    </row>
    <row r="1641" spans="2:41" x14ac:dyDescent="0.25">
      <c r="B1641" s="6"/>
      <c r="D1641" s="6"/>
      <c r="E1641" s="6"/>
      <c r="F1641" s="6"/>
      <c r="U1641" s="11"/>
      <c r="AO1641" s="11"/>
    </row>
    <row r="1642" spans="2:41" x14ac:dyDescent="0.25">
      <c r="B1642" s="6"/>
      <c r="D1642" s="6"/>
      <c r="E1642" s="6"/>
      <c r="F1642" s="6"/>
      <c r="U1642" s="11"/>
      <c r="AO1642" s="11"/>
    </row>
    <row r="1643" spans="2:41" x14ac:dyDescent="0.25">
      <c r="B1643" s="6"/>
      <c r="D1643" s="6"/>
      <c r="E1643" s="6"/>
      <c r="F1643" s="6"/>
      <c r="U1643" s="11"/>
      <c r="AO1643" s="11"/>
    </row>
    <row r="1644" spans="2:41" x14ac:dyDescent="0.25">
      <c r="B1644" s="6"/>
      <c r="D1644" s="6"/>
      <c r="E1644" s="6"/>
      <c r="F1644" s="6"/>
      <c r="U1644" s="11"/>
      <c r="AO1644" s="11"/>
    </row>
    <row r="1645" spans="2:41" x14ac:dyDescent="0.25">
      <c r="B1645" s="6"/>
      <c r="D1645" s="6"/>
      <c r="E1645" s="6"/>
      <c r="F1645" s="6"/>
      <c r="U1645" s="11"/>
      <c r="AO1645" s="11"/>
    </row>
    <row r="1646" spans="2:41" x14ac:dyDescent="0.25">
      <c r="B1646" s="6"/>
      <c r="D1646" s="6"/>
      <c r="E1646" s="6"/>
      <c r="F1646" s="6"/>
      <c r="U1646" s="11"/>
      <c r="AO1646" s="11"/>
    </row>
    <row r="1647" spans="2:41" x14ac:dyDescent="0.25">
      <c r="B1647" s="6"/>
      <c r="D1647" s="6"/>
      <c r="E1647" s="6"/>
      <c r="F1647" s="6"/>
      <c r="U1647" s="11"/>
      <c r="AO1647" s="11"/>
    </row>
    <row r="1648" spans="2:41" x14ac:dyDescent="0.25">
      <c r="B1648" s="6"/>
      <c r="D1648" s="6"/>
      <c r="E1648" s="6"/>
      <c r="F1648" s="6"/>
      <c r="U1648" s="11"/>
      <c r="AO1648" s="11"/>
    </row>
    <row r="1649" spans="2:41" x14ac:dyDescent="0.25">
      <c r="B1649" s="6"/>
      <c r="D1649" s="6"/>
      <c r="E1649" s="6"/>
      <c r="F1649" s="6"/>
      <c r="U1649" s="11"/>
      <c r="AO1649" s="11"/>
    </row>
    <row r="1650" spans="2:41" x14ac:dyDescent="0.25">
      <c r="B1650" s="6"/>
      <c r="D1650" s="6"/>
      <c r="E1650" s="6"/>
      <c r="F1650" s="6"/>
      <c r="U1650" s="11"/>
      <c r="AO1650" s="11"/>
    </row>
    <row r="1651" spans="2:41" x14ac:dyDescent="0.25">
      <c r="B1651" s="6"/>
      <c r="D1651" s="6"/>
      <c r="E1651" s="6"/>
      <c r="F1651" s="6"/>
      <c r="U1651" s="11"/>
      <c r="AO1651" s="11"/>
    </row>
    <row r="1652" spans="2:41" x14ac:dyDescent="0.25">
      <c r="B1652" s="6"/>
      <c r="D1652" s="6"/>
      <c r="E1652" s="6"/>
      <c r="F1652" s="6"/>
      <c r="U1652" s="11"/>
      <c r="AO1652" s="11"/>
    </row>
    <row r="1653" spans="2:41" x14ac:dyDescent="0.25">
      <c r="B1653" s="6"/>
      <c r="D1653" s="6"/>
      <c r="E1653" s="6"/>
      <c r="F1653" s="6"/>
      <c r="U1653" s="11"/>
      <c r="AO1653" s="11"/>
    </row>
    <row r="1654" spans="2:41" x14ac:dyDescent="0.25">
      <c r="B1654" s="6"/>
      <c r="D1654" s="6"/>
      <c r="E1654" s="6"/>
      <c r="F1654" s="6"/>
      <c r="U1654" s="11"/>
      <c r="AO1654" s="11"/>
    </row>
    <row r="1655" spans="2:41" x14ac:dyDescent="0.25">
      <c r="B1655" s="6"/>
      <c r="D1655" s="6"/>
      <c r="E1655" s="6"/>
      <c r="F1655" s="6"/>
      <c r="U1655" s="11"/>
      <c r="AO1655" s="11"/>
    </row>
    <row r="1656" spans="2:41" x14ac:dyDescent="0.25">
      <c r="B1656" s="6"/>
      <c r="D1656" s="6"/>
      <c r="E1656" s="6"/>
      <c r="F1656" s="6"/>
      <c r="U1656" s="11"/>
      <c r="AO1656" s="11"/>
    </row>
    <row r="1657" spans="2:41" x14ac:dyDescent="0.25">
      <c r="B1657" s="6"/>
      <c r="D1657" s="6"/>
      <c r="E1657" s="6"/>
      <c r="F1657" s="6"/>
      <c r="U1657" s="11"/>
      <c r="AO1657" s="11"/>
    </row>
    <row r="1658" spans="2:41" x14ac:dyDescent="0.25">
      <c r="B1658" s="6"/>
      <c r="D1658" s="6"/>
      <c r="E1658" s="6"/>
      <c r="F1658" s="6"/>
      <c r="U1658" s="11"/>
      <c r="AO1658" s="11"/>
    </row>
    <row r="1659" spans="2:41" x14ac:dyDescent="0.25">
      <c r="B1659" s="6"/>
      <c r="D1659" s="6"/>
      <c r="E1659" s="6"/>
      <c r="F1659" s="6"/>
      <c r="U1659" s="11"/>
      <c r="AO1659" s="11"/>
    </row>
    <row r="1660" spans="2:41" x14ac:dyDescent="0.25">
      <c r="B1660" s="6"/>
      <c r="D1660" s="6"/>
      <c r="E1660" s="6"/>
      <c r="F1660" s="6"/>
      <c r="U1660" s="11"/>
      <c r="AO1660" s="11"/>
    </row>
    <row r="1661" spans="2:41" x14ac:dyDescent="0.25">
      <c r="B1661" s="6"/>
      <c r="D1661" s="6"/>
      <c r="E1661" s="6"/>
      <c r="F1661" s="6"/>
      <c r="U1661" s="11"/>
      <c r="AO1661" s="11"/>
    </row>
    <row r="1662" spans="2:41" x14ac:dyDescent="0.25">
      <c r="B1662" s="6"/>
      <c r="D1662" s="6"/>
      <c r="E1662" s="6"/>
      <c r="F1662" s="6"/>
      <c r="U1662" s="11"/>
      <c r="AO1662" s="11"/>
    </row>
    <row r="1663" spans="2:41" x14ac:dyDescent="0.25">
      <c r="B1663" s="6"/>
      <c r="D1663" s="6"/>
      <c r="E1663" s="6"/>
      <c r="F1663" s="6"/>
      <c r="U1663" s="11"/>
      <c r="AO1663" s="11"/>
    </row>
    <row r="1664" spans="2:41" x14ac:dyDescent="0.25">
      <c r="B1664" s="6"/>
      <c r="D1664" s="6"/>
      <c r="E1664" s="6"/>
      <c r="F1664" s="6"/>
      <c r="U1664" s="11"/>
      <c r="AO1664" s="11"/>
    </row>
    <row r="1665" spans="2:41" x14ac:dyDescent="0.25">
      <c r="B1665" s="6"/>
      <c r="D1665" s="6"/>
      <c r="E1665" s="6"/>
      <c r="F1665" s="6"/>
      <c r="U1665" s="11"/>
      <c r="AO1665" s="11"/>
    </row>
    <row r="1666" spans="2:41" x14ac:dyDescent="0.25">
      <c r="B1666" s="6"/>
      <c r="D1666" s="6"/>
      <c r="E1666" s="6"/>
      <c r="F1666" s="6"/>
      <c r="U1666" s="11"/>
      <c r="AO1666" s="11"/>
    </row>
    <row r="1667" spans="2:41" x14ac:dyDescent="0.25">
      <c r="B1667" s="6"/>
      <c r="D1667" s="6"/>
      <c r="E1667" s="6"/>
      <c r="F1667" s="6"/>
      <c r="U1667" s="11"/>
      <c r="AO1667" s="11"/>
    </row>
    <row r="1668" spans="2:41" x14ac:dyDescent="0.25">
      <c r="B1668" s="6"/>
      <c r="D1668" s="6"/>
      <c r="E1668" s="6"/>
      <c r="F1668" s="6"/>
      <c r="U1668" s="11"/>
      <c r="AO1668" s="11"/>
    </row>
    <row r="1669" spans="2:41" x14ac:dyDescent="0.25">
      <c r="B1669" s="6"/>
      <c r="D1669" s="6"/>
      <c r="E1669" s="6"/>
      <c r="F1669" s="6"/>
      <c r="U1669" s="11"/>
      <c r="AO1669" s="11"/>
    </row>
    <row r="1670" spans="2:41" x14ac:dyDescent="0.25">
      <c r="B1670" s="6"/>
      <c r="D1670" s="6"/>
      <c r="E1670" s="6"/>
      <c r="F1670" s="6"/>
      <c r="U1670" s="11"/>
      <c r="AO1670" s="11"/>
    </row>
    <row r="1671" spans="2:41" x14ac:dyDescent="0.25">
      <c r="B1671" s="6"/>
      <c r="D1671" s="6"/>
      <c r="E1671" s="6"/>
      <c r="F1671" s="6"/>
      <c r="U1671" s="11"/>
      <c r="AO1671" s="11"/>
    </row>
    <row r="1672" spans="2:41" x14ac:dyDescent="0.25">
      <c r="B1672" s="6"/>
      <c r="D1672" s="6"/>
      <c r="E1672" s="6"/>
      <c r="F1672" s="6"/>
      <c r="U1672" s="11"/>
      <c r="AO1672" s="11"/>
    </row>
    <row r="1673" spans="2:41" x14ac:dyDescent="0.25">
      <c r="B1673" s="6"/>
      <c r="D1673" s="6"/>
      <c r="E1673" s="6"/>
      <c r="F1673" s="6"/>
      <c r="U1673" s="11"/>
      <c r="AO1673" s="11"/>
    </row>
    <row r="1674" spans="2:41" x14ac:dyDescent="0.25">
      <c r="B1674" s="6"/>
      <c r="D1674" s="6"/>
      <c r="E1674" s="6"/>
      <c r="F1674" s="6"/>
      <c r="U1674" s="11"/>
      <c r="AO1674" s="11"/>
    </row>
    <row r="1675" spans="2:41" x14ac:dyDescent="0.25">
      <c r="B1675" s="6"/>
      <c r="D1675" s="6"/>
      <c r="E1675" s="6"/>
      <c r="F1675" s="6"/>
      <c r="U1675" s="11"/>
      <c r="AO1675" s="11"/>
    </row>
    <row r="1676" spans="2:41" x14ac:dyDescent="0.25">
      <c r="B1676" s="6"/>
      <c r="D1676" s="6"/>
      <c r="E1676" s="6"/>
      <c r="F1676" s="6"/>
      <c r="U1676" s="11"/>
      <c r="AO1676" s="11"/>
    </row>
    <row r="1677" spans="2:41" x14ac:dyDescent="0.25">
      <c r="B1677" s="6"/>
      <c r="D1677" s="6"/>
      <c r="E1677" s="6"/>
      <c r="F1677" s="6"/>
      <c r="U1677" s="11"/>
      <c r="AO1677" s="11"/>
    </row>
    <row r="1678" spans="2:41" x14ac:dyDescent="0.25">
      <c r="B1678" s="6"/>
      <c r="D1678" s="6"/>
      <c r="E1678" s="6"/>
      <c r="F1678" s="6"/>
      <c r="U1678" s="11"/>
      <c r="AO1678" s="11"/>
    </row>
    <row r="1679" spans="2:41" x14ac:dyDescent="0.25">
      <c r="B1679" s="6"/>
      <c r="D1679" s="6"/>
      <c r="E1679" s="6"/>
      <c r="F1679" s="6"/>
      <c r="U1679" s="11"/>
      <c r="AO1679" s="11"/>
    </row>
    <row r="1680" spans="2:41" x14ac:dyDescent="0.25">
      <c r="B1680" s="6"/>
      <c r="D1680" s="6"/>
      <c r="E1680" s="6"/>
      <c r="F1680" s="6"/>
      <c r="U1680" s="11"/>
      <c r="AO1680" s="11"/>
    </row>
    <row r="1681" spans="2:41" x14ac:dyDescent="0.25">
      <c r="B1681" s="6"/>
      <c r="D1681" s="6"/>
      <c r="E1681" s="6"/>
      <c r="F1681" s="6"/>
      <c r="U1681" s="11"/>
      <c r="AO1681" s="11"/>
    </row>
    <row r="1682" spans="2:41" x14ac:dyDescent="0.25">
      <c r="B1682" s="6"/>
      <c r="D1682" s="6"/>
      <c r="E1682" s="6"/>
      <c r="F1682" s="6"/>
      <c r="U1682" s="11"/>
      <c r="AO1682" s="11"/>
    </row>
    <row r="1683" spans="2:41" x14ac:dyDescent="0.25">
      <c r="B1683" s="6"/>
      <c r="D1683" s="6"/>
      <c r="E1683" s="6"/>
      <c r="F1683" s="6"/>
      <c r="U1683" s="11"/>
      <c r="AO1683" s="11"/>
    </row>
    <row r="1684" spans="2:41" x14ac:dyDescent="0.25">
      <c r="B1684" s="6"/>
      <c r="D1684" s="6"/>
      <c r="E1684" s="6"/>
      <c r="F1684" s="6"/>
      <c r="U1684" s="11"/>
      <c r="AO1684" s="11"/>
    </row>
    <row r="1685" spans="2:41" x14ac:dyDescent="0.25">
      <c r="B1685" s="6"/>
      <c r="D1685" s="6"/>
      <c r="E1685" s="6"/>
      <c r="F1685" s="6"/>
      <c r="U1685" s="11"/>
      <c r="AO1685" s="11"/>
    </row>
    <row r="1686" spans="2:41" x14ac:dyDescent="0.25">
      <c r="B1686" s="6"/>
      <c r="D1686" s="6"/>
      <c r="E1686" s="6"/>
      <c r="F1686" s="6"/>
      <c r="U1686" s="11"/>
      <c r="AO1686" s="11"/>
    </row>
    <row r="1687" spans="2:41" x14ac:dyDescent="0.25">
      <c r="B1687" s="6"/>
      <c r="D1687" s="6"/>
      <c r="E1687" s="6"/>
      <c r="F1687" s="6"/>
      <c r="U1687" s="11"/>
      <c r="AO1687" s="11"/>
    </row>
    <row r="1688" spans="2:41" x14ac:dyDescent="0.25">
      <c r="B1688" s="6"/>
      <c r="D1688" s="6"/>
      <c r="E1688" s="6"/>
      <c r="F1688" s="6"/>
      <c r="U1688" s="11"/>
      <c r="AO1688" s="11"/>
    </row>
    <row r="1689" spans="2:41" x14ac:dyDescent="0.25">
      <c r="B1689" s="6"/>
      <c r="D1689" s="6"/>
      <c r="E1689" s="6"/>
      <c r="F1689" s="6"/>
      <c r="U1689" s="11"/>
      <c r="AO1689" s="11"/>
    </row>
    <row r="1690" spans="2:41" x14ac:dyDescent="0.25">
      <c r="B1690" s="6"/>
      <c r="D1690" s="6"/>
      <c r="E1690" s="6"/>
      <c r="F1690" s="6"/>
      <c r="U1690" s="11"/>
      <c r="AO1690" s="11"/>
    </row>
    <row r="1691" spans="2:41" x14ac:dyDescent="0.25">
      <c r="B1691" s="6"/>
      <c r="D1691" s="6"/>
      <c r="E1691" s="6"/>
      <c r="F1691" s="6"/>
      <c r="U1691" s="11"/>
      <c r="AO1691" s="11"/>
    </row>
    <row r="1692" spans="2:41" x14ac:dyDescent="0.25">
      <c r="B1692" s="6"/>
      <c r="D1692" s="6"/>
      <c r="E1692" s="6"/>
      <c r="F1692" s="6"/>
      <c r="U1692" s="11"/>
      <c r="AO1692" s="11"/>
    </row>
    <row r="1693" spans="2:41" x14ac:dyDescent="0.25">
      <c r="B1693" s="6"/>
      <c r="D1693" s="6"/>
      <c r="E1693" s="6"/>
      <c r="F1693" s="6"/>
      <c r="U1693" s="11"/>
      <c r="AO1693" s="11"/>
    </row>
    <row r="1694" spans="2:41" x14ac:dyDescent="0.25">
      <c r="B1694" s="6"/>
      <c r="D1694" s="6"/>
      <c r="E1694" s="6"/>
      <c r="F1694" s="6"/>
      <c r="U1694" s="11"/>
      <c r="AO1694" s="11"/>
    </row>
    <row r="1695" spans="2:41" x14ac:dyDescent="0.25">
      <c r="B1695" s="6"/>
      <c r="D1695" s="6"/>
      <c r="E1695" s="6"/>
      <c r="F1695" s="6"/>
      <c r="U1695" s="11"/>
      <c r="AO1695" s="11"/>
    </row>
    <row r="1696" spans="2:41" x14ac:dyDescent="0.25">
      <c r="B1696" s="6"/>
      <c r="D1696" s="6"/>
      <c r="E1696" s="6"/>
      <c r="F1696" s="6"/>
      <c r="U1696" s="11"/>
      <c r="AO1696" s="11"/>
    </row>
    <row r="1697" spans="2:41" x14ac:dyDescent="0.25">
      <c r="B1697" s="6"/>
      <c r="D1697" s="6"/>
      <c r="E1697" s="6"/>
      <c r="F1697" s="6"/>
      <c r="U1697" s="11"/>
      <c r="AO1697" s="11"/>
    </row>
    <row r="1698" spans="2:41" x14ac:dyDescent="0.25">
      <c r="B1698" s="6"/>
      <c r="D1698" s="6"/>
      <c r="E1698" s="6"/>
      <c r="F1698" s="6"/>
      <c r="U1698" s="11"/>
      <c r="AO1698" s="11"/>
    </row>
    <row r="1699" spans="2:41" x14ac:dyDescent="0.25">
      <c r="B1699" s="6"/>
      <c r="D1699" s="6"/>
      <c r="E1699" s="6"/>
      <c r="F1699" s="6"/>
      <c r="U1699" s="11"/>
      <c r="AO1699" s="11"/>
    </row>
    <row r="1700" spans="2:41" x14ac:dyDescent="0.25">
      <c r="B1700" s="6"/>
      <c r="D1700" s="6"/>
      <c r="E1700" s="6"/>
      <c r="F1700" s="6"/>
      <c r="U1700" s="11"/>
      <c r="AO1700" s="11"/>
    </row>
    <row r="1701" spans="2:41" x14ac:dyDescent="0.25">
      <c r="B1701" s="6"/>
      <c r="D1701" s="6"/>
      <c r="E1701" s="6"/>
      <c r="F1701" s="6"/>
      <c r="U1701" s="11"/>
      <c r="AO1701" s="11"/>
    </row>
    <row r="1702" spans="2:41" x14ac:dyDescent="0.25">
      <c r="B1702" s="6"/>
      <c r="D1702" s="6"/>
      <c r="E1702" s="6"/>
      <c r="F1702" s="6"/>
      <c r="U1702" s="11"/>
      <c r="AO1702" s="11"/>
    </row>
    <row r="1703" spans="2:41" x14ac:dyDescent="0.25">
      <c r="B1703" s="6"/>
      <c r="D1703" s="6"/>
      <c r="E1703" s="6"/>
      <c r="F1703" s="6"/>
      <c r="U1703" s="11"/>
      <c r="AO1703" s="11"/>
    </row>
    <row r="1704" spans="2:41" x14ac:dyDescent="0.25">
      <c r="B1704" s="6"/>
      <c r="D1704" s="6"/>
      <c r="E1704" s="6"/>
      <c r="F1704" s="6"/>
      <c r="U1704" s="11"/>
      <c r="AO1704" s="11"/>
    </row>
    <row r="1705" spans="2:41" x14ac:dyDescent="0.25">
      <c r="B1705" s="6"/>
      <c r="D1705" s="6"/>
      <c r="E1705" s="6"/>
      <c r="F1705" s="6"/>
      <c r="U1705" s="11"/>
      <c r="AO1705" s="11"/>
    </row>
    <row r="1706" spans="2:41" x14ac:dyDescent="0.25">
      <c r="B1706" s="6"/>
      <c r="D1706" s="6"/>
      <c r="E1706" s="6"/>
      <c r="F1706" s="6"/>
      <c r="U1706" s="11"/>
      <c r="AO1706" s="11"/>
    </row>
    <row r="1707" spans="2:41" x14ac:dyDescent="0.25">
      <c r="B1707" s="6"/>
      <c r="D1707" s="6"/>
      <c r="E1707" s="6"/>
      <c r="F1707" s="6"/>
      <c r="U1707" s="11"/>
      <c r="AO1707" s="11"/>
    </row>
    <row r="1708" spans="2:41" x14ac:dyDescent="0.25">
      <c r="B1708" s="6"/>
      <c r="D1708" s="6"/>
      <c r="E1708" s="6"/>
      <c r="F1708" s="6"/>
      <c r="U1708" s="11"/>
      <c r="AO1708" s="11"/>
    </row>
    <row r="1709" spans="2:41" x14ac:dyDescent="0.25">
      <c r="B1709" s="6"/>
      <c r="D1709" s="6"/>
      <c r="E1709" s="6"/>
      <c r="F1709" s="6"/>
      <c r="U1709" s="11"/>
      <c r="AO1709" s="11"/>
    </row>
    <row r="1710" spans="2:41" x14ac:dyDescent="0.25">
      <c r="B1710" s="6"/>
      <c r="D1710" s="6"/>
      <c r="E1710" s="6"/>
      <c r="F1710" s="6"/>
      <c r="U1710" s="11"/>
      <c r="AO1710" s="11"/>
    </row>
    <row r="1711" spans="2:41" x14ac:dyDescent="0.25">
      <c r="B1711" s="6"/>
      <c r="D1711" s="6"/>
      <c r="E1711" s="6"/>
      <c r="F1711" s="6"/>
      <c r="U1711" s="11"/>
      <c r="AO1711" s="11"/>
    </row>
    <row r="1712" spans="2:41" x14ac:dyDescent="0.25">
      <c r="B1712" s="6"/>
      <c r="D1712" s="6"/>
      <c r="E1712" s="6"/>
      <c r="F1712" s="6"/>
      <c r="U1712" s="11"/>
      <c r="AO1712" s="11"/>
    </row>
    <row r="1713" spans="2:41" x14ac:dyDescent="0.25">
      <c r="B1713" s="6"/>
      <c r="D1713" s="6"/>
      <c r="E1713" s="6"/>
      <c r="F1713" s="6"/>
      <c r="U1713" s="11"/>
      <c r="AO1713" s="11"/>
    </row>
    <row r="1714" spans="2:41" x14ac:dyDescent="0.25">
      <c r="B1714" s="6"/>
      <c r="D1714" s="6"/>
      <c r="E1714" s="6"/>
      <c r="F1714" s="6"/>
      <c r="U1714" s="11"/>
      <c r="AO1714" s="11"/>
    </row>
    <row r="1715" spans="2:41" x14ac:dyDescent="0.25">
      <c r="B1715" s="6"/>
      <c r="D1715" s="6"/>
      <c r="E1715" s="6"/>
      <c r="F1715" s="6"/>
      <c r="U1715" s="11"/>
      <c r="AO1715" s="11"/>
    </row>
    <row r="1716" spans="2:41" x14ac:dyDescent="0.25">
      <c r="B1716" s="6"/>
      <c r="D1716" s="6"/>
      <c r="E1716" s="6"/>
      <c r="F1716" s="6"/>
      <c r="U1716" s="11"/>
      <c r="AO1716" s="11"/>
    </row>
    <row r="1717" spans="2:41" x14ac:dyDescent="0.25">
      <c r="B1717" s="6"/>
      <c r="D1717" s="6"/>
      <c r="E1717" s="6"/>
      <c r="F1717" s="6"/>
      <c r="U1717" s="11"/>
      <c r="AO1717" s="11"/>
    </row>
    <row r="1718" spans="2:41" x14ac:dyDescent="0.25">
      <c r="B1718" s="6"/>
      <c r="D1718" s="6"/>
      <c r="E1718" s="6"/>
      <c r="F1718" s="6"/>
      <c r="U1718" s="11"/>
      <c r="AO1718" s="11"/>
    </row>
    <row r="1719" spans="2:41" x14ac:dyDescent="0.25">
      <c r="B1719" s="6"/>
      <c r="D1719" s="6"/>
      <c r="E1719" s="6"/>
      <c r="F1719" s="6"/>
      <c r="U1719" s="11"/>
      <c r="AO1719" s="11"/>
    </row>
    <row r="1720" spans="2:41" x14ac:dyDescent="0.25">
      <c r="B1720" s="6"/>
      <c r="D1720" s="6"/>
      <c r="E1720" s="6"/>
      <c r="F1720" s="6"/>
      <c r="U1720" s="11"/>
      <c r="AO1720" s="11"/>
    </row>
    <row r="1721" spans="2:41" x14ac:dyDescent="0.25">
      <c r="B1721" s="6"/>
      <c r="D1721" s="6"/>
      <c r="E1721" s="6"/>
      <c r="F1721" s="6"/>
      <c r="U1721" s="11"/>
      <c r="AO1721" s="11"/>
    </row>
    <row r="1722" spans="2:41" x14ac:dyDescent="0.25">
      <c r="B1722" s="6"/>
      <c r="D1722" s="6"/>
      <c r="E1722" s="6"/>
      <c r="F1722" s="6"/>
      <c r="U1722" s="11"/>
      <c r="AO1722" s="11"/>
    </row>
    <row r="1723" spans="2:41" x14ac:dyDescent="0.25">
      <c r="B1723" s="6"/>
      <c r="D1723" s="6"/>
      <c r="E1723" s="6"/>
      <c r="F1723" s="6"/>
      <c r="U1723" s="11"/>
      <c r="AO1723" s="11"/>
    </row>
    <row r="1724" spans="2:41" x14ac:dyDescent="0.25">
      <c r="B1724" s="6"/>
      <c r="D1724" s="6"/>
      <c r="E1724" s="6"/>
      <c r="F1724" s="6"/>
      <c r="U1724" s="11"/>
      <c r="AO1724" s="11"/>
    </row>
    <row r="1725" spans="2:41" x14ac:dyDescent="0.25">
      <c r="B1725" s="6"/>
      <c r="D1725" s="6"/>
      <c r="E1725" s="6"/>
      <c r="F1725" s="6"/>
      <c r="U1725" s="11"/>
      <c r="AO1725" s="11"/>
    </row>
    <row r="1726" spans="2:41" x14ac:dyDescent="0.25">
      <c r="B1726" s="6"/>
      <c r="D1726" s="6"/>
      <c r="E1726" s="6"/>
      <c r="F1726" s="6"/>
      <c r="U1726" s="11"/>
      <c r="AO1726" s="11"/>
    </row>
    <row r="1727" spans="2:41" x14ac:dyDescent="0.25">
      <c r="B1727" s="6"/>
      <c r="D1727" s="6"/>
      <c r="E1727" s="6"/>
      <c r="F1727" s="6"/>
      <c r="U1727" s="11"/>
      <c r="AO1727" s="11"/>
    </row>
    <row r="1728" spans="2:41" x14ac:dyDescent="0.25">
      <c r="B1728" s="6"/>
      <c r="D1728" s="6"/>
      <c r="E1728" s="6"/>
      <c r="F1728" s="6"/>
      <c r="U1728" s="11"/>
      <c r="AO1728" s="11"/>
    </row>
    <row r="1729" spans="2:41" x14ac:dyDescent="0.25">
      <c r="B1729" s="6"/>
      <c r="D1729" s="6"/>
      <c r="E1729" s="6"/>
      <c r="F1729" s="6"/>
      <c r="U1729" s="11"/>
      <c r="AO1729" s="11"/>
    </row>
    <row r="1730" spans="2:41" x14ac:dyDescent="0.25">
      <c r="B1730" s="6"/>
      <c r="D1730" s="6"/>
      <c r="E1730" s="6"/>
      <c r="F1730" s="6"/>
      <c r="U1730" s="11"/>
      <c r="AO1730" s="11"/>
    </row>
    <row r="1731" spans="2:41" x14ac:dyDescent="0.25">
      <c r="B1731" s="6"/>
      <c r="D1731" s="6"/>
      <c r="E1731" s="6"/>
      <c r="F1731" s="6"/>
      <c r="U1731" s="11"/>
      <c r="AO1731" s="11"/>
    </row>
    <row r="1732" spans="2:41" x14ac:dyDescent="0.25">
      <c r="B1732" s="6"/>
      <c r="D1732" s="6"/>
      <c r="E1732" s="6"/>
      <c r="F1732" s="6"/>
      <c r="U1732" s="11"/>
      <c r="AO1732" s="11"/>
    </row>
    <row r="1733" spans="2:41" x14ac:dyDescent="0.25">
      <c r="B1733" s="6"/>
      <c r="D1733" s="6"/>
      <c r="E1733" s="6"/>
      <c r="F1733" s="6"/>
      <c r="U1733" s="11"/>
      <c r="AO1733" s="11"/>
    </row>
    <row r="1734" spans="2:41" x14ac:dyDescent="0.25">
      <c r="B1734" s="6"/>
      <c r="D1734" s="6"/>
      <c r="E1734" s="6"/>
      <c r="F1734" s="6"/>
      <c r="U1734" s="11"/>
      <c r="AO1734" s="11"/>
    </row>
    <row r="1735" spans="2:41" x14ac:dyDescent="0.25">
      <c r="B1735" s="6"/>
      <c r="D1735" s="6"/>
      <c r="E1735" s="6"/>
      <c r="F1735" s="6"/>
      <c r="U1735" s="11"/>
      <c r="AO1735" s="11"/>
    </row>
    <row r="1736" spans="2:41" x14ac:dyDescent="0.25">
      <c r="B1736" s="6"/>
      <c r="D1736" s="6"/>
      <c r="E1736" s="6"/>
      <c r="F1736" s="6"/>
      <c r="U1736" s="11"/>
      <c r="AO1736" s="11"/>
    </row>
    <row r="1737" spans="2:41" x14ac:dyDescent="0.25">
      <c r="B1737" s="6"/>
      <c r="D1737" s="6"/>
      <c r="E1737" s="6"/>
      <c r="F1737" s="6"/>
      <c r="U1737" s="11"/>
      <c r="AO1737" s="11"/>
    </row>
    <row r="1738" spans="2:41" x14ac:dyDescent="0.25">
      <c r="B1738" s="6"/>
      <c r="D1738" s="6"/>
      <c r="E1738" s="6"/>
      <c r="F1738" s="6"/>
      <c r="U1738" s="11"/>
      <c r="AO1738" s="11"/>
    </row>
    <row r="1739" spans="2:41" x14ac:dyDescent="0.25">
      <c r="B1739" s="6"/>
      <c r="D1739" s="6"/>
      <c r="E1739" s="6"/>
      <c r="F1739" s="6"/>
      <c r="U1739" s="11"/>
      <c r="AO1739" s="11"/>
    </row>
    <row r="1740" spans="2:41" x14ac:dyDescent="0.25">
      <c r="B1740" s="6"/>
      <c r="D1740" s="6"/>
      <c r="E1740" s="6"/>
      <c r="F1740" s="6"/>
      <c r="U1740" s="11"/>
      <c r="AO1740" s="11"/>
    </row>
    <row r="1741" spans="2:41" x14ac:dyDescent="0.25">
      <c r="B1741" s="6"/>
      <c r="D1741" s="6"/>
      <c r="E1741" s="6"/>
      <c r="F1741" s="6"/>
      <c r="U1741" s="11"/>
      <c r="AO1741" s="11"/>
    </row>
    <row r="1742" spans="2:41" x14ac:dyDescent="0.25">
      <c r="B1742" s="6"/>
      <c r="D1742" s="6"/>
      <c r="E1742" s="6"/>
      <c r="F1742" s="6"/>
      <c r="U1742" s="11"/>
      <c r="AO1742" s="11"/>
    </row>
    <row r="1743" spans="2:41" x14ac:dyDescent="0.25">
      <c r="B1743" s="6"/>
      <c r="D1743" s="6"/>
      <c r="E1743" s="6"/>
      <c r="F1743" s="6"/>
      <c r="U1743" s="11"/>
      <c r="AO1743" s="11"/>
    </row>
    <row r="1744" spans="2:41" x14ac:dyDescent="0.25">
      <c r="B1744" s="6"/>
      <c r="D1744" s="6"/>
      <c r="E1744" s="6"/>
      <c r="F1744" s="6"/>
      <c r="U1744" s="11"/>
      <c r="AO1744" s="11"/>
    </row>
    <row r="1745" spans="2:41" x14ac:dyDescent="0.25">
      <c r="B1745" s="6"/>
      <c r="D1745" s="6"/>
      <c r="E1745" s="6"/>
      <c r="F1745" s="6"/>
      <c r="U1745" s="11"/>
      <c r="AO1745" s="11"/>
    </row>
    <row r="1746" spans="2:41" x14ac:dyDescent="0.25">
      <c r="B1746" s="6"/>
      <c r="D1746" s="6"/>
      <c r="E1746" s="6"/>
      <c r="F1746" s="6"/>
      <c r="U1746" s="11"/>
      <c r="AO1746" s="11"/>
    </row>
    <row r="1747" spans="2:41" x14ac:dyDescent="0.25">
      <c r="B1747" s="6"/>
      <c r="D1747" s="6"/>
      <c r="E1747" s="6"/>
      <c r="F1747" s="6"/>
      <c r="U1747" s="11"/>
      <c r="AO1747" s="11"/>
    </row>
    <row r="1748" spans="2:41" x14ac:dyDescent="0.25">
      <c r="B1748" s="6"/>
      <c r="D1748" s="6"/>
      <c r="E1748" s="6"/>
      <c r="F1748" s="6"/>
      <c r="U1748" s="11"/>
      <c r="AO1748" s="11"/>
    </row>
    <row r="1749" spans="2:41" x14ac:dyDescent="0.25">
      <c r="B1749" s="6"/>
      <c r="D1749" s="6"/>
      <c r="E1749" s="6"/>
      <c r="F1749" s="6"/>
      <c r="U1749" s="11"/>
      <c r="AO1749" s="11"/>
    </row>
    <row r="1750" spans="2:41" x14ac:dyDescent="0.25">
      <c r="B1750" s="6"/>
      <c r="D1750" s="6"/>
      <c r="E1750" s="6"/>
      <c r="F1750" s="6"/>
      <c r="U1750" s="11"/>
      <c r="AO1750" s="11"/>
    </row>
    <row r="1751" spans="2:41" x14ac:dyDescent="0.25">
      <c r="B1751" s="6"/>
      <c r="D1751" s="6"/>
      <c r="E1751" s="6"/>
      <c r="F1751" s="6"/>
      <c r="U1751" s="11"/>
      <c r="AO1751" s="11"/>
    </row>
    <row r="1752" spans="2:41" x14ac:dyDescent="0.25">
      <c r="B1752" s="6"/>
      <c r="D1752" s="6"/>
      <c r="E1752" s="6"/>
      <c r="F1752" s="6"/>
      <c r="U1752" s="11"/>
      <c r="AO1752" s="11"/>
    </row>
    <row r="1753" spans="2:41" x14ac:dyDescent="0.25">
      <c r="B1753" s="6"/>
      <c r="D1753" s="6"/>
      <c r="E1753" s="6"/>
      <c r="F1753" s="6"/>
      <c r="U1753" s="11"/>
      <c r="AO1753" s="11"/>
    </row>
    <row r="1754" spans="2:41" x14ac:dyDescent="0.25">
      <c r="B1754" s="6"/>
      <c r="D1754" s="6"/>
      <c r="E1754" s="6"/>
      <c r="F1754" s="6"/>
      <c r="U1754" s="11"/>
      <c r="AO1754" s="11"/>
    </row>
    <row r="1755" spans="2:41" x14ac:dyDescent="0.25">
      <c r="B1755" s="6"/>
      <c r="D1755" s="6"/>
      <c r="E1755" s="6"/>
      <c r="F1755" s="6"/>
      <c r="U1755" s="11"/>
      <c r="AO1755" s="11"/>
    </row>
    <row r="1756" spans="2:41" x14ac:dyDescent="0.25">
      <c r="B1756" s="6"/>
      <c r="D1756" s="6"/>
      <c r="E1756" s="6"/>
      <c r="F1756" s="6"/>
      <c r="U1756" s="11"/>
      <c r="AO1756" s="11"/>
    </row>
    <row r="1757" spans="2:41" x14ac:dyDescent="0.25">
      <c r="B1757" s="6"/>
      <c r="D1757" s="6"/>
      <c r="E1757" s="6"/>
      <c r="F1757" s="6"/>
      <c r="U1757" s="11"/>
      <c r="AO1757" s="11"/>
    </row>
    <row r="1758" spans="2:41" x14ac:dyDescent="0.25">
      <c r="B1758" s="6"/>
      <c r="D1758" s="6"/>
      <c r="E1758" s="6"/>
      <c r="F1758" s="6"/>
      <c r="U1758" s="11"/>
      <c r="AO1758" s="11"/>
    </row>
    <row r="1759" spans="2:41" x14ac:dyDescent="0.25">
      <c r="B1759" s="6"/>
      <c r="D1759" s="6"/>
      <c r="E1759" s="6"/>
      <c r="F1759" s="6"/>
      <c r="U1759" s="11"/>
      <c r="AO1759" s="11"/>
    </row>
    <row r="1760" spans="2:41" x14ac:dyDescent="0.25">
      <c r="B1760" s="6"/>
      <c r="D1760" s="6"/>
      <c r="E1760" s="6"/>
      <c r="F1760" s="6"/>
      <c r="U1760" s="11"/>
      <c r="AO1760" s="11"/>
    </row>
    <row r="1761" spans="2:41" x14ac:dyDescent="0.25">
      <c r="B1761" s="6"/>
      <c r="D1761" s="6"/>
      <c r="E1761" s="6"/>
      <c r="F1761" s="6"/>
      <c r="U1761" s="11"/>
      <c r="AO1761" s="11"/>
    </row>
    <row r="1762" spans="2:41" x14ac:dyDescent="0.25">
      <c r="B1762" s="6"/>
      <c r="D1762" s="6"/>
      <c r="E1762" s="6"/>
      <c r="F1762" s="6"/>
      <c r="U1762" s="11"/>
      <c r="AO1762" s="11"/>
    </row>
    <row r="1763" spans="2:41" x14ac:dyDescent="0.25">
      <c r="B1763" s="6"/>
      <c r="D1763" s="6"/>
      <c r="E1763" s="6"/>
      <c r="F1763" s="6"/>
      <c r="U1763" s="11"/>
      <c r="AO1763" s="11"/>
    </row>
    <row r="1764" spans="2:41" x14ac:dyDescent="0.25">
      <c r="B1764" s="6"/>
      <c r="D1764" s="6"/>
      <c r="E1764" s="6"/>
      <c r="F1764" s="6"/>
      <c r="U1764" s="11"/>
      <c r="AO1764" s="11"/>
    </row>
    <row r="1765" spans="2:41" x14ac:dyDescent="0.25">
      <c r="B1765" s="6"/>
      <c r="D1765" s="6"/>
      <c r="E1765" s="6"/>
      <c r="F1765" s="6"/>
      <c r="U1765" s="11"/>
      <c r="AO1765" s="11"/>
    </row>
    <row r="1766" spans="2:41" x14ac:dyDescent="0.25">
      <c r="B1766" s="6"/>
      <c r="D1766" s="6"/>
      <c r="E1766" s="6"/>
      <c r="F1766" s="6"/>
      <c r="U1766" s="11"/>
      <c r="AO1766" s="11"/>
    </row>
    <row r="1767" spans="2:41" x14ac:dyDescent="0.25">
      <c r="B1767" s="6"/>
      <c r="D1767" s="6"/>
      <c r="E1767" s="6"/>
      <c r="F1767" s="6"/>
      <c r="U1767" s="11"/>
      <c r="AO1767" s="11"/>
    </row>
    <row r="1768" spans="2:41" x14ac:dyDescent="0.25">
      <c r="B1768" s="6"/>
      <c r="D1768" s="6"/>
      <c r="E1768" s="6"/>
      <c r="F1768" s="6"/>
      <c r="U1768" s="11"/>
      <c r="AO1768" s="11"/>
    </row>
    <row r="1769" spans="2:41" x14ac:dyDescent="0.25">
      <c r="B1769" s="6"/>
      <c r="D1769" s="6"/>
      <c r="E1769" s="6"/>
      <c r="F1769" s="6"/>
      <c r="U1769" s="11"/>
      <c r="AO1769" s="11"/>
    </row>
    <row r="1770" spans="2:41" x14ac:dyDescent="0.25">
      <c r="B1770" s="6"/>
      <c r="D1770" s="6"/>
      <c r="E1770" s="6"/>
      <c r="F1770" s="6"/>
      <c r="U1770" s="11"/>
      <c r="AO1770" s="11"/>
    </row>
    <row r="1771" spans="2:41" x14ac:dyDescent="0.25">
      <c r="B1771" s="6"/>
      <c r="D1771" s="6"/>
      <c r="E1771" s="6"/>
      <c r="F1771" s="6"/>
      <c r="U1771" s="11"/>
      <c r="AO1771" s="11"/>
    </row>
    <row r="1772" spans="2:41" x14ac:dyDescent="0.25">
      <c r="B1772" s="6"/>
      <c r="D1772" s="6"/>
      <c r="E1772" s="6"/>
      <c r="F1772" s="6"/>
      <c r="U1772" s="11"/>
      <c r="AO1772" s="11"/>
    </row>
    <row r="1773" spans="2:41" x14ac:dyDescent="0.25">
      <c r="B1773" s="6"/>
      <c r="D1773" s="6"/>
      <c r="E1773" s="6"/>
      <c r="F1773" s="6"/>
      <c r="U1773" s="11"/>
      <c r="AO1773" s="11"/>
    </row>
    <row r="1774" spans="2:41" x14ac:dyDescent="0.25">
      <c r="B1774" s="6"/>
      <c r="D1774" s="6"/>
      <c r="E1774" s="6"/>
      <c r="F1774" s="6"/>
      <c r="U1774" s="11"/>
      <c r="AO1774" s="11"/>
    </row>
    <row r="1775" spans="2:41" x14ac:dyDescent="0.25">
      <c r="B1775" s="6"/>
      <c r="D1775" s="6"/>
      <c r="E1775" s="6"/>
      <c r="F1775" s="6"/>
      <c r="U1775" s="11"/>
      <c r="AO1775" s="11"/>
    </row>
    <row r="1776" spans="2:41" x14ac:dyDescent="0.25">
      <c r="B1776" s="6"/>
      <c r="D1776" s="6"/>
      <c r="E1776" s="6"/>
      <c r="F1776" s="6"/>
      <c r="U1776" s="11"/>
      <c r="AO1776" s="11"/>
    </row>
    <row r="1777" spans="2:41" x14ac:dyDescent="0.25">
      <c r="B1777" s="6"/>
      <c r="D1777" s="6"/>
      <c r="E1777" s="6"/>
      <c r="F1777" s="6"/>
      <c r="U1777" s="11"/>
      <c r="AO1777" s="11"/>
    </row>
    <row r="1778" spans="2:41" x14ac:dyDescent="0.25">
      <c r="B1778" s="6"/>
      <c r="D1778" s="6"/>
      <c r="E1778" s="6"/>
      <c r="F1778" s="6"/>
      <c r="U1778" s="11"/>
      <c r="AO1778" s="11"/>
    </row>
    <row r="1779" spans="2:41" x14ac:dyDescent="0.25">
      <c r="B1779" s="6"/>
      <c r="D1779" s="6"/>
      <c r="E1779" s="6"/>
      <c r="F1779" s="6"/>
      <c r="U1779" s="11"/>
      <c r="AO1779" s="11"/>
    </row>
    <row r="1780" spans="2:41" x14ac:dyDescent="0.25">
      <c r="B1780" s="6"/>
      <c r="D1780" s="6"/>
      <c r="E1780" s="6"/>
      <c r="F1780" s="6"/>
      <c r="U1780" s="11"/>
      <c r="AO1780" s="11"/>
    </row>
    <row r="1781" spans="2:41" x14ac:dyDescent="0.25">
      <c r="B1781" s="6"/>
      <c r="D1781" s="6"/>
      <c r="E1781" s="6"/>
      <c r="F1781" s="6"/>
      <c r="U1781" s="11"/>
      <c r="AO1781" s="11"/>
    </row>
    <row r="1782" spans="2:41" x14ac:dyDescent="0.25">
      <c r="B1782" s="6"/>
      <c r="D1782" s="6"/>
      <c r="E1782" s="6"/>
      <c r="F1782" s="6"/>
      <c r="U1782" s="11"/>
      <c r="AO1782" s="11"/>
    </row>
    <row r="1783" spans="2:41" x14ac:dyDescent="0.25">
      <c r="B1783" s="6"/>
      <c r="D1783" s="6"/>
      <c r="E1783" s="6"/>
      <c r="F1783" s="6"/>
      <c r="U1783" s="11"/>
      <c r="AO1783" s="11"/>
    </row>
    <row r="1784" spans="2:41" x14ac:dyDescent="0.25">
      <c r="B1784" s="6"/>
      <c r="D1784" s="6"/>
      <c r="E1784" s="6"/>
      <c r="F1784" s="6"/>
      <c r="U1784" s="11"/>
      <c r="AO1784" s="11"/>
    </row>
    <row r="1785" spans="2:41" x14ac:dyDescent="0.25">
      <c r="B1785" s="6"/>
      <c r="D1785" s="6"/>
      <c r="E1785" s="6"/>
      <c r="F1785" s="6"/>
      <c r="U1785" s="11"/>
      <c r="AO1785" s="11"/>
    </row>
    <row r="1786" spans="2:41" x14ac:dyDescent="0.25">
      <c r="B1786" s="6"/>
      <c r="D1786" s="6"/>
      <c r="E1786" s="6"/>
      <c r="F1786" s="6"/>
      <c r="U1786" s="11"/>
      <c r="AO1786" s="11"/>
    </row>
    <row r="1787" spans="2:41" x14ac:dyDescent="0.25">
      <c r="B1787" s="6"/>
      <c r="D1787" s="6"/>
      <c r="E1787" s="6"/>
      <c r="F1787" s="6"/>
      <c r="U1787" s="11"/>
      <c r="AO1787" s="11"/>
    </row>
    <row r="1788" spans="2:41" x14ac:dyDescent="0.25">
      <c r="B1788" s="6"/>
      <c r="D1788" s="6"/>
      <c r="E1788" s="6"/>
      <c r="F1788" s="6"/>
      <c r="U1788" s="11"/>
      <c r="AO1788" s="11"/>
    </row>
    <row r="1789" spans="2:41" x14ac:dyDescent="0.25">
      <c r="B1789" s="6"/>
      <c r="D1789" s="6"/>
      <c r="E1789" s="6"/>
      <c r="F1789" s="6"/>
      <c r="U1789" s="11"/>
      <c r="AO1789" s="11"/>
    </row>
    <row r="1790" spans="2:41" x14ac:dyDescent="0.25">
      <c r="B1790" s="6"/>
      <c r="D1790" s="6"/>
      <c r="E1790" s="6"/>
      <c r="F1790" s="6"/>
      <c r="U1790" s="11"/>
      <c r="AO1790" s="11"/>
    </row>
    <row r="1791" spans="2:41" x14ac:dyDescent="0.25">
      <c r="B1791" s="6"/>
      <c r="D1791" s="6"/>
      <c r="E1791" s="6"/>
      <c r="F1791" s="6"/>
      <c r="U1791" s="11"/>
      <c r="AO1791" s="11"/>
    </row>
    <row r="1792" spans="2:41" x14ac:dyDescent="0.25">
      <c r="B1792" s="6"/>
      <c r="D1792" s="6"/>
      <c r="E1792" s="6"/>
      <c r="F1792" s="6"/>
      <c r="U1792" s="11"/>
      <c r="AO1792" s="11"/>
    </row>
    <row r="1793" spans="2:41" x14ac:dyDescent="0.25">
      <c r="B1793" s="6"/>
      <c r="D1793" s="6"/>
      <c r="E1793" s="6"/>
      <c r="F1793" s="6"/>
      <c r="U1793" s="11"/>
      <c r="AO1793" s="11"/>
    </row>
    <row r="1794" spans="2:41" x14ac:dyDescent="0.25">
      <c r="B1794" s="6"/>
      <c r="D1794" s="6"/>
      <c r="E1794" s="6"/>
      <c r="F1794" s="6"/>
      <c r="U1794" s="11"/>
      <c r="AO1794" s="11"/>
    </row>
    <row r="1795" spans="2:41" x14ac:dyDescent="0.25">
      <c r="B1795" s="6"/>
      <c r="D1795" s="6"/>
      <c r="E1795" s="6"/>
      <c r="F1795" s="6"/>
      <c r="U1795" s="11"/>
      <c r="AO1795" s="11"/>
    </row>
    <row r="1796" spans="2:41" x14ac:dyDescent="0.25">
      <c r="B1796" s="6"/>
      <c r="D1796" s="6"/>
      <c r="E1796" s="6"/>
      <c r="F1796" s="6"/>
      <c r="U1796" s="11"/>
      <c r="AO1796" s="11"/>
    </row>
    <row r="1797" spans="2:41" x14ac:dyDescent="0.25">
      <c r="B1797" s="6"/>
      <c r="D1797" s="6"/>
      <c r="E1797" s="6"/>
      <c r="F1797" s="6"/>
      <c r="U1797" s="11"/>
      <c r="AO1797" s="11"/>
    </row>
    <row r="1798" spans="2:41" x14ac:dyDescent="0.25">
      <c r="B1798" s="6"/>
      <c r="D1798" s="6"/>
      <c r="E1798" s="6"/>
      <c r="F1798" s="6"/>
      <c r="U1798" s="11"/>
      <c r="AO1798" s="11"/>
    </row>
    <row r="1799" spans="2:41" x14ac:dyDescent="0.25">
      <c r="B1799" s="6"/>
      <c r="D1799" s="6"/>
      <c r="E1799" s="6"/>
      <c r="F1799" s="6"/>
      <c r="U1799" s="11"/>
      <c r="AO1799" s="11"/>
    </row>
    <row r="1800" spans="2:41" x14ac:dyDescent="0.25">
      <c r="B1800" s="6"/>
      <c r="D1800" s="6"/>
      <c r="E1800" s="6"/>
      <c r="F1800" s="6"/>
      <c r="U1800" s="11"/>
      <c r="AO1800" s="11"/>
    </row>
    <row r="1801" spans="2:41" x14ac:dyDescent="0.25">
      <c r="B1801" s="6"/>
      <c r="D1801" s="6"/>
      <c r="E1801" s="6"/>
      <c r="F1801" s="6"/>
      <c r="U1801" s="11"/>
      <c r="AO1801" s="11"/>
    </row>
    <row r="1802" spans="2:41" x14ac:dyDescent="0.25">
      <c r="B1802" s="6"/>
      <c r="D1802" s="6"/>
      <c r="E1802" s="6"/>
      <c r="F1802" s="6"/>
      <c r="U1802" s="11"/>
      <c r="AO1802" s="11"/>
    </row>
    <row r="1803" spans="2:41" x14ac:dyDescent="0.25">
      <c r="B1803" s="6"/>
      <c r="D1803" s="6"/>
      <c r="E1803" s="6"/>
      <c r="F1803" s="6"/>
      <c r="U1803" s="11"/>
      <c r="AO1803" s="11"/>
    </row>
    <row r="1804" spans="2:41" x14ac:dyDescent="0.25">
      <c r="B1804" s="6"/>
      <c r="D1804" s="6"/>
      <c r="E1804" s="6"/>
      <c r="F1804" s="6"/>
      <c r="U1804" s="11"/>
      <c r="AO1804" s="11"/>
    </row>
    <row r="1805" spans="2:41" x14ac:dyDescent="0.25">
      <c r="B1805" s="6"/>
      <c r="D1805" s="6"/>
      <c r="E1805" s="6"/>
      <c r="F1805" s="6"/>
      <c r="U1805" s="11"/>
      <c r="AO1805" s="11"/>
    </row>
    <row r="1806" spans="2:41" x14ac:dyDescent="0.25">
      <c r="B1806" s="6"/>
      <c r="D1806" s="6"/>
      <c r="E1806" s="6"/>
      <c r="F1806" s="6"/>
      <c r="U1806" s="11"/>
      <c r="AO1806" s="11"/>
    </row>
    <row r="1807" spans="2:41" x14ac:dyDescent="0.25">
      <c r="B1807" s="6"/>
      <c r="D1807" s="6"/>
      <c r="E1807" s="6"/>
      <c r="F1807" s="6"/>
      <c r="U1807" s="11"/>
      <c r="AO1807" s="11"/>
    </row>
    <row r="1808" spans="2:41" x14ac:dyDescent="0.25">
      <c r="B1808" s="6"/>
      <c r="D1808" s="6"/>
      <c r="E1808" s="6"/>
      <c r="F1808" s="6"/>
      <c r="U1808" s="11"/>
      <c r="AO1808" s="11"/>
    </row>
    <row r="1809" spans="2:41" x14ac:dyDescent="0.25">
      <c r="B1809" s="6"/>
      <c r="D1809" s="6"/>
      <c r="E1809" s="6"/>
      <c r="F1809" s="6"/>
      <c r="U1809" s="11"/>
      <c r="AO1809" s="11"/>
    </row>
    <row r="1810" spans="2:41" x14ac:dyDescent="0.25">
      <c r="B1810" s="6"/>
      <c r="D1810" s="6"/>
      <c r="E1810" s="6"/>
      <c r="F1810" s="6"/>
      <c r="U1810" s="11"/>
      <c r="AO1810" s="11"/>
    </row>
    <row r="1811" spans="2:41" x14ac:dyDescent="0.25">
      <c r="B1811" s="6"/>
      <c r="D1811" s="6"/>
      <c r="E1811" s="6"/>
      <c r="F1811" s="6"/>
      <c r="U1811" s="11"/>
      <c r="AO1811" s="11"/>
    </row>
    <row r="1812" spans="2:41" x14ac:dyDescent="0.25">
      <c r="B1812" s="6"/>
      <c r="D1812" s="6"/>
      <c r="E1812" s="6"/>
      <c r="F1812" s="6"/>
      <c r="U1812" s="11"/>
      <c r="AO1812" s="11"/>
    </row>
    <row r="1813" spans="2:41" x14ac:dyDescent="0.25">
      <c r="B1813" s="6"/>
      <c r="D1813" s="6"/>
      <c r="E1813" s="6"/>
      <c r="F1813" s="6"/>
      <c r="U1813" s="11"/>
      <c r="AO1813" s="11"/>
    </row>
    <row r="1814" spans="2:41" x14ac:dyDescent="0.25">
      <c r="B1814" s="6"/>
      <c r="D1814" s="6"/>
      <c r="E1814" s="6"/>
      <c r="F1814" s="6"/>
      <c r="U1814" s="11"/>
      <c r="AO1814" s="11"/>
    </row>
    <row r="1815" spans="2:41" x14ac:dyDescent="0.25">
      <c r="B1815" s="6"/>
      <c r="D1815" s="6"/>
      <c r="E1815" s="6"/>
      <c r="F1815" s="6"/>
      <c r="U1815" s="11"/>
      <c r="AO1815" s="11"/>
    </row>
    <row r="1816" spans="2:41" x14ac:dyDescent="0.25">
      <c r="B1816" s="6"/>
      <c r="D1816" s="6"/>
      <c r="E1816" s="6"/>
      <c r="F1816" s="6"/>
      <c r="U1816" s="11"/>
      <c r="AO1816" s="11"/>
    </row>
    <row r="1817" spans="2:41" x14ac:dyDescent="0.25">
      <c r="B1817" s="6"/>
      <c r="D1817" s="6"/>
      <c r="E1817" s="6"/>
      <c r="F1817" s="6"/>
      <c r="U1817" s="11"/>
      <c r="AO1817" s="11"/>
    </row>
    <row r="1818" spans="2:41" x14ac:dyDescent="0.25">
      <c r="B1818" s="6"/>
      <c r="D1818" s="6"/>
      <c r="E1818" s="6"/>
      <c r="F1818" s="6"/>
      <c r="U1818" s="11"/>
      <c r="AO1818" s="11"/>
    </row>
    <row r="1819" spans="2:41" x14ac:dyDescent="0.25">
      <c r="B1819" s="6"/>
      <c r="D1819" s="6"/>
      <c r="E1819" s="6"/>
      <c r="F1819" s="6"/>
      <c r="U1819" s="11"/>
      <c r="AO1819" s="11"/>
    </row>
    <row r="1820" spans="2:41" x14ac:dyDescent="0.25">
      <c r="B1820" s="6"/>
      <c r="D1820" s="6"/>
      <c r="E1820" s="6"/>
      <c r="F1820" s="6"/>
      <c r="U1820" s="11"/>
      <c r="AO1820" s="11"/>
    </row>
    <row r="1821" spans="2:41" x14ac:dyDescent="0.25">
      <c r="B1821" s="6"/>
      <c r="D1821" s="6"/>
      <c r="E1821" s="6"/>
      <c r="F1821" s="6"/>
      <c r="U1821" s="11"/>
      <c r="AO1821" s="11"/>
    </row>
    <row r="1822" spans="2:41" x14ac:dyDescent="0.25">
      <c r="B1822" s="6"/>
      <c r="D1822" s="6"/>
      <c r="E1822" s="6"/>
      <c r="F1822" s="6"/>
      <c r="U1822" s="11"/>
      <c r="AO1822" s="11"/>
    </row>
    <row r="1823" spans="2:41" x14ac:dyDescent="0.25">
      <c r="B1823" s="6"/>
      <c r="D1823" s="6"/>
      <c r="E1823" s="6"/>
      <c r="F1823" s="6"/>
      <c r="U1823" s="11"/>
      <c r="AO1823" s="11"/>
    </row>
    <row r="1824" spans="2:41" x14ac:dyDescent="0.25">
      <c r="B1824" s="6"/>
      <c r="D1824" s="6"/>
      <c r="E1824" s="6"/>
      <c r="F1824" s="6"/>
      <c r="U1824" s="11"/>
      <c r="AO1824" s="11"/>
    </row>
    <row r="1825" spans="2:41" x14ac:dyDescent="0.25">
      <c r="B1825" s="6"/>
      <c r="D1825" s="6"/>
      <c r="E1825" s="6"/>
      <c r="F1825" s="6"/>
      <c r="U1825" s="11"/>
      <c r="AO1825" s="11"/>
    </row>
    <row r="1826" spans="2:41" x14ac:dyDescent="0.25">
      <c r="B1826" s="6"/>
      <c r="D1826" s="6"/>
      <c r="E1826" s="6"/>
      <c r="F1826" s="6"/>
      <c r="U1826" s="11"/>
      <c r="AO1826" s="11"/>
    </row>
    <row r="1827" spans="2:41" x14ac:dyDescent="0.25">
      <c r="B1827" s="6"/>
      <c r="D1827" s="6"/>
      <c r="E1827" s="6"/>
      <c r="F1827" s="6"/>
      <c r="U1827" s="11"/>
      <c r="AO1827" s="11"/>
    </row>
    <row r="1828" spans="2:41" x14ac:dyDescent="0.25">
      <c r="B1828" s="6"/>
      <c r="D1828" s="6"/>
      <c r="E1828" s="6"/>
      <c r="F1828" s="6"/>
      <c r="U1828" s="11"/>
      <c r="AO1828" s="11"/>
    </row>
    <row r="1829" spans="2:41" x14ac:dyDescent="0.25">
      <c r="B1829" s="6"/>
      <c r="D1829" s="6"/>
      <c r="E1829" s="6"/>
      <c r="F1829" s="6"/>
      <c r="U1829" s="11"/>
      <c r="AO1829" s="11"/>
    </row>
    <row r="1830" spans="2:41" x14ac:dyDescent="0.25">
      <c r="B1830" s="6"/>
      <c r="D1830" s="6"/>
      <c r="E1830" s="6"/>
      <c r="F1830" s="6"/>
      <c r="U1830" s="11"/>
      <c r="AO1830" s="11"/>
    </row>
    <row r="1831" spans="2:41" x14ac:dyDescent="0.25">
      <c r="B1831" s="6"/>
      <c r="D1831" s="6"/>
      <c r="E1831" s="6"/>
      <c r="F1831" s="6"/>
      <c r="U1831" s="11"/>
      <c r="AO1831" s="11"/>
    </row>
    <row r="1832" spans="2:41" x14ac:dyDescent="0.25">
      <c r="B1832" s="6"/>
      <c r="D1832" s="6"/>
      <c r="E1832" s="6"/>
      <c r="F1832" s="6"/>
      <c r="U1832" s="11"/>
      <c r="AO1832" s="11"/>
    </row>
    <row r="1833" spans="2:41" x14ac:dyDescent="0.25">
      <c r="B1833" s="6"/>
      <c r="D1833" s="6"/>
      <c r="E1833" s="6"/>
      <c r="F1833" s="6"/>
      <c r="U1833" s="11"/>
      <c r="AO1833" s="11"/>
    </row>
    <row r="1834" spans="2:41" x14ac:dyDescent="0.25">
      <c r="B1834" s="6"/>
      <c r="D1834" s="6"/>
      <c r="E1834" s="6"/>
      <c r="F1834" s="6"/>
      <c r="U1834" s="11"/>
      <c r="AO1834" s="11"/>
    </row>
    <row r="1835" spans="2:41" x14ac:dyDescent="0.25">
      <c r="B1835" s="6"/>
      <c r="D1835" s="6"/>
      <c r="E1835" s="6"/>
      <c r="F1835" s="6"/>
      <c r="U1835" s="11"/>
      <c r="AO1835" s="11"/>
    </row>
    <row r="1836" spans="2:41" x14ac:dyDescent="0.25">
      <c r="B1836" s="6"/>
      <c r="D1836" s="6"/>
      <c r="E1836" s="6"/>
      <c r="F1836" s="6"/>
      <c r="U1836" s="11"/>
      <c r="AO1836" s="11"/>
    </row>
    <row r="1837" spans="2:41" x14ac:dyDescent="0.25">
      <c r="B1837" s="6"/>
      <c r="D1837" s="6"/>
      <c r="E1837" s="6"/>
      <c r="F1837" s="6"/>
      <c r="U1837" s="11"/>
      <c r="AO1837" s="11"/>
    </row>
    <row r="1838" spans="2:41" x14ac:dyDescent="0.25">
      <c r="B1838" s="6"/>
      <c r="D1838" s="6"/>
      <c r="E1838" s="6"/>
      <c r="F1838" s="6"/>
      <c r="U1838" s="11"/>
      <c r="AO1838" s="11"/>
    </row>
    <row r="1839" spans="2:41" x14ac:dyDescent="0.25">
      <c r="B1839" s="6"/>
      <c r="D1839" s="6"/>
      <c r="E1839" s="6"/>
      <c r="F1839" s="6"/>
      <c r="U1839" s="11"/>
      <c r="AO1839" s="11"/>
    </row>
    <row r="1840" spans="2:41" x14ac:dyDescent="0.25">
      <c r="B1840" s="6"/>
      <c r="D1840" s="6"/>
      <c r="E1840" s="6"/>
      <c r="F1840" s="6"/>
      <c r="U1840" s="11"/>
      <c r="AO1840" s="11"/>
    </row>
    <row r="1841" spans="2:41" x14ac:dyDescent="0.25">
      <c r="B1841" s="6"/>
      <c r="D1841" s="6"/>
      <c r="E1841" s="6"/>
      <c r="F1841" s="6"/>
      <c r="U1841" s="11"/>
      <c r="AO1841" s="11"/>
    </row>
    <row r="1842" spans="2:41" x14ac:dyDescent="0.25">
      <c r="B1842" s="6"/>
      <c r="D1842" s="6"/>
      <c r="E1842" s="6"/>
      <c r="F1842" s="6"/>
      <c r="U1842" s="11"/>
      <c r="AO1842" s="11"/>
    </row>
    <row r="1843" spans="2:41" x14ac:dyDescent="0.25">
      <c r="B1843" s="6"/>
      <c r="D1843" s="6"/>
      <c r="E1843" s="6"/>
      <c r="F1843" s="6"/>
      <c r="U1843" s="11"/>
      <c r="AO1843" s="11"/>
    </row>
    <row r="1844" spans="2:41" x14ac:dyDescent="0.25">
      <c r="B1844" s="6"/>
      <c r="D1844" s="6"/>
      <c r="E1844" s="6"/>
      <c r="F1844" s="6"/>
      <c r="U1844" s="11"/>
      <c r="AO1844" s="11"/>
    </row>
    <row r="1845" spans="2:41" x14ac:dyDescent="0.25">
      <c r="B1845" s="6"/>
      <c r="D1845" s="6"/>
      <c r="E1845" s="6"/>
      <c r="F1845" s="6"/>
      <c r="U1845" s="11"/>
      <c r="AO1845" s="11"/>
    </row>
    <row r="1846" spans="2:41" x14ac:dyDescent="0.25">
      <c r="B1846" s="6"/>
      <c r="D1846" s="6"/>
      <c r="E1846" s="6"/>
      <c r="F1846" s="6"/>
      <c r="U1846" s="11"/>
      <c r="AO1846" s="11"/>
    </row>
    <row r="1847" spans="2:41" x14ac:dyDescent="0.25">
      <c r="B1847" s="6"/>
      <c r="D1847" s="6"/>
      <c r="E1847" s="6"/>
      <c r="F1847" s="6"/>
      <c r="U1847" s="11"/>
      <c r="AO1847" s="11"/>
    </row>
    <row r="1848" spans="2:41" x14ac:dyDescent="0.25">
      <c r="B1848" s="6"/>
      <c r="D1848" s="6"/>
      <c r="E1848" s="6"/>
      <c r="F1848" s="6"/>
      <c r="U1848" s="11"/>
      <c r="AO1848" s="11"/>
    </row>
    <row r="1849" spans="2:41" x14ac:dyDescent="0.25">
      <c r="B1849" s="6"/>
      <c r="D1849" s="6"/>
      <c r="E1849" s="6"/>
      <c r="F1849" s="6"/>
      <c r="U1849" s="11"/>
      <c r="AO1849" s="11"/>
    </row>
    <row r="1850" spans="2:41" x14ac:dyDescent="0.25">
      <c r="B1850" s="6"/>
      <c r="D1850" s="6"/>
      <c r="E1850" s="6"/>
      <c r="F1850" s="6"/>
      <c r="U1850" s="11"/>
      <c r="AO1850" s="11"/>
    </row>
    <row r="1851" spans="2:41" x14ac:dyDescent="0.25">
      <c r="B1851" s="6"/>
      <c r="D1851" s="6"/>
      <c r="E1851" s="6"/>
      <c r="F1851" s="6"/>
      <c r="U1851" s="11"/>
      <c r="AO1851" s="11"/>
    </row>
    <row r="1852" spans="2:41" x14ac:dyDescent="0.25">
      <c r="B1852" s="6"/>
      <c r="D1852" s="6"/>
      <c r="E1852" s="6"/>
      <c r="F1852" s="6"/>
      <c r="U1852" s="11"/>
      <c r="AO1852" s="11"/>
    </row>
    <row r="1853" spans="2:41" x14ac:dyDescent="0.25">
      <c r="B1853" s="6"/>
      <c r="D1853" s="6"/>
      <c r="E1853" s="6"/>
      <c r="F1853" s="6"/>
      <c r="U1853" s="11"/>
      <c r="AO1853" s="11"/>
    </row>
    <row r="1854" spans="2:41" x14ac:dyDescent="0.25">
      <c r="B1854" s="6"/>
      <c r="D1854" s="6"/>
      <c r="E1854" s="6"/>
      <c r="F1854" s="6"/>
      <c r="U1854" s="11"/>
      <c r="AO1854" s="11"/>
    </row>
    <row r="1855" spans="2:41" x14ac:dyDescent="0.25">
      <c r="B1855" s="6"/>
      <c r="D1855" s="6"/>
      <c r="E1855" s="6"/>
      <c r="F1855" s="6"/>
      <c r="U1855" s="11"/>
      <c r="AO1855" s="11"/>
    </row>
    <row r="1856" spans="2:41" x14ac:dyDescent="0.25">
      <c r="B1856" s="6"/>
      <c r="D1856" s="6"/>
      <c r="E1856" s="6"/>
      <c r="F1856" s="6"/>
      <c r="U1856" s="11"/>
      <c r="AO1856" s="11"/>
    </row>
    <row r="1857" spans="2:41" x14ac:dyDescent="0.25">
      <c r="B1857" s="6"/>
      <c r="D1857" s="6"/>
      <c r="E1857" s="6"/>
      <c r="F1857" s="6"/>
      <c r="U1857" s="11"/>
      <c r="AO1857" s="11"/>
    </row>
    <row r="1858" spans="2:41" x14ac:dyDescent="0.25">
      <c r="B1858" s="6"/>
      <c r="D1858" s="6"/>
      <c r="E1858" s="6"/>
      <c r="F1858" s="6"/>
      <c r="U1858" s="11"/>
      <c r="AO1858" s="11"/>
    </row>
    <row r="1859" spans="2:41" x14ac:dyDescent="0.25">
      <c r="B1859" s="6"/>
      <c r="D1859" s="6"/>
      <c r="E1859" s="6"/>
      <c r="F1859" s="6"/>
      <c r="U1859" s="11"/>
      <c r="AO1859" s="11"/>
    </row>
    <row r="1860" spans="2:41" x14ac:dyDescent="0.25">
      <c r="B1860" s="6"/>
      <c r="D1860" s="6"/>
      <c r="E1860" s="6"/>
      <c r="F1860" s="6"/>
      <c r="U1860" s="11"/>
      <c r="AO1860" s="11"/>
    </row>
    <row r="1861" spans="2:41" x14ac:dyDescent="0.25">
      <c r="B1861" s="6"/>
      <c r="D1861" s="6"/>
      <c r="E1861" s="6"/>
      <c r="F1861" s="6"/>
      <c r="U1861" s="11"/>
      <c r="AO1861" s="11"/>
    </row>
    <row r="1862" spans="2:41" x14ac:dyDescent="0.25">
      <c r="B1862" s="6"/>
      <c r="D1862" s="6"/>
      <c r="E1862" s="6"/>
      <c r="F1862" s="6"/>
      <c r="U1862" s="11"/>
      <c r="AO1862" s="11"/>
    </row>
    <row r="1863" spans="2:41" x14ac:dyDescent="0.25">
      <c r="B1863" s="6"/>
      <c r="D1863" s="6"/>
      <c r="E1863" s="6"/>
      <c r="F1863" s="6"/>
      <c r="U1863" s="11"/>
      <c r="AO1863" s="11"/>
    </row>
    <row r="1864" spans="2:41" x14ac:dyDescent="0.25">
      <c r="B1864" s="6"/>
      <c r="D1864" s="6"/>
      <c r="E1864" s="6"/>
      <c r="F1864" s="6"/>
      <c r="U1864" s="11"/>
      <c r="AO1864" s="11"/>
    </row>
    <row r="1865" spans="2:41" x14ac:dyDescent="0.25">
      <c r="B1865" s="6"/>
      <c r="D1865" s="6"/>
      <c r="E1865" s="6"/>
      <c r="F1865" s="6"/>
      <c r="U1865" s="11"/>
      <c r="AO1865" s="11"/>
    </row>
    <row r="1866" spans="2:41" x14ac:dyDescent="0.25">
      <c r="B1866" s="6"/>
      <c r="D1866" s="6"/>
      <c r="E1866" s="6"/>
      <c r="F1866" s="6"/>
      <c r="U1866" s="11"/>
      <c r="AO1866" s="11"/>
    </row>
    <row r="1867" spans="2:41" x14ac:dyDescent="0.25">
      <c r="B1867" s="6"/>
      <c r="D1867" s="6"/>
      <c r="E1867" s="6"/>
      <c r="F1867" s="6"/>
      <c r="U1867" s="11"/>
      <c r="AO1867" s="11"/>
    </row>
    <row r="1868" spans="2:41" x14ac:dyDescent="0.25">
      <c r="B1868" s="6"/>
      <c r="D1868" s="6"/>
      <c r="E1868" s="6"/>
      <c r="F1868" s="6"/>
      <c r="U1868" s="11"/>
      <c r="AO1868" s="11"/>
    </row>
    <row r="1869" spans="2:41" x14ac:dyDescent="0.25">
      <c r="B1869" s="6"/>
      <c r="D1869" s="6"/>
      <c r="E1869" s="6"/>
      <c r="F1869" s="6"/>
      <c r="U1869" s="11"/>
      <c r="AO1869" s="11"/>
    </row>
    <row r="1870" spans="2:41" x14ac:dyDescent="0.25">
      <c r="B1870" s="6"/>
      <c r="D1870" s="6"/>
      <c r="E1870" s="6"/>
      <c r="F1870" s="6"/>
      <c r="U1870" s="11"/>
      <c r="AO1870" s="11"/>
    </row>
    <row r="1871" spans="2:41" x14ac:dyDescent="0.25">
      <c r="B1871" s="6"/>
      <c r="D1871" s="6"/>
      <c r="E1871" s="6"/>
      <c r="F1871" s="6"/>
      <c r="U1871" s="11"/>
      <c r="AO1871" s="11"/>
    </row>
    <row r="1872" spans="2:41" x14ac:dyDescent="0.25">
      <c r="B1872" s="6"/>
      <c r="D1872" s="6"/>
      <c r="E1872" s="6"/>
      <c r="F1872" s="6"/>
      <c r="U1872" s="11"/>
      <c r="AO1872" s="11"/>
    </row>
    <row r="1873" spans="2:41" x14ac:dyDescent="0.25">
      <c r="B1873" s="6"/>
      <c r="D1873" s="6"/>
      <c r="E1873" s="6"/>
      <c r="F1873" s="6"/>
      <c r="U1873" s="11"/>
      <c r="AO1873" s="11"/>
    </row>
    <row r="1874" spans="2:41" x14ac:dyDescent="0.25">
      <c r="B1874" s="6"/>
      <c r="D1874" s="6"/>
      <c r="E1874" s="6"/>
      <c r="F1874" s="6"/>
      <c r="U1874" s="11"/>
      <c r="AO1874" s="11"/>
    </row>
    <row r="1875" spans="2:41" x14ac:dyDescent="0.25">
      <c r="B1875" s="6"/>
      <c r="D1875" s="6"/>
      <c r="E1875" s="6"/>
      <c r="F1875" s="6"/>
      <c r="U1875" s="11"/>
      <c r="AO1875" s="11"/>
    </row>
    <row r="1876" spans="2:41" x14ac:dyDescent="0.25">
      <c r="B1876" s="6"/>
      <c r="D1876" s="6"/>
      <c r="E1876" s="6"/>
      <c r="F1876" s="6"/>
      <c r="U1876" s="11"/>
      <c r="AO1876" s="11"/>
    </row>
    <row r="1877" spans="2:41" x14ac:dyDescent="0.25">
      <c r="B1877" s="6"/>
      <c r="D1877" s="6"/>
      <c r="E1877" s="6"/>
      <c r="F1877" s="6"/>
      <c r="U1877" s="11"/>
      <c r="AO1877" s="11"/>
    </row>
    <row r="1878" spans="2:41" x14ac:dyDescent="0.25">
      <c r="B1878" s="6"/>
      <c r="D1878" s="6"/>
      <c r="E1878" s="6"/>
      <c r="F1878" s="6"/>
      <c r="U1878" s="11"/>
      <c r="AO1878" s="11"/>
    </row>
    <row r="1879" spans="2:41" x14ac:dyDescent="0.25">
      <c r="B1879" s="6"/>
      <c r="D1879" s="6"/>
      <c r="E1879" s="6"/>
      <c r="F1879" s="6"/>
      <c r="U1879" s="11"/>
      <c r="AO1879" s="11"/>
    </row>
    <row r="1880" spans="2:41" x14ac:dyDescent="0.25">
      <c r="B1880" s="6"/>
      <c r="D1880" s="6"/>
      <c r="E1880" s="6"/>
      <c r="F1880" s="6"/>
      <c r="U1880" s="11"/>
      <c r="AO1880" s="11"/>
    </row>
    <row r="1881" spans="2:41" x14ac:dyDescent="0.25">
      <c r="B1881" s="6"/>
      <c r="D1881" s="6"/>
      <c r="E1881" s="6"/>
      <c r="F1881" s="6"/>
      <c r="U1881" s="11"/>
      <c r="AO1881" s="11"/>
    </row>
    <row r="1882" spans="2:41" x14ac:dyDescent="0.25">
      <c r="B1882" s="6"/>
      <c r="D1882" s="6"/>
      <c r="E1882" s="6"/>
      <c r="F1882" s="6"/>
      <c r="U1882" s="11"/>
      <c r="AO1882" s="11"/>
    </row>
    <row r="1883" spans="2:41" x14ac:dyDescent="0.25">
      <c r="B1883" s="6"/>
      <c r="D1883" s="6"/>
      <c r="E1883" s="6"/>
      <c r="F1883" s="6"/>
      <c r="U1883" s="11"/>
      <c r="AO1883" s="11"/>
    </row>
    <row r="1884" spans="2:41" x14ac:dyDescent="0.25">
      <c r="B1884" s="6"/>
      <c r="D1884" s="6"/>
      <c r="E1884" s="6"/>
      <c r="F1884" s="6"/>
      <c r="U1884" s="11"/>
      <c r="AO1884" s="11"/>
    </row>
    <row r="1885" spans="2:41" x14ac:dyDescent="0.25">
      <c r="B1885" s="6"/>
      <c r="D1885" s="6"/>
      <c r="E1885" s="6"/>
      <c r="F1885" s="6"/>
      <c r="U1885" s="11"/>
      <c r="AO1885" s="11"/>
    </row>
    <row r="1886" spans="2:41" x14ac:dyDescent="0.25">
      <c r="B1886" s="6"/>
      <c r="D1886" s="6"/>
      <c r="E1886" s="6"/>
      <c r="F1886" s="6"/>
      <c r="U1886" s="11"/>
      <c r="AO1886" s="11"/>
    </row>
    <row r="1887" spans="2:41" x14ac:dyDescent="0.25">
      <c r="B1887" s="6"/>
      <c r="D1887" s="6"/>
      <c r="E1887" s="6"/>
      <c r="F1887" s="6"/>
      <c r="U1887" s="11"/>
      <c r="AO1887" s="11"/>
    </row>
    <row r="1888" spans="2:41" x14ac:dyDescent="0.25">
      <c r="B1888" s="6"/>
      <c r="D1888" s="6"/>
      <c r="E1888" s="6"/>
      <c r="F1888" s="6"/>
      <c r="U1888" s="11"/>
      <c r="AO1888" s="11"/>
    </row>
    <row r="1889" spans="2:41" x14ac:dyDescent="0.25">
      <c r="B1889" s="6"/>
      <c r="D1889" s="6"/>
      <c r="E1889" s="6"/>
      <c r="F1889" s="6"/>
      <c r="U1889" s="11"/>
      <c r="AO1889" s="11"/>
    </row>
    <row r="1890" spans="2:41" x14ac:dyDescent="0.25">
      <c r="B1890" s="6"/>
      <c r="D1890" s="6"/>
      <c r="E1890" s="6"/>
      <c r="F1890" s="6"/>
      <c r="U1890" s="11"/>
      <c r="AO1890" s="11"/>
    </row>
    <row r="1891" spans="2:41" x14ac:dyDescent="0.25">
      <c r="B1891" s="6"/>
      <c r="D1891" s="6"/>
      <c r="E1891" s="6"/>
      <c r="F1891" s="6"/>
      <c r="U1891" s="11"/>
      <c r="AO1891" s="11"/>
    </row>
    <row r="1892" spans="2:41" x14ac:dyDescent="0.25">
      <c r="B1892" s="6"/>
      <c r="D1892" s="6"/>
      <c r="E1892" s="6"/>
      <c r="F1892" s="6"/>
      <c r="U1892" s="11"/>
      <c r="AO1892" s="11"/>
    </row>
    <row r="1893" spans="2:41" x14ac:dyDescent="0.25">
      <c r="B1893" s="6"/>
      <c r="D1893" s="6"/>
      <c r="E1893" s="6"/>
      <c r="F1893" s="6"/>
      <c r="U1893" s="11"/>
      <c r="AO1893" s="11"/>
    </row>
    <row r="1894" spans="2:41" x14ac:dyDescent="0.25">
      <c r="B1894" s="6"/>
      <c r="D1894" s="6"/>
      <c r="E1894" s="6"/>
      <c r="F1894" s="6"/>
      <c r="U1894" s="11"/>
      <c r="AO1894" s="11"/>
    </row>
    <row r="1895" spans="2:41" x14ac:dyDescent="0.25">
      <c r="B1895" s="6"/>
      <c r="D1895" s="6"/>
      <c r="E1895" s="6"/>
      <c r="F1895" s="6"/>
      <c r="U1895" s="11"/>
      <c r="AO1895" s="11"/>
    </row>
    <row r="1896" spans="2:41" x14ac:dyDescent="0.25">
      <c r="B1896" s="6"/>
      <c r="D1896" s="6"/>
      <c r="E1896" s="6"/>
      <c r="F1896" s="6"/>
      <c r="U1896" s="11"/>
      <c r="AO1896" s="11"/>
    </row>
    <row r="1897" spans="2:41" x14ac:dyDescent="0.25">
      <c r="B1897" s="6"/>
      <c r="D1897" s="6"/>
      <c r="E1897" s="6"/>
      <c r="F1897" s="6"/>
      <c r="U1897" s="11"/>
      <c r="AO1897" s="11"/>
    </row>
    <row r="1898" spans="2:41" x14ac:dyDescent="0.25">
      <c r="B1898" s="6"/>
      <c r="D1898" s="6"/>
      <c r="E1898" s="6"/>
      <c r="F1898" s="6"/>
      <c r="U1898" s="11"/>
      <c r="AO1898" s="11"/>
    </row>
    <row r="1899" spans="2:41" x14ac:dyDescent="0.25">
      <c r="B1899" s="6"/>
      <c r="D1899" s="6"/>
      <c r="E1899" s="6"/>
      <c r="F1899" s="6"/>
      <c r="U1899" s="11"/>
      <c r="AO1899" s="11"/>
    </row>
    <row r="1900" spans="2:41" x14ac:dyDescent="0.25">
      <c r="B1900" s="6"/>
      <c r="D1900" s="6"/>
      <c r="E1900" s="6"/>
      <c r="F1900" s="6"/>
      <c r="U1900" s="11"/>
      <c r="AO1900" s="11"/>
    </row>
    <row r="1901" spans="2:41" x14ac:dyDescent="0.25">
      <c r="B1901" s="6"/>
      <c r="D1901" s="6"/>
      <c r="E1901" s="6"/>
      <c r="F1901" s="6"/>
      <c r="U1901" s="11"/>
      <c r="AO1901" s="11"/>
    </row>
    <row r="1902" spans="2:41" x14ac:dyDescent="0.25">
      <c r="B1902" s="6"/>
      <c r="D1902" s="6"/>
      <c r="E1902" s="6"/>
      <c r="F1902" s="6"/>
      <c r="U1902" s="11"/>
      <c r="AO1902" s="11"/>
    </row>
    <row r="1903" spans="2:41" x14ac:dyDescent="0.25">
      <c r="B1903" s="6"/>
      <c r="D1903" s="6"/>
      <c r="E1903" s="6"/>
      <c r="F1903" s="6"/>
      <c r="U1903" s="11"/>
      <c r="AO1903" s="11"/>
    </row>
    <row r="1904" spans="2:41" x14ac:dyDescent="0.25">
      <c r="B1904" s="6"/>
      <c r="D1904" s="6"/>
      <c r="E1904" s="6"/>
      <c r="F1904" s="6"/>
      <c r="U1904" s="11"/>
      <c r="AO1904" s="11"/>
    </row>
    <row r="1905" spans="2:41" x14ac:dyDescent="0.25">
      <c r="B1905" s="6"/>
      <c r="D1905" s="6"/>
      <c r="E1905" s="6"/>
      <c r="F1905" s="6"/>
      <c r="U1905" s="11"/>
      <c r="AO1905" s="11"/>
    </row>
    <row r="1906" spans="2:41" x14ac:dyDescent="0.25">
      <c r="B1906" s="6"/>
      <c r="D1906" s="6"/>
      <c r="E1906" s="6"/>
      <c r="F1906" s="6"/>
      <c r="U1906" s="11"/>
      <c r="AO1906" s="11"/>
    </row>
    <row r="1907" spans="2:41" x14ac:dyDescent="0.25">
      <c r="B1907" s="6"/>
      <c r="D1907" s="6"/>
      <c r="E1907" s="6"/>
      <c r="F1907" s="6"/>
      <c r="U1907" s="11"/>
      <c r="AO1907" s="11"/>
    </row>
    <row r="1908" spans="2:41" x14ac:dyDescent="0.25">
      <c r="B1908" s="6"/>
      <c r="D1908" s="6"/>
      <c r="E1908" s="6"/>
      <c r="F1908" s="6"/>
      <c r="U1908" s="11"/>
      <c r="AO1908" s="11"/>
    </row>
    <row r="1909" spans="2:41" x14ac:dyDescent="0.25">
      <c r="B1909" s="6"/>
      <c r="D1909" s="6"/>
      <c r="E1909" s="6"/>
      <c r="F1909" s="6"/>
      <c r="U1909" s="11"/>
      <c r="AO1909" s="11"/>
    </row>
    <row r="1910" spans="2:41" x14ac:dyDescent="0.25">
      <c r="B1910" s="6"/>
      <c r="D1910" s="6"/>
      <c r="E1910" s="6"/>
      <c r="F1910" s="6"/>
      <c r="U1910" s="11"/>
      <c r="AO1910" s="11"/>
    </row>
    <row r="1911" spans="2:41" x14ac:dyDescent="0.25">
      <c r="B1911" s="6"/>
      <c r="D1911" s="6"/>
      <c r="E1911" s="6"/>
      <c r="F1911" s="6"/>
      <c r="U1911" s="11"/>
      <c r="AO1911" s="11"/>
    </row>
    <row r="1912" spans="2:41" x14ac:dyDescent="0.25">
      <c r="B1912" s="6"/>
      <c r="D1912" s="6"/>
      <c r="E1912" s="6"/>
      <c r="F1912" s="6"/>
      <c r="U1912" s="11"/>
      <c r="AO1912" s="11"/>
    </row>
    <row r="1913" spans="2:41" x14ac:dyDescent="0.25">
      <c r="B1913" s="6"/>
      <c r="D1913" s="6"/>
      <c r="E1913" s="6"/>
      <c r="F1913" s="6"/>
      <c r="U1913" s="11"/>
      <c r="AO1913" s="11"/>
    </row>
    <row r="1914" spans="2:41" x14ac:dyDescent="0.25">
      <c r="B1914" s="6"/>
      <c r="D1914" s="6"/>
      <c r="E1914" s="6"/>
      <c r="F1914" s="6"/>
      <c r="U1914" s="11"/>
      <c r="AO1914" s="11"/>
    </row>
    <row r="1915" spans="2:41" x14ac:dyDescent="0.25">
      <c r="B1915" s="6"/>
      <c r="D1915" s="6"/>
      <c r="E1915" s="6"/>
      <c r="F1915" s="6"/>
      <c r="U1915" s="11"/>
      <c r="AO1915" s="11"/>
    </row>
    <row r="1916" spans="2:41" x14ac:dyDescent="0.25">
      <c r="B1916" s="6"/>
      <c r="D1916" s="6"/>
      <c r="E1916" s="6"/>
      <c r="F1916" s="6"/>
      <c r="U1916" s="11"/>
      <c r="AO1916" s="11"/>
    </row>
    <row r="1917" spans="2:41" x14ac:dyDescent="0.25">
      <c r="B1917" s="6"/>
      <c r="D1917" s="6"/>
      <c r="E1917" s="6"/>
      <c r="F1917" s="6"/>
      <c r="U1917" s="11"/>
      <c r="AO1917" s="11"/>
    </row>
    <row r="1918" spans="2:41" x14ac:dyDescent="0.25">
      <c r="B1918" s="6"/>
      <c r="D1918" s="6"/>
      <c r="E1918" s="6"/>
      <c r="F1918" s="6"/>
      <c r="U1918" s="11"/>
      <c r="AO1918" s="11"/>
    </row>
    <row r="1919" spans="2:41" x14ac:dyDescent="0.25">
      <c r="B1919" s="6"/>
      <c r="D1919" s="6"/>
      <c r="E1919" s="6"/>
      <c r="F1919" s="6"/>
      <c r="U1919" s="11"/>
      <c r="AO1919" s="11"/>
    </row>
    <row r="1920" spans="2:41" x14ac:dyDescent="0.25">
      <c r="B1920" s="6"/>
      <c r="D1920" s="6"/>
      <c r="E1920" s="6"/>
      <c r="F1920" s="6"/>
      <c r="U1920" s="11"/>
      <c r="AO1920" s="11"/>
    </row>
    <row r="1921" spans="2:41" x14ac:dyDescent="0.25">
      <c r="B1921" s="6"/>
      <c r="D1921" s="6"/>
      <c r="E1921" s="6"/>
      <c r="F1921" s="6"/>
      <c r="U1921" s="11"/>
      <c r="AO1921" s="11"/>
    </row>
    <row r="1922" spans="2:41" x14ac:dyDescent="0.25">
      <c r="B1922" s="6"/>
      <c r="D1922" s="6"/>
      <c r="E1922" s="6"/>
      <c r="F1922" s="6"/>
      <c r="U1922" s="11"/>
      <c r="AO1922" s="11"/>
    </row>
    <row r="1923" spans="2:41" x14ac:dyDescent="0.25">
      <c r="B1923" s="6"/>
      <c r="D1923" s="6"/>
      <c r="E1923" s="6"/>
      <c r="F1923" s="6"/>
      <c r="U1923" s="11"/>
      <c r="AO1923" s="11"/>
    </row>
    <row r="1924" spans="2:41" x14ac:dyDescent="0.25">
      <c r="B1924" s="6"/>
      <c r="D1924" s="6"/>
      <c r="E1924" s="6"/>
      <c r="F1924" s="6"/>
      <c r="U1924" s="11"/>
      <c r="AO1924" s="11"/>
    </row>
    <row r="1925" spans="2:41" x14ac:dyDescent="0.25">
      <c r="B1925" s="6"/>
      <c r="D1925" s="6"/>
      <c r="E1925" s="6"/>
      <c r="F1925" s="6"/>
      <c r="U1925" s="11"/>
      <c r="AO1925" s="11"/>
    </row>
    <row r="1926" spans="2:41" x14ac:dyDescent="0.25">
      <c r="B1926" s="6"/>
      <c r="D1926" s="6"/>
      <c r="E1926" s="6"/>
      <c r="F1926" s="6"/>
      <c r="U1926" s="11"/>
      <c r="AO1926" s="11"/>
    </row>
    <row r="1927" spans="2:41" x14ac:dyDescent="0.25">
      <c r="B1927" s="6"/>
      <c r="D1927" s="6"/>
      <c r="E1927" s="6"/>
      <c r="F1927" s="6"/>
      <c r="U1927" s="11"/>
      <c r="AO1927" s="11"/>
    </row>
    <row r="1928" spans="2:41" x14ac:dyDescent="0.25">
      <c r="B1928" s="6"/>
      <c r="D1928" s="6"/>
      <c r="E1928" s="6"/>
      <c r="F1928" s="6"/>
      <c r="U1928" s="11"/>
      <c r="AO1928" s="11"/>
    </row>
    <row r="1929" spans="2:41" x14ac:dyDescent="0.25">
      <c r="B1929" s="6"/>
      <c r="D1929" s="6"/>
      <c r="E1929" s="6"/>
      <c r="F1929" s="6"/>
      <c r="U1929" s="11"/>
      <c r="AO1929" s="11"/>
    </row>
    <row r="1930" spans="2:41" x14ac:dyDescent="0.25">
      <c r="B1930" s="6"/>
      <c r="D1930" s="6"/>
      <c r="E1930" s="6"/>
      <c r="F1930" s="6"/>
      <c r="U1930" s="11"/>
      <c r="AO1930" s="11"/>
    </row>
    <row r="1931" spans="2:41" x14ac:dyDescent="0.25">
      <c r="B1931" s="6"/>
      <c r="D1931" s="6"/>
      <c r="E1931" s="6"/>
      <c r="F1931" s="6"/>
      <c r="U1931" s="11"/>
      <c r="AO1931" s="11"/>
    </row>
    <row r="1932" spans="2:41" x14ac:dyDescent="0.25">
      <c r="B1932" s="6"/>
      <c r="D1932" s="6"/>
      <c r="E1932" s="6"/>
      <c r="F1932" s="6"/>
      <c r="U1932" s="11"/>
      <c r="AO1932" s="11"/>
    </row>
    <row r="1933" spans="2:41" x14ac:dyDescent="0.25">
      <c r="B1933" s="6"/>
      <c r="D1933" s="6"/>
      <c r="E1933" s="6"/>
      <c r="F1933" s="6"/>
      <c r="U1933" s="11"/>
      <c r="AO1933" s="11"/>
    </row>
    <row r="1934" spans="2:41" x14ac:dyDescent="0.25">
      <c r="B1934" s="6"/>
      <c r="D1934" s="6"/>
      <c r="E1934" s="6"/>
      <c r="F1934" s="6"/>
      <c r="U1934" s="11"/>
      <c r="AO1934" s="11"/>
    </row>
    <row r="1935" spans="2:41" x14ac:dyDescent="0.25">
      <c r="B1935" s="6"/>
      <c r="D1935" s="6"/>
      <c r="E1935" s="6"/>
      <c r="F1935" s="6"/>
      <c r="U1935" s="11"/>
      <c r="AO1935" s="11"/>
    </row>
    <row r="1936" spans="2:41" x14ac:dyDescent="0.25">
      <c r="B1936" s="6"/>
      <c r="D1936" s="6"/>
      <c r="E1936" s="6"/>
      <c r="F1936" s="6"/>
      <c r="U1936" s="11"/>
      <c r="AO1936" s="11"/>
    </row>
    <row r="1937" spans="2:41" x14ac:dyDescent="0.25">
      <c r="B1937" s="6"/>
      <c r="D1937" s="6"/>
      <c r="E1937" s="6"/>
      <c r="F1937" s="6"/>
      <c r="U1937" s="11"/>
      <c r="AO1937" s="11"/>
    </row>
    <row r="1938" spans="2:41" x14ac:dyDescent="0.25">
      <c r="B1938" s="6"/>
      <c r="D1938" s="6"/>
      <c r="E1938" s="6"/>
      <c r="F1938" s="6"/>
      <c r="U1938" s="11"/>
      <c r="AO1938" s="11"/>
    </row>
    <row r="1939" spans="2:41" x14ac:dyDescent="0.25">
      <c r="B1939" s="6"/>
      <c r="D1939" s="6"/>
      <c r="E1939" s="6"/>
      <c r="F1939" s="6"/>
      <c r="U1939" s="11"/>
      <c r="AO1939" s="11"/>
    </row>
    <row r="1940" spans="2:41" x14ac:dyDescent="0.25">
      <c r="B1940" s="6"/>
      <c r="D1940" s="6"/>
      <c r="E1940" s="6"/>
      <c r="F1940" s="6"/>
      <c r="U1940" s="11"/>
      <c r="AO1940" s="11"/>
    </row>
    <row r="1941" spans="2:41" x14ac:dyDescent="0.25">
      <c r="B1941" s="6"/>
      <c r="D1941" s="6"/>
      <c r="E1941" s="6"/>
      <c r="F1941" s="6"/>
      <c r="U1941" s="11"/>
      <c r="AO1941" s="11"/>
    </row>
    <row r="1942" spans="2:41" x14ac:dyDescent="0.25">
      <c r="B1942" s="6"/>
      <c r="D1942" s="6"/>
      <c r="E1942" s="6"/>
      <c r="F1942" s="6"/>
      <c r="U1942" s="11"/>
      <c r="AO1942" s="11"/>
    </row>
    <row r="1943" spans="2:41" x14ac:dyDescent="0.25">
      <c r="B1943" s="6"/>
      <c r="D1943" s="6"/>
      <c r="E1943" s="6"/>
      <c r="F1943" s="6"/>
      <c r="U1943" s="11"/>
      <c r="AO1943" s="11"/>
    </row>
    <row r="1944" spans="2:41" x14ac:dyDescent="0.25">
      <c r="B1944" s="6"/>
      <c r="D1944" s="6"/>
      <c r="E1944" s="6"/>
      <c r="F1944" s="6"/>
      <c r="U1944" s="11"/>
      <c r="AO1944" s="11"/>
    </row>
    <row r="1945" spans="2:41" x14ac:dyDescent="0.25">
      <c r="B1945" s="6"/>
      <c r="D1945" s="6"/>
      <c r="E1945" s="6"/>
      <c r="F1945" s="6"/>
      <c r="U1945" s="11"/>
      <c r="AO1945" s="11"/>
    </row>
    <row r="1946" spans="2:41" x14ac:dyDescent="0.25">
      <c r="B1946" s="6"/>
      <c r="D1946" s="6"/>
      <c r="E1946" s="6"/>
      <c r="F1946" s="6"/>
      <c r="U1946" s="11"/>
      <c r="AO1946" s="11"/>
    </row>
    <row r="1947" spans="2:41" x14ac:dyDescent="0.25">
      <c r="B1947" s="6"/>
      <c r="D1947" s="6"/>
      <c r="E1947" s="6"/>
      <c r="F1947" s="6"/>
      <c r="U1947" s="11"/>
      <c r="AO1947" s="11"/>
    </row>
    <row r="1948" spans="2:41" x14ac:dyDescent="0.25">
      <c r="B1948" s="6"/>
      <c r="D1948" s="6"/>
      <c r="E1948" s="6"/>
      <c r="F1948" s="6"/>
      <c r="U1948" s="11"/>
      <c r="AO1948" s="11"/>
    </row>
    <row r="1949" spans="2:41" x14ac:dyDescent="0.25">
      <c r="B1949" s="6"/>
      <c r="D1949" s="6"/>
      <c r="E1949" s="6"/>
      <c r="F1949" s="6"/>
      <c r="U1949" s="11"/>
      <c r="AO1949" s="11"/>
    </row>
    <row r="1950" spans="2:41" x14ac:dyDescent="0.25">
      <c r="B1950" s="6"/>
      <c r="D1950" s="6"/>
      <c r="E1950" s="6"/>
      <c r="F1950" s="6"/>
      <c r="U1950" s="11"/>
      <c r="AO1950" s="11"/>
    </row>
    <row r="1951" spans="2:41" x14ac:dyDescent="0.25">
      <c r="B1951" s="6"/>
      <c r="D1951" s="6"/>
      <c r="E1951" s="6"/>
      <c r="F1951" s="6"/>
      <c r="U1951" s="11"/>
      <c r="AO1951" s="11"/>
    </row>
    <row r="1952" spans="2:41" x14ac:dyDescent="0.25">
      <c r="B1952" s="6"/>
      <c r="D1952" s="6"/>
      <c r="E1952" s="6"/>
      <c r="F1952" s="6"/>
      <c r="U1952" s="11"/>
      <c r="AO1952" s="11"/>
    </row>
    <row r="1953" spans="2:41" x14ac:dyDescent="0.25">
      <c r="B1953" s="6"/>
      <c r="D1953" s="6"/>
      <c r="E1953" s="6"/>
      <c r="F1953" s="6"/>
      <c r="U1953" s="11"/>
      <c r="AO1953" s="11"/>
    </row>
    <row r="1954" spans="2:41" x14ac:dyDescent="0.25">
      <c r="B1954" s="6"/>
      <c r="D1954" s="6"/>
      <c r="E1954" s="6"/>
      <c r="F1954" s="6"/>
      <c r="U1954" s="11"/>
      <c r="AO1954" s="11"/>
    </row>
    <row r="1955" spans="2:41" x14ac:dyDescent="0.25">
      <c r="B1955" s="6"/>
      <c r="D1955" s="6"/>
      <c r="E1955" s="6"/>
      <c r="F1955" s="6"/>
      <c r="U1955" s="11"/>
      <c r="AO1955" s="11"/>
    </row>
    <row r="1956" spans="2:41" x14ac:dyDescent="0.25">
      <c r="B1956" s="6"/>
      <c r="D1956" s="6"/>
      <c r="E1956" s="6"/>
      <c r="F1956" s="6"/>
      <c r="U1956" s="11"/>
      <c r="AO1956" s="11"/>
    </row>
    <row r="1957" spans="2:41" x14ac:dyDescent="0.25">
      <c r="B1957" s="6"/>
      <c r="D1957" s="6"/>
      <c r="E1957" s="6"/>
      <c r="F1957" s="6"/>
      <c r="U1957" s="11"/>
      <c r="AO1957" s="11"/>
    </row>
    <row r="1958" spans="2:41" x14ac:dyDescent="0.25">
      <c r="B1958" s="6"/>
      <c r="D1958" s="6"/>
      <c r="E1958" s="6"/>
      <c r="F1958" s="6"/>
      <c r="U1958" s="11"/>
      <c r="AO1958" s="11"/>
    </row>
    <row r="1959" spans="2:41" x14ac:dyDescent="0.25">
      <c r="B1959" s="6"/>
      <c r="D1959" s="6"/>
      <c r="E1959" s="6"/>
      <c r="F1959" s="6"/>
      <c r="U1959" s="11"/>
      <c r="AO1959" s="11"/>
    </row>
    <row r="1960" spans="2:41" x14ac:dyDescent="0.25">
      <c r="B1960" s="6"/>
      <c r="D1960" s="6"/>
      <c r="E1960" s="6"/>
      <c r="F1960" s="6"/>
      <c r="U1960" s="11"/>
      <c r="AO1960" s="11"/>
    </row>
    <row r="1961" spans="2:41" x14ac:dyDescent="0.25">
      <c r="B1961" s="6"/>
      <c r="D1961" s="6"/>
      <c r="E1961" s="6"/>
      <c r="F1961" s="6"/>
      <c r="U1961" s="11"/>
      <c r="AO1961" s="11"/>
    </row>
    <row r="1962" spans="2:41" x14ac:dyDescent="0.25">
      <c r="B1962" s="6"/>
      <c r="D1962" s="6"/>
      <c r="E1962" s="6"/>
      <c r="F1962" s="6"/>
      <c r="U1962" s="11"/>
      <c r="AO1962" s="11"/>
    </row>
    <row r="1963" spans="2:41" x14ac:dyDescent="0.25">
      <c r="B1963" s="6"/>
      <c r="D1963" s="6"/>
      <c r="E1963" s="6"/>
      <c r="F1963" s="6"/>
      <c r="U1963" s="11"/>
      <c r="AO1963" s="11"/>
    </row>
    <row r="1964" spans="2:41" x14ac:dyDescent="0.25">
      <c r="B1964" s="6"/>
      <c r="D1964" s="6"/>
      <c r="E1964" s="6"/>
      <c r="F1964" s="6"/>
      <c r="U1964" s="11"/>
      <c r="AO1964" s="11"/>
    </row>
    <row r="1965" spans="2:41" x14ac:dyDescent="0.25">
      <c r="B1965" s="6"/>
      <c r="D1965" s="6"/>
      <c r="E1965" s="6"/>
      <c r="F1965" s="6"/>
      <c r="U1965" s="11"/>
      <c r="AO1965" s="11"/>
    </row>
    <row r="1966" spans="2:41" x14ac:dyDescent="0.25">
      <c r="B1966" s="6"/>
      <c r="D1966" s="6"/>
      <c r="E1966" s="6"/>
      <c r="F1966" s="6"/>
      <c r="U1966" s="11"/>
      <c r="AO1966" s="11"/>
    </row>
    <row r="1967" spans="2:41" x14ac:dyDescent="0.25">
      <c r="B1967" s="6"/>
      <c r="D1967" s="6"/>
      <c r="E1967" s="6"/>
      <c r="F1967" s="6"/>
      <c r="U1967" s="11"/>
      <c r="AO1967" s="11"/>
    </row>
    <row r="1968" spans="2:41" x14ac:dyDescent="0.25">
      <c r="B1968" s="6"/>
      <c r="D1968" s="6"/>
      <c r="E1968" s="6"/>
      <c r="F1968" s="6"/>
      <c r="U1968" s="11"/>
      <c r="AO1968" s="11"/>
    </row>
    <row r="1969" spans="2:41" x14ac:dyDescent="0.25">
      <c r="B1969" s="6"/>
      <c r="D1969" s="6"/>
      <c r="E1969" s="6"/>
      <c r="F1969" s="6"/>
      <c r="U1969" s="11"/>
      <c r="AO1969" s="11"/>
    </row>
    <row r="1970" spans="2:41" x14ac:dyDescent="0.25">
      <c r="B1970" s="6"/>
      <c r="D1970" s="6"/>
      <c r="E1970" s="6"/>
      <c r="F1970" s="6"/>
      <c r="U1970" s="11"/>
      <c r="AO1970" s="11"/>
    </row>
    <row r="1971" spans="2:41" x14ac:dyDescent="0.25">
      <c r="B1971" s="6"/>
      <c r="D1971" s="6"/>
      <c r="E1971" s="6"/>
      <c r="F1971" s="6"/>
      <c r="U1971" s="11"/>
      <c r="AO1971" s="11"/>
    </row>
    <row r="1972" spans="2:41" x14ac:dyDescent="0.25">
      <c r="B1972" s="6"/>
      <c r="D1972" s="6"/>
      <c r="E1972" s="6"/>
      <c r="F1972" s="6"/>
      <c r="U1972" s="11"/>
      <c r="AO1972" s="11"/>
    </row>
    <row r="1973" spans="2:41" x14ac:dyDescent="0.25">
      <c r="B1973" s="6"/>
      <c r="D1973" s="6"/>
      <c r="E1973" s="6"/>
      <c r="F1973" s="6"/>
      <c r="U1973" s="11"/>
      <c r="AO1973" s="11"/>
    </row>
    <row r="1974" spans="2:41" x14ac:dyDescent="0.25">
      <c r="B1974" s="6"/>
      <c r="D1974" s="6"/>
      <c r="E1974" s="6"/>
      <c r="F1974" s="6"/>
      <c r="U1974" s="11"/>
      <c r="AO1974" s="11"/>
    </row>
    <row r="1975" spans="2:41" x14ac:dyDescent="0.25">
      <c r="B1975" s="6"/>
      <c r="D1975" s="6"/>
      <c r="E1975" s="6"/>
      <c r="F1975" s="6"/>
      <c r="U1975" s="11"/>
      <c r="AO1975" s="11"/>
    </row>
    <row r="1976" spans="2:41" x14ac:dyDescent="0.25">
      <c r="B1976" s="6"/>
      <c r="D1976" s="6"/>
      <c r="E1976" s="6"/>
      <c r="F1976" s="6"/>
      <c r="U1976" s="11"/>
      <c r="AO1976" s="11"/>
    </row>
    <row r="1977" spans="2:41" x14ac:dyDescent="0.25">
      <c r="B1977" s="6"/>
      <c r="D1977" s="6"/>
      <c r="E1977" s="6"/>
      <c r="F1977" s="6"/>
      <c r="U1977" s="11"/>
      <c r="AO1977" s="11"/>
    </row>
    <row r="1978" spans="2:41" x14ac:dyDescent="0.25">
      <c r="B1978" s="6"/>
      <c r="D1978" s="6"/>
      <c r="E1978" s="6"/>
      <c r="F1978" s="6"/>
      <c r="U1978" s="11"/>
      <c r="AO1978" s="11"/>
    </row>
    <row r="1979" spans="2:41" x14ac:dyDescent="0.25">
      <c r="B1979" s="6"/>
      <c r="D1979" s="6"/>
      <c r="E1979" s="6"/>
      <c r="F1979" s="6"/>
      <c r="U1979" s="11"/>
      <c r="AO1979" s="11"/>
    </row>
    <row r="1980" spans="2:41" x14ac:dyDescent="0.25">
      <c r="B1980" s="6"/>
      <c r="D1980" s="6"/>
      <c r="E1980" s="6"/>
      <c r="F1980" s="6"/>
      <c r="U1980" s="11"/>
      <c r="AO1980" s="11"/>
    </row>
    <row r="1981" spans="2:41" x14ac:dyDescent="0.25">
      <c r="B1981" s="6"/>
      <c r="D1981" s="6"/>
      <c r="E1981" s="6"/>
      <c r="F1981" s="6"/>
      <c r="U1981" s="11"/>
      <c r="AO1981" s="11"/>
    </row>
    <row r="1982" spans="2:41" x14ac:dyDescent="0.25">
      <c r="B1982" s="6"/>
      <c r="D1982" s="6"/>
      <c r="E1982" s="6"/>
      <c r="F1982" s="6"/>
      <c r="U1982" s="11"/>
      <c r="AO1982" s="11"/>
    </row>
    <row r="1983" spans="2:41" x14ac:dyDescent="0.25">
      <c r="B1983" s="6"/>
      <c r="D1983" s="6"/>
      <c r="E1983" s="6"/>
      <c r="F1983" s="6"/>
      <c r="U1983" s="11"/>
      <c r="AO1983" s="11"/>
    </row>
    <row r="1984" spans="2:41" x14ac:dyDescent="0.25">
      <c r="B1984" s="6"/>
      <c r="D1984" s="6"/>
      <c r="E1984" s="6"/>
      <c r="F1984" s="6"/>
      <c r="U1984" s="11"/>
      <c r="AO1984" s="11"/>
    </row>
    <row r="1985" spans="2:41" x14ac:dyDescent="0.25">
      <c r="B1985" s="6"/>
      <c r="D1985" s="6"/>
      <c r="E1985" s="6"/>
      <c r="F1985" s="6"/>
      <c r="U1985" s="11"/>
      <c r="AO1985" s="11"/>
    </row>
    <row r="1986" spans="2:41" x14ac:dyDescent="0.25">
      <c r="B1986" s="6"/>
      <c r="D1986" s="6"/>
      <c r="E1986" s="6"/>
      <c r="F1986" s="6"/>
      <c r="U1986" s="11"/>
      <c r="AO1986" s="11"/>
    </row>
    <row r="1987" spans="2:41" x14ac:dyDescent="0.25">
      <c r="B1987" s="6"/>
      <c r="D1987" s="6"/>
      <c r="E1987" s="6"/>
      <c r="F1987" s="6"/>
      <c r="U1987" s="11"/>
      <c r="AO1987" s="11"/>
    </row>
    <row r="1988" spans="2:41" x14ac:dyDescent="0.25">
      <c r="B1988" s="6"/>
      <c r="D1988" s="6"/>
      <c r="E1988" s="6"/>
      <c r="F1988" s="6"/>
      <c r="U1988" s="11"/>
      <c r="AO1988" s="11"/>
    </row>
    <row r="1989" spans="2:41" x14ac:dyDescent="0.25">
      <c r="B1989" s="6"/>
      <c r="D1989" s="6"/>
      <c r="E1989" s="6"/>
      <c r="F1989" s="6"/>
      <c r="U1989" s="11"/>
      <c r="AO1989" s="11"/>
    </row>
    <row r="1990" spans="2:41" x14ac:dyDescent="0.25">
      <c r="B1990" s="6"/>
      <c r="D1990" s="6"/>
      <c r="E1990" s="6"/>
      <c r="F1990" s="6"/>
      <c r="U1990" s="11"/>
      <c r="AO1990" s="11"/>
    </row>
    <row r="1991" spans="2:41" x14ac:dyDescent="0.25">
      <c r="B1991" s="6"/>
      <c r="D1991" s="6"/>
      <c r="E1991" s="6"/>
      <c r="F1991" s="6"/>
      <c r="U1991" s="11"/>
      <c r="AO1991" s="11"/>
    </row>
    <row r="1992" spans="2:41" x14ac:dyDescent="0.25">
      <c r="B1992" s="6"/>
      <c r="D1992" s="6"/>
      <c r="E1992" s="6"/>
      <c r="F1992" s="6"/>
      <c r="U1992" s="11"/>
      <c r="AO1992" s="11"/>
    </row>
    <row r="1993" spans="2:41" x14ac:dyDescent="0.25">
      <c r="B1993" s="6"/>
      <c r="D1993" s="6"/>
      <c r="E1993" s="6"/>
      <c r="F1993" s="6"/>
      <c r="U1993" s="11"/>
      <c r="AO1993" s="11"/>
    </row>
    <row r="1994" spans="2:41" x14ac:dyDescent="0.25">
      <c r="B1994" s="6"/>
      <c r="D1994" s="6"/>
      <c r="E1994" s="6"/>
      <c r="F1994" s="6"/>
      <c r="U1994" s="11"/>
      <c r="AO1994" s="11"/>
    </row>
    <row r="1995" spans="2:41" x14ac:dyDescent="0.25">
      <c r="B1995" s="6"/>
      <c r="D1995" s="6"/>
      <c r="E1995" s="6"/>
      <c r="F1995" s="6"/>
      <c r="U1995" s="11"/>
      <c r="AO1995" s="11"/>
    </row>
    <row r="1996" spans="2:41" x14ac:dyDescent="0.25">
      <c r="B1996" s="6"/>
      <c r="D1996" s="6"/>
      <c r="E1996" s="6"/>
      <c r="F1996" s="6"/>
      <c r="U1996" s="11"/>
      <c r="AO1996" s="11"/>
    </row>
    <row r="1997" spans="2:41" x14ac:dyDescent="0.25">
      <c r="B1997" s="6"/>
      <c r="D1997" s="6"/>
      <c r="E1997" s="6"/>
      <c r="F1997" s="6"/>
      <c r="U1997" s="11"/>
      <c r="AO1997" s="11"/>
    </row>
    <row r="1998" spans="2:41" x14ac:dyDescent="0.25">
      <c r="B1998" s="6"/>
      <c r="D1998" s="6"/>
      <c r="E1998" s="6"/>
      <c r="F1998" s="6"/>
      <c r="U1998" s="11"/>
      <c r="AO1998" s="11"/>
    </row>
    <row r="1999" spans="2:41" x14ac:dyDescent="0.25">
      <c r="B1999" s="6"/>
      <c r="D1999" s="6"/>
      <c r="E1999" s="6"/>
      <c r="F1999" s="6"/>
      <c r="U1999" s="11"/>
      <c r="AO1999" s="11"/>
    </row>
    <row r="2000" spans="2:41" x14ac:dyDescent="0.25">
      <c r="B2000" s="6"/>
      <c r="D2000" s="6"/>
      <c r="E2000" s="6"/>
      <c r="F2000" s="6"/>
      <c r="U2000" s="11"/>
      <c r="AO2000" s="11"/>
    </row>
    <row r="2001" spans="2:41" x14ac:dyDescent="0.25">
      <c r="B2001" s="6"/>
      <c r="D2001" s="6"/>
      <c r="E2001" s="6"/>
      <c r="F2001" s="6"/>
      <c r="U2001" s="11"/>
      <c r="AO2001" s="11"/>
    </row>
    <row r="2002" spans="2:41" x14ac:dyDescent="0.25">
      <c r="B2002" s="6"/>
      <c r="D2002" s="6"/>
      <c r="E2002" s="6"/>
      <c r="F2002" s="6"/>
      <c r="U2002" s="11"/>
      <c r="AO2002" s="11"/>
    </row>
    <row r="2003" spans="2:41" x14ac:dyDescent="0.25">
      <c r="B2003" s="6"/>
      <c r="D2003" s="6"/>
      <c r="E2003" s="6"/>
      <c r="F2003" s="6"/>
      <c r="U2003" s="11"/>
      <c r="AO2003" s="11"/>
    </row>
    <row r="2004" spans="2:41" x14ac:dyDescent="0.25">
      <c r="B2004" s="6"/>
      <c r="D2004" s="6"/>
      <c r="E2004" s="6"/>
      <c r="F2004" s="6"/>
      <c r="U2004" s="11"/>
      <c r="AO2004" s="11"/>
    </row>
    <row r="2005" spans="2:41" x14ac:dyDescent="0.25">
      <c r="B2005" s="6"/>
      <c r="D2005" s="6"/>
      <c r="E2005" s="6"/>
      <c r="F2005" s="6"/>
      <c r="U2005" s="11"/>
      <c r="AO2005" s="11"/>
    </row>
    <row r="2006" spans="2:41" x14ac:dyDescent="0.25">
      <c r="B2006" s="6"/>
      <c r="D2006" s="6"/>
      <c r="E2006" s="6"/>
      <c r="F2006" s="6"/>
      <c r="U2006" s="11"/>
      <c r="AO2006" s="11"/>
    </row>
    <row r="2007" spans="2:41" x14ac:dyDescent="0.25">
      <c r="B2007" s="6"/>
      <c r="D2007" s="6"/>
      <c r="E2007" s="6"/>
      <c r="F2007" s="6"/>
      <c r="U2007" s="11"/>
      <c r="AO2007" s="11"/>
    </row>
    <row r="2008" spans="2:41" x14ac:dyDescent="0.25">
      <c r="B2008" s="6"/>
      <c r="D2008" s="6"/>
      <c r="E2008" s="6"/>
      <c r="F2008" s="6"/>
      <c r="U2008" s="11"/>
      <c r="AO2008" s="11"/>
    </row>
    <row r="2009" spans="2:41" x14ac:dyDescent="0.25">
      <c r="B2009" s="6"/>
      <c r="D2009" s="6"/>
      <c r="E2009" s="6"/>
      <c r="F2009" s="6"/>
      <c r="U2009" s="11"/>
      <c r="AO2009" s="11"/>
    </row>
    <row r="2010" spans="2:41" x14ac:dyDescent="0.25">
      <c r="B2010" s="6"/>
      <c r="D2010" s="6"/>
      <c r="E2010" s="6"/>
      <c r="F2010" s="6"/>
      <c r="U2010" s="11"/>
      <c r="AO2010" s="11"/>
    </row>
    <row r="2011" spans="2:41" x14ac:dyDescent="0.25">
      <c r="B2011" s="6"/>
      <c r="D2011" s="6"/>
      <c r="E2011" s="6"/>
      <c r="F2011" s="6"/>
      <c r="U2011" s="11"/>
      <c r="AO2011" s="11"/>
    </row>
    <row r="2012" spans="2:41" x14ac:dyDescent="0.25">
      <c r="B2012" s="6"/>
      <c r="D2012" s="6"/>
      <c r="E2012" s="6"/>
      <c r="F2012" s="6"/>
      <c r="U2012" s="11"/>
      <c r="AO2012" s="11"/>
    </row>
    <row r="2013" spans="2:41" x14ac:dyDescent="0.25">
      <c r="B2013" s="6"/>
      <c r="D2013" s="6"/>
      <c r="E2013" s="6"/>
      <c r="F2013" s="6"/>
      <c r="U2013" s="11"/>
      <c r="AO2013" s="11"/>
    </row>
    <row r="2014" spans="2:41" x14ac:dyDescent="0.25">
      <c r="B2014" s="6"/>
      <c r="D2014" s="6"/>
      <c r="E2014" s="6"/>
      <c r="F2014" s="6"/>
      <c r="U2014" s="11"/>
      <c r="AO2014" s="11"/>
    </row>
    <row r="2015" spans="2:41" x14ac:dyDescent="0.25">
      <c r="B2015" s="6"/>
      <c r="D2015" s="6"/>
      <c r="E2015" s="6"/>
      <c r="F2015" s="6"/>
      <c r="U2015" s="11"/>
      <c r="AO2015" s="11"/>
    </row>
    <row r="2016" spans="2:41" x14ac:dyDescent="0.25">
      <c r="B2016" s="6"/>
      <c r="D2016" s="6"/>
      <c r="E2016" s="6"/>
      <c r="F2016" s="6"/>
      <c r="U2016" s="11"/>
      <c r="AO2016" s="11"/>
    </row>
    <row r="2017" spans="2:41" x14ac:dyDescent="0.25">
      <c r="B2017" s="6"/>
      <c r="D2017" s="6"/>
      <c r="E2017" s="6"/>
      <c r="F2017" s="6"/>
      <c r="U2017" s="11"/>
      <c r="AO2017" s="11"/>
    </row>
    <row r="2018" spans="2:41" x14ac:dyDescent="0.25">
      <c r="B2018" s="6"/>
      <c r="D2018" s="6"/>
      <c r="E2018" s="6"/>
      <c r="F2018" s="6"/>
      <c r="U2018" s="11"/>
      <c r="AO2018" s="11"/>
    </row>
    <row r="2019" spans="2:41" x14ac:dyDescent="0.25">
      <c r="B2019" s="6"/>
      <c r="D2019" s="6"/>
      <c r="E2019" s="6"/>
      <c r="F2019" s="6"/>
      <c r="U2019" s="11"/>
      <c r="AO2019" s="11"/>
    </row>
    <row r="2020" spans="2:41" x14ac:dyDescent="0.25">
      <c r="B2020" s="6"/>
      <c r="D2020" s="6"/>
      <c r="E2020" s="6"/>
      <c r="F2020" s="6"/>
      <c r="U2020" s="11"/>
      <c r="AO2020" s="11"/>
    </row>
    <row r="2021" spans="2:41" x14ac:dyDescent="0.25">
      <c r="B2021" s="6"/>
      <c r="D2021" s="6"/>
      <c r="E2021" s="6"/>
      <c r="F2021" s="6"/>
      <c r="U2021" s="11"/>
      <c r="AO2021" s="11"/>
    </row>
    <row r="2022" spans="2:41" x14ac:dyDescent="0.25">
      <c r="B2022" s="6"/>
      <c r="D2022" s="6"/>
      <c r="E2022" s="6"/>
      <c r="F2022" s="6"/>
      <c r="U2022" s="11"/>
      <c r="AO2022" s="11"/>
    </row>
    <row r="2023" spans="2:41" x14ac:dyDescent="0.25">
      <c r="B2023" s="6"/>
      <c r="D2023" s="6"/>
      <c r="E2023" s="6"/>
      <c r="F2023" s="6"/>
      <c r="U2023" s="11"/>
      <c r="AO2023" s="11"/>
    </row>
    <row r="2024" spans="2:41" x14ac:dyDescent="0.25">
      <c r="B2024" s="6"/>
      <c r="D2024" s="6"/>
      <c r="E2024" s="6"/>
      <c r="F2024" s="6"/>
      <c r="U2024" s="11"/>
      <c r="AO2024" s="11"/>
    </row>
    <row r="2025" spans="2:41" x14ac:dyDescent="0.25">
      <c r="B2025" s="6"/>
      <c r="D2025" s="6"/>
      <c r="E2025" s="6"/>
      <c r="F2025" s="6"/>
      <c r="U2025" s="11"/>
      <c r="AO2025" s="11"/>
    </row>
    <row r="2026" spans="2:41" x14ac:dyDescent="0.25">
      <c r="B2026" s="6"/>
      <c r="D2026" s="6"/>
      <c r="E2026" s="6"/>
      <c r="F2026" s="6"/>
      <c r="U2026" s="11"/>
      <c r="AO2026" s="11"/>
    </row>
    <row r="2027" spans="2:41" x14ac:dyDescent="0.25">
      <c r="B2027" s="6"/>
      <c r="D2027" s="6"/>
      <c r="E2027" s="6"/>
      <c r="F2027" s="6"/>
      <c r="U2027" s="11"/>
      <c r="AO2027" s="11"/>
    </row>
    <row r="2028" spans="2:41" x14ac:dyDescent="0.25">
      <c r="B2028" s="6"/>
      <c r="D2028" s="6"/>
      <c r="E2028" s="6"/>
      <c r="F2028" s="6"/>
      <c r="U2028" s="11"/>
      <c r="AO2028" s="11"/>
    </row>
    <row r="2029" spans="2:41" x14ac:dyDescent="0.25">
      <c r="B2029" s="6"/>
      <c r="D2029" s="6"/>
      <c r="E2029" s="6"/>
      <c r="F2029" s="6"/>
      <c r="U2029" s="11"/>
      <c r="AO2029" s="11"/>
    </row>
    <row r="2030" spans="2:41" x14ac:dyDescent="0.25">
      <c r="B2030" s="6"/>
      <c r="D2030" s="6"/>
      <c r="E2030" s="6"/>
      <c r="F2030" s="6"/>
      <c r="U2030" s="11"/>
      <c r="AO2030" s="11"/>
    </row>
    <row r="2031" spans="2:41" x14ac:dyDescent="0.25">
      <c r="B2031" s="6"/>
      <c r="D2031" s="6"/>
      <c r="E2031" s="6"/>
      <c r="F2031" s="6"/>
      <c r="U2031" s="11"/>
      <c r="AO2031" s="11"/>
    </row>
    <row r="2032" spans="2:41" x14ac:dyDescent="0.25">
      <c r="B2032" s="6"/>
      <c r="D2032" s="6"/>
      <c r="E2032" s="6"/>
      <c r="F2032" s="6"/>
      <c r="U2032" s="11"/>
      <c r="AO2032" s="11"/>
    </row>
    <row r="2033" spans="2:41" x14ac:dyDescent="0.25">
      <c r="B2033" s="6"/>
      <c r="D2033" s="6"/>
      <c r="E2033" s="6"/>
      <c r="F2033" s="6"/>
      <c r="U2033" s="11"/>
      <c r="AO2033" s="11"/>
    </row>
    <row r="2034" spans="2:41" x14ac:dyDescent="0.25">
      <c r="B2034" s="6"/>
      <c r="D2034" s="6"/>
      <c r="E2034" s="6"/>
      <c r="F2034" s="6"/>
      <c r="U2034" s="11"/>
      <c r="AO2034" s="11"/>
    </row>
    <row r="2035" spans="2:41" x14ac:dyDescent="0.25">
      <c r="B2035" s="6"/>
      <c r="D2035" s="6"/>
      <c r="E2035" s="6"/>
      <c r="F2035" s="6"/>
      <c r="U2035" s="11"/>
      <c r="AO2035" s="11"/>
    </row>
    <row r="2036" spans="2:41" x14ac:dyDescent="0.25">
      <c r="B2036" s="6"/>
      <c r="D2036" s="6"/>
      <c r="E2036" s="6"/>
      <c r="F2036" s="6"/>
      <c r="U2036" s="11"/>
      <c r="AO2036" s="11"/>
    </row>
    <row r="2037" spans="2:41" x14ac:dyDescent="0.25">
      <c r="B2037" s="6"/>
      <c r="D2037" s="6"/>
      <c r="E2037" s="6"/>
      <c r="F2037" s="6"/>
      <c r="U2037" s="11"/>
      <c r="AO2037" s="11"/>
    </row>
    <row r="2038" spans="2:41" x14ac:dyDescent="0.25">
      <c r="B2038" s="6"/>
      <c r="D2038" s="6"/>
      <c r="E2038" s="6"/>
      <c r="F2038" s="6"/>
      <c r="U2038" s="11"/>
      <c r="AO2038" s="11"/>
    </row>
    <row r="2039" spans="2:41" x14ac:dyDescent="0.25">
      <c r="B2039" s="6"/>
      <c r="D2039" s="6"/>
      <c r="E2039" s="6"/>
      <c r="F2039" s="6"/>
      <c r="U2039" s="11"/>
      <c r="AO2039" s="11"/>
    </row>
    <row r="2040" spans="2:41" x14ac:dyDescent="0.25">
      <c r="B2040" s="6"/>
      <c r="D2040" s="6"/>
      <c r="E2040" s="6"/>
      <c r="F2040" s="6"/>
      <c r="U2040" s="11"/>
      <c r="AO2040" s="11"/>
    </row>
    <row r="2041" spans="2:41" x14ac:dyDescent="0.25">
      <c r="B2041" s="6"/>
      <c r="D2041" s="6"/>
      <c r="E2041" s="6"/>
      <c r="F2041" s="6"/>
      <c r="U2041" s="11"/>
      <c r="AO2041" s="11"/>
    </row>
    <row r="2042" spans="2:41" x14ac:dyDescent="0.25">
      <c r="B2042" s="6"/>
      <c r="D2042" s="6"/>
      <c r="E2042" s="6"/>
      <c r="F2042" s="6"/>
      <c r="U2042" s="11"/>
      <c r="AO2042" s="11"/>
    </row>
    <row r="2043" spans="2:41" x14ac:dyDescent="0.25">
      <c r="B2043" s="6"/>
      <c r="D2043" s="6"/>
      <c r="E2043" s="6"/>
      <c r="F2043" s="6"/>
      <c r="U2043" s="11"/>
      <c r="AO2043" s="11"/>
    </row>
    <row r="2044" spans="2:41" x14ac:dyDescent="0.25">
      <c r="B2044" s="6"/>
      <c r="D2044" s="6"/>
      <c r="E2044" s="6"/>
      <c r="F2044" s="6"/>
      <c r="U2044" s="11"/>
      <c r="AO2044" s="11"/>
    </row>
    <row r="2045" spans="2:41" x14ac:dyDescent="0.25">
      <c r="B2045" s="6"/>
      <c r="D2045" s="6"/>
      <c r="E2045" s="6"/>
      <c r="F2045" s="6"/>
      <c r="U2045" s="11"/>
      <c r="AO2045" s="11"/>
    </row>
    <row r="2046" spans="2:41" x14ac:dyDescent="0.25">
      <c r="B2046" s="6"/>
      <c r="D2046" s="6"/>
      <c r="E2046" s="6"/>
      <c r="F2046" s="6"/>
      <c r="U2046" s="11"/>
      <c r="AO2046" s="11"/>
    </row>
    <row r="2047" spans="2:41" x14ac:dyDescent="0.25">
      <c r="B2047" s="6"/>
      <c r="D2047" s="6"/>
      <c r="E2047" s="6"/>
      <c r="F2047" s="6"/>
      <c r="U2047" s="11"/>
      <c r="AO2047" s="11"/>
    </row>
    <row r="2048" spans="2:41" x14ac:dyDescent="0.25">
      <c r="B2048" s="6"/>
      <c r="D2048" s="6"/>
      <c r="E2048" s="6"/>
      <c r="F2048" s="6"/>
      <c r="U2048" s="11"/>
      <c r="AO2048" s="11"/>
    </row>
    <row r="2049" spans="2:41" x14ac:dyDescent="0.25">
      <c r="B2049" s="6"/>
      <c r="D2049" s="6"/>
      <c r="E2049" s="6"/>
      <c r="F2049" s="6"/>
      <c r="U2049" s="11"/>
      <c r="AO2049" s="11"/>
    </row>
    <row r="2050" spans="2:41" x14ac:dyDescent="0.25">
      <c r="B2050" s="6"/>
      <c r="D2050" s="6"/>
      <c r="E2050" s="6"/>
      <c r="F2050" s="6"/>
      <c r="U2050" s="11"/>
      <c r="AO2050" s="11"/>
    </row>
    <row r="2051" spans="2:41" x14ac:dyDescent="0.25">
      <c r="B2051" s="6"/>
      <c r="D2051" s="6"/>
      <c r="E2051" s="6"/>
      <c r="F2051" s="6"/>
      <c r="U2051" s="11"/>
      <c r="AO2051" s="11"/>
    </row>
    <row r="2052" spans="2:41" x14ac:dyDescent="0.25">
      <c r="B2052" s="6"/>
      <c r="D2052" s="6"/>
      <c r="E2052" s="6"/>
      <c r="F2052" s="6"/>
      <c r="U2052" s="11"/>
      <c r="AO2052" s="11"/>
    </row>
    <row r="2053" spans="2:41" x14ac:dyDescent="0.25">
      <c r="B2053" s="6"/>
      <c r="D2053" s="6"/>
      <c r="E2053" s="6"/>
      <c r="F2053" s="6"/>
      <c r="U2053" s="11"/>
      <c r="AO2053" s="11"/>
    </row>
    <row r="2054" spans="2:41" x14ac:dyDescent="0.25">
      <c r="B2054" s="6"/>
      <c r="D2054" s="6"/>
      <c r="E2054" s="6"/>
      <c r="F2054" s="6"/>
      <c r="U2054" s="11"/>
      <c r="AO2054" s="11"/>
    </row>
    <row r="2055" spans="2:41" x14ac:dyDescent="0.25">
      <c r="B2055" s="6"/>
      <c r="D2055" s="6"/>
      <c r="E2055" s="6"/>
      <c r="F2055" s="6"/>
      <c r="U2055" s="11"/>
      <c r="AO2055" s="11"/>
    </row>
    <row r="2056" spans="2:41" x14ac:dyDescent="0.25">
      <c r="B2056" s="6"/>
      <c r="D2056" s="6"/>
      <c r="E2056" s="6"/>
      <c r="F2056" s="6"/>
      <c r="U2056" s="11"/>
      <c r="AO2056" s="11"/>
    </row>
    <row r="2057" spans="2:41" x14ac:dyDescent="0.25">
      <c r="B2057" s="6"/>
      <c r="D2057" s="6"/>
      <c r="E2057" s="6"/>
      <c r="F2057" s="6"/>
      <c r="U2057" s="11"/>
      <c r="AO2057" s="11"/>
    </row>
    <row r="2058" spans="2:41" x14ac:dyDescent="0.25">
      <c r="B2058" s="6"/>
      <c r="D2058" s="6"/>
      <c r="E2058" s="6"/>
      <c r="F2058" s="6"/>
      <c r="U2058" s="11"/>
      <c r="AO2058" s="11"/>
    </row>
    <row r="2059" spans="2:41" x14ac:dyDescent="0.25">
      <c r="B2059" s="6"/>
      <c r="D2059" s="6"/>
      <c r="E2059" s="6"/>
      <c r="F2059" s="6"/>
      <c r="U2059" s="11"/>
      <c r="AO2059" s="11"/>
    </row>
    <row r="2060" spans="2:41" x14ac:dyDescent="0.25">
      <c r="B2060" s="6"/>
      <c r="D2060" s="6"/>
      <c r="E2060" s="6"/>
      <c r="F2060" s="6"/>
      <c r="U2060" s="11"/>
      <c r="AO2060" s="11"/>
    </row>
    <row r="2061" spans="2:41" x14ac:dyDescent="0.25">
      <c r="B2061" s="6"/>
      <c r="D2061" s="6"/>
      <c r="E2061" s="6"/>
      <c r="F2061" s="6"/>
      <c r="U2061" s="11"/>
      <c r="AO2061" s="11"/>
    </row>
    <row r="2062" spans="2:41" x14ac:dyDescent="0.25">
      <c r="B2062" s="6"/>
      <c r="D2062" s="6"/>
      <c r="E2062" s="6"/>
      <c r="F2062" s="6"/>
      <c r="U2062" s="11"/>
      <c r="AO2062" s="11"/>
    </row>
    <row r="2063" spans="2:41" x14ac:dyDescent="0.25">
      <c r="B2063" s="6"/>
      <c r="D2063" s="6"/>
      <c r="E2063" s="6"/>
      <c r="F2063" s="6"/>
      <c r="U2063" s="11"/>
      <c r="AO2063" s="11"/>
    </row>
    <row r="2064" spans="2:41" x14ac:dyDescent="0.25">
      <c r="B2064" s="6"/>
      <c r="D2064" s="6"/>
      <c r="E2064" s="6"/>
      <c r="F2064" s="6"/>
      <c r="U2064" s="11"/>
      <c r="AO2064" s="11"/>
    </row>
    <row r="2065" spans="2:41" x14ac:dyDescent="0.25">
      <c r="B2065" s="6"/>
      <c r="D2065" s="6"/>
      <c r="E2065" s="6"/>
      <c r="F2065" s="6"/>
      <c r="U2065" s="11"/>
      <c r="AO2065" s="11"/>
    </row>
    <row r="2066" spans="2:41" x14ac:dyDescent="0.25">
      <c r="B2066" s="6"/>
      <c r="D2066" s="6"/>
      <c r="E2066" s="6"/>
      <c r="F2066" s="6"/>
      <c r="U2066" s="11"/>
      <c r="AO2066" s="11"/>
    </row>
    <row r="2067" spans="2:41" x14ac:dyDescent="0.25">
      <c r="B2067" s="6"/>
      <c r="D2067" s="6"/>
      <c r="E2067" s="6"/>
      <c r="F2067" s="6"/>
      <c r="U2067" s="11"/>
      <c r="AO2067" s="11"/>
    </row>
    <row r="2068" spans="2:41" x14ac:dyDescent="0.25">
      <c r="B2068" s="6"/>
      <c r="D2068" s="6"/>
      <c r="E2068" s="6"/>
      <c r="F2068" s="6"/>
      <c r="U2068" s="11"/>
      <c r="AO2068" s="11"/>
    </row>
    <row r="2069" spans="2:41" x14ac:dyDescent="0.25">
      <c r="B2069" s="6"/>
      <c r="D2069" s="6"/>
      <c r="E2069" s="6"/>
      <c r="F2069" s="6"/>
      <c r="U2069" s="11"/>
      <c r="AO2069" s="11"/>
    </row>
    <row r="2070" spans="2:41" x14ac:dyDescent="0.25">
      <c r="B2070" s="6"/>
      <c r="D2070" s="6"/>
      <c r="E2070" s="6"/>
      <c r="F2070" s="6"/>
      <c r="U2070" s="11"/>
      <c r="AO2070" s="11"/>
    </row>
    <row r="2071" spans="2:41" x14ac:dyDescent="0.25">
      <c r="B2071" s="6"/>
      <c r="D2071" s="6"/>
      <c r="E2071" s="6"/>
      <c r="F2071" s="6"/>
      <c r="U2071" s="11"/>
      <c r="AO2071" s="11"/>
    </row>
    <row r="2072" spans="2:41" x14ac:dyDescent="0.25">
      <c r="B2072" s="6"/>
      <c r="D2072" s="6"/>
      <c r="E2072" s="6"/>
      <c r="F2072" s="6"/>
      <c r="U2072" s="11"/>
      <c r="AO2072" s="11"/>
    </row>
    <row r="2073" spans="2:41" x14ac:dyDescent="0.25">
      <c r="B2073" s="6"/>
      <c r="D2073" s="6"/>
      <c r="E2073" s="6"/>
      <c r="F2073" s="6"/>
      <c r="U2073" s="11"/>
      <c r="AO2073" s="11"/>
    </row>
    <row r="2074" spans="2:41" x14ac:dyDescent="0.25">
      <c r="B2074" s="6"/>
      <c r="D2074" s="6"/>
      <c r="E2074" s="6"/>
      <c r="F2074" s="6"/>
      <c r="U2074" s="11"/>
      <c r="AO2074" s="11"/>
    </row>
    <row r="2075" spans="2:41" x14ac:dyDescent="0.25">
      <c r="B2075" s="6"/>
      <c r="D2075" s="6"/>
      <c r="E2075" s="6"/>
      <c r="F2075" s="6"/>
      <c r="U2075" s="11"/>
      <c r="AO2075" s="11"/>
    </row>
    <row r="2076" spans="2:41" x14ac:dyDescent="0.25">
      <c r="B2076" s="6"/>
      <c r="D2076" s="6"/>
      <c r="E2076" s="6"/>
      <c r="F2076" s="6"/>
      <c r="U2076" s="11"/>
      <c r="AO2076" s="11"/>
    </row>
    <row r="2077" spans="2:41" x14ac:dyDescent="0.25">
      <c r="B2077" s="6"/>
      <c r="D2077" s="6"/>
      <c r="E2077" s="6"/>
      <c r="F2077" s="6"/>
      <c r="U2077" s="11"/>
      <c r="AO2077" s="11"/>
    </row>
    <row r="2078" spans="2:41" x14ac:dyDescent="0.25">
      <c r="B2078" s="6"/>
      <c r="D2078" s="6"/>
      <c r="E2078" s="6"/>
      <c r="F2078" s="6"/>
      <c r="U2078" s="11"/>
      <c r="AO2078" s="11"/>
    </row>
    <row r="2079" spans="2:41" x14ac:dyDescent="0.25">
      <c r="B2079" s="6"/>
      <c r="D2079" s="6"/>
      <c r="E2079" s="6"/>
      <c r="F2079" s="6"/>
      <c r="U2079" s="11"/>
      <c r="AO2079" s="11"/>
    </row>
    <row r="2080" spans="2:41" x14ac:dyDescent="0.25">
      <c r="B2080" s="6"/>
      <c r="D2080" s="6"/>
      <c r="E2080" s="6"/>
      <c r="F2080" s="6"/>
      <c r="U2080" s="11"/>
      <c r="AO2080" s="11"/>
    </row>
    <row r="2081" spans="2:41" x14ac:dyDescent="0.25">
      <c r="B2081" s="6"/>
      <c r="D2081" s="6"/>
      <c r="E2081" s="6"/>
      <c r="F2081" s="6"/>
      <c r="U2081" s="11"/>
      <c r="AO2081" s="11"/>
    </row>
    <row r="2082" spans="2:41" x14ac:dyDescent="0.25">
      <c r="B2082" s="6"/>
      <c r="D2082" s="6"/>
      <c r="E2082" s="6"/>
      <c r="F2082" s="6"/>
      <c r="U2082" s="11"/>
      <c r="AO2082" s="11"/>
    </row>
    <row r="2083" spans="2:41" x14ac:dyDescent="0.25">
      <c r="B2083" s="6"/>
      <c r="D2083" s="6"/>
      <c r="E2083" s="6"/>
      <c r="F2083" s="6"/>
      <c r="U2083" s="11"/>
      <c r="AO2083" s="11"/>
    </row>
    <row r="2084" spans="2:41" x14ac:dyDescent="0.25">
      <c r="B2084" s="6"/>
      <c r="D2084" s="6"/>
      <c r="E2084" s="6"/>
      <c r="F2084" s="6"/>
      <c r="U2084" s="11"/>
      <c r="AO2084" s="11"/>
    </row>
    <row r="2085" spans="2:41" x14ac:dyDescent="0.25">
      <c r="B2085" s="6"/>
      <c r="D2085" s="6"/>
      <c r="E2085" s="6"/>
      <c r="F2085" s="6"/>
      <c r="U2085" s="11"/>
      <c r="AO2085" s="11"/>
    </row>
    <row r="2086" spans="2:41" x14ac:dyDescent="0.25">
      <c r="B2086" s="6"/>
      <c r="D2086" s="6"/>
      <c r="E2086" s="6"/>
      <c r="F2086" s="6"/>
      <c r="U2086" s="11"/>
      <c r="AO2086" s="11"/>
    </row>
    <row r="2087" spans="2:41" x14ac:dyDescent="0.25">
      <c r="B2087" s="6"/>
      <c r="D2087" s="6"/>
      <c r="E2087" s="6"/>
      <c r="F2087" s="6"/>
      <c r="U2087" s="11"/>
      <c r="AO2087" s="11"/>
    </row>
    <row r="2088" spans="2:41" x14ac:dyDescent="0.25">
      <c r="B2088" s="6"/>
      <c r="D2088" s="6"/>
      <c r="E2088" s="6"/>
      <c r="F2088" s="6"/>
      <c r="U2088" s="11"/>
      <c r="AO2088" s="11"/>
    </row>
    <row r="2089" spans="2:41" x14ac:dyDescent="0.25">
      <c r="B2089" s="6"/>
      <c r="D2089" s="6"/>
      <c r="E2089" s="6"/>
      <c r="F2089" s="6"/>
      <c r="U2089" s="11"/>
      <c r="AO2089" s="11"/>
    </row>
    <row r="2090" spans="2:41" x14ac:dyDescent="0.25">
      <c r="B2090" s="6"/>
      <c r="D2090" s="6"/>
      <c r="E2090" s="6"/>
      <c r="F2090" s="6"/>
      <c r="U2090" s="11"/>
      <c r="AO2090" s="11"/>
    </row>
    <row r="2091" spans="2:41" x14ac:dyDescent="0.25">
      <c r="B2091" s="6"/>
      <c r="D2091" s="6"/>
      <c r="E2091" s="6"/>
      <c r="F2091" s="6"/>
      <c r="U2091" s="11"/>
      <c r="AO2091" s="11"/>
    </row>
    <row r="2092" spans="2:41" x14ac:dyDescent="0.25">
      <c r="B2092" s="6"/>
      <c r="D2092" s="6"/>
      <c r="E2092" s="6"/>
      <c r="F2092" s="6"/>
      <c r="U2092" s="11"/>
      <c r="AO2092" s="11"/>
    </row>
    <row r="2093" spans="2:41" x14ac:dyDescent="0.25">
      <c r="B2093" s="6"/>
      <c r="D2093" s="6"/>
      <c r="E2093" s="6"/>
      <c r="F2093" s="6"/>
      <c r="U2093" s="11"/>
      <c r="AO2093" s="11"/>
    </row>
    <row r="2094" spans="2:41" x14ac:dyDescent="0.25">
      <c r="B2094" s="6"/>
      <c r="D2094" s="6"/>
      <c r="E2094" s="6"/>
      <c r="F2094" s="6"/>
      <c r="U2094" s="11"/>
      <c r="AO2094" s="11"/>
    </row>
    <row r="2095" spans="2:41" x14ac:dyDescent="0.25">
      <c r="B2095" s="6"/>
      <c r="D2095" s="6"/>
      <c r="E2095" s="6"/>
      <c r="F2095" s="6"/>
      <c r="U2095" s="11"/>
      <c r="AO2095" s="11"/>
    </row>
    <row r="2096" spans="2:41" x14ac:dyDescent="0.25">
      <c r="B2096" s="6"/>
      <c r="D2096" s="6"/>
      <c r="E2096" s="6"/>
      <c r="F2096" s="6"/>
      <c r="U2096" s="11"/>
      <c r="AO2096" s="11"/>
    </row>
    <row r="2097" spans="2:41" x14ac:dyDescent="0.25">
      <c r="B2097" s="6"/>
      <c r="D2097" s="6"/>
      <c r="E2097" s="6"/>
      <c r="F2097" s="6"/>
      <c r="U2097" s="11"/>
      <c r="AO2097" s="11"/>
    </row>
    <row r="2098" spans="2:41" x14ac:dyDescent="0.25">
      <c r="B2098" s="6"/>
      <c r="D2098" s="6"/>
      <c r="E2098" s="6"/>
      <c r="F2098" s="6"/>
      <c r="U2098" s="11"/>
      <c r="AO2098" s="11"/>
    </row>
    <row r="2099" spans="2:41" x14ac:dyDescent="0.25">
      <c r="B2099" s="6"/>
      <c r="D2099" s="6"/>
      <c r="E2099" s="6"/>
      <c r="F2099" s="6"/>
      <c r="U2099" s="11"/>
      <c r="AO2099" s="11"/>
    </row>
    <row r="2100" spans="2:41" x14ac:dyDescent="0.25">
      <c r="B2100" s="6"/>
      <c r="D2100" s="6"/>
      <c r="E2100" s="6"/>
      <c r="F2100" s="6"/>
      <c r="U2100" s="11"/>
      <c r="AO2100" s="11"/>
    </row>
    <row r="2101" spans="2:41" x14ac:dyDescent="0.25">
      <c r="B2101" s="6"/>
      <c r="D2101" s="6"/>
      <c r="E2101" s="6"/>
      <c r="F2101" s="6"/>
      <c r="U2101" s="11"/>
      <c r="AO2101" s="11"/>
    </row>
    <row r="2102" spans="2:41" x14ac:dyDescent="0.25">
      <c r="B2102" s="6"/>
      <c r="D2102" s="6"/>
      <c r="E2102" s="6"/>
      <c r="F2102" s="6"/>
      <c r="U2102" s="11"/>
      <c r="AO2102" s="11"/>
    </row>
    <row r="2103" spans="2:41" x14ac:dyDescent="0.25">
      <c r="B2103" s="6"/>
      <c r="D2103" s="6"/>
      <c r="E2103" s="6"/>
      <c r="F2103" s="6"/>
      <c r="U2103" s="11"/>
      <c r="AO2103" s="11"/>
    </row>
    <row r="2104" spans="2:41" x14ac:dyDescent="0.25">
      <c r="B2104" s="6"/>
      <c r="D2104" s="6"/>
      <c r="E2104" s="6"/>
      <c r="F2104" s="6"/>
      <c r="U2104" s="11"/>
      <c r="AO2104" s="11"/>
    </row>
    <row r="2105" spans="2:41" x14ac:dyDescent="0.25">
      <c r="B2105" s="6"/>
      <c r="D2105" s="6"/>
      <c r="E2105" s="6"/>
      <c r="F2105" s="6"/>
      <c r="U2105" s="11"/>
      <c r="AO2105" s="11"/>
    </row>
    <row r="2106" spans="2:41" x14ac:dyDescent="0.25">
      <c r="B2106" s="6"/>
      <c r="D2106" s="6"/>
      <c r="E2106" s="6"/>
      <c r="F2106" s="6"/>
      <c r="U2106" s="11"/>
      <c r="AO2106" s="11"/>
    </row>
    <row r="2107" spans="2:41" x14ac:dyDescent="0.25">
      <c r="B2107" s="6"/>
      <c r="D2107" s="6"/>
      <c r="E2107" s="6"/>
      <c r="F2107" s="6"/>
      <c r="U2107" s="11"/>
      <c r="AO2107" s="11"/>
    </row>
    <row r="2108" spans="2:41" x14ac:dyDescent="0.25">
      <c r="B2108" s="6"/>
      <c r="D2108" s="6"/>
      <c r="E2108" s="6"/>
      <c r="F2108" s="6"/>
      <c r="U2108" s="11"/>
      <c r="AO2108" s="11"/>
    </row>
    <row r="2109" spans="2:41" x14ac:dyDescent="0.25">
      <c r="B2109" s="6"/>
      <c r="D2109" s="6"/>
      <c r="E2109" s="6"/>
      <c r="F2109" s="6"/>
      <c r="U2109" s="11"/>
      <c r="AO2109" s="11"/>
    </row>
    <row r="2110" spans="2:41" x14ac:dyDescent="0.25">
      <c r="B2110" s="6"/>
      <c r="D2110" s="6"/>
      <c r="E2110" s="6"/>
      <c r="F2110" s="6"/>
      <c r="U2110" s="11"/>
      <c r="AO2110" s="11"/>
    </row>
    <row r="2111" spans="2:41" x14ac:dyDescent="0.25">
      <c r="B2111" s="6"/>
      <c r="D2111" s="6"/>
      <c r="E2111" s="6"/>
      <c r="F2111" s="6"/>
      <c r="U2111" s="11"/>
      <c r="AO2111" s="11"/>
    </row>
    <row r="2112" spans="2:41" x14ac:dyDescent="0.25">
      <c r="B2112" s="6"/>
      <c r="D2112" s="6"/>
      <c r="E2112" s="6"/>
      <c r="F2112" s="6"/>
      <c r="U2112" s="11"/>
      <c r="AO2112" s="11"/>
    </row>
    <row r="2113" spans="2:41" x14ac:dyDescent="0.25">
      <c r="B2113" s="6"/>
      <c r="D2113" s="6"/>
      <c r="E2113" s="6"/>
      <c r="F2113" s="6"/>
      <c r="U2113" s="11"/>
      <c r="AO2113" s="11"/>
    </row>
    <row r="2114" spans="2:41" x14ac:dyDescent="0.25">
      <c r="B2114" s="6"/>
      <c r="D2114" s="6"/>
      <c r="E2114" s="6"/>
      <c r="F2114" s="6"/>
      <c r="U2114" s="11"/>
      <c r="AO2114" s="11"/>
    </row>
    <row r="2115" spans="2:41" x14ac:dyDescent="0.25">
      <c r="B2115" s="6"/>
      <c r="D2115" s="6"/>
      <c r="E2115" s="6"/>
      <c r="F2115" s="6"/>
      <c r="U2115" s="11"/>
      <c r="AO2115" s="11"/>
    </row>
    <row r="2116" spans="2:41" x14ac:dyDescent="0.25">
      <c r="B2116" s="6"/>
      <c r="D2116" s="6"/>
      <c r="E2116" s="6"/>
      <c r="F2116" s="6"/>
      <c r="U2116" s="11"/>
      <c r="AO2116" s="11"/>
    </row>
    <row r="2117" spans="2:41" x14ac:dyDescent="0.25">
      <c r="B2117" s="6"/>
      <c r="D2117" s="6"/>
      <c r="E2117" s="6"/>
      <c r="F2117" s="6"/>
      <c r="U2117" s="11"/>
      <c r="AO2117" s="11"/>
    </row>
    <row r="2118" spans="2:41" x14ac:dyDescent="0.25">
      <c r="B2118" s="6"/>
      <c r="D2118" s="6"/>
      <c r="E2118" s="6"/>
      <c r="F2118" s="6"/>
      <c r="U2118" s="11"/>
      <c r="AO2118" s="11"/>
    </row>
    <row r="2119" spans="2:41" x14ac:dyDescent="0.25">
      <c r="B2119" s="6"/>
      <c r="D2119" s="6"/>
      <c r="E2119" s="6"/>
      <c r="F2119" s="6"/>
      <c r="U2119" s="11"/>
      <c r="AO2119" s="11"/>
    </row>
    <row r="2120" spans="2:41" x14ac:dyDescent="0.25">
      <c r="B2120" s="6"/>
      <c r="D2120" s="6"/>
      <c r="E2120" s="6"/>
      <c r="F2120" s="6"/>
      <c r="U2120" s="11"/>
      <c r="AO2120" s="11"/>
    </row>
    <row r="2121" spans="2:41" x14ac:dyDescent="0.25">
      <c r="B2121" s="6"/>
      <c r="D2121" s="6"/>
      <c r="E2121" s="6"/>
      <c r="F2121" s="6"/>
      <c r="U2121" s="11"/>
      <c r="AO2121" s="11"/>
    </row>
    <row r="2122" spans="2:41" x14ac:dyDescent="0.25">
      <c r="B2122" s="6"/>
      <c r="D2122" s="6"/>
      <c r="E2122" s="6"/>
      <c r="F2122" s="6"/>
      <c r="U2122" s="11"/>
      <c r="AO2122" s="11"/>
    </row>
    <row r="2123" spans="2:41" x14ac:dyDescent="0.25">
      <c r="B2123" s="6"/>
      <c r="D2123" s="6"/>
      <c r="E2123" s="6"/>
      <c r="F2123" s="6"/>
      <c r="U2123" s="11"/>
      <c r="AO2123" s="11"/>
    </row>
    <row r="2124" spans="2:41" x14ac:dyDescent="0.25">
      <c r="B2124" s="6"/>
      <c r="D2124" s="6"/>
      <c r="E2124" s="6"/>
      <c r="F2124" s="6"/>
      <c r="U2124" s="11"/>
      <c r="AO2124" s="11"/>
    </row>
    <row r="2125" spans="2:41" x14ac:dyDescent="0.25">
      <c r="B2125" s="6"/>
      <c r="D2125" s="6"/>
      <c r="E2125" s="6"/>
      <c r="F2125" s="6"/>
      <c r="U2125" s="11"/>
      <c r="AO2125" s="11"/>
    </row>
    <row r="2126" spans="2:41" x14ac:dyDescent="0.25">
      <c r="B2126" s="6"/>
      <c r="D2126" s="6"/>
      <c r="E2126" s="6"/>
      <c r="F2126" s="6"/>
      <c r="U2126" s="11"/>
      <c r="AO2126" s="11"/>
    </row>
    <row r="2127" spans="2:41" x14ac:dyDescent="0.25">
      <c r="B2127" s="6"/>
      <c r="D2127" s="6"/>
      <c r="E2127" s="6"/>
      <c r="F2127" s="6"/>
      <c r="U2127" s="11"/>
      <c r="AO2127" s="11"/>
    </row>
    <row r="2128" spans="2:41" x14ac:dyDescent="0.25">
      <c r="B2128" s="6"/>
      <c r="D2128" s="6"/>
      <c r="E2128" s="6"/>
      <c r="F2128" s="6"/>
      <c r="U2128" s="11"/>
      <c r="AO2128" s="11"/>
    </row>
    <row r="2129" spans="2:41" x14ac:dyDescent="0.25">
      <c r="B2129" s="6"/>
      <c r="D2129" s="6"/>
      <c r="E2129" s="6"/>
      <c r="F2129" s="6"/>
      <c r="U2129" s="11"/>
      <c r="AO2129" s="11"/>
    </row>
    <row r="2130" spans="2:41" x14ac:dyDescent="0.25">
      <c r="B2130" s="6"/>
      <c r="D2130" s="6"/>
      <c r="E2130" s="6"/>
      <c r="F2130" s="6"/>
      <c r="U2130" s="11"/>
      <c r="AO2130" s="11"/>
    </row>
    <row r="2131" spans="2:41" x14ac:dyDescent="0.25">
      <c r="B2131" s="6"/>
      <c r="D2131" s="6"/>
      <c r="E2131" s="6"/>
      <c r="F2131" s="6"/>
      <c r="U2131" s="11"/>
      <c r="AO2131" s="11"/>
    </row>
    <row r="2132" spans="2:41" x14ac:dyDescent="0.25">
      <c r="B2132" s="6"/>
      <c r="D2132" s="6"/>
      <c r="E2132" s="6"/>
      <c r="F2132" s="6"/>
      <c r="U2132" s="11"/>
      <c r="AO2132" s="11"/>
    </row>
    <row r="2133" spans="2:41" x14ac:dyDescent="0.25">
      <c r="B2133" s="6"/>
      <c r="D2133" s="6"/>
      <c r="E2133" s="6"/>
      <c r="F2133" s="6"/>
      <c r="U2133" s="11"/>
      <c r="AO2133" s="11"/>
    </row>
    <row r="2134" spans="2:41" x14ac:dyDescent="0.25">
      <c r="B2134" s="6"/>
      <c r="D2134" s="6"/>
      <c r="E2134" s="6"/>
      <c r="F2134" s="6"/>
      <c r="U2134" s="11"/>
      <c r="AO2134" s="11"/>
    </row>
    <row r="2135" spans="2:41" x14ac:dyDescent="0.25">
      <c r="B2135" s="6"/>
      <c r="D2135" s="6"/>
      <c r="E2135" s="6"/>
      <c r="F2135" s="6"/>
      <c r="U2135" s="11"/>
      <c r="AO2135" s="11"/>
    </row>
    <row r="2136" spans="2:41" x14ac:dyDescent="0.25">
      <c r="B2136" s="6"/>
      <c r="D2136" s="6"/>
      <c r="E2136" s="6"/>
      <c r="F2136" s="6"/>
      <c r="U2136" s="11"/>
      <c r="AO2136" s="11"/>
    </row>
    <row r="2137" spans="2:41" x14ac:dyDescent="0.25">
      <c r="B2137" s="6"/>
      <c r="D2137" s="6"/>
      <c r="E2137" s="6"/>
      <c r="F2137" s="6"/>
      <c r="U2137" s="11"/>
      <c r="AO2137" s="11"/>
    </row>
    <row r="2138" spans="2:41" x14ac:dyDescent="0.25">
      <c r="B2138" s="6"/>
      <c r="D2138" s="6"/>
      <c r="E2138" s="6"/>
      <c r="F2138" s="6"/>
      <c r="U2138" s="11"/>
      <c r="AO2138" s="11"/>
    </row>
    <row r="2139" spans="2:41" x14ac:dyDescent="0.25">
      <c r="B2139" s="6"/>
      <c r="D2139" s="6"/>
      <c r="E2139" s="6"/>
      <c r="F2139" s="6"/>
      <c r="U2139" s="11"/>
      <c r="AO2139" s="11"/>
    </row>
    <row r="2140" spans="2:41" x14ac:dyDescent="0.25">
      <c r="B2140" s="6"/>
      <c r="D2140" s="6"/>
      <c r="E2140" s="6"/>
      <c r="F2140" s="6"/>
      <c r="U2140" s="11"/>
      <c r="AO2140" s="11"/>
    </row>
    <row r="2141" spans="2:41" x14ac:dyDescent="0.25">
      <c r="B2141" s="6"/>
      <c r="D2141" s="6"/>
      <c r="E2141" s="6"/>
      <c r="F2141" s="6"/>
      <c r="U2141" s="11"/>
      <c r="AO2141" s="11"/>
    </row>
    <row r="2142" spans="2:41" x14ac:dyDescent="0.25">
      <c r="B2142" s="6"/>
      <c r="D2142" s="6"/>
      <c r="E2142" s="6"/>
      <c r="F2142" s="6"/>
      <c r="U2142" s="11"/>
      <c r="AO2142" s="11"/>
    </row>
    <row r="2143" spans="2:41" x14ac:dyDescent="0.25">
      <c r="B2143" s="6"/>
      <c r="D2143" s="6"/>
      <c r="E2143" s="6"/>
      <c r="F2143" s="6"/>
      <c r="U2143" s="11"/>
      <c r="AO2143" s="11"/>
    </row>
    <row r="2144" spans="2:41" x14ac:dyDescent="0.25">
      <c r="B2144" s="6"/>
      <c r="D2144" s="6"/>
      <c r="E2144" s="6"/>
      <c r="F2144" s="6"/>
      <c r="U2144" s="11"/>
      <c r="AO2144" s="11"/>
    </row>
    <row r="2145" spans="2:41" x14ac:dyDescent="0.25">
      <c r="B2145" s="6"/>
      <c r="D2145" s="6"/>
      <c r="E2145" s="6"/>
      <c r="F2145" s="6"/>
      <c r="U2145" s="11"/>
      <c r="AO2145" s="11"/>
    </row>
    <row r="2146" spans="2:41" x14ac:dyDescent="0.25">
      <c r="B2146" s="6"/>
      <c r="D2146" s="6"/>
      <c r="E2146" s="6"/>
      <c r="F2146" s="6"/>
      <c r="U2146" s="11"/>
      <c r="AO2146" s="11"/>
    </row>
    <row r="2147" spans="2:41" x14ac:dyDescent="0.25">
      <c r="B2147" s="6"/>
      <c r="D2147" s="6"/>
      <c r="E2147" s="6"/>
      <c r="F2147" s="6"/>
      <c r="U2147" s="11"/>
      <c r="AO2147" s="11"/>
    </row>
    <row r="2148" spans="2:41" x14ac:dyDescent="0.25">
      <c r="B2148" s="6"/>
      <c r="D2148" s="6"/>
      <c r="E2148" s="6"/>
      <c r="F2148" s="6"/>
      <c r="U2148" s="11"/>
      <c r="AO2148" s="11"/>
    </row>
    <row r="2149" spans="2:41" x14ac:dyDescent="0.25">
      <c r="B2149" s="6"/>
      <c r="D2149" s="6"/>
      <c r="E2149" s="6"/>
      <c r="F2149" s="6"/>
      <c r="U2149" s="11"/>
      <c r="AO2149" s="11"/>
    </row>
    <row r="2150" spans="2:41" x14ac:dyDescent="0.25">
      <c r="B2150" s="6"/>
      <c r="D2150" s="6"/>
      <c r="E2150" s="6"/>
      <c r="F2150" s="6"/>
      <c r="U2150" s="11"/>
      <c r="AO2150" s="11"/>
    </row>
    <row r="2151" spans="2:41" x14ac:dyDescent="0.25">
      <c r="B2151" s="6"/>
      <c r="D2151" s="6"/>
      <c r="E2151" s="6"/>
      <c r="F2151" s="6"/>
      <c r="U2151" s="11"/>
      <c r="AO2151" s="11"/>
    </row>
    <row r="2152" spans="2:41" x14ac:dyDescent="0.25">
      <c r="B2152" s="6"/>
      <c r="D2152" s="6"/>
      <c r="E2152" s="6"/>
      <c r="F2152" s="6"/>
      <c r="U2152" s="11"/>
      <c r="AO2152" s="11"/>
    </row>
    <row r="2153" spans="2:41" x14ac:dyDescent="0.25">
      <c r="B2153" s="6"/>
      <c r="D2153" s="6"/>
      <c r="E2153" s="6"/>
      <c r="F2153" s="6"/>
      <c r="U2153" s="11"/>
      <c r="AO2153" s="11"/>
    </row>
    <row r="2154" spans="2:41" x14ac:dyDescent="0.25">
      <c r="B2154" s="6"/>
      <c r="D2154" s="6"/>
      <c r="E2154" s="6"/>
      <c r="F2154" s="6"/>
      <c r="U2154" s="11"/>
      <c r="AO2154" s="11"/>
    </row>
    <row r="2155" spans="2:41" x14ac:dyDescent="0.25">
      <c r="B2155" s="6"/>
      <c r="D2155" s="6"/>
      <c r="E2155" s="6"/>
      <c r="F2155" s="6"/>
      <c r="U2155" s="11"/>
      <c r="AO2155" s="11"/>
    </row>
    <row r="2156" spans="2:41" x14ac:dyDescent="0.25">
      <c r="B2156" s="6"/>
      <c r="D2156" s="6"/>
      <c r="E2156" s="6"/>
      <c r="F2156" s="6"/>
      <c r="U2156" s="11"/>
      <c r="AO2156" s="11"/>
    </row>
    <row r="2157" spans="2:41" x14ac:dyDescent="0.25">
      <c r="B2157" s="6"/>
      <c r="D2157" s="6"/>
      <c r="E2157" s="6"/>
      <c r="F2157" s="6"/>
      <c r="U2157" s="11"/>
      <c r="AO2157" s="11"/>
    </row>
    <row r="2158" spans="2:41" x14ac:dyDescent="0.25">
      <c r="B2158" s="6"/>
      <c r="D2158" s="6"/>
      <c r="E2158" s="6"/>
      <c r="F2158" s="6"/>
      <c r="U2158" s="11"/>
      <c r="AO2158" s="11"/>
    </row>
    <row r="2159" spans="2:41" x14ac:dyDescent="0.25">
      <c r="B2159" s="6"/>
      <c r="D2159" s="6"/>
      <c r="E2159" s="6"/>
      <c r="F2159" s="6"/>
      <c r="U2159" s="11"/>
      <c r="AO2159" s="11"/>
    </row>
    <row r="2160" spans="2:41" x14ac:dyDescent="0.25">
      <c r="B2160" s="6"/>
      <c r="D2160" s="6"/>
      <c r="E2160" s="6"/>
      <c r="F2160" s="6"/>
      <c r="U2160" s="11"/>
      <c r="AO2160" s="11"/>
    </row>
    <row r="2161" spans="2:41" x14ac:dyDescent="0.25">
      <c r="B2161" s="6"/>
      <c r="D2161" s="6"/>
      <c r="E2161" s="6"/>
      <c r="F2161" s="6"/>
      <c r="U2161" s="11"/>
      <c r="AO2161" s="11"/>
    </row>
    <row r="2162" spans="2:41" x14ac:dyDescent="0.25">
      <c r="B2162" s="6"/>
      <c r="D2162" s="6"/>
      <c r="E2162" s="6"/>
      <c r="F2162" s="6"/>
      <c r="U2162" s="11"/>
      <c r="AO2162" s="11"/>
    </row>
    <row r="2163" spans="2:41" x14ac:dyDescent="0.25">
      <c r="B2163" s="6"/>
      <c r="D2163" s="6"/>
      <c r="E2163" s="6"/>
      <c r="F2163" s="6"/>
      <c r="U2163" s="11"/>
      <c r="AO2163" s="11"/>
    </row>
    <row r="2164" spans="2:41" x14ac:dyDescent="0.25">
      <c r="B2164" s="6"/>
      <c r="D2164" s="6"/>
      <c r="E2164" s="6"/>
      <c r="F2164" s="6"/>
      <c r="U2164" s="11"/>
      <c r="AO2164" s="11"/>
    </row>
    <row r="2165" spans="2:41" x14ac:dyDescent="0.25">
      <c r="B2165" s="6"/>
      <c r="D2165" s="6"/>
      <c r="E2165" s="6"/>
      <c r="F2165" s="6"/>
      <c r="U2165" s="11"/>
      <c r="AO2165" s="11"/>
    </row>
    <row r="2166" spans="2:41" x14ac:dyDescent="0.25">
      <c r="B2166" s="6"/>
      <c r="D2166" s="6"/>
      <c r="E2166" s="6"/>
      <c r="F2166" s="6"/>
      <c r="U2166" s="11"/>
      <c r="AO2166" s="11"/>
    </row>
    <row r="2167" spans="2:41" x14ac:dyDescent="0.25">
      <c r="B2167" s="6"/>
      <c r="D2167" s="6"/>
      <c r="E2167" s="6"/>
      <c r="F2167" s="6"/>
      <c r="U2167" s="11"/>
      <c r="AO2167" s="11"/>
    </row>
    <row r="2168" spans="2:41" x14ac:dyDescent="0.25">
      <c r="B2168" s="6"/>
      <c r="D2168" s="6"/>
      <c r="E2168" s="6"/>
      <c r="F2168" s="6"/>
      <c r="U2168" s="11"/>
      <c r="AO2168" s="11"/>
    </row>
    <row r="2169" spans="2:41" x14ac:dyDescent="0.25">
      <c r="B2169" s="6"/>
      <c r="D2169" s="6"/>
      <c r="E2169" s="6"/>
      <c r="F2169" s="6"/>
      <c r="U2169" s="11"/>
      <c r="AO2169" s="11"/>
    </row>
    <row r="2170" spans="2:41" x14ac:dyDescent="0.25">
      <c r="B2170" s="6"/>
      <c r="D2170" s="6"/>
      <c r="E2170" s="6"/>
      <c r="F2170" s="6"/>
      <c r="U2170" s="11"/>
      <c r="AO2170" s="11"/>
    </row>
    <row r="2171" spans="2:41" x14ac:dyDescent="0.25">
      <c r="B2171" s="6"/>
      <c r="D2171" s="6"/>
      <c r="E2171" s="6"/>
      <c r="F2171" s="6"/>
      <c r="U2171" s="11"/>
      <c r="AO2171" s="11"/>
    </row>
    <row r="2172" spans="2:41" x14ac:dyDescent="0.25">
      <c r="B2172" s="6"/>
      <c r="D2172" s="6"/>
      <c r="E2172" s="6"/>
      <c r="F2172" s="6"/>
      <c r="U2172" s="11"/>
      <c r="AO2172" s="11"/>
    </row>
    <row r="2173" spans="2:41" x14ac:dyDescent="0.25">
      <c r="B2173" s="6"/>
      <c r="D2173" s="6"/>
      <c r="E2173" s="6"/>
      <c r="F2173" s="6"/>
      <c r="U2173" s="11"/>
      <c r="AO2173" s="11"/>
    </row>
    <row r="2174" spans="2:41" x14ac:dyDescent="0.25">
      <c r="B2174" s="6"/>
      <c r="D2174" s="6"/>
      <c r="E2174" s="6"/>
      <c r="F2174" s="6"/>
      <c r="U2174" s="11"/>
      <c r="AO2174" s="11"/>
    </row>
    <row r="2175" spans="2:41" x14ac:dyDescent="0.25">
      <c r="B2175" s="6"/>
      <c r="D2175" s="6"/>
      <c r="E2175" s="6"/>
      <c r="F2175" s="6"/>
      <c r="U2175" s="11"/>
      <c r="AO2175" s="11"/>
    </row>
    <row r="2176" spans="2:41" x14ac:dyDescent="0.25">
      <c r="B2176" s="6"/>
      <c r="D2176" s="6"/>
      <c r="E2176" s="6"/>
      <c r="F2176" s="6"/>
      <c r="U2176" s="11"/>
      <c r="AO2176" s="11"/>
    </row>
    <row r="2177" spans="2:41" x14ac:dyDescent="0.25">
      <c r="B2177" s="6"/>
      <c r="D2177" s="6"/>
      <c r="E2177" s="6"/>
      <c r="F2177" s="6"/>
      <c r="U2177" s="11"/>
      <c r="AO2177" s="11"/>
    </row>
    <row r="2178" spans="2:41" x14ac:dyDescent="0.25">
      <c r="B2178" s="6"/>
      <c r="D2178" s="6"/>
      <c r="E2178" s="6"/>
      <c r="F2178" s="6"/>
      <c r="U2178" s="11"/>
      <c r="AO2178" s="11"/>
    </row>
    <row r="2179" spans="2:41" x14ac:dyDescent="0.25">
      <c r="B2179" s="6"/>
      <c r="D2179" s="6"/>
      <c r="E2179" s="6"/>
      <c r="F2179" s="6"/>
      <c r="U2179" s="11"/>
      <c r="AO2179" s="11"/>
    </row>
    <row r="2180" spans="2:41" x14ac:dyDescent="0.25">
      <c r="B2180" s="6"/>
      <c r="D2180" s="6"/>
      <c r="E2180" s="6"/>
      <c r="F2180" s="6"/>
      <c r="U2180" s="11"/>
      <c r="AO2180" s="11"/>
    </row>
    <row r="2181" spans="2:41" x14ac:dyDescent="0.25">
      <c r="B2181" s="6"/>
      <c r="D2181" s="6"/>
      <c r="E2181" s="6"/>
      <c r="F2181" s="6"/>
      <c r="U2181" s="11"/>
      <c r="AO2181" s="11"/>
    </row>
    <row r="2182" spans="2:41" x14ac:dyDescent="0.25">
      <c r="B2182" s="6"/>
      <c r="D2182" s="6"/>
      <c r="E2182" s="6"/>
      <c r="F2182" s="6"/>
      <c r="U2182" s="11"/>
      <c r="AO2182" s="11"/>
    </row>
    <row r="2183" spans="2:41" x14ac:dyDescent="0.25">
      <c r="B2183" s="6"/>
      <c r="D2183" s="6"/>
      <c r="E2183" s="6"/>
      <c r="F2183" s="6"/>
      <c r="U2183" s="11"/>
      <c r="AO2183" s="11"/>
    </row>
    <row r="2184" spans="2:41" x14ac:dyDescent="0.25">
      <c r="B2184" s="6"/>
      <c r="D2184" s="6"/>
      <c r="E2184" s="6"/>
      <c r="F2184" s="6"/>
      <c r="U2184" s="11"/>
      <c r="AO2184" s="11"/>
    </row>
    <row r="2185" spans="2:41" x14ac:dyDescent="0.25">
      <c r="B2185" s="6"/>
      <c r="D2185" s="6"/>
      <c r="E2185" s="6"/>
      <c r="F2185" s="6"/>
      <c r="U2185" s="11"/>
      <c r="AO2185" s="11"/>
    </row>
    <row r="2186" spans="2:41" x14ac:dyDescent="0.25">
      <c r="B2186" s="6"/>
      <c r="D2186" s="6"/>
      <c r="E2186" s="6"/>
      <c r="F2186" s="6"/>
      <c r="U2186" s="11"/>
      <c r="AO2186" s="11"/>
    </row>
    <row r="2187" spans="2:41" x14ac:dyDescent="0.25">
      <c r="B2187" s="6"/>
      <c r="D2187" s="6"/>
      <c r="E2187" s="6"/>
      <c r="F2187" s="6"/>
      <c r="U2187" s="11"/>
      <c r="AO2187" s="11"/>
    </row>
    <row r="2188" spans="2:41" x14ac:dyDescent="0.25">
      <c r="B2188" s="6"/>
      <c r="D2188" s="6"/>
      <c r="E2188" s="6"/>
      <c r="F2188" s="6"/>
      <c r="U2188" s="11"/>
      <c r="AO2188" s="11"/>
    </row>
    <row r="2189" spans="2:41" x14ac:dyDescent="0.25">
      <c r="B2189" s="6"/>
      <c r="D2189" s="6"/>
      <c r="E2189" s="6"/>
      <c r="F2189" s="6"/>
      <c r="U2189" s="11"/>
      <c r="AO2189" s="11"/>
    </row>
    <row r="2190" spans="2:41" x14ac:dyDescent="0.25">
      <c r="B2190" s="6"/>
      <c r="D2190" s="6"/>
      <c r="E2190" s="6"/>
      <c r="F2190" s="6"/>
      <c r="U2190" s="11"/>
      <c r="AO2190" s="11"/>
    </row>
    <row r="2191" spans="2:41" x14ac:dyDescent="0.25">
      <c r="B2191" s="6"/>
      <c r="D2191" s="6"/>
      <c r="E2191" s="6"/>
      <c r="F2191" s="6"/>
      <c r="U2191" s="11"/>
      <c r="AO2191" s="11"/>
    </row>
    <row r="2192" spans="2:41" x14ac:dyDescent="0.25">
      <c r="B2192" s="6"/>
      <c r="D2192" s="6"/>
      <c r="E2192" s="6"/>
      <c r="F2192" s="6"/>
      <c r="U2192" s="11"/>
      <c r="AO2192" s="11"/>
    </row>
    <row r="2193" spans="2:41" x14ac:dyDescent="0.25">
      <c r="B2193" s="6"/>
      <c r="D2193" s="6"/>
      <c r="E2193" s="6"/>
      <c r="F2193" s="6"/>
      <c r="U2193" s="11"/>
      <c r="AO2193" s="11"/>
    </row>
    <row r="2194" spans="2:41" x14ac:dyDescent="0.25">
      <c r="B2194" s="6"/>
      <c r="D2194" s="6"/>
      <c r="E2194" s="6"/>
      <c r="F2194" s="6"/>
      <c r="U2194" s="11"/>
      <c r="AO2194" s="11"/>
    </row>
    <row r="2195" spans="2:41" x14ac:dyDescent="0.25">
      <c r="B2195" s="6"/>
      <c r="D2195" s="6"/>
      <c r="E2195" s="6"/>
      <c r="F2195" s="6"/>
      <c r="U2195" s="11"/>
      <c r="AO2195" s="11"/>
    </row>
    <row r="2196" spans="2:41" x14ac:dyDescent="0.25">
      <c r="B2196" s="6"/>
      <c r="D2196" s="6"/>
      <c r="E2196" s="6"/>
      <c r="F2196" s="6"/>
      <c r="U2196" s="11"/>
      <c r="AO2196" s="11"/>
    </row>
    <row r="2197" spans="2:41" x14ac:dyDescent="0.25">
      <c r="B2197" s="6"/>
      <c r="D2197" s="6"/>
      <c r="E2197" s="6"/>
      <c r="F2197" s="6"/>
      <c r="U2197" s="11"/>
      <c r="AO2197" s="11"/>
    </row>
    <row r="2198" spans="2:41" x14ac:dyDescent="0.25">
      <c r="B2198" s="6"/>
      <c r="D2198" s="6"/>
      <c r="E2198" s="6"/>
      <c r="F2198" s="6"/>
      <c r="U2198" s="11"/>
      <c r="AO2198" s="11"/>
    </row>
    <row r="2199" spans="2:41" x14ac:dyDescent="0.25">
      <c r="B2199" s="6"/>
      <c r="D2199" s="6"/>
      <c r="E2199" s="6"/>
      <c r="F2199" s="6"/>
      <c r="U2199" s="11"/>
      <c r="AO2199" s="11"/>
    </row>
    <row r="2200" spans="2:41" x14ac:dyDescent="0.25">
      <c r="B2200" s="6"/>
      <c r="D2200" s="6"/>
      <c r="E2200" s="6"/>
      <c r="F2200" s="6"/>
      <c r="U2200" s="11"/>
      <c r="AO2200" s="11"/>
    </row>
    <row r="2201" spans="2:41" x14ac:dyDescent="0.25">
      <c r="B2201" s="6"/>
      <c r="D2201" s="6"/>
      <c r="E2201" s="6"/>
      <c r="F2201" s="6"/>
      <c r="U2201" s="11"/>
      <c r="AO2201" s="11"/>
    </row>
    <row r="2202" spans="2:41" x14ac:dyDescent="0.25">
      <c r="B2202" s="6"/>
      <c r="D2202" s="6"/>
      <c r="E2202" s="6"/>
      <c r="F2202" s="6"/>
      <c r="U2202" s="11"/>
      <c r="AO2202" s="11"/>
    </row>
    <row r="2203" spans="2:41" x14ac:dyDescent="0.25">
      <c r="B2203" s="6"/>
      <c r="D2203" s="6"/>
      <c r="E2203" s="6"/>
      <c r="F2203" s="6"/>
      <c r="U2203" s="11"/>
      <c r="AO2203" s="11"/>
    </row>
    <row r="2204" spans="2:41" x14ac:dyDescent="0.25">
      <c r="B2204" s="6"/>
      <c r="D2204" s="6"/>
      <c r="E2204" s="6"/>
      <c r="F2204" s="6"/>
      <c r="U2204" s="11"/>
      <c r="AO2204" s="11"/>
    </row>
    <row r="2205" spans="2:41" x14ac:dyDescent="0.25">
      <c r="B2205" s="6"/>
      <c r="D2205" s="6"/>
      <c r="E2205" s="6"/>
      <c r="F2205" s="6"/>
      <c r="U2205" s="11"/>
      <c r="AO2205" s="11"/>
    </row>
    <row r="2206" spans="2:41" x14ac:dyDescent="0.25">
      <c r="B2206" s="6"/>
      <c r="D2206" s="6"/>
      <c r="E2206" s="6"/>
      <c r="F2206" s="6"/>
      <c r="U2206" s="11"/>
      <c r="AO2206" s="11"/>
    </row>
    <row r="2207" spans="2:41" x14ac:dyDescent="0.25">
      <c r="B2207" s="6"/>
      <c r="D2207" s="6"/>
      <c r="E2207" s="6"/>
      <c r="F2207" s="6"/>
      <c r="U2207" s="11"/>
      <c r="AO2207" s="11"/>
    </row>
    <row r="2208" spans="2:41" x14ac:dyDescent="0.25">
      <c r="B2208" s="6"/>
      <c r="D2208" s="6"/>
      <c r="E2208" s="6"/>
      <c r="F2208" s="6"/>
      <c r="U2208" s="11"/>
      <c r="AO2208" s="11"/>
    </row>
    <row r="2209" spans="2:41" x14ac:dyDescent="0.25">
      <c r="B2209" s="6"/>
      <c r="D2209" s="6"/>
      <c r="E2209" s="6"/>
      <c r="F2209" s="6"/>
      <c r="U2209" s="11"/>
      <c r="AO2209" s="11"/>
    </row>
    <row r="2210" spans="2:41" x14ac:dyDescent="0.25">
      <c r="B2210" s="6"/>
      <c r="D2210" s="6"/>
      <c r="E2210" s="6"/>
      <c r="F2210" s="6"/>
      <c r="U2210" s="11"/>
      <c r="AO2210" s="11"/>
    </row>
    <row r="2211" spans="2:41" x14ac:dyDescent="0.25">
      <c r="B2211" s="6"/>
      <c r="D2211" s="6"/>
      <c r="E2211" s="6"/>
      <c r="F2211" s="6"/>
      <c r="U2211" s="11"/>
      <c r="AO2211" s="11"/>
    </row>
    <row r="2212" spans="2:41" x14ac:dyDescent="0.25">
      <c r="B2212" s="6"/>
      <c r="D2212" s="6"/>
      <c r="E2212" s="6"/>
      <c r="F2212" s="6"/>
      <c r="U2212" s="11"/>
      <c r="AO2212" s="11"/>
    </row>
    <row r="2213" spans="2:41" x14ac:dyDescent="0.25">
      <c r="B2213" s="6"/>
      <c r="D2213" s="6"/>
      <c r="E2213" s="6"/>
      <c r="F2213" s="6"/>
      <c r="U2213" s="11"/>
      <c r="AO2213" s="11"/>
    </row>
    <row r="2214" spans="2:41" x14ac:dyDescent="0.25">
      <c r="B2214" s="6"/>
      <c r="D2214" s="6"/>
      <c r="E2214" s="6"/>
      <c r="F2214" s="6"/>
      <c r="U2214" s="11"/>
      <c r="AO2214" s="11"/>
    </row>
    <row r="2215" spans="2:41" x14ac:dyDescent="0.25">
      <c r="B2215" s="6"/>
      <c r="D2215" s="6"/>
      <c r="E2215" s="6"/>
      <c r="F2215" s="6"/>
      <c r="U2215" s="11"/>
      <c r="AO2215" s="11"/>
    </row>
    <row r="2216" spans="2:41" x14ac:dyDescent="0.25">
      <c r="B2216" s="6"/>
      <c r="D2216" s="6"/>
      <c r="E2216" s="6"/>
      <c r="F2216" s="6"/>
      <c r="U2216" s="11"/>
      <c r="AO2216" s="11"/>
    </row>
    <row r="2217" spans="2:41" x14ac:dyDescent="0.25">
      <c r="B2217" s="6"/>
      <c r="D2217" s="6"/>
      <c r="E2217" s="6"/>
      <c r="F2217" s="6"/>
      <c r="U2217" s="11"/>
      <c r="AO2217" s="11"/>
    </row>
    <row r="2218" spans="2:41" x14ac:dyDescent="0.25">
      <c r="B2218" s="6"/>
      <c r="D2218" s="6"/>
      <c r="E2218" s="6"/>
      <c r="F2218" s="6"/>
      <c r="U2218" s="11"/>
      <c r="AO2218" s="11"/>
    </row>
    <row r="2219" spans="2:41" x14ac:dyDescent="0.25">
      <c r="B2219" s="6"/>
      <c r="D2219" s="6"/>
      <c r="E2219" s="6"/>
      <c r="F2219" s="6"/>
      <c r="U2219" s="11"/>
      <c r="AO2219" s="11"/>
    </row>
    <row r="2220" spans="2:41" x14ac:dyDescent="0.25">
      <c r="B2220" s="6"/>
      <c r="D2220" s="6"/>
      <c r="E2220" s="6"/>
      <c r="F2220" s="6"/>
      <c r="U2220" s="11"/>
      <c r="AO2220" s="11"/>
    </row>
    <row r="2221" spans="2:41" x14ac:dyDescent="0.25">
      <c r="B2221" s="6"/>
      <c r="D2221" s="6"/>
      <c r="E2221" s="6"/>
      <c r="F2221" s="6"/>
      <c r="U2221" s="11"/>
      <c r="AO2221" s="11"/>
    </row>
    <row r="2222" spans="2:41" x14ac:dyDescent="0.25">
      <c r="B2222" s="6"/>
      <c r="D2222" s="6"/>
      <c r="E2222" s="6"/>
      <c r="F2222" s="6"/>
      <c r="U2222" s="11"/>
      <c r="AO2222" s="11"/>
    </row>
    <row r="2223" spans="2:41" x14ac:dyDescent="0.25">
      <c r="B2223" s="6"/>
      <c r="D2223" s="6"/>
      <c r="E2223" s="6"/>
      <c r="F2223" s="6"/>
      <c r="U2223" s="11"/>
      <c r="AO2223" s="11"/>
    </row>
    <row r="2224" spans="2:41" x14ac:dyDescent="0.25">
      <c r="B2224" s="6"/>
      <c r="D2224" s="6"/>
      <c r="E2224" s="6"/>
      <c r="F2224" s="6"/>
      <c r="U2224" s="11"/>
      <c r="AO2224" s="11"/>
    </row>
    <row r="2225" spans="2:41" x14ac:dyDescent="0.25">
      <c r="B2225" s="6"/>
      <c r="D2225" s="6"/>
      <c r="E2225" s="6"/>
      <c r="F2225" s="6"/>
      <c r="U2225" s="11"/>
      <c r="AO2225" s="11"/>
    </row>
    <row r="2226" spans="2:41" x14ac:dyDescent="0.25">
      <c r="B2226" s="6"/>
      <c r="D2226" s="6"/>
      <c r="E2226" s="6"/>
      <c r="F2226" s="6"/>
      <c r="U2226" s="11"/>
      <c r="AO2226" s="11"/>
    </row>
    <row r="2227" spans="2:41" x14ac:dyDescent="0.25">
      <c r="B2227" s="6"/>
      <c r="D2227" s="6"/>
      <c r="E2227" s="6"/>
      <c r="F2227" s="6"/>
      <c r="U2227" s="11"/>
      <c r="AO2227" s="11"/>
    </row>
    <row r="2228" spans="2:41" x14ac:dyDescent="0.25">
      <c r="B2228" s="6"/>
      <c r="D2228" s="6"/>
      <c r="E2228" s="6"/>
      <c r="F2228" s="6"/>
      <c r="U2228" s="11"/>
      <c r="AO2228" s="11"/>
    </row>
    <row r="2229" spans="2:41" x14ac:dyDescent="0.25">
      <c r="B2229" s="6"/>
      <c r="D2229" s="6"/>
      <c r="E2229" s="6"/>
      <c r="F2229" s="6"/>
      <c r="U2229" s="11"/>
      <c r="AO2229" s="11"/>
    </row>
    <row r="2230" spans="2:41" x14ac:dyDescent="0.25">
      <c r="B2230" s="6"/>
      <c r="D2230" s="6"/>
      <c r="E2230" s="6"/>
      <c r="F2230" s="6"/>
      <c r="U2230" s="11"/>
      <c r="AO2230" s="11"/>
    </row>
    <row r="2231" spans="2:41" x14ac:dyDescent="0.25">
      <c r="B2231" s="6"/>
      <c r="D2231" s="6"/>
      <c r="E2231" s="6"/>
      <c r="F2231" s="6"/>
      <c r="U2231" s="11"/>
      <c r="AO2231" s="11"/>
    </row>
    <row r="2232" spans="2:41" x14ac:dyDescent="0.25">
      <c r="B2232" s="6"/>
      <c r="D2232" s="6"/>
      <c r="E2232" s="6"/>
      <c r="F2232" s="6"/>
      <c r="U2232" s="11"/>
      <c r="AO2232" s="11"/>
    </row>
    <row r="2233" spans="2:41" x14ac:dyDescent="0.25">
      <c r="B2233" s="6"/>
      <c r="D2233" s="6"/>
      <c r="E2233" s="6"/>
      <c r="F2233" s="6"/>
      <c r="U2233" s="11"/>
      <c r="AO2233" s="11"/>
    </row>
    <row r="2234" spans="2:41" x14ac:dyDescent="0.25">
      <c r="B2234" s="6"/>
      <c r="D2234" s="6"/>
      <c r="E2234" s="6"/>
      <c r="F2234" s="6"/>
      <c r="U2234" s="11"/>
      <c r="AO2234" s="11"/>
    </row>
    <row r="2235" spans="2:41" x14ac:dyDescent="0.25">
      <c r="B2235" s="6"/>
      <c r="D2235" s="6"/>
      <c r="E2235" s="6"/>
      <c r="F2235" s="6"/>
      <c r="U2235" s="11"/>
      <c r="AO2235" s="11"/>
    </row>
    <row r="2236" spans="2:41" x14ac:dyDescent="0.25">
      <c r="B2236" s="6"/>
      <c r="D2236" s="6"/>
      <c r="E2236" s="6"/>
      <c r="F2236" s="6"/>
      <c r="U2236" s="11"/>
      <c r="AO2236" s="11"/>
    </row>
    <row r="2237" spans="2:41" x14ac:dyDescent="0.25">
      <c r="B2237" s="6"/>
      <c r="D2237" s="6"/>
      <c r="E2237" s="6"/>
      <c r="F2237" s="6"/>
      <c r="U2237" s="11"/>
      <c r="AO2237" s="11"/>
    </row>
    <row r="2238" spans="2:41" x14ac:dyDescent="0.25">
      <c r="B2238" s="6"/>
      <c r="D2238" s="6"/>
      <c r="E2238" s="6"/>
      <c r="F2238" s="6"/>
      <c r="U2238" s="11"/>
      <c r="AO2238" s="11"/>
    </row>
    <row r="2239" spans="2:41" x14ac:dyDescent="0.25">
      <c r="B2239" s="6"/>
      <c r="D2239" s="6"/>
      <c r="E2239" s="6"/>
      <c r="F2239" s="6"/>
      <c r="U2239" s="11"/>
      <c r="AO2239" s="11"/>
    </row>
    <row r="2240" spans="2:41" x14ac:dyDescent="0.25">
      <c r="B2240" s="6"/>
      <c r="D2240" s="6"/>
      <c r="E2240" s="6"/>
      <c r="F2240" s="6"/>
      <c r="U2240" s="11"/>
      <c r="AO2240" s="11"/>
    </row>
    <row r="2241" spans="2:41" x14ac:dyDescent="0.25">
      <c r="B2241" s="6"/>
      <c r="D2241" s="6"/>
      <c r="E2241" s="6"/>
      <c r="F2241" s="6"/>
      <c r="U2241" s="11"/>
      <c r="AO2241" s="11"/>
    </row>
    <row r="2242" spans="2:41" x14ac:dyDescent="0.25">
      <c r="B2242" s="6"/>
      <c r="D2242" s="6"/>
      <c r="E2242" s="6"/>
      <c r="F2242" s="6"/>
      <c r="U2242" s="11"/>
      <c r="AO2242" s="11"/>
    </row>
    <row r="2243" spans="2:41" x14ac:dyDescent="0.25">
      <c r="B2243" s="6"/>
      <c r="D2243" s="6"/>
      <c r="E2243" s="6"/>
      <c r="F2243" s="6"/>
      <c r="U2243" s="11"/>
      <c r="AO2243" s="11"/>
    </row>
    <row r="2244" spans="2:41" x14ac:dyDescent="0.25">
      <c r="B2244" s="6"/>
      <c r="D2244" s="6"/>
      <c r="E2244" s="6"/>
      <c r="F2244" s="6"/>
      <c r="U2244" s="11"/>
      <c r="AO2244" s="11"/>
    </row>
    <row r="2245" spans="2:41" x14ac:dyDescent="0.25">
      <c r="B2245" s="6"/>
      <c r="D2245" s="6"/>
      <c r="E2245" s="6"/>
      <c r="F2245" s="6"/>
      <c r="U2245" s="11"/>
      <c r="AO2245" s="11"/>
    </row>
    <row r="2246" spans="2:41" x14ac:dyDescent="0.25">
      <c r="B2246" s="6"/>
      <c r="D2246" s="6"/>
      <c r="E2246" s="6"/>
      <c r="F2246" s="6"/>
      <c r="U2246" s="11"/>
      <c r="AO2246" s="11"/>
    </row>
    <row r="2247" spans="2:41" x14ac:dyDescent="0.25">
      <c r="B2247" s="6"/>
      <c r="D2247" s="6"/>
      <c r="E2247" s="6"/>
      <c r="F2247" s="6"/>
      <c r="U2247" s="11"/>
      <c r="AO2247" s="11"/>
    </row>
    <row r="2248" spans="2:41" x14ac:dyDescent="0.25">
      <c r="B2248" s="6"/>
      <c r="D2248" s="6"/>
      <c r="E2248" s="6"/>
      <c r="F2248" s="6"/>
      <c r="U2248" s="11"/>
      <c r="AO2248" s="11"/>
    </row>
    <row r="2249" spans="2:41" x14ac:dyDescent="0.25">
      <c r="B2249" s="6"/>
      <c r="D2249" s="6"/>
      <c r="E2249" s="6"/>
      <c r="F2249" s="6"/>
      <c r="U2249" s="11"/>
      <c r="AO2249" s="11"/>
    </row>
    <row r="2250" spans="2:41" x14ac:dyDescent="0.25">
      <c r="B2250" s="6"/>
      <c r="D2250" s="6"/>
      <c r="E2250" s="6"/>
      <c r="F2250" s="6"/>
      <c r="U2250" s="11"/>
      <c r="AO2250" s="11"/>
    </row>
    <row r="2251" spans="2:41" x14ac:dyDescent="0.25">
      <c r="B2251" s="6"/>
      <c r="D2251" s="6"/>
      <c r="E2251" s="6"/>
      <c r="F2251" s="6"/>
      <c r="U2251" s="11"/>
      <c r="AO2251" s="11"/>
    </row>
    <row r="2252" spans="2:41" x14ac:dyDescent="0.25">
      <c r="B2252" s="6"/>
      <c r="D2252" s="6"/>
      <c r="E2252" s="6"/>
      <c r="F2252" s="6"/>
      <c r="U2252" s="11"/>
      <c r="AO2252" s="11"/>
    </row>
    <row r="2253" spans="2:41" x14ac:dyDescent="0.25">
      <c r="B2253" s="6"/>
      <c r="D2253" s="6"/>
      <c r="E2253" s="6"/>
      <c r="F2253" s="6"/>
      <c r="U2253" s="11"/>
      <c r="AO2253" s="11"/>
    </row>
    <row r="2254" spans="2:41" x14ac:dyDescent="0.25">
      <c r="B2254" s="6"/>
      <c r="D2254" s="6"/>
      <c r="E2254" s="6"/>
      <c r="F2254" s="6"/>
      <c r="U2254" s="11"/>
      <c r="AO2254" s="11"/>
    </row>
    <row r="2255" spans="2:41" x14ac:dyDescent="0.25">
      <c r="B2255" s="6"/>
      <c r="D2255" s="6"/>
      <c r="E2255" s="6"/>
      <c r="F2255" s="6"/>
      <c r="U2255" s="11"/>
      <c r="AO2255" s="11"/>
    </row>
    <row r="2256" spans="2:41" x14ac:dyDescent="0.25">
      <c r="B2256" s="6"/>
      <c r="D2256" s="6"/>
      <c r="E2256" s="6"/>
      <c r="F2256" s="6"/>
      <c r="U2256" s="11"/>
      <c r="AO2256" s="11"/>
    </row>
    <row r="2257" spans="2:41" x14ac:dyDescent="0.25">
      <c r="B2257" s="6"/>
      <c r="D2257" s="6"/>
      <c r="E2257" s="6"/>
      <c r="F2257" s="6"/>
      <c r="U2257" s="11"/>
      <c r="AO2257" s="11"/>
    </row>
    <row r="2258" spans="2:41" x14ac:dyDescent="0.25">
      <c r="B2258" s="6"/>
      <c r="D2258" s="6"/>
      <c r="E2258" s="6"/>
      <c r="F2258" s="6"/>
      <c r="U2258" s="11"/>
      <c r="AO2258" s="11"/>
    </row>
    <row r="2259" spans="2:41" x14ac:dyDescent="0.25">
      <c r="B2259" s="6"/>
      <c r="D2259" s="6"/>
      <c r="E2259" s="6"/>
      <c r="F2259" s="6"/>
      <c r="U2259" s="11"/>
      <c r="AO2259" s="11"/>
    </row>
    <row r="2260" spans="2:41" x14ac:dyDescent="0.25">
      <c r="B2260" s="6"/>
      <c r="D2260" s="6"/>
      <c r="E2260" s="6"/>
      <c r="F2260" s="6"/>
      <c r="U2260" s="11"/>
      <c r="AO2260" s="11"/>
    </row>
    <row r="2261" spans="2:41" x14ac:dyDescent="0.25">
      <c r="B2261" s="6"/>
      <c r="D2261" s="6"/>
      <c r="E2261" s="6"/>
      <c r="F2261" s="6"/>
      <c r="U2261" s="11"/>
      <c r="AO2261" s="11"/>
    </row>
    <row r="2262" spans="2:41" x14ac:dyDescent="0.25">
      <c r="B2262" s="6"/>
      <c r="D2262" s="6"/>
      <c r="E2262" s="6"/>
      <c r="F2262" s="6"/>
      <c r="U2262" s="11"/>
      <c r="AO2262" s="11"/>
    </row>
    <row r="2263" spans="2:41" x14ac:dyDescent="0.25">
      <c r="B2263" s="6"/>
      <c r="D2263" s="6"/>
      <c r="E2263" s="6"/>
      <c r="F2263" s="6"/>
      <c r="U2263" s="11"/>
      <c r="AO2263" s="11"/>
    </row>
    <row r="2264" spans="2:41" x14ac:dyDescent="0.25">
      <c r="B2264" s="6"/>
      <c r="D2264" s="6"/>
      <c r="E2264" s="6"/>
      <c r="F2264" s="6"/>
      <c r="U2264" s="11"/>
      <c r="AO2264" s="11"/>
    </row>
    <row r="2265" spans="2:41" x14ac:dyDescent="0.25">
      <c r="B2265" s="6"/>
      <c r="D2265" s="6"/>
      <c r="E2265" s="6"/>
      <c r="F2265" s="6"/>
      <c r="U2265" s="11"/>
      <c r="AO2265" s="11"/>
    </row>
    <row r="2266" spans="2:41" x14ac:dyDescent="0.25">
      <c r="B2266" s="6"/>
      <c r="D2266" s="6"/>
      <c r="E2266" s="6"/>
      <c r="F2266" s="6"/>
      <c r="U2266" s="11"/>
      <c r="AO2266" s="11"/>
    </row>
    <row r="2267" spans="2:41" x14ac:dyDescent="0.25">
      <c r="B2267" s="6"/>
      <c r="D2267" s="6"/>
      <c r="E2267" s="6"/>
      <c r="F2267" s="6"/>
      <c r="U2267" s="11"/>
      <c r="AO2267" s="11"/>
    </row>
    <row r="2268" spans="2:41" x14ac:dyDescent="0.25">
      <c r="B2268" s="6"/>
      <c r="D2268" s="6"/>
      <c r="E2268" s="6"/>
      <c r="F2268" s="6"/>
      <c r="U2268" s="11"/>
      <c r="AO2268" s="11"/>
    </row>
    <row r="2269" spans="2:41" x14ac:dyDescent="0.25">
      <c r="B2269" s="6"/>
      <c r="D2269" s="6"/>
      <c r="E2269" s="6"/>
      <c r="F2269" s="6"/>
      <c r="U2269" s="11"/>
      <c r="AO2269" s="11"/>
    </row>
    <row r="2270" spans="2:41" x14ac:dyDescent="0.25">
      <c r="B2270" s="6"/>
      <c r="D2270" s="6"/>
      <c r="E2270" s="6"/>
      <c r="F2270" s="6"/>
      <c r="U2270" s="11"/>
      <c r="AO2270" s="11"/>
    </row>
    <row r="2271" spans="2:41" x14ac:dyDescent="0.25">
      <c r="B2271" s="6"/>
      <c r="D2271" s="6"/>
      <c r="E2271" s="6"/>
      <c r="F2271" s="6"/>
      <c r="U2271" s="11"/>
      <c r="AO2271" s="11"/>
    </row>
    <row r="2272" spans="2:41" x14ac:dyDescent="0.25">
      <c r="B2272" s="6"/>
      <c r="D2272" s="6"/>
      <c r="E2272" s="6"/>
      <c r="F2272" s="6"/>
      <c r="U2272" s="11"/>
      <c r="AO2272" s="11"/>
    </row>
    <row r="2273" spans="2:41" x14ac:dyDescent="0.25">
      <c r="B2273" s="6"/>
      <c r="D2273" s="6"/>
      <c r="E2273" s="6"/>
      <c r="F2273" s="6"/>
      <c r="U2273" s="11"/>
      <c r="AO2273" s="11"/>
    </row>
    <row r="2274" spans="2:41" x14ac:dyDescent="0.25">
      <c r="B2274" s="6"/>
      <c r="D2274" s="6"/>
      <c r="E2274" s="6"/>
      <c r="F2274" s="6"/>
      <c r="U2274" s="11"/>
      <c r="AO2274" s="11"/>
    </row>
    <row r="2275" spans="2:41" x14ac:dyDescent="0.25">
      <c r="B2275" s="6"/>
      <c r="D2275" s="6"/>
      <c r="E2275" s="6"/>
      <c r="F2275" s="6"/>
      <c r="U2275" s="11"/>
      <c r="AO2275" s="11"/>
    </row>
    <row r="2276" spans="2:41" x14ac:dyDescent="0.25">
      <c r="B2276" s="6"/>
      <c r="D2276" s="6"/>
      <c r="E2276" s="6"/>
      <c r="F2276" s="6"/>
      <c r="U2276" s="11"/>
      <c r="AO2276" s="11"/>
    </row>
    <row r="2277" spans="2:41" x14ac:dyDescent="0.25">
      <c r="B2277" s="6"/>
      <c r="D2277" s="6"/>
      <c r="E2277" s="6"/>
      <c r="F2277" s="6"/>
      <c r="U2277" s="11"/>
      <c r="AO2277" s="11"/>
    </row>
    <row r="2278" spans="2:41" x14ac:dyDescent="0.25">
      <c r="B2278" s="6"/>
      <c r="D2278" s="6"/>
      <c r="E2278" s="6"/>
      <c r="F2278" s="6"/>
      <c r="U2278" s="11"/>
      <c r="AO2278" s="11"/>
    </row>
    <row r="2279" spans="2:41" x14ac:dyDescent="0.25">
      <c r="B2279" s="6"/>
      <c r="D2279" s="6"/>
      <c r="E2279" s="6"/>
      <c r="F2279" s="6"/>
      <c r="U2279" s="11"/>
      <c r="AO2279" s="11"/>
    </row>
    <row r="2280" spans="2:41" x14ac:dyDescent="0.25">
      <c r="B2280" s="6"/>
      <c r="D2280" s="6"/>
      <c r="E2280" s="6"/>
      <c r="F2280" s="6"/>
      <c r="U2280" s="11"/>
      <c r="AO2280" s="11"/>
    </row>
    <row r="2281" spans="2:41" x14ac:dyDescent="0.25">
      <c r="B2281" s="6"/>
      <c r="D2281" s="6"/>
      <c r="E2281" s="6"/>
      <c r="F2281" s="6"/>
      <c r="U2281" s="11"/>
      <c r="AO2281" s="11"/>
    </row>
    <row r="2282" spans="2:41" x14ac:dyDescent="0.25">
      <c r="B2282" s="6"/>
      <c r="D2282" s="6"/>
      <c r="E2282" s="6"/>
      <c r="F2282" s="6"/>
      <c r="U2282" s="11"/>
      <c r="AO2282" s="11"/>
    </row>
    <row r="2283" spans="2:41" x14ac:dyDescent="0.25">
      <c r="B2283" s="6"/>
      <c r="D2283" s="6"/>
      <c r="E2283" s="6"/>
      <c r="F2283" s="6"/>
      <c r="U2283" s="11"/>
      <c r="AO2283" s="11"/>
    </row>
    <row r="2284" spans="2:41" x14ac:dyDescent="0.25">
      <c r="B2284" s="6"/>
      <c r="D2284" s="6"/>
      <c r="E2284" s="6"/>
      <c r="F2284" s="6"/>
      <c r="U2284" s="11"/>
      <c r="AO2284" s="11"/>
    </row>
    <row r="2285" spans="2:41" x14ac:dyDescent="0.25">
      <c r="B2285" s="6"/>
      <c r="D2285" s="6"/>
      <c r="E2285" s="6"/>
      <c r="F2285" s="6"/>
      <c r="U2285" s="11"/>
      <c r="AO2285" s="11"/>
    </row>
    <row r="2286" spans="2:41" x14ac:dyDescent="0.25">
      <c r="B2286" s="6"/>
      <c r="D2286" s="6"/>
      <c r="E2286" s="6"/>
      <c r="F2286" s="6"/>
      <c r="U2286" s="11"/>
      <c r="AO2286" s="11"/>
    </row>
    <row r="2287" spans="2:41" x14ac:dyDescent="0.25">
      <c r="B2287" s="6"/>
      <c r="D2287" s="6"/>
      <c r="E2287" s="6"/>
      <c r="F2287" s="6"/>
      <c r="U2287" s="11"/>
      <c r="AO2287" s="11"/>
    </row>
    <row r="2288" spans="2:41" x14ac:dyDescent="0.25">
      <c r="B2288" s="6"/>
      <c r="D2288" s="6"/>
      <c r="E2288" s="6"/>
      <c r="F2288" s="6"/>
      <c r="U2288" s="11"/>
      <c r="AO2288" s="11"/>
    </row>
    <row r="2289" spans="2:41" x14ac:dyDescent="0.25">
      <c r="B2289" s="6"/>
      <c r="D2289" s="6"/>
      <c r="E2289" s="6"/>
      <c r="F2289" s="6"/>
      <c r="U2289" s="11"/>
      <c r="AO2289" s="11"/>
    </row>
    <row r="2290" spans="2:41" x14ac:dyDescent="0.25">
      <c r="B2290" s="6"/>
      <c r="D2290" s="6"/>
      <c r="E2290" s="6"/>
      <c r="F2290" s="6"/>
      <c r="U2290" s="11"/>
      <c r="AO2290" s="11"/>
    </row>
    <row r="2291" spans="2:41" x14ac:dyDescent="0.25">
      <c r="B2291" s="6"/>
      <c r="D2291" s="6"/>
      <c r="E2291" s="6"/>
      <c r="F2291" s="6"/>
      <c r="U2291" s="11"/>
      <c r="AO2291" s="11"/>
    </row>
    <row r="2292" spans="2:41" x14ac:dyDescent="0.25">
      <c r="B2292" s="6"/>
      <c r="D2292" s="6"/>
      <c r="E2292" s="6"/>
      <c r="F2292" s="6"/>
      <c r="U2292" s="11"/>
      <c r="AO2292" s="11"/>
    </row>
    <row r="2293" spans="2:41" x14ac:dyDescent="0.25">
      <c r="B2293" s="6"/>
      <c r="D2293" s="6"/>
      <c r="E2293" s="6"/>
      <c r="F2293" s="6"/>
      <c r="U2293" s="11"/>
      <c r="AO2293" s="11"/>
    </row>
    <row r="2294" spans="2:41" x14ac:dyDescent="0.25">
      <c r="B2294" s="6"/>
      <c r="D2294" s="6"/>
      <c r="E2294" s="6"/>
      <c r="F2294" s="6"/>
      <c r="U2294" s="11"/>
      <c r="AO2294" s="11"/>
    </row>
    <row r="2295" spans="2:41" x14ac:dyDescent="0.25">
      <c r="B2295" s="6"/>
      <c r="D2295" s="6"/>
      <c r="E2295" s="6"/>
      <c r="F2295" s="6"/>
      <c r="U2295" s="11"/>
      <c r="AO2295" s="11"/>
    </row>
    <row r="2296" spans="2:41" x14ac:dyDescent="0.25">
      <c r="B2296" s="6"/>
      <c r="D2296" s="6"/>
      <c r="E2296" s="6"/>
      <c r="F2296" s="6"/>
      <c r="U2296" s="11"/>
      <c r="AO2296" s="11"/>
    </row>
    <row r="2297" spans="2:41" x14ac:dyDescent="0.25">
      <c r="B2297" s="6"/>
      <c r="D2297" s="6"/>
      <c r="E2297" s="6"/>
      <c r="F2297" s="6"/>
      <c r="U2297" s="11"/>
      <c r="AO2297" s="11"/>
    </row>
    <row r="2298" spans="2:41" x14ac:dyDescent="0.25">
      <c r="B2298" s="6"/>
      <c r="D2298" s="6"/>
      <c r="E2298" s="6"/>
      <c r="F2298" s="6"/>
      <c r="U2298" s="11"/>
      <c r="AO2298" s="11"/>
    </row>
    <row r="2299" spans="2:41" x14ac:dyDescent="0.25">
      <c r="B2299" s="6"/>
      <c r="D2299" s="6"/>
      <c r="E2299" s="6"/>
      <c r="F2299" s="6"/>
      <c r="U2299" s="11"/>
      <c r="AO2299" s="11"/>
    </row>
    <row r="2300" spans="2:41" x14ac:dyDescent="0.25">
      <c r="B2300" s="6"/>
      <c r="D2300" s="6"/>
      <c r="E2300" s="6"/>
      <c r="F2300" s="6"/>
      <c r="U2300" s="11"/>
      <c r="AO2300" s="11"/>
    </row>
    <row r="2301" spans="2:41" x14ac:dyDescent="0.25">
      <c r="B2301" s="6"/>
      <c r="D2301" s="6"/>
      <c r="E2301" s="6"/>
      <c r="F2301" s="6"/>
      <c r="U2301" s="11"/>
      <c r="AO2301" s="11"/>
    </row>
    <row r="2302" spans="2:41" x14ac:dyDescent="0.25">
      <c r="B2302" s="6"/>
      <c r="D2302" s="6"/>
      <c r="E2302" s="6"/>
      <c r="F2302" s="6"/>
      <c r="U2302" s="11"/>
      <c r="AO2302" s="11"/>
    </row>
    <row r="2303" spans="2:41" x14ac:dyDescent="0.25">
      <c r="B2303" s="6"/>
      <c r="D2303" s="6"/>
      <c r="E2303" s="6"/>
      <c r="F2303" s="6"/>
      <c r="U2303" s="11"/>
      <c r="AO2303" s="11"/>
    </row>
    <row r="2304" spans="2:41" x14ac:dyDescent="0.25">
      <c r="B2304" s="6"/>
      <c r="D2304" s="6"/>
      <c r="E2304" s="6"/>
      <c r="F2304" s="6"/>
      <c r="U2304" s="11"/>
      <c r="AO2304" s="11"/>
    </row>
    <row r="2305" spans="2:41" x14ac:dyDescent="0.25">
      <c r="B2305" s="6"/>
      <c r="D2305" s="6"/>
      <c r="E2305" s="6"/>
      <c r="F2305" s="6"/>
      <c r="U2305" s="11"/>
      <c r="AO2305" s="11"/>
    </row>
    <row r="2306" spans="2:41" x14ac:dyDescent="0.25">
      <c r="B2306" s="6"/>
      <c r="D2306" s="6"/>
      <c r="E2306" s="6"/>
      <c r="F2306" s="6"/>
      <c r="U2306" s="11"/>
      <c r="AO2306" s="11"/>
    </row>
    <row r="2307" spans="2:41" x14ac:dyDescent="0.25">
      <c r="B2307" s="6"/>
      <c r="D2307" s="6"/>
      <c r="E2307" s="6"/>
      <c r="F2307" s="6"/>
      <c r="U2307" s="11"/>
      <c r="AO2307" s="11"/>
    </row>
    <row r="2308" spans="2:41" x14ac:dyDescent="0.25">
      <c r="B2308" s="6"/>
      <c r="D2308" s="6"/>
      <c r="E2308" s="6"/>
      <c r="F2308" s="6"/>
      <c r="U2308" s="11"/>
      <c r="AO2308" s="11"/>
    </row>
    <row r="2309" spans="2:41" x14ac:dyDescent="0.25">
      <c r="B2309" s="6"/>
      <c r="D2309" s="6"/>
      <c r="E2309" s="6"/>
      <c r="F2309" s="6"/>
      <c r="U2309" s="11"/>
      <c r="AO2309" s="11"/>
    </row>
    <row r="2310" spans="2:41" x14ac:dyDescent="0.25">
      <c r="B2310" s="6"/>
      <c r="D2310" s="6"/>
      <c r="E2310" s="6"/>
      <c r="F2310" s="6"/>
      <c r="U2310" s="11"/>
      <c r="AO2310" s="11"/>
    </row>
    <row r="2311" spans="2:41" x14ac:dyDescent="0.25">
      <c r="B2311" s="6"/>
      <c r="D2311" s="6"/>
      <c r="E2311" s="6"/>
      <c r="F2311" s="6"/>
      <c r="U2311" s="11"/>
      <c r="AO2311" s="11"/>
    </row>
    <row r="2312" spans="2:41" x14ac:dyDescent="0.25">
      <c r="B2312" s="6"/>
      <c r="D2312" s="6"/>
      <c r="E2312" s="6"/>
      <c r="F2312" s="6"/>
      <c r="U2312" s="11"/>
      <c r="AO2312" s="11"/>
    </row>
    <row r="2313" spans="2:41" x14ac:dyDescent="0.25">
      <c r="B2313" s="6"/>
      <c r="D2313" s="6"/>
      <c r="E2313" s="6"/>
      <c r="F2313" s="6"/>
      <c r="U2313" s="11"/>
      <c r="AO2313" s="11"/>
    </row>
    <row r="2314" spans="2:41" x14ac:dyDescent="0.25">
      <c r="B2314" s="6"/>
      <c r="D2314" s="6"/>
      <c r="E2314" s="6"/>
      <c r="F2314" s="6"/>
      <c r="U2314" s="11"/>
      <c r="AO2314" s="11"/>
    </row>
    <row r="2315" spans="2:41" x14ac:dyDescent="0.25">
      <c r="B2315" s="6"/>
      <c r="D2315" s="6"/>
      <c r="E2315" s="6"/>
      <c r="F2315" s="6"/>
      <c r="U2315" s="11"/>
      <c r="AO2315" s="11"/>
    </row>
    <row r="2316" spans="2:41" x14ac:dyDescent="0.25">
      <c r="B2316" s="6"/>
      <c r="D2316" s="6"/>
      <c r="E2316" s="6"/>
      <c r="F2316" s="6"/>
      <c r="U2316" s="11"/>
      <c r="AO2316" s="11"/>
    </row>
    <row r="2317" spans="2:41" x14ac:dyDescent="0.25">
      <c r="B2317" s="6"/>
      <c r="D2317" s="6"/>
      <c r="E2317" s="6"/>
      <c r="F2317" s="6"/>
      <c r="U2317" s="11"/>
      <c r="AO2317" s="11"/>
    </row>
    <row r="2318" spans="2:41" x14ac:dyDescent="0.25">
      <c r="B2318" s="6"/>
      <c r="D2318" s="6"/>
      <c r="E2318" s="6"/>
      <c r="F2318" s="6"/>
      <c r="U2318" s="11"/>
      <c r="AO2318" s="11"/>
    </row>
    <row r="2319" spans="2:41" x14ac:dyDescent="0.25">
      <c r="B2319" s="6"/>
      <c r="D2319" s="6"/>
      <c r="E2319" s="6"/>
      <c r="F2319" s="6"/>
      <c r="U2319" s="11"/>
      <c r="AO2319" s="11"/>
    </row>
    <row r="2320" spans="2:41" x14ac:dyDescent="0.25">
      <c r="B2320" s="6"/>
      <c r="D2320" s="6"/>
      <c r="E2320" s="6"/>
      <c r="F2320" s="6"/>
      <c r="U2320" s="11"/>
      <c r="AO2320" s="11"/>
    </row>
    <row r="2321" spans="2:41" x14ac:dyDescent="0.25">
      <c r="B2321" s="6"/>
      <c r="D2321" s="6"/>
      <c r="E2321" s="6"/>
      <c r="F2321" s="6"/>
      <c r="U2321" s="11"/>
      <c r="AO2321" s="11"/>
    </row>
    <row r="2322" spans="2:41" x14ac:dyDescent="0.25">
      <c r="B2322" s="6"/>
      <c r="D2322" s="6"/>
      <c r="E2322" s="6"/>
      <c r="F2322" s="6"/>
      <c r="U2322" s="11"/>
      <c r="AO2322" s="11"/>
    </row>
    <row r="2323" spans="2:41" x14ac:dyDescent="0.25">
      <c r="B2323" s="6"/>
      <c r="D2323" s="6"/>
      <c r="E2323" s="6"/>
      <c r="F2323" s="6"/>
      <c r="U2323" s="11"/>
      <c r="AO2323" s="11"/>
    </row>
    <row r="2324" spans="2:41" x14ac:dyDescent="0.25">
      <c r="B2324" s="6"/>
      <c r="D2324" s="6"/>
      <c r="E2324" s="6"/>
      <c r="F2324" s="6"/>
      <c r="U2324" s="11"/>
      <c r="AO2324" s="11"/>
    </row>
    <row r="2325" spans="2:41" x14ac:dyDescent="0.25">
      <c r="B2325" s="6"/>
      <c r="D2325" s="6"/>
      <c r="E2325" s="6"/>
      <c r="F2325" s="6"/>
      <c r="U2325" s="11"/>
      <c r="AO2325" s="11"/>
    </row>
    <row r="2326" spans="2:41" x14ac:dyDescent="0.25">
      <c r="B2326" s="6"/>
      <c r="D2326" s="6"/>
      <c r="E2326" s="6"/>
      <c r="F2326" s="6"/>
      <c r="U2326" s="11"/>
      <c r="AO2326" s="11"/>
    </row>
    <row r="2327" spans="2:41" x14ac:dyDescent="0.25">
      <c r="B2327" s="6"/>
      <c r="D2327" s="6"/>
      <c r="E2327" s="6"/>
      <c r="F2327" s="6"/>
      <c r="U2327" s="11"/>
      <c r="AO2327" s="11"/>
    </row>
    <row r="2328" spans="2:41" x14ac:dyDescent="0.25">
      <c r="B2328" s="6"/>
      <c r="D2328" s="6"/>
      <c r="E2328" s="6"/>
      <c r="F2328" s="6"/>
      <c r="U2328" s="11"/>
      <c r="AO2328" s="11"/>
    </row>
    <row r="2329" spans="2:41" x14ac:dyDescent="0.25">
      <c r="B2329" s="6"/>
      <c r="D2329" s="6"/>
      <c r="E2329" s="6"/>
      <c r="F2329" s="6"/>
      <c r="U2329" s="11"/>
      <c r="AO2329" s="11"/>
    </row>
    <row r="2330" spans="2:41" x14ac:dyDescent="0.25">
      <c r="B2330" s="6"/>
      <c r="D2330" s="6"/>
      <c r="E2330" s="6"/>
      <c r="F2330" s="6"/>
      <c r="U2330" s="11"/>
      <c r="AO2330" s="11"/>
    </row>
    <row r="2331" spans="2:41" x14ac:dyDescent="0.25">
      <c r="B2331" s="6"/>
      <c r="D2331" s="6"/>
      <c r="E2331" s="6"/>
      <c r="F2331" s="6"/>
      <c r="U2331" s="11"/>
      <c r="AO2331" s="11"/>
    </row>
    <row r="2332" spans="2:41" x14ac:dyDescent="0.25">
      <c r="B2332" s="6"/>
      <c r="D2332" s="6"/>
      <c r="E2332" s="6"/>
      <c r="F2332" s="6"/>
      <c r="U2332" s="11"/>
      <c r="AO2332" s="11"/>
    </row>
    <row r="2333" spans="2:41" x14ac:dyDescent="0.25">
      <c r="B2333" s="6"/>
      <c r="D2333" s="6"/>
      <c r="E2333" s="6"/>
      <c r="F2333" s="6"/>
      <c r="U2333" s="11"/>
      <c r="AO2333" s="11"/>
    </row>
    <row r="2334" spans="2:41" x14ac:dyDescent="0.25">
      <c r="B2334" s="6"/>
      <c r="D2334" s="6"/>
      <c r="E2334" s="6"/>
      <c r="F2334" s="6"/>
      <c r="U2334" s="11"/>
      <c r="AO2334" s="11"/>
    </row>
    <row r="2335" spans="2:41" x14ac:dyDescent="0.25">
      <c r="B2335" s="6"/>
      <c r="D2335" s="6"/>
      <c r="E2335" s="6"/>
      <c r="F2335" s="6"/>
      <c r="U2335" s="11"/>
      <c r="AO2335" s="11"/>
    </row>
    <row r="2336" spans="2:41" x14ac:dyDescent="0.25">
      <c r="B2336" s="6"/>
      <c r="D2336" s="6"/>
      <c r="E2336" s="6"/>
      <c r="F2336" s="6"/>
      <c r="U2336" s="11"/>
      <c r="AO2336" s="11"/>
    </row>
    <row r="2337" spans="2:41" x14ac:dyDescent="0.25">
      <c r="B2337" s="6"/>
      <c r="D2337" s="6"/>
      <c r="E2337" s="6"/>
      <c r="F2337" s="6"/>
      <c r="U2337" s="11"/>
      <c r="AO2337" s="11"/>
    </row>
    <row r="2338" spans="2:41" x14ac:dyDescent="0.25">
      <c r="B2338" s="6"/>
      <c r="D2338" s="6"/>
      <c r="E2338" s="6"/>
      <c r="F2338" s="6"/>
      <c r="U2338" s="11"/>
      <c r="AO2338" s="11"/>
    </row>
    <row r="2339" spans="2:41" x14ac:dyDescent="0.25">
      <c r="B2339" s="6"/>
      <c r="D2339" s="6"/>
      <c r="E2339" s="6"/>
      <c r="F2339" s="6"/>
      <c r="U2339" s="11"/>
      <c r="AO2339" s="11"/>
    </row>
    <row r="2340" spans="2:41" x14ac:dyDescent="0.25">
      <c r="B2340" s="6"/>
      <c r="D2340" s="6"/>
      <c r="E2340" s="6"/>
      <c r="F2340" s="6"/>
      <c r="U2340" s="11"/>
      <c r="AO2340" s="11"/>
    </row>
    <row r="2341" spans="2:41" x14ac:dyDescent="0.25">
      <c r="B2341" s="6"/>
      <c r="D2341" s="6"/>
      <c r="E2341" s="6"/>
      <c r="F2341" s="6"/>
      <c r="U2341" s="11"/>
      <c r="AO2341" s="11"/>
    </row>
    <row r="2342" spans="2:41" x14ac:dyDescent="0.25">
      <c r="B2342" s="6"/>
      <c r="D2342" s="6"/>
      <c r="E2342" s="6"/>
      <c r="F2342" s="6"/>
      <c r="U2342" s="11"/>
      <c r="AO2342" s="11"/>
    </row>
    <row r="2343" spans="2:41" x14ac:dyDescent="0.25">
      <c r="B2343" s="6"/>
      <c r="D2343" s="6"/>
      <c r="E2343" s="6"/>
      <c r="F2343" s="6"/>
      <c r="U2343" s="11"/>
      <c r="AO2343" s="11"/>
    </row>
    <row r="2344" spans="2:41" x14ac:dyDescent="0.25">
      <c r="B2344" s="6"/>
      <c r="D2344" s="6"/>
      <c r="E2344" s="6"/>
      <c r="F2344" s="6"/>
      <c r="U2344" s="11"/>
      <c r="AO2344" s="11"/>
    </row>
    <row r="2345" spans="2:41" x14ac:dyDescent="0.25">
      <c r="B2345" s="6"/>
      <c r="D2345" s="6"/>
      <c r="E2345" s="6"/>
      <c r="F2345" s="6"/>
      <c r="U2345" s="11"/>
      <c r="AO2345" s="11"/>
    </row>
    <row r="2346" spans="2:41" x14ac:dyDescent="0.25">
      <c r="B2346" s="6"/>
      <c r="D2346" s="6"/>
      <c r="E2346" s="6"/>
      <c r="F2346" s="6"/>
      <c r="U2346" s="11"/>
      <c r="AO2346" s="11"/>
    </row>
    <row r="2347" spans="2:41" x14ac:dyDescent="0.25">
      <c r="B2347" s="6"/>
      <c r="D2347" s="6"/>
      <c r="E2347" s="6"/>
      <c r="F2347" s="6"/>
      <c r="U2347" s="11"/>
      <c r="AO2347" s="11"/>
    </row>
    <row r="2348" spans="2:41" x14ac:dyDescent="0.25">
      <c r="B2348" s="6"/>
      <c r="D2348" s="6"/>
      <c r="E2348" s="6"/>
      <c r="F2348" s="6"/>
      <c r="U2348" s="11"/>
      <c r="AO2348" s="11"/>
    </row>
    <row r="2349" spans="2:41" x14ac:dyDescent="0.25">
      <c r="B2349" s="6"/>
      <c r="D2349" s="6"/>
      <c r="E2349" s="6"/>
      <c r="F2349" s="6"/>
      <c r="U2349" s="11"/>
      <c r="AO2349" s="11"/>
    </row>
    <row r="2350" spans="2:41" x14ac:dyDescent="0.25">
      <c r="B2350" s="6"/>
      <c r="D2350" s="6"/>
      <c r="E2350" s="6"/>
      <c r="F2350" s="6"/>
      <c r="U2350" s="11"/>
      <c r="AO2350" s="11"/>
    </row>
    <row r="2351" spans="2:41" x14ac:dyDescent="0.25">
      <c r="B2351" s="6"/>
      <c r="D2351" s="6"/>
      <c r="E2351" s="6"/>
      <c r="F2351" s="6"/>
      <c r="U2351" s="11"/>
      <c r="AO2351" s="11"/>
    </row>
    <row r="2352" spans="2:41" x14ac:dyDescent="0.25">
      <c r="B2352" s="6"/>
      <c r="D2352" s="6"/>
      <c r="E2352" s="6"/>
      <c r="F2352" s="6"/>
      <c r="U2352" s="11"/>
      <c r="AO2352" s="11"/>
    </row>
    <row r="2353" spans="2:41" x14ac:dyDescent="0.25">
      <c r="B2353" s="6"/>
      <c r="D2353" s="6"/>
      <c r="E2353" s="6"/>
      <c r="F2353" s="6"/>
      <c r="U2353" s="11"/>
      <c r="AO2353" s="11"/>
    </row>
    <row r="2354" spans="2:41" x14ac:dyDescent="0.25">
      <c r="B2354" s="6"/>
      <c r="D2354" s="6"/>
      <c r="E2354" s="6"/>
      <c r="F2354" s="6"/>
      <c r="U2354" s="11"/>
      <c r="AO2354" s="11"/>
    </row>
    <row r="2355" spans="2:41" x14ac:dyDescent="0.25">
      <c r="B2355" s="6"/>
      <c r="D2355" s="6"/>
      <c r="E2355" s="6"/>
      <c r="F2355" s="6"/>
      <c r="U2355" s="11"/>
      <c r="AO2355" s="11"/>
    </row>
    <row r="2356" spans="2:41" x14ac:dyDescent="0.25">
      <c r="B2356" s="6"/>
      <c r="D2356" s="6"/>
      <c r="E2356" s="6"/>
      <c r="F2356" s="6"/>
      <c r="U2356" s="11"/>
      <c r="AO2356" s="11"/>
    </row>
    <row r="2357" spans="2:41" x14ac:dyDescent="0.25">
      <c r="B2357" s="6"/>
      <c r="D2357" s="6"/>
      <c r="E2357" s="6"/>
      <c r="F2357" s="6"/>
      <c r="U2357" s="11"/>
      <c r="AO2357" s="11"/>
    </row>
    <row r="2358" spans="2:41" x14ac:dyDescent="0.25">
      <c r="B2358" s="6"/>
      <c r="D2358" s="6"/>
      <c r="E2358" s="6"/>
      <c r="F2358" s="6"/>
      <c r="U2358" s="11"/>
      <c r="AO2358" s="11"/>
    </row>
    <row r="2359" spans="2:41" x14ac:dyDescent="0.25">
      <c r="B2359" s="6"/>
      <c r="D2359" s="6"/>
      <c r="E2359" s="6"/>
      <c r="F2359" s="6"/>
      <c r="U2359" s="11"/>
      <c r="AO2359" s="11"/>
    </row>
    <row r="2360" spans="2:41" x14ac:dyDescent="0.25">
      <c r="B2360" s="6"/>
      <c r="D2360" s="6"/>
      <c r="E2360" s="6"/>
      <c r="F2360" s="6"/>
      <c r="U2360" s="11"/>
      <c r="AO2360" s="11"/>
    </row>
    <row r="2361" spans="2:41" x14ac:dyDescent="0.25">
      <c r="B2361" s="6"/>
      <c r="D2361" s="6"/>
      <c r="E2361" s="6"/>
      <c r="F2361" s="6"/>
      <c r="U2361" s="11"/>
      <c r="AO2361" s="11"/>
    </row>
    <row r="2362" spans="2:41" x14ac:dyDescent="0.25">
      <c r="B2362" s="6"/>
      <c r="D2362" s="6"/>
      <c r="E2362" s="6"/>
      <c r="F2362" s="6"/>
      <c r="U2362" s="11"/>
      <c r="AO2362" s="11"/>
    </row>
    <row r="2363" spans="2:41" x14ac:dyDescent="0.25">
      <c r="B2363" s="6"/>
      <c r="D2363" s="6"/>
      <c r="E2363" s="6"/>
      <c r="F2363" s="6"/>
      <c r="U2363" s="11"/>
      <c r="AO2363" s="11"/>
    </row>
    <row r="2364" spans="2:41" x14ac:dyDescent="0.25">
      <c r="B2364" s="6"/>
      <c r="D2364" s="6"/>
      <c r="E2364" s="6"/>
      <c r="F2364" s="6"/>
      <c r="U2364" s="11"/>
      <c r="AO2364" s="11"/>
    </row>
    <row r="2365" spans="2:41" x14ac:dyDescent="0.25">
      <c r="B2365" s="6"/>
      <c r="D2365" s="6"/>
      <c r="E2365" s="6"/>
      <c r="F2365" s="6"/>
      <c r="U2365" s="11"/>
      <c r="AO2365" s="11"/>
    </row>
    <row r="2366" spans="2:41" x14ac:dyDescent="0.25">
      <c r="B2366" s="6"/>
      <c r="D2366" s="6"/>
      <c r="E2366" s="6"/>
      <c r="F2366" s="6"/>
      <c r="U2366" s="11"/>
      <c r="AO2366" s="11"/>
    </row>
    <row r="2367" spans="2:41" x14ac:dyDescent="0.25">
      <c r="B2367" s="6"/>
      <c r="D2367" s="6"/>
      <c r="E2367" s="6"/>
      <c r="F2367" s="6"/>
      <c r="U2367" s="11"/>
      <c r="AO2367" s="11"/>
    </row>
    <row r="2368" spans="2:41" x14ac:dyDescent="0.25">
      <c r="B2368" s="6"/>
      <c r="D2368" s="6"/>
      <c r="E2368" s="6"/>
      <c r="F2368" s="6"/>
      <c r="U2368" s="11"/>
      <c r="AO2368" s="11"/>
    </row>
    <row r="2369" spans="2:41" x14ac:dyDescent="0.25">
      <c r="B2369" s="6"/>
      <c r="D2369" s="6"/>
      <c r="E2369" s="6"/>
      <c r="F2369" s="6"/>
      <c r="U2369" s="11"/>
      <c r="AO2369" s="11"/>
    </row>
    <row r="2370" spans="2:41" x14ac:dyDescent="0.25">
      <c r="B2370" s="6"/>
      <c r="D2370" s="6"/>
      <c r="E2370" s="6"/>
      <c r="F2370" s="6"/>
      <c r="U2370" s="11"/>
      <c r="AO2370" s="11"/>
    </row>
    <row r="2371" spans="2:41" x14ac:dyDescent="0.25">
      <c r="B2371" s="6"/>
      <c r="D2371" s="6"/>
      <c r="E2371" s="6"/>
      <c r="F2371" s="6"/>
      <c r="U2371" s="11"/>
      <c r="AO2371" s="11"/>
    </row>
    <row r="2372" spans="2:41" x14ac:dyDescent="0.25">
      <c r="B2372" s="6"/>
      <c r="D2372" s="6"/>
      <c r="E2372" s="6"/>
      <c r="F2372" s="6"/>
      <c r="U2372" s="11"/>
      <c r="AO2372" s="11"/>
    </row>
    <row r="2373" spans="2:41" x14ac:dyDescent="0.25">
      <c r="B2373" s="6"/>
      <c r="D2373" s="6"/>
      <c r="E2373" s="6"/>
      <c r="F2373" s="6"/>
      <c r="U2373" s="11"/>
      <c r="AO2373" s="11"/>
    </row>
    <row r="2374" spans="2:41" x14ac:dyDescent="0.25">
      <c r="B2374" s="6"/>
      <c r="D2374" s="6"/>
      <c r="E2374" s="6"/>
      <c r="F2374" s="6"/>
      <c r="U2374" s="11"/>
      <c r="AO2374" s="11"/>
    </row>
    <row r="2375" spans="2:41" x14ac:dyDescent="0.25">
      <c r="B2375" s="6"/>
      <c r="D2375" s="6"/>
      <c r="E2375" s="6"/>
      <c r="F2375" s="6"/>
      <c r="U2375" s="11"/>
      <c r="AO2375" s="11"/>
    </row>
    <row r="2376" spans="2:41" x14ac:dyDescent="0.25">
      <c r="B2376" s="6"/>
      <c r="D2376" s="6"/>
      <c r="E2376" s="6"/>
      <c r="F2376" s="6"/>
      <c r="U2376" s="11"/>
      <c r="AO2376" s="11"/>
    </row>
    <row r="2377" spans="2:41" x14ac:dyDescent="0.25">
      <c r="B2377" s="6"/>
      <c r="D2377" s="6"/>
      <c r="E2377" s="6"/>
      <c r="F2377" s="6"/>
      <c r="U2377" s="11"/>
      <c r="AO2377" s="11"/>
    </row>
    <row r="2378" spans="2:41" x14ac:dyDescent="0.25">
      <c r="B2378" s="6"/>
      <c r="D2378" s="6"/>
      <c r="E2378" s="6"/>
      <c r="F2378" s="6"/>
      <c r="U2378" s="11"/>
      <c r="AO2378" s="11"/>
    </row>
    <row r="2379" spans="2:41" x14ac:dyDescent="0.25">
      <c r="B2379" s="6"/>
      <c r="D2379" s="6"/>
      <c r="E2379" s="6"/>
      <c r="F2379" s="6"/>
      <c r="U2379" s="11"/>
      <c r="AO2379" s="11"/>
    </row>
    <row r="2380" spans="2:41" x14ac:dyDescent="0.25">
      <c r="B2380" s="6"/>
      <c r="D2380" s="6"/>
      <c r="E2380" s="6"/>
      <c r="F2380" s="6"/>
      <c r="U2380" s="11"/>
      <c r="AO2380" s="11"/>
    </row>
    <row r="2381" spans="2:41" x14ac:dyDescent="0.25">
      <c r="B2381" s="6"/>
      <c r="D2381" s="6"/>
      <c r="E2381" s="6"/>
      <c r="F2381" s="6"/>
      <c r="U2381" s="11"/>
      <c r="AO2381" s="11"/>
    </row>
    <row r="2382" spans="2:41" x14ac:dyDescent="0.25">
      <c r="B2382" s="6"/>
      <c r="D2382" s="6"/>
      <c r="E2382" s="6"/>
      <c r="F2382" s="6"/>
      <c r="U2382" s="11"/>
      <c r="AO2382" s="11"/>
    </row>
    <row r="2383" spans="2:41" x14ac:dyDescent="0.25">
      <c r="B2383" s="6"/>
      <c r="D2383" s="6"/>
      <c r="E2383" s="6"/>
      <c r="F2383" s="6"/>
      <c r="U2383" s="11"/>
      <c r="AO2383" s="11"/>
    </row>
    <row r="2384" spans="2:41" x14ac:dyDescent="0.25">
      <c r="B2384" s="6"/>
      <c r="D2384" s="6"/>
      <c r="E2384" s="6"/>
      <c r="F2384" s="6"/>
      <c r="U2384" s="11"/>
      <c r="AO2384" s="11"/>
    </row>
    <row r="2385" spans="2:41" x14ac:dyDescent="0.25">
      <c r="B2385" s="6"/>
      <c r="D2385" s="6"/>
      <c r="E2385" s="6"/>
      <c r="F2385" s="6"/>
      <c r="U2385" s="11"/>
      <c r="AO2385" s="11"/>
    </row>
    <row r="2386" spans="2:41" x14ac:dyDescent="0.25">
      <c r="B2386" s="6"/>
      <c r="D2386" s="6"/>
      <c r="E2386" s="6"/>
      <c r="F2386" s="6"/>
      <c r="U2386" s="11"/>
      <c r="AO2386" s="11"/>
    </row>
    <row r="2387" spans="2:41" x14ac:dyDescent="0.25">
      <c r="B2387" s="6"/>
      <c r="D2387" s="6"/>
      <c r="E2387" s="6"/>
      <c r="F2387" s="6"/>
      <c r="U2387" s="11"/>
      <c r="AO2387" s="11"/>
    </row>
    <row r="2388" spans="2:41" x14ac:dyDescent="0.25">
      <c r="B2388" s="6"/>
      <c r="D2388" s="6"/>
      <c r="E2388" s="6"/>
      <c r="F2388" s="6"/>
      <c r="U2388" s="11"/>
      <c r="AO2388" s="11"/>
    </row>
    <row r="2389" spans="2:41" x14ac:dyDescent="0.25">
      <c r="B2389" s="6"/>
      <c r="D2389" s="6"/>
      <c r="E2389" s="6"/>
      <c r="F2389" s="6"/>
      <c r="U2389" s="11"/>
      <c r="AO2389" s="11"/>
    </row>
    <row r="2390" spans="2:41" x14ac:dyDescent="0.25">
      <c r="B2390" s="6"/>
      <c r="D2390" s="6"/>
      <c r="E2390" s="6"/>
      <c r="F2390" s="6"/>
      <c r="U2390" s="11"/>
      <c r="AO2390" s="11"/>
    </row>
    <row r="2391" spans="2:41" x14ac:dyDescent="0.25">
      <c r="B2391" s="6"/>
      <c r="D2391" s="6"/>
      <c r="E2391" s="6"/>
      <c r="F2391" s="6"/>
      <c r="U2391" s="11"/>
      <c r="AO2391" s="11"/>
    </row>
    <row r="2392" spans="2:41" x14ac:dyDescent="0.25">
      <c r="B2392" s="6"/>
      <c r="D2392" s="6"/>
      <c r="E2392" s="6"/>
      <c r="F2392" s="6"/>
      <c r="U2392" s="11"/>
      <c r="AO2392" s="11"/>
    </row>
    <row r="2393" spans="2:41" x14ac:dyDescent="0.25">
      <c r="B2393" s="6"/>
      <c r="D2393" s="6"/>
      <c r="E2393" s="6"/>
      <c r="F2393" s="6"/>
      <c r="U2393" s="11"/>
      <c r="AO2393" s="11"/>
    </row>
    <row r="2394" spans="2:41" x14ac:dyDescent="0.25">
      <c r="B2394" s="6"/>
      <c r="D2394" s="6"/>
      <c r="E2394" s="6"/>
      <c r="F2394" s="6"/>
      <c r="U2394" s="11"/>
      <c r="AO2394" s="11"/>
    </row>
    <row r="2395" spans="2:41" x14ac:dyDescent="0.25">
      <c r="B2395" s="6"/>
      <c r="D2395" s="6"/>
      <c r="E2395" s="6"/>
      <c r="F2395" s="6"/>
      <c r="U2395" s="11"/>
      <c r="AO2395" s="11"/>
    </row>
    <row r="2396" spans="2:41" x14ac:dyDescent="0.25">
      <c r="B2396" s="6"/>
      <c r="D2396" s="6"/>
      <c r="E2396" s="6"/>
      <c r="F2396" s="6"/>
      <c r="U2396" s="11"/>
      <c r="AO2396" s="11"/>
    </row>
    <row r="2397" spans="2:41" x14ac:dyDescent="0.25">
      <c r="B2397" s="6"/>
      <c r="D2397" s="6"/>
      <c r="E2397" s="6"/>
      <c r="F2397" s="6"/>
      <c r="U2397" s="11"/>
      <c r="AO2397" s="11"/>
    </row>
    <row r="2398" spans="2:41" x14ac:dyDescent="0.25">
      <c r="B2398" s="6"/>
      <c r="D2398" s="6"/>
      <c r="E2398" s="6"/>
      <c r="F2398" s="6"/>
      <c r="U2398" s="11"/>
      <c r="AO2398" s="11"/>
    </row>
    <row r="2399" spans="2:41" x14ac:dyDescent="0.25">
      <c r="B2399" s="6"/>
      <c r="D2399" s="6"/>
      <c r="E2399" s="6"/>
      <c r="F2399" s="6"/>
      <c r="U2399" s="11"/>
      <c r="AO2399" s="11"/>
    </row>
    <row r="2400" spans="2:41" x14ac:dyDescent="0.25">
      <c r="B2400" s="6"/>
      <c r="D2400" s="6"/>
      <c r="E2400" s="6"/>
      <c r="F2400" s="6"/>
      <c r="U2400" s="11"/>
      <c r="AO2400" s="11"/>
    </row>
    <row r="2401" spans="2:41" x14ac:dyDescent="0.25">
      <c r="B2401" s="6"/>
      <c r="D2401" s="6"/>
      <c r="E2401" s="6"/>
      <c r="F2401" s="6"/>
      <c r="U2401" s="11"/>
      <c r="AO2401" s="11"/>
    </row>
    <row r="2402" spans="2:41" x14ac:dyDescent="0.25">
      <c r="B2402" s="6"/>
      <c r="D2402" s="6"/>
      <c r="E2402" s="6"/>
      <c r="F2402" s="6"/>
      <c r="U2402" s="11"/>
      <c r="AO2402" s="11"/>
    </row>
    <row r="2403" spans="2:41" x14ac:dyDescent="0.25">
      <c r="B2403" s="6"/>
      <c r="D2403" s="6"/>
      <c r="E2403" s="6"/>
      <c r="F2403" s="6"/>
      <c r="U2403" s="11"/>
      <c r="AO2403" s="11"/>
    </row>
    <row r="2404" spans="2:41" x14ac:dyDescent="0.25">
      <c r="B2404" s="6"/>
      <c r="D2404" s="6"/>
      <c r="E2404" s="6"/>
      <c r="F2404" s="6"/>
      <c r="U2404" s="11"/>
      <c r="AO2404" s="11"/>
    </row>
    <row r="2405" spans="2:41" x14ac:dyDescent="0.25">
      <c r="B2405" s="6"/>
      <c r="D2405" s="6"/>
      <c r="E2405" s="6"/>
      <c r="F2405" s="6"/>
      <c r="U2405" s="11"/>
      <c r="AO2405" s="11"/>
    </row>
    <row r="2406" spans="2:41" x14ac:dyDescent="0.25">
      <c r="B2406" s="6"/>
      <c r="D2406" s="6"/>
      <c r="E2406" s="6"/>
      <c r="F2406" s="6"/>
      <c r="U2406" s="11"/>
      <c r="AO2406" s="11"/>
    </row>
    <row r="2407" spans="2:41" x14ac:dyDescent="0.25">
      <c r="B2407" s="6"/>
      <c r="D2407" s="6"/>
      <c r="E2407" s="6"/>
      <c r="F2407" s="6"/>
      <c r="U2407" s="11"/>
      <c r="AO2407" s="11"/>
    </row>
    <row r="2408" spans="2:41" x14ac:dyDescent="0.25">
      <c r="B2408" s="6"/>
      <c r="D2408" s="6"/>
      <c r="E2408" s="6"/>
      <c r="F2408" s="6"/>
      <c r="U2408" s="11"/>
      <c r="AO2408" s="11"/>
    </row>
    <row r="2409" spans="2:41" x14ac:dyDescent="0.25">
      <c r="B2409" s="6"/>
      <c r="D2409" s="6"/>
      <c r="E2409" s="6"/>
      <c r="F2409" s="6"/>
      <c r="U2409" s="11"/>
      <c r="AO2409" s="11"/>
    </row>
    <row r="2410" spans="2:41" x14ac:dyDescent="0.25">
      <c r="B2410" s="6"/>
      <c r="D2410" s="6"/>
      <c r="E2410" s="6"/>
      <c r="F2410" s="6"/>
      <c r="U2410" s="11"/>
      <c r="AO2410" s="11"/>
    </row>
    <row r="2411" spans="2:41" x14ac:dyDescent="0.25">
      <c r="B2411" s="6"/>
      <c r="D2411" s="6"/>
      <c r="E2411" s="6"/>
      <c r="F2411" s="6"/>
      <c r="U2411" s="11"/>
      <c r="AO2411" s="11"/>
    </row>
    <row r="2412" spans="2:41" x14ac:dyDescent="0.25">
      <c r="B2412" s="6"/>
      <c r="D2412" s="6"/>
      <c r="E2412" s="6"/>
      <c r="F2412" s="6"/>
      <c r="U2412" s="11"/>
      <c r="AO2412" s="11"/>
    </row>
    <row r="2413" spans="2:41" x14ac:dyDescent="0.25">
      <c r="B2413" s="6"/>
      <c r="D2413" s="6"/>
      <c r="E2413" s="6"/>
      <c r="F2413" s="6"/>
      <c r="U2413" s="11"/>
      <c r="AO2413" s="11"/>
    </row>
    <row r="2414" spans="2:41" x14ac:dyDescent="0.25">
      <c r="B2414" s="6"/>
      <c r="D2414" s="6"/>
      <c r="E2414" s="6"/>
      <c r="F2414" s="6"/>
      <c r="U2414" s="11"/>
      <c r="AO2414" s="11"/>
    </row>
    <row r="2415" spans="2:41" x14ac:dyDescent="0.25">
      <c r="B2415" s="6"/>
      <c r="D2415" s="6"/>
      <c r="E2415" s="6"/>
      <c r="F2415" s="6"/>
      <c r="U2415" s="11"/>
      <c r="AO2415" s="11"/>
    </row>
    <row r="2416" spans="2:41" x14ac:dyDescent="0.25">
      <c r="B2416" s="6"/>
      <c r="D2416" s="6"/>
      <c r="E2416" s="6"/>
      <c r="F2416" s="6"/>
      <c r="U2416" s="11"/>
      <c r="AO2416" s="11"/>
    </row>
    <row r="2417" spans="2:41" x14ac:dyDescent="0.25">
      <c r="B2417" s="6"/>
      <c r="D2417" s="6"/>
      <c r="E2417" s="6"/>
      <c r="F2417" s="6"/>
      <c r="U2417" s="11"/>
      <c r="AO2417" s="11"/>
    </row>
    <row r="2418" spans="2:41" x14ac:dyDescent="0.25">
      <c r="B2418" s="6"/>
      <c r="D2418" s="6"/>
      <c r="E2418" s="6"/>
      <c r="F2418" s="6"/>
      <c r="U2418" s="11"/>
      <c r="AO2418" s="11"/>
    </row>
    <row r="2419" spans="2:41" x14ac:dyDescent="0.25">
      <c r="B2419" s="6"/>
      <c r="D2419" s="6"/>
      <c r="E2419" s="6"/>
      <c r="F2419" s="6"/>
      <c r="U2419" s="11"/>
      <c r="AO2419" s="11"/>
    </row>
    <row r="2420" spans="2:41" x14ac:dyDescent="0.25">
      <c r="B2420" s="6"/>
      <c r="D2420" s="6"/>
      <c r="E2420" s="6"/>
      <c r="F2420" s="6"/>
      <c r="U2420" s="11"/>
      <c r="AO2420" s="11"/>
    </row>
    <row r="2421" spans="2:41" x14ac:dyDescent="0.25">
      <c r="B2421" s="6"/>
      <c r="D2421" s="6"/>
      <c r="E2421" s="6"/>
      <c r="F2421" s="6"/>
      <c r="U2421" s="11"/>
      <c r="AO2421" s="11"/>
    </row>
    <row r="2422" spans="2:41" x14ac:dyDescent="0.25">
      <c r="B2422" s="6"/>
      <c r="D2422" s="6"/>
      <c r="E2422" s="6"/>
      <c r="F2422" s="6"/>
      <c r="U2422" s="11"/>
      <c r="AO2422" s="11"/>
    </row>
    <row r="2423" spans="2:41" x14ac:dyDescent="0.25">
      <c r="B2423" s="6"/>
      <c r="D2423" s="6"/>
      <c r="E2423" s="6"/>
      <c r="F2423" s="6"/>
      <c r="U2423" s="11"/>
      <c r="AO2423" s="11"/>
    </row>
    <row r="2424" spans="2:41" x14ac:dyDescent="0.25">
      <c r="B2424" s="6"/>
      <c r="D2424" s="6"/>
      <c r="E2424" s="6"/>
      <c r="F2424" s="6"/>
      <c r="U2424" s="11"/>
      <c r="AO2424" s="11"/>
    </row>
    <row r="2425" spans="2:41" x14ac:dyDescent="0.25">
      <c r="B2425" s="6"/>
      <c r="D2425" s="6"/>
      <c r="E2425" s="6"/>
      <c r="F2425" s="6"/>
      <c r="U2425" s="11"/>
      <c r="AO2425" s="11"/>
    </row>
    <row r="2426" spans="2:41" x14ac:dyDescent="0.25">
      <c r="B2426" s="6"/>
      <c r="D2426" s="6"/>
      <c r="E2426" s="6"/>
      <c r="F2426" s="6"/>
      <c r="U2426" s="11"/>
      <c r="AO2426" s="11"/>
    </row>
    <row r="2427" spans="2:41" x14ac:dyDescent="0.25">
      <c r="B2427" s="6"/>
      <c r="D2427" s="6"/>
      <c r="E2427" s="6"/>
      <c r="F2427" s="6"/>
      <c r="U2427" s="11"/>
      <c r="AO2427" s="11"/>
    </row>
    <row r="2428" spans="2:41" x14ac:dyDescent="0.25">
      <c r="B2428" s="6"/>
      <c r="D2428" s="6"/>
      <c r="E2428" s="6"/>
      <c r="F2428" s="6"/>
      <c r="U2428" s="11"/>
      <c r="AO2428" s="11"/>
    </row>
    <row r="2429" spans="2:41" x14ac:dyDescent="0.25">
      <c r="B2429" s="6"/>
      <c r="D2429" s="6"/>
      <c r="E2429" s="6"/>
      <c r="F2429" s="6"/>
      <c r="U2429" s="11"/>
      <c r="AO2429" s="11"/>
    </row>
    <row r="2430" spans="2:41" x14ac:dyDescent="0.25">
      <c r="B2430" s="6"/>
      <c r="D2430" s="6"/>
      <c r="E2430" s="6"/>
      <c r="F2430" s="6"/>
      <c r="U2430" s="11"/>
      <c r="AO2430" s="11"/>
    </row>
    <row r="2431" spans="2:41" x14ac:dyDescent="0.25">
      <c r="B2431" s="6"/>
      <c r="D2431" s="6"/>
      <c r="E2431" s="6"/>
      <c r="F2431" s="6"/>
      <c r="U2431" s="11"/>
      <c r="AO2431" s="11"/>
    </row>
    <row r="2432" spans="2:41" x14ac:dyDescent="0.25">
      <c r="B2432" s="6"/>
      <c r="D2432" s="6"/>
      <c r="E2432" s="6"/>
      <c r="F2432" s="6"/>
      <c r="U2432" s="11"/>
      <c r="AO2432" s="11"/>
    </row>
    <row r="2433" spans="2:41" x14ac:dyDescent="0.25">
      <c r="B2433" s="6"/>
      <c r="D2433" s="6"/>
      <c r="E2433" s="6"/>
      <c r="F2433" s="6"/>
      <c r="U2433" s="11"/>
      <c r="AO2433" s="11"/>
    </row>
    <row r="2434" spans="2:41" x14ac:dyDescent="0.25">
      <c r="B2434" s="6"/>
      <c r="D2434" s="6"/>
      <c r="E2434" s="6"/>
      <c r="F2434" s="6"/>
      <c r="U2434" s="11"/>
      <c r="AO2434" s="11"/>
    </row>
    <row r="2435" spans="2:41" x14ac:dyDescent="0.25">
      <c r="B2435" s="6"/>
      <c r="D2435" s="6"/>
      <c r="E2435" s="6"/>
      <c r="F2435" s="6"/>
      <c r="U2435" s="11"/>
      <c r="AO2435" s="11"/>
    </row>
    <row r="2436" spans="2:41" x14ac:dyDescent="0.25">
      <c r="B2436" s="6"/>
      <c r="D2436" s="6"/>
      <c r="E2436" s="6"/>
      <c r="F2436" s="6"/>
      <c r="U2436" s="11"/>
      <c r="AO2436" s="11"/>
    </row>
    <row r="2437" spans="2:41" x14ac:dyDescent="0.25">
      <c r="B2437" s="6"/>
      <c r="D2437" s="6"/>
      <c r="E2437" s="6"/>
      <c r="F2437" s="6"/>
      <c r="U2437" s="11"/>
      <c r="AO2437" s="11"/>
    </row>
    <row r="2438" spans="2:41" x14ac:dyDescent="0.25">
      <c r="B2438" s="6"/>
      <c r="D2438" s="6"/>
      <c r="E2438" s="6"/>
      <c r="F2438" s="6"/>
      <c r="U2438" s="11"/>
      <c r="AO2438" s="11"/>
    </row>
    <row r="2439" spans="2:41" x14ac:dyDescent="0.25">
      <c r="B2439" s="6"/>
      <c r="D2439" s="6"/>
      <c r="E2439" s="6"/>
      <c r="F2439" s="6"/>
      <c r="U2439" s="11"/>
      <c r="AO2439" s="11"/>
    </row>
    <row r="2440" spans="2:41" x14ac:dyDescent="0.25">
      <c r="B2440" s="6"/>
      <c r="D2440" s="6"/>
      <c r="E2440" s="6"/>
      <c r="F2440" s="6"/>
      <c r="U2440" s="11"/>
      <c r="AO2440" s="11"/>
    </row>
    <row r="2441" spans="2:41" x14ac:dyDescent="0.25">
      <c r="B2441" s="6"/>
      <c r="D2441" s="6"/>
      <c r="E2441" s="6"/>
      <c r="F2441" s="6"/>
      <c r="U2441" s="11"/>
      <c r="AO2441" s="11"/>
    </row>
    <row r="2442" spans="2:41" x14ac:dyDescent="0.25">
      <c r="B2442" s="6"/>
      <c r="D2442" s="6"/>
      <c r="E2442" s="6"/>
      <c r="F2442" s="6"/>
      <c r="U2442" s="11"/>
      <c r="AO2442" s="11"/>
    </row>
    <row r="2443" spans="2:41" x14ac:dyDescent="0.25">
      <c r="B2443" s="6"/>
      <c r="D2443" s="6"/>
      <c r="E2443" s="6"/>
      <c r="F2443" s="6"/>
      <c r="U2443" s="11"/>
      <c r="AO2443" s="11"/>
    </row>
    <row r="2444" spans="2:41" x14ac:dyDescent="0.25">
      <c r="B2444" s="6"/>
      <c r="D2444" s="6"/>
      <c r="E2444" s="6"/>
      <c r="F2444" s="6"/>
      <c r="U2444" s="11"/>
      <c r="AO2444" s="11"/>
    </row>
    <row r="2445" spans="2:41" x14ac:dyDescent="0.25">
      <c r="B2445" s="6"/>
      <c r="D2445" s="6"/>
      <c r="E2445" s="6"/>
      <c r="F2445" s="6"/>
      <c r="U2445" s="11"/>
      <c r="AO2445" s="11"/>
    </row>
    <row r="2446" spans="2:41" x14ac:dyDescent="0.25">
      <c r="B2446" s="6"/>
      <c r="D2446" s="6"/>
      <c r="E2446" s="6"/>
      <c r="F2446" s="6"/>
      <c r="U2446" s="11"/>
      <c r="AO2446" s="11"/>
    </row>
    <row r="2447" spans="2:41" x14ac:dyDescent="0.25">
      <c r="B2447" s="6"/>
      <c r="D2447" s="6"/>
      <c r="E2447" s="6"/>
      <c r="F2447" s="6"/>
      <c r="U2447" s="11"/>
      <c r="AO2447" s="11"/>
    </row>
    <row r="2448" spans="2:41" x14ac:dyDescent="0.25">
      <c r="B2448" s="6"/>
      <c r="D2448" s="6"/>
      <c r="E2448" s="6"/>
      <c r="F2448" s="6"/>
      <c r="U2448" s="11"/>
      <c r="AO2448" s="11"/>
    </row>
    <row r="2449" spans="2:41" x14ac:dyDescent="0.25">
      <c r="B2449" s="6"/>
      <c r="D2449" s="6"/>
      <c r="E2449" s="6"/>
      <c r="F2449" s="6"/>
      <c r="U2449" s="11"/>
      <c r="AO2449" s="11"/>
    </row>
    <row r="2450" spans="2:41" x14ac:dyDescent="0.25">
      <c r="B2450" s="6"/>
      <c r="D2450" s="6"/>
      <c r="E2450" s="6"/>
      <c r="F2450" s="6"/>
      <c r="U2450" s="11"/>
      <c r="AO2450" s="11"/>
    </row>
    <row r="2451" spans="2:41" x14ac:dyDescent="0.25">
      <c r="B2451" s="6"/>
      <c r="D2451" s="6"/>
      <c r="E2451" s="6"/>
      <c r="F2451" s="6"/>
      <c r="U2451" s="11"/>
      <c r="AO2451" s="11"/>
    </row>
    <row r="2452" spans="2:41" x14ac:dyDescent="0.25">
      <c r="B2452" s="6"/>
      <c r="D2452" s="6"/>
      <c r="E2452" s="6"/>
      <c r="F2452" s="6"/>
      <c r="U2452" s="11"/>
      <c r="AO2452" s="11"/>
    </row>
    <row r="2453" spans="2:41" x14ac:dyDescent="0.25">
      <c r="B2453" s="6"/>
      <c r="D2453" s="6"/>
      <c r="E2453" s="6"/>
      <c r="F2453" s="6"/>
      <c r="U2453" s="11"/>
      <c r="AO2453" s="11"/>
    </row>
    <row r="2454" spans="2:41" x14ac:dyDescent="0.25">
      <c r="B2454" s="6"/>
      <c r="D2454" s="6"/>
      <c r="E2454" s="6"/>
      <c r="F2454" s="6"/>
      <c r="U2454" s="11"/>
      <c r="AO2454" s="11"/>
    </row>
    <row r="2455" spans="2:41" x14ac:dyDescent="0.25">
      <c r="B2455" s="6"/>
      <c r="D2455" s="6"/>
      <c r="E2455" s="6"/>
      <c r="F2455" s="6"/>
      <c r="U2455" s="11"/>
      <c r="AO2455" s="11"/>
    </row>
    <row r="2456" spans="2:41" x14ac:dyDescent="0.25">
      <c r="B2456" s="6"/>
      <c r="D2456" s="6"/>
      <c r="E2456" s="6"/>
      <c r="F2456" s="6"/>
      <c r="U2456" s="11"/>
      <c r="AO2456" s="11"/>
    </row>
    <row r="2457" spans="2:41" x14ac:dyDescent="0.25">
      <c r="B2457" s="6"/>
      <c r="D2457" s="6"/>
      <c r="E2457" s="6"/>
      <c r="F2457" s="6"/>
      <c r="U2457" s="11"/>
      <c r="AO2457" s="11"/>
    </row>
    <row r="2458" spans="2:41" x14ac:dyDescent="0.25">
      <c r="B2458" s="6"/>
      <c r="D2458" s="6"/>
      <c r="E2458" s="6"/>
      <c r="F2458" s="6"/>
      <c r="U2458" s="11"/>
      <c r="AO2458" s="11"/>
    </row>
    <row r="2459" spans="2:41" x14ac:dyDescent="0.25">
      <c r="B2459" s="6"/>
      <c r="D2459" s="6"/>
      <c r="E2459" s="6"/>
      <c r="F2459" s="6"/>
      <c r="U2459" s="11"/>
      <c r="AO2459" s="11"/>
    </row>
    <row r="2460" spans="2:41" x14ac:dyDescent="0.25">
      <c r="B2460" s="6"/>
      <c r="D2460" s="6"/>
      <c r="E2460" s="6"/>
      <c r="F2460" s="6"/>
      <c r="U2460" s="11"/>
      <c r="AO2460" s="11"/>
    </row>
    <row r="2461" spans="2:41" x14ac:dyDescent="0.25">
      <c r="B2461" s="6"/>
      <c r="D2461" s="6"/>
      <c r="E2461" s="6"/>
      <c r="F2461" s="6"/>
      <c r="U2461" s="11"/>
      <c r="AO2461" s="11"/>
    </row>
    <row r="2462" spans="2:41" x14ac:dyDescent="0.25">
      <c r="B2462" s="6"/>
      <c r="D2462" s="6"/>
      <c r="E2462" s="6"/>
      <c r="F2462" s="6"/>
      <c r="U2462" s="11"/>
      <c r="AO2462" s="11"/>
    </row>
    <row r="2463" spans="2:41" x14ac:dyDescent="0.25">
      <c r="B2463" s="6"/>
      <c r="D2463" s="6"/>
      <c r="E2463" s="6"/>
      <c r="F2463" s="6"/>
      <c r="U2463" s="11"/>
      <c r="AO2463" s="11"/>
    </row>
    <row r="2464" spans="2:41" x14ac:dyDescent="0.25">
      <c r="B2464" s="6"/>
      <c r="D2464" s="6"/>
      <c r="E2464" s="6"/>
      <c r="F2464" s="6"/>
      <c r="U2464" s="11"/>
      <c r="AO2464" s="11"/>
    </row>
    <row r="2465" spans="2:41" x14ac:dyDescent="0.25">
      <c r="B2465" s="6"/>
      <c r="D2465" s="6"/>
      <c r="E2465" s="6"/>
      <c r="F2465" s="6"/>
      <c r="U2465" s="11"/>
      <c r="AO2465" s="11"/>
    </row>
    <row r="2466" spans="2:41" x14ac:dyDescent="0.25">
      <c r="B2466" s="6"/>
      <c r="D2466" s="6"/>
      <c r="E2466" s="6"/>
      <c r="F2466" s="6"/>
      <c r="U2466" s="11"/>
      <c r="AO2466" s="11"/>
    </row>
    <row r="2467" spans="2:41" x14ac:dyDescent="0.25">
      <c r="B2467" s="6"/>
      <c r="D2467" s="6"/>
      <c r="E2467" s="6"/>
      <c r="F2467" s="6"/>
      <c r="U2467" s="11"/>
      <c r="AO2467" s="11"/>
    </row>
    <row r="2468" spans="2:41" x14ac:dyDescent="0.25">
      <c r="B2468" s="6"/>
      <c r="D2468" s="6"/>
      <c r="E2468" s="6"/>
      <c r="F2468" s="6"/>
      <c r="U2468" s="11"/>
      <c r="AO2468" s="11"/>
    </row>
    <row r="2469" spans="2:41" x14ac:dyDescent="0.25">
      <c r="B2469" s="6"/>
      <c r="D2469" s="6"/>
      <c r="E2469" s="6"/>
      <c r="F2469" s="6"/>
      <c r="U2469" s="11"/>
      <c r="AO2469" s="11"/>
    </row>
    <row r="2470" spans="2:41" x14ac:dyDescent="0.25">
      <c r="B2470" s="6"/>
      <c r="D2470" s="6"/>
      <c r="E2470" s="6"/>
      <c r="F2470" s="6"/>
      <c r="U2470" s="11"/>
      <c r="AO2470" s="11"/>
    </row>
    <row r="2471" spans="2:41" x14ac:dyDescent="0.25">
      <c r="B2471" s="6"/>
      <c r="D2471" s="6"/>
      <c r="E2471" s="6"/>
      <c r="F2471" s="6"/>
      <c r="U2471" s="11"/>
      <c r="AO2471" s="11"/>
    </row>
    <row r="2472" spans="2:41" x14ac:dyDescent="0.25">
      <c r="B2472" s="6"/>
      <c r="D2472" s="6"/>
      <c r="E2472" s="6"/>
      <c r="F2472" s="6"/>
      <c r="U2472" s="11"/>
      <c r="AO2472" s="11"/>
    </row>
    <row r="2473" spans="2:41" x14ac:dyDescent="0.25">
      <c r="B2473" s="6"/>
      <c r="D2473" s="6"/>
      <c r="E2473" s="6"/>
      <c r="F2473" s="6"/>
      <c r="U2473" s="11"/>
      <c r="AO2473" s="11"/>
    </row>
    <row r="2474" spans="2:41" x14ac:dyDescent="0.25">
      <c r="B2474" s="6"/>
      <c r="D2474" s="6"/>
      <c r="E2474" s="6"/>
      <c r="F2474" s="6"/>
      <c r="U2474" s="11"/>
      <c r="AO2474" s="11"/>
    </row>
    <row r="2475" spans="2:41" x14ac:dyDescent="0.25">
      <c r="B2475" s="6"/>
      <c r="D2475" s="6"/>
      <c r="E2475" s="6"/>
      <c r="F2475" s="6"/>
      <c r="U2475" s="11"/>
      <c r="AO2475" s="11"/>
    </row>
    <row r="2476" spans="2:41" x14ac:dyDescent="0.25">
      <c r="B2476" s="6"/>
      <c r="D2476" s="6"/>
      <c r="E2476" s="6"/>
      <c r="F2476" s="6"/>
      <c r="U2476" s="11"/>
      <c r="AO2476" s="11"/>
    </row>
    <row r="2477" spans="2:41" x14ac:dyDescent="0.25">
      <c r="B2477" s="6"/>
      <c r="D2477" s="6"/>
      <c r="E2477" s="6"/>
      <c r="F2477" s="6"/>
      <c r="U2477" s="11"/>
      <c r="AO2477" s="11"/>
    </row>
    <row r="2478" spans="2:41" x14ac:dyDescent="0.25">
      <c r="B2478" s="6"/>
      <c r="D2478" s="6"/>
      <c r="E2478" s="6"/>
      <c r="F2478" s="6"/>
      <c r="U2478" s="11"/>
      <c r="AO2478" s="11"/>
    </row>
    <row r="2479" spans="2:41" x14ac:dyDescent="0.25">
      <c r="B2479" s="6"/>
      <c r="D2479" s="6"/>
      <c r="E2479" s="6"/>
      <c r="F2479" s="6"/>
      <c r="U2479" s="11"/>
      <c r="AO2479" s="11"/>
    </row>
    <row r="2480" spans="2:41" x14ac:dyDescent="0.25">
      <c r="B2480" s="6"/>
      <c r="D2480" s="6"/>
      <c r="E2480" s="6"/>
      <c r="F2480" s="6"/>
      <c r="U2480" s="11"/>
      <c r="AO2480" s="11"/>
    </row>
    <row r="2481" spans="2:41" x14ac:dyDescent="0.25">
      <c r="B2481" s="6"/>
      <c r="D2481" s="6"/>
      <c r="E2481" s="6"/>
      <c r="F2481" s="6"/>
      <c r="U2481" s="11"/>
      <c r="AO2481" s="11"/>
    </row>
    <row r="2482" spans="2:41" x14ac:dyDescent="0.25">
      <c r="B2482" s="6"/>
      <c r="D2482" s="6"/>
      <c r="E2482" s="6"/>
      <c r="F2482" s="6"/>
      <c r="U2482" s="11"/>
      <c r="AO2482" s="11"/>
    </row>
    <row r="2483" spans="2:41" x14ac:dyDescent="0.25">
      <c r="B2483" s="6"/>
      <c r="D2483" s="6"/>
      <c r="E2483" s="6"/>
      <c r="F2483" s="6"/>
      <c r="U2483" s="11"/>
      <c r="AO2483" s="11"/>
    </row>
    <row r="2484" spans="2:41" x14ac:dyDescent="0.25">
      <c r="B2484" s="6"/>
      <c r="D2484" s="6"/>
      <c r="E2484" s="6"/>
      <c r="F2484" s="6"/>
      <c r="U2484" s="11"/>
      <c r="AO2484" s="11"/>
    </row>
    <row r="2485" spans="2:41" x14ac:dyDescent="0.25">
      <c r="B2485" s="6"/>
      <c r="D2485" s="6"/>
      <c r="E2485" s="6"/>
      <c r="F2485" s="6"/>
      <c r="U2485" s="11"/>
      <c r="AO2485" s="11"/>
    </row>
    <row r="2486" spans="2:41" x14ac:dyDescent="0.25">
      <c r="B2486" s="6"/>
      <c r="D2486" s="6"/>
      <c r="E2486" s="6"/>
      <c r="F2486" s="6"/>
      <c r="U2486" s="11"/>
      <c r="AO2486" s="11"/>
    </row>
    <row r="2487" spans="2:41" x14ac:dyDescent="0.25">
      <c r="B2487" s="6"/>
      <c r="D2487" s="6"/>
      <c r="E2487" s="6"/>
      <c r="F2487" s="6"/>
      <c r="U2487" s="11"/>
      <c r="AO2487" s="11"/>
    </row>
    <row r="2488" spans="2:41" x14ac:dyDescent="0.25">
      <c r="B2488" s="6"/>
      <c r="D2488" s="6"/>
      <c r="E2488" s="6"/>
      <c r="F2488" s="6"/>
      <c r="U2488" s="11"/>
      <c r="AO2488" s="11"/>
    </row>
    <row r="2489" spans="2:41" x14ac:dyDescent="0.25">
      <c r="B2489" s="6"/>
      <c r="D2489" s="6"/>
      <c r="E2489" s="6"/>
      <c r="F2489" s="6"/>
      <c r="U2489" s="11"/>
      <c r="AO2489" s="11"/>
    </row>
    <row r="2490" spans="2:41" x14ac:dyDescent="0.25">
      <c r="B2490" s="6"/>
      <c r="D2490" s="6"/>
      <c r="E2490" s="6"/>
      <c r="F2490" s="6"/>
      <c r="U2490" s="11"/>
      <c r="AO2490" s="11"/>
    </row>
    <row r="2491" spans="2:41" x14ac:dyDescent="0.25">
      <c r="B2491" s="6"/>
      <c r="D2491" s="6"/>
      <c r="E2491" s="6"/>
      <c r="F2491" s="6"/>
      <c r="U2491" s="11"/>
      <c r="AO2491" s="11"/>
    </row>
    <row r="2492" spans="2:41" x14ac:dyDescent="0.25">
      <c r="B2492" s="6"/>
      <c r="D2492" s="6"/>
      <c r="E2492" s="6"/>
      <c r="F2492" s="6"/>
      <c r="U2492" s="11"/>
      <c r="AO2492" s="11"/>
    </row>
    <row r="2493" spans="2:41" x14ac:dyDescent="0.25">
      <c r="B2493" s="6"/>
      <c r="D2493" s="6"/>
      <c r="E2493" s="6"/>
      <c r="F2493" s="6"/>
      <c r="U2493" s="11"/>
      <c r="AO2493" s="11"/>
    </row>
    <row r="2494" spans="2:41" x14ac:dyDescent="0.25">
      <c r="B2494" s="6"/>
      <c r="D2494" s="6"/>
      <c r="E2494" s="6"/>
      <c r="F2494" s="6"/>
      <c r="U2494" s="11"/>
      <c r="AO2494" s="11"/>
    </row>
    <row r="2495" spans="2:41" x14ac:dyDescent="0.25">
      <c r="B2495" s="6"/>
      <c r="D2495" s="6"/>
      <c r="E2495" s="6"/>
      <c r="F2495" s="6"/>
      <c r="U2495" s="11"/>
      <c r="AO2495" s="11"/>
    </row>
    <row r="2496" spans="2:41" x14ac:dyDescent="0.25">
      <c r="B2496" s="6"/>
      <c r="D2496" s="6"/>
      <c r="E2496" s="6"/>
      <c r="F2496" s="6"/>
      <c r="U2496" s="11"/>
      <c r="AO2496" s="11"/>
    </row>
    <row r="2497" spans="2:41" x14ac:dyDescent="0.25">
      <c r="B2497" s="6"/>
      <c r="D2497" s="6"/>
      <c r="E2497" s="6"/>
      <c r="F2497" s="6"/>
      <c r="U2497" s="11"/>
      <c r="AO2497" s="11"/>
    </row>
    <row r="2498" spans="2:41" x14ac:dyDescent="0.25">
      <c r="B2498" s="6"/>
      <c r="D2498" s="6"/>
      <c r="E2498" s="6"/>
      <c r="F2498" s="6"/>
      <c r="U2498" s="11"/>
      <c r="AO2498" s="11"/>
    </row>
    <row r="2499" spans="2:41" x14ac:dyDescent="0.25">
      <c r="B2499" s="6"/>
      <c r="D2499" s="6"/>
      <c r="E2499" s="6"/>
      <c r="F2499" s="6"/>
      <c r="U2499" s="11"/>
      <c r="AO2499" s="11"/>
    </row>
    <row r="2500" spans="2:41" x14ac:dyDescent="0.25">
      <c r="B2500" s="6"/>
      <c r="D2500" s="6"/>
      <c r="E2500" s="6"/>
      <c r="F2500" s="6"/>
      <c r="U2500" s="11"/>
      <c r="AO2500" s="11"/>
    </row>
    <row r="2501" spans="2:41" x14ac:dyDescent="0.25">
      <c r="B2501" s="6"/>
      <c r="D2501" s="6"/>
      <c r="E2501" s="6"/>
      <c r="F2501" s="6"/>
      <c r="U2501" s="11"/>
      <c r="AO2501" s="11"/>
    </row>
    <row r="2502" spans="2:41" x14ac:dyDescent="0.25">
      <c r="B2502" s="6"/>
      <c r="D2502" s="6"/>
      <c r="E2502" s="6"/>
      <c r="F2502" s="6"/>
      <c r="U2502" s="11"/>
      <c r="AO2502" s="11"/>
    </row>
    <row r="2503" spans="2:41" x14ac:dyDescent="0.25">
      <c r="B2503" s="6"/>
      <c r="D2503" s="6"/>
      <c r="E2503" s="6"/>
      <c r="F2503" s="6"/>
      <c r="U2503" s="11"/>
      <c r="AO2503" s="11"/>
    </row>
    <row r="2504" spans="2:41" x14ac:dyDescent="0.25">
      <c r="B2504" s="6"/>
      <c r="D2504" s="6"/>
      <c r="E2504" s="6"/>
      <c r="F2504" s="6"/>
      <c r="U2504" s="11"/>
      <c r="AO2504" s="11"/>
    </row>
    <row r="2505" spans="2:41" x14ac:dyDescent="0.25">
      <c r="B2505" s="6"/>
      <c r="D2505" s="6"/>
      <c r="E2505" s="6"/>
      <c r="F2505" s="6"/>
      <c r="U2505" s="11"/>
      <c r="AO2505" s="11"/>
    </row>
    <row r="2506" spans="2:41" x14ac:dyDescent="0.25">
      <c r="B2506" s="6"/>
      <c r="D2506" s="6"/>
      <c r="E2506" s="6"/>
      <c r="F2506" s="6"/>
      <c r="U2506" s="11"/>
      <c r="AO2506" s="11"/>
    </row>
    <row r="2507" spans="2:41" x14ac:dyDescent="0.25">
      <c r="B2507" s="6"/>
      <c r="D2507" s="6"/>
      <c r="E2507" s="6"/>
      <c r="F2507" s="6"/>
      <c r="U2507" s="11"/>
      <c r="AO2507" s="11"/>
    </row>
    <row r="2508" spans="2:41" x14ac:dyDescent="0.25">
      <c r="B2508" s="6"/>
      <c r="D2508" s="6"/>
      <c r="E2508" s="6"/>
      <c r="F2508" s="6"/>
      <c r="U2508" s="11"/>
      <c r="AO2508" s="11"/>
    </row>
    <row r="2509" spans="2:41" x14ac:dyDescent="0.25">
      <c r="B2509" s="6"/>
      <c r="D2509" s="6"/>
      <c r="E2509" s="6"/>
      <c r="F2509" s="6"/>
      <c r="U2509" s="11"/>
      <c r="AO2509" s="11"/>
    </row>
    <row r="2510" spans="2:41" x14ac:dyDescent="0.25">
      <c r="B2510" s="6"/>
      <c r="D2510" s="6"/>
      <c r="E2510" s="6"/>
      <c r="F2510" s="6"/>
      <c r="U2510" s="11"/>
      <c r="AO2510" s="11"/>
    </row>
    <row r="2511" spans="2:41" x14ac:dyDescent="0.25">
      <c r="B2511" s="6"/>
      <c r="D2511" s="6"/>
      <c r="E2511" s="6"/>
      <c r="F2511" s="6"/>
      <c r="U2511" s="11"/>
      <c r="AO2511" s="11"/>
    </row>
    <row r="2512" spans="2:41" x14ac:dyDescent="0.25">
      <c r="B2512" s="6"/>
      <c r="D2512" s="6"/>
      <c r="E2512" s="6"/>
      <c r="F2512" s="6"/>
      <c r="U2512" s="11"/>
      <c r="AO2512" s="11"/>
    </row>
    <row r="2513" spans="2:41" x14ac:dyDescent="0.25">
      <c r="B2513" s="6"/>
      <c r="D2513" s="6"/>
      <c r="E2513" s="6"/>
      <c r="F2513" s="6"/>
      <c r="U2513" s="11"/>
      <c r="AO2513" s="11"/>
    </row>
    <row r="2514" spans="2:41" x14ac:dyDescent="0.25">
      <c r="B2514" s="6"/>
      <c r="D2514" s="6"/>
      <c r="E2514" s="6"/>
      <c r="F2514" s="6"/>
      <c r="U2514" s="11"/>
      <c r="AO2514" s="11"/>
    </row>
    <row r="2515" spans="2:41" x14ac:dyDescent="0.25">
      <c r="B2515" s="6"/>
      <c r="D2515" s="6"/>
      <c r="E2515" s="6"/>
      <c r="F2515" s="6"/>
      <c r="U2515" s="11"/>
      <c r="AO2515" s="11"/>
    </row>
    <row r="2516" spans="2:41" x14ac:dyDescent="0.25">
      <c r="B2516" s="6"/>
      <c r="D2516" s="6"/>
      <c r="E2516" s="6"/>
      <c r="F2516" s="6"/>
      <c r="U2516" s="11"/>
      <c r="AO2516" s="11"/>
    </row>
    <row r="2517" spans="2:41" x14ac:dyDescent="0.25">
      <c r="B2517" s="6"/>
      <c r="D2517" s="6"/>
      <c r="E2517" s="6"/>
      <c r="F2517" s="6"/>
      <c r="U2517" s="11"/>
      <c r="AO2517" s="11"/>
    </row>
    <row r="2518" spans="2:41" x14ac:dyDescent="0.25">
      <c r="B2518" s="6"/>
      <c r="D2518" s="6"/>
      <c r="E2518" s="6"/>
      <c r="F2518" s="6"/>
      <c r="U2518" s="11"/>
      <c r="AO2518" s="11"/>
    </row>
    <row r="2519" spans="2:41" x14ac:dyDescent="0.25">
      <c r="B2519" s="6"/>
      <c r="D2519" s="6"/>
      <c r="E2519" s="6"/>
      <c r="F2519" s="6"/>
      <c r="U2519" s="11"/>
      <c r="AO2519" s="11"/>
    </row>
    <row r="2520" spans="2:41" x14ac:dyDescent="0.25">
      <c r="B2520" s="6"/>
      <c r="D2520" s="6"/>
      <c r="E2520" s="6"/>
      <c r="F2520" s="6"/>
      <c r="U2520" s="11"/>
      <c r="AO2520" s="11"/>
    </row>
    <row r="2521" spans="2:41" x14ac:dyDescent="0.25">
      <c r="B2521" s="6"/>
      <c r="D2521" s="6"/>
      <c r="E2521" s="6"/>
      <c r="F2521" s="6"/>
      <c r="U2521" s="11"/>
      <c r="AO2521" s="11"/>
    </row>
    <row r="2522" spans="2:41" x14ac:dyDescent="0.25">
      <c r="B2522" s="6"/>
      <c r="D2522" s="6"/>
      <c r="E2522" s="6"/>
      <c r="F2522" s="6"/>
      <c r="U2522" s="11"/>
      <c r="AO2522" s="11"/>
    </row>
    <row r="2523" spans="2:41" x14ac:dyDescent="0.25">
      <c r="B2523" s="6"/>
      <c r="D2523" s="6"/>
      <c r="E2523" s="6"/>
      <c r="F2523" s="6"/>
      <c r="U2523" s="11"/>
      <c r="AO2523" s="11"/>
    </row>
    <row r="2524" spans="2:41" x14ac:dyDescent="0.25">
      <c r="B2524" s="6"/>
      <c r="D2524" s="6"/>
      <c r="E2524" s="6"/>
      <c r="F2524" s="6"/>
      <c r="U2524" s="11"/>
      <c r="AO2524" s="11"/>
    </row>
    <row r="2525" spans="2:41" x14ac:dyDescent="0.25">
      <c r="B2525" s="6"/>
      <c r="D2525" s="6"/>
      <c r="E2525" s="6"/>
      <c r="F2525" s="6"/>
      <c r="U2525" s="11"/>
      <c r="AO2525" s="11"/>
    </row>
    <row r="2526" spans="2:41" x14ac:dyDescent="0.25">
      <c r="B2526" s="6"/>
      <c r="D2526" s="6"/>
      <c r="E2526" s="6"/>
      <c r="F2526" s="6"/>
      <c r="U2526" s="11"/>
      <c r="AO2526" s="11"/>
    </row>
    <row r="2527" spans="2:41" x14ac:dyDescent="0.25">
      <c r="B2527" s="6"/>
      <c r="D2527" s="6"/>
      <c r="E2527" s="6"/>
      <c r="F2527" s="6"/>
      <c r="U2527" s="11"/>
      <c r="AO2527" s="11"/>
    </row>
    <row r="2528" spans="2:41" x14ac:dyDescent="0.25">
      <c r="B2528" s="6"/>
      <c r="D2528" s="6"/>
      <c r="E2528" s="6"/>
      <c r="F2528" s="6"/>
      <c r="U2528" s="11"/>
      <c r="AO2528" s="11"/>
    </row>
    <row r="2529" spans="2:41" x14ac:dyDescent="0.25">
      <c r="B2529" s="6"/>
      <c r="D2529" s="6"/>
      <c r="E2529" s="6"/>
      <c r="F2529" s="6"/>
      <c r="U2529" s="11"/>
      <c r="AO2529" s="11"/>
    </row>
    <row r="2530" spans="2:41" x14ac:dyDescent="0.25">
      <c r="B2530" s="6"/>
      <c r="D2530" s="6"/>
      <c r="E2530" s="6"/>
      <c r="F2530" s="6"/>
      <c r="U2530" s="11"/>
      <c r="AO2530" s="11"/>
    </row>
    <row r="2531" spans="2:41" x14ac:dyDescent="0.25">
      <c r="B2531" s="6"/>
      <c r="D2531" s="6"/>
      <c r="E2531" s="6"/>
      <c r="F2531" s="6"/>
      <c r="U2531" s="11"/>
      <c r="AO2531" s="11"/>
    </row>
    <row r="2532" spans="2:41" x14ac:dyDescent="0.25">
      <c r="B2532" s="6"/>
      <c r="D2532" s="6"/>
      <c r="E2532" s="6"/>
      <c r="F2532" s="6"/>
      <c r="U2532" s="11"/>
      <c r="AO2532" s="11"/>
    </row>
    <row r="2533" spans="2:41" x14ac:dyDescent="0.25">
      <c r="B2533" s="6"/>
      <c r="D2533" s="6"/>
      <c r="E2533" s="6"/>
      <c r="F2533" s="6"/>
      <c r="U2533" s="11"/>
      <c r="AO2533" s="11"/>
    </row>
    <row r="2534" spans="2:41" x14ac:dyDescent="0.25">
      <c r="B2534" s="6"/>
      <c r="D2534" s="6"/>
      <c r="E2534" s="6"/>
      <c r="F2534" s="6"/>
      <c r="U2534" s="11"/>
      <c r="AO2534" s="11"/>
    </row>
    <row r="2535" spans="2:41" x14ac:dyDescent="0.25">
      <c r="B2535" s="6"/>
      <c r="D2535" s="6"/>
      <c r="E2535" s="6"/>
      <c r="F2535" s="6"/>
      <c r="U2535" s="11"/>
      <c r="AO2535" s="11"/>
    </row>
    <row r="2536" spans="2:41" x14ac:dyDescent="0.25">
      <c r="B2536" s="6"/>
      <c r="D2536" s="6"/>
      <c r="E2536" s="6"/>
      <c r="F2536" s="6"/>
      <c r="U2536" s="11"/>
      <c r="AO2536" s="11"/>
    </row>
    <row r="2537" spans="2:41" x14ac:dyDescent="0.25">
      <c r="B2537" s="6"/>
      <c r="D2537" s="6"/>
      <c r="E2537" s="6"/>
      <c r="F2537" s="6"/>
      <c r="U2537" s="11"/>
      <c r="AO2537" s="11"/>
    </row>
    <row r="2538" spans="2:41" x14ac:dyDescent="0.25">
      <c r="B2538" s="6"/>
      <c r="D2538" s="6"/>
      <c r="E2538" s="6"/>
      <c r="F2538" s="6"/>
      <c r="U2538" s="11"/>
      <c r="AO2538" s="11"/>
    </row>
    <row r="2539" spans="2:41" x14ac:dyDescent="0.25">
      <c r="B2539" s="6"/>
      <c r="D2539" s="6"/>
      <c r="E2539" s="6"/>
      <c r="F2539" s="6"/>
      <c r="U2539" s="11"/>
      <c r="AO2539" s="11"/>
    </row>
    <row r="2540" spans="2:41" x14ac:dyDescent="0.25">
      <c r="B2540" s="6"/>
      <c r="D2540" s="6"/>
      <c r="E2540" s="6"/>
      <c r="F2540" s="6"/>
      <c r="U2540" s="11"/>
      <c r="AO2540" s="11"/>
    </row>
    <row r="2541" spans="2:41" x14ac:dyDescent="0.25">
      <c r="B2541" s="6"/>
      <c r="D2541" s="6"/>
      <c r="E2541" s="6"/>
      <c r="F2541" s="6"/>
      <c r="U2541" s="11"/>
      <c r="AO2541" s="11"/>
    </row>
    <row r="2542" spans="2:41" x14ac:dyDescent="0.25">
      <c r="B2542" s="6"/>
      <c r="D2542" s="6"/>
      <c r="E2542" s="6"/>
      <c r="F2542" s="6"/>
      <c r="U2542" s="11"/>
      <c r="AO2542" s="11"/>
    </row>
    <row r="2543" spans="2:41" x14ac:dyDescent="0.25">
      <c r="B2543" s="6"/>
      <c r="D2543" s="6"/>
      <c r="E2543" s="6"/>
      <c r="F2543" s="6"/>
      <c r="U2543" s="11"/>
      <c r="AO2543" s="11"/>
    </row>
    <row r="2544" spans="2:41" x14ac:dyDescent="0.25">
      <c r="B2544" s="6"/>
      <c r="D2544" s="6"/>
      <c r="E2544" s="6"/>
      <c r="F2544" s="6"/>
      <c r="U2544" s="11"/>
      <c r="AO2544" s="11"/>
    </row>
    <row r="2545" spans="2:41" x14ac:dyDescent="0.25">
      <c r="B2545" s="6"/>
      <c r="D2545" s="6"/>
      <c r="E2545" s="6"/>
      <c r="F2545" s="6"/>
      <c r="U2545" s="11"/>
      <c r="AO2545" s="11"/>
    </row>
    <row r="2546" spans="2:41" x14ac:dyDescent="0.25">
      <c r="B2546" s="6"/>
      <c r="D2546" s="6"/>
      <c r="E2546" s="6"/>
      <c r="F2546" s="6"/>
      <c r="U2546" s="11"/>
      <c r="AO2546" s="11"/>
    </row>
    <row r="2547" spans="2:41" x14ac:dyDescent="0.25">
      <c r="B2547" s="6"/>
      <c r="D2547" s="6"/>
      <c r="E2547" s="6"/>
      <c r="F2547" s="6"/>
      <c r="U2547" s="11"/>
      <c r="AO2547" s="11"/>
    </row>
    <row r="2548" spans="2:41" x14ac:dyDescent="0.25">
      <c r="B2548" s="6"/>
      <c r="D2548" s="6"/>
      <c r="E2548" s="6"/>
      <c r="F2548" s="6"/>
      <c r="U2548" s="11"/>
      <c r="AO2548" s="11"/>
    </row>
    <row r="2549" spans="2:41" x14ac:dyDescent="0.25">
      <c r="B2549" s="6"/>
      <c r="D2549" s="6"/>
      <c r="E2549" s="6"/>
      <c r="F2549" s="6"/>
      <c r="U2549" s="11"/>
      <c r="AO2549" s="11"/>
    </row>
    <row r="2550" spans="2:41" x14ac:dyDescent="0.25">
      <c r="B2550" s="6"/>
      <c r="D2550" s="6"/>
      <c r="E2550" s="6"/>
      <c r="F2550" s="6"/>
      <c r="U2550" s="11"/>
      <c r="AO2550" s="11"/>
    </row>
    <row r="2551" spans="2:41" x14ac:dyDescent="0.25">
      <c r="B2551" s="6"/>
      <c r="D2551" s="6"/>
      <c r="E2551" s="6"/>
      <c r="F2551" s="6"/>
      <c r="U2551" s="11"/>
      <c r="AO2551" s="11"/>
    </row>
    <row r="2552" spans="2:41" x14ac:dyDescent="0.25">
      <c r="B2552" s="6"/>
      <c r="D2552" s="6"/>
      <c r="E2552" s="6"/>
      <c r="F2552" s="6"/>
      <c r="U2552" s="11"/>
      <c r="AO2552" s="11"/>
    </row>
    <row r="2553" spans="2:41" x14ac:dyDescent="0.25">
      <c r="B2553" s="6"/>
      <c r="D2553" s="6"/>
      <c r="E2553" s="6"/>
      <c r="F2553" s="6"/>
      <c r="U2553" s="11"/>
      <c r="AO2553" s="11"/>
    </row>
    <row r="2554" spans="2:41" x14ac:dyDescent="0.25">
      <c r="B2554" s="6"/>
      <c r="D2554" s="6"/>
      <c r="E2554" s="6"/>
      <c r="F2554" s="6"/>
      <c r="U2554" s="11"/>
      <c r="AO2554" s="11"/>
    </row>
    <row r="2555" spans="2:41" x14ac:dyDescent="0.25">
      <c r="B2555" s="6"/>
      <c r="D2555" s="6"/>
      <c r="E2555" s="6"/>
      <c r="F2555" s="6"/>
      <c r="U2555" s="11"/>
      <c r="AO2555" s="11"/>
    </row>
    <row r="2556" spans="2:41" x14ac:dyDescent="0.25">
      <c r="B2556" s="6"/>
      <c r="D2556" s="6"/>
      <c r="E2556" s="6"/>
      <c r="F2556" s="6"/>
      <c r="U2556" s="11"/>
      <c r="AO2556" s="11"/>
    </row>
    <row r="2557" spans="2:41" x14ac:dyDescent="0.25">
      <c r="B2557" s="6"/>
      <c r="D2557" s="6"/>
      <c r="E2557" s="6"/>
      <c r="F2557" s="6"/>
      <c r="U2557" s="11"/>
      <c r="AO2557" s="11"/>
    </row>
    <row r="2558" spans="2:41" x14ac:dyDescent="0.25">
      <c r="B2558" s="6"/>
      <c r="D2558" s="6"/>
      <c r="E2558" s="6"/>
      <c r="F2558" s="6"/>
      <c r="U2558" s="11"/>
      <c r="AO2558" s="11"/>
    </row>
    <row r="2559" spans="2:41" x14ac:dyDescent="0.25">
      <c r="B2559" s="6"/>
      <c r="D2559" s="6"/>
      <c r="E2559" s="6"/>
      <c r="F2559" s="6"/>
      <c r="U2559" s="11"/>
      <c r="AO2559" s="11"/>
    </row>
    <row r="2560" spans="2:41" x14ac:dyDescent="0.25">
      <c r="B2560" s="6"/>
      <c r="D2560" s="6"/>
      <c r="E2560" s="6"/>
      <c r="F2560" s="6"/>
      <c r="U2560" s="11"/>
      <c r="AO2560" s="11"/>
    </row>
    <row r="2561" spans="2:41" x14ac:dyDescent="0.25">
      <c r="B2561" s="6"/>
      <c r="D2561" s="6"/>
      <c r="E2561" s="6"/>
      <c r="F2561" s="6"/>
      <c r="U2561" s="11"/>
      <c r="AO2561" s="11"/>
    </row>
    <row r="2562" spans="2:41" x14ac:dyDescent="0.25">
      <c r="B2562" s="6"/>
      <c r="D2562" s="6"/>
      <c r="E2562" s="6"/>
      <c r="F2562" s="6"/>
      <c r="U2562" s="11"/>
      <c r="AO2562" s="11"/>
    </row>
    <row r="2563" spans="2:41" x14ac:dyDescent="0.25">
      <c r="B2563" s="6"/>
      <c r="D2563" s="6"/>
      <c r="E2563" s="6"/>
      <c r="F2563" s="6"/>
      <c r="U2563" s="11"/>
      <c r="AO2563" s="11"/>
    </row>
    <row r="2564" spans="2:41" x14ac:dyDescent="0.25">
      <c r="B2564" s="6"/>
      <c r="D2564" s="6"/>
      <c r="E2564" s="6"/>
      <c r="F2564" s="6"/>
      <c r="U2564" s="11"/>
      <c r="AO2564" s="11"/>
    </row>
    <row r="2565" spans="2:41" x14ac:dyDescent="0.25">
      <c r="B2565" s="6"/>
      <c r="D2565" s="6"/>
      <c r="E2565" s="6"/>
      <c r="F2565" s="6"/>
      <c r="U2565" s="11"/>
      <c r="AO2565" s="11"/>
    </row>
    <row r="2566" spans="2:41" x14ac:dyDescent="0.25">
      <c r="B2566" s="6"/>
      <c r="D2566" s="6"/>
      <c r="E2566" s="6"/>
      <c r="F2566" s="6"/>
      <c r="U2566" s="11"/>
      <c r="AO2566" s="11"/>
    </row>
    <row r="2567" spans="2:41" x14ac:dyDescent="0.25">
      <c r="B2567" s="6"/>
      <c r="D2567" s="6"/>
      <c r="E2567" s="6"/>
      <c r="F2567" s="6"/>
      <c r="U2567" s="11"/>
      <c r="AO2567" s="11"/>
    </row>
    <row r="2568" spans="2:41" x14ac:dyDescent="0.25">
      <c r="B2568" s="6"/>
      <c r="D2568" s="6"/>
      <c r="E2568" s="6"/>
      <c r="F2568" s="6"/>
      <c r="U2568" s="11"/>
      <c r="AO2568" s="11"/>
    </row>
    <row r="2569" spans="2:41" x14ac:dyDescent="0.25">
      <c r="B2569" s="6"/>
      <c r="D2569" s="6"/>
      <c r="E2569" s="6"/>
      <c r="F2569" s="6"/>
      <c r="U2569" s="11"/>
      <c r="AO2569" s="11"/>
    </row>
    <row r="2570" spans="2:41" x14ac:dyDescent="0.25">
      <c r="B2570" s="6"/>
      <c r="D2570" s="6"/>
      <c r="E2570" s="6"/>
      <c r="F2570" s="6"/>
      <c r="U2570" s="11"/>
      <c r="AO2570" s="11"/>
    </row>
    <row r="2571" spans="2:41" x14ac:dyDescent="0.25">
      <c r="B2571" s="6"/>
      <c r="D2571" s="6"/>
      <c r="E2571" s="6"/>
      <c r="F2571" s="6"/>
      <c r="U2571" s="11"/>
      <c r="AO2571" s="11"/>
    </row>
    <row r="2572" spans="2:41" x14ac:dyDescent="0.25">
      <c r="B2572" s="6"/>
      <c r="D2572" s="6"/>
      <c r="E2572" s="6"/>
      <c r="F2572" s="6"/>
      <c r="U2572" s="11"/>
      <c r="AO2572" s="11"/>
    </row>
    <row r="2573" spans="2:41" x14ac:dyDescent="0.25">
      <c r="B2573" s="6"/>
      <c r="D2573" s="6"/>
      <c r="E2573" s="6"/>
      <c r="F2573" s="6"/>
      <c r="U2573" s="11"/>
      <c r="AO2573" s="11"/>
    </row>
    <row r="2574" spans="2:41" x14ac:dyDescent="0.25">
      <c r="B2574" s="6"/>
      <c r="D2574" s="6"/>
      <c r="E2574" s="6"/>
      <c r="F2574" s="6"/>
      <c r="U2574" s="11"/>
      <c r="AO2574" s="11"/>
    </row>
    <row r="2575" spans="2:41" x14ac:dyDescent="0.25">
      <c r="B2575" s="6"/>
      <c r="D2575" s="6"/>
      <c r="E2575" s="6"/>
      <c r="F2575" s="6"/>
      <c r="U2575" s="11"/>
      <c r="AO2575" s="11"/>
    </row>
    <row r="2576" spans="2:41" x14ac:dyDescent="0.25">
      <c r="B2576" s="6"/>
      <c r="D2576" s="6"/>
      <c r="E2576" s="6"/>
      <c r="F2576" s="6"/>
      <c r="U2576" s="11"/>
      <c r="AO2576" s="11"/>
    </row>
    <row r="2577" spans="2:41" x14ac:dyDescent="0.25">
      <c r="B2577" s="6"/>
      <c r="D2577" s="6"/>
      <c r="E2577" s="6"/>
      <c r="F2577" s="6"/>
      <c r="U2577" s="11"/>
      <c r="AO2577" s="11"/>
    </row>
    <row r="2578" spans="2:41" x14ac:dyDescent="0.25">
      <c r="B2578" s="6"/>
      <c r="D2578" s="6"/>
      <c r="E2578" s="6"/>
      <c r="F2578" s="6"/>
      <c r="U2578" s="11"/>
      <c r="AO2578" s="11"/>
    </row>
    <row r="2579" spans="2:41" x14ac:dyDescent="0.25">
      <c r="B2579" s="6"/>
      <c r="D2579" s="6"/>
      <c r="E2579" s="6"/>
      <c r="F2579" s="6"/>
      <c r="U2579" s="11"/>
      <c r="AO2579" s="11"/>
    </row>
    <row r="2580" spans="2:41" x14ac:dyDescent="0.25">
      <c r="B2580" s="6"/>
      <c r="D2580" s="6"/>
      <c r="E2580" s="6"/>
      <c r="F2580" s="6"/>
      <c r="U2580" s="11"/>
      <c r="AO2580" s="11"/>
    </row>
    <row r="2581" spans="2:41" x14ac:dyDescent="0.25">
      <c r="B2581" s="6"/>
      <c r="D2581" s="6"/>
      <c r="E2581" s="6"/>
      <c r="F2581" s="6"/>
      <c r="U2581" s="11"/>
      <c r="AO2581" s="11"/>
    </row>
    <row r="2582" spans="2:41" x14ac:dyDescent="0.25">
      <c r="B2582" s="6"/>
      <c r="D2582" s="6"/>
      <c r="E2582" s="6"/>
      <c r="F2582" s="6"/>
      <c r="U2582" s="11"/>
      <c r="AO2582" s="11"/>
    </row>
    <row r="2583" spans="2:41" x14ac:dyDescent="0.25">
      <c r="B2583" s="6"/>
      <c r="D2583" s="6"/>
      <c r="E2583" s="6"/>
      <c r="F2583" s="6"/>
      <c r="U2583" s="11"/>
      <c r="AO2583" s="11"/>
    </row>
    <row r="2584" spans="2:41" x14ac:dyDescent="0.25">
      <c r="B2584" s="6"/>
      <c r="D2584" s="6"/>
      <c r="E2584" s="6"/>
      <c r="F2584" s="6"/>
      <c r="U2584" s="11"/>
      <c r="AO2584" s="11"/>
    </row>
    <row r="2585" spans="2:41" x14ac:dyDescent="0.25">
      <c r="B2585" s="6"/>
      <c r="D2585" s="6"/>
      <c r="E2585" s="6"/>
      <c r="F2585" s="6"/>
      <c r="U2585" s="11"/>
      <c r="AO2585" s="11"/>
    </row>
    <row r="2586" spans="2:41" x14ac:dyDescent="0.25">
      <c r="B2586" s="6"/>
      <c r="D2586" s="6"/>
      <c r="E2586" s="6"/>
      <c r="F2586" s="6"/>
      <c r="U2586" s="11"/>
      <c r="AO2586" s="11"/>
    </row>
    <row r="2587" spans="2:41" x14ac:dyDescent="0.25">
      <c r="B2587" s="6"/>
      <c r="D2587" s="6"/>
      <c r="E2587" s="6"/>
      <c r="F2587" s="6"/>
      <c r="U2587" s="11"/>
      <c r="AO2587" s="11"/>
    </row>
    <row r="2588" spans="2:41" x14ac:dyDescent="0.25">
      <c r="B2588" s="6"/>
      <c r="D2588" s="6"/>
      <c r="E2588" s="6"/>
      <c r="F2588" s="6"/>
      <c r="U2588" s="11"/>
      <c r="AO2588" s="11"/>
    </row>
    <row r="2589" spans="2:41" x14ac:dyDescent="0.25">
      <c r="B2589" s="6"/>
      <c r="D2589" s="6"/>
      <c r="E2589" s="6"/>
      <c r="F2589" s="6"/>
      <c r="U2589" s="11"/>
      <c r="AO2589" s="11"/>
    </row>
    <row r="2590" spans="2:41" x14ac:dyDescent="0.25">
      <c r="B2590" s="6"/>
      <c r="D2590" s="6"/>
      <c r="E2590" s="6"/>
      <c r="F2590" s="6"/>
      <c r="U2590" s="11"/>
      <c r="AO2590" s="11"/>
    </row>
    <row r="2591" spans="2:41" x14ac:dyDescent="0.25">
      <c r="B2591" s="6"/>
      <c r="D2591" s="6"/>
      <c r="E2591" s="6"/>
      <c r="F2591" s="6"/>
      <c r="U2591" s="11"/>
      <c r="AO2591" s="11"/>
    </row>
    <row r="2592" spans="2:41" x14ac:dyDescent="0.25">
      <c r="B2592" s="6"/>
      <c r="D2592" s="6"/>
      <c r="E2592" s="6"/>
      <c r="F2592" s="6"/>
      <c r="U2592" s="11"/>
      <c r="AO2592" s="11"/>
    </row>
    <row r="2593" spans="2:41" x14ac:dyDescent="0.25">
      <c r="B2593" s="6"/>
      <c r="D2593" s="6"/>
      <c r="E2593" s="6"/>
      <c r="F2593" s="6"/>
      <c r="U2593" s="11"/>
      <c r="AO2593" s="11"/>
    </row>
    <row r="2594" spans="2:41" x14ac:dyDescent="0.25">
      <c r="B2594" s="6"/>
      <c r="D2594" s="6"/>
      <c r="E2594" s="6"/>
      <c r="F2594" s="6"/>
      <c r="U2594" s="11"/>
      <c r="AO2594" s="11"/>
    </row>
    <row r="2595" spans="2:41" x14ac:dyDescent="0.25">
      <c r="B2595" s="6"/>
      <c r="D2595" s="6"/>
      <c r="E2595" s="6"/>
      <c r="F2595" s="6"/>
      <c r="U2595" s="11"/>
      <c r="AO2595" s="11"/>
    </row>
    <row r="2596" spans="2:41" x14ac:dyDescent="0.25">
      <c r="B2596" s="6"/>
      <c r="D2596" s="6"/>
      <c r="E2596" s="6"/>
      <c r="F2596" s="6"/>
      <c r="U2596" s="11"/>
      <c r="AO2596" s="11"/>
    </row>
    <row r="2597" spans="2:41" x14ac:dyDescent="0.25">
      <c r="B2597" s="6"/>
      <c r="D2597" s="6"/>
      <c r="E2597" s="6"/>
      <c r="F2597" s="6"/>
      <c r="U2597" s="11"/>
      <c r="AO2597" s="11"/>
    </row>
    <row r="2598" spans="2:41" x14ac:dyDescent="0.25">
      <c r="B2598" s="6"/>
      <c r="D2598" s="6"/>
      <c r="E2598" s="6"/>
      <c r="F2598" s="6"/>
      <c r="U2598" s="11"/>
      <c r="AO2598" s="11"/>
    </row>
    <row r="2599" spans="2:41" x14ac:dyDescent="0.25">
      <c r="B2599" s="6"/>
      <c r="D2599" s="6"/>
      <c r="E2599" s="6"/>
      <c r="F2599" s="6"/>
      <c r="U2599" s="11"/>
      <c r="AO2599" s="11"/>
    </row>
    <row r="2600" spans="2:41" x14ac:dyDescent="0.25">
      <c r="B2600" s="6"/>
      <c r="D2600" s="6"/>
      <c r="E2600" s="6"/>
      <c r="F2600" s="6"/>
      <c r="U2600" s="11"/>
      <c r="AO2600" s="11"/>
    </row>
    <row r="2601" spans="2:41" x14ac:dyDescent="0.25">
      <c r="B2601" s="6"/>
      <c r="D2601" s="6"/>
      <c r="E2601" s="6"/>
      <c r="F2601" s="6"/>
      <c r="U2601" s="11"/>
      <c r="AO2601" s="11"/>
    </row>
    <row r="2602" spans="2:41" x14ac:dyDescent="0.25">
      <c r="B2602" s="6"/>
      <c r="D2602" s="6"/>
      <c r="E2602" s="6"/>
      <c r="F2602" s="6"/>
      <c r="U2602" s="11"/>
      <c r="AO2602" s="11"/>
    </row>
    <row r="2603" spans="2:41" x14ac:dyDescent="0.25">
      <c r="B2603" s="6"/>
      <c r="D2603" s="6"/>
      <c r="E2603" s="6"/>
      <c r="F2603" s="6"/>
      <c r="U2603" s="11"/>
      <c r="AO2603" s="11"/>
    </row>
    <row r="2604" spans="2:41" x14ac:dyDescent="0.25">
      <c r="B2604" s="6"/>
      <c r="D2604" s="6"/>
      <c r="E2604" s="6"/>
      <c r="F2604" s="6"/>
      <c r="U2604" s="11"/>
      <c r="AO2604" s="11"/>
    </row>
    <row r="2605" spans="2:41" x14ac:dyDescent="0.25">
      <c r="B2605" s="6"/>
      <c r="D2605" s="6"/>
      <c r="E2605" s="6"/>
      <c r="F2605" s="6"/>
      <c r="U2605" s="11"/>
      <c r="AO2605" s="11"/>
    </row>
    <row r="2606" spans="2:41" x14ac:dyDescent="0.25">
      <c r="B2606" s="6"/>
      <c r="D2606" s="6"/>
      <c r="E2606" s="6"/>
      <c r="F2606" s="6"/>
      <c r="U2606" s="11"/>
      <c r="AO2606" s="11"/>
    </row>
    <row r="2607" spans="2:41" x14ac:dyDescent="0.25">
      <c r="B2607" s="6"/>
      <c r="D2607" s="6"/>
      <c r="E2607" s="6"/>
      <c r="F2607" s="6"/>
      <c r="U2607" s="11"/>
      <c r="AO2607" s="11"/>
    </row>
    <row r="2608" spans="2:41" x14ac:dyDescent="0.25">
      <c r="B2608" s="6"/>
      <c r="D2608" s="6"/>
      <c r="E2608" s="6"/>
      <c r="F2608" s="6"/>
      <c r="U2608" s="11"/>
      <c r="AO2608" s="11"/>
    </row>
    <row r="2609" spans="2:41" x14ac:dyDescent="0.25">
      <c r="B2609" s="6"/>
      <c r="D2609" s="6"/>
      <c r="E2609" s="6"/>
      <c r="F2609" s="6"/>
      <c r="U2609" s="11"/>
      <c r="AO2609" s="11"/>
    </row>
    <row r="2610" spans="2:41" x14ac:dyDescent="0.25">
      <c r="B2610" s="6"/>
      <c r="D2610" s="6"/>
      <c r="E2610" s="6"/>
      <c r="F2610" s="6"/>
      <c r="U2610" s="11"/>
      <c r="AO2610" s="11"/>
    </row>
    <row r="2611" spans="2:41" x14ac:dyDescent="0.25">
      <c r="B2611" s="6"/>
      <c r="D2611" s="6"/>
      <c r="E2611" s="6"/>
      <c r="F2611" s="6"/>
      <c r="U2611" s="11"/>
      <c r="AO2611" s="11"/>
    </row>
    <row r="2612" spans="2:41" x14ac:dyDescent="0.25">
      <c r="B2612" s="6"/>
      <c r="D2612" s="6"/>
      <c r="E2612" s="6"/>
      <c r="F2612" s="6"/>
      <c r="U2612" s="11"/>
      <c r="AO2612" s="11"/>
    </row>
    <row r="2613" spans="2:41" x14ac:dyDescent="0.25">
      <c r="B2613" s="6"/>
      <c r="D2613" s="6"/>
      <c r="E2613" s="6"/>
      <c r="F2613" s="6"/>
      <c r="U2613" s="11"/>
      <c r="AO2613" s="11"/>
    </row>
    <row r="2614" spans="2:41" x14ac:dyDescent="0.25">
      <c r="B2614" s="6"/>
      <c r="D2614" s="6"/>
      <c r="E2614" s="6"/>
      <c r="F2614" s="6"/>
      <c r="U2614" s="11"/>
      <c r="AO2614" s="11"/>
    </row>
    <row r="2615" spans="2:41" x14ac:dyDescent="0.25">
      <c r="B2615" s="6"/>
      <c r="D2615" s="6"/>
      <c r="E2615" s="6"/>
      <c r="F2615" s="6"/>
      <c r="U2615" s="11"/>
      <c r="AO2615" s="11"/>
    </row>
    <row r="2616" spans="2:41" x14ac:dyDescent="0.25">
      <c r="B2616" s="6"/>
      <c r="D2616" s="6"/>
      <c r="E2616" s="6"/>
      <c r="F2616" s="6"/>
      <c r="U2616" s="11"/>
      <c r="AO2616" s="11"/>
    </row>
    <row r="2617" spans="2:41" x14ac:dyDescent="0.25">
      <c r="B2617" s="6"/>
      <c r="D2617" s="6"/>
      <c r="E2617" s="6"/>
      <c r="F2617" s="6"/>
      <c r="U2617" s="11"/>
      <c r="AO2617" s="11"/>
    </row>
    <row r="2618" spans="2:41" x14ac:dyDescent="0.25">
      <c r="B2618" s="6"/>
      <c r="D2618" s="6"/>
      <c r="E2618" s="6"/>
      <c r="F2618" s="6"/>
      <c r="U2618" s="11"/>
      <c r="AO2618" s="11"/>
    </row>
    <row r="2619" spans="2:41" x14ac:dyDescent="0.25">
      <c r="B2619" s="6"/>
      <c r="D2619" s="6"/>
      <c r="E2619" s="6"/>
      <c r="F2619" s="6"/>
      <c r="U2619" s="11"/>
      <c r="AO2619" s="11"/>
    </row>
    <row r="2620" spans="2:41" x14ac:dyDescent="0.25">
      <c r="B2620" s="6"/>
      <c r="D2620" s="6"/>
      <c r="E2620" s="6"/>
      <c r="F2620" s="6"/>
      <c r="U2620" s="11"/>
      <c r="AO2620" s="11"/>
    </row>
    <row r="2621" spans="2:41" x14ac:dyDescent="0.25">
      <c r="B2621" s="6"/>
      <c r="D2621" s="6"/>
      <c r="E2621" s="6"/>
      <c r="F2621" s="6"/>
      <c r="U2621" s="11"/>
      <c r="AO2621" s="11"/>
    </row>
    <row r="2622" spans="2:41" x14ac:dyDescent="0.25">
      <c r="B2622" s="6"/>
      <c r="D2622" s="6"/>
      <c r="E2622" s="6"/>
      <c r="F2622" s="6"/>
      <c r="U2622" s="11"/>
      <c r="AO2622" s="11"/>
    </row>
    <row r="2623" spans="2:41" x14ac:dyDescent="0.25">
      <c r="B2623" s="6"/>
      <c r="D2623" s="6"/>
      <c r="E2623" s="6"/>
      <c r="F2623" s="6"/>
      <c r="U2623" s="11"/>
      <c r="AO2623" s="11"/>
    </row>
    <row r="2624" spans="2:41" x14ac:dyDescent="0.25">
      <c r="B2624" s="6"/>
      <c r="D2624" s="6"/>
      <c r="E2624" s="6"/>
      <c r="F2624" s="6"/>
      <c r="U2624" s="11"/>
      <c r="AO2624" s="11"/>
    </row>
    <row r="2625" spans="2:41" x14ac:dyDescent="0.25">
      <c r="B2625" s="6"/>
      <c r="D2625" s="6"/>
      <c r="E2625" s="6"/>
      <c r="F2625" s="6"/>
      <c r="U2625" s="11"/>
      <c r="AO2625" s="11"/>
    </row>
    <row r="2626" spans="2:41" x14ac:dyDescent="0.25">
      <c r="B2626" s="6"/>
      <c r="D2626" s="6"/>
      <c r="E2626" s="6"/>
      <c r="F2626" s="6"/>
      <c r="U2626" s="11"/>
      <c r="AO2626" s="11"/>
    </row>
    <row r="2627" spans="2:41" x14ac:dyDescent="0.25">
      <c r="B2627" s="6"/>
      <c r="D2627" s="6"/>
      <c r="E2627" s="6"/>
      <c r="F2627" s="6"/>
      <c r="U2627" s="11"/>
      <c r="AO2627" s="11"/>
    </row>
    <row r="2628" spans="2:41" x14ac:dyDescent="0.25">
      <c r="B2628" s="6"/>
      <c r="D2628" s="6"/>
      <c r="E2628" s="6"/>
      <c r="F2628" s="6"/>
      <c r="U2628" s="11"/>
      <c r="AO2628" s="11"/>
    </row>
    <row r="2629" spans="2:41" x14ac:dyDescent="0.25">
      <c r="B2629" s="6"/>
      <c r="D2629" s="6"/>
      <c r="E2629" s="6"/>
      <c r="F2629" s="6"/>
      <c r="U2629" s="11"/>
      <c r="AO2629" s="11"/>
    </row>
    <row r="2630" spans="2:41" x14ac:dyDescent="0.25">
      <c r="B2630" s="6"/>
      <c r="D2630" s="6"/>
      <c r="E2630" s="6"/>
      <c r="F2630" s="6"/>
      <c r="U2630" s="11"/>
      <c r="AO2630" s="11"/>
    </row>
    <row r="2631" spans="2:41" x14ac:dyDescent="0.25">
      <c r="B2631" s="6"/>
      <c r="D2631" s="6"/>
      <c r="E2631" s="6"/>
      <c r="F2631" s="6"/>
      <c r="U2631" s="11"/>
      <c r="AO2631" s="11"/>
    </row>
    <row r="2632" spans="2:41" x14ac:dyDescent="0.25">
      <c r="B2632" s="6"/>
      <c r="D2632" s="6"/>
      <c r="E2632" s="6"/>
      <c r="F2632" s="6"/>
      <c r="U2632" s="11"/>
      <c r="AO2632" s="11"/>
    </row>
    <row r="2633" spans="2:41" x14ac:dyDescent="0.25">
      <c r="B2633" s="6"/>
      <c r="D2633" s="6"/>
      <c r="E2633" s="6"/>
      <c r="F2633" s="6"/>
      <c r="U2633" s="11"/>
      <c r="AO2633" s="11"/>
    </row>
    <row r="2634" spans="2:41" x14ac:dyDescent="0.25">
      <c r="B2634" s="6"/>
      <c r="D2634" s="6"/>
      <c r="E2634" s="6"/>
      <c r="F2634" s="6"/>
      <c r="U2634" s="11"/>
      <c r="AO2634" s="11"/>
    </row>
    <row r="2635" spans="2:41" x14ac:dyDescent="0.25">
      <c r="B2635" s="6"/>
      <c r="D2635" s="6"/>
      <c r="E2635" s="6"/>
      <c r="F2635" s="6"/>
      <c r="U2635" s="11"/>
      <c r="AO2635" s="11"/>
    </row>
    <row r="2636" spans="2:41" x14ac:dyDescent="0.25">
      <c r="B2636" s="6"/>
      <c r="D2636" s="6"/>
      <c r="E2636" s="6"/>
      <c r="F2636" s="6"/>
      <c r="U2636" s="11"/>
      <c r="AO2636" s="11"/>
    </row>
    <row r="2637" spans="2:41" x14ac:dyDescent="0.25">
      <c r="B2637" s="6"/>
      <c r="D2637" s="6"/>
      <c r="E2637" s="6"/>
      <c r="F2637" s="6"/>
      <c r="U2637" s="11"/>
      <c r="AO2637" s="11"/>
    </row>
    <row r="2638" spans="2:41" x14ac:dyDescent="0.25">
      <c r="B2638" s="6"/>
      <c r="D2638" s="6"/>
      <c r="E2638" s="6"/>
      <c r="F2638" s="6"/>
      <c r="U2638" s="11"/>
      <c r="AO2638" s="11"/>
    </row>
    <row r="2639" spans="2:41" x14ac:dyDescent="0.25">
      <c r="B2639" s="6"/>
      <c r="D2639" s="6"/>
      <c r="E2639" s="6"/>
      <c r="F2639" s="6"/>
      <c r="U2639" s="11"/>
      <c r="AO2639" s="11"/>
    </row>
    <row r="2640" spans="2:41" x14ac:dyDescent="0.25">
      <c r="B2640" s="6"/>
      <c r="D2640" s="6"/>
      <c r="E2640" s="6"/>
      <c r="F2640" s="6"/>
      <c r="U2640" s="11"/>
      <c r="AO2640" s="11"/>
    </row>
    <row r="2641" spans="2:41" x14ac:dyDescent="0.25">
      <c r="B2641" s="6"/>
      <c r="D2641" s="6"/>
      <c r="E2641" s="6"/>
      <c r="F2641" s="6"/>
      <c r="U2641" s="11"/>
      <c r="AO2641" s="11"/>
    </row>
    <row r="2642" spans="2:41" x14ac:dyDescent="0.25">
      <c r="B2642" s="6"/>
      <c r="D2642" s="6"/>
      <c r="E2642" s="6"/>
      <c r="F2642" s="6"/>
      <c r="U2642" s="11"/>
      <c r="AO2642" s="11"/>
    </row>
    <row r="2643" spans="2:41" x14ac:dyDescent="0.25">
      <c r="B2643" s="6"/>
      <c r="D2643" s="6"/>
      <c r="E2643" s="6"/>
      <c r="F2643" s="6"/>
      <c r="U2643" s="11"/>
      <c r="AO2643" s="11"/>
    </row>
    <row r="2644" spans="2:41" x14ac:dyDescent="0.25">
      <c r="B2644" s="6"/>
      <c r="D2644" s="6"/>
      <c r="E2644" s="6"/>
      <c r="F2644" s="6"/>
      <c r="U2644" s="11"/>
      <c r="AO2644" s="11"/>
    </row>
    <row r="2645" spans="2:41" x14ac:dyDescent="0.25">
      <c r="B2645" s="6"/>
      <c r="D2645" s="6"/>
      <c r="E2645" s="6"/>
      <c r="F2645" s="6"/>
      <c r="U2645" s="11"/>
      <c r="AO2645" s="11"/>
    </row>
    <row r="2646" spans="2:41" x14ac:dyDescent="0.25">
      <c r="B2646" s="6"/>
      <c r="D2646" s="6"/>
      <c r="E2646" s="6"/>
      <c r="F2646" s="6"/>
      <c r="U2646" s="11"/>
      <c r="AO2646" s="11"/>
    </row>
    <row r="2647" spans="2:41" x14ac:dyDescent="0.25">
      <c r="B2647" s="6"/>
      <c r="D2647" s="6"/>
      <c r="E2647" s="6"/>
      <c r="F2647" s="6"/>
      <c r="U2647" s="11"/>
      <c r="AO2647" s="11"/>
    </row>
    <row r="2648" spans="2:41" x14ac:dyDescent="0.25">
      <c r="B2648" s="6"/>
      <c r="D2648" s="6"/>
      <c r="E2648" s="6"/>
      <c r="F2648" s="6"/>
      <c r="U2648" s="11"/>
      <c r="AO2648" s="11"/>
    </row>
    <row r="2649" spans="2:41" x14ac:dyDescent="0.25">
      <c r="B2649" s="6"/>
      <c r="D2649" s="6"/>
      <c r="E2649" s="6"/>
      <c r="F2649" s="6"/>
      <c r="U2649" s="11"/>
      <c r="AO2649" s="11"/>
    </row>
    <row r="2650" spans="2:41" x14ac:dyDescent="0.25">
      <c r="B2650" s="6"/>
      <c r="D2650" s="6"/>
      <c r="E2650" s="6"/>
      <c r="F2650" s="6"/>
      <c r="U2650" s="11"/>
      <c r="AO2650" s="11"/>
    </row>
    <row r="2651" spans="2:41" x14ac:dyDescent="0.25">
      <c r="B2651" s="6"/>
      <c r="D2651" s="6"/>
      <c r="E2651" s="6"/>
      <c r="F2651" s="6"/>
      <c r="U2651" s="11"/>
      <c r="AO2651" s="11"/>
    </row>
    <row r="2652" spans="2:41" x14ac:dyDescent="0.25">
      <c r="B2652" s="6"/>
      <c r="D2652" s="6"/>
      <c r="E2652" s="6"/>
      <c r="F2652" s="6"/>
      <c r="U2652" s="11"/>
      <c r="AO2652" s="11"/>
    </row>
    <row r="2653" spans="2:41" x14ac:dyDescent="0.25">
      <c r="B2653" s="6"/>
      <c r="D2653" s="6"/>
      <c r="E2653" s="6"/>
      <c r="F2653" s="6"/>
      <c r="U2653" s="11"/>
      <c r="AO2653" s="11"/>
    </row>
    <row r="2654" spans="2:41" x14ac:dyDescent="0.25">
      <c r="B2654" s="6"/>
      <c r="D2654" s="6"/>
      <c r="E2654" s="6"/>
      <c r="F2654" s="6"/>
      <c r="U2654" s="11"/>
      <c r="AO2654" s="11"/>
    </row>
    <row r="2655" spans="2:41" x14ac:dyDescent="0.25">
      <c r="B2655" s="6"/>
      <c r="D2655" s="6"/>
      <c r="E2655" s="6"/>
      <c r="F2655" s="6"/>
      <c r="U2655" s="11"/>
      <c r="AO2655" s="11"/>
    </row>
    <row r="2656" spans="2:41" x14ac:dyDescent="0.25">
      <c r="B2656" s="6"/>
      <c r="D2656" s="6"/>
      <c r="E2656" s="6"/>
      <c r="F2656" s="6"/>
      <c r="U2656" s="11"/>
      <c r="AO2656" s="11"/>
    </row>
    <row r="2657" spans="2:41" x14ac:dyDescent="0.25">
      <c r="B2657" s="6"/>
      <c r="D2657" s="6"/>
      <c r="E2657" s="6"/>
      <c r="F2657" s="6"/>
      <c r="U2657" s="11"/>
      <c r="AO2657" s="11"/>
    </row>
    <row r="2658" spans="2:41" x14ac:dyDescent="0.25">
      <c r="B2658" s="6"/>
      <c r="D2658" s="6"/>
      <c r="E2658" s="6"/>
      <c r="F2658" s="6"/>
      <c r="U2658" s="11"/>
      <c r="AO2658" s="11"/>
    </row>
    <row r="2659" spans="2:41" x14ac:dyDescent="0.25">
      <c r="B2659" s="6"/>
      <c r="D2659" s="6"/>
      <c r="E2659" s="6"/>
      <c r="F2659" s="6"/>
      <c r="U2659" s="11"/>
      <c r="AO2659" s="11"/>
    </row>
    <row r="2660" spans="2:41" x14ac:dyDescent="0.25">
      <c r="B2660" s="6"/>
      <c r="D2660" s="6"/>
      <c r="E2660" s="6"/>
      <c r="F2660" s="6"/>
      <c r="U2660" s="11"/>
      <c r="AO2660" s="11"/>
    </row>
    <row r="2661" spans="2:41" x14ac:dyDescent="0.25">
      <c r="B2661" s="6"/>
      <c r="D2661" s="6"/>
      <c r="E2661" s="6"/>
      <c r="F2661" s="6"/>
      <c r="U2661" s="11"/>
      <c r="AO2661" s="11"/>
    </row>
    <row r="2662" spans="2:41" x14ac:dyDescent="0.25">
      <c r="B2662" s="6"/>
      <c r="D2662" s="6"/>
      <c r="E2662" s="6"/>
      <c r="F2662" s="6"/>
      <c r="U2662" s="11"/>
      <c r="AO2662" s="11"/>
    </row>
    <row r="2663" spans="2:41" x14ac:dyDescent="0.25">
      <c r="B2663" s="6"/>
      <c r="D2663" s="6"/>
      <c r="E2663" s="6"/>
      <c r="F2663" s="6"/>
      <c r="U2663" s="11"/>
      <c r="AO2663" s="11"/>
    </row>
    <row r="2664" spans="2:41" x14ac:dyDescent="0.25">
      <c r="B2664" s="6"/>
      <c r="D2664" s="6"/>
      <c r="E2664" s="6"/>
      <c r="F2664" s="6"/>
      <c r="U2664" s="11"/>
      <c r="AO2664" s="11"/>
    </row>
    <row r="2665" spans="2:41" x14ac:dyDescent="0.25">
      <c r="B2665" s="6"/>
      <c r="D2665" s="6"/>
      <c r="E2665" s="6"/>
      <c r="F2665" s="6"/>
      <c r="U2665" s="11"/>
      <c r="AO2665" s="11"/>
    </row>
    <row r="2666" spans="2:41" x14ac:dyDescent="0.25">
      <c r="B2666" s="6"/>
      <c r="D2666" s="6"/>
      <c r="E2666" s="6"/>
      <c r="F2666" s="6"/>
      <c r="U2666" s="11"/>
      <c r="AO2666" s="11"/>
    </row>
    <row r="2667" spans="2:41" x14ac:dyDescent="0.25">
      <c r="B2667" s="6"/>
      <c r="D2667" s="6"/>
      <c r="E2667" s="6"/>
      <c r="F2667" s="6"/>
      <c r="U2667" s="11"/>
      <c r="AO2667" s="11"/>
    </row>
    <row r="2668" spans="2:41" x14ac:dyDescent="0.25">
      <c r="B2668" s="6"/>
      <c r="D2668" s="6"/>
      <c r="E2668" s="6"/>
      <c r="F2668" s="6"/>
      <c r="U2668" s="11"/>
      <c r="AO2668" s="11"/>
    </row>
    <row r="2669" spans="2:41" x14ac:dyDescent="0.25">
      <c r="B2669" s="6"/>
      <c r="D2669" s="6"/>
      <c r="E2669" s="6"/>
      <c r="F2669" s="6"/>
      <c r="U2669" s="11"/>
      <c r="AO2669" s="11"/>
    </row>
    <row r="2670" spans="2:41" x14ac:dyDescent="0.25">
      <c r="B2670" s="6"/>
      <c r="D2670" s="6"/>
      <c r="E2670" s="6"/>
      <c r="F2670" s="6"/>
      <c r="U2670" s="11"/>
      <c r="AO2670" s="11"/>
    </row>
    <row r="2671" spans="2:41" x14ac:dyDescent="0.25">
      <c r="B2671" s="6"/>
      <c r="D2671" s="6"/>
      <c r="E2671" s="6"/>
      <c r="F2671" s="6"/>
      <c r="U2671" s="11"/>
      <c r="AO2671" s="11"/>
    </row>
    <row r="2672" spans="2:41" x14ac:dyDescent="0.25">
      <c r="B2672" s="6"/>
      <c r="D2672" s="6"/>
      <c r="E2672" s="6"/>
      <c r="F2672" s="6"/>
      <c r="U2672" s="11"/>
      <c r="AO2672" s="11"/>
    </row>
    <row r="2673" spans="2:41" x14ac:dyDescent="0.25">
      <c r="B2673" s="6"/>
      <c r="D2673" s="6"/>
      <c r="E2673" s="6"/>
      <c r="F2673" s="6"/>
      <c r="U2673" s="11"/>
      <c r="AO2673" s="11"/>
    </row>
    <row r="2674" spans="2:41" x14ac:dyDescent="0.25">
      <c r="B2674" s="6"/>
      <c r="D2674" s="6"/>
      <c r="E2674" s="6"/>
      <c r="F2674" s="6"/>
      <c r="U2674" s="11"/>
      <c r="AO2674" s="11"/>
    </row>
    <row r="2675" spans="2:41" x14ac:dyDescent="0.25">
      <c r="B2675" s="6"/>
      <c r="D2675" s="6"/>
      <c r="E2675" s="6"/>
      <c r="F2675" s="6"/>
      <c r="U2675" s="11"/>
      <c r="AO2675" s="11"/>
    </row>
    <row r="2676" spans="2:41" x14ac:dyDescent="0.25">
      <c r="B2676" s="6"/>
      <c r="D2676" s="6"/>
      <c r="E2676" s="6"/>
      <c r="F2676" s="6"/>
      <c r="U2676" s="11"/>
      <c r="AO2676" s="11"/>
    </row>
    <row r="2677" spans="2:41" x14ac:dyDescent="0.25">
      <c r="B2677" s="6"/>
      <c r="D2677" s="6"/>
      <c r="E2677" s="6"/>
      <c r="F2677" s="6"/>
      <c r="U2677" s="11"/>
      <c r="AO2677" s="11"/>
    </row>
    <row r="2678" spans="2:41" x14ac:dyDescent="0.25">
      <c r="B2678" s="6"/>
      <c r="D2678" s="6"/>
      <c r="E2678" s="6"/>
      <c r="F2678" s="6"/>
      <c r="U2678" s="11"/>
      <c r="AO2678" s="11"/>
    </row>
    <row r="2679" spans="2:41" x14ac:dyDescent="0.25">
      <c r="B2679" s="6"/>
      <c r="D2679" s="6"/>
      <c r="E2679" s="6"/>
      <c r="F2679" s="6"/>
      <c r="U2679" s="11"/>
      <c r="AO2679" s="11"/>
    </row>
    <row r="2680" spans="2:41" x14ac:dyDescent="0.25">
      <c r="B2680" s="6"/>
      <c r="D2680" s="6"/>
      <c r="E2680" s="6"/>
      <c r="F2680" s="6"/>
      <c r="U2680" s="11"/>
      <c r="AO2680" s="11"/>
    </row>
    <row r="2681" spans="2:41" x14ac:dyDescent="0.25">
      <c r="B2681" s="6"/>
      <c r="D2681" s="6"/>
      <c r="E2681" s="6"/>
      <c r="F2681" s="6"/>
      <c r="U2681" s="11"/>
      <c r="AO2681" s="11"/>
    </row>
    <row r="2682" spans="2:41" x14ac:dyDescent="0.25">
      <c r="B2682" s="6"/>
      <c r="D2682" s="6"/>
      <c r="E2682" s="6"/>
      <c r="F2682" s="6"/>
      <c r="U2682" s="11"/>
      <c r="AO2682" s="11"/>
    </row>
    <row r="2683" spans="2:41" x14ac:dyDescent="0.25">
      <c r="B2683" s="6"/>
      <c r="D2683" s="6"/>
      <c r="E2683" s="6"/>
      <c r="F2683" s="6"/>
      <c r="U2683" s="11"/>
      <c r="AO2683" s="11"/>
    </row>
    <row r="2684" spans="2:41" x14ac:dyDescent="0.25">
      <c r="B2684" s="6"/>
      <c r="D2684" s="6"/>
      <c r="E2684" s="6"/>
      <c r="F2684" s="6"/>
      <c r="U2684" s="11"/>
      <c r="AO2684" s="11"/>
    </row>
    <row r="2685" spans="2:41" x14ac:dyDescent="0.25">
      <c r="B2685" s="6"/>
      <c r="D2685" s="6"/>
      <c r="E2685" s="6"/>
      <c r="F2685" s="6"/>
      <c r="U2685" s="11"/>
      <c r="AO2685" s="11"/>
    </row>
    <row r="2686" spans="2:41" x14ac:dyDescent="0.25">
      <c r="B2686" s="6"/>
      <c r="D2686" s="6"/>
      <c r="E2686" s="6"/>
      <c r="F2686" s="6"/>
      <c r="U2686" s="11"/>
      <c r="AO2686" s="11"/>
    </row>
    <row r="2687" spans="2:41" x14ac:dyDescent="0.25">
      <c r="B2687" s="6"/>
      <c r="D2687" s="6"/>
      <c r="E2687" s="6"/>
      <c r="F2687" s="6"/>
      <c r="U2687" s="11"/>
      <c r="AO2687" s="11"/>
    </row>
    <row r="2688" spans="2:41" x14ac:dyDescent="0.25">
      <c r="B2688" s="6"/>
      <c r="D2688" s="6"/>
      <c r="E2688" s="6"/>
      <c r="F2688" s="6"/>
      <c r="U2688" s="11"/>
      <c r="AO2688" s="11"/>
    </row>
    <row r="2689" spans="2:41" x14ac:dyDescent="0.25">
      <c r="B2689" s="6"/>
      <c r="D2689" s="6"/>
      <c r="E2689" s="6"/>
      <c r="F2689" s="6"/>
      <c r="U2689" s="11"/>
      <c r="AO2689" s="11"/>
    </row>
    <row r="2690" spans="2:41" x14ac:dyDescent="0.25">
      <c r="B2690" s="6"/>
      <c r="D2690" s="6"/>
      <c r="E2690" s="6"/>
      <c r="F2690" s="6"/>
      <c r="U2690" s="11"/>
      <c r="AO2690" s="11"/>
    </row>
    <row r="2691" spans="2:41" x14ac:dyDescent="0.25">
      <c r="B2691" s="6"/>
      <c r="D2691" s="6"/>
      <c r="E2691" s="6"/>
      <c r="F2691" s="6"/>
      <c r="U2691" s="11"/>
      <c r="AO2691" s="11"/>
    </row>
    <row r="2692" spans="2:41" x14ac:dyDescent="0.25">
      <c r="B2692" s="6"/>
      <c r="D2692" s="6"/>
      <c r="E2692" s="6"/>
      <c r="F2692" s="6"/>
      <c r="U2692" s="11"/>
      <c r="AO2692" s="11"/>
    </row>
    <row r="2693" spans="2:41" x14ac:dyDescent="0.25">
      <c r="B2693" s="6"/>
      <c r="D2693" s="6"/>
      <c r="E2693" s="6"/>
      <c r="F2693" s="6"/>
      <c r="U2693" s="11"/>
      <c r="AO2693" s="11"/>
    </row>
    <row r="2694" spans="2:41" x14ac:dyDescent="0.25">
      <c r="B2694" s="6"/>
      <c r="D2694" s="6"/>
      <c r="E2694" s="6"/>
      <c r="F2694" s="6"/>
      <c r="U2694" s="11"/>
      <c r="AO2694" s="11"/>
    </row>
    <row r="2695" spans="2:41" x14ac:dyDescent="0.25">
      <c r="B2695" s="6"/>
      <c r="D2695" s="6"/>
      <c r="E2695" s="6"/>
      <c r="F2695" s="6"/>
      <c r="U2695" s="11"/>
      <c r="AO2695" s="11"/>
    </row>
    <row r="2696" spans="2:41" x14ac:dyDescent="0.25">
      <c r="B2696" s="6"/>
      <c r="D2696" s="6"/>
      <c r="E2696" s="6"/>
      <c r="F2696" s="6"/>
      <c r="U2696" s="11"/>
      <c r="AO2696" s="11"/>
    </row>
    <row r="2697" spans="2:41" x14ac:dyDescent="0.25">
      <c r="B2697" s="6"/>
      <c r="D2697" s="6"/>
      <c r="E2697" s="6"/>
      <c r="F2697" s="6"/>
      <c r="U2697" s="11"/>
      <c r="AO2697" s="11"/>
    </row>
    <row r="2698" spans="2:41" x14ac:dyDescent="0.25">
      <c r="B2698" s="6"/>
      <c r="D2698" s="6"/>
      <c r="E2698" s="6"/>
      <c r="F2698" s="6"/>
      <c r="U2698" s="11"/>
      <c r="AO2698" s="11"/>
    </row>
    <row r="2699" spans="2:41" x14ac:dyDescent="0.25">
      <c r="B2699" s="6"/>
      <c r="D2699" s="6"/>
      <c r="E2699" s="6"/>
      <c r="F2699" s="6"/>
      <c r="U2699" s="11"/>
      <c r="AO2699" s="11"/>
    </row>
    <row r="2700" spans="2:41" x14ac:dyDescent="0.25">
      <c r="B2700" s="6"/>
      <c r="D2700" s="6"/>
      <c r="E2700" s="6"/>
      <c r="F2700" s="6"/>
      <c r="U2700" s="11"/>
      <c r="AO2700" s="11"/>
    </row>
    <row r="2701" spans="2:41" x14ac:dyDescent="0.25">
      <c r="B2701" s="6"/>
      <c r="D2701" s="6"/>
      <c r="E2701" s="6"/>
      <c r="F2701" s="6"/>
      <c r="U2701" s="11"/>
      <c r="AO2701" s="11"/>
    </row>
    <row r="2702" spans="2:41" x14ac:dyDescent="0.25">
      <c r="B2702" s="6"/>
      <c r="D2702" s="6"/>
      <c r="E2702" s="6"/>
      <c r="F2702" s="6"/>
      <c r="U2702" s="11"/>
      <c r="AO2702" s="11"/>
    </row>
    <row r="2703" spans="2:41" x14ac:dyDescent="0.25">
      <c r="B2703" s="6"/>
      <c r="D2703" s="6"/>
      <c r="E2703" s="6"/>
      <c r="F2703" s="6"/>
      <c r="U2703" s="11"/>
      <c r="AO2703" s="11"/>
    </row>
    <row r="2704" spans="2:41" x14ac:dyDescent="0.25">
      <c r="B2704" s="6"/>
      <c r="D2704" s="6"/>
      <c r="E2704" s="6"/>
      <c r="F2704" s="6"/>
      <c r="U2704" s="11"/>
      <c r="AO2704" s="11"/>
    </row>
    <row r="2705" spans="2:41" x14ac:dyDescent="0.25">
      <c r="B2705" s="6"/>
      <c r="D2705" s="6"/>
      <c r="E2705" s="6"/>
      <c r="F2705" s="6"/>
      <c r="U2705" s="11"/>
      <c r="AO2705" s="11"/>
    </row>
    <row r="2706" spans="2:41" x14ac:dyDescent="0.25">
      <c r="B2706" s="6"/>
      <c r="D2706" s="6"/>
      <c r="E2706" s="6"/>
      <c r="F2706" s="6"/>
      <c r="U2706" s="11"/>
      <c r="AO2706" s="11"/>
    </row>
    <row r="2707" spans="2:41" x14ac:dyDescent="0.25">
      <c r="B2707" s="6"/>
      <c r="D2707" s="6"/>
      <c r="E2707" s="6"/>
      <c r="F2707" s="6"/>
      <c r="U2707" s="11"/>
      <c r="AO2707" s="11"/>
    </row>
    <row r="2708" spans="2:41" x14ac:dyDescent="0.25">
      <c r="B2708" s="6"/>
      <c r="D2708" s="6"/>
      <c r="E2708" s="6"/>
      <c r="F2708" s="6"/>
      <c r="U2708" s="11"/>
      <c r="AO2708" s="11"/>
    </row>
    <row r="2709" spans="2:41" x14ac:dyDescent="0.25">
      <c r="B2709" s="6"/>
      <c r="D2709" s="6"/>
      <c r="E2709" s="6"/>
      <c r="F2709" s="6"/>
      <c r="U2709" s="11"/>
      <c r="AO2709" s="11"/>
    </row>
    <row r="2710" spans="2:41" x14ac:dyDescent="0.25">
      <c r="B2710" s="6"/>
      <c r="D2710" s="6"/>
      <c r="E2710" s="6"/>
      <c r="F2710" s="6"/>
      <c r="U2710" s="11"/>
      <c r="AO2710" s="11"/>
    </row>
    <row r="2711" spans="2:41" x14ac:dyDescent="0.25">
      <c r="B2711" s="6"/>
      <c r="D2711" s="6"/>
      <c r="E2711" s="6"/>
      <c r="F2711" s="6"/>
      <c r="U2711" s="11"/>
      <c r="AO2711" s="11"/>
    </row>
    <row r="2712" spans="2:41" x14ac:dyDescent="0.25">
      <c r="B2712" s="6"/>
      <c r="D2712" s="6"/>
      <c r="E2712" s="6"/>
      <c r="F2712" s="6"/>
      <c r="U2712" s="11"/>
      <c r="AO2712" s="11"/>
    </row>
    <row r="2713" spans="2:41" x14ac:dyDescent="0.25">
      <c r="B2713" s="6"/>
      <c r="D2713" s="6"/>
      <c r="E2713" s="6"/>
      <c r="F2713" s="6"/>
      <c r="U2713" s="11"/>
      <c r="AO2713" s="11"/>
    </row>
    <row r="2714" spans="2:41" x14ac:dyDescent="0.25">
      <c r="B2714" s="6"/>
      <c r="D2714" s="6"/>
      <c r="E2714" s="6"/>
      <c r="F2714" s="6"/>
      <c r="U2714" s="11"/>
      <c r="AO2714" s="11"/>
    </row>
    <row r="2715" spans="2:41" x14ac:dyDescent="0.25">
      <c r="B2715" s="6"/>
      <c r="D2715" s="6"/>
      <c r="E2715" s="6"/>
      <c r="F2715" s="6"/>
      <c r="U2715" s="11"/>
      <c r="AO2715" s="11"/>
    </row>
    <row r="2716" spans="2:41" x14ac:dyDescent="0.25">
      <c r="B2716" s="6"/>
      <c r="D2716" s="6"/>
      <c r="E2716" s="6"/>
      <c r="F2716" s="6"/>
      <c r="U2716" s="11"/>
      <c r="AO2716" s="11"/>
    </row>
    <row r="2717" spans="2:41" x14ac:dyDescent="0.25">
      <c r="B2717" s="6"/>
      <c r="D2717" s="6"/>
      <c r="E2717" s="6"/>
      <c r="F2717" s="6"/>
      <c r="U2717" s="11"/>
      <c r="AO2717" s="11"/>
    </row>
    <row r="2718" spans="2:41" x14ac:dyDescent="0.25">
      <c r="B2718" s="6"/>
      <c r="D2718" s="6"/>
      <c r="E2718" s="6"/>
      <c r="F2718" s="6"/>
      <c r="U2718" s="11"/>
      <c r="AO2718" s="11"/>
    </row>
    <row r="2719" spans="2:41" x14ac:dyDescent="0.25">
      <c r="B2719" s="6"/>
      <c r="D2719" s="6"/>
      <c r="E2719" s="6"/>
      <c r="F2719" s="6"/>
      <c r="U2719" s="11"/>
      <c r="AO2719" s="11"/>
    </row>
    <row r="2720" spans="2:41" x14ac:dyDescent="0.25">
      <c r="B2720" s="6"/>
      <c r="D2720" s="6"/>
      <c r="E2720" s="6"/>
      <c r="F2720" s="6"/>
      <c r="U2720" s="11"/>
      <c r="AO2720" s="11"/>
    </row>
    <row r="2721" spans="2:41" x14ac:dyDescent="0.25">
      <c r="B2721" s="6"/>
      <c r="D2721" s="6"/>
      <c r="E2721" s="6"/>
      <c r="F2721" s="6"/>
      <c r="U2721" s="11"/>
      <c r="AO2721" s="11"/>
    </row>
    <row r="2722" spans="2:41" x14ac:dyDescent="0.25">
      <c r="B2722" s="6"/>
      <c r="D2722" s="6"/>
      <c r="E2722" s="6"/>
      <c r="F2722" s="6"/>
      <c r="U2722" s="11"/>
      <c r="AO2722" s="11"/>
    </row>
    <row r="2723" spans="2:41" x14ac:dyDescent="0.25">
      <c r="B2723" s="6"/>
      <c r="D2723" s="6"/>
      <c r="E2723" s="6"/>
      <c r="F2723" s="6"/>
      <c r="U2723" s="11"/>
      <c r="AO2723" s="11"/>
    </row>
    <row r="2724" spans="2:41" x14ac:dyDescent="0.25">
      <c r="B2724" s="6"/>
      <c r="D2724" s="6"/>
      <c r="E2724" s="6"/>
      <c r="F2724" s="6"/>
      <c r="U2724" s="11"/>
      <c r="AO2724" s="11"/>
    </row>
    <row r="2725" spans="2:41" x14ac:dyDescent="0.25">
      <c r="B2725" s="6"/>
      <c r="D2725" s="6"/>
      <c r="E2725" s="6"/>
      <c r="F2725" s="6"/>
      <c r="U2725" s="11"/>
      <c r="AO2725" s="11"/>
    </row>
    <row r="2726" spans="2:41" x14ac:dyDescent="0.25">
      <c r="B2726" s="6"/>
      <c r="D2726" s="6"/>
      <c r="E2726" s="6"/>
      <c r="F2726" s="6"/>
      <c r="U2726" s="11"/>
      <c r="AO2726" s="11"/>
    </row>
    <row r="2727" spans="2:41" x14ac:dyDescent="0.25">
      <c r="B2727" s="6"/>
      <c r="D2727" s="6"/>
      <c r="E2727" s="6"/>
      <c r="F2727" s="6"/>
      <c r="U2727" s="11"/>
      <c r="AO2727" s="11"/>
    </row>
    <row r="2728" spans="2:41" x14ac:dyDescent="0.25">
      <c r="B2728" s="6"/>
      <c r="D2728" s="6"/>
      <c r="E2728" s="6"/>
      <c r="F2728" s="6"/>
      <c r="U2728" s="11"/>
      <c r="AO2728" s="11"/>
    </row>
    <row r="2729" spans="2:41" x14ac:dyDescent="0.25">
      <c r="B2729" s="6"/>
      <c r="D2729" s="6"/>
      <c r="E2729" s="6"/>
      <c r="F2729" s="6"/>
      <c r="U2729" s="11"/>
      <c r="AO2729" s="11"/>
    </row>
    <row r="2730" spans="2:41" x14ac:dyDescent="0.25">
      <c r="B2730" s="6"/>
      <c r="D2730" s="6"/>
      <c r="E2730" s="6"/>
      <c r="F2730" s="6"/>
      <c r="U2730" s="11"/>
      <c r="AO2730" s="11"/>
    </row>
    <row r="2731" spans="2:41" x14ac:dyDescent="0.25">
      <c r="B2731" s="6"/>
      <c r="D2731" s="6"/>
      <c r="E2731" s="6"/>
      <c r="F2731" s="6"/>
      <c r="U2731" s="11"/>
      <c r="AO2731" s="11"/>
    </row>
    <row r="2732" spans="2:41" x14ac:dyDescent="0.25">
      <c r="B2732" s="6"/>
      <c r="D2732" s="6"/>
      <c r="E2732" s="6"/>
      <c r="F2732" s="6"/>
      <c r="U2732" s="11"/>
      <c r="AO2732" s="11"/>
    </row>
    <row r="2733" spans="2:41" x14ac:dyDescent="0.25">
      <c r="B2733" s="6"/>
      <c r="D2733" s="6"/>
      <c r="E2733" s="6"/>
      <c r="F2733" s="6"/>
      <c r="U2733" s="11"/>
      <c r="AO2733" s="11"/>
    </row>
    <row r="2734" spans="2:41" x14ac:dyDescent="0.25">
      <c r="B2734" s="6"/>
      <c r="D2734" s="6"/>
      <c r="E2734" s="6"/>
      <c r="F2734" s="6"/>
      <c r="U2734" s="11"/>
      <c r="AO2734" s="11"/>
    </row>
    <row r="2735" spans="2:41" x14ac:dyDescent="0.25">
      <c r="B2735" s="6"/>
      <c r="D2735" s="6"/>
      <c r="E2735" s="6"/>
      <c r="F2735" s="6"/>
      <c r="U2735" s="11"/>
      <c r="AO2735" s="11"/>
    </row>
    <row r="2736" spans="2:41" x14ac:dyDescent="0.25">
      <c r="B2736" s="6"/>
      <c r="D2736" s="6"/>
      <c r="E2736" s="6"/>
      <c r="F2736" s="6"/>
      <c r="U2736" s="11"/>
      <c r="AO2736" s="11"/>
    </row>
    <row r="2737" spans="2:41" x14ac:dyDescent="0.25">
      <c r="B2737" s="6"/>
      <c r="D2737" s="6"/>
      <c r="E2737" s="6"/>
      <c r="F2737" s="6"/>
      <c r="U2737" s="11"/>
      <c r="AO2737" s="11"/>
    </row>
    <row r="2738" spans="2:41" x14ac:dyDescent="0.25">
      <c r="B2738" s="6"/>
      <c r="D2738" s="6"/>
      <c r="E2738" s="6"/>
      <c r="F2738" s="6"/>
      <c r="U2738" s="11"/>
      <c r="AO2738" s="11"/>
    </row>
    <row r="2739" spans="2:41" x14ac:dyDescent="0.25">
      <c r="B2739" s="6"/>
      <c r="D2739" s="6"/>
      <c r="E2739" s="6"/>
      <c r="F2739" s="6"/>
      <c r="U2739" s="11"/>
      <c r="AO2739" s="11"/>
    </row>
    <row r="2740" spans="2:41" x14ac:dyDescent="0.25">
      <c r="B2740" s="6"/>
      <c r="D2740" s="6"/>
      <c r="E2740" s="6"/>
      <c r="F2740" s="6"/>
      <c r="U2740" s="11"/>
      <c r="AO2740" s="11"/>
    </row>
    <row r="2741" spans="2:41" x14ac:dyDescent="0.25">
      <c r="B2741" s="6"/>
      <c r="D2741" s="6"/>
      <c r="E2741" s="6"/>
      <c r="F2741" s="6"/>
      <c r="U2741" s="11"/>
      <c r="AO2741" s="11"/>
    </row>
    <row r="2742" spans="2:41" x14ac:dyDescent="0.25">
      <c r="B2742" s="6"/>
      <c r="D2742" s="6"/>
      <c r="E2742" s="6"/>
      <c r="F2742" s="6"/>
      <c r="U2742" s="11"/>
      <c r="AO2742" s="11"/>
    </row>
    <row r="2743" spans="2:41" x14ac:dyDescent="0.25">
      <c r="B2743" s="6"/>
      <c r="D2743" s="6"/>
      <c r="E2743" s="6"/>
      <c r="F2743" s="6"/>
      <c r="U2743" s="11"/>
      <c r="AO2743" s="11"/>
    </row>
    <row r="2744" spans="2:41" x14ac:dyDescent="0.25">
      <c r="B2744" s="6"/>
      <c r="D2744" s="6"/>
      <c r="E2744" s="6"/>
      <c r="F2744" s="6"/>
      <c r="U2744" s="11"/>
      <c r="AO2744" s="11"/>
    </row>
    <row r="2745" spans="2:41" x14ac:dyDescent="0.25">
      <c r="B2745" s="6"/>
      <c r="D2745" s="6"/>
      <c r="E2745" s="6"/>
      <c r="F2745" s="6"/>
      <c r="U2745" s="11"/>
      <c r="AO2745" s="11"/>
    </row>
    <row r="2746" spans="2:41" x14ac:dyDescent="0.25">
      <c r="B2746" s="6"/>
      <c r="D2746" s="6"/>
      <c r="E2746" s="6"/>
      <c r="F2746" s="6"/>
      <c r="U2746" s="11"/>
      <c r="AO2746" s="11"/>
    </row>
    <row r="2747" spans="2:41" x14ac:dyDescent="0.25">
      <c r="B2747" s="6"/>
      <c r="D2747" s="6"/>
      <c r="E2747" s="6"/>
      <c r="F2747" s="6"/>
      <c r="U2747" s="11"/>
      <c r="AO2747" s="11"/>
    </row>
    <row r="2748" spans="2:41" x14ac:dyDescent="0.25">
      <c r="B2748" s="6"/>
      <c r="D2748" s="6"/>
      <c r="E2748" s="6"/>
      <c r="F2748" s="6"/>
      <c r="U2748" s="11"/>
      <c r="AO2748" s="11"/>
    </row>
    <row r="2749" spans="2:41" x14ac:dyDescent="0.25">
      <c r="B2749" s="6"/>
      <c r="D2749" s="6"/>
      <c r="E2749" s="6"/>
      <c r="F2749" s="6"/>
      <c r="U2749" s="11"/>
      <c r="AO2749" s="11"/>
    </row>
    <row r="2750" spans="2:41" x14ac:dyDescent="0.25">
      <c r="B2750" s="6"/>
      <c r="D2750" s="6"/>
      <c r="E2750" s="6"/>
      <c r="F2750" s="6"/>
      <c r="U2750" s="11"/>
      <c r="AO2750" s="11"/>
    </row>
    <row r="2751" spans="2:41" x14ac:dyDescent="0.25">
      <c r="B2751" s="6"/>
      <c r="D2751" s="6"/>
      <c r="E2751" s="6"/>
      <c r="F2751" s="6"/>
      <c r="U2751" s="11"/>
      <c r="AO2751" s="11"/>
    </row>
    <row r="2752" spans="2:41" x14ac:dyDescent="0.25">
      <c r="B2752" s="6"/>
      <c r="D2752" s="6"/>
      <c r="E2752" s="6"/>
      <c r="F2752" s="6"/>
      <c r="U2752" s="11"/>
      <c r="AO2752" s="11"/>
    </row>
    <row r="2753" spans="2:41" x14ac:dyDescent="0.25">
      <c r="B2753" s="6"/>
      <c r="D2753" s="6"/>
      <c r="E2753" s="6"/>
      <c r="F2753" s="6"/>
      <c r="U2753" s="11"/>
      <c r="AO2753" s="11"/>
    </row>
    <row r="2754" spans="2:41" x14ac:dyDescent="0.25">
      <c r="B2754" s="6"/>
      <c r="D2754" s="6"/>
      <c r="E2754" s="6"/>
      <c r="F2754" s="6"/>
      <c r="U2754" s="11"/>
      <c r="AO2754" s="11"/>
    </row>
    <row r="2755" spans="2:41" x14ac:dyDescent="0.25">
      <c r="B2755" s="6"/>
      <c r="D2755" s="6"/>
      <c r="E2755" s="6"/>
      <c r="F2755" s="6"/>
      <c r="U2755" s="11"/>
      <c r="AO2755" s="11"/>
    </row>
    <row r="2756" spans="2:41" x14ac:dyDescent="0.25">
      <c r="B2756" s="6"/>
      <c r="D2756" s="6"/>
      <c r="E2756" s="6"/>
      <c r="F2756" s="6"/>
      <c r="U2756" s="11"/>
      <c r="AO2756" s="11"/>
    </row>
    <row r="2757" spans="2:41" x14ac:dyDescent="0.25">
      <c r="B2757" s="6"/>
      <c r="D2757" s="6"/>
      <c r="E2757" s="6"/>
      <c r="F2757" s="6"/>
      <c r="U2757" s="11"/>
      <c r="AO2757" s="11"/>
    </row>
    <row r="2758" spans="2:41" x14ac:dyDescent="0.25">
      <c r="B2758" s="6"/>
      <c r="D2758" s="6"/>
      <c r="E2758" s="6"/>
      <c r="F2758" s="6"/>
      <c r="U2758" s="11"/>
      <c r="AO2758" s="11"/>
    </row>
    <row r="2759" spans="2:41" x14ac:dyDescent="0.25">
      <c r="B2759" s="6"/>
      <c r="D2759" s="6"/>
      <c r="E2759" s="6"/>
      <c r="F2759" s="6"/>
      <c r="U2759" s="11"/>
      <c r="AO2759" s="11"/>
    </row>
    <row r="2760" spans="2:41" x14ac:dyDescent="0.25">
      <c r="B2760" s="6"/>
      <c r="D2760" s="6"/>
      <c r="E2760" s="6"/>
      <c r="F2760" s="6"/>
      <c r="U2760" s="11"/>
      <c r="AO2760" s="11"/>
    </row>
    <row r="2761" spans="2:41" x14ac:dyDescent="0.25">
      <c r="B2761" s="6"/>
      <c r="D2761" s="6"/>
      <c r="E2761" s="6"/>
      <c r="F2761" s="6"/>
      <c r="U2761" s="11"/>
      <c r="AO2761" s="11"/>
    </row>
    <row r="2762" spans="2:41" x14ac:dyDescent="0.25">
      <c r="B2762" s="6"/>
      <c r="D2762" s="6"/>
      <c r="E2762" s="6"/>
      <c r="F2762" s="6"/>
      <c r="U2762" s="11"/>
      <c r="AO2762" s="11"/>
    </row>
    <row r="2763" spans="2:41" x14ac:dyDescent="0.25">
      <c r="B2763" s="6"/>
      <c r="D2763" s="6"/>
      <c r="E2763" s="6"/>
      <c r="F2763" s="6"/>
      <c r="U2763" s="11"/>
      <c r="AO2763" s="11"/>
    </row>
    <row r="2764" spans="2:41" x14ac:dyDescent="0.25">
      <c r="B2764" s="6"/>
      <c r="D2764" s="6"/>
      <c r="E2764" s="6"/>
      <c r="F2764" s="6"/>
      <c r="U2764" s="11"/>
      <c r="AO2764" s="11"/>
    </row>
    <row r="2765" spans="2:41" x14ac:dyDescent="0.25">
      <c r="B2765" s="6"/>
      <c r="D2765" s="6"/>
      <c r="E2765" s="6"/>
      <c r="F2765" s="6"/>
      <c r="U2765" s="11"/>
      <c r="AO2765" s="11"/>
    </row>
    <row r="2766" spans="2:41" x14ac:dyDescent="0.25">
      <c r="B2766" s="6"/>
      <c r="D2766" s="6"/>
      <c r="E2766" s="6"/>
      <c r="F2766" s="6"/>
      <c r="U2766" s="11"/>
      <c r="AO2766" s="11"/>
    </row>
    <row r="2767" spans="2:41" x14ac:dyDescent="0.25">
      <c r="B2767" s="6"/>
      <c r="D2767" s="6"/>
      <c r="E2767" s="6"/>
      <c r="F2767" s="6"/>
      <c r="U2767" s="11"/>
      <c r="AO2767" s="11"/>
    </row>
    <row r="2768" spans="2:41" x14ac:dyDescent="0.25">
      <c r="B2768" s="6"/>
      <c r="D2768" s="6"/>
      <c r="E2768" s="6"/>
      <c r="F2768" s="6"/>
      <c r="U2768" s="11"/>
      <c r="AO2768" s="11"/>
    </row>
    <row r="2769" spans="2:41" x14ac:dyDescent="0.25">
      <c r="B2769" s="6"/>
      <c r="D2769" s="6"/>
      <c r="E2769" s="6"/>
      <c r="F2769" s="6"/>
      <c r="U2769" s="11"/>
      <c r="AO2769" s="11"/>
    </row>
    <row r="2770" spans="2:41" x14ac:dyDescent="0.25">
      <c r="B2770" s="6"/>
      <c r="D2770" s="6"/>
      <c r="E2770" s="6"/>
      <c r="F2770" s="6"/>
      <c r="U2770" s="11"/>
      <c r="AO2770" s="11"/>
    </row>
    <row r="2771" spans="2:41" x14ac:dyDescent="0.25">
      <c r="B2771" s="6"/>
      <c r="D2771" s="6"/>
      <c r="E2771" s="6"/>
      <c r="F2771" s="6"/>
      <c r="U2771" s="11"/>
      <c r="AO2771" s="11"/>
    </row>
    <row r="2772" spans="2:41" x14ac:dyDescent="0.25">
      <c r="B2772" s="6"/>
      <c r="D2772" s="6"/>
      <c r="E2772" s="6"/>
      <c r="F2772" s="6"/>
      <c r="U2772" s="11"/>
      <c r="AO2772" s="11"/>
    </row>
    <row r="2773" spans="2:41" x14ac:dyDescent="0.25">
      <c r="B2773" s="6"/>
      <c r="D2773" s="6"/>
      <c r="E2773" s="6"/>
      <c r="F2773" s="6"/>
      <c r="U2773" s="11"/>
      <c r="AO2773" s="11"/>
    </row>
    <row r="2774" spans="2:41" x14ac:dyDescent="0.25">
      <c r="B2774" s="6"/>
      <c r="D2774" s="6"/>
      <c r="E2774" s="6"/>
      <c r="F2774" s="6"/>
      <c r="U2774" s="11"/>
      <c r="AO2774" s="11"/>
    </row>
    <row r="2775" spans="2:41" x14ac:dyDescent="0.25">
      <c r="B2775" s="6"/>
      <c r="D2775" s="6"/>
      <c r="E2775" s="6"/>
      <c r="F2775" s="6"/>
      <c r="U2775" s="11"/>
      <c r="AO2775" s="11"/>
    </row>
    <row r="2776" spans="2:41" x14ac:dyDescent="0.25">
      <c r="B2776" s="6"/>
      <c r="D2776" s="6"/>
      <c r="E2776" s="6"/>
      <c r="F2776" s="6"/>
      <c r="U2776" s="11"/>
      <c r="AO2776" s="11"/>
    </row>
    <row r="2777" spans="2:41" x14ac:dyDescent="0.25">
      <c r="B2777" s="6"/>
      <c r="D2777" s="6"/>
      <c r="E2777" s="6"/>
      <c r="F2777" s="6"/>
      <c r="U2777" s="11"/>
      <c r="AO2777" s="11"/>
    </row>
    <row r="2778" spans="2:41" x14ac:dyDescent="0.25">
      <c r="B2778" s="6"/>
      <c r="D2778" s="6"/>
      <c r="E2778" s="6"/>
      <c r="F2778" s="6"/>
      <c r="U2778" s="11"/>
      <c r="AO2778" s="11"/>
    </row>
    <row r="2779" spans="2:41" x14ac:dyDescent="0.25">
      <c r="B2779" s="6"/>
      <c r="D2779" s="6"/>
      <c r="E2779" s="6"/>
      <c r="F2779" s="6"/>
      <c r="U2779" s="11"/>
      <c r="AO2779" s="11"/>
    </row>
    <row r="2780" spans="2:41" x14ac:dyDescent="0.25">
      <c r="B2780" s="6"/>
      <c r="D2780" s="6"/>
      <c r="E2780" s="6"/>
      <c r="F2780" s="6"/>
      <c r="U2780" s="11"/>
      <c r="AO2780" s="11"/>
    </row>
    <row r="2781" spans="2:41" x14ac:dyDescent="0.25">
      <c r="B2781" s="6"/>
      <c r="D2781" s="6"/>
      <c r="E2781" s="6"/>
      <c r="F2781" s="6"/>
      <c r="U2781" s="11"/>
      <c r="AO2781" s="11"/>
    </row>
    <row r="2782" spans="2:41" x14ac:dyDescent="0.25">
      <c r="B2782" s="6"/>
      <c r="D2782" s="6"/>
      <c r="E2782" s="6"/>
      <c r="F2782" s="6"/>
      <c r="U2782" s="11"/>
      <c r="AO2782" s="11"/>
    </row>
    <row r="2783" spans="2:41" x14ac:dyDescent="0.25">
      <c r="B2783" s="6"/>
      <c r="D2783" s="6"/>
      <c r="E2783" s="6"/>
      <c r="F2783" s="6"/>
      <c r="U2783" s="11"/>
      <c r="AO2783" s="11"/>
    </row>
    <row r="2784" spans="2:41" x14ac:dyDescent="0.25">
      <c r="B2784" s="6"/>
      <c r="D2784" s="6"/>
      <c r="E2784" s="6"/>
      <c r="F2784" s="6"/>
      <c r="U2784" s="11"/>
      <c r="AO2784" s="11"/>
    </row>
    <row r="2785" spans="2:41" x14ac:dyDescent="0.25">
      <c r="B2785" s="6"/>
      <c r="D2785" s="6"/>
      <c r="E2785" s="6"/>
      <c r="F2785" s="6"/>
      <c r="U2785" s="11"/>
      <c r="AO2785" s="11"/>
    </row>
    <row r="2786" spans="2:41" x14ac:dyDescent="0.25">
      <c r="B2786" s="6"/>
      <c r="D2786" s="6"/>
      <c r="E2786" s="6"/>
      <c r="F2786" s="6"/>
      <c r="U2786" s="11"/>
      <c r="AO2786" s="11"/>
    </row>
    <row r="2787" spans="2:41" x14ac:dyDescent="0.25">
      <c r="B2787" s="6"/>
      <c r="D2787" s="6"/>
      <c r="E2787" s="6"/>
      <c r="F2787" s="6"/>
      <c r="U2787" s="11"/>
      <c r="AO2787" s="11"/>
    </row>
    <row r="2788" spans="2:41" x14ac:dyDescent="0.25">
      <c r="B2788" s="6"/>
      <c r="D2788" s="6"/>
      <c r="E2788" s="6"/>
      <c r="F2788" s="6"/>
      <c r="U2788" s="11"/>
      <c r="AO2788" s="11"/>
    </row>
    <row r="2789" spans="2:41" x14ac:dyDescent="0.25">
      <c r="B2789" s="6"/>
      <c r="D2789" s="6"/>
      <c r="E2789" s="6"/>
      <c r="F2789" s="6"/>
      <c r="U2789" s="11"/>
      <c r="AO2789" s="11"/>
    </row>
    <row r="2790" spans="2:41" x14ac:dyDescent="0.25">
      <c r="B2790" s="6"/>
      <c r="D2790" s="6"/>
      <c r="E2790" s="6"/>
      <c r="F2790" s="6"/>
      <c r="U2790" s="11"/>
      <c r="AO2790" s="11"/>
    </row>
    <row r="2791" spans="2:41" x14ac:dyDescent="0.25">
      <c r="B2791" s="6"/>
      <c r="D2791" s="6"/>
      <c r="E2791" s="6"/>
      <c r="F2791" s="6"/>
      <c r="U2791" s="11"/>
      <c r="AO2791" s="11"/>
    </row>
    <row r="2792" spans="2:41" x14ac:dyDescent="0.25">
      <c r="B2792" s="6"/>
      <c r="D2792" s="6"/>
      <c r="E2792" s="6"/>
      <c r="F2792" s="6"/>
      <c r="U2792" s="11"/>
      <c r="AO2792" s="11"/>
    </row>
    <row r="2793" spans="2:41" x14ac:dyDescent="0.25">
      <c r="B2793" s="6"/>
      <c r="D2793" s="6"/>
      <c r="E2793" s="6"/>
      <c r="F2793" s="6"/>
      <c r="U2793" s="11"/>
      <c r="AO2793" s="11"/>
    </row>
    <row r="2794" spans="2:41" x14ac:dyDescent="0.25">
      <c r="B2794" s="6"/>
      <c r="D2794" s="6"/>
      <c r="E2794" s="6"/>
      <c r="F2794" s="6"/>
      <c r="U2794" s="11"/>
      <c r="AO2794" s="11"/>
    </row>
    <row r="2795" spans="2:41" x14ac:dyDescent="0.25">
      <c r="B2795" s="6"/>
      <c r="D2795" s="6"/>
      <c r="E2795" s="6"/>
      <c r="F2795" s="6"/>
      <c r="U2795" s="11"/>
      <c r="AO2795" s="11"/>
    </row>
    <row r="2796" spans="2:41" x14ac:dyDescent="0.25">
      <c r="B2796" s="6"/>
      <c r="D2796" s="6"/>
      <c r="E2796" s="6"/>
      <c r="F2796" s="6"/>
      <c r="U2796" s="11"/>
      <c r="AO2796" s="11"/>
    </row>
    <row r="2797" spans="2:41" x14ac:dyDescent="0.25">
      <c r="B2797" s="6"/>
      <c r="D2797" s="6"/>
      <c r="E2797" s="6"/>
      <c r="F2797" s="6"/>
      <c r="U2797" s="11"/>
      <c r="AO2797" s="11"/>
    </row>
    <row r="2798" spans="2:41" x14ac:dyDescent="0.25">
      <c r="B2798" s="6"/>
      <c r="D2798" s="6"/>
      <c r="E2798" s="6"/>
      <c r="F2798" s="6"/>
      <c r="U2798" s="11"/>
      <c r="AO2798" s="11"/>
    </row>
    <row r="2799" spans="2:41" x14ac:dyDescent="0.25">
      <c r="B2799" s="6"/>
      <c r="D2799" s="6"/>
      <c r="E2799" s="6"/>
      <c r="F2799" s="6"/>
      <c r="U2799" s="11"/>
      <c r="AO2799" s="11"/>
    </row>
    <row r="2800" spans="2:41" x14ac:dyDescent="0.25">
      <c r="B2800" s="6"/>
      <c r="D2800" s="6"/>
      <c r="E2800" s="6"/>
      <c r="F2800" s="6"/>
      <c r="U2800" s="11"/>
      <c r="AO2800" s="11"/>
    </row>
    <row r="2801" spans="2:41" x14ac:dyDescent="0.25">
      <c r="B2801" s="6"/>
      <c r="D2801" s="6"/>
      <c r="E2801" s="6"/>
      <c r="F2801" s="6"/>
      <c r="U2801" s="11"/>
      <c r="AO2801" s="11"/>
    </row>
    <row r="2802" spans="2:41" x14ac:dyDescent="0.25">
      <c r="B2802" s="6"/>
      <c r="D2802" s="6"/>
      <c r="E2802" s="6"/>
      <c r="F2802" s="6"/>
      <c r="U2802" s="11"/>
      <c r="AO2802" s="11"/>
    </row>
    <row r="2803" spans="2:41" x14ac:dyDescent="0.25">
      <c r="B2803" s="6"/>
      <c r="D2803" s="6"/>
      <c r="E2803" s="6"/>
      <c r="F2803" s="6"/>
      <c r="U2803" s="11"/>
      <c r="AO2803" s="11"/>
    </row>
    <row r="2804" spans="2:41" x14ac:dyDescent="0.25">
      <c r="B2804" s="6"/>
      <c r="D2804" s="6"/>
      <c r="E2804" s="6"/>
      <c r="F2804" s="6"/>
      <c r="U2804" s="11"/>
      <c r="AO2804" s="11"/>
    </row>
    <row r="2805" spans="2:41" x14ac:dyDescent="0.25">
      <c r="B2805" s="6"/>
      <c r="D2805" s="6"/>
      <c r="E2805" s="6"/>
      <c r="F2805" s="6"/>
      <c r="U2805" s="11"/>
      <c r="AO2805" s="11"/>
    </row>
    <row r="2806" spans="2:41" x14ac:dyDescent="0.25">
      <c r="B2806" s="6"/>
      <c r="D2806" s="6"/>
      <c r="E2806" s="6"/>
      <c r="F2806" s="6"/>
      <c r="U2806" s="11"/>
      <c r="AO2806" s="11"/>
    </row>
    <row r="2807" spans="2:41" x14ac:dyDescent="0.25">
      <c r="B2807" s="6"/>
      <c r="D2807" s="6"/>
      <c r="E2807" s="6"/>
      <c r="F2807" s="6"/>
      <c r="U2807" s="11"/>
      <c r="AO2807" s="11"/>
    </row>
    <row r="2808" spans="2:41" x14ac:dyDescent="0.25">
      <c r="B2808" s="6"/>
      <c r="D2808" s="6"/>
      <c r="E2808" s="6"/>
      <c r="F2808" s="6"/>
      <c r="U2808" s="11"/>
      <c r="AO2808" s="11"/>
    </row>
    <row r="2809" spans="2:41" x14ac:dyDescent="0.25">
      <c r="B2809" s="6"/>
      <c r="D2809" s="6"/>
      <c r="E2809" s="6"/>
      <c r="F2809" s="6"/>
      <c r="U2809" s="11"/>
      <c r="AO2809" s="11"/>
    </row>
    <row r="2810" spans="2:41" x14ac:dyDescent="0.25">
      <c r="B2810" s="6"/>
      <c r="D2810" s="6"/>
      <c r="E2810" s="6"/>
      <c r="F2810" s="6"/>
      <c r="U2810" s="11"/>
      <c r="AO2810" s="11"/>
    </row>
    <row r="2811" spans="2:41" x14ac:dyDescent="0.25">
      <c r="B2811" s="6"/>
      <c r="D2811" s="6"/>
      <c r="E2811" s="6"/>
      <c r="F2811" s="6"/>
      <c r="U2811" s="11"/>
      <c r="AO2811" s="11"/>
    </row>
    <row r="2812" spans="2:41" x14ac:dyDescent="0.25">
      <c r="B2812" s="6"/>
      <c r="D2812" s="6"/>
      <c r="E2812" s="6"/>
      <c r="F2812" s="6"/>
      <c r="U2812" s="11"/>
      <c r="AO2812" s="11"/>
    </row>
    <row r="2813" spans="2:41" x14ac:dyDescent="0.25">
      <c r="B2813" s="6"/>
      <c r="D2813" s="6"/>
      <c r="E2813" s="6"/>
      <c r="F2813" s="6"/>
      <c r="U2813" s="11"/>
      <c r="AO2813" s="11"/>
    </row>
    <row r="2814" spans="2:41" x14ac:dyDescent="0.25">
      <c r="B2814" s="6"/>
      <c r="D2814" s="6"/>
      <c r="E2814" s="6"/>
      <c r="F2814" s="6"/>
      <c r="U2814" s="11"/>
      <c r="AO2814" s="11"/>
    </row>
    <row r="2815" spans="2:41" x14ac:dyDescent="0.25">
      <c r="B2815" s="6"/>
      <c r="D2815" s="6"/>
      <c r="E2815" s="6"/>
      <c r="F2815" s="6"/>
      <c r="U2815" s="11"/>
      <c r="AO2815" s="11"/>
    </row>
    <row r="2816" spans="2:41" x14ac:dyDescent="0.25">
      <c r="B2816" s="6"/>
      <c r="D2816" s="6"/>
      <c r="E2816" s="6"/>
      <c r="F2816" s="6"/>
      <c r="U2816" s="11"/>
      <c r="AO2816" s="11"/>
    </row>
    <row r="2817" spans="2:41" x14ac:dyDescent="0.25">
      <c r="B2817" s="6"/>
      <c r="D2817" s="6"/>
      <c r="E2817" s="6"/>
      <c r="F2817" s="6"/>
      <c r="U2817" s="11"/>
      <c r="AO2817" s="11"/>
    </row>
    <row r="2818" spans="2:41" x14ac:dyDescent="0.25">
      <c r="B2818" s="6"/>
      <c r="D2818" s="6"/>
      <c r="E2818" s="6"/>
      <c r="F2818" s="6"/>
      <c r="U2818" s="11"/>
      <c r="AO2818" s="11"/>
    </row>
    <row r="2819" spans="2:41" x14ac:dyDescent="0.25">
      <c r="B2819" s="6"/>
      <c r="D2819" s="6"/>
      <c r="E2819" s="6"/>
      <c r="F2819" s="6"/>
      <c r="U2819" s="11"/>
      <c r="AO2819" s="11"/>
    </row>
    <row r="2820" spans="2:41" x14ac:dyDescent="0.25">
      <c r="B2820" s="6"/>
      <c r="D2820" s="6"/>
      <c r="E2820" s="6"/>
      <c r="F2820" s="6"/>
      <c r="U2820" s="11"/>
      <c r="AO2820" s="11"/>
    </row>
    <row r="2821" spans="2:41" x14ac:dyDescent="0.25">
      <c r="B2821" s="6"/>
      <c r="D2821" s="6"/>
      <c r="E2821" s="6"/>
      <c r="F2821" s="6"/>
      <c r="U2821" s="11"/>
      <c r="AO2821" s="11"/>
    </row>
    <row r="2822" spans="2:41" x14ac:dyDescent="0.25">
      <c r="B2822" s="6"/>
      <c r="D2822" s="6"/>
      <c r="E2822" s="6"/>
      <c r="F2822" s="6"/>
      <c r="U2822" s="11"/>
      <c r="AO2822" s="11"/>
    </row>
    <row r="2823" spans="2:41" x14ac:dyDescent="0.25">
      <c r="B2823" s="6"/>
      <c r="D2823" s="6"/>
      <c r="E2823" s="6"/>
      <c r="F2823" s="6"/>
      <c r="U2823" s="11"/>
      <c r="AO2823" s="11"/>
    </row>
    <row r="2824" spans="2:41" x14ac:dyDescent="0.25">
      <c r="B2824" s="6"/>
      <c r="D2824" s="6"/>
      <c r="E2824" s="6"/>
      <c r="F2824" s="6"/>
      <c r="U2824" s="11"/>
      <c r="AO2824" s="11"/>
    </row>
    <row r="2825" spans="2:41" x14ac:dyDescent="0.25">
      <c r="B2825" s="6"/>
      <c r="D2825" s="6"/>
      <c r="E2825" s="6"/>
      <c r="F2825" s="6"/>
      <c r="U2825" s="11"/>
      <c r="AO2825" s="11"/>
    </row>
    <row r="2826" spans="2:41" x14ac:dyDescent="0.25">
      <c r="B2826" s="6"/>
      <c r="D2826" s="6"/>
      <c r="E2826" s="6"/>
      <c r="F2826" s="6"/>
      <c r="U2826" s="11"/>
      <c r="AO2826" s="11"/>
    </row>
    <row r="2827" spans="2:41" x14ac:dyDescent="0.25">
      <c r="B2827" s="6"/>
      <c r="D2827" s="6"/>
      <c r="E2827" s="6"/>
      <c r="F2827" s="6"/>
      <c r="U2827" s="11"/>
      <c r="AO2827" s="11"/>
    </row>
    <row r="2828" spans="2:41" x14ac:dyDescent="0.25">
      <c r="B2828" s="6"/>
      <c r="D2828" s="6"/>
      <c r="E2828" s="6"/>
      <c r="F2828" s="6"/>
      <c r="U2828" s="11"/>
      <c r="AO2828" s="11"/>
    </row>
    <row r="2829" spans="2:41" x14ac:dyDescent="0.25">
      <c r="B2829" s="6"/>
      <c r="D2829" s="6"/>
      <c r="E2829" s="6"/>
      <c r="F2829" s="6"/>
      <c r="U2829" s="11"/>
      <c r="AO2829" s="11"/>
    </row>
    <row r="2830" spans="2:41" x14ac:dyDescent="0.25">
      <c r="B2830" s="6"/>
      <c r="D2830" s="6"/>
      <c r="E2830" s="6"/>
      <c r="F2830" s="6"/>
      <c r="U2830" s="11"/>
      <c r="AO2830" s="11"/>
    </row>
    <row r="2831" spans="2:41" x14ac:dyDescent="0.25">
      <c r="B2831" s="6"/>
      <c r="D2831" s="6"/>
      <c r="E2831" s="6"/>
      <c r="F2831" s="6"/>
      <c r="U2831" s="11"/>
      <c r="AO2831" s="11"/>
    </row>
    <row r="2832" spans="2:41" x14ac:dyDescent="0.25">
      <c r="B2832" s="6"/>
      <c r="D2832" s="6"/>
      <c r="E2832" s="6"/>
      <c r="F2832" s="6"/>
      <c r="U2832" s="11"/>
      <c r="AO2832" s="11"/>
    </row>
    <row r="2833" spans="2:41" x14ac:dyDescent="0.25">
      <c r="B2833" s="6"/>
      <c r="D2833" s="6"/>
      <c r="E2833" s="6"/>
      <c r="F2833" s="6"/>
      <c r="U2833" s="11"/>
      <c r="AO2833" s="11"/>
    </row>
    <row r="2834" spans="2:41" x14ac:dyDescent="0.25">
      <c r="B2834" s="6"/>
      <c r="D2834" s="6"/>
      <c r="E2834" s="6"/>
      <c r="F2834" s="6"/>
      <c r="U2834" s="11"/>
      <c r="AO2834" s="11"/>
    </row>
    <row r="2835" spans="2:41" x14ac:dyDescent="0.25">
      <c r="B2835" s="6"/>
      <c r="D2835" s="6"/>
      <c r="E2835" s="6"/>
      <c r="F2835" s="6"/>
      <c r="U2835" s="11"/>
      <c r="AO2835" s="11"/>
    </row>
    <row r="2836" spans="2:41" x14ac:dyDescent="0.25">
      <c r="B2836" s="6"/>
      <c r="D2836" s="6"/>
      <c r="E2836" s="6"/>
      <c r="F2836" s="6"/>
      <c r="U2836" s="11"/>
      <c r="AO2836" s="11"/>
    </row>
    <row r="2837" spans="2:41" x14ac:dyDescent="0.25">
      <c r="B2837" s="6"/>
      <c r="D2837" s="6"/>
      <c r="E2837" s="6"/>
      <c r="F2837" s="6"/>
      <c r="U2837" s="11"/>
      <c r="AO2837" s="11"/>
    </row>
    <row r="2838" spans="2:41" x14ac:dyDescent="0.25">
      <c r="B2838" s="6"/>
      <c r="D2838" s="6"/>
      <c r="E2838" s="6"/>
      <c r="F2838" s="6"/>
      <c r="U2838" s="11"/>
      <c r="AO2838" s="11"/>
    </row>
    <row r="2839" spans="2:41" x14ac:dyDescent="0.25">
      <c r="B2839" s="6"/>
      <c r="D2839" s="6"/>
      <c r="E2839" s="6"/>
      <c r="F2839" s="6"/>
      <c r="U2839" s="11"/>
      <c r="AO2839" s="11"/>
    </row>
    <row r="2840" spans="2:41" x14ac:dyDescent="0.25">
      <c r="B2840" s="6"/>
      <c r="D2840" s="6"/>
      <c r="E2840" s="6"/>
      <c r="F2840" s="6"/>
      <c r="U2840" s="11"/>
      <c r="AO2840" s="11"/>
    </row>
    <row r="2841" spans="2:41" x14ac:dyDescent="0.25">
      <c r="B2841" s="6"/>
      <c r="D2841" s="6"/>
      <c r="E2841" s="6"/>
      <c r="F2841" s="6"/>
      <c r="U2841" s="11"/>
      <c r="AO2841" s="11"/>
    </row>
    <row r="2842" spans="2:41" x14ac:dyDescent="0.25">
      <c r="B2842" s="6"/>
      <c r="D2842" s="6"/>
      <c r="E2842" s="6"/>
      <c r="F2842" s="6"/>
      <c r="U2842" s="11"/>
      <c r="AO2842" s="11"/>
    </row>
    <row r="2843" spans="2:41" x14ac:dyDescent="0.25">
      <c r="B2843" s="6"/>
      <c r="D2843" s="6"/>
      <c r="E2843" s="6"/>
      <c r="F2843" s="6"/>
      <c r="U2843" s="11"/>
      <c r="AO2843" s="11"/>
    </row>
    <row r="2844" spans="2:41" x14ac:dyDescent="0.25">
      <c r="B2844" s="6"/>
      <c r="D2844" s="6"/>
      <c r="E2844" s="6"/>
      <c r="F2844" s="6"/>
      <c r="U2844" s="11"/>
      <c r="AO2844" s="11"/>
    </row>
    <row r="2845" spans="2:41" x14ac:dyDescent="0.25">
      <c r="B2845" s="6"/>
      <c r="D2845" s="6"/>
      <c r="E2845" s="6"/>
      <c r="F2845" s="6"/>
      <c r="U2845" s="11"/>
      <c r="AO2845" s="11"/>
    </row>
    <row r="2846" spans="2:41" x14ac:dyDescent="0.25">
      <c r="B2846" s="6"/>
      <c r="D2846" s="6"/>
      <c r="E2846" s="6"/>
      <c r="F2846" s="6"/>
      <c r="U2846" s="11"/>
      <c r="AO2846" s="11"/>
    </row>
    <row r="2847" spans="2:41" x14ac:dyDescent="0.25">
      <c r="B2847" s="6"/>
      <c r="D2847" s="6"/>
      <c r="E2847" s="6"/>
      <c r="F2847" s="6"/>
      <c r="U2847" s="11"/>
      <c r="AO2847" s="11"/>
    </row>
    <row r="2848" spans="2:41" x14ac:dyDescent="0.25">
      <c r="B2848" s="6"/>
      <c r="D2848" s="6"/>
      <c r="E2848" s="6"/>
      <c r="F2848" s="6"/>
      <c r="U2848" s="11"/>
      <c r="AO2848" s="11"/>
    </row>
    <row r="2849" spans="2:41" x14ac:dyDescent="0.25">
      <c r="B2849" s="6"/>
      <c r="D2849" s="6"/>
      <c r="E2849" s="6"/>
      <c r="F2849" s="6"/>
      <c r="U2849" s="11"/>
      <c r="AO2849" s="11"/>
    </row>
    <row r="2850" spans="2:41" x14ac:dyDescent="0.25">
      <c r="B2850" s="6"/>
      <c r="D2850" s="6"/>
      <c r="E2850" s="6"/>
      <c r="F2850" s="6"/>
      <c r="U2850" s="11"/>
      <c r="AO2850" s="11"/>
    </row>
    <row r="2851" spans="2:41" x14ac:dyDescent="0.25">
      <c r="B2851" s="6"/>
      <c r="D2851" s="6"/>
      <c r="E2851" s="6"/>
      <c r="F2851" s="6"/>
      <c r="U2851" s="11"/>
      <c r="AO2851" s="11"/>
    </row>
    <row r="2852" spans="2:41" x14ac:dyDescent="0.25">
      <c r="B2852" s="6"/>
      <c r="D2852" s="6"/>
      <c r="E2852" s="6"/>
      <c r="F2852" s="6"/>
      <c r="U2852" s="11"/>
      <c r="AO2852" s="11"/>
    </row>
    <row r="2853" spans="2:41" x14ac:dyDescent="0.25">
      <c r="B2853" s="6"/>
      <c r="D2853" s="6"/>
      <c r="E2853" s="6"/>
      <c r="F2853" s="6"/>
      <c r="U2853" s="11"/>
      <c r="AO2853" s="11"/>
    </row>
    <row r="2854" spans="2:41" x14ac:dyDescent="0.25">
      <c r="B2854" s="6"/>
      <c r="D2854" s="6"/>
      <c r="E2854" s="6"/>
      <c r="F2854" s="6"/>
      <c r="U2854" s="11"/>
      <c r="AO2854" s="11"/>
    </row>
    <row r="2855" spans="2:41" x14ac:dyDescent="0.25">
      <c r="B2855" s="6"/>
      <c r="D2855" s="6"/>
      <c r="E2855" s="6"/>
      <c r="F2855" s="6"/>
      <c r="U2855" s="11"/>
      <c r="AO2855" s="11"/>
    </row>
    <row r="2856" spans="2:41" x14ac:dyDescent="0.25">
      <c r="B2856" s="6"/>
      <c r="D2856" s="6"/>
      <c r="E2856" s="6"/>
      <c r="F2856" s="6"/>
      <c r="U2856" s="11"/>
      <c r="AO2856" s="11"/>
    </row>
    <row r="2857" spans="2:41" x14ac:dyDescent="0.25">
      <c r="B2857" s="6"/>
      <c r="D2857" s="6"/>
      <c r="E2857" s="6"/>
      <c r="F2857" s="6"/>
      <c r="U2857" s="11"/>
      <c r="AO2857" s="11"/>
    </row>
    <row r="2858" spans="2:41" x14ac:dyDescent="0.25">
      <c r="B2858" s="6"/>
      <c r="D2858" s="6"/>
      <c r="E2858" s="6"/>
      <c r="F2858" s="6"/>
      <c r="U2858" s="11"/>
      <c r="AO2858" s="11"/>
    </row>
    <row r="2859" spans="2:41" x14ac:dyDescent="0.25">
      <c r="B2859" s="6"/>
      <c r="D2859" s="6"/>
      <c r="E2859" s="6"/>
      <c r="F2859" s="6"/>
      <c r="U2859" s="11"/>
      <c r="AO2859" s="11"/>
    </row>
    <row r="2860" spans="2:41" x14ac:dyDescent="0.25">
      <c r="B2860" s="6"/>
      <c r="D2860" s="6"/>
      <c r="E2860" s="6"/>
      <c r="F2860" s="6"/>
      <c r="U2860" s="11"/>
      <c r="AO2860" s="11"/>
    </row>
    <row r="2861" spans="2:41" x14ac:dyDescent="0.25">
      <c r="B2861" s="6"/>
      <c r="D2861" s="6"/>
      <c r="E2861" s="6"/>
      <c r="F2861" s="6"/>
      <c r="U2861" s="11"/>
      <c r="AO2861" s="11"/>
    </row>
    <row r="2862" spans="2:41" x14ac:dyDescent="0.25">
      <c r="B2862" s="6"/>
      <c r="D2862" s="6"/>
      <c r="E2862" s="6"/>
      <c r="F2862" s="6"/>
      <c r="U2862" s="11"/>
      <c r="AO2862" s="11"/>
    </row>
    <row r="2863" spans="2:41" x14ac:dyDescent="0.25">
      <c r="B2863" s="6"/>
      <c r="D2863" s="6"/>
      <c r="E2863" s="6"/>
      <c r="F2863" s="6"/>
      <c r="U2863" s="11"/>
      <c r="AO2863" s="11"/>
    </row>
    <row r="2864" spans="2:41" x14ac:dyDescent="0.25">
      <c r="B2864" s="6"/>
      <c r="D2864" s="6"/>
      <c r="E2864" s="6"/>
      <c r="F2864" s="6"/>
      <c r="U2864" s="11"/>
      <c r="AO2864" s="11"/>
    </row>
    <row r="2865" spans="2:41" x14ac:dyDescent="0.25">
      <c r="B2865" s="6"/>
      <c r="D2865" s="6"/>
      <c r="E2865" s="6"/>
      <c r="F2865" s="6"/>
      <c r="U2865" s="11"/>
      <c r="AO2865" s="11"/>
    </row>
    <row r="2866" spans="2:41" x14ac:dyDescent="0.25">
      <c r="B2866" s="6"/>
      <c r="D2866" s="6"/>
      <c r="E2866" s="6"/>
      <c r="F2866" s="6"/>
      <c r="U2866" s="11"/>
      <c r="AO2866" s="11"/>
    </row>
    <row r="2867" spans="2:41" x14ac:dyDescent="0.25">
      <c r="B2867" s="6"/>
      <c r="D2867" s="6"/>
      <c r="E2867" s="6"/>
      <c r="F2867" s="6"/>
      <c r="U2867" s="11"/>
      <c r="AO2867" s="11"/>
    </row>
    <row r="2868" spans="2:41" x14ac:dyDescent="0.25">
      <c r="B2868" s="6"/>
      <c r="D2868" s="6"/>
      <c r="E2868" s="6"/>
      <c r="F2868" s="6"/>
      <c r="U2868" s="11"/>
      <c r="AO2868" s="11"/>
    </row>
    <row r="2869" spans="2:41" x14ac:dyDescent="0.25">
      <c r="B2869" s="6"/>
      <c r="D2869" s="6"/>
      <c r="E2869" s="6"/>
      <c r="F2869" s="6"/>
      <c r="U2869" s="11"/>
      <c r="AO2869" s="11"/>
    </row>
    <row r="2870" spans="2:41" x14ac:dyDescent="0.25">
      <c r="B2870" s="6"/>
      <c r="D2870" s="6"/>
      <c r="E2870" s="6"/>
      <c r="F2870" s="6"/>
      <c r="U2870" s="11"/>
      <c r="AO2870" s="11"/>
    </row>
    <row r="2871" spans="2:41" x14ac:dyDescent="0.25">
      <c r="B2871" s="6"/>
      <c r="D2871" s="6"/>
      <c r="E2871" s="6"/>
      <c r="F2871" s="6"/>
      <c r="U2871" s="11"/>
      <c r="AO2871" s="11"/>
    </row>
    <row r="2872" spans="2:41" x14ac:dyDescent="0.25">
      <c r="B2872" s="6"/>
      <c r="D2872" s="6"/>
      <c r="E2872" s="6"/>
      <c r="F2872" s="6"/>
      <c r="U2872" s="11"/>
      <c r="AO2872" s="11"/>
    </row>
    <row r="2873" spans="2:41" x14ac:dyDescent="0.25">
      <c r="B2873" s="6"/>
      <c r="D2873" s="6"/>
      <c r="E2873" s="6"/>
      <c r="F2873" s="6"/>
      <c r="U2873" s="11"/>
      <c r="AO2873" s="11"/>
    </row>
    <row r="2874" spans="2:41" x14ac:dyDescent="0.25">
      <c r="B2874" s="6"/>
      <c r="D2874" s="6"/>
      <c r="E2874" s="6"/>
      <c r="F2874" s="6"/>
      <c r="U2874" s="11"/>
      <c r="AO2874" s="11"/>
    </row>
    <row r="2875" spans="2:41" x14ac:dyDescent="0.25">
      <c r="B2875" s="6"/>
      <c r="D2875" s="6"/>
      <c r="E2875" s="6"/>
      <c r="F2875" s="6"/>
      <c r="U2875" s="11"/>
      <c r="AO2875" s="11"/>
    </row>
    <row r="2876" spans="2:41" x14ac:dyDescent="0.25">
      <c r="B2876" s="6"/>
      <c r="D2876" s="6"/>
      <c r="E2876" s="6"/>
      <c r="F2876" s="6"/>
      <c r="U2876" s="11"/>
      <c r="AO2876" s="11"/>
    </row>
    <row r="2877" spans="2:41" x14ac:dyDescent="0.25">
      <c r="B2877" s="6"/>
      <c r="D2877" s="6"/>
      <c r="E2877" s="6"/>
      <c r="F2877" s="6"/>
      <c r="U2877" s="11"/>
      <c r="AO2877" s="11"/>
    </row>
    <row r="2878" spans="2:41" x14ac:dyDescent="0.25">
      <c r="B2878" s="6"/>
      <c r="D2878" s="6"/>
      <c r="E2878" s="6"/>
      <c r="F2878" s="6"/>
      <c r="U2878" s="11"/>
      <c r="AO2878" s="11"/>
    </row>
    <row r="2879" spans="2:41" x14ac:dyDescent="0.25">
      <c r="B2879" s="6"/>
      <c r="D2879" s="6"/>
      <c r="E2879" s="6"/>
      <c r="F2879" s="6"/>
      <c r="U2879" s="11"/>
      <c r="AO2879" s="11"/>
    </row>
    <row r="2880" spans="2:41" x14ac:dyDescent="0.25">
      <c r="B2880" s="6"/>
      <c r="D2880" s="6"/>
      <c r="E2880" s="6"/>
      <c r="F2880" s="6"/>
      <c r="U2880" s="11"/>
      <c r="AO2880" s="11"/>
    </row>
    <row r="2881" spans="2:41" x14ac:dyDescent="0.25">
      <c r="B2881" s="6"/>
      <c r="D2881" s="6"/>
      <c r="E2881" s="6"/>
      <c r="F2881" s="6"/>
      <c r="U2881" s="11"/>
      <c r="AO2881" s="11"/>
    </row>
    <row r="2882" spans="2:41" x14ac:dyDescent="0.25">
      <c r="B2882" s="6"/>
      <c r="D2882" s="6"/>
      <c r="E2882" s="6"/>
      <c r="F2882" s="6"/>
      <c r="U2882" s="11"/>
      <c r="AO2882" s="11"/>
    </row>
    <row r="2883" spans="2:41" x14ac:dyDescent="0.25">
      <c r="B2883" s="6"/>
      <c r="D2883" s="6"/>
      <c r="E2883" s="6"/>
      <c r="F2883" s="6"/>
      <c r="U2883" s="11"/>
      <c r="AO2883" s="11"/>
    </row>
    <row r="2884" spans="2:41" x14ac:dyDescent="0.25">
      <c r="B2884" s="6"/>
      <c r="D2884" s="6"/>
      <c r="E2884" s="6"/>
      <c r="F2884" s="6"/>
      <c r="U2884" s="11"/>
      <c r="AO2884" s="11"/>
    </row>
    <row r="2885" spans="2:41" x14ac:dyDescent="0.25">
      <c r="B2885" s="6"/>
      <c r="D2885" s="6"/>
      <c r="E2885" s="6"/>
      <c r="F2885" s="6"/>
      <c r="U2885" s="11"/>
      <c r="AO2885" s="11"/>
    </row>
    <row r="2886" spans="2:41" x14ac:dyDescent="0.25">
      <c r="B2886" s="6"/>
      <c r="D2886" s="6"/>
      <c r="E2886" s="6"/>
      <c r="F2886" s="6"/>
      <c r="U2886" s="11"/>
      <c r="AO2886" s="11"/>
    </row>
    <row r="2887" spans="2:41" x14ac:dyDescent="0.25">
      <c r="B2887" s="6"/>
      <c r="D2887" s="6"/>
      <c r="E2887" s="6"/>
      <c r="F2887" s="6"/>
      <c r="U2887" s="11"/>
      <c r="AO2887" s="11"/>
    </row>
    <row r="2888" spans="2:41" x14ac:dyDescent="0.25">
      <c r="B2888" s="6"/>
      <c r="D2888" s="6"/>
      <c r="E2888" s="6"/>
      <c r="F2888" s="6"/>
      <c r="U2888" s="11"/>
      <c r="AO2888" s="11"/>
    </row>
    <row r="2889" spans="2:41" x14ac:dyDescent="0.25">
      <c r="B2889" s="6"/>
      <c r="D2889" s="6"/>
      <c r="E2889" s="6"/>
      <c r="F2889" s="6"/>
      <c r="U2889" s="11"/>
      <c r="AO2889" s="11"/>
    </row>
    <row r="2890" spans="2:41" x14ac:dyDescent="0.25">
      <c r="B2890" s="6"/>
      <c r="D2890" s="6"/>
      <c r="E2890" s="6"/>
      <c r="F2890" s="6"/>
      <c r="U2890" s="11"/>
      <c r="AO2890" s="11"/>
    </row>
    <row r="2891" spans="2:41" x14ac:dyDescent="0.25">
      <c r="B2891" s="6"/>
      <c r="D2891" s="6"/>
      <c r="E2891" s="6"/>
      <c r="F2891" s="6"/>
      <c r="U2891" s="11"/>
      <c r="AO2891" s="11"/>
    </row>
    <row r="2892" spans="2:41" x14ac:dyDescent="0.25">
      <c r="B2892" s="6"/>
      <c r="D2892" s="6"/>
      <c r="E2892" s="6"/>
      <c r="F2892" s="6"/>
      <c r="U2892" s="11"/>
      <c r="AO2892" s="11"/>
    </row>
    <row r="2893" spans="2:41" x14ac:dyDescent="0.25">
      <c r="B2893" s="6"/>
      <c r="D2893" s="6"/>
      <c r="E2893" s="6"/>
      <c r="F2893" s="6"/>
      <c r="U2893" s="11"/>
      <c r="AO2893" s="11"/>
    </row>
    <row r="2894" spans="2:41" x14ac:dyDescent="0.25">
      <c r="B2894" s="6"/>
      <c r="D2894" s="6"/>
      <c r="E2894" s="6"/>
      <c r="F2894" s="6"/>
      <c r="U2894" s="11"/>
      <c r="AO2894" s="11"/>
    </row>
    <row r="2895" spans="2:41" x14ac:dyDescent="0.25">
      <c r="B2895" s="6"/>
      <c r="D2895" s="6"/>
      <c r="E2895" s="6"/>
      <c r="F2895" s="6"/>
      <c r="U2895" s="11"/>
      <c r="AO2895" s="11"/>
    </row>
    <row r="2896" spans="2:41" x14ac:dyDescent="0.25">
      <c r="B2896" s="6"/>
      <c r="D2896" s="6"/>
      <c r="E2896" s="6"/>
      <c r="F2896" s="6"/>
      <c r="U2896" s="11"/>
      <c r="AO2896" s="11"/>
    </row>
    <row r="2897" spans="2:41" x14ac:dyDescent="0.25">
      <c r="B2897" s="6"/>
      <c r="D2897" s="6"/>
      <c r="E2897" s="6"/>
      <c r="F2897" s="6"/>
      <c r="U2897" s="11"/>
      <c r="AO2897" s="11"/>
    </row>
    <row r="2898" spans="2:41" x14ac:dyDescent="0.25">
      <c r="B2898" s="6"/>
      <c r="D2898" s="6"/>
      <c r="E2898" s="6"/>
      <c r="F2898" s="6"/>
      <c r="U2898" s="11"/>
      <c r="AO2898" s="11"/>
    </row>
    <row r="2899" spans="2:41" x14ac:dyDescent="0.25">
      <c r="B2899" s="6"/>
      <c r="D2899" s="6"/>
      <c r="E2899" s="6"/>
      <c r="F2899" s="6"/>
      <c r="U2899" s="11"/>
      <c r="AO2899" s="11"/>
    </row>
    <row r="2900" spans="2:41" x14ac:dyDescent="0.25">
      <c r="B2900" s="6"/>
      <c r="D2900" s="6"/>
      <c r="E2900" s="6"/>
      <c r="F2900" s="6"/>
      <c r="U2900" s="11"/>
      <c r="AO2900" s="11"/>
    </row>
    <row r="2901" spans="2:41" x14ac:dyDescent="0.25">
      <c r="B2901" s="6"/>
      <c r="D2901" s="6"/>
      <c r="E2901" s="6"/>
      <c r="F2901" s="6"/>
      <c r="U2901" s="11"/>
      <c r="AO2901" s="11"/>
    </row>
    <row r="2902" spans="2:41" x14ac:dyDescent="0.25">
      <c r="B2902" s="6"/>
      <c r="D2902" s="6"/>
      <c r="E2902" s="6"/>
      <c r="F2902" s="6"/>
      <c r="U2902" s="11"/>
      <c r="AO2902" s="11"/>
    </row>
    <row r="2903" spans="2:41" x14ac:dyDescent="0.25">
      <c r="B2903" s="6"/>
      <c r="D2903" s="6"/>
      <c r="E2903" s="6"/>
      <c r="F2903" s="6"/>
      <c r="U2903" s="11"/>
      <c r="AO2903" s="11"/>
    </row>
    <row r="2904" spans="2:41" x14ac:dyDescent="0.25">
      <c r="B2904" s="6"/>
      <c r="D2904" s="6"/>
      <c r="E2904" s="6"/>
      <c r="F2904" s="6"/>
      <c r="U2904" s="11"/>
      <c r="AO2904" s="11"/>
    </row>
    <row r="2905" spans="2:41" x14ac:dyDescent="0.25">
      <c r="B2905" s="6"/>
      <c r="D2905" s="6"/>
      <c r="E2905" s="6"/>
      <c r="F2905" s="6"/>
      <c r="U2905" s="11"/>
      <c r="AO2905" s="11"/>
    </row>
    <row r="2906" spans="2:41" x14ac:dyDescent="0.25">
      <c r="B2906" s="6"/>
      <c r="D2906" s="6"/>
      <c r="E2906" s="6"/>
      <c r="F2906" s="6"/>
      <c r="U2906" s="11"/>
      <c r="AO2906" s="11"/>
    </row>
    <row r="2907" spans="2:41" x14ac:dyDescent="0.25">
      <c r="B2907" s="6"/>
      <c r="D2907" s="6"/>
      <c r="E2907" s="6"/>
      <c r="F2907" s="6"/>
      <c r="U2907" s="11"/>
      <c r="AO2907" s="11"/>
    </row>
    <row r="2908" spans="2:41" x14ac:dyDescent="0.25">
      <c r="B2908" s="6"/>
      <c r="D2908" s="6"/>
      <c r="E2908" s="6"/>
      <c r="F2908" s="6"/>
      <c r="U2908" s="11"/>
      <c r="AO2908" s="11"/>
    </row>
    <row r="2909" spans="2:41" x14ac:dyDescent="0.25">
      <c r="B2909" s="6"/>
      <c r="D2909" s="6"/>
      <c r="E2909" s="6"/>
      <c r="F2909" s="6"/>
      <c r="U2909" s="11"/>
      <c r="AO2909" s="11"/>
    </row>
    <row r="2910" spans="2:41" x14ac:dyDescent="0.25">
      <c r="B2910" s="6"/>
      <c r="D2910" s="6"/>
      <c r="E2910" s="6"/>
      <c r="F2910" s="6"/>
      <c r="U2910" s="11"/>
      <c r="AO2910" s="11"/>
    </row>
    <row r="2911" spans="2:41" x14ac:dyDescent="0.25">
      <c r="B2911" s="6"/>
      <c r="D2911" s="6"/>
      <c r="E2911" s="6"/>
      <c r="F2911" s="6"/>
      <c r="U2911" s="11"/>
      <c r="AO2911" s="11"/>
    </row>
    <row r="2912" spans="2:41" x14ac:dyDescent="0.25">
      <c r="B2912" s="6"/>
      <c r="D2912" s="6"/>
      <c r="E2912" s="6"/>
      <c r="F2912" s="6"/>
      <c r="U2912" s="11"/>
      <c r="AO2912" s="11"/>
    </row>
    <row r="2913" spans="2:41" x14ac:dyDescent="0.25">
      <c r="B2913" s="6"/>
      <c r="D2913" s="6"/>
      <c r="E2913" s="6"/>
      <c r="F2913" s="6"/>
      <c r="U2913" s="11"/>
      <c r="AO2913" s="11"/>
    </row>
    <row r="2914" spans="2:41" x14ac:dyDescent="0.25">
      <c r="B2914" s="6"/>
      <c r="D2914" s="6"/>
      <c r="E2914" s="6"/>
      <c r="F2914" s="6"/>
      <c r="U2914" s="11"/>
      <c r="AO2914" s="11"/>
    </row>
    <row r="2915" spans="2:41" x14ac:dyDescent="0.25">
      <c r="B2915" s="6"/>
      <c r="D2915" s="6"/>
      <c r="E2915" s="6"/>
      <c r="F2915" s="6"/>
      <c r="U2915" s="11"/>
      <c r="AO2915" s="11"/>
    </row>
    <row r="2916" spans="2:41" x14ac:dyDescent="0.25">
      <c r="B2916" s="6"/>
      <c r="D2916" s="6"/>
      <c r="E2916" s="6"/>
      <c r="F2916" s="6"/>
      <c r="U2916" s="11"/>
      <c r="AO2916" s="11"/>
    </row>
    <row r="2917" spans="2:41" x14ac:dyDescent="0.25">
      <c r="B2917" s="6"/>
      <c r="D2917" s="6"/>
      <c r="E2917" s="6"/>
      <c r="F2917" s="6"/>
      <c r="U2917" s="11"/>
      <c r="AO2917" s="11"/>
    </row>
    <row r="2918" spans="2:41" x14ac:dyDescent="0.25">
      <c r="B2918" s="6"/>
      <c r="D2918" s="6"/>
      <c r="E2918" s="6"/>
      <c r="F2918" s="6"/>
      <c r="U2918" s="11"/>
      <c r="AO2918" s="11"/>
    </row>
    <row r="2919" spans="2:41" x14ac:dyDescent="0.25">
      <c r="B2919" s="6"/>
      <c r="D2919" s="6"/>
      <c r="E2919" s="6"/>
      <c r="F2919" s="6"/>
      <c r="U2919" s="11"/>
      <c r="AO2919" s="11"/>
    </row>
    <row r="2920" spans="2:41" x14ac:dyDescent="0.25">
      <c r="B2920" s="6"/>
      <c r="D2920" s="6"/>
      <c r="E2920" s="6"/>
      <c r="F2920" s="6"/>
      <c r="U2920" s="11"/>
      <c r="AO2920" s="11"/>
    </row>
    <row r="2921" spans="2:41" x14ac:dyDescent="0.25">
      <c r="B2921" s="6"/>
      <c r="D2921" s="6"/>
      <c r="E2921" s="6"/>
      <c r="F2921" s="6"/>
      <c r="U2921" s="11"/>
      <c r="AO2921" s="11"/>
    </row>
    <row r="2922" spans="2:41" x14ac:dyDescent="0.25">
      <c r="B2922" s="6"/>
      <c r="D2922" s="6"/>
      <c r="E2922" s="6"/>
      <c r="F2922" s="6"/>
      <c r="U2922" s="11"/>
      <c r="AO2922" s="11"/>
    </row>
    <row r="2923" spans="2:41" x14ac:dyDescent="0.25">
      <c r="B2923" s="6"/>
      <c r="D2923" s="6"/>
      <c r="E2923" s="6"/>
      <c r="F2923" s="6"/>
      <c r="U2923" s="11"/>
      <c r="AO2923" s="11"/>
    </row>
    <row r="2924" spans="2:41" x14ac:dyDescent="0.25">
      <c r="B2924" s="6"/>
      <c r="D2924" s="6"/>
      <c r="E2924" s="6"/>
      <c r="F2924" s="6"/>
      <c r="U2924" s="11"/>
      <c r="AO2924" s="11"/>
    </row>
    <row r="2925" spans="2:41" x14ac:dyDescent="0.25">
      <c r="B2925" s="6"/>
      <c r="D2925" s="6"/>
      <c r="E2925" s="6"/>
      <c r="F2925" s="6"/>
      <c r="U2925" s="11"/>
      <c r="AO2925" s="11"/>
    </row>
    <row r="2926" spans="2:41" x14ac:dyDescent="0.25">
      <c r="B2926" s="6"/>
      <c r="D2926" s="6"/>
      <c r="E2926" s="6"/>
      <c r="F2926" s="6"/>
      <c r="U2926" s="11"/>
      <c r="AO2926" s="11"/>
    </row>
    <row r="2927" spans="2:41" x14ac:dyDescent="0.25">
      <c r="B2927" s="6"/>
      <c r="D2927" s="6"/>
      <c r="E2927" s="6"/>
      <c r="F2927" s="6"/>
      <c r="U2927" s="11"/>
      <c r="AO2927" s="11"/>
    </row>
    <row r="2928" spans="2:41" x14ac:dyDescent="0.25">
      <c r="B2928" s="6"/>
      <c r="D2928" s="6"/>
      <c r="E2928" s="6"/>
      <c r="F2928" s="6"/>
      <c r="U2928" s="11"/>
      <c r="AO2928" s="11"/>
    </row>
    <row r="2929" spans="2:41" x14ac:dyDescent="0.25">
      <c r="B2929" s="6"/>
      <c r="D2929" s="6"/>
      <c r="E2929" s="6"/>
      <c r="F2929" s="6"/>
      <c r="U2929" s="11"/>
      <c r="AO2929" s="11"/>
    </row>
    <row r="2930" spans="2:41" x14ac:dyDescent="0.25">
      <c r="B2930" s="6"/>
      <c r="D2930" s="6"/>
      <c r="E2930" s="6"/>
      <c r="F2930" s="6"/>
      <c r="U2930" s="11"/>
      <c r="AO2930" s="11"/>
    </row>
    <row r="2931" spans="2:41" x14ac:dyDescent="0.25">
      <c r="B2931" s="6"/>
      <c r="D2931" s="6"/>
      <c r="E2931" s="6"/>
      <c r="F2931" s="6"/>
      <c r="U2931" s="11"/>
      <c r="AO2931" s="11"/>
    </row>
    <row r="2932" spans="2:41" x14ac:dyDescent="0.25">
      <c r="B2932" s="6"/>
      <c r="D2932" s="6"/>
      <c r="E2932" s="6"/>
      <c r="F2932" s="6"/>
      <c r="U2932" s="11"/>
      <c r="AO2932" s="11"/>
    </row>
    <row r="2933" spans="2:41" x14ac:dyDescent="0.25">
      <c r="B2933" s="6"/>
      <c r="D2933" s="6"/>
      <c r="E2933" s="6"/>
      <c r="F2933" s="6"/>
      <c r="U2933" s="11"/>
      <c r="AO2933" s="11"/>
    </row>
    <row r="2934" spans="2:41" x14ac:dyDescent="0.25">
      <c r="B2934" s="6"/>
      <c r="D2934" s="6"/>
      <c r="E2934" s="6"/>
      <c r="F2934" s="6"/>
      <c r="U2934" s="11"/>
      <c r="AO2934" s="11"/>
    </row>
    <row r="2935" spans="2:41" x14ac:dyDescent="0.25">
      <c r="B2935" s="6"/>
      <c r="D2935" s="6"/>
      <c r="E2935" s="6"/>
      <c r="F2935" s="6"/>
      <c r="U2935" s="11"/>
      <c r="AO2935" s="11"/>
    </row>
    <row r="2936" spans="2:41" x14ac:dyDescent="0.25">
      <c r="B2936" s="6"/>
      <c r="D2936" s="6"/>
      <c r="E2936" s="6"/>
      <c r="F2936" s="6"/>
      <c r="U2936" s="11"/>
      <c r="AO2936" s="11"/>
    </row>
    <row r="2937" spans="2:41" x14ac:dyDescent="0.25">
      <c r="B2937" s="6"/>
      <c r="D2937" s="6"/>
      <c r="E2937" s="6"/>
      <c r="F2937" s="6"/>
      <c r="U2937" s="11"/>
      <c r="AO2937" s="11"/>
    </row>
    <row r="2938" spans="2:41" x14ac:dyDescent="0.25">
      <c r="B2938" s="6"/>
      <c r="D2938" s="6"/>
      <c r="E2938" s="6"/>
      <c r="F2938" s="6"/>
      <c r="U2938" s="11"/>
      <c r="AO2938" s="11"/>
    </row>
    <row r="2939" spans="2:41" x14ac:dyDescent="0.25">
      <c r="B2939" s="6"/>
      <c r="D2939" s="6"/>
      <c r="E2939" s="6"/>
      <c r="F2939" s="6"/>
      <c r="U2939" s="11"/>
      <c r="AO2939" s="11"/>
    </row>
    <row r="2940" spans="2:41" x14ac:dyDescent="0.25">
      <c r="B2940" s="6"/>
      <c r="D2940" s="6"/>
      <c r="E2940" s="6"/>
      <c r="F2940" s="6"/>
      <c r="U2940" s="11"/>
      <c r="AO2940" s="11"/>
    </row>
    <row r="2941" spans="2:41" x14ac:dyDescent="0.25">
      <c r="B2941" s="6"/>
      <c r="D2941" s="6"/>
      <c r="E2941" s="6"/>
      <c r="F2941" s="6"/>
      <c r="U2941" s="11"/>
      <c r="AO2941" s="11"/>
    </row>
    <row r="2942" spans="2:41" x14ac:dyDescent="0.25">
      <c r="B2942" s="6"/>
      <c r="D2942" s="6"/>
      <c r="E2942" s="6"/>
      <c r="F2942" s="6"/>
      <c r="U2942" s="11"/>
      <c r="AO2942" s="11"/>
    </row>
    <row r="2943" spans="2:41" x14ac:dyDescent="0.25">
      <c r="B2943" s="6"/>
      <c r="D2943" s="6"/>
      <c r="E2943" s="6"/>
      <c r="F2943" s="6"/>
      <c r="U2943" s="11"/>
      <c r="AO2943" s="11"/>
    </row>
    <row r="2944" spans="2:41" x14ac:dyDescent="0.25">
      <c r="B2944" s="6"/>
      <c r="D2944" s="6"/>
      <c r="E2944" s="6"/>
      <c r="F2944" s="6"/>
      <c r="U2944" s="11"/>
      <c r="AO2944" s="11"/>
    </row>
    <row r="2945" spans="2:41" x14ac:dyDescent="0.25">
      <c r="B2945" s="6"/>
      <c r="D2945" s="6"/>
      <c r="E2945" s="6"/>
      <c r="F2945" s="6"/>
      <c r="U2945" s="11"/>
      <c r="AO2945" s="11"/>
    </row>
    <row r="2946" spans="2:41" x14ac:dyDescent="0.25">
      <c r="B2946" s="6"/>
      <c r="D2946" s="6"/>
      <c r="E2946" s="6"/>
      <c r="F2946" s="6"/>
      <c r="U2946" s="11"/>
      <c r="AO2946" s="11"/>
    </row>
    <row r="2947" spans="2:41" x14ac:dyDescent="0.25">
      <c r="B2947" s="6"/>
      <c r="D2947" s="6"/>
      <c r="E2947" s="6"/>
      <c r="F2947" s="6"/>
      <c r="U2947" s="11"/>
      <c r="AO2947" s="11"/>
    </row>
    <row r="2948" spans="2:41" x14ac:dyDescent="0.25">
      <c r="B2948" s="6"/>
      <c r="D2948" s="6"/>
      <c r="E2948" s="6"/>
      <c r="F2948" s="6"/>
      <c r="U2948" s="11"/>
      <c r="AO2948" s="11"/>
    </row>
    <row r="2949" spans="2:41" x14ac:dyDescent="0.25">
      <c r="B2949" s="6"/>
      <c r="D2949" s="6"/>
      <c r="E2949" s="6"/>
      <c r="F2949" s="6"/>
      <c r="U2949" s="11"/>
      <c r="AO2949" s="11"/>
    </row>
    <row r="2950" spans="2:41" x14ac:dyDescent="0.25">
      <c r="B2950" s="6"/>
      <c r="D2950" s="6"/>
      <c r="E2950" s="6"/>
      <c r="F2950" s="6"/>
      <c r="U2950" s="11"/>
      <c r="AO2950" s="11"/>
    </row>
    <row r="2951" spans="2:41" x14ac:dyDescent="0.25">
      <c r="B2951" s="6"/>
      <c r="D2951" s="6"/>
      <c r="E2951" s="6"/>
      <c r="F2951" s="6"/>
      <c r="U2951" s="11"/>
      <c r="AO2951" s="11"/>
    </row>
    <row r="2952" spans="2:41" x14ac:dyDescent="0.25">
      <c r="B2952" s="6"/>
      <c r="D2952" s="6"/>
      <c r="E2952" s="6"/>
      <c r="F2952" s="6"/>
      <c r="U2952" s="11"/>
      <c r="AO2952" s="11"/>
    </row>
    <row r="2953" spans="2:41" x14ac:dyDescent="0.25">
      <c r="B2953" s="6"/>
      <c r="D2953" s="6"/>
      <c r="E2953" s="6"/>
      <c r="F2953" s="6"/>
      <c r="U2953" s="11"/>
      <c r="AO2953" s="11"/>
    </row>
    <row r="2954" spans="2:41" x14ac:dyDescent="0.25">
      <c r="B2954" s="6"/>
      <c r="D2954" s="6"/>
      <c r="E2954" s="6"/>
      <c r="F2954" s="6"/>
      <c r="U2954" s="11"/>
      <c r="AO2954" s="11"/>
    </row>
    <row r="2955" spans="2:41" x14ac:dyDescent="0.25">
      <c r="B2955" s="6"/>
      <c r="D2955" s="6"/>
      <c r="E2955" s="6"/>
      <c r="F2955" s="6"/>
      <c r="U2955" s="11"/>
      <c r="AO2955" s="11"/>
    </row>
    <row r="2956" spans="2:41" x14ac:dyDescent="0.25">
      <c r="B2956" s="6"/>
      <c r="D2956" s="6"/>
      <c r="E2956" s="6"/>
      <c r="F2956" s="6"/>
      <c r="U2956" s="11"/>
      <c r="AO2956" s="11"/>
    </row>
    <row r="2957" spans="2:41" x14ac:dyDescent="0.25">
      <c r="B2957" s="6"/>
      <c r="D2957" s="6"/>
      <c r="E2957" s="6"/>
      <c r="F2957" s="6"/>
      <c r="U2957" s="11"/>
      <c r="AO2957" s="11"/>
    </row>
    <row r="2958" spans="2:41" x14ac:dyDescent="0.25">
      <c r="B2958" s="6"/>
      <c r="D2958" s="6"/>
      <c r="E2958" s="6"/>
      <c r="F2958" s="6"/>
      <c r="U2958" s="11"/>
      <c r="AO2958" s="11"/>
    </row>
    <row r="2959" spans="2:41" x14ac:dyDescent="0.25">
      <c r="B2959" s="6"/>
      <c r="D2959" s="6"/>
      <c r="E2959" s="6"/>
      <c r="F2959" s="6"/>
      <c r="U2959" s="11"/>
      <c r="AO2959" s="11"/>
    </row>
    <row r="2960" spans="2:41" x14ac:dyDescent="0.25">
      <c r="B2960" s="6"/>
      <c r="D2960" s="6"/>
      <c r="E2960" s="6"/>
      <c r="F2960" s="6"/>
      <c r="U2960" s="11"/>
      <c r="AO2960" s="11"/>
    </row>
    <row r="2961" spans="2:41" x14ac:dyDescent="0.25">
      <c r="B2961" s="6"/>
      <c r="D2961" s="6"/>
      <c r="E2961" s="6"/>
      <c r="F2961" s="6"/>
      <c r="U2961" s="11"/>
      <c r="AO2961" s="11"/>
    </row>
    <row r="2962" spans="2:41" x14ac:dyDescent="0.25">
      <c r="B2962" s="6"/>
      <c r="D2962" s="6"/>
      <c r="E2962" s="6"/>
      <c r="F2962" s="6"/>
      <c r="U2962" s="11"/>
      <c r="AO2962" s="11"/>
    </row>
    <row r="2963" spans="2:41" x14ac:dyDescent="0.25">
      <c r="B2963" s="6"/>
      <c r="D2963" s="6"/>
      <c r="E2963" s="6"/>
      <c r="F2963" s="6"/>
      <c r="U2963" s="11"/>
      <c r="AO2963" s="11"/>
    </row>
    <row r="2964" spans="2:41" x14ac:dyDescent="0.25">
      <c r="B2964" s="6"/>
      <c r="D2964" s="6"/>
      <c r="E2964" s="6"/>
      <c r="F2964" s="6"/>
      <c r="U2964" s="11"/>
      <c r="AO2964" s="11"/>
    </row>
    <row r="2965" spans="2:41" x14ac:dyDescent="0.25">
      <c r="B2965" s="6"/>
      <c r="D2965" s="6"/>
      <c r="E2965" s="6"/>
      <c r="F2965" s="6"/>
      <c r="U2965" s="11"/>
      <c r="AO2965" s="11"/>
    </row>
    <row r="2966" spans="2:41" x14ac:dyDescent="0.25">
      <c r="B2966" s="6"/>
      <c r="D2966" s="6"/>
      <c r="E2966" s="6"/>
      <c r="F2966" s="6"/>
      <c r="U2966" s="11"/>
      <c r="AO2966" s="11"/>
    </row>
    <row r="2967" spans="2:41" x14ac:dyDescent="0.25">
      <c r="B2967" s="6"/>
      <c r="D2967" s="6"/>
      <c r="E2967" s="6"/>
      <c r="F2967" s="6"/>
      <c r="U2967" s="11"/>
      <c r="AO2967" s="11"/>
    </row>
    <row r="2968" spans="2:41" x14ac:dyDescent="0.25">
      <c r="B2968" s="6"/>
      <c r="D2968" s="6"/>
      <c r="E2968" s="6"/>
      <c r="F2968" s="6"/>
      <c r="U2968" s="11"/>
      <c r="AO2968" s="11"/>
    </row>
    <row r="2969" spans="2:41" x14ac:dyDescent="0.25">
      <c r="B2969" s="6"/>
      <c r="D2969" s="6"/>
      <c r="E2969" s="6"/>
      <c r="F2969" s="6"/>
      <c r="U2969" s="11"/>
      <c r="AO2969" s="11"/>
    </row>
    <row r="2970" spans="2:41" x14ac:dyDescent="0.25">
      <c r="B2970" s="6"/>
      <c r="D2970" s="6"/>
      <c r="E2970" s="6"/>
      <c r="F2970" s="6"/>
      <c r="U2970" s="11"/>
      <c r="AO2970" s="11"/>
    </row>
    <row r="2971" spans="2:41" x14ac:dyDescent="0.25">
      <c r="B2971" s="6"/>
      <c r="D2971" s="6"/>
      <c r="E2971" s="6"/>
      <c r="F2971" s="6"/>
      <c r="U2971" s="11"/>
      <c r="AO2971" s="11"/>
    </row>
    <row r="2972" spans="2:41" x14ac:dyDescent="0.25">
      <c r="B2972" s="6"/>
      <c r="D2972" s="6"/>
      <c r="E2972" s="6"/>
      <c r="F2972" s="6"/>
      <c r="U2972" s="11"/>
      <c r="AO2972" s="11"/>
    </row>
    <row r="2973" spans="2:41" x14ac:dyDescent="0.25">
      <c r="B2973" s="6"/>
      <c r="D2973" s="6"/>
      <c r="E2973" s="6"/>
      <c r="F2973" s="6"/>
      <c r="U2973" s="11"/>
      <c r="AO2973" s="11"/>
    </row>
    <row r="2974" spans="2:41" x14ac:dyDescent="0.25">
      <c r="B2974" s="6"/>
      <c r="D2974" s="6"/>
      <c r="E2974" s="6"/>
      <c r="F2974" s="6"/>
      <c r="U2974" s="11"/>
      <c r="AO2974" s="11"/>
    </row>
    <row r="2975" spans="2:41" x14ac:dyDescent="0.25">
      <c r="B2975" s="6"/>
      <c r="D2975" s="6"/>
      <c r="E2975" s="6"/>
      <c r="F2975" s="6"/>
      <c r="U2975" s="11"/>
      <c r="AO2975" s="11"/>
    </row>
    <row r="2976" spans="2:41" x14ac:dyDescent="0.25">
      <c r="B2976" s="6"/>
      <c r="D2976" s="6"/>
      <c r="E2976" s="6"/>
      <c r="F2976" s="6"/>
      <c r="U2976" s="11"/>
      <c r="AO2976" s="11"/>
    </row>
    <row r="2977" spans="2:41" x14ac:dyDescent="0.25">
      <c r="B2977" s="6"/>
      <c r="D2977" s="6"/>
      <c r="E2977" s="6"/>
      <c r="F2977" s="6"/>
      <c r="U2977" s="11"/>
      <c r="AO2977" s="11"/>
    </row>
    <row r="2978" spans="2:41" x14ac:dyDescent="0.25">
      <c r="B2978" s="6"/>
      <c r="D2978" s="6"/>
      <c r="E2978" s="6"/>
      <c r="F2978" s="6"/>
      <c r="U2978" s="11"/>
      <c r="AO2978" s="11"/>
    </row>
    <row r="2979" spans="2:41" x14ac:dyDescent="0.25">
      <c r="B2979" s="6"/>
      <c r="D2979" s="6"/>
      <c r="E2979" s="6"/>
      <c r="F2979" s="6"/>
      <c r="U2979" s="11"/>
      <c r="AO2979" s="11"/>
    </row>
    <row r="2980" spans="2:41" x14ac:dyDescent="0.25">
      <c r="B2980" s="6"/>
      <c r="D2980" s="6"/>
      <c r="E2980" s="6"/>
      <c r="F2980" s="6"/>
      <c r="U2980" s="11"/>
      <c r="AO2980" s="11"/>
    </row>
    <row r="2981" spans="2:41" x14ac:dyDescent="0.25">
      <c r="B2981" s="6"/>
      <c r="D2981" s="6"/>
      <c r="E2981" s="6"/>
      <c r="F2981" s="6"/>
      <c r="U2981" s="11"/>
      <c r="AO2981" s="11"/>
    </row>
    <row r="2982" spans="2:41" x14ac:dyDescent="0.25">
      <c r="B2982" s="6"/>
      <c r="D2982" s="6"/>
      <c r="E2982" s="6"/>
      <c r="F2982" s="6"/>
      <c r="U2982" s="11"/>
      <c r="AO2982" s="11"/>
    </row>
    <row r="2983" spans="2:41" x14ac:dyDescent="0.25">
      <c r="B2983" s="6"/>
      <c r="D2983" s="6"/>
      <c r="E2983" s="6"/>
      <c r="F2983" s="6"/>
      <c r="U2983" s="11"/>
      <c r="AO2983" s="11"/>
    </row>
    <row r="2984" spans="2:41" x14ac:dyDescent="0.25">
      <c r="B2984" s="6"/>
      <c r="D2984" s="6"/>
      <c r="E2984" s="6"/>
      <c r="F2984" s="6"/>
      <c r="U2984" s="11"/>
      <c r="AO2984" s="11"/>
    </row>
    <row r="2985" spans="2:41" x14ac:dyDescent="0.25">
      <c r="B2985" s="6"/>
      <c r="D2985" s="6"/>
      <c r="E2985" s="6"/>
      <c r="F2985" s="6"/>
      <c r="U2985" s="11"/>
      <c r="AO2985" s="11"/>
    </row>
    <row r="2986" spans="2:41" x14ac:dyDescent="0.25">
      <c r="B2986" s="6"/>
      <c r="D2986" s="6"/>
      <c r="E2986" s="6"/>
      <c r="F2986" s="6"/>
      <c r="U2986" s="11"/>
      <c r="AO2986" s="11"/>
    </row>
    <row r="2987" spans="2:41" x14ac:dyDescent="0.25">
      <c r="B2987" s="6"/>
      <c r="D2987" s="6"/>
      <c r="E2987" s="6"/>
      <c r="F2987" s="6"/>
      <c r="U2987" s="11"/>
      <c r="AO2987" s="11"/>
    </row>
    <row r="2988" spans="2:41" x14ac:dyDescent="0.25">
      <c r="B2988" s="6"/>
      <c r="D2988" s="6"/>
      <c r="E2988" s="6"/>
      <c r="F2988" s="6"/>
      <c r="U2988" s="11"/>
      <c r="AO2988" s="11"/>
    </row>
    <row r="2989" spans="2:41" x14ac:dyDescent="0.25">
      <c r="B2989" s="6"/>
      <c r="D2989" s="6"/>
      <c r="E2989" s="6"/>
      <c r="F2989" s="6"/>
      <c r="U2989" s="11"/>
      <c r="AO2989" s="11"/>
    </row>
    <row r="2990" spans="2:41" x14ac:dyDescent="0.25">
      <c r="B2990" s="6"/>
      <c r="D2990" s="6"/>
      <c r="E2990" s="6"/>
      <c r="F2990" s="6"/>
      <c r="U2990" s="11"/>
      <c r="AO2990" s="11"/>
    </row>
    <row r="2991" spans="2:41" x14ac:dyDescent="0.25">
      <c r="B2991" s="6"/>
      <c r="D2991" s="6"/>
      <c r="E2991" s="6"/>
      <c r="F2991" s="6"/>
      <c r="U2991" s="11"/>
      <c r="AO2991" s="11"/>
    </row>
    <row r="2992" spans="2:41" x14ac:dyDescent="0.25">
      <c r="B2992" s="6"/>
      <c r="D2992" s="6"/>
      <c r="E2992" s="6"/>
      <c r="F2992" s="6"/>
      <c r="U2992" s="11"/>
      <c r="AO2992" s="11"/>
    </row>
    <row r="2993" spans="2:41" x14ac:dyDescent="0.25">
      <c r="B2993" s="6"/>
      <c r="D2993" s="6"/>
      <c r="E2993" s="6"/>
      <c r="F2993" s="6"/>
      <c r="U2993" s="11"/>
      <c r="AO2993" s="11"/>
    </row>
    <row r="2994" spans="2:41" x14ac:dyDescent="0.25">
      <c r="B2994" s="6"/>
      <c r="D2994" s="6"/>
      <c r="E2994" s="6"/>
      <c r="F2994" s="6"/>
      <c r="U2994" s="11"/>
      <c r="AO2994" s="11"/>
    </row>
    <row r="2995" spans="2:41" x14ac:dyDescent="0.25">
      <c r="B2995" s="6"/>
      <c r="D2995" s="6"/>
      <c r="E2995" s="6"/>
      <c r="F2995" s="6"/>
      <c r="U2995" s="11"/>
      <c r="AO2995" s="11"/>
    </row>
    <row r="2996" spans="2:41" x14ac:dyDescent="0.25">
      <c r="B2996" s="6"/>
      <c r="D2996" s="6"/>
      <c r="E2996" s="6"/>
      <c r="F2996" s="6"/>
      <c r="U2996" s="11"/>
      <c r="AO2996" s="11"/>
    </row>
    <row r="2997" spans="2:41" x14ac:dyDescent="0.25">
      <c r="B2997" s="6"/>
      <c r="D2997" s="6"/>
      <c r="E2997" s="6"/>
      <c r="F2997" s="6"/>
      <c r="U2997" s="11"/>
      <c r="AO2997" s="11"/>
    </row>
    <row r="2998" spans="2:41" x14ac:dyDescent="0.25">
      <c r="B2998" s="6"/>
      <c r="D2998" s="6"/>
      <c r="E2998" s="6"/>
      <c r="F2998" s="6"/>
      <c r="U2998" s="11"/>
      <c r="AO2998" s="11"/>
    </row>
    <row r="2999" spans="2:41" x14ac:dyDescent="0.25">
      <c r="B2999" s="6"/>
      <c r="D2999" s="6"/>
      <c r="E2999" s="6"/>
      <c r="F2999" s="6"/>
      <c r="U2999" s="11"/>
      <c r="AO2999" s="11"/>
    </row>
    <row r="3000" spans="2:41" x14ac:dyDescent="0.25">
      <c r="B3000" s="6"/>
      <c r="D3000" s="6"/>
      <c r="E3000" s="6"/>
      <c r="F3000" s="6"/>
      <c r="U3000" s="11"/>
      <c r="AO3000" s="11"/>
    </row>
    <row r="3001" spans="2:41" x14ac:dyDescent="0.25">
      <c r="B3001" s="6"/>
      <c r="D3001" s="6"/>
      <c r="E3001" s="6"/>
      <c r="F3001" s="6"/>
      <c r="U3001" s="11"/>
      <c r="AO3001" s="11"/>
    </row>
    <row r="3002" spans="2:41" x14ac:dyDescent="0.25">
      <c r="B3002" s="6"/>
      <c r="D3002" s="6"/>
      <c r="E3002" s="6"/>
      <c r="F3002" s="6"/>
      <c r="U3002" s="11"/>
      <c r="AO3002" s="11"/>
    </row>
    <row r="3003" spans="2:41" x14ac:dyDescent="0.25">
      <c r="B3003" s="6"/>
      <c r="D3003" s="6"/>
      <c r="E3003" s="6"/>
      <c r="F3003" s="6"/>
      <c r="U3003" s="11"/>
      <c r="AO3003" s="11"/>
    </row>
    <row r="3004" spans="2:41" x14ac:dyDescent="0.25">
      <c r="B3004" s="6"/>
      <c r="D3004" s="6"/>
      <c r="E3004" s="6"/>
      <c r="F3004" s="6"/>
      <c r="U3004" s="11"/>
      <c r="AO3004" s="11"/>
    </row>
    <row r="3005" spans="2:41" x14ac:dyDescent="0.25">
      <c r="B3005" s="6"/>
      <c r="D3005" s="6"/>
      <c r="E3005" s="6"/>
      <c r="F3005" s="6"/>
      <c r="U3005" s="11"/>
      <c r="AO3005" s="11"/>
    </row>
    <row r="3006" spans="2:41" x14ac:dyDescent="0.25">
      <c r="B3006" s="6"/>
      <c r="D3006" s="6"/>
      <c r="E3006" s="6"/>
      <c r="F3006" s="6"/>
      <c r="U3006" s="11"/>
      <c r="AO3006" s="11"/>
    </row>
    <row r="3007" spans="2:41" x14ac:dyDescent="0.25">
      <c r="B3007" s="6"/>
      <c r="D3007" s="6"/>
      <c r="E3007" s="6"/>
      <c r="F3007" s="6"/>
      <c r="U3007" s="11"/>
      <c r="AO3007" s="11"/>
    </row>
    <row r="3008" spans="2:41" x14ac:dyDescent="0.25">
      <c r="B3008" s="6"/>
      <c r="D3008" s="6"/>
      <c r="E3008" s="6"/>
      <c r="F3008" s="6"/>
      <c r="U3008" s="11"/>
      <c r="AO3008" s="11"/>
    </row>
    <row r="3009" spans="2:41" x14ac:dyDescent="0.25">
      <c r="B3009" s="6"/>
      <c r="D3009" s="6"/>
      <c r="E3009" s="6"/>
      <c r="F3009" s="6"/>
      <c r="U3009" s="11"/>
      <c r="AO3009" s="11"/>
    </row>
    <row r="3010" spans="2:41" x14ac:dyDescent="0.25">
      <c r="B3010" s="6"/>
      <c r="D3010" s="6"/>
      <c r="E3010" s="6"/>
      <c r="F3010" s="6"/>
      <c r="U3010" s="11"/>
      <c r="AO3010" s="11"/>
    </row>
    <row r="3011" spans="2:41" x14ac:dyDescent="0.25">
      <c r="B3011" s="6"/>
      <c r="D3011" s="6"/>
      <c r="E3011" s="6"/>
      <c r="F3011" s="6"/>
      <c r="U3011" s="11"/>
      <c r="AO3011" s="11"/>
    </row>
    <row r="3012" spans="2:41" x14ac:dyDescent="0.25">
      <c r="B3012" s="6"/>
      <c r="D3012" s="6"/>
      <c r="E3012" s="6"/>
      <c r="F3012" s="6"/>
      <c r="U3012" s="11"/>
      <c r="AO3012" s="11"/>
    </row>
    <row r="3013" spans="2:41" x14ac:dyDescent="0.25">
      <c r="B3013" s="6"/>
      <c r="D3013" s="6"/>
      <c r="E3013" s="6"/>
      <c r="F3013" s="6"/>
      <c r="U3013" s="11"/>
      <c r="AO3013" s="11"/>
    </row>
    <row r="3014" spans="2:41" x14ac:dyDescent="0.25">
      <c r="B3014" s="6"/>
      <c r="D3014" s="6"/>
      <c r="E3014" s="6"/>
      <c r="F3014" s="6"/>
      <c r="U3014" s="11"/>
      <c r="AO3014" s="11"/>
    </row>
    <row r="3015" spans="2:41" x14ac:dyDescent="0.25">
      <c r="B3015" s="6"/>
      <c r="D3015" s="6"/>
      <c r="E3015" s="6"/>
      <c r="F3015" s="6"/>
      <c r="U3015" s="11"/>
      <c r="AO3015" s="11"/>
    </row>
    <row r="3016" spans="2:41" x14ac:dyDescent="0.25">
      <c r="B3016" s="6"/>
      <c r="D3016" s="6"/>
      <c r="E3016" s="6"/>
      <c r="F3016" s="6"/>
      <c r="U3016" s="11"/>
      <c r="AO3016" s="11"/>
    </row>
    <row r="3017" spans="2:41" x14ac:dyDescent="0.25">
      <c r="B3017" s="6"/>
      <c r="D3017" s="6"/>
      <c r="E3017" s="6"/>
      <c r="F3017" s="6"/>
      <c r="U3017" s="11"/>
      <c r="AO3017" s="11"/>
    </row>
    <row r="3018" spans="2:41" x14ac:dyDescent="0.25">
      <c r="B3018" s="6"/>
      <c r="D3018" s="6"/>
      <c r="E3018" s="6"/>
      <c r="F3018" s="6"/>
      <c r="U3018" s="11"/>
      <c r="AO3018" s="11"/>
    </row>
    <row r="3019" spans="2:41" x14ac:dyDescent="0.25">
      <c r="B3019" s="6"/>
      <c r="D3019" s="6"/>
      <c r="E3019" s="6"/>
      <c r="F3019" s="6"/>
      <c r="U3019" s="11"/>
      <c r="AO3019" s="11"/>
    </row>
    <row r="3020" spans="2:41" x14ac:dyDescent="0.25">
      <c r="B3020" s="6"/>
      <c r="D3020" s="6"/>
      <c r="E3020" s="6"/>
      <c r="F3020" s="6"/>
      <c r="U3020" s="11"/>
      <c r="AO3020" s="11"/>
    </row>
    <row r="3021" spans="2:41" x14ac:dyDescent="0.25">
      <c r="B3021" s="6"/>
      <c r="D3021" s="6"/>
      <c r="E3021" s="6"/>
      <c r="F3021" s="6"/>
      <c r="U3021" s="11"/>
      <c r="AO3021" s="11"/>
    </row>
    <row r="3022" spans="2:41" x14ac:dyDescent="0.25">
      <c r="B3022" s="6"/>
      <c r="D3022" s="6"/>
      <c r="E3022" s="6"/>
      <c r="F3022" s="6"/>
      <c r="U3022" s="11"/>
      <c r="AO3022" s="11"/>
    </row>
    <row r="3023" spans="2:41" x14ac:dyDescent="0.25">
      <c r="B3023" s="6"/>
      <c r="D3023" s="6"/>
      <c r="E3023" s="6"/>
      <c r="F3023" s="6"/>
      <c r="U3023" s="11"/>
      <c r="AO3023" s="11"/>
    </row>
    <row r="3024" spans="2:41" x14ac:dyDescent="0.25">
      <c r="B3024" s="6"/>
      <c r="D3024" s="6"/>
      <c r="E3024" s="6"/>
      <c r="F3024" s="6"/>
      <c r="U3024" s="11"/>
      <c r="AO3024" s="11"/>
    </row>
    <row r="3025" spans="2:41" x14ac:dyDescent="0.25">
      <c r="B3025" s="6"/>
      <c r="D3025" s="6"/>
      <c r="E3025" s="6"/>
      <c r="F3025" s="6"/>
      <c r="U3025" s="11"/>
      <c r="AO3025" s="11"/>
    </row>
    <row r="3026" spans="2:41" x14ac:dyDescent="0.25">
      <c r="B3026" s="6"/>
      <c r="D3026" s="6"/>
      <c r="E3026" s="6"/>
      <c r="F3026" s="6"/>
      <c r="U3026" s="11"/>
      <c r="AO3026" s="11"/>
    </row>
    <row r="3027" spans="2:41" x14ac:dyDescent="0.25">
      <c r="B3027" s="6"/>
      <c r="D3027" s="6"/>
      <c r="E3027" s="6"/>
      <c r="F3027" s="6"/>
      <c r="U3027" s="11"/>
      <c r="AO3027" s="11"/>
    </row>
    <row r="3028" spans="2:41" x14ac:dyDescent="0.25">
      <c r="B3028" s="6"/>
      <c r="D3028" s="6"/>
      <c r="E3028" s="6"/>
      <c r="F3028" s="6"/>
      <c r="U3028" s="11"/>
      <c r="AO3028" s="11"/>
    </row>
    <row r="3029" spans="2:41" x14ac:dyDescent="0.25">
      <c r="B3029" s="6"/>
      <c r="D3029" s="6"/>
      <c r="E3029" s="6"/>
      <c r="F3029" s="6"/>
      <c r="U3029" s="11"/>
      <c r="AO3029" s="11"/>
    </row>
    <row r="3030" spans="2:41" x14ac:dyDescent="0.25">
      <c r="B3030" s="6"/>
      <c r="D3030" s="6"/>
      <c r="E3030" s="6"/>
      <c r="F3030" s="6"/>
      <c r="U3030" s="11"/>
      <c r="AO3030" s="11"/>
    </row>
    <row r="3031" spans="2:41" x14ac:dyDescent="0.25">
      <c r="B3031" s="6"/>
      <c r="D3031" s="6"/>
      <c r="E3031" s="6"/>
      <c r="F3031" s="6"/>
      <c r="U3031" s="11"/>
      <c r="AO3031" s="11"/>
    </row>
    <row r="3032" spans="2:41" x14ac:dyDescent="0.25">
      <c r="B3032" s="6"/>
      <c r="D3032" s="6"/>
      <c r="E3032" s="6"/>
      <c r="F3032" s="6"/>
      <c r="U3032" s="11"/>
      <c r="AO3032" s="11"/>
    </row>
    <row r="3033" spans="2:41" x14ac:dyDescent="0.25">
      <c r="B3033" s="6"/>
      <c r="D3033" s="6"/>
      <c r="E3033" s="6"/>
      <c r="F3033" s="6"/>
      <c r="U3033" s="11"/>
      <c r="AO3033" s="11"/>
    </row>
    <row r="3034" spans="2:41" x14ac:dyDescent="0.25">
      <c r="B3034" s="6"/>
      <c r="D3034" s="6"/>
      <c r="E3034" s="6"/>
      <c r="F3034" s="6"/>
      <c r="U3034" s="11"/>
      <c r="AO3034" s="11"/>
    </row>
    <row r="3035" spans="2:41" x14ac:dyDescent="0.25">
      <c r="B3035" s="6"/>
      <c r="D3035" s="6"/>
      <c r="E3035" s="6"/>
      <c r="F3035" s="6"/>
      <c r="U3035" s="11"/>
      <c r="AO3035" s="11"/>
    </row>
    <row r="3036" spans="2:41" x14ac:dyDescent="0.25">
      <c r="B3036" s="6"/>
      <c r="D3036" s="6"/>
      <c r="E3036" s="6"/>
      <c r="F3036" s="6"/>
      <c r="U3036" s="11"/>
      <c r="AO3036" s="11"/>
    </row>
    <row r="3037" spans="2:41" x14ac:dyDescent="0.25">
      <c r="B3037" s="6"/>
      <c r="D3037" s="6"/>
      <c r="E3037" s="6"/>
      <c r="F3037" s="6"/>
      <c r="U3037" s="11"/>
      <c r="AO3037" s="11"/>
    </row>
    <row r="3038" spans="2:41" x14ac:dyDescent="0.25">
      <c r="B3038" s="6"/>
      <c r="D3038" s="6"/>
      <c r="E3038" s="6"/>
      <c r="F3038" s="6"/>
      <c r="U3038" s="11"/>
      <c r="AO3038" s="11"/>
    </row>
    <row r="3039" spans="2:41" x14ac:dyDescent="0.25">
      <c r="B3039" s="6"/>
      <c r="D3039" s="6"/>
      <c r="E3039" s="6"/>
      <c r="F3039" s="6"/>
      <c r="U3039" s="11"/>
      <c r="AO3039" s="11"/>
    </row>
    <row r="3040" spans="2:41" x14ac:dyDescent="0.25">
      <c r="B3040" s="6"/>
      <c r="D3040" s="6"/>
      <c r="E3040" s="6"/>
      <c r="F3040" s="6"/>
      <c r="U3040" s="11"/>
      <c r="AO3040" s="11"/>
    </row>
    <row r="3041" spans="2:41" x14ac:dyDescent="0.25">
      <c r="B3041" s="6"/>
      <c r="D3041" s="6"/>
      <c r="E3041" s="6"/>
      <c r="F3041" s="6"/>
      <c r="U3041" s="11"/>
      <c r="AO3041" s="11"/>
    </row>
    <row r="3042" spans="2:41" x14ac:dyDescent="0.25">
      <c r="B3042" s="6"/>
      <c r="D3042" s="6"/>
      <c r="E3042" s="6"/>
      <c r="F3042" s="6"/>
      <c r="U3042" s="11"/>
      <c r="AO3042" s="11"/>
    </row>
    <row r="3043" spans="2:41" x14ac:dyDescent="0.25">
      <c r="B3043" s="6"/>
      <c r="D3043" s="6"/>
      <c r="E3043" s="6"/>
      <c r="F3043" s="6"/>
      <c r="U3043" s="11"/>
      <c r="AO3043" s="11"/>
    </row>
    <row r="3044" spans="2:41" x14ac:dyDescent="0.25">
      <c r="B3044" s="6"/>
      <c r="D3044" s="6"/>
      <c r="E3044" s="6"/>
      <c r="F3044" s="6"/>
      <c r="U3044" s="11"/>
      <c r="AO3044" s="11"/>
    </row>
    <row r="3045" spans="2:41" x14ac:dyDescent="0.25">
      <c r="B3045" s="6"/>
      <c r="D3045" s="6"/>
      <c r="E3045" s="6"/>
      <c r="F3045" s="6"/>
      <c r="U3045" s="11"/>
      <c r="AO3045" s="11"/>
    </row>
    <row r="3046" spans="2:41" x14ac:dyDescent="0.25">
      <c r="B3046" s="6"/>
      <c r="D3046" s="6"/>
      <c r="E3046" s="6"/>
      <c r="F3046" s="6"/>
      <c r="U3046" s="11"/>
      <c r="AO3046" s="11"/>
    </row>
    <row r="3047" spans="2:41" x14ac:dyDescent="0.25">
      <c r="B3047" s="6"/>
      <c r="D3047" s="6"/>
      <c r="E3047" s="6"/>
      <c r="F3047" s="6"/>
      <c r="U3047" s="11"/>
      <c r="AO3047" s="11"/>
    </row>
    <row r="3048" spans="2:41" x14ac:dyDescent="0.25">
      <c r="B3048" s="6"/>
      <c r="D3048" s="6"/>
      <c r="E3048" s="6"/>
      <c r="F3048" s="6"/>
      <c r="U3048" s="11"/>
      <c r="AO3048" s="11"/>
    </row>
    <row r="3049" spans="2:41" x14ac:dyDescent="0.25">
      <c r="B3049" s="6"/>
      <c r="D3049" s="6"/>
      <c r="E3049" s="6"/>
      <c r="F3049" s="6"/>
      <c r="U3049" s="11"/>
      <c r="AO3049" s="11"/>
    </row>
    <row r="3050" spans="2:41" x14ac:dyDescent="0.25">
      <c r="B3050" s="6"/>
      <c r="D3050" s="6"/>
      <c r="E3050" s="6"/>
      <c r="F3050" s="6"/>
      <c r="U3050" s="11"/>
      <c r="AO3050" s="11"/>
    </row>
    <row r="3051" spans="2:41" x14ac:dyDescent="0.25">
      <c r="B3051" s="6"/>
      <c r="D3051" s="6"/>
      <c r="E3051" s="6"/>
      <c r="F3051" s="6"/>
      <c r="U3051" s="11"/>
      <c r="AO3051" s="11"/>
    </row>
    <row r="3052" spans="2:41" x14ac:dyDescent="0.25">
      <c r="B3052" s="6"/>
      <c r="D3052" s="6"/>
      <c r="E3052" s="6"/>
      <c r="F3052" s="6"/>
      <c r="U3052" s="11"/>
      <c r="AO3052" s="11"/>
    </row>
    <row r="3053" spans="2:41" x14ac:dyDescent="0.25">
      <c r="B3053" s="6"/>
      <c r="D3053" s="6"/>
      <c r="E3053" s="6"/>
      <c r="F3053" s="6"/>
      <c r="U3053" s="11"/>
      <c r="AO3053" s="11"/>
    </row>
    <row r="3054" spans="2:41" x14ac:dyDescent="0.25">
      <c r="B3054" s="6"/>
      <c r="D3054" s="6"/>
      <c r="E3054" s="6"/>
      <c r="F3054" s="6"/>
      <c r="U3054" s="11"/>
      <c r="AO3054" s="11"/>
    </row>
    <row r="3055" spans="2:41" x14ac:dyDescent="0.25">
      <c r="B3055" s="6"/>
      <c r="D3055" s="6"/>
      <c r="E3055" s="6"/>
      <c r="F3055" s="6"/>
      <c r="U3055" s="11"/>
      <c r="AO3055" s="11"/>
    </row>
    <row r="3056" spans="2:41" x14ac:dyDescent="0.25">
      <c r="B3056" s="6"/>
      <c r="D3056" s="6"/>
      <c r="E3056" s="6"/>
      <c r="F3056" s="6"/>
      <c r="U3056" s="11"/>
      <c r="AO3056" s="11"/>
    </row>
    <row r="3057" spans="2:41" x14ac:dyDescent="0.25">
      <c r="B3057" s="6"/>
      <c r="D3057" s="6"/>
      <c r="E3057" s="6"/>
      <c r="F3057" s="6"/>
      <c r="U3057" s="11"/>
      <c r="AO3057" s="11"/>
    </row>
    <row r="3058" spans="2:41" x14ac:dyDescent="0.25">
      <c r="B3058" s="6"/>
      <c r="D3058" s="6"/>
      <c r="E3058" s="6"/>
      <c r="F3058" s="6"/>
      <c r="U3058" s="11"/>
      <c r="AO3058" s="11"/>
    </row>
    <row r="3059" spans="2:41" x14ac:dyDescent="0.25">
      <c r="B3059" s="6"/>
      <c r="D3059" s="6"/>
      <c r="E3059" s="6"/>
      <c r="F3059" s="6"/>
      <c r="U3059" s="11"/>
      <c r="AO3059" s="11"/>
    </row>
    <row r="3060" spans="2:41" x14ac:dyDescent="0.25">
      <c r="B3060" s="6"/>
      <c r="D3060" s="6"/>
      <c r="E3060" s="6"/>
      <c r="F3060" s="6"/>
      <c r="U3060" s="11"/>
      <c r="AO3060" s="11"/>
    </row>
    <row r="3061" spans="2:41" x14ac:dyDescent="0.25">
      <c r="B3061" s="6"/>
      <c r="D3061" s="6"/>
      <c r="E3061" s="6"/>
      <c r="F3061" s="6"/>
      <c r="U3061" s="11"/>
      <c r="AO3061" s="11"/>
    </row>
    <row r="3062" spans="2:41" x14ac:dyDescent="0.25">
      <c r="B3062" s="6"/>
      <c r="D3062" s="6"/>
      <c r="E3062" s="6"/>
      <c r="F3062" s="6"/>
      <c r="U3062" s="11"/>
      <c r="AO3062" s="11"/>
    </row>
    <row r="3063" spans="2:41" x14ac:dyDescent="0.25">
      <c r="B3063" s="6"/>
      <c r="D3063" s="6"/>
      <c r="E3063" s="6"/>
      <c r="F3063" s="6"/>
      <c r="U3063" s="11"/>
      <c r="AO3063" s="11"/>
    </row>
    <row r="3064" spans="2:41" x14ac:dyDescent="0.25">
      <c r="B3064" s="6"/>
      <c r="D3064" s="6"/>
      <c r="E3064" s="6"/>
      <c r="F3064" s="6"/>
      <c r="U3064" s="11"/>
      <c r="AO3064" s="11"/>
    </row>
    <row r="3065" spans="2:41" x14ac:dyDescent="0.25">
      <c r="B3065" s="6"/>
      <c r="D3065" s="6"/>
      <c r="E3065" s="6"/>
      <c r="F3065" s="6"/>
      <c r="U3065" s="11"/>
      <c r="AO3065" s="11"/>
    </row>
    <row r="3066" spans="2:41" x14ac:dyDescent="0.25">
      <c r="B3066" s="6"/>
      <c r="D3066" s="6"/>
      <c r="E3066" s="6"/>
      <c r="F3066" s="6"/>
      <c r="U3066" s="11"/>
      <c r="AO3066" s="11"/>
    </row>
    <row r="3067" spans="2:41" x14ac:dyDescent="0.25">
      <c r="B3067" s="6"/>
      <c r="D3067" s="6"/>
      <c r="E3067" s="6"/>
      <c r="F3067" s="6"/>
      <c r="U3067" s="11"/>
      <c r="AO3067" s="11"/>
    </row>
    <row r="3068" spans="2:41" x14ac:dyDescent="0.25">
      <c r="B3068" s="6"/>
      <c r="D3068" s="6"/>
      <c r="E3068" s="6"/>
      <c r="F3068" s="6"/>
      <c r="U3068" s="11"/>
      <c r="AO3068" s="11"/>
    </row>
    <row r="3069" spans="2:41" x14ac:dyDescent="0.25">
      <c r="B3069" s="6"/>
      <c r="D3069" s="6"/>
      <c r="E3069" s="6"/>
      <c r="F3069" s="6"/>
      <c r="U3069" s="11"/>
      <c r="AO3069" s="11"/>
    </row>
    <row r="3070" spans="2:41" x14ac:dyDescent="0.25">
      <c r="B3070" s="6"/>
      <c r="D3070" s="6"/>
      <c r="E3070" s="6"/>
      <c r="F3070" s="6"/>
      <c r="U3070" s="11"/>
      <c r="AO3070" s="11"/>
    </row>
    <row r="3071" spans="2:41" x14ac:dyDescent="0.25">
      <c r="B3071" s="6"/>
      <c r="D3071" s="6"/>
      <c r="E3071" s="6"/>
      <c r="F3071" s="6"/>
      <c r="U3071" s="11"/>
      <c r="AO3071" s="11"/>
    </row>
    <row r="3072" spans="2:41" x14ac:dyDescent="0.25">
      <c r="B3072" s="6"/>
      <c r="D3072" s="6"/>
      <c r="E3072" s="6"/>
      <c r="F3072" s="6"/>
      <c r="U3072" s="11"/>
      <c r="AO3072" s="11"/>
    </row>
    <row r="3073" spans="2:41" x14ac:dyDescent="0.25">
      <c r="B3073" s="6"/>
      <c r="D3073" s="6"/>
      <c r="E3073" s="6"/>
      <c r="F3073" s="6"/>
      <c r="U3073" s="11"/>
      <c r="AO3073" s="11"/>
    </row>
    <row r="3074" spans="2:41" x14ac:dyDescent="0.25">
      <c r="B3074" s="6"/>
      <c r="D3074" s="6"/>
      <c r="E3074" s="6"/>
      <c r="F3074" s="6"/>
      <c r="U3074" s="11"/>
      <c r="AO3074" s="11"/>
    </row>
    <row r="3075" spans="2:41" x14ac:dyDescent="0.25">
      <c r="B3075" s="6"/>
      <c r="D3075" s="6"/>
      <c r="E3075" s="6"/>
      <c r="F3075" s="6"/>
      <c r="U3075" s="11"/>
      <c r="AO3075" s="11"/>
    </row>
    <row r="3076" spans="2:41" x14ac:dyDescent="0.25">
      <c r="B3076" s="6"/>
      <c r="D3076" s="6"/>
      <c r="E3076" s="6"/>
      <c r="F3076" s="6"/>
      <c r="U3076" s="11"/>
      <c r="AO3076" s="11"/>
    </row>
    <row r="3077" spans="2:41" x14ac:dyDescent="0.25">
      <c r="B3077" s="6"/>
      <c r="D3077" s="6"/>
      <c r="E3077" s="6"/>
      <c r="F3077" s="6"/>
      <c r="U3077" s="11"/>
      <c r="AO3077" s="11"/>
    </row>
    <row r="3078" spans="2:41" x14ac:dyDescent="0.25">
      <c r="B3078" s="6"/>
      <c r="D3078" s="6"/>
      <c r="E3078" s="6"/>
      <c r="F3078" s="6"/>
      <c r="U3078" s="11"/>
      <c r="AO3078" s="11"/>
    </row>
    <row r="3079" spans="2:41" x14ac:dyDescent="0.25">
      <c r="B3079" s="6"/>
      <c r="D3079" s="6"/>
      <c r="E3079" s="6"/>
      <c r="F3079" s="6"/>
      <c r="U3079" s="11"/>
      <c r="AO3079" s="11"/>
    </row>
    <row r="3080" spans="2:41" x14ac:dyDescent="0.25">
      <c r="B3080" s="6"/>
      <c r="D3080" s="6"/>
      <c r="E3080" s="6"/>
      <c r="F3080" s="6"/>
      <c r="U3080" s="11"/>
      <c r="AO3080" s="11"/>
    </row>
    <row r="3081" spans="2:41" x14ac:dyDescent="0.25">
      <c r="B3081" s="6"/>
      <c r="D3081" s="6"/>
      <c r="E3081" s="6"/>
      <c r="F3081" s="6"/>
      <c r="U3081" s="11"/>
      <c r="AO3081" s="11"/>
    </row>
    <row r="3082" spans="2:41" x14ac:dyDescent="0.25">
      <c r="B3082" s="6"/>
      <c r="D3082" s="6"/>
      <c r="E3082" s="6"/>
      <c r="F3082" s="6"/>
      <c r="U3082" s="11"/>
      <c r="AO3082" s="11"/>
    </row>
    <row r="3083" spans="2:41" x14ac:dyDescent="0.25">
      <c r="B3083" s="6"/>
      <c r="D3083" s="6"/>
      <c r="E3083" s="6"/>
      <c r="F3083" s="6"/>
      <c r="U3083" s="11"/>
      <c r="AO3083" s="11"/>
    </row>
    <row r="3084" spans="2:41" x14ac:dyDescent="0.25">
      <c r="B3084" s="6"/>
      <c r="D3084" s="6"/>
      <c r="E3084" s="6"/>
      <c r="F3084" s="6"/>
      <c r="U3084" s="11"/>
      <c r="AO3084" s="11"/>
    </row>
    <row r="3085" spans="2:41" x14ac:dyDescent="0.25">
      <c r="B3085" s="6"/>
      <c r="D3085" s="6"/>
      <c r="E3085" s="6"/>
      <c r="F3085" s="6"/>
      <c r="U3085" s="11"/>
      <c r="AO3085" s="11"/>
    </row>
    <row r="3086" spans="2:41" x14ac:dyDescent="0.25">
      <c r="B3086" s="6"/>
      <c r="D3086" s="6"/>
      <c r="E3086" s="6"/>
      <c r="F3086" s="6"/>
      <c r="U3086" s="11"/>
      <c r="AO3086" s="11"/>
    </row>
    <row r="3087" spans="2:41" x14ac:dyDescent="0.25">
      <c r="B3087" s="6"/>
      <c r="D3087" s="6"/>
      <c r="E3087" s="6"/>
      <c r="F3087" s="6"/>
      <c r="U3087" s="11"/>
      <c r="AO3087" s="11"/>
    </row>
    <row r="3088" spans="2:41" x14ac:dyDescent="0.25">
      <c r="B3088" s="6"/>
      <c r="D3088" s="6"/>
      <c r="E3088" s="6"/>
      <c r="F3088" s="6"/>
      <c r="U3088" s="11"/>
      <c r="AO3088" s="11"/>
    </row>
    <row r="3089" spans="2:41" x14ac:dyDescent="0.25">
      <c r="B3089" s="6"/>
      <c r="D3089" s="6"/>
      <c r="E3089" s="6"/>
      <c r="F3089" s="6"/>
      <c r="U3089" s="11"/>
      <c r="AO3089" s="11"/>
    </row>
    <row r="3090" spans="2:41" x14ac:dyDescent="0.25">
      <c r="B3090" s="6"/>
      <c r="D3090" s="6"/>
      <c r="E3090" s="6"/>
      <c r="F3090" s="6"/>
      <c r="U3090" s="11"/>
      <c r="AO3090" s="11"/>
    </row>
    <row r="3091" spans="2:41" x14ac:dyDescent="0.25">
      <c r="B3091" s="6"/>
      <c r="D3091" s="6"/>
      <c r="E3091" s="6"/>
      <c r="F3091" s="6"/>
      <c r="U3091" s="11"/>
      <c r="AO3091" s="11"/>
    </row>
    <row r="3092" spans="2:41" x14ac:dyDescent="0.25">
      <c r="B3092" s="6"/>
      <c r="D3092" s="6"/>
      <c r="E3092" s="6"/>
      <c r="F3092" s="6"/>
      <c r="U3092" s="11"/>
      <c r="AO3092" s="11"/>
    </row>
    <row r="3093" spans="2:41" x14ac:dyDescent="0.25">
      <c r="B3093" s="6"/>
      <c r="D3093" s="6"/>
      <c r="E3093" s="6"/>
      <c r="F3093" s="6"/>
      <c r="U3093" s="11"/>
      <c r="AO3093" s="11"/>
    </row>
    <row r="3094" spans="2:41" x14ac:dyDescent="0.25">
      <c r="B3094" s="6"/>
      <c r="D3094" s="6"/>
      <c r="E3094" s="6"/>
      <c r="F3094" s="6"/>
      <c r="U3094" s="11"/>
      <c r="AO3094" s="11"/>
    </row>
    <row r="3095" spans="2:41" x14ac:dyDescent="0.25">
      <c r="B3095" s="6"/>
      <c r="D3095" s="6"/>
      <c r="E3095" s="6"/>
      <c r="F3095" s="6"/>
      <c r="U3095" s="11"/>
      <c r="AO3095" s="11"/>
    </row>
    <row r="3096" spans="2:41" x14ac:dyDescent="0.25">
      <c r="B3096" s="6"/>
      <c r="D3096" s="6"/>
      <c r="E3096" s="6"/>
      <c r="F3096" s="6"/>
      <c r="U3096" s="11"/>
      <c r="AO3096" s="11"/>
    </row>
    <row r="3097" spans="2:41" x14ac:dyDescent="0.25">
      <c r="B3097" s="6"/>
      <c r="D3097" s="6"/>
      <c r="E3097" s="6"/>
      <c r="F3097" s="6"/>
      <c r="U3097" s="11"/>
      <c r="AO3097" s="11"/>
    </row>
    <row r="3098" spans="2:41" x14ac:dyDescent="0.25">
      <c r="B3098" s="6"/>
      <c r="D3098" s="6"/>
      <c r="E3098" s="6"/>
      <c r="F3098" s="6"/>
      <c r="U3098" s="11"/>
      <c r="AO3098" s="11"/>
    </row>
    <row r="3099" spans="2:41" x14ac:dyDescent="0.25">
      <c r="B3099" s="6"/>
      <c r="D3099" s="6"/>
      <c r="E3099" s="6"/>
      <c r="F3099" s="6"/>
      <c r="U3099" s="11"/>
      <c r="AO3099" s="11"/>
    </row>
    <row r="3100" spans="2:41" x14ac:dyDescent="0.25">
      <c r="B3100" s="6"/>
      <c r="D3100" s="6"/>
      <c r="E3100" s="6"/>
      <c r="F3100" s="6"/>
      <c r="U3100" s="11"/>
      <c r="AO3100" s="11"/>
    </row>
    <row r="3101" spans="2:41" x14ac:dyDescent="0.25">
      <c r="B3101" s="6"/>
      <c r="D3101" s="6"/>
      <c r="E3101" s="6"/>
      <c r="F3101" s="6"/>
      <c r="U3101" s="11"/>
      <c r="AO3101" s="11"/>
    </row>
    <row r="3102" spans="2:41" x14ac:dyDescent="0.25">
      <c r="B3102" s="6"/>
      <c r="D3102" s="6"/>
      <c r="E3102" s="6"/>
      <c r="F3102" s="6"/>
      <c r="U3102" s="11"/>
      <c r="AO3102" s="11"/>
    </row>
    <row r="3103" spans="2:41" x14ac:dyDescent="0.25">
      <c r="B3103" s="6"/>
      <c r="D3103" s="6"/>
      <c r="E3103" s="6"/>
      <c r="F3103" s="6"/>
      <c r="U3103" s="11"/>
      <c r="AO3103" s="11"/>
    </row>
    <row r="3104" spans="2:41" x14ac:dyDescent="0.25">
      <c r="B3104" s="6"/>
      <c r="D3104" s="6"/>
      <c r="E3104" s="6"/>
      <c r="F3104" s="6"/>
      <c r="U3104" s="11"/>
      <c r="AO3104" s="11"/>
    </row>
    <row r="3105" spans="2:41" x14ac:dyDescent="0.25">
      <c r="B3105" s="6"/>
      <c r="D3105" s="6"/>
      <c r="E3105" s="6"/>
      <c r="F3105" s="6"/>
      <c r="U3105" s="11"/>
      <c r="AO3105" s="11"/>
    </row>
    <row r="3106" spans="2:41" x14ac:dyDescent="0.25">
      <c r="B3106" s="6"/>
      <c r="D3106" s="6"/>
      <c r="E3106" s="6"/>
      <c r="F3106" s="6"/>
      <c r="U3106" s="11"/>
      <c r="AO3106" s="11"/>
    </row>
    <row r="3107" spans="2:41" x14ac:dyDescent="0.25">
      <c r="B3107" s="6"/>
      <c r="D3107" s="6"/>
      <c r="E3107" s="6"/>
      <c r="F3107" s="6"/>
      <c r="U3107" s="11"/>
      <c r="AO3107" s="11"/>
    </row>
    <row r="3108" spans="2:41" x14ac:dyDescent="0.25">
      <c r="B3108" s="6"/>
      <c r="D3108" s="6"/>
      <c r="E3108" s="6"/>
      <c r="F3108" s="6"/>
      <c r="U3108" s="11"/>
      <c r="AO3108" s="11"/>
    </row>
    <row r="3109" spans="2:41" x14ac:dyDescent="0.25">
      <c r="B3109" s="6"/>
      <c r="D3109" s="6"/>
      <c r="E3109" s="6"/>
      <c r="F3109" s="6"/>
      <c r="U3109" s="11"/>
      <c r="AO3109" s="11"/>
    </row>
    <row r="3110" spans="2:41" x14ac:dyDescent="0.25">
      <c r="B3110" s="6"/>
      <c r="D3110" s="6"/>
      <c r="E3110" s="6"/>
      <c r="F3110" s="6"/>
      <c r="U3110" s="11"/>
      <c r="AO3110" s="11"/>
    </row>
    <row r="3111" spans="2:41" x14ac:dyDescent="0.25">
      <c r="B3111" s="6"/>
      <c r="D3111" s="6"/>
      <c r="E3111" s="6"/>
      <c r="F3111" s="6"/>
      <c r="U3111" s="11"/>
      <c r="AO3111" s="11"/>
    </row>
    <row r="3112" spans="2:41" x14ac:dyDescent="0.25">
      <c r="B3112" s="6"/>
      <c r="D3112" s="6"/>
      <c r="E3112" s="6"/>
      <c r="F3112" s="6"/>
      <c r="U3112" s="11"/>
      <c r="AO3112" s="11"/>
    </row>
    <row r="3113" spans="2:41" x14ac:dyDescent="0.25">
      <c r="B3113" s="6"/>
      <c r="D3113" s="6"/>
      <c r="E3113" s="6"/>
      <c r="F3113" s="6"/>
      <c r="U3113" s="11"/>
      <c r="AO3113" s="11"/>
    </row>
    <row r="3114" spans="2:41" x14ac:dyDescent="0.25">
      <c r="B3114" s="6"/>
      <c r="D3114" s="6"/>
      <c r="E3114" s="6"/>
      <c r="F3114" s="6"/>
      <c r="U3114" s="11"/>
      <c r="AO3114" s="11"/>
    </row>
    <row r="3115" spans="2:41" x14ac:dyDescent="0.25">
      <c r="B3115" s="6"/>
      <c r="D3115" s="6"/>
      <c r="E3115" s="6"/>
      <c r="F3115" s="6"/>
      <c r="U3115" s="11"/>
      <c r="AO3115" s="11"/>
    </row>
    <row r="3116" spans="2:41" x14ac:dyDescent="0.25">
      <c r="B3116" s="6"/>
      <c r="D3116" s="6"/>
      <c r="E3116" s="6"/>
      <c r="F3116" s="6"/>
      <c r="U3116" s="11"/>
      <c r="AO3116" s="11"/>
    </row>
    <row r="3117" spans="2:41" x14ac:dyDescent="0.25">
      <c r="B3117" s="6"/>
      <c r="D3117" s="6"/>
      <c r="E3117" s="6"/>
      <c r="F3117" s="6"/>
      <c r="U3117" s="11"/>
      <c r="AO3117" s="11"/>
    </row>
    <row r="3118" spans="2:41" x14ac:dyDescent="0.25">
      <c r="B3118" s="6"/>
      <c r="D3118" s="6"/>
      <c r="E3118" s="6"/>
      <c r="F3118" s="6"/>
      <c r="U3118" s="11"/>
      <c r="AO3118" s="11"/>
    </row>
    <row r="3119" spans="2:41" x14ac:dyDescent="0.25">
      <c r="B3119" s="6"/>
      <c r="D3119" s="6"/>
      <c r="E3119" s="6"/>
      <c r="F3119" s="6"/>
      <c r="U3119" s="11"/>
      <c r="AO3119" s="11"/>
    </row>
    <row r="3120" spans="2:41" x14ac:dyDescent="0.25">
      <c r="B3120" s="6"/>
      <c r="D3120" s="6"/>
      <c r="E3120" s="6"/>
      <c r="F3120" s="6"/>
      <c r="U3120" s="11"/>
      <c r="AO3120" s="11"/>
    </row>
    <row r="3121" spans="2:41" x14ac:dyDescent="0.25">
      <c r="B3121" s="6"/>
      <c r="D3121" s="6"/>
      <c r="E3121" s="6"/>
      <c r="F3121" s="6"/>
      <c r="U3121" s="11"/>
      <c r="AO3121" s="11"/>
    </row>
    <row r="3122" spans="2:41" x14ac:dyDescent="0.25">
      <c r="B3122" s="6"/>
      <c r="D3122" s="6"/>
      <c r="E3122" s="6"/>
      <c r="F3122" s="6"/>
      <c r="U3122" s="11"/>
      <c r="AO3122" s="11"/>
    </row>
    <row r="3123" spans="2:41" x14ac:dyDescent="0.25">
      <c r="B3123" s="6"/>
      <c r="D3123" s="6"/>
      <c r="E3123" s="6"/>
      <c r="F3123" s="6"/>
      <c r="U3123" s="11"/>
      <c r="AO3123" s="11"/>
    </row>
    <row r="3124" spans="2:41" x14ac:dyDescent="0.25">
      <c r="B3124" s="6"/>
      <c r="D3124" s="6"/>
      <c r="E3124" s="6"/>
      <c r="F3124" s="6"/>
      <c r="U3124" s="11"/>
      <c r="AO3124" s="11"/>
    </row>
    <row r="3125" spans="2:41" x14ac:dyDescent="0.25">
      <c r="B3125" s="6"/>
      <c r="D3125" s="6"/>
      <c r="E3125" s="6"/>
      <c r="F3125" s="6"/>
      <c r="U3125" s="11"/>
      <c r="AO3125" s="11"/>
    </row>
    <row r="3126" spans="2:41" x14ac:dyDescent="0.25">
      <c r="B3126" s="6"/>
      <c r="D3126" s="6"/>
      <c r="E3126" s="6"/>
      <c r="F3126" s="6"/>
      <c r="U3126" s="11"/>
      <c r="AO3126" s="11"/>
    </row>
    <row r="3127" spans="2:41" x14ac:dyDescent="0.25">
      <c r="B3127" s="6"/>
      <c r="D3127" s="6"/>
      <c r="E3127" s="6"/>
      <c r="F3127" s="6"/>
      <c r="U3127" s="11"/>
      <c r="AO3127" s="11"/>
    </row>
    <row r="3128" spans="2:41" x14ac:dyDescent="0.25">
      <c r="B3128" s="6"/>
      <c r="D3128" s="6"/>
      <c r="E3128" s="6"/>
      <c r="F3128" s="6"/>
      <c r="U3128" s="11"/>
      <c r="AO3128" s="11"/>
    </row>
    <row r="3129" spans="2:41" x14ac:dyDescent="0.25">
      <c r="B3129" s="6"/>
      <c r="D3129" s="6"/>
      <c r="E3129" s="6"/>
      <c r="F3129" s="6"/>
      <c r="U3129" s="11"/>
      <c r="AO3129" s="11"/>
    </row>
    <row r="3130" spans="2:41" x14ac:dyDescent="0.25">
      <c r="B3130" s="6"/>
      <c r="D3130" s="6"/>
      <c r="E3130" s="6"/>
      <c r="F3130" s="6"/>
      <c r="U3130" s="11"/>
      <c r="AO3130" s="11"/>
    </row>
    <row r="3131" spans="2:41" x14ac:dyDescent="0.25">
      <c r="B3131" s="6"/>
      <c r="D3131" s="6"/>
      <c r="E3131" s="6"/>
      <c r="F3131" s="6"/>
      <c r="U3131" s="11"/>
      <c r="AO3131" s="11"/>
    </row>
    <row r="3132" spans="2:41" x14ac:dyDescent="0.25">
      <c r="B3132" s="6"/>
      <c r="D3132" s="6"/>
      <c r="E3132" s="6"/>
      <c r="F3132" s="6"/>
      <c r="U3132" s="11"/>
      <c r="AO3132" s="11"/>
    </row>
    <row r="3133" spans="2:41" x14ac:dyDescent="0.25">
      <c r="B3133" s="6"/>
      <c r="D3133" s="6"/>
      <c r="E3133" s="6"/>
      <c r="F3133" s="6"/>
      <c r="U3133" s="11"/>
      <c r="AO3133" s="11"/>
    </row>
    <row r="3134" spans="2:41" x14ac:dyDescent="0.25">
      <c r="B3134" s="6"/>
      <c r="D3134" s="6"/>
      <c r="E3134" s="6"/>
      <c r="F3134" s="6"/>
      <c r="U3134" s="11"/>
      <c r="AO3134" s="11"/>
    </row>
    <row r="3135" spans="2:41" x14ac:dyDescent="0.25">
      <c r="B3135" s="6"/>
      <c r="D3135" s="6"/>
      <c r="E3135" s="6"/>
      <c r="F3135" s="6"/>
      <c r="U3135" s="11"/>
      <c r="AO3135" s="11"/>
    </row>
    <row r="3136" spans="2:41" x14ac:dyDescent="0.25">
      <c r="B3136" s="6"/>
      <c r="D3136" s="6"/>
      <c r="E3136" s="6"/>
      <c r="F3136" s="6"/>
      <c r="U3136" s="11"/>
      <c r="AO3136" s="11"/>
    </row>
    <row r="3137" spans="2:41" x14ac:dyDescent="0.25">
      <c r="B3137" s="6"/>
      <c r="D3137" s="6"/>
      <c r="E3137" s="6"/>
      <c r="F3137" s="6"/>
      <c r="U3137" s="11"/>
      <c r="AO3137" s="11"/>
    </row>
    <row r="3138" spans="2:41" x14ac:dyDescent="0.25">
      <c r="B3138" s="6"/>
      <c r="D3138" s="6"/>
      <c r="E3138" s="6"/>
      <c r="F3138" s="6"/>
      <c r="U3138" s="11"/>
      <c r="AO3138" s="11"/>
    </row>
    <row r="3139" spans="2:41" x14ac:dyDescent="0.25">
      <c r="B3139" s="6"/>
      <c r="D3139" s="6"/>
      <c r="E3139" s="6"/>
      <c r="F3139" s="6"/>
      <c r="U3139" s="11"/>
      <c r="AO3139" s="11"/>
    </row>
    <row r="3140" spans="2:41" x14ac:dyDescent="0.25">
      <c r="B3140" s="6"/>
      <c r="D3140" s="6"/>
      <c r="E3140" s="6"/>
      <c r="F3140" s="6"/>
      <c r="U3140" s="11"/>
      <c r="AO3140" s="11"/>
    </row>
    <row r="3141" spans="2:41" x14ac:dyDescent="0.25">
      <c r="B3141" s="6"/>
      <c r="D3141" s="6"/>
      <c r="E3141" s="6"/>
      <c r="F3141" s="6"/>
      <c r="U3141" s="11"/>
      <c r="AO3141" s="11"/>
    </row>
    <row r="3142" spans="2:41" x14ac:dyDescent="0.25">
      <c r="B3142" s="6"/>
      <c r="D3142" s="6"/>
      <c r="E3142" s="6"/>
      <c r="F3142" s="6"/>
      <c r="U3142" s="11"/>
      <c r="AO3142" s="11"/>
    </row>
    <row r="3143" spans="2:41" x14ac:dyDescent="0.25">
      <c r="B3143" s="6"/>
      <c r="D3143" s="6"/>
      <c r="E3143" s="6"/>
      <c r="F3143" s="6"/>
      <c r="U3143" s="11"/>
      <c r="AO3143" s="11"/>
    </row>
    <row r="3144" spans="2:41" x14ac:dyDescent="0.25">
      <c r="B3144" s="6"/>
      <c r="D3144" s="6"/>
      <c r="E3144" s="6"/>
      <c r="F3144" s="6"/>
      <c r="U3144" s="11"/>
      <c r="AO3144" s="11"/>
    </row>
    <row r="3145" spans="2:41" x14ac:dyDescent="0.25">
      <c r="B3145" s="6"/>
      <c r="D3145" s="6"/>
      <c r="E3145" s="6"/>
      <c r="F3145" s="6"/>
      <c r="U3145" s="11"/>
      <c r="AO3145" s="11"/>
    </row>
    <row r="3146" spans="2:41" x14ac:dyDescent="0.25">
      <c r="B3146" s="6"/>
      <c r="D3146" s="6"/>
      <c r="E3146" s="6"/>
      <c r="F3146" s="6"/>
      <c r="U3146" s="11"/>
      <c r="AO3146" s="11"/>
    </row>
    <row r="3147" spans="2:41" x14ac:dyDescent="0.25">
      <c r="B3147" s="6"/>
      <c r="D3147" s="6"/>
      <c r="E3147" s="6"/>
      <c r="F3147" s="6"/>
      <c r="U3147" s="11"/>
      <c r="AO3147" s="11"/>
    </row>
    <row r="3148" spans="2:41" x14ac:dyDescent="0.25">
      <c r="B3148" s="6"/>
      <c r="D3148" s="6"/>
      <c r="E3148" s="6"/>
      <c r="F3148" s="6"/>
      <c r="U3148" s="11"/>
      <c r="AO3148" s="11"/>
    </row>
    <row r="3149" spans="2:41" x14ac:dyDescent="0.25">
      <c r="B3149" s="6"/>
      <c r="D3149" s="6"/>
      <c r="E3149" s="6"/>
      <c r="F3149" s="6"/>
      <c r="U3149" s="11"/>
      <c r="AO3149" s="11"/>
    </row>
    <row r="3150" spans="2:41" x14ac:dyDescent="0.25">
      <c r="B3150" s="6"/>
      <c r="D3150" s="6"/>
      <c r="E3150" s="6"/>
      <c r="F3150" s="6"/>
      <c r="U3150" s="11"/>
      <c r="AO3150" s="11"/>
    </row>
    <row r="3151" spans="2:41" x14ac:dyDescent="0.25">
      <c r="B3151" s="6"/>
      <c r="D3151" s="6"/>
      <c r="E3151" s="6"/>
      <c r="F3151" s="6"/>
      <c r="U3151" s="11"/>
      <c r="AO3151" s="11"/>
    </row>
    <row r="3152" spans="2:41" x14ac:dyDescent="0.25">
      <c r="B3152" s="6"/>
      <c r="D3152" s="6"/>
      <c r="E3152" s="6"/>
      <c r="F3152" s="6"/>
      <c r="U3152" s="11"/>
      <c r="AO3152" s="11"/>
    </row>
    <row r="3153" spans="2:41" x14ac:dyDescent="0.25">
      <c r="B3153" s="6"/>
      <c r="D3153" s="6"/>
      <c r="E3153" s="6"/>
      <c r="F3153" s="6"/>
      <c r="U3153" s="11"/>
      <c r="AO3153" s="11"/>
    </row>
    <row r="3154" spans="2:41" x14ac:dyDescent="0.25">
      <c r="B3154" s="6"/>
      <c r="D3154" s="6"/>
      <c r="E3154" s="6"/>
      <c r="F3154" s="6"/>
      <c r="U3154" s="11"/>
      <c r="AO3154" s="11"/>
    </row>
    <row r="3155" spans="2:41" x14ac:dyDescent="0.25">
      <c r="B3155" s="6"/>
      <c r="D3155" s="6"/>
      <c r="E3155" s="6"/>
      <c r="F3155" s="6"/>
      <c r="U3155" s="11"/>
      <c r="AO3155" s="11"/>
    </row>
    <row r="3156" spans="2:41" x14ac:dyDescent="0.25">
      <c r="B3156" s="6"/>
      <c r="D3156" s="6"/>
      <c r="E3156" s="6"/>
      <c r="F3156" s="6"/>
      <c r="U3156" s="11"/>
      <c r="AO3156" s="11"/>
    </row>
    <row r="3157" spans="2:41" x14ac:dyDescent="0.25">
      <c r="B3157" s="6"/>
      <c r="D3157" s="6"/>
      <c r="E3157" s="6"/>
      <c r="F3157" s="6"/>
      <c r="U3157" s="11"/>
      <c r="AO3157" s="11"/>
    </row>
    <row r="3158" spans="2:41" x14ac:dyDescent="0.25">
      <c r="B3158" s="6"/>
      <c r="D3158" s="6"/>
      <c r="E3158" s="6"/>
      <c r="F3158" s="6"/>
      <c r="U3158" s="11"/>
      <c r="AO3158" s="11"/>
    </row>
    <row r="3159" spans="2:41" x14ac:dyDescent="0.25">
      <c r="B3159" s="6"/>
      <c r="D3159" s="6"/>
      <c r="E3159" s="6"/>
      <c r="F3159" s="6"/>
      <c r="U3159" s="11"/>
      <c r="AO3159" s="11"/>
    </row>
    <row r="3160" spans="2:41" x14ac:dyDescent="0.25">
      <c r="B3160" s="6"/>
      <c r="D3160" s="6"/>
      <c r="E3160" s="6"/>
      <c r="F3160" s="6"/>
      <c r="U3160" s="11"/>
      <c r="AO3160" s="11"/>
    </row>
    <row r="3161" spans="2:41" x14ac:dyDescent="0.25">
      <c r="B3161" s="6"/>
      <c r="D3161" s="6"/>
      <c r="E3161" s="6"/>
      <c r="F3161" s="6"/>
      <c r="U3161" s="11"/>
      <c r="AO3161" s="11"/>
    </row>
    <row r="3162" spans="2:41" x14ac:dyDescent="0.25">
      <c r="B3162" s="6"/>
      <c r="D3162" s="6"/>
      <c r="E3162" s="6"/>
      <c r="F3162" s="6"/>
      <c r="U3162" s="11"/>
      <c r="AO3162" s="11"/>
    </row>
    <row r="3163" spans="2:41" x14ac:dyDescent="0.25">
      <c r="B3163" s="6"/>
      <c r="D3163" s="6"/>
      <c r="E3163" s="6"/>
      <c r="F3163" s="6"/>
      <c r="U3163" s="11"/>
      <c r="AO3163" s="11"/>
    </row>
    <row r="3164" spans="2:41" x14ac:dyDescent="0.25">
      <c r="B3164" s="6"/>
      <c r="D3164" s="6"/>
      <c r="E3164" s="6"/>
      <c r="F3164" s="6"/>
      <c r="U3164" s="11"/>
      <c r="AO3164" s="11"/>
    </row>
    <row r="3165" spans="2:41" x14ac:dyDescent="0.25">
      <c r="B3165" s="6"/>
      <c r="D3165" s="6"/>
      <c r="E3165" s="6"/>
      <c r="F3165" s="6"/>
      <c r="U3165" s="11"/>
      <c r="AO3165" s="11"/>
    </row>
    <row r="3166" spans="2:41" x14ac:dyDescent="0.25">
      <c r="B3166" s="6"/>
      <c r="D3166" s="6"/>
      <c r="E3166" s="6"/>
      <c r="F3166" s="6"/>
      <c r="U3166" s="11"/>
      <c r="AO3166" s="11"/>
    </row>
    <row r="3167" spans="2:41" x14ac:dyDescent="0.25">
      <c r="B3167" s="6"/>
      <c r="D3167" s="6"/>
      <c r="E3167" s="6"/>
      <c r="F3167" s="6"/>
      <c r="U3167" s="11"/>
      <c r="AO3167" s="11"/>
    </row>
    <row r="3168" spans="2:41" x14ac:dyDescent="0.25">
      <c r="B3168" s="6"/>
      <c r="D3168" s="6"/>
      <c r="E3168" s="6"/>
      <c r="F3168" s="6"/>
      <c r="U3168" s="11"/>
      <c r="AO3168" s="11"/>
    </row>
    <row r="3169" spans="2:41" x14ac:dyDescent="0.25">
      <c r="B3169" s="6"/>
      <c r="D3169" s="6"/>
      <c r="E3169" s="6"/>
      <c r="F3169" s="6"/>
      <c r="U3169" s="11"/>
      <c r="AO3169" s="11"/>
    </row>
    <row r="3170" spans="2:41" x14ac:dyDescent="0.25">
      <c r="B3170" s="6"/>
      <c r="D3170" s="6"/>
      <c r="E3170" s="6"/>
      <c r="F3170" s="6"/>
      <c r="U3170" s="11"/>
      <c r="AO3170" s="11"/>
    </row>
    <row r="3171" spans="2:41" x14ac:dyDescent="0.25">
      <c r="B3171" s="6"/>
      <c r="D3171" s="6"/>
      <c r="E3171" s="6"/>
      <c r="F3171" s="6"/>
      <c r="U3171" s="11"/>
      <c r="AO3171" s="11"/>
    </row>
    <row r="3172" spans="2:41" x14ac:dyDescent="0.25">
      <c r="B3172" s="6"/>
      <c r="D3172" s="6"/>
      <c r="E3172" s="6"/>
      <c r="F3172" s="6"/>
      <c r="U3172" s="11"/>
      <c r="AO3172" s="11"/>
    </row>
    <row r="3173" spans="2:41" x14ac:dyDescent="0.25">
      <c r="B3173" s="6"/>
      <c r="D3173" s="6"/>
      <c r="E3173" s="6"/>
      <c r="F3173" s="6"/>
      <c r="U3173" s="11"/>
      <c r="AO3173" s="11"/>
    </row>
    <row r="3174" spans="2:41" x14ac:dyDescent="0.25">
      <c r="B3174" s="6"/>
      <c r="D3174" s="6"/>
      <c r="E3174" s="6"/>
      <c r="F3174" s="6"/>
      <c r="U3174" s="11"/>
      <c r="AO3174" s="11"/>
    </row>
    <row r="3175" spans="2:41" x14ac:dyDescent="0.25">
      <c r="B3175" s="6"/>
      <c r="D3175" s="6"/>
      <c r="E3175" s="6"/>
      <c r="F3175" s="6"/>
      <c r="U3175" s="11"/>
      <c r="AO3175" s="11"/>
    </row>
    <row r="3176" spans="2:41" x14ac:dyDescent="0.25">
      <c r="B3176" s="6"/>
      <c r="D3176" s="6"/>
      <c r="E3176" s="6"/>
      <c r="F3176" s="6"/>
      <c r="U3176" s="11"/>
      <c r="AO3176" s="11"/>
    </row>
    <row r="3177" spans="2:41" x14ac:dyDescent="0.25">
      <c r="B3177" s="6"/>
      <c r="D3177" s="6"/>
      <c r="E3177" s="6"/>
      <c r="F3177" s="6"/>
      <c r="U3177" s="11"/>
      <c r="AO3177" s="11"/>
    </row>
    <row r="3178" spans="2:41" x14ac:dyDescent="0.25">
      <c r="B3178" s="6"/>
      <c r="D3178" s="6"/>
      <c r="E3178" s="6"/>
      <c r="F3178" s="6"/>
      <c r="U3178" s="11"/>
      <c r="AO3178" s="11"/>
    </row>
    <row r="3179" spans="2:41" x14ac:dyDescent="0.25">
      <c r="B3179" s="6"/>
      <c r="D3179" s="6"/>
      <c r="E3179" s="6"/>
      <c r="F3179" s="6"/>
      <c r="U3179" s="11"/>
      <c r="AO3179" s="11"/>
    </row>
    <row r="3180" spans="2:41" x14ac:dyDescent="0.25">
      <c r="B3180" s="6"/>
      <c r="D3180" s="6"/>
      <c r="E3180" s="6"/>
      <c r="F3180" s="6"/>
      <c r="U3180" s="11"/>
      <c r="AO3180" s="11"/>
    </row>
    <row r="3181" spans="2:41" x14ac:dyDescent="0.25">
      <c r="B3181" s="6"/>
      <c r="D3181" s="6"/>
      <c r="E3181" s="6"/>
      <c r="F3181" s="6"/>
      <c r="U3181" s="11"/>
      <c r="AO3181" s="11"/>
    </row>
    <row r="3182" spans="2:41" x14ac:dyDescent="0.25">
      <c r="B3182" s="6"/>
      <c r="D3182" s="6"/>
      <c r="E3182" s="6"/>
      <c r="F3182" s="6"/>
      <c r="U3182" s="11"/>
      <c r="AO3182" s="11"/>
    </row>
    <row r="3183" spans="2:41" x14ac:dyDescent="0.25">
      <c r="B3183" s="6"/>
      <c r="D3183" s="6"/>
      <c r="E3183" s="6"/>
      <c r="F3183" s="6"/>
      <c r="U3183" s="11"/>
      <c r="AO3183" s="11"/>
    </row>
    <row r="3184" spans="2:41" x14ac:dyDescent="0.25">
      <c r="B3184" s="6"/>
      <c r="D3184" s="6"/>
      <c r="E3184" s="6"/>
      <c r="F3184" s="6"/>
      <c r="U3184" s="11"/>
      <c r="AO3184" s="11"/>
    </row>
    <row r="3185" spans="2:41" x14ac:dyDescent="0.25">
      <c r="B3185" s="6"/>
      <c r="D3185" s="6"/>
      <c r="E3185" s="6"/>
      <c r="F3185" s="6"/>
      <c r="U3185" s="11"/>
      <c r="AO3185" s="11"/>
    </row>
    <row r="3186" spans="2:41" x14ac:dyDescent="0.25">
      <c r="B3186" s="6"/>
      <c r="D3186" s="6"/>
      <c r="E3186" s="6"/>
      <c r="F3186" s="6"/>
      <c r="U3186" s="11"/>
      <c r="AO3186" s="11"/>
    </row>
    <row r="3187" spans="2:41" x14ac:dyDescent="0.25">
      <c r="B3187" s="6"/>
      <c r="D3187" s="6"/>
      <c r="E3187" s="6"/>
      <c r="F3187" s="6"/>
      <c r="U3187" s="11"/>
      <c r="AO3187" s="11"/>
    </row>
    <row r="3188" spans="2:41" x14ac:dyDescent="0.25">
      <c r="B3188" s="6"/>
      <c r="D3188" s="6"/>
      <c r="E3188" s="6"/>
      <c r="F3188" s="6"/>
      <c r="U3188" s="11"/>
      <c r="AO3188" s="11"/>
    </row>
    <row r="3189" spans="2:41" x14ac:dyDescent="0.25">
      <c r="B3189" s="6"/>
      <c r="D3189" s="6"/>
      <c r="E3189" s="6"/>
      <c r="F3189" s="6"/>
      <c r="U3189" s="11"/>
      <c r="AO3189" s="11"/>
    </row>
    <row r="3190" spans="2:41" x14ac:dyDescent="0.25">
      <c r="B3190" s="6"/>
      <c r="D3190" s="6"/>
      <c r="E3190" s="6"/>
      <c r="F3190" s="6"/>
      <c r="U3190" s="11"/>
      <c r="AO3190" s="11"/>
    </row>
    <row r="3191" spans="2:41" x14ac:dyDescent="0.25">
      <c r="B3191" s="6"/>
      <c r="D3191" s="6"/>
      <c r="E3191" s="6"/>
      <c r="F3191" s="6"/>
      <c r="U3191" s="11"/>
      <c r="AO3191" s="11"/>
    </row>
    <row r="3192" spans="2:41" x14ac:dyDescent="0.25">
      <c r="B3192" s="6"/>
      <c r="D3192" s="6"/>
      <c r="E3192" s="6"/>
      <c r="F3192" s="6"/>
      <c r="U3192" s="11"/>
      <c r="AO3192" s="11"/>
    </row>
    <row r="3193" spans="2:41" x14ac:dyDescent="0.25">
      <c r="B3193" s="6"/>
      <c r="D3193" s="6"/>
      <c r="E3193" s="6"/>
      <c r="F3193" s="6"/>
      <c r="U3193" s="11"/>
      <c r="AO3193" s="11"/>
    </row>
    <row r="3194" spans="2:41" x14ac:dyDescent="0.25">
      <c r="B3194" s="6"/>
      <c r="D3194" s="6"/>
      <c r="E3194" s="6"/>
      <c r="F3194" s="6"/>
      <c r="U3194" s="11"/>
      <c r="AO3194" s="11"/>
    </row>
    <row r="3195" spans="2:41" x14ac:dyDescent="0.25">
      <c r="B3195" s="6"/>
      <c r="D3195" s="6"/>
      <c r="E3195" s="6"/>
      <c r="F3195" s="6"/>
      <c r="U3195" s="11"/>
      <c r="AO3195" s="11"/>
    </row>
    <row r="3196" spans="2:41" x14ac:dyDescent="0.25">
      <c r="B3196" s="6"/>
      <c r="D3196" s="6"/>
      <c r="E3196" s="6"/>
      <c r="F3196" s="6"/>
      <c r="U3196" s="11"/>
      <c r="AO3196" s="11"/>
    </row>
    <row r="3197" spans="2:41" x14ac:dyDescent="0.25">
      <c r="B3197" s="6"/>
      <c r="D3197" s="6"/>
      <c r="E3197" s="6"/>
      <c r="F3197" s="6"/>
      <c r="U3197" s="11"/>
      <c r="AO3197" s="11"/>
    </row>
    <row r="3198" spans="2:41" x14ac:dyDescent="0.25">
      <c r="B3198" s="6"/>
      <c r="D3198" s="6"/>
      <c r="E3198" s="6"/>
      <c r="F3198" s="6"/>
      <c r="U3198" s="11"/>
      <c r="AO3198" s="11"/>
    </row>
    <row r="3199" spans="2:41" x14ac:dyDescent="0.25">
      <c r="B3199" s="6"/>
      <c r="D3199" s="6"/>
      <c r="E3199" s="6"/>
      <c r="F3199" s="6"/>
      <c r="U3199" s="11"/>
      <c r="AO3199" s="11"/>
    </row>
    <row r="3200" spans="2:41" x14ac:dyDescent="0.25">
      <c r="B3200" s="6"/>
      <c r="D3200" s="6"/>
      <c r="E3200" s="6"/>
      <c r="F3200" s="6"/>
      <c r="U3200" s="11"/>
      <c r="AO3200" s="11"/>
    </row>
    <row r="3201" spans="2:41" x14ac:dyDescent="0.25">
      <c r="B3201" s="6"/>
      <c r="D3201" s="6"/>
      <c r="E3201" s="6"/>
      <c r="F3201" s="6"/>
      <c r="U3201" s="11"/>
      <c r="AO3201" s="11"/>
    </row>
    <row r="3202" spans="2:41" x14ac:dyDescent="0.25">
      <c r="B3202" s="6"/>
      <c r="D3202" s="6"/>
      <c r="E3202" s="6"/>
      <c r="F3202" s="6"/>
      <c r="U3202" s="11"/>
      <c r="AO3202" s="11"/>
    </row>
    <row r="3203" spans="2:41" x14ac:dyDescent="0.25">
      <c r="B3203" s="6"/>
      <c r="D3203" s="6"/>
      <c r="E3203" s="6"/>
      <c r="F3203" s="6"/>
      <c r="U3203" s="11"/>
      <c r="AO3203" s="11"/>
    </row>
    <row r="3204" spans="2:41" x14ac:dyDescent="0.25">
      <c r="B3204" s="6"/>
      <c r="D3204" s="6"/>
      <c r="E3204" s="6"/>
      <c r="F3204" s="6"/>
      <c r="U3204" s="11"/>
      <c r="AO3204" s="11"/>
    </row>
    <row r="3205" spans="2:41" x14ac:dyDescent="0.25">
      <c r="B3205" s="6"/>
      <c r="D3205" s="6"/>
      <c r="E3205" s="6"/>
      <c r="F3205" s="6"/>
      <c r="U3205" s="11"/>
      <c r="AO3205" s="11"/>
    </row>
    <row r="3206" spans="2:41" x14ac:dyDescent="0.25">
      <c r="B3206" s="6"/>
      <c r="D3206" s="6"/>
      <c r="E3206" s="6"/>
      <c r="F3206" s="6"/>
      <c r="U3206" s="11"/>
      <c r="AO3206" s="11"/>
    </row>
    <row r="3207" spans="2:41" x14ac:dyDescent="0.25">
      <c r="B3207" s="6"/>
      <c r="D3207" s="6"/>
      <c r="E3207" s="6"/>
      <c r="F3207" s="6"/>
      <c r="U3207" s="11"/>
      <c r="AO3207" s="11"/>
    </row>
    <row r="3208" spans="2:41" x14ac:dyDescent="0.25">
      <c r="B3208" s="6"/>
      <c r="D3208" s="6"/>
      <c r="E3208" s="6"/>
      <c r="F3208" s="6"/>
      <c r="U3208" s="11"/>
      <c r="AO3208" s="11"/>
    </row>
    <row r="3209" spans="2:41" x14ac:dyDescent="0.25">
      <c r="B3209" s="6"/>
      <c r="D3209" s="6"/>
      <c r="E3209" s="6"/>
      <c r="F3209" s="6"/>
      <c r="U3209" s="11"/>
      <c r="AO3209" s="11"/>
    </row>
    <row r="3210" spans="2:41" x14ac:dyDescent="0.25">
      <c r="B3210" s="6"/>
      <c r="D3210" s="6"/>
      <c r="E3210" s="6"/>
      <c r="F3210" s="6"/>
      <c r="U3210" s="11"/>
      <c r="AO3210" s="11"/>
    </row>
    <row r="3211" spans="2:41" x14ac:dyDescent="0.25">
      <c r="B3211" s="6"/>
      <c r="D3211" s="6"/>
      <c r="E3211" s="6"/>
      <c r="F3211" s="6"/>
      <c r="U3211" s="11"/>
      <c r="AO3211" s="11"/>
    </row>
    <row r="3212" spans="2:41" x14ac:dyDescent="0.25">
      <c r="B3212" s="6"/>
      <c r="D3212" s="6"/>
      <c r="E3212" s="6"/>
      <c r="F3212" s="6"/>
      <c r="U3212" s="11"/>
      <c r="AO3212" s="11"/>
    </row>
    <row r="3213" spans="2:41" x14ac:dyDescent="0.25">
      <c r="B3213" s="6"/>
      <c r="D3213" s="6"/>
      <c r="E3213" s="6"/>
      <c r="F3213" s="6"/>
      <c r="U3213" s="11"/>
      <c r="AO3213" s="11"/>
    </row>
    <row r="3214" spans="2:41" x14ac:dyDescent="0.25">
      <c r="B3214" s="6"/>
      <c r="D3214" s="6"/>
      <c r="E3214" s="6"/>
      <c r="F3214" s="6"/>
      <c r="U3214" s="11"/>
      <c r="AO3214" s="11"/>
    </row>
    <row r="3215" spans="2:41" x14ac:dyDescent="0.25">
      <c r="B3215" s="6"/>
      <c r="D3215" s="6"/>
      <c r="E3215" s="6"/>
      <c r="F3215" s="6"/>
      <c r="U3215" s="11"/>
      <c r="AO3215" s="11"/>
    </row>
    <row r="3216" spans="2:41" x14ac:dyDescent="0.25">
      <c r="B3216" s="6"/>
      <c r="D3216" s="6"/>
      <c r="E3216" s="6"/>
      <c r="F3216" s="6"/>
      <c r="U3216" s="11"/>
      <c r="AO3216" s="11"/>
    </row>
    <row r="3217" spans="2:41" x14ac:dyDescent="0.25">
      <c r="B3217" s="6"/>
      <c r="D3217" s="6"/>
      <c r="E3217" s="6"/>
      <c r="F3217" s="6"/>
      <c r="U3217" s="11"/>
      <c r="AO3217" s="11"/>
    </row>
    <row r="3218" spans="2:41" x14ac:dyDescent="0.25">
      <c r="B3218" s="6"/>
      <c r="D3218" s="6"/>
      <c r="E3218" s="6"/>
      <c r="F3218" s="6"/>
      <c r="U3218" s="11"/>
      <c r="AO3218" s="11"/>
    </row>
    <row r="3219" spans="2:41" x14ac:dyDescent="0.25">
      <c r="B3219" s="6"/>
      <c r="D3219" s="6"/>
      <c r="E3219" s="6"/>
      <c r="F3219" s="6"/>
      <c r="U3219" s="11"/>
      <c r="AO3219" s="11"/>
    </row>
    <row r="3220" spans="2:41" x14ac:dyDescent="0.25">
      <c r="B3220" s="6"/>
      <c r="D3220" s="6"/>
      <c r="E3220" s="6"/>
      <c r="F3220" s="6"/>
      <c r="U3220" s="11"/>
      <c r="AO3220" s="11"/>
    </row>
    <row r="3221" spans="2:41" x14ac:dyDescent="0.25">
      <c r="B3221" s="6"/>
      <c r="D3221" s="6"/>
      <c r="E3221" s="6"/>
      <c r="F3221" s="6"/>
      <c r="U3221" s="11"/>
      <c r="AO3221" s="11"/>
    </row>
    <row r="3222" spans="2:41" x14ac:dyDescent="0.25">
      <c r="B3222" s="6"/>
      <c r="D3222" s="6"/>
      <c r="E3222" s="6"/>
      <c r="F3222" s="6"/>
      <c r="U3222" s="11"/>
      <c r="AO3222" s="11"/>
    </row>
    <row r="3223" spans="2:41" x14ac:dyDescent="0.25">
      <c r="B3223" s="6"/>
      <c r="D3223" s="6"/>
      <c r="E3223" s="6"/>
      <c r="F3223" s="6"/>
      <c r="U3223" s="11"/>
      <c r="AO3223" s="11"/>
    </row>
    <row r="3224" spans="2:41" x14ac:dyDescent="0.25">
      <c r="B3224" s="6"/>
      <c r="D3224" s="6"/>
      <c r="E3224" s="6"/>
      <c r="F3224" s="6"/>
      <c r="U3224" s="11"/>
      <c r="AO3224" s="11"/>
    </row>
    <row r="3225" spans="2:41" x14ac:dyDescent="0.25">
      <c r="B3225" s="6"/>
      <c r="D3225" s="6"/>
      <c r="E3225" s="6"/>
      <c r="F3225" s="6"/>
      <c r="U3225" s="11"/>
      <c r="AO3225" s="11"/>
    </row>
    <row r="3226" spans="2:41" x14ac:dyDescent="0.25">
      <c r="B3226" s="6"/>
      <c r="D3226" s="6"/>
      <c r="E3226" s="6"/>
      <c r="F3226" s="6"/>
      <c r="U3226" s="11"/>
      <c r="AO3226" s="11"/>
    </row>
    <row r="3227" spans="2:41" x14ac:dyDescent="0.25">
      <c r="B3227" s="6"/>
      <c r="D3227" s="6"/>
      <c r="E3227" s="6"/>
      <c r="F3227" s="6"/>
      <c r="U3227" s="11"/>
      <c r="AO3227" s="11"/>
    </row>
    <row r="3228" spans="2:41" x14ac:dyDescent="0.25">
      <c r="B3228" s="6"/>
      <c r="D3228" s="6"/>
      <c r="E3228" s="6"/>
      <c r="F3228" s="6"/>
      <c r="U3228" s="11"/>
      <c r="AO3228" s="11"/>
    </row>
    <row r="3229" spans="2:41" x14ac:dyDescent="0.25">
      <c r="B3229" s="6"/>
      <c r="D3229" s="6"/>
      <c r="E3229" s="6"/>
      <c r="F3229" s="6"/>
      <c r="U3229" s="11"/>
      <c r="AO3229" s="11"/>
    </row>
    <row r="3230" spans="2:41" x14ac:dyDescent="0.25">
      <c r="B3230" s="6"/>
      <c r="D3230" s="6"/>
      <c r="E3230" s="6"/>
      <c r="F3230" s="6"/>
      <c r="U3230" s="11"/>
      <c r="AO3230" s="11"/>
    </row>
    <row r="3231" spans="2:41" x14ac:dyDescent="0.25">
      <c r="B3231" s="6"/>
      <c r="D3231" s="6"/>
      <c r="E3231" s="6"/>
      <c r="F3231" s="6"/>
      <c r="U3231" s="11"/>
      <c r="AO3231" s="11"/>
    </row>
    <row r="3232" spans="2:41" x14ac:dyDescent="0.25">
      <c r="B3232" s="6"/>
      <c r="D3232" s="6"/>
      <c r="E3232" s="6"/>
      <c r="F3232" s="6"/>
      <c r="U3232" s="11"/>
      <c r="AO3232" s="11"/>
    </row>
    <row r="3233" spans="2:41" x14ac:dyDescent="0.25">
      <c r="B3233" s="6"/>
      <c r="D3233" s="6"/>
      <c r="E3233" s="6"/>
      <c r="F3233" s="6"/>
      <c r="U3233" s="11"/>
      <c r="AO3233" s="11"/>
    </row>
    <row r="3234" spans="2:41" x14ac:dyDescent="0.25">
      <c r="B3234" s="6"/>
      <c r="D3234" s="6"/>
      <c r="E3234" s="6"/>
      <c r="F3234" s="6"/>
      <c r="U3234" s="11"/>
      <c r="AO3234" s="11"/>
    </row>
    <row r="3235" spans="2:41" x14ac:dyDescent="0.25">
      <c r="B3235" s="6"/>
      <c r="D3235" s="6"/>
      <c r="E3235" s="6"/>
      <c r="F3235" s="6"/>
      <c r="U3235" s="11"/>
      <c r="AO3235" s="11"/>
    </row>
    <row r="3236" spans="2:41" x14ac:dyDescent="0.25">
      <c r="B3236" s="6"/>
      <c r="D3236" s="6"/>
      <c r="E3236" s="6"/>
      <c r="F3236" s="6"/>
      <c r="U3236" s="11"/>
      <c r="AO3236" s="11"/>
    </row>
    <row r="3237" spans="2:41" x14ac:dyDescent="0.25">
      <c r="B3237" s="6"/>
      <c r="D3237" s="6"/>
      <c r="E3237" s="6"/>
      <c r="F3237" s="6"/>
      <c r="U3237" s="11"/>
      <c r="AO3237" s="11"/>
    </row>
    <row r="3238" spans="2:41" x14ac:dyDescent="0.25">
      <c r="B3238" s="6"/>
      <c r="D3238" s="6"/>
      <c r="E3238" s="6"/>
      <c r="F3238" s="6"/>
      <c r="U3238" s="11"/>
      <c r="AO3238" s="11"/>
    </row>
    <row r="3239" spans="2:41" x14ac:dyDescent="0.25">
      <c r="B3239" s="6"/>
      <c r="D3239" s="6"/>
      <c r="E3239" s="6"/>
      <c r="F3239" s="6"/>
      <c r="U3239" s="11"/>
      <c r="AO3239" s="11"/>
    </row>
    <row r="3240" spans="2:41" x14ac:dyDescent="0.25">
      <c r="B3240" s="6"/>
      <c r="D3240" s="6"/>
      <c r="E3240" s="6"/>
      <c r="F3240" s="6"/>
      <c r="U3240" s="11"/>
      <c r="AO3240" s="11"/>
    </row>
    <row r="3241" spans="2:41" x14ac:dyDescent="0.25">
      <c r="B3241" s="6"/>
      <c r="D3241" s="6"/>
      <c r="E3241" s="6"/>
      <c r="F3241" s="6"/>
      <c r="U3241" s="11"/>
      <c r="AO3241" s="11"/>
    </row>
    <row r="3242" spans="2:41" x14ac:dyDescent="0.25">
      <c r="B3242" s="6"/>
      <c r="D3242" s="6"/>
      <c r="E3242" s="6"/>
      <c r="F3242" s="6"/>
      <c r="U3242" s="11"/>
      <c r="AO3242" s="11"/>
    </row>
    <row r="3243" spans="2:41" x14ac:dyDescent="0.25">
      <c r="B3243" s="6"/>
      <c r="D3243" s="6"/>
      <c r="E3243" s="6"/>
      <c r="F3243" s="6"/>
      <c r="U3243" s="11"/>
      <c r="AO3243" s="11"/>
    </row>
    <row r="3244" spans="2:41" x14ac:dyDescent="0.25">
      <c r="B3244" s="6"/>
      <c r="D3244" s="6"/>
      <c r="E3244" s="6"/>
      <c r="F3244" s="6"/>
      <c r="U3244" s="11"/>
      <c r="AO3244" s="11"/>
    </row>
    <row r="3245" spans="2:41" x14ac:dyDescent="0.25">
      <c r="B3245" s="6"/>
      <c r="D3245" s="6"/>
      <c r="E3245" s="6"/>
      <c r="F3245" s="6"/>
      <c r="U3245" s="11"/>
      <c r="AO3245" s="11"/>
    </row>
    <row r="3246" spans="2:41" x14ac:dyDescent="0.25">
      <c r="B3246" s="6"/>
      <c r="D3246" s="6"/>
      <c r="E3246" s="6"/>
      <c r="F3246" s="6"/>
      <c r="U3246" s="11"/>
      <c r="AO3246" s="11"/>
    </row>
    <row r="3247" spans="2:41" x14ac:dyDescent="0.25">
      <c r="B3247" s="6"/>
      <c r="D3247" s="6"/>
      <c r="E3247" s="6"/>
      <c r="F3247" s="6"/>
      <c r="U3247" s="11"/>
      <c r="AO3247" s="11"/>
    </row>
    <row r="3248" spans="2:41" x14ac:dyDescent="0.25">
      <c r="B3248" s="6"/>
      <c r="D3248" s="6"/>
      <c r="E3248" s="6"/>
      <c r="F3248" s="6"/>
      <c r="U3248" s="11"/>
      <c r="AO3248" s="11"/>
    </row>
    <row r="3249" spans="2:41" x14ac:dyDescent="0.25">
      <c r="B3249" s="6"/>
      <c r="D3249" s="6"/>
      <c r="E3249" s="6"/>
      <c r="F3249" s="6"/>
      <c r="U3249" s="11"/>
      <c r="AO3249" s="11"/>
    </row>
    <row r="3250" spans="2:41" x14ac:dyDescent="0.25">
      <c r="B3250" s="6"/>
      <c r="D3250" s="6"/>
      <c r="E3250" s="6"/>
      <c r="F3250" s="6"/>
      <c r="U3250" s="11"/>
      <c r="AO3250" s="11"/>
    </row>
    <row r="3251" spans="2:41" x14ac:dyDescent="0.25">
      <c r="B3251" s="6"/>
      <c r="D3251" s="6"/>
      <c r="E3251" s="6"/>
      <c r="F3251" s="6"/>
      <c r="U3251" s="11"/>
      <c r="AO3251" s="11"/>
    </row>
    <row r="3252" spans="2:41" x14ac:dyDescent="0.25">
      <c r="B3252" s="6"/>
      <c r="D3252" s="6"/>
      <c r="E3252" s="6"/>
      <c r="F3252" s="6"/>
      <c r="U3252" s="11"/>
      <c r="AO3252" s="11"/>
    </row>
    <row r="3253" spans="2:41" x14ac:dyDescent="0.25">
      <c r="B3253" s="6"/>
      <c r="D3253" s="6"/>
      <c r="E3253" s="6"/>
      <c r="F3253" s="6"/>
      <c r="U3253" s="11"/>
      <c r="AO3253" s="11"/>
    </row>
    <row r="3254" spans="2:41" x14ac:dyDescent="0.25">
      <c r="B3254" s="6"/>
      <c r="D3254" s="6"/>
      <c r="E3254" s="6"/>
      <c r="F3254" s="6"/>
      <c r="U3254" s="11"/>
      <c r="AO3254" s="11"/>
    </row>
    <row r="3255" spans="2:41" x14ac:dyDescent="0.25">
      <c r="B3255" s="6"/>
      <c r="D3255" s="6"/>
      <c r="E3255" s="6"/>
      <c r="F3255" s="6"/>
      <c r="U3255" s="11"/>
      <c r="AO3255" s="11"/>
    </row>
    <row r="3256" spans="2:41" x14ac:dyDescent="0.25">
      <c r="B3256" s="6"/>
      <c r="D3256" s="6"/>
      <c r="E3256" s="6"/>
      <c r="F3256" s="6"/>
      <c r="U3256" s="11"/>
      <c r="AO3256" s="11"/>
    </row>
    <row r="3257" spans="2:41" x14ac:dyDescent="0.25">
      <c r="B3257" s="6"/>
      <c r="D3257" s="6"/>
      <c r="E3257" s="6"/>
      <c r="F3257" s="6"/>
      <c r="U3257" s="11"/>
      <c r="AO3257" s="11"/>
    </row>
    <row r="3258" spans="2:41" x14ac:dyDescent="0.25">
      <c r="B3258" s="6"/>
      <c r="D3258" s="6"/>
      <c r="E3258" s="6"/>
      <c r="F3258" s="6"/>
      <c r="U3258" s="11"/>
      <c r="AO3258" s="11"/>
    </row>
    <row r="3259" spans="2:41" x14ac:dyDescent="0.25">
      <c r="B3259" s="6"/>
      <c r="D3259" s="6"/>
      <c r="E3259" s="6"/>
      <c r="F3259" s="6"/>
      <c r="U3259" s="11"/>
      <c r="AO3259" s="11"/>
    </row>
    <row r="3260" spans="2:41" x14ac:dyDescent="0.25">
      <c r="B3260" s="6"/>
      <c r="D3260" s="6"/>
      <c r="E3260" s="6"/>
      <c r="F3260" s="6"/>
      <c r="U3260" s="11"/>
      <c r="AO3260" s="11"/>
    </row>
    <row r="3261" spans="2:41" x14ac:dyDescent="0.25">
      <c r="B3261" s="6"/>
      <c r="D3261" s="6"/>
      <c r="E3261" s="6"/>
      <c r="F3261" s="6"/>
      <c r="U3261" s="11"/>
      <c r="AO3261" s="11"/>
    </row>
    <row r="3262" spans="2:41" x14ac:dyDescent="0.25">
      <c r="B3262" s="6"/>
      <c r="D3262" s="6"/>
      <c r="E3262" s="6"/>
      <c r="F3262" s="6"/>
      <c r="U3262" s="11"/>
      <c r="AO3262" s="11"/>
    </row>
    <row r="3263" spans="2:41" x14ac:dyDescent="0.25">
      <c r="B3263" s="6"/>
      <c r="D3263" s="6"/>
      <c r="E3263" s="6"/>
      <c r="F3263" s="6"/>
      <c r="U3263" s="11"/>
      <c r="AO3263" s="11"/>
    </row>
    <row r="3264" spans="2:41" x14ac:dyDescent="0.25">
      <c r="B3264" s="6"/>
      <c r="D3264" s="6"/>
      <c r="E3264" s="6"/>
      <c r="F3264" s="6"/>
      <c r="U3264" s="11"/>
      <c r="AO3264" s="11"/>
    </row>
    <row r="3265" spans="2:41" x14ac:dyDescent="0.25">
      <c r="B3265" s="6"/>
      <c r="D3265" s="6"/>
      <c r="E3265" s="6"/>
      <c r="F3265" s="6"/>
      <c r="U3265" s="11"/>
      <c r="AO3265" s="11"/>
    </row>
    <row r="3266" spans="2:41" x14ac:dyDescent="0.25">
      <c r="B3266" s="6"/>
      <c r="D3266" s="6"/>
      <c r="E3266" s="6"/>
      <c r="F3266" s="6"/>
      <c r="U3266" s="11"/>
      <c r="AO3266" s="11"/>
    </row>
    <row r="3267" spans="2:41" x14ac:dyDescent="0.25">
      <c r="B3267" s="6"/>
      <c r="D3267" s="6"/>
      <c r="E3267" s="6"/>
      <c r="F3267" s="6"/>
      <c r="U3267" s="11"/>
      <c r="AO3267" s="11"/>
    </row>
    <row r="3268" spans="2:41" x14ac:dyDescent="0.25">
      <c r="B3268" s="6"/>
      <c r="D3268" s="6"/>
      <c r="E3268" s="6"/>
      <c r="F3268" s="6"/>
      <c r="U3268" s="11"/>
      <c r="AO3268" s="11"/>
    </row>
    <row r="3269" spans="2:41" x14ac:dyDescent="0.25">
      <c r="B3269" s="6"/>
      <c r="D3269" s="6"/>
      <c r="E3269" s="6"/>
      <c r="F3269" s="6"/>
      <c r="U3269" s="11"/>
      <c r="AO3269" s="11"/>
    </row>
    <row r="3270" spans="2:41" x14ac:dyDescent="0.25">
      <c r="B3270" s="6"/>
      <c r="D3270" s="6"/>
      <c r="E3270" s="6"/>
      <c r="F3270" s="6"/>
      <c r="U3270" s="11"/>
      <c r="AO3270" s="11"/>
    </row>
    <row r="3271" spans="2:41" x14ac:dyDescent="0.25">
      <c r="B3271" s="6"/>
      <c r="D3271" s="6"/>
      <c r="E3271" s="6"/>
      <c r="F3271" s="6"/>
      <c r="U3271" s="11"/>
      <c r="AO3271" s="11"/>
    </row>
    <row r="3272" spans="2:41" x14ac:dyDescent="0.25">
      <c r="B3272" s="6"/>
      <c r="D3272" s="6"/>
      <c r="E3272" s="6"/>
      <c r="F3272" s="6"/>
      <c r="U3272" s="11"/>
      <c r="AO3272" s="11"/>
    </row>
    <row r="3273" spans="2:41" x14ac:dyDescent="0.25">
      <c r="B3273" s="6"/>
      <c r="D3273" s="6"/>
      <c r="E3273" s="6"/>
      <c r="F3273" s="6"/>
      <c r="U3273" s="11"/>
      <c r="AO3273" s="11"/>
    </row>
    <row r="3274" spans="2:41" x14ac:dyDescent="0.25">
      <c r="B3274" s="6"/>
      <c r="D3274" s="6"/>
      <c r="E3274" s="6"/>
      <c r="F3274" s="6"/>
      <c r="U3274" s="11"/>
      <c r="AO3274" s="11"/>
    </row>
    <row r="3275" spans="2:41" x14ac:dyDescent="0.25">
      <c r="B3275" s="6"/>
      <c r="D3275" s="6"/>
      <c r="E3275" s="6"/>
      <c r="F3275" s="6"/>
      <c r="U3275" s="11"/>
      <c r="AO3275" s="11"/>
    </row>
    <row r="3276" spans="2:41" x14ac:dyDescent="0.25">
      <c r="B3276" s="6"/>
      <c r="D3276" s="6"/>
      <c r="E3276" s="6"/>
      <c r="F3276" s="6"/>
      <c r="U3276" s="11"/>
      <c r="AO3276" s="11"/>
    </row>
    <row r="3277" spans="2:41" x14ac:dyDescent="0.25">
      <c r="B3277" s="6"/>
      <c r="D3277" s="6"/>
      <c r="E3277" s="6"/>
      <c r="F3277" s="6"/>
      <c r="U3277" s="11"/>
      <c r="AO3277" s="11"/>
    </row>
    <row r="3278" spans="2:41" x14ac:dyDescent="0.25">
      <c r="B3278" s="6"/>
      <c r="D3278" s="6"/>
      <c r="E3278" s="6"/>
      <c r="F3278" s="6"/>
      <c r="U3278" s="11"/>
      <c r="AO3278" s="11"/>
    </row>
    <row r="3279" spans="2:41" x14ac:dyDescent="0.25">
      <c r="B3279" s="6"/>
      <c r="D3279" s="6"/>
      <c r="E3279" s="6"/>
      <c r="F3279" s="6"/>
      <c r="U3279" s="11"/>
      <c r="AO3279" s="11"/>
    </row>
    <row r="3280" spans="2:41" x14ac:dyDescent="0.25">
      <c r="B3280" s="6"/>
      <c r="D3280" s="6"/>
      <c r="E3280" s="6"/>
      <c r="F3280" s="6"/>
      <c r="U3280" s="11"/>
      <c r="AO3280" s="11"/>
    </row>
    <row r="3281" spans="2:41" x14ac:dyDescent="0.25">
      <c r="B3281" s="6"/>
      <c r="D3281" s="6"/>
      <c r="E3281" s="6"/>
      <c r="F3281" s="6"/>
      <c r="U3281" s="11"/>
      <c r="AO3281" s="11"/>
    </row>
    <row r="3282" spans="2:41" x14ac:dyDescent="0.25">
      <c r="B3282" s="6"/>
      <c r="D3282" s="6"/>
      <c r="E3282" s="6"/>
      <c r="F3282" s="6"/>
      <c r="U3282" s="11"/>
      <c r="AO3282" s="11"/>
    </row>
    <row r="3283" spans="2:41" x14ac:dyDescent="0.25">
      <c r="B3283" s="6"/>
      <c r="D3283" s="6"/>
      <c r="E3283" s="6"/>
      <c r="F3283" s="6"/>
      <c r="U3283" s="11"/>
      <c r="AO3283" s="11"/>
    </row>
    <row r="3284" spans="2:41" x14ac:dyDescent="0.25">
      <c r="B3284" s="6"/>
      <c r="D3284" s="6"/>
      <c r="E3284" s="6"/>
      <c r="F3284" s="6"/>
      <c r="U3284" s="11"/>
      <c r="AO3284" s="11"/>
    </row>
    <row r="3285" spans="2:41" x14ac:dyDescent="0.25">
      <c r="B3285" s="6"/>
      <c r="D3285" s="6"/>
      <c r="E3285" s="6"/>
      <c r="F3285" s="6"/>
      <c r="U3285" s="11"/>
      <c r="AO3285" s="11"/>
    </row>
    <row r="3286" spans="2:41" x14ac:dyDescent="0.25">
      <c r="B3286" s="6"/>
      <c r="D3286" s="6"/>
      <c r="E3286" s="6"/>
      <c r="F3286" s="6"/>
      <c r="U3286" s="11"/>
      <c r="AO3286" s="11"/>
    </row>
    <row r="3287" spans="2:41" x14ac:dyDescent="0.25">
      <c r="B3287" s="6"/>
      <c r="D3287" s="6"/>
      <c r="E3287" s="6"/>
      <c r="F3287" s="6"/>
      <c r="U3287" s="11"/>
      <c r="AO3287" s="11"/>
    </row>
    <row r="3288" spans="2:41" x14ac:dyDescent="0.25">
      <c r="B3288" s="6"/>
      <c r="D3288" s="6"/>
      <c r="E3288" s="6"/>
      <c r="F3288" s="6"/>
      <c r="U3288" s="11"/>
      <c r="AO3288" s="11"/>
    </row>
    <row r="3289" spans="2:41" x14ac:dyDescent="0.25">
      <c r="B3289" s="6"/>
      <c r="D3289" s="6"/>
      <c r="E3289" s="6"/>
      <c r="F3289" s="6"/>
      <c r="U3289" s="11"/>
      <c r="AO3289" s="11"/>
    </row>
    <row r="3290" spans="2:41" x14ac:dyDescent="0.25">
      <c r="B3290" s="6"/>
      <c r="D3290" s="6"/>
      <c r="E3290" s="6"/>
      <c r="F3290" s="6"/>
      <c r="U3290" s="11"/>
      <c r="AO3290" s="11"/>
    </row>
    <row r="3291" spans="2:41" x14ac:dyDescent="0.25">
      <c r="B3291" s="6"/>
      <c r="D3291" s="6"/>
      <c r="E3291" s="6"/>
      <c r="F3291" s="6"/>
      <c r="U3291" s="11"/>
      <c r="AO3291" s="11"/>
    </row>
    <row r="3292" spans="2:41" x14ac:dyDescent="0.25">
      <c r="B3292" s="6"/>
      <c r="D3292" s="6"/>
      <c r="E3292" s="6"/>
      <c r="F3292" s="6"/>
      <c r="U3292" s="11"/>
      <c r="AO3292" s="11"/>
    </row>
    <row r="3293" spans="2:41" x14ac:dyDescent="0.25">
      <c r="B3293" s="6"/>
      <c r="D3293" s="6"/>
      <c r="E3293" s="6"/>
      <c r="F3293" s="6"/>
      <c r="U3293" s="11"/>
      <c r="AO3293" s="11"/>
    </row>
    <row r="3294" spans="2:41" x14ac:dyDescent="0.25">
      <c r="B3294" s="6"/>
      <c r="D3294" s="6"/>
      <c r="E3294" s="6"/>
      <c r="F3294" s="6"/>
      <c r="U3294" s="11"/>
      <c r="AO3294" s="11"/>
    </row>
    <row r="3295" spans="2:41" x14ac:dyDescent="0.25">
      <c r="B3295" s="6"/>
      <c r="D3295" s="6"/>
      <c r="E3295" s="6"/>
      <c r="F3295" s="6"/>
      <c r="U3295" s="11"/>
      <c r="AO3295" s="11"/>
    </row>
    <row r="3296" spans="2:41" x14ac:dyDescent="0.25">
      <c r="B3296" s="6"/>
      <c r="D3296" s="6"/>
      <c r="E3296" s="6"/>
      <c r="F3296" s="6"/>
      <c r="U3296" s="11"/>
      <c r="AO3296" s="11"/>
    </row>
    <row r="3297" spans="2:41" x14ac:dyDescent="0.25">
      <c r="B3297" s="6"/>
      <c r="D3297" s="6"/>
      <c r="E3297" s="6"/>
      <c r="F3297" s="6"/>
      <c r="U3297" s="11"/>
      <c r="AO3297" s="11"/>
    </row>
    <row r="3298" spans="2:41" x14ac:dyDescent="0.25">
      <c r="B3298" s="6"/>
      <c r="D3298" s="6"/>
      <c r="E3298" s="6"/>
      <c r="F3298" s="6"/>
      <c r="U3298" s="11"/>
      <c r="AO3298" s="11"/>
    </row>
    <row r="3299" spans="2:41" x14ac:dyDescent="0.25">
      <c r="B3299" s="6"/>
      <c r="D3299" s="6"/>
      <c r="E3299" s="6"/>
      <c r="F3299" s="6"/>
      <c r="U3299" s="11"/>
      <c r="AO3299" s="11"/>
    </row>
    <row r="3300" spans="2:41" x14ac:dyDescent="0.25">
      <c r="B3300" s="6"/>
      <c r="D3300" s="6"/>
      <c r="E3300" s="6"/>
      <c r="F3300" s="6"/>
      <c r="U3300" s="11"/>
      <c r="AO3300" s="11"/>
    </row>
    <row r="3301" spans="2:41" x14ac:dyDescent="0.25">
      <c r="B3301" s="6"/>
      <c r="D3301" s="6"/>
      <c r="E3301" s="6"/>
      <c r="F3301" s="6"/>
      <c r="U3301" s="11"/>
      <c r="AO3301" s="11"/>
    </row>
    <row r="3302" spans="2:41" x14ac:dyDescent="0.25">
      <c r="B3302" s="6"/>
      <c r="D3302" s="6"/>
      <c r="E3302" s="6"/>
      <c r="F3302" s="6"/>
      <c r="U3302" s="11"/>
      <c r="AO3302" s="11"/>
    </row>
    <row r="3303" spans="2:41" x14ac:dyDescent="0.25">
      <c r="B3303" s="6"/>
      <c r="D3303" s="6"/>
      <c r="E3303" s="6"/>
      <c r="F3303" s="6"/>
      <c r="U3303" s="11"/>
      <c r="AO3303" s="11"/>
    </row>
    <row r="3304" spans="2:41" x14ac:dyDescent="0.25">
      <c r="B3304" s="6"/>
      <c r="D3304" s="6"/>
      <c r="E3304" s="6"/>
      <c r="F3304" s="6"/>
      <c r="U3304" s="11"/>
      <c r="AO3304" s="11"/>
    </row>
    <row r="3305" spans="2:41" x14ac:dyDescent="0.25">
      <c r="B3305" s="6"/>
      <c r="D3305" s="6"/>
      <c r="E3305" s="6"/>
      <c r="F3305" s="6"/>
      <c r="U3305" s="11"/>
      <c r="AO3305" s="11"/>
    </row>
    <row r="3306" spans="2:41" x14ac:dyDescent="0.25">
      <c r="B3306" s="6"/>
      <c r="D3306" s="6"/>
      <c r="E3306" s="6"/>
      <c r="F3306" s="6"/>
      <c r="U3306" s="11"/>
      <c r="AO3306" s="11"/>
    </row>
    <row r="3307" spans="2:41" x14ac:dyDescent="0.25">
      <c r="B3307" s="6"/>
      <c r="D3307" s="6"/>
      <c r="E3307" s="6"/>
      <c r="F3307" s="6"/>
      <c r="U3307" s="11"/>
      <c r="AO3307" s="11"/>
    </row>
    <row r="3308" spans="2:41" x14ac:dyDescent="0.25">
      <c r="B3308" s="6"/>
      <c r="D3308" s="6"/>
      <c r="E3308" s="6"/>
      <c r="F3308" s="6"/>
      <c r="U3308" s="11"/>
      <c r="AO3308" s="11"/>
    </row>
    <row r="3309" spans="2:41" x14ac:dyDescent="0.25">
      <c r="B3309" s="6"/>
      <c r="D3309" s="6"/>
      <c r="E3309" s="6"/>
      <c r="F3309" s="6"/>
      <c r="U3309" s="11"/>
      <c r="AO3309" s="11"/>
    </row>
    <row r="3310" spans="2:41" x14ac:dyDescent="0.25">
      <c r="B3310" s="6"/>
      <c r="D3310" s="6"/>
      <c r="E3310" s="6"/>
      <c r="F3310" s="6"/>
      <c r="U3310" s="11"/>
      <c r="AO3310" s="11"/>
    </row>
    <row r="3311" spans="2:41" x14ac:dyDescent="0.25">
      <c r="B3311" s="6"/>
      <c r="D3311" s="6"/>
      <c r="E3311" s="6"/>
      <c r="F3311" s="6"/>
      <c r="U3311" s="11"/>
      <c r="AO3311" s="11"/>
    </row>
    <row r="3312" spans="2:41" x14ac:dyDescent="0.25">
      <c r="B3312" s="6"/>
      <c r="D3312" s="6"/>
      <c r="E3312" s="6"/>
      <c r="F3312" s="6"/>
      <c r="U3312" s="11"/>
      <c r="AO3312" s="11"/>
    </row>
    <row r="3313" spans="2:41" x14ac:dyDescent="0.25">
      <c r="B3313" s="6"/>
      <c r="D3313" s="6"/>
      <c r="E3313" s="6"/>
      <c r="F3313" s="6"/>
      <c r="U3313" s="11"/>
      <c r="AO3313" s="11"/>
    </row>
    <row r="3314" spans="2:41" x14ac:dyDescent="0.25">
      <c r="B3314" s="6"/>
      <c r="D3314" s="6"/>
      <c r="E3314" s="6"/>
      <c r="F3314" s="6"/>
      <c r="U3314" s="11"/>
      <c r="AO3314" s="11"/>
    </row>
    <row r="3315" spans="2:41" x14ac:dyDescent="0.25">
      <c r="B3315" s="6"/>
      <c r="D3315" s="6"/>
      <c r="E3315" s="6"/>
      <c r="F3315" s="6"/>
      <c r="U3315" s="11"/>
      <c r="AO3315" s="11"/>
    </row>
    <row r="3316" spans="2:41" x14ac:dyDescent="0.25">
      <c r="B3316" s="6"/>
      <c r="D3316" s="6"/>
      <c r="E3316" s="6"/>
      <c r="F3316" s="6"/>
      <c r="U3316" s="11"/>
      <c r="AO3316" s="11"/>
    </row>
    <row r="3317" spans="2:41" x14ac:dyDescent="0.25">
      <c r="B3317" s="6"/>
      <c r="D3317" s="6"/>
      <c r="E3317" s="6"/>
      <c r="F3317" s="6"/>
      <c r="U3317" s="11"/>
      <c r="AO3317" s="11"/>
    </row>
    <row r="3318" spans="2:41" x14ac:dyDescent="0.25">
      <c r="B3318" s="6"/>
      <c r="D3318" s="6"/>
      <c r="E3318" s="6"/>
      <c r="F3318" s="6"/>
      <c r="U3318" s="11"/>
      <c r="AO3318" s="11"/>
    </row>
    <row r="3319" spans="2:41" x14ac:dyDescent="0.25">
      <c r="B3319" s="6"/>
      <c r="D3319" s="6"/>
      <c r="E3319" s="6"/>
      <c r="F3319" s="6"/>
      <c r="U3319" s="11"/>
      <c r="AO3319" s="11"/>
    </row>
    <row r="3320" spans="2:41" x14ac:dyDescent="0.25">
      <c r="B3320" s="6"/>
      <c r="D3320" s="6"/>
      <c r="E3320" s="6"/>
      <c r="F3320" s="6"/>
      <c r="U3320" s="11"/>
      <c r="AO3320" s="11"/>
    </row>
    <row r="3321" spans="2:41" x14ac:dyDescent="0.25">
      <c r="B3321" s="6"/>
      <c r="D3321" s="6"/>
      <c r="E3321" s="6"/>
      <c r="F3321" s="6"/>
      <c r="U3321" s="11"/>
      <c r="AO3321" s="11"/>
    </row>
    <row r="3322" spans="2:41" x14ac:dyDescent="0.25">
      <c r="B3322" s="6"/>
      <c r="D3322" s="6"/>
      <c r="E3322" s="6"/>
      <c r="F3322" s="6"/>
      <c r="U3322" s="11"/>
      <c r="AO3322" s="11"/>
    </row>
    <row r="3323" spans="2:41" x14ac:dyDescent="0.25">
      <c r="B3323" s="6"/>
      <c r="D3323" s="6"/>
      <c r="E3323" s="6"/>
      <c r="F3323" s="6"/>
      <c r="U3323" s="11"/>
      <c r="AO3323" s="11"/>
    </row>
    <row r="3324" spans="2:41" x14ac:dyDescent="0.25">
      <c r="B3324" s="6"/>
      <c r="D3324" s="6"/>
      <c r="E3324" s="6"/>
      <c r="F3324" s="6"/>
      <c r="U3324" s="11"/>
      <c r="AO3324" s="11"/>
    </row>
    <row r="3325" spans="2:41" x14ac:dyDescent="0.25">
      <c r="B3325" s="6"/>
      <c r="D3325" s="6"/>
      <c r="E3325" s="6"/>
      <c r="F3325" s="6"/>
      <c r="U3325" s="11"/>
      <c r="AO3325" s="11"/>
    </row>
    <row r="3326" spans="2:41" x14ac:dyDescent="0.25">
      <c r="B3326" s="6"/>
      <c r="D3326" s="6"/>
      <c r="E3326" s="6"/>
      <c r="F3326" s="6"/>
      <c r="U3326" s="11"/>
      <c r="AO3326" s="11"/>
    </row>
    <row r="3327" spans="2:41" x14ac:dyDescent="0.25">
      <c r="B3327" s="6"/>
      <c r="D3327" s="6"/>
      <c r="E3327" s="6"/>
      <c r="F3327" s="6"/>
      <c r="U3327" s="11"/>
      <c r="AO3327" s="11"/>
    </row>
    <row r="3328" spans="2:41" x14ac:dyDescent="0.25">
      <c r="B3328" s="6"/>
      <c r="D3328" s="6"/>
      <c r="E3328" s="6"/>
      <c r="F3328" s="6"/>
      <c r="U3328" s="11"/>
      <c r="AO3328" s="11"/>
    </row>
    <row r="3329" spans="2:41" x14ac:dyDescent="0.25">
      <c r="B3329" s="6"/>
      <c r="D3329" s="6"/>
      <c r="E3329" s="6"/>
      <c r="F3329" s="6"/>
      <c r="U3329" s="11"/>
      <c r="AO3329" s="11"/>
    </row>
    <row r="3330" spans="2:41" x14ac:dyDescent="0.25">
      <c r="B3330" s="6"/>
      <c r="D3330" s="6"/>
      <c r="E3330" s="6"/>
      <c r="F3330" s="6"/>
      <c r="U3330" s="11"/>
      <c r="AO3330" s="11"/>
    </row>
    <row r="3331" spans="2:41" x14ac:dyDescent="0.25">
      <c r="B3331" s="6"/>
      <c r="D3331" s="6"/>
      <c r="E3331" s="6"/>
      <c r="F3331" s="6"/>
      <c r="U3331" s="11"/>
      <c r="AO3331" s="11"/>
    </row>
    <row r="3332" spans="2:41" x14ac:dyDescent="0.25">
      <c r="B3332" s="6"/>
      <c r="D3332" s="6"/>
      <c r="E3332" s="6"/>
      <c r="F3332" s="6"/>
      <c r="U3332" s="11"/>
      <c r="AO3332" s="11"/>
    </row>
    <row r="3333" spans="2:41" x14ac:dyDescent="0.25">
      <c r="B3333" s="6"/>
      <c r="D3333" s="6"/>
      <c r="E3333" s="6"/>
      <c r="F3333" s="6"/>
      <c r="U3333" s="11"/>
      <c r="AO3333" s="11"/>
    </row>
    <row r="3334" spans="2:41" x14ac:dyDescent="0.25">
      <c r="B3334" s="6"/>
      <c r="D3334" s="6"/>
      <c r="E3334" s="6"/>
      <c r="F3334" s="6"/>
      <c r="U3334" s="11"/>
      <c r="AO3334" s="11"/>
    </row>
    <row r="3335" spans="2:41" x14ac:dyDescent="0.25">
      <c r="B3335" s="6"/>
      <c r="D3335" s="6"/>
      <c r="E3335" s="6"/>
      <c r="F3335" s="6"/>
      <c r="U3335" s="11"/>
      <c r="AO3335" s="11"/>
    </row>
    <row r="3336" spans="2:41" x14ac:dyDescent="0.25">
      <c r="B3336" s="6"/>
      <c r="D3336" s="6"/>
      <c r="E3336" s="6"/>
      <c r="F3336" s="6"/>
      <c r="U3336" s="11"/>
      <c r="AO3336" s="11"/>
    </row>
    <row r="3337" spans="2:41" x14ac:dyDescent="0.25">
      <c r="B3337" s="6"/>
      <c r="D3337" s="6"/>
      <c r="E3337" s="6"/>
      <c r="F3337" s="6"/>
      <c r="U3337" s="11"/>
      <c r="AO3337" s="11"/>
    </row>
    <row r="3338" spans="2:41" x14ac:dyDescent="0.25">
      <c r="B3338" s="6"/>
      <c r="D3338" s="6"/>
      <c r="E3338" s="6"/>
      <c r="F3338" s="6"/>
      <c r="U3338" s="11"/>
      <c r="AO3338" s="11"/>
    </row>
    <row r="3339" spans="2:41" x14ac:dyDescent="0.25">
      <c r="B3339" s="6"/>
      <c r="D3339" s="6"/>
      <c r="E3339" s="6"/>
      <c r="F3339" s="6"/>
      <c r="U3339" s="11"/>
      <c r="AO3339" s="11"/>
    </row>
    <row r="3340" spans="2:41" x14ac:dyDescent="0.25">
      <c r="B3340" s="6"/>
      <c r="D3340" s="6"/>
      <c r="E3340" s="6"/>
      <c r="F3340" s="6"/>
      <c r="U3340" s="11"/>
      <c r="AO3340" s="11"/>
    </row>
    <row r="3341" spans="2:41" x14ac:dyDescent="0.25">
      <c r="B3341" s="6"/>
      <c r="D3341" s="6"/>
      <c r="E3341" s="6"/>
      <c r="F3341" s="6"/>
      <c r="U3341" s="11"/>
      <c r="AO3341" s="11"/>
    </row>
    <row r="3342" spans="2:41" x14ac:dyDescent="0.25">
      <c r="B3342" s="6"/>
      <c r="D3342" s="6"/>
      <c r="E3342" s="6"/>
      <c r="F3342" s="6"/>
      <c r="U3342" s="11"/>
      <c r="AO3342" s="11"/>
    </row>
    <row r="3343" spans="2:41" x14ac:dyDescent="0.25">
      <c r="B3343" s="6"/>
      <c r="D3343" s="6"/>
      <c r="E3343" s="6"/>
      <c r="F3343" s="6"/>
      <c r="U3343" s="11"/>
      <c r="AO3343" s="11"/>
    </row>
    <row r="3344" spans="2:41" x14ac:dyDescent="0.25">
      <c r="B3344" s="6"/>
      <c r="D3344" s="6"/>
      <c r="E3344" s="6"/>
      <c r="F3344" s="6"/>
      <c r="U3344" s="11"/>
      <c r="AO3344" s="11"/>
    </row>
    <row r="3345" spans="2:41" x14ac:dyDescent="0.25">
      <c r="B3345" s="6"/>
      <c r="D3345" s="6"/>
      <c r="E3345" s="6"/>
      <c r="F3345" s="6"/>
      <c r="U3345" s="11"/>
      <c r="AO3345" s="11"/>
    </row>
    <row r="3346" spans="2:41" x14ac:dyDescent="0.25">
      <c r="B3346" s="6"/>
      <c r="D3346" s="6"/>
      <c r="E3346" s="6"/>
      <c r="F3346" s="6"/>
      <c r="U3346" s="11"/>
      <c r="AO3346" s="11"/>
    </row>
    <row r="3347" spans="2:41" x14ac:dyDescent="0.25">
      <c r="B3347" s="6"/>
      <c r="D3347" s="6"/>
      <c r="E3347" s="6"/>
      <c r="F3347" s="6"/>
      <c r="U3347" s="11"/>
      <c r="AO3347" s="11"/>
    </row>
    <row r="3348" spans="2:41" x14ac:dyDescent="0.25">
      <c r="B3348" s="6"/>
      <c r="D3348" s="6"/>
      <c r="E3348" s="6"/>
      <c r="F3348" s="6"/>
      <c r="U3348" s="11"/>
      <c r="AO3348" s="11"/>
    </row>
    <row r="3349" spans="2:41" x14ac:dyDescent="0.25">
      <c r="B3349" s="6"/>
      <c r="D3349" s="6"/>
      <c r="E3349" s="6"/>
      <c r="F3349" s="6"/>
      <c r="U3349" s="11"/>
      <c r="AO3349" s="11"/>
    </row>
    <row r="3350" spans="2:41" x14ac:dyDescent="0.25">
      <c r="B3350" s="6"/>
      <c r="D3350" s="6"/>
      <c r="E3350" s="6"/>
      <c r="F3350" s="6"/>
      <c r="U3350" s="11"/>
      <c r="AO3350" s="11"/>
    </row>
    <row r="3351" spans="2:41" x14ac:dyDescent="0.25">
      <c r="B3351" s="6"/>
      <c r="D3351" s="6"/>
      <c r="E3351" s="6"/>
      <c r="F3351" s="6"/>
      <c r="U3351" s="11"/>
      <c r="AO3351" s="11"/>
    </row>
    <row r="3352" spans="2:41" x14ac:dyDescent="0.25">
      <c r="B3352" s="6"/>
      <c r="D3352" s="6"/>
      <c r="E3352" s="6"/>
      <c r="F3352" s="6"/>
      <c r="U3352" s="11"/>
      <c r="AO3352" s="11"/>
    </row>
    <row r="3353" spans="2:41" x14ac:dyDescent="0.25">
      <c r="B3353" s="6"/>
      <c r="D3353" s="6"/>
      <c r="E3353" s="6"/>
      <c r="F3353" s="6"/>
      <c r="U3353" s="11"/>
      <c r="AO3353" s="11"/>
    </row>
    <row r="3354" spans="2:41" x14ac:dyDescent="0.25">
      <c r="B3354" s="6"/>
      <c r="D3354" s="6"/>
      <c r="E3354" s="6"/>
      <c r="F3354" s="6"/>
      <c r="U3354" s="11"/>
      <c r="AO3354" s="11"/>
    </row>
    <row r="3355" spans="2:41" x14ac:dyDescent="0.25">
      <c r="B3355" s="6"/>
      <c r="D3355" s="6"/>
      <c r="E3355" s="6"/>
      <c r="F3355" s="6"/>
      <c r="U3355" s="11"/>
      <c r="AO3355" s="11"/>
    </row>
    <row r="3356" spans="2:41" x14ac:dyDescent="0.25">
      <c r="B3356" s="6"/>
      <c r="D3356" s="6"/>
      <c r="E3356" s="6"/>
      <c r="F3356" s="6"/>
      <c r="U3356" s="11"/>
      <c r="AO3356" s="11"/>
    </row>
    <row r="3357" spans="2:41" x14ac:dyDescent="0.25">
      <c r="B3357" s="6"/>
      <c r="D3357" s="6"/>
      <c r="E3357" s="6"/>
      <c r="F3357" s="6"/>
      <c r="U3357" s="11"/>
      <c r="AO3357" s="11"/>
    </row>
    <row r="3358" spans="2:41" x14ac:dyDescent="0.25">
      <c r="B3358" s="6"/>
      <c r="D3358" s="6"/>
      <c r="E3358" s="6"/>
      <c r="F3358" s="6"/>
      <c r="U3358" s="11"/>
      <c r="AO3358" s="11"/>
    </row>
    <row r="3359" spans="2:41" x14ac:dyDescent="0.25">
      <c r="B3359" s="6"/>
      <c r="D3359" s="6"/>
      <c r="E3359" s="6"/>
      <c r="F3359" s="6"/>
      <c r="U3359" s="11"/>
      <c r="AO3359" s="11"/>
    </row>
    <row r="3360" spans="2:41" x14ac:dyDescent="0.25">
      <c r="B3360" s="6"/>
      <c r="D3360" s="6"/>
      <c r="E3360" s="6"/>
      <c r="F3360" s="6"/>
      <c r="U3360" s="11"/>
      <c r="AO3360" s="11"/>
    </row>
    <row r="3361" spans="2:41" x14ac:dyDescent="0.25">
      <c r="B3361" s="6"/>
      <c r="D3361" s="6"/>
      <c r="E3361" s="6"/>
      <c r="F3361" s="6"/>
      <c r="U3361" s="11"/>
      <c r="AO3361" s="11"/>
    </row>
    <row r="3362" spans="2:41" x14ac:dyDescent="0.25">
      <c r="B3362" s="6"/>
      <c r="D3362" s="6"/>
      <c r="E3362" s="6"/>
      <c r="F3362" s="6"/>
      <c r="U3362" s="11"/>
      <c r="AO3362" s="11"/>
    </row>
    <row r="3363" spans="2:41" x14ac:dyDescent="0.25">
      <c r="B3363" s="6"/>
      <c r="D3363" s="6"/>
      <c r="E3363" s="6"/>
      <c r="F3363" s="6"/>
      <c r="U3363" s="11"/>
      <c r="AO3363" s="11"/>
    </row>
    <row r="3364" spans="2:41" x14ac:dyDescent="0.25">
      <c r="B3364" s="6"/>
      <c r="D3364" s="6"/>
      <c r="E3364" s="6"/>
      <c r="F3364" s="6"/>
      <c r="U3364" s="11"/>
      <c r="AO3364" s="11"/>
    </row>
    <row r="3365" spans="2:41" x14ac:dyDescent="0.25">
      <c r="B3365" s="6"/>
      <c r="D3365" s="6"/>
      <c r="E3365" s="6"/>
      <c r="F3365" s="6"/>
      <c r="U3365" s="11"/>
      <c r="AO3365" s="11"/>
    </row>
    <row r="3366" spans="2:41" x14ac:dyDescent="0.25">
      <c r="B3366" s="6"/>
      <c r="D3366" s="6"/>
      <c r="E3366" s="6"/>
      <c r="F3366" s="6"/>
      <c r="U3366" s="11"/>
      <c r="AO3366" s="11"/>
    </row>
    <row r="3367" spans="2:41" x14ac:dyDescent="0.25">
      <c r="B3367" s="6"/>
      <c r="D3367" s="6"/>
      <c r="E3367" s="6"/>
      <c r="F3367" s="6"/>
      <c r="U3367" s="11"/>
      <c r="AO3367" s="11"/>
    </row>
    <row r="3368" spans="2:41" x14ac:dyDescent="0.25">
      <c r="B3368" s="6"/>
      <c r="D3368" s="6"/>
      <c r="E3368" s="6"/>
      <c r="F3368" s="6"/>
      <c r="U3368" s="11"/>
      <c r="AO3368" s="11"/>
    </row>
    <row r="3369" spans="2:41" x14ac:dyDescent="0.25">
      <c r="B3369" s="6"/>
      <c r="D3369" s="6"/>
      <c r="E3369" s="6"/>
      <c r="F3369" s="6"/>
      <c r="U3369" s="11"/>
      <c r="AO3369" s="11"/>
    </row>
    <row r="3370" spans="2:41" x14ac:dyDescent="0.25">
      <c r="B3370" s="6"/>
      <c r="D3370" s="6"/>
      <c r="E3370" s="6"/>
      <c r="F3370" s="6"/>
      <c r="U3370" s="11"/>
      <c r="AO3370" s="11"/>
    </row>
    <row r="3371" spans="2:41" x14ac:dyDescent="0.25">
      <c r="B3371" s="6"/>
      <c r="D3371" s="6"/>
      <c r="E3371" s="6"/>
      <c r="F3371" s="6"/>
      <c r="U3371" s="11"/>
      <c r="AO3371" s="11"/>
    </row>
    <row r="3372" spans="2:41" x14ac:dyDescent="0.25">
      <c r="B3372" s="6"/>
      <c r="D3372" s="6"/>
      <c r="E3372" s="6"/>
      <c r="F3372" s="6"/>
      <c r="U3372" s="11"/>
      <c r="AO3372" s="11"/>
    </row>
    <row r="3373" spans="2:41" x14ac:dyDescent="0.25">
      <c r="B3373" s="6"/>
      <c r="D3373" s="6"/>
      <c r="E3373" s="6"/>
      <c r="F3373" s="6"/>
      <c r="U3373" s="11"/>
      <c r="AO3373" s="11"/>
    </row>
    <row r="3374" spans="2:41" x14ac:dyDescent="0.25">
      <c r="B3374" s="6"/>
      <c r="D3374" s="6"/>
      <c r="E3374" s="6"/>
      <c r="F3374" s="6"/>
      <c r="U3374" s="11"/>
      <c r="AO3374" s="11"/>
    </row>
    <row r="3375" spans="2:41" x14ac:dyDescent="0.25">
      <c r="B3375" s="6"/>
      <c r="D3375" s="6"/>
      <c r="E3375" s="6"/>
      <c r="F3375" s="6"/>
      <c r="U3375" s="11"/>
      <c r="AO3375" s="11"/>
    </row>
    <row r="3376" spans="2:41" x14ac:dyDescent="0.25">
      <c r="B3376" s="6"/>
      <c r="D3376" s="6"/>
      <c r="E3376" s="6"/>
      <c r="F3376" s="6"/>
      <c r="U3376" s="11"/>
      <c r="AO3376" s="11"/>
    </row>
    <row r="3377" spans="2:41" x14ac:dyDescent="0.25">
      <c r="B3377" s="6"/>
      <c r="D3377" s="6"/>
      <c r="E3377" s="6"/>
      <c r="F3377" s="6"/>
      <c r="U3377" s="11"/>
      <c r="AO3377" s="11"/>
    </row>
    <row r="3378" spans="2:41" x14ac:dyDescent="0.25">
      <c r="B3378" s="6"/>
      <c r="D3378" s="6"/>
      <c r="E3378" s="6"/>
      <c r="F3378" s="6"/>
      <c r="U3378" s="11"/>
      <c r="AO3378" s="11"/>
    </row>
    <row r="3379" spans="2:41" x14ac:dyDescent="0.25">
      <c r="B3379" s="6"/>
      <c r="D3379" s="6"/>
      <c r="E3379" s="6"/>
      <c r="F3379" s="6"/>
      <c r="U3379" s="11"/>
      <c r="AO3379" s="11"/>
    </row>
    <row r="3380" spans="2:41" x14ac:dyDescent="0.25">
      <c r="B3380" s="6"/>
      <c r="D3380" s="6"/>
      <c r="E3380" s="6"/>
      <c r="F3380" s="6"/>
      <c r="U3380" s="11"/>
      <c r="AO3380" s="11"/>
    </row>
    <row r="3381" spans="2:41" x14ac:dyDescent="0.25">
      <c r="B3381" s="6"/>
      <c r="D3381" s="6"/>
      <c r="E3381" s="6"/>
      <c r="F3381" s="6"/>
      <c r="U3381" s="11"/>
      <c r="AO3381" s="11"/>
    </row>
    <row r="3382" spans="2:41" x14ac:dyDescent="0.25">
      <c r="B3382" s="6"/>
      <c r="D3382" s="6"/>
      <c r="E3382" s="6"/>
      <c r="F3382" s="6"/>
      <c r="U3382" s="11"/>
      <c r="AO3382" s="11"/>
    </row>
    <row r="3383" spans="2:41" x14ac:dyDescent="0.25">
      <c r="B3383" s="6"/>
      <c r="D3383" s="6"/>
      <c r="E3383" s="6"/>
      <c r="F3383" s="6"/>
      <c r="U3383" s="11"/>
      <c r="AO3383" s="11"/>
    </row>
    <row r="3384" spans="2:41" x14ac:dyDescent="0.25">
      <c r="B3384" s="6"/>
      <c r="D3384" s="6"/>
      <c r="E3384" s="6"/>
      <c r="F3384" s="6"/>
      <c r="U3384" s="11"/>
      <c r="AO3384" s="11"/>
    </row>
    <row r="3385" spans="2:41" x14ac:dyDescent="0.25">
      <c r="B3385" s="6"/>
      <c r="D3385" s="6"/>
      <c r="E3385" s="6"/>
      <c r="F3385" s="6"/>
      <c r="U3385" s="11"/>
      <c r="AO3385" s="11"/>
    </row>
    <row r="3386" spans="2:41" x14ac:dyDescent="0.25">
      <c r="B3386" s="6"/>
      <c r="D3386" s="6"/>
      <c r="E3386" s="6"/>
      <c r="F3386" s="6"/>
      <c r="U3386" s="11"/>
      <c r="AO3386" s="11"/>
    </row>
    <row r="3387" spans="2:41" x14ac:dyDescent="0.25">
      <c r="B3387" s="6"/>
      <c r="D3387" s="6"/>
      <c r="E3387" s="6"/>
      <c r="F3387" s="6"/>
      <c r="U3387" s="11"/>
      <c r="AO3387" s="11"/>
    </row>
    <row r="3388" spans="2:41" x14ac:dyDescent="0.25">
      <c r="B3388" s="6"/>
      <c r="D3388" s="6"/>
      <c r="E3388" s="6"/>
      <c r="F3388" s="6"/>
      <c r="U3388" s="11"/>
      <c r="AO3388" s="11"/>
    </row>
    <row r="3389" spans="2:41" x14ac:dyDescent="0.25">
      <c r="B3389" s="6"/>
      <c r="D3389" s="6"/>
      <c r="E3389" s="6"/>
      <c r="F3389" s="6"/>
      <c r="U3389" s="11"/>
      <c r="AO3389" s="11"/>
    </row>
    <row r="3390" spans="2:41" x14ac:dyDescent="0.25">
      <c r="B3390" s="6"/>
      <c r="D3390" s="6"/>
      <c r="E3390" s="6"/>
      <c r="F3390" s="6"/>
      <c r="U3390" s="11"/>
      <c r="AO3390" s="11"/>
    </row>
    <row r="3391" spans="2:41" x14ac:dyDescent="0.25">
      <c r="B3391" s="6"/>
      <c r="D3391" s="6"/>
      <c r="E3391" s="6"/>
      <c r="F3391" s="6"/>
      <c r="U3391" s="11"/>
      <c r="AO3391" s="11"/>
    </row>
    <row r="3392" spans="2:41" x14ac:dyDescent="0.25">
      <c r="B3392" s="6"/>
      <c r="D3392" s="6"/>
      <c r="E3392" s="6"/>
      <c r="F3392" s="6"/>
      <c r="U3392" s="11"/>
      <c r="AO3392" s="11"/>
    </row>
    <row r="3393" spans="2:41" x14ac:dyDescent="0.25">
      <c r="B3393" s="6"/>
      <c r="D3393" s="6"/>
      <c r="E3393" s="6"/>
      <c r="F3393" s="6"/>
      <c r="U3393" s="11"/>
      <c r="AO3393" s="11"/>
    </row>
    <row r="3394" spans="2:41" x14ac:dyDescent="0.25">
      <c r="B3394" s="6"/>
      <c r="D3394" s="6"/>
      <c r="E3394" s="6"/>
      <c r="F3394" s="6"/>
      <c r="U3394" s="11"/>
      <c r="AO3394" s="11"/>
    </row>
    <row r="3395" spans="2:41" x14ac:dyDescent="0.25">
      <c r="B3395" s="6"/>
      <c r="D3395" s="6"/>
      <c r="E3395" s="6"/>
      <c r="F3395" s="6"/>
      <c r="U3395" s="11"/>
      <c r="AO3395" s="11"/>
    </row>
    <row r="3396" spans="2:41" x14ac:dyDescent="0.25">
      <c r="B3396" s="6"/>
      <c r="D3396" s="6"/>
      <c r="E3396" s="6"/>
      <c r="F3396" s="6"/>
      <c r="U3396" s="11"/>
      <c r="AO3396" s="11"/>
    </row>
    <row r="3397" spans="2:41" x14ac:dyDescent="0.25">
      <c r="B3397" s="6"/>
      <c r="D3397" s="6"/>
      <c r="E3397" s="6"/>
      <c r="F3397" s="6"/>
      <c r="U3397" s="11"/>
      <c r="AO3397" s="11"/>
    </row>
    <row r="3398" spans="2:41" x14ac:dyDescent="0.25">
      <c r="B3398" s="6"/>
      <c r="D3398" s="6"/>
      <c r="E3398" s="6"/>
      <c r="F3398" s="6"/>
      <c r="U3398" s="11"/>
      <c r="AO3398" s="11"/>
    </row>
    <row r="3399" spans="2:41" x14ac:dyDescent="0.25">
      <c r="B3399" s="6"/>
      <c r="D3399" s="6"/>
      <c r="E3399" s="6"/>
      <c r="F3399" s="6"/>
      <c r="U3399" s="11"/>
      <c r="AO3399" s="11"/>
    </row>
    <row r="3400" spans="2:41" x14ac:dyDescent="0.25">
      <c r="B3400" s="6"/>
      <c r="D3400" s="6"/>
      <c r="E3400" s="6"/>
      <c r="F3400" s="6"/>
      <c r="U3400" s="11"/>
      <c r="AO3400" s="11"/>
    </row>
    <row r="3401" spans="2:41" x14ac:dyDescent="0.25">
      <c r="B3401" s="6"/>
      <c r="D3401" s="6"/>
      <c r="E3401" s="6"/>
      <c r="F3401" s="6"/>
      <c r="U3401" s="11"/>
      <c r="AO3401" s="11"/>
    </row>
    <row r="3402" spans="2:41" x14ac:dyDescent="0.25">
      <c r="B3402" s="6"/>
      <c r="D3402" s="6"/>
      <c r="E3402" s="6"/>
      <c r="F3402" s="6"/>
      <c r="U3402" s="11"/>
      <c r="AO3402" s="11"/>
    </row>
    <row r="3403" spans="2:41" x14ac:dyDescent="0.25">
      <c r="B3403" s="6"/>
      <c r="D3403" s="6"/>
      <c r="E3403" s="6"/>
      <c r="F3403" s="6"/>
      <c r="U3403" s="11"/>
      <c r="AO3403" s="11"/>
    </row>
    <row r="3404" spans="2:41" x14ac:dyDescent="0.25">
      <c r="B3404" s="6"/>
      <c r="D3404" s="6"/>
      <c r="E3404" s="6"/>
      <c r="F3404" s="6"/>
      <c r="U3404" s="11"/>
      <c r="AO3404" s="11"/>
    </row>
    <row r="3405" spans="2:41" x14ac:dyDescent="0.25">
      <c r="B3405" s="6"/>
      <c r="D3405" s="6"/>
      <c r="E3405" s="6"/>
      <c r="F3405" s="6"/>
      <c r="U3405" s="11"/>
      <c r="AO3405" s="11"/>
    </row>
    <row r="3406" spans="2:41" x14ac:dyDescent="0.25">
      <c r="B3406" s="6"/>
      <c r="D3406" s="6"/>
      <c r="E3406" s="6"/>
      <c r="F3406" s="6"/>
      <c r="U3406" s="11"/>
      <c r="AO3406" s="11"/>
    </row>
    <row r="3407" spans="2:41" x14ac:dyDescent="0.25">
      <c r="B3407" s="6"/>
      <c r="D3407" s="6"/>
      <c r="E3407" s="6"/>
      <c r="F3407" s="6"/>
      <c r="U3407" s="11"/>
      <c r="AO3407" s="11"/>
    </row>
    <row r="3408" spans="2:41" x14ac:dyDescent="0.25">
      <c r="B3408" s="6"/>
      <c r="D3408" s="6"/>
      <c r="E3408" s="6"/>
      <c r="F3408" s="6"/>
      <c r="U3408" s="11"/>
      <c r="AO3408" s="11"/>
    </row>
    <row r="3409" spans="2:41" x14ac:dyDescent="0.25">
      <c r="B3409" s="6"/>
      <c r="D3409" s="6"/>
      <c r="E3409" s="6"/>
      <c r="F3409" s="6"/>
      <c r="U3409" s="11"/>
      <c r="AO3409" s="11"/>
    </row>
    <row r="3410" spans="2:41" x14ac:dyDescent="0.25">
      <c r="B3410" s="6"/>
      <c r="D3410" s="6"/>
      <c r="E3410" s="6"/>
      <c r="F3410" s="6"/>
      <c r="U3410" s="11"/>
      <c r="AO3410" s="11"/>
    </row>
    <row r="3411" spans="2:41" x14ac:dyDescent="0.25">
      <c r="B3411" s="6"/>
      <c r="D3411" s="6"/>
      <c r="E3411" s="6"/>
      <c r="F3411" s="6"/>
      <c r="U3411" s="11"/>
      <c r="AO3411" s="11"/>
    </row>
    <row r="3412" spans="2:41" x14ac:dyDescent="0.25">
      <c r="B3412" s="6"/>
      <c r="D3412" s="6"/>
      <c r="E3412" s="6"/>
      <c r="F3412" s="6"/>
      <c r="U3412" s="11"/>
      <c r="AO3412" s="11"/>
    </row>
    <row r="3413" spans="2:41" x14ac:dyDescent="0.25">
      <c r="B3413" s="6"/>
      <c r="D3413" s="6"/>
      <c r="E3413" s="6"/>
      <c r="F3413" s="6"/>
      <c r="U3413" s="11"/>
      <c r="AO3413" s="11"/>
    </row>
    <row r="3414" spans="2:41" x14ac:dyDescent="0.25">
      <c r="B3414" s="6"/>
      <c r="D3414" s="6"/>
      <c r="E3414" s="6"/>
      <c r="F3414" s="6"/>
      <c r="U3414" s="11"/>
      <c r="AO3414" s="11"/>
    </row>
    <row r="3415" spans="2:41" x14ac:dyDescent="0.25">
      <c r="B3415" s="6"/>
      <c r="D3415" s="6"/>
      <c r="E3415" s="6"/>
      <c r="F3415" s="6"/>
      <c r="U3415" s="11"/>
      <c r="AO3415" s="11"/>
    </row>
    <row r="3416" spans="2:41" x14ac:dyDescent="0.25">
      <c r="B3416" s="6"/>
      <c r="D3416" s="6"/>
      <c r="E3416" s="6"/>
      <c r="F3416" s="6"/>
      <c r="U3416" s="11"/>
      <c r="AO3416" s="11"/>
    </row>
    <row r="3417" spans="2:41" x14ac:dyDescent="0.25">
      <c r="B3417" s="6"/>
      <c r="D3417" s="6"/>
      <c r="E3417" s="6"/>
      <c r="F3417" s="6"/>
      <c r="U3417" s="11"/>
      <c r="AO3417" s="11"/>
    </row>
    <row r="3418" spans="2:41" x14ac:dyDescent="0.25">
      <c r="B3418" s="6"/>
      <c r="D3418" s="6"/>
      <c r="E3418" s="6"/>
      <c r="F3418" s="6"/>
      <c r="U3418" s="11"/>
      <c r="AO3418" s="11"/>
    </row>
    <row r="3419" spans="2:41" x14ac:dyDescent="0.25">
      <c r="B3419" s="6"/>
      <c r="D3419" s="6"/>
      <c r="E3419" s="6"/>
      <c r="F3419" s="6"/>
      <c r="U3419" s="11"/>
      <c r="AO3419" s="11"/>
    </row>
    <row r="3420" spans="2:41" x14ac:dyDescent="0.25">
      <c r="B3420" s="6"/>
      <c r="D3420" s="6"/>
      <c r="E3420" s="6"/>
      <c r="F3420" s="6"/>
      <c r="U3420" s="11"/>
      <c r="AO3420" s="11"/>
    </row>
    <row r="3421" spans="2:41" x14ac:dyDescent="0.25">
      <c r="B3421" s="6"/>
      <c r="D3421" s="6"/>
      <c r="E3421" s="6"/>
      <c r="F3421" s="6"/>
      <c r="U3421" s="11"/>
      <c r="AO3421" s="11"/>
    </row>
    <row r="3422" spans="2:41" x14ac:dyDescent="0.25">
      <c r="B3422" s="6"/>
      <c r="D3422" s="6"/>
      <c r="E3422" s="6"/>
      <c r="F3422" s="6"/>
      <c r="U3422" s="11"/>
      <c r="AO3422" s="11"/>
    </row>
    <row r="3423" spans="2:41" x14ac:dyDescent="0.25">
      <c r="B3423" s="6"/>
      <c r="D3423" s="6"/>
      <c r="E3423" s="6"/>
      <c r="F3423" s="6"/>
      <c r="U3423" s="11"/>
      <c r="AO3423" s="11"/>
    </row>
    <row r="3424" spans="2:41" x14ac:dyDescent="0.25">
      <c r="B3424" s="6"/>
      <c r="D3424" s="6"/>
      <c r="E3424" s="6"/>
      <c r="F3424" s="6"/>
      <c r="U3424" s="11"/>
      <c r="AO3424" s="11"/>
    </row>
    <row r="3425" spans="2:41" x14ac:dyDescent="0.25">
      <c r="B3425" s="6"/>
      <c r="D3425" s="6"/>
      <c r="E3425" s="6"/>
      <c r="F3425" s="6"/>
      <c r="U3425" s="11"/>
      <c r="AO3425" s="11"/>
    </row>
    <row r="3426" spans="2:41" x14ac:dyDescent="0.25">
      <c r="B3426" s="6"/>
      <c r="D3426" s="6"/>
      <c r="E3426" s="6"/>
      <c r="F3426" s="6"/>
      <c r="U3426" s="11"/>
      <c r="AO3426" s="11"/>
    </row>
    <row r="3427" spans="2:41" x14ac:dyDescent="0.25">
      <c r="B3427" s="6"/>
      <c r="D3427" s="6"/>
      <c r="E3427" s="6"/>
      <c r="F3427" s="6"/>
      <c r="U3427" s="11"/>
      <c r="AO3427" s="11"/>
    </row>
    <row r="3428" spans="2:41" x14ac:dyDescent="0.25">
      <c r="B3428" s="6"/>
      <c r="D3428" s="6"/>
      <c r="E3428" s="6"/>
      <c r="F3428" s="6"/>
      <c r="U3428" s="11"/>
      <c r="AO3428" s="11"/>
    </row>
    <row r="3429" spans="2:41" x14ac:dyDescent="0.25">
      <c r="B3429" s="6"/>
      <c r="D3429" s="6"/>
      <c r="E3429" s="6"/>
      <c r="F3429" s="6"/>
      <c r="U3429" s="11"/>
      <c r="AO3429" s="11"/>
    </row>
    <row r="3430" spans="2:41" x14ac:dyDescent="0.25">
      <c r="B3430" s="6"/>
      <c r="D3430" s="6"/>
      <c r="E3430" s="6"/>
      <c r="F3430" s="6"/>
      <c r="U3430" s="11"/>
      <c r="AO3430" s="11"/>
    </row>
    <row r="3431" spans="2:41" x14ac:dyDescent="0.25">
      <c r="B3431" s="6"/>
      <c r="D3431" s="6"/>
      <c r="E3431" s="6"/>
      <c r="F3431" s="6"/>
      <c r="U3431" s="11"/>
      <c r="AO3431" s="11"/>
    </row>
    <row r="3432" spans="2:41" x14ac:dyDescent="0.25">
      <c r="B3432" s="6"/>
      <c r="D3432" s="6"/>
      <c r="E3432" s="6"/>
      <c r="F3432" s="6"/>
      <c r="U3432" s="11"/>
      <c r="AO3432" s="11"/>
    </row>
    <row r="3433" spans="2:41" x14ac:dyDescent="0.25">
      <c r="B3433" s="6"/>
      <c r="D3433" s="6"/>
      <c r="E3433" s="6"/>
      <c r="F3433" s="6"/>
      <c r="U3433" s="11"/>
      <c r="AO3433" s="11"/>
    </row>
    <row r="3434" spans="2:41" x14ac:dyDescent="0.25">
      <c r="B3434" s="6"/>
      <c r="D3434" s="6"/>
      <c r="E3434" s="6"/>
      <c r="F3434" s="6"/>
      <c r="U3434" s="11"/>
      <c r="AO3434" s="11"/>
    </row>
    <row r="3435" spans="2:41" x14ac:dyDescent="0.25">
      <c r="B3435" s="6"/>
      <c r="D3435" s="6"/>
      <c r="E3435" s="6"/>
      <c r="F3435" s="6"/>
      <c r="U3435" s="11"/>
      <c r="AO3435" s="11"/>
    </row>
    <row r="3436" spans="2:41" x14ac:dyDescent="0.25">
      <c r="B3436" s="6"/>
      <c r="D3436" s="6"/>
      <c r="E3436" s="6"/>
      <c r="F3436" s="6"/>
      <c r="U3436" s="11"/>
      <c r="AO3436" s="11"/>
    </row>
    <row r="3437" spans="2:41" x14ac:dyDescent="0.25">
      <c r="B3437" s="6"/>
      <c r="D3437" s="6"/>
      <c r="E3437" s="6"/>
      <c r="F3437" s="6"/>
      <c r="U3437" s="11"/>
      <c r="AO3437" s="11"/>
    </row>
    <row r="3438" spans="2:41" x14ac:dyDescent="0.25">
      <c r="B3438" s="6"/>
      <c r="D3438" s="6"/>
      <c r="E3438" s="6"/>
      <c r="F3438" s="6"/>
      <c r="U3438" s="11"/>
      <c r="AO3438" s="11"/>
    </row>
    <row r="3439" spans="2:41" x14ac:dyDescent="0.25">
      <c r="B3439" s="6"/>
      <c r="D3439" s="6"/>
      <c r="E3439" s="6"/>
      <c r="F3439" s="6"/>
      <c r="U3439" s="11"/>
      <c r="AO3439" s="11"/>
    </row>
    <row r="3440" spans="2:41" x14ac:dyDescent="0.25">
      <c r="B3440" s="6"/>
      <c r="D3440" s="6"/>
      <c r="E3440" s="6"/>
      <c r="F3440" s="6"/>
      <c r="U3440" s="11"/>
      <c r="AO3440" s="11"/>
    </row>
    <row r="3441" spans="2:41" x14ac:dyDescent="0.25">
      <c r="B3441" s="6"/>
      <c r="D3441" s="6"/>
      <c r="E3441" s="6"/>
      <c r="F3441" s="6"/>
      <c r="U3441" s="11"/>
      <c r="AO3441" s="11"/>
    </row>
    <row r="3442" spans="2:41" x14ac:dyDescent="0.25">
      <c r="B3442" s="6"/>
      <c r="D3442" s="6"/>
      <c r="E3442" s="6"/>
      <c r="F3442" s="6"/>
      <c r="U3442" s="11"/>
      <c r="AO3442" s="11"/>
    </row>
    <row r="3443" spans="2:41" x14ac:dyDescent="0.25">
      <c r="B3443" s="6"/>
      <c r="D3443" s="6"/>
      <c r="E3443" s="6"/>
      <c r="F3443" s="6"/>
      <c r="U3443" s="11"/>
      <c r="AO3443" s="11"/>
    </row>
    <row r="3444" spans="2:41" x14ac:dyDescent="0.25">
      <c r="B3444" s="6"/>
      <c r="D3444" s="6"/>
      <c r="E3444" s="6"/>
      <c r="F3444" s="6"/>
      <c r="U3444" s="11"/>
      <c r="AO3444" s="11"/>
    </row>
    <row r="3445" spans="2:41" x14ac:dyDescent="0.25">
      <c r="B3445" s="6"/>
      <c r="D3445" s="6"/>
      <c r="E3445" s="6"/>
      <c r="F3445" s="6"/>
      <c r="U3445" s="11"/>
      <c r="AO3445" s="11"/>
    </row>
    <row r="3446" spans="2:41" x14ac:dyDescent="0.25">
      <c r="B3446" s="6"/>
      <c r="D3446" s="6"/>
      <c r="E3446" s="6"/>
      <c r="F3446" s="6"/>
      <c r="U3446" s="11"/>
      <c r="AO3446" s="11"/>
    </row>
    <row r="3447" spans="2:41" x14ac:dyDescent="0.25">
      <c r="B3447" s="6"/>
      <c r="D3447" s="6"/>
      <c r="E3447" s="6"/>
      <c r="F3447" s="6"/>
      <c r="U3447" s="11"/>
      <c r="AO3447" s="11"/>
    </row>
    <row r="3448" spans="2:41" x14ac:dyDescent="0.25">
      <c r="B3448" s="6"/>
      <c r="D3448" s="6"/>
      <c r="E3448" s="6"/>
      <c r="F3448" s="6"/>
      <c r="U3448" s="11"/>
      <c r="AO3448" s="11"/>
    </row>
    <row r="3449" spans="2:41" x14ac:dyDescent="0.25">
      <c r="B3449" s="6"/>
      <c r="D3449" s="6"/>
      <c r="E3449" s="6"/>
      <c r="F3449" s="6"/>
      <c r="U3449" s="11"/>
      <c r="AO3449" s="11"/>
    </row>
    <row r="3450" spans="2:41" x14ac:dyDescent="0.25">
      <c r="B3450" s="6"/>
      <c r="D3450" s="6"/>
      <c r="E3450" s="6"/>
      <c r="F3450" s="6"/>
      <c r="U3450" s="11"/>
      <c r="AO3450" s="11"/>
    </row>
    <row r="3451" spans="2:41" x14ac:dyDescent="0.25">
      <c r="B3451" s="6"/>
      <c r="D3451" s="6"/>
      <c r="E3451" s="6"/>
      <c r="F3451" s="6"/>
      <c r="U3451" s="11"/>
      <c r="AO3451" s="11"/>
    </row>
    <row r="3452" spans="2:41" x14ac:dyDescent="0.25">
      <c r="B3452" s="6"/>
      <c r="D3452" s="6"/>
      <c r="E3452" s="6"/>
      <c r="F3452" s="6"/>
      <c r="U3452" s="11"/>
      <c r="AO3452" s="11"/>
    </row>
    <row r="3453" spans="2:41" x14ac:dyDescent="0.25">
      <c r="B3453" s="6"/>
      <c r="D3453" s="6"/>
      <c r="E3453" s="6"/>
      <c r="F3453" s="6"/>
      <c r="U3453" s="11"/>
      <c r="AO3453" s="11"/>
    </row>
    <row r="3454" spans="2:41" x14ac:dyDescent="0.25">
      <c r="B3454" s="6"/>
      <c r="D3454" s="6"/>
      <c r="E3454" s="6"/>
      <c r="F3454" s="6"/>
      <c r="U3454" s="11"/>
      <c r="AO3454" s="11"/>
    </row>
    <row r="3455" spans="2:41" x14ac:dyDescent="0.25">
      <c r="B3455" s="6"/>
      <c r="D3455" s="6"/>
      <c r="E3455" s="6"/>
      <c r="F3455" s="6"/>
      <c r="U3455" s="11"/>
      <c r="AO3455" s="11"/>
    </row>
    <row r="3456" spans="2:41" x14ac:dyDescent="0.25">
      <c r="B3456" s="6"/>
      <c r="D3456" s="6"/>
      <c r="E3456" s="6"/>
      <c r="F3456" s="6"/>
      <c r="U3456" s="11"/>
      <c r="AO3456" s="11"/>
    </row>
    <row r="3457" spans="2:41" x14ac:dyDescent="0.25">
      <c r="B3457" s="6"/>
      <c r="D3457" s="6"/>
      <c r="E3457" s="6"/>
      <c r="F3457" s="6"/>
      <c r="U3457" s="11"/>
      <c r="AO3457" s="11"/>
    </row>
    <row r="3458" spans="2:41" x14ac:dyDescent="0.25">
      <c r="B3458" s="6"/>
      <c r="D3458" s="6"/>
      <c r="E3458" s="6"/>
      <c r="F3458" s="6"/>
      <c r="U3458" s="11"/>
      <c r="AO3458" s="11"/>
    </row>
    <row r="3459" spans="2:41" x14ac:dyDescent="0.25">
      <c r="B3459" s="6"/>
      <c r="D3459" s="6"/>
      <c r="E3459" s="6"/>
      <c r="F3459" s="6"/>
      <c r="U3459" s="11"/>
      <c r="AO3459" s="11"/>
    </row>
    <row r="3460" spans="2:41" x14ac:dyDescent="0.25">
      <c r="B3460" s="6"/>
      <c r="D3460" s="6"/>
      <c r="E3460" s="6"/>
      <c r="F3460" s="6"/>
      <c r="U3460" s="11"/>
      <c r="AO3460" s="11"/>
    </row>
    <row r="3461" spans="2:41" x14ac:dyDescent="0.25">
      <c r="B3461" s="6"/>
      <c r="D3461" s="6"/>
      <c r="E3461" s="6"/>
      <c r="F3461" s="6"/>
      <c r="U3461" s="11"/>
      <c r="AO3461" s="11"/>
    </row>
    <row r="3462" spans="2:41" x14ac:dyDescent="0.25">
      <c r="B3462" s="6"/>
      <c r="D3462" s="6"/>
      <c r="E3462" s="6"/>
      <c r="F3462" s="6"/>
      <c r="U3462" s="11"/>
      <c r="AO3462" s="11"/>
    </row>
    <row r="3463" spans="2:41" x14ac:dyDescent="0.25">
      <c r="B3463" s="6"/>
      <c r="D3463" s="6"/>
      <c r="E3463" s="6"/>
      <c r="F3463" s="6"/>
      <c r="U3463" s="11"/>
      <c r="AO3463" s="11"/>
    </row>
    <row r="3464" spans="2:41" x14ac:dyDescent="0.25">
      <c r="B3464" s="6"/>
      <c r="D3464" s="6"/>
      <c r="E3464" s="6"/>
      <c r="F3464" s="6"/>
      <c r="U3464" s="11"/>
      <c r="AO3464" s="11"/>
    </row>
    <row r="3465" spans="2:41" x14ac:dyDescent="0.25">
      <c r="B3465" s="6"/>
      <c r="D3465" s="6"/>
      <c r="E3465" s="6"/>
      <c r="F3465" s="6"/>
      <c r="U3465" s="11"/>
      <c r="AO3465" s="11"/>
    </row>
    <row r="3466" spans="2:41" x14ac:dyDescent="0.25">
      <c r="B3466" s="6"/>
      <c r="D3466" s="6"/>
      <c r="E3466" s="6"/>
      <c r="F3466" s="6"/>
      <c r="U3466" s="11"/>
      <c r="AO3466" s="11"/>
    </row>
    <row r="3467" spans="2:41" x14ac:dyDescent="0.25">
      <c r="B3467" s="6"/>
      <c r="D3467" s="6"/>
      <c r="E3467" s="6"/>
      <c r="F3467" s="6"/>
      <c r="U3467" s="11"/>
      <c r="AO3467" s="11"/>
    </row>
    <row r="3468" spans="2:41" x14ac:dyDescent="0.25">
      <c r="B3468" s="6"/>
      <c r="D3468" s="6"/>
      <c r="E3468" s="6"/>
      <c r="F3468" s="6"/>
      <c r="U3468" s="11"/>
      <c r="AO3468" s="11"/>
    </row>
    <row r="3469" spans="2:41" x14ac:dyDescent="0.25">
      <c r="B3469" s="6"/>
      <c r="D3469" s="6"/>
      <c r="E3469" s="6"/>
      <c r="F3469" s="6"/>
      <c r="U3469" s="11"/>
      <c r="AO3469" s="11"/>
    </row>
    <row r="3470" spans="2:41" x14ac:dyDescent="0.25">
      <c r="B3470" s="6"/>
      <c r="D3470" s="6"/>
      <c r="E3470" s="6"/>
      <c r="F3470" s="6"/>
      <c r="U3470" s="11"/>
      <c r="AO3470" s="11"/>
    </row>
    <row r="3471" spans="2:41" x14ac:dyDescent="0.25">
      <c r="B3471" s="6"/>
      <c r="D3471" s="6"/>
      <c r="E3471" s="6"/>
      <c r="F3471" s="6"/>
      <c r="U3471" s="11"/>
      <c r="AO3471" s="11"/>
    </row>
    <row r="3472" spans="2:41" x14ac:dyDescent="0.25">
      <c r="B3472" s="6"/>
      <c r="D3472" s="6"/>
      <c r="E3472" s="6"/>
      <c r="F3472" s="6"/>
      <c r="U3472" s="11"/>
      <c r="AO3472" s="11"/>
    </row>
    <row r="3473" spans="2:41" x14ac:dyDescent="0.25">
      <c r="B3473" s="6"/>
      <c r="D3473" s="6"/>
      <c r="E3473" s="6"/>
      <c r="F3473" s="6"/>
      <c r="U3473" s="11"/>
      <c r="AO3473" s="11"/>
    </row>
    <row r="3474" spans="2:41" x14ac:dyDescent="0.25">
      <c r="B3474" s="6"/>
      <c r="D3474" s="6"/>
      <c r="E3474" s="6"/>
      <c r="F3474" s="6"/>
      <c r="U3474" s="11"/>
      <c r="AO3474" s="11"/>
    </row>
    <row r="3475" spans="2:41" x14ac:dyDescent="0.25">
      <c r="B3475" s="6"/>
      <c r="D3475" s="6"/>
      <c r="E3475" s="6"/>
      <c r="F3475" s="6"/>
      <c r="U3475" s="11"/>
      <c r="AO3475" s="11"/>
    </row>
    <row r="3476" spans="2:41" x14ac:dyDescent="0.25">
      <c r="B3476" s="6"/>
      <c r="D3476" s="6"/>
      <c r="E3476" s="6"/>
      <c r="F3476" s="6"/>
      <c r="U3476" s="11"/>
      <c r="AO3476" s="11"/>
    </row>
    <row r="3477" spans="2:41" x14ac:dyDescent="0.25">
      <c r="B3477" s="6"/>
      <c r="D3477" s="6"/>
      <c r="E3477" s="6"/>
      <c r="F3477" s="6"/>
      <c r="U3477" s="11"/>
      <c r="AO3477" s="11"/>
    </row>
    <row r="3478" spans="2:41" x14ac:dyDescent="0.25">
      <c r="B3478" s="6"/>
      <c r="D3478" s="6"/>
      <c r="E3478" s="6"/>
      <c r="F3478" s="6"/>
      <c r="U3478" s="11"/>
      <c r="AO3478" s="11"/>
    </row>
    <row r="3479" spans="2:41" x14ac:dyDescent="0.25">
      <c r="B3479" s="6"/>
      <c r="D3479" s="6"/>
      <c r="E3479" s="6"/>
      <c r="F3479" s="6"/>
      <c r="U3479" s="11"/>
      <c r="AO3479" s="11"/>
    </row>
    <row r="3480" spans="2:41" x14ac:dyDescent="0.25">
      <c r="B3480" s="6"/>
      <c r="D3480" s="6"/>
      <c r="E3480" s="6"/>
      <c r="F3480" s="6"/>
      <c r="U3480" s="11"/>
      <c r="AO3480" s="11"/>
    </row>
    <row r="3481" spans="2:41" x14ac:dyDescent="0.25">
      <c r="B3481" s="6"/>
      <c r="D3481" s="6"/>
      <c r="E3481" s="6"/>
      <c r="F3481" s="6"/>
      <c r="U3481" s="11"/>
      <c r="AO3481" s="11"/>
    </row>
    <row r="3482" spans="2:41" x14ac:dyDescent="0.25">
      <c r="B3482" s="6"/>
      <c r="D3482" s="6"/>
      <c r="E3482" s="6"/>
      <c r="F3482" s="6"/>
      <c r="U3482" s="11"/>
      <c r="AO3482" s="11"/>
    </row>
    <row r="3483" spans="2:41" x14ac:dyDescent="0.25">
      <c r="B3483" s="6"/>
      <c r="D3483" s="6"/>
      <c r="E3483" s="6"/>
      <c r="F3483" s="6"/>
      <c r="U3483" s="11"/>
      <c r="AO3483" s="11"/>
    </row>
    <row r="3484" spans="2:41" x14ac:dyDescent="0.25">
      <c r="B3484" s="6"/>
      <c r="D3484" s="6"/>
      <c r="E3484" s="6"/>
      <c r="F3484" s="6"/>
      <c r="U3484" s="11"/>
      <c r="AO3484" s="11"/>
    </row>
    <row r="3485" spans="2:41" x14ac:dyDescent="0.25">
      <c r="B3485" s="6"/>
      <c r="D3485" s="6"/>
      <c r="E3485" s="6"/>
      <c r="F3485" s="6"/>
      <c r="U3485" s="11"/>
      <c r="AO3485" s="11"/>
    </row>
    <row r="3486" spans="2:41" x14ac:dyDescent="0.25">
      <c r="B3486" s="6"/>
      <c r="D3486" s="6"/>
      <c r="E3486" s="6"/>
      <c r="F3486" s="6"/>
      <c r="U3486" s="11"/>
      <c r="AO3486" s="11"/>
    </row>
    <row r="3487" spans="2:41" x14ac:dyDescent="0.25">
      <c r="B3487" s="6"/>
      <c r="D3487" s="6"/>
      <c r="E3487" s="6"/>
      <c r="F3487" s="6"/>
      <c r="U3487" s="11"/>
      <c r="AO3487" s="11"/>
    </row>
    <row r="3488" spans="2:41" x14ac:dyDescent="0.25">
      <c r="B3488" s="6"/>
      <c r="D3488" s="6"/>
      <c r="E3488" s="6"/>
      <c r="F3488" s="6"/>
      <c r="U3488" s="11"/>
      <c r="AO3488" s="11"/>
    </row>
    <row r="3489" spans="2:41" x14ac:dyDescent="0.25">
      <c r="B3489" s="6"/>
      <c r="D3489" s="6"/>
      <c r="E3489" s="6"/>
      <c r="F3489" s="6"/>
      <c r="U3489" s="11"/>
      <c r="AO3489" s="11"/>
    </row>
    <row r="3490" spans="2:41" x14ac:dyDescent="0.25">
      <c r="B3490" s="6"/>
      <c r="D3490" s="6"/>
      <c r="E3490" s="6"/>
      <c r="F3490" s="6"/>
      <c r="U3490" s="11"/>
      <c r="AO3490" s="11"/>
    </row>
    <row r="3491" spans="2:41" x14ac:dyDescent="0.25">
      <c r="B3491" s="6"/>
      <c r="D3491" s="6"/>
      <c r="E3491" s="6"/>
      <c r="F3491" s="6"/>
      <c r="U3491" s="11"/>
      <c r="AO3491" s="11"/>
    </row>
    <row r="3492" spans="2:41" x14ac:dyDescent="0.25">
      <c r="B3492" s="6"/>
      <c r="D3492" s="6"/>
      <c r="E3492" s="6"/>
      <c r="F3492" s="6"/>
      <c r="U3492" s="11"/>
      <c r="AO3492" s="11"/>
    </row>
    <row r="3493" spans="2:41" x14ac:dyDescent="0.25">
      <c r="B3493" s="6"/>
      <c r="D3493" s="6"/>
      <c r="E3493" s="6"/>
      <c r="F3493" s="6"/>
      <c r="U3493" s="11"/>
      <c r="AO3493" s="11"/>
    </row>
    <row r="3494" spans="2:41" x14ac:dyDescent="0.25">
      <c r="B3494" s="6"/>
      <c r="D3494" s="6"/>
      <c r="E3494" s="6"/>
      <c r="F3494" s="6"/>
      <c r="U3494" s="11"/>
      <c r="AO3494" s="11"/>
    </row>
    <row r="3495" spans="2:41" x14ac:dyDescent="0.25">
      <c r="B3495" s="6"/>
      <c r="D3495" s="6"/>
      <c r="E3495" s="6"/>
      <c r="F3495" s="6"/>
      <c r="U3495" s="11"/>
      <c r="AO3495" s="11"/>
    </row>
    <row r="3496" spans="2:41" x14ac:dyDescent="0.25">
      <c r="B3496" s="6"/>
      <c r="D3496" s="6"/>
      <c r="E3496" s="6"/>
      <c r="F3496" s="6"/>
      <c r="U3496" s="11"/>
      <c r="AO3496" s="11"/>
    </row>
    <row r="3497" spans="2:41" x14ac:dyDescent="0.25">
      <c r="B3497" s="6"/>
      <c r="D3497" s="6"/>
      <c r="E3497" s="6"/>
      <c r="F3497" s="6"/>
      <c r="U3497" s="11"/>
      <c r="AO3497" s="11"/>
    </row>
    <row r="3498" spans="2:41" x14ac:dyDescent="0.25">
      <c r="B3498" s="6"/>
      <c r="D3498" s="6"/>
      <c r="E3498" s="6"/>
      <c r="F3498" s="6"/>
      <c r="U3498" s="11"/>
      <c r="AO3498" s="11"/>
    </row>
    <row r="3499" spans="2:41" x14ac:dyDescent="0.25">
      <c r="B3499" s="6"/>
      <c r="D3499" s="6"/>
      <c r="E3499" s="6"/>
      <c r="F3499" s="6"/>
      <c r="U3499" s="11"/>
      <c r="AO3499" s="11"/>
    </row>
    <row r="3500" spans="2:41" x14ac:dyDescent="0.25">
      <c r="B3500" s="6"/>
      <c r="D3500" s="6"/>
      <c r="E3500" s="6"/>
      <c r="F3500" s="6"/>
      <c r="U3500" s="11"/>
      <c r="AO3500" s="11"/>
    </row>
    <row r="3501" spans="2:41" x14ac:dyDescent="0.25">
      <c r="B3501" s="6"/>
      <c r="D3501" s="6"/>
      <c r="E3501" s="6"/>
      <c r="F3501" s="6"/>
      <c r="U3501" s="11"/>
      <c r="AO3501" s="11"/>
    </row>
    <row r="3502" spans="2:41" x14ac:dyDescent="0.25">
      <c r="B3502" s="6"/>
      <c r="D3502" s="6"/>
      <c r="E3502" s="6"/>
      <c r="F3502" s="6"/>
      <c r="U3502" s="11"/>
      <c r="AO3502" s="11"/>
    </row>
    <row r="3503" spans="2:41" x14ac:dyDescent="0.25">
      <c r="B3503" s="6"/>
      <c r="D3503" s="6"/>
      <c r="E3503" s="6"/>
      <c r="F3503" s="6"/>
      <c r="U3503" s="11"/>
      <c r="AO3503" s="11"/>
    </row>
    <row r="3504" spans="2:41" x14ac:dyDescent="0.25">
      <c r="B3504" s="6"/>
      <c r="D3504" s="6"/>
      <c r="E3504" s="6"/>
      <c r="F3504" s="6"/>
      <c r="U3504" s="11"/>
      <c r="AO3504" s="11"/>
    </row>
    <row r="3505" spans="2:41" x14ac:dyDescent="0.25">
      <c r="B3505" s="6"/>
      <c r="D3505" s="6"/>
      <c r="E3505" s="6"/>
      <c r="F3505" s="6"/>
      <c r="U3505" s="11"/>
      <c r="AO3505" s="11"/>
    </row>
    <row r="3506" spans="2:41" x14ac:dyDescent="0.25">
      <c r="B3506" s="6"/>
      <c r="D3506" s="6"/>
      <c r="E3506" s="6"/>
      <c r="F3506" s="6"/>
      <c r="U3506" s="11"/>
      <c r="AO3506" s="11"/>
    </row>
    <row r="3507" spans="2:41" x14ac:dyDescent="0.25">
      <c r="B3507" s="6"/>
      <c r="D3507" s="6"/>
      <c r="E3507" s="6"/>
      <c r="F3507" s="6"/>
      <c r="U3507" s="11"/>
      <c r="AO3507" s="11"/>
    </row>
    <row r="3508" spans="2:41" x14ac:dyDescent="0.25">
      <c r="B3508" s="6"/>
      <c r="D3508" s="6"/>
      <c r="E3508" s="6"/>
      <c r="F3508" s="6"/>
      <c r="U3508" s="11"/>
      <c r="AO3508" s="11"/>
    </row>
    <row r="3509" spans="2:41" x14ac:dyDescent="0.25">
      <c r="B3509" s="6"/>
      <c r="D3509" s="6"/>
      <c r="E3509" s="6"/>
      <c r="F3509" s="6"/>
      <c r="U3509" s="11"/>
      <c r="AO3509" s="11"/>
    </row>
    <row r="3510" spans="2:41" x14ac:dyDescent="0.25">
      <c r="B3510" s="6"/>
      <c r="D3510" s="6"/>
      <c r="E3510" s="6"/>
      <c r="F3510" s="6"/>
      <c r="U3510" s="11"/>
      <c r="AO3510" s="11"/>
    </row>
    <row r="3511" spans="2:41" x14ac:dyDescent="0.25">
      <c r="B3511" s="6"/>
      <c r="D3511" s="6"/>
      <c r="E3511" s="6"/>
      <c r="F3511" s="6"/>
      <c r="U3511" s="11"/>
      <c r="AO3511" s="11"/>
    </row>
    <row r="3512" spans="2:41" x14ac:dyDescent="0.25">
      <c r="B3512" s="6"/>
      <c r="D3512" s="6"/>
      <c r="E3512" s="6"/>
      <c r="F3512" s="6"/>
      <c r="U3512" s="11"/>
      <c r="AO3512" s="11"/>
    </row>
    <row r="3513" spans="2:41" x14ac:dyDescent="0.25">
      <c r="B3513" s="6"/>
      <c r="D3513" s="6"/>
      <c r="E3513" s="6"/>
      <c r="F3513" s="6"/>
      <c r="U3513" s="11"/>
      <c r="AO3513" s="11"/>
    </row>
    <row r="3514" spans="2:41" x14ac:dyDescent="0.25">
      <c r="B3514" s="6"/>
      <c r="D3514" s="6"/>
      <c r="E3514" s="6"/>
      <c r="F3514" s="6"/>
      <c r="U3514" s="11"/>
      <c r="AO3514" s="11"/>
    </row>
    <row r="3515" spans="2:41" x14ac:dyDescent="0.25">
      <c r="B3515" s="6"/>
      <c r="D3515" s="6"/>
      <c r="E3515" s="6"/>
      <c r="F3515" s="6"/>
      <c r="U3515" s="11"/>
      <c r="AO3515" s="11"/>
    </row>
    <row r="3516" spans="2:41" x14ac:dyDescent="0.25">
      <c r="B3516" s="6"/>
      <c r="D3516" s="6"/>
      <c r="E3516" s="6"/>
      <c r="F3516" s="6"/>
      <c r="U3516" s="11"/>
      <c r="AO3516" s="11"/>
    </row>
    <row r="3517" spans="2:41" x14ac:dyDescent="0.25">
      <c r="B3517" s="6"/>
      <c r="D3517" s="6"/>
      <c r="E3517" s="6"/>
      <c r="F3517" s="6"/>
      <c r="U3517" s="11"/>
      <c r="AO3517" s="11"/>
    </row>
    <row r="3518" spans="2:41" x14ac:dyDescent="0.25">
      <c r="B3518" s="6"/>
      <c r="D3518" s="6"/>
      <c r="E3518" s="6"/>
      <c r="F3518" s="6"/>
      <c r="U3518" s="11"/>
      <c r="AO3518" s="11"/>
    </row>
    <row r="3519" spans="2:41" x14ac:dyDescent="0.25">
      <c r="B3519" s="6"/>
      <c r="D3519" s="6"/>
      <c r="E3519" s="6"/>
      <c r="F3519" s="6"/>
      <c r="U3519" s="11"/>
      <c r="AO3519" s="11"/>
    </row>
    <row r="3520" spans="2:41" x14ac:dyDescent="0.25">
      <c r="B3520" s="6"/>
      <c r="D3520" s="6"/>
      <c r="E3520" s="6"/>
      <c r="F3520" s="6"/>
      <c r="U3520" s="11"/>
      <c r="AO3520" s="11"/>
    </row>
    <row r="3521" spans="2:41" x14ac:dyDescent="0.25">
      <c r="B3521" s="6"/>
      <c r="D3521" s="6"/>
      <c r="E3521" s="6"/>
      <c r="F3521" s="6"/>
      <c r="U3521" s="11"/>
      <c r="AO3521" s="11"/>
    </row>
    <row r="3522" spans="2:41" x14ac:dyDescent="0.25">
      <c r="B3522" s="6"/>
      <c r="D3522" s="6"/>
      <c r="E3522" s="6"/>
      <c r="F3522" s="6"/>
      <c r="U3522" s="11"/>
      <c r="AO3522" s="11"/>
    </row>
    <row r="3523" spans="2:41" x14ac:dyDescent="0.25">
      <c r="B3523" s="6"/>
      <c r="D3523" s="6"/>
      <c r="E3523" s="6"/>
      <c r="F3523" s="6"/>
      <c r="U3523" s="11"/>
      <c r="AO3523" s="11"/>
    </row>
    <row r="3524" spans="2:41" x14ac:dyDescent="0.25">
      <c r="B3524" s="6"/>
      <c r="D3524" s="6"/>
      <c r="E3524" s="6"/>
      <c r="F3524" s="6"/>
      <c r="U3524" s="11"/>
      <c r="AO3524" s="11"/>
    </row>
    <row r="3525" spans="2:41" x14ac:dyDescent="0.25">
      <c r="B3525" s="6"/>
      <c r="D3525" s="6"/>
      <c r="E3525" s="6"/>
      <c r="F3525" s="6"/>
      <c r="U3525" s="11"/>
      <c r="AO3525" s="11"/>
    </row>
    <row r="3526" spans="2:41" x14ac:dyDescent="0.25">
      <c r="B3526" s="6"/>
      <c r="D3526" s="6"/>
      <c r="E3526" s="6"/>
      <c r="F3526" s="6"/>
      <c r="U3526" s="11"/>
      <c r="AO3526" s="11"/>
    </row>
    <row r="3527" spans="2:41" x14ac:dyDescent="0.25">
      <c r="B3527" s="6"/>
      <c r="D3527" s="6"/>
      <c r="E3527" s="6"/>
      <c r="F3527" s="6"/>
      <c r="U3527" s="11"/>
      <c r="AO3527" s="11"/>
    </row>
    <row r="3528" spans="2:41" x14ac:dyDescent="0.25">
      <c r="B3528" s="6"/>
      <c r="D3528" s="6"/>
      <c r="E3528" s="6"/>
      <c r="F3528" s="6"/>
      <c r="U3528" s="11"/>
      <c r="AO3528" s="11"/>
    </row>
    <row r="3529" spans="2:41" x14ac:dyDescent="0.25">
      <c r="B3529" s="6"/>
      <c r="D3529" s="6"/>
      <c r="E3529" s="6"/>
      <c r="F3529" s="6"/>
      <c r="U3529" s="11"/>
      <c r="AO3529" s="11"/>
    </row>
    <row r="3530" spans="2:41" x14ac:dyDescent="0.25">
      <c r="B3530" s="6"/>
      <c r="D3530" s="6"/>
      <c r="E3530" s="6"/>
      <c r="F3530" s="6"/>
      <c r="U3530" s="11"/>
      <c r="AO3530" s="11"/>
    </row>
    <row r="3531" spans="2:41" x14ac:dyDescent="0.25">
      <c r="B3531" s="6"/>
      <c r="D3531" s="6"/>
      <c r="E3531" s="6"/>
      <c r="F3531" s="6"/>
      <c r="U3531" s="11"/>
      <c r="AO3531" s="11"/>
    </row>
    <row r="3532" spans="2:41" x14ac:dyDescent="0.25">
      <c r="B3532" s="6"/>
      <c r="D3532" s="6"/>
      <c r="E3532" s="6"/>
      <c r="F3532" s="6"/>
      <c r="U3532" s="11"/>
      <c r="AO3532" s="11"/>
    </row>
    <row r="3533" spans="2:41" x14ac:dyDescent="0.25">
      <c r="B3533" s="6"/>
      <c r="D3533" s="6"/>
      <c r="E3533" s="6"/>
      <c r="F3533" s="6"/>
      <c r="U3533" s="11"/>
      <c r="AO3533" s="11"/>
    </row>
    <row r="3534" spans="2:41" x14ac:dyDescent="0.25">
      <c r="B3534" s="6"/>
      <c r="D3534" s="6"/>
      <c r="E3534" s="6"/>
      <c r="F3534" s="6"/>
      <c r="U3534" s="11"/>
      <c r="AO3534" s="11"/>
    </row>
    <row r="3535" spans="2:41" x14ac:dyDescent="0.25">
      <c r="B3535" s="6"/>
      <c r="D3535" s="6"/>
      <c r="E3535" s="6"/>
      <c r="F3535" s="6"/>
      <c r="U3535" s="11"/>
      <c r="AO3535" s="11"/>
    </row>
    <row r="3536" spans="2:41" x14ac:dyDescent="0.25">
      <c r="B3536" s="6"/>
      <c r="D3536" s="6"/>
      <c r="E3536" s="6"/>
      <c r="F3536" s="6"/>
      <c r="U3536" s="11"/>
      <c r="AO3536" s="11"/>
    </row>
    <row r="3537" spans="2:41" x14ac:dyDescent="0.25">
      <c r="B3537" s="6"/>
      <c r="D3537" s="6"/>
      <c r="E3537" s="6"/>
      <c r="F3537" s="6"/>
      <c r="U3537" s="11"/>
      <c r="AO3537" s="11"/>
    </row>
    <row r="3538" spans="2:41" x14ac:dyDescent="0.25">
      <c r="B3538" s="6"/>
      <c r="D3538" s="6"/>
      <c r="E3538" s="6"/>
      <c r="F3538" s="6"/>
      <c r="U3538" s="11"/>
      <c r="AO3538" s="11"/>
    </row>
    <row r="3539" spans="2:41" x14ac:dyDescent="0.25">
      <c r="B3539" s="6"/>
      <c r="D3539" s="6"/>
      <c r="E3539" s="6"/>
      <c r="F3539" s="6"/>
      <c r="U3539" s="11"/>
      <c r="AO3539" s="11"/>
    </row>
    <row r="3540" spans="2:41" x14ac:dyDescent="0.25">
      <c r="B3540" s="6"/>
      <c r="D3540" s="6"/>
      <c r="E3540" s="6"/>
      <c r="F3540" s="6"/>
      <c r="U3540" s="11"/>
      <c r="AO3540" s="11"/>
    </row>
    <row r="3541" spans="2:41" x14ac:dyDescent="0.25">
      <c r="B3541" s="6"/>
      <c r="D3541" s="6"/>
      <c r="E3541" s="6"/>
      <c r="F3541" s="6"/>
      <c r="U3541" s="11"/>
      <c r="AO3541" s="11"/>
    </row>
    <row r="3542" spans="2:41" x14ac:dyDescent="0.25">
      <c r="B3542" s="6"/>
      <c r="D3542" s="6"/>
      <c r="E3542" s="6"/>
      <c r="F3542" s="6"/>
      <c r="U3542" s="11"/>
      <c r="AO3542" s="11"/>
    </row>
    <row r="3543" spans="2:41" x14ac:dyDescent="0.25">
      <c r="B3543" s="6"/>
      <c r="D3543" s="6"/>
      <c r="E3543" s="6"/>
      <c r="F3543" s="6"/>
      <c r="U3543" s="11"/>
      <c r="AO3543" s="11"/>
    </row>
    <row r="3544" spans="2:41" x14ac:dyDescent="0.25">
      <c r="B3544" s="6"/>
      <c r="D3544" s="6"/>
      <c r="E3544" s="6"/>
      <c r="F3544" s="6"/>
      <c r="U3544" s="11"/>
      <c r="AO3544" s="11"/>
    </row>
    <row r="3545" spans="2:41" x14ac:dyDescent="0.25">
      <c r="B3545" s="6"/>
      <c r="D3545" s="6"/>
      <c r="E3545" s="6"/>
      <c r="F3545" s="6"/>
      <c r="U3545" s="11"/>
      <c r="AO3545" s="11"/>
    </row>
    <row r="3546" spans="2:41" x14ac:dyDescent="0.25">
      <c r="B3546" s="6"/>
      <c r="D3546" s="6"/>
      <c r="E3546" s="6"/>
      <c r="F3546" s="6"/>
      <c r="U3546" s="11"/>
      <c r="AO3546" s="11"/>
    </row>
    <row r="3547" spans="2:41" x14ac:dyDescent="0.25">
      <c r="B3547" s="6"/>
      <c r="D3547" s="6"/>
      <c r="E3547" s="6"/>
      <c r="F3547" s="6"/>
      <c r="U3547" s="11"/>
      <c r="AO3547" s="11"/>
    </row>
    <row r="3548" spans="2:41" x14ac:dyDescent="0.25">
      <c r="B3548" s="6"/>
      <c r="D3548" s="6"/>
      <c r="E3548" s="6"/>
      <c r="F3548" s="6"/>
      <c r="U3548" s="11"/>
      <c r="AO3548" s="11"/>
    </row>
    <row r="3549" spans="2:41" x14ac:dyDescent="0.25">
      <c r="B3549" s="6"/>
      <c r="D3549" s="6"/>
      <c r="E3549" s="6"/>
      <c r="F3549" s="6"/>
      <c r="U3549" s="11"/>
      <c r="AO3549" s="11"/>
    </row>
    <row r="3550" spans="2:41" x14ac:dyDescent="0.25">
      <c r="B3550" s="6"/>
      <c r="D3550" s="6"/>
      <c r="E3550" s="6"/>
      <c r="F3550" s="6"/>
      <c r="U3550" s="11"/>
      <c r="AO3550" s="11"/>
    </row>
    <row r="3551" spans="2:41" x14ac:dyDescent="0.25">
      <c r="B3551" s="6"/>
      <c r="D3551" s="6"/>
      <c r="E3551" s="6"/>
      <c r="F3551" s="6"/>
      <c r="U3551" s="11"/>
      <c r="AO3551" s="11"/>
    </row>
    <row r="3552" spans="2:41" x14ac:dyDescent="0.25">
      <c r="B3552" s="6"/>
      <c r="D3552" s="6"/>
      <c r="E3552" s="6"/>
      <c r="F3552" s="6"/>
      <c r="U3552" s="11"/>
      <c r="AO3552" s="11"/>
    </row>
    <row r="3553" spans="2:41" x14ac:dyDescent="0.25">
      <c r="B3553" s="6"/>
      <c r="D3553" s="6"/>
      <c r="E3553" s="6"/>
      <c r="F3553" s="6"/>
      <c r="U3553" s="11"/>
      <c r="AO3553" s="11"/>
    </row>
    <row r="3554" spans="2:41" x14ac:dyDescent="0.25">
      <c r="B3554" s="6"/>
      <c r="D3554" s="6"/>
      <c r="E3554" s="6"/>
      <c r="F3554" s="6"/>
      <c r="U3554" s="11"/>
      <c r="AO3554" s="11"/>
    </row>
    <row r="3555" spans="2:41" x14ac:dyDescent="0.25">
      <c r="B3555" s="6"/>
      <c r="D3555" s="6"/>
      <c r="E3555" s="6"/>
      <c r="F3555" s="6"/>
      <c r="U3555" s="11"/>
      <c r="AO3555" s="11"/>
    </row>
    <row r="3556" spans="2:41" x14ac:dyDescent="0.25">
      <c r="B3556" s="6"/>
      <c r="D3556" s="6"/>
      <c r="E3556" s="6"/>
      <c r="F3556" s="6"/>
      <c r="U3556" s="11"/>
      <c r="AO3556" s="11"/>
    </row>
    <row r="3557" spans="2:41" x14ac:dyDescent="0.25">
      <c r="B3557" s="6"/>
      <c r="D3557" s="6"/>
      <c r="E3557" s="6"/>
      <c r="F3557" s="6"/>
      <c r="U3557" s="11"/>
      <c r="AO3557" s="11"/>
    </row>
    <row r="3558" spans="2:41" x14ac:dyDescent="0.25">
      <c r="B3558" s="6"/>
      <c r="D3558" s="6"/>
      <c r="E3558" s="6"/>
      <c r="F3558" s="6"/>
      <c r="U3558" s="11"/>
      <c r="AO3558" s="11"/>
    </row>
    <row r="3559" spans="2:41" x14ac:dyDescent="0.25">
      <c r="B3559" s="6"/>
      <c r="D3559" s="6"/>
      <c r="E3559" s="6"/>
      <c r="F3559" s="6"/>
      <c r="U3559" s="11"/>
      <c r="AO3559" s="11"/>
    </row>
    <row r="3560" spans="2:41" x14ac:dyDescent="0.25">
      <c r="B3560" s="6"/>
      <c r="D3560" s="6"/>
      <c r="E3560" s="6"/>
      <c r="F3560" s="6"/>
      <c r="U3560" s="11"/>
      <c r="AO3560" s="11"/>
    </row>
    <row r="3561" spans="2:41" x14ac:dyDescent="0.25">
      <c r="B3561" s="6"/>
      <c r="D3561" s="6"/>
      <c r="E3561" s="6"/>
      <c r="F3561" s="6"/>
      <c r="U3561" s="11"/>
      <c r="AO3561" s="11"/>
    </row>
    <row r="3562" spans="2:41" x14ac:dyDescent="0.25">
      <c r="B3562" s="6"/>
      <c r="D3562" s="6"/>
      <c r="E3562" s="6"/>
      <c r="F3562" s="6"/>
      <c r="U3562" s="11"/>
      <c r="AO3562" s="11"/>
    </row>
    <row r="3563" spans="2:41" x14ac:dyDescent="0.25">
      <c r="B3563" s="6"/>
      <c r="D3563" s="6"/>
      <c r="E3563" s="6"/>
      <c r="F3563" s="6"/>
      <c r="U3563" s="11"/>
      <c r="AO3563" s="11"/>
    </row>
    <row r="3564" spans="2:41" x14ac:dyDescent="0.25">
      <c r="B3564" s="6"/>
      <c r="D3564" s="6"/>
      <c r="E3564" s="6"/>
      <c r="F3564" s="6"/>
      <c r="U3564" s="11"/>
      <c r="AO3564" s="11"/>
    </row>
    <row r="3565" spans="2:41" x14ac:dyDescent="0.25">
      <c r="B3565" s="6"/>
      <c r="D3565" s="6"/>
      <c r="E3565" s="6"/>
      <c r="F3565" s="6"/>
      <c r="U3565" s="11"/>
      <c r="AO3565" s="11"/>
    </row>
    <row r="3566" spans="2:41" x14ac:dyDescent="0.25">
      <c r="B3566" s="6"/>
      <c r="D3566" s="6"/>
      <c r="E3566" s="6"/>
      <c r="F3566" s="6"/>
      <c r="U3566" s="11"/>
      <c r="AO3566" s="11"/>
    </row>
    <row r="3567" spans="2:41" x14ac:dyDescent="0.25">
      <c r="B3567" s="6"/>
      <c r="D3567" s="6"/>
      <c r="E3567" s="6"/>
      <c r="F3567" s="6"/>
      <c r="U3567" s="11"/>
      <c r="AO3567" s="11"/>
    </row>
    <row r="3568" spans="2:41" x14ac:dyDescent="0.25">
      <c r="B3568" s="6"/>
      <c r="D3568" s="6"/>
      <c r="E3568" s="6"/>
      <c r="F3568" s="6"/>
      <c r="U3568" s="11"/>
      <c r="AO3568" s="11"/>
    </row>
    <row r="3569" spans="2:41" x14ac:dyDescent="0.25">
      <c r="B3569" s="6"/>
      <c r="D3569" s="6"/>
      <c r="E3569" s="6"/>
      <c r="F3569" s="6"/>
      <c r="U3569" s="11"/>
      <c r="AO3569" s="11"/>
    </row>
    <row r="3570" spans="2:41" x14ac:dyDescent="0.25">
      <c r="B3570" s="6"/>
      <c r="D3570" s="6"/>
      <c r="E3570" s="6"/>
      <c r="F3570" s="6"/>
      <c r="U3570" s="11"/>
      <c r="AO3570" s="11"/>
    </row>
    <row r="3571" spans="2:41" x14ac:dyDescent="0.25">
      <c r="B3571" s="6"/>
      <c r="D3571" s="6"/>
      <c r="E3571" s="6"/>
      <c r="F3571" s="6"/>
      <c r="U3571" s="11"/>
      <c r="AO3571" s="11"/>
    </row>
    <row r="3572" spans="2:41" x14ac:dyDescent="0.25">
      <c r="B3572" s="6"/>
      <c r="D3572" s="6"/>
      <c r="E3572" s="6"/>
      <c r="F3572" s="6"/>
      <c r="U3572" s="11"/>
      <c r="AO3572" s="11"/>
    </row>
    <row r="3573" spans="2:41" x14ac:dyDescent="0.25">
      <c r="B3573" s="6"/>
      <c r="D3573" s="6"/>
      <c r="E3573" s="6"/>
      <c r="F3573" s="6"/>
      <c r="U3573" s="11"/>
      <c r="AO3573" s="11"/>
    </row>
    <row r="3574" spans="2:41" x14ac:dyDescent="0.25">
      <c r="B3574" s="6"/>
      <c r="D3574" s="6"/>
      <c r="E3574" s="6"/>
      <c r="F3574" s="6"/>
      <c r="U3574" s="11"/>
      <c r="AO3574" s="11"/>
    </row>
    <row r="3575" spans="2:41" x14ac:dyDescent="0.25">
      <c r="B3575" s="6"/>
      <c r="D3575" s="6"/>
      <c r="E3575" s="6"/>
      <c r="F3575" s="6"/>
      <c r="U3575" s="11"/>
      <c r="AO3575" s="11"/>
    </row>
    <row r="3576" spans="2:41" x14ac:dyDescent="0.25">
      <c r="B3576" s="6"/>
      <c r="D3576" s="6"/>
      <c r="E3576" s="6"/>
      <c r="F3576" s="6"/>
      <c r="U3576" s="11"/>
      <c r="AO3576" s="11"/>
    </row>
    <row r="3577" spans="2:41" x14ac:dyDescent="0.25">
      <c r="B3577" s="6"/>
      <c r="D3577" s="6"/>
      <c r="E3577" s="6"/>
      <c r="F3577" s="6"/>
      <c r="U3577" s="11"/>
      <c r="AO3577" s="11"/>
    </row>
    <row r="3578" spans="2:41" x14ac:dyDescent="0.25">
      <c r="B3578" s="6"/>
      <c r="D3578" s="6"/>
      <c r="E3578" s="6"/>
      <c r="F3578" s="6"/>
      <c r="U3578" s="11"/>
      <c r="AO3578" s="11"/>
    </row>
    <row r="3579" spans="2:41" x14ac:dyDescent="0.25">
      <c r="B3579" s="6"/>
      <c r="D3579" s="6"/>
      <c r="E3579" s="6"/>
      <c r="F3579" s="6"/>
      <c r="U3579" s="11"/>
      <c r="AO3579" s="11"/>
    </row>
    <row r="3580" spans="2:41" x14ac:dyDescent="0.25">
      <c r="B3580" s="6"/>
      <c r="D3580" s="6"/>
      <c r="E3580" s="6"/>
      <c r="F3580" s="6"/>
      <c r="U3580" s="11"/>
      <c r="AO3580" s="11"/>
    </row>
    <row r="3581" spans="2:41" x14ac:dyDescent="0.25">
      <c r="B3581" s="6"/>
      <c r="D3581" s="6"/>
      <c r="E3581" s="6"/>
      <c r="F3581" s="6"/>
      <c r="U3581" s="11"/>
      <c r="AO3581" s="11"/>
    </row>
    <row r="3582" spans="2:41" x14ac:dyDescent="0.25">
      <c r="B3582" s="6"/>
      <c r="D3582" s="6"/>
      <c r="E3582" s="6"/>
      <c r="F3582" s="6"/>
      <c r="U3582" s="11"/>
      <c r="AO3582" s="11"/>
    </row>
    <row r="3583" spans="2:41" x14ac:dyDescent="0.25">
      <c r="B3583" s="6"/>
      <c r="D3583" s="6"/>
      <c r="E3583" s="6"/>
      <c r="F3583" s="6"/>
      <c r="U3583" s="11"/>
      <c r="AO3583" s="11"/>
    </row>
    <row r="3584" spans="2:41" x14ac:dyDescent="0.25">
      <c r="B3584" s="6"/>
      <c r="D3584" s="6"/>
      <c r="E3584" s="6"/>
      <c r="F3584" s="6"/>
      <c r="U3584" s="11"/>
      <c r="AO3584" s="11"/>
    </row>
    <row r="3585" spans="2:41" x14ac:dyDescent="0.25">
      <c r="B3585" s="6"/>
      <c r="D3585" s="6"/>
      <c r="E3585" s="6"/>
      <c r="F3585" s="6"/>
      <c r="U3585" s="11"/>
      <c r="AO3585" s="11"/>
    </row>
    <row r="3586" spans="2:41" x14ac:dyDescent="0.25">
      <c r="B3586" s="6"/>
      <c r="D3586" s="6"/>
      <c r="E3586" s="6"/>
      <c r="F3586" s="6"/>
      <c r="U3586" s="11"/>
      <c r="AO3586" s="11"/>
    </row>
    <row r="3587" spans="2:41" x14ac:dyDescent="0.25">
      <c r="B3587" s="6"/>
      <c r="D3587" s="6"/>
      <c r="E3587" s="6"/>
      <c r="F3587" s="6"/>
      <c r="U3587" s="11"/>
      <c r="AO3587" s="11"/>
    </row>
    <row r="3588" spans="2:41" x14ac:dyDescent="0.25">
      <c r="B3588" s="6"/>
      <c r="D3588" s="6"/>
      <c r="E3588" s="6"/>
      <c r="F3588" s="6"/>
      <c r="U3588" s="11"/>
      <c r="AO3588" s="11"/>
    </row>
    <row r="3589" spans="2:41" x14ac:dyDescent="0.25">
      <c r="B3589" s="6"/>
      <c r="D3589" s="6"/>
      <c r="E3589" s="6"/>
      <c r="F3589" s="6"/>
      <c r="U3589" s="11"/>
      <c r="AO3589" s="11"/>
    </row>
    <row r="3590" spans="2:41" x14ac:dyDescent="0.25">
      <c r="B3590" s="6"/>
      <c r="D3590" s="6"/>
      <c r="E3590" s="6"/>
      <c r="F3590" s="6"/>
      <c r="U3590" s="11"/>
      <c r="AO3590" s="11"/>
    </row>
    <row r="3591" spans="2:41" x14ac:dyDescent="0.25">
      <c r="B3591" s="6"/>
      <c r="D3591" s="6"/>
      <c r="E3591" s="6"/>
      <c r="F3591" s="6"/>
      <c r="U3591" s="11"/>
      <c r="AO3591" s="11"/>
    </row>
    <row r="3592" spans="2:41" x14ac:dyDescent="0.25">
      <c r="B3592" s="6"/>
      <c r="D3592" s="6"/>
      <c r="E3592" s="6"/>
      <c r="F3592" s="6"/>
      <c r="U3592" s="11"/>
      <c r="AO3592" s="11"/>
    </row>
    <row r="3593" spans="2:41" x14ac:dyDescent="0.25">
      <c r="B3593" s="6"/>
      <c r="D3593" s="6"/>
      <c r="E3593" s="6"/>
      <c r="F3593" s="6"/>
      <c r="U3593" s="11"/>
      <c r="AO3593" s="11"/>
    </row>
    <row r="3594" spans="2:41" x14ac:dyDescent="0.25">
      <c r="B3594" s="6"/>
      <c r="D3594" s="6"/>
      <c r="E3594" s="6"/>
      <c r="F3594" s="6"/>
      <c r="U3594" s="11"/>
      <c r="AO3594" s="11"/>
    </row>
    <row r="3595" spans="2:41" x14ac:dyDescent="0.25">
      <c r="B3595" s="6"/>
      <c r="D3595" s="6"/>
      <c r="E3595" s="6"/>
      <c r="F3595" s="6"/>
      <c r="U3595" s="11"/>
      <c r="AO3595" s="11"/>
    </row>
    <row r="3596" spans="2:41" x14ac:dyDescent="0.25">
      <c r="B3596" s="6"/>
      <c r="D3596" s="6"/>
      <c r="E3596" s="6"/>
      <c r="F3596" s="6"/>
      <c r="U3596" s="11"/>
      <c r="AO3596" s="11"/>
    </row>
    <row r="3597" spans="2:41" x14ac:dyDescent="0.25">
      <c r="B3597" s="6"/>
      <c r="D3597" s="6"/>
      <c r="E3597" s="6"/>
      <c r="F3597" s="6"/>
      <c r="U3597" s="11"/>
      <c r="AO3597" s="11"/>
    </row>
    <row r="3598" spans="2:41" x14ac:dyDescent="0.25">
      <c r="B3598" s="6"/>
      <c r="D3598" s="6"/>
      <c r="E3598" s="6"/>
      <c r="F3598" s="6"/>
      <c r="U3598" s="11"/>
      <c r="AO3598" s="11"/>
    </row>
    <row r="3599" spans="2:41" x14ac:dyDescent="0.25">
      <c r="B3599" s="6"/>
      <c r="D3599" s="6"/>
      <c r="E3599" s="6"/>
      <c r="F3599" s="6"/>
      <c r="U3599" s="11"/>
      <c r="AO3599" s="11"/>
    </row>
    <row r="3600" spans="2:41" x14ac:dyDescent="0.25">
      <c r="B3600" s="6"/>
      <c r="D3600" s="6"/>
      <c r="E3600" s="6"/>
      <c r="F3600" s="6"/>
      <c r="U3600" s="11"/>
      <c r="AO3600" s="11"/>
    </row>
    <row r="3601" spans="2:41" x14ac:dyDescent="0.25">
      <c r="B3601" s="6"/>
      <c r="D3601" s="6"/>
      <c r="E3601" s="6"/>
      <c r="F3601" s="6"/>
      <c r="U3601" s="11"/>
      <c r="AO3601" s="11"/>
    </row>
    <row r="3602" spans="2:41" x14ac:dyDescent="0.25">
      <c r="B3602" s="6"/>
      <c r="D3602" s="6"/>
      <c r="E3602" s="6"/>
      <c r="F3602" s="6"/>
      <c r="U3602" s="11"/>
      <c r="AO3602" s="11"/>
    </row>
    <row r="3603" spans="2:41" x14ac:dyDescent="0.25">
      <c r="B3603" s="6"/>
      <c r="D3603" s="6"/>
      <c r="E3603" s="6"/>
      <c r="F3603" s="6"/>
      <c r="U3603" s="11"/>
      <c r="AO3603" s="11"/>
    </row>
    <row r="3604" spans="2:41" x14ac:dyDescent="0.25">
      <c r="B3604" s="6"/>
      <c r="D3604" s="6"/>
      <c r="E3604" s="6"/>
      <c r="F3604" s="6"/>
      <c r="U3604" s="11"/>
      <c r="AO3604" s="11"/>
    </row>
    <row r="3605" spans="2:41" x14ac:dyDescent="0.25">
      <c r="B3605" s="6"/>
      <c r="D3605" s="6"/>
      <c r="E3605" s="6"/>
      <c r="F3605" s="6"/>
      <c r="U3605" s="11"/>
      <c r="AO3605" s="11"/>
    </row>
    <row r="3606" spans="2:41" x14ac:dyDescent="0.25">
      <c r="B3606" s="6"/>
      <c r="D3606" s="6"/>
      <c r="E3606" s="6"/>
      <c r="F3606" s="6"/>
      <c r="U3606" s="11"/>
      <c r="AO3606" s="11"/>
    </row>
    <row r="3607" spans="2:41" x14ac:dyDescent="0.25">
      <c r="B3607" s="6"/>
      <c r="D3607" s="6"/>
      <c r="E3607" s="6"/>
      <c r="F3607" s="6"/>
      <c r="U3607" s="11"/>
      <c r="AO3607" s="11"/>
    </row>
    <row r="3608" spans="2:41" x14ac:dyDescent="0.25">
      <c r="B3608" s="6"/>
      <c r="D3608" s="6"/>
      <c r="E3608" s="6"/>
      <c r="F3608" s="6"/>
      <c r="U3608" s="11"/>
      <c r="AO3608" s="11"/>
    </row>
    <row r="3609" spans="2:41" x14ac:dyDescent="0.25">
      <c r="B3609" s="6"/>
      <c r="D3609" s="6"/>
      <c r="E3609" s="6"/>
      <c r="F3609" s="6"/>
      <c r="U3609" s="11"/>
      <c r="AO3609" s="11"/>
    </row>
    <row r="3610" spans="2:41" x14ac:dyDescent="0.25">
      <c r="B3610" s="6"/>
      <c r="D3610" s="6"/>
      <c r="E3610" s="6"/>
      <c r="F3610" s="6"/>
      <c r="U3610" s="11"/>
      <c r="AO3610" s="11"/>
    </row>
    <row r="3611" spans="2:41" x14ac:dyDescent="0.25">
      <c r="B3611" s="6"/>
      <c r="D3611" s="6"/>
      <c r="E3611" s="6"/>
      <c r="F3611" s="6"/>
      <c r="U3611" s="11"/>
      <c r="AO3611" s="11"/>
    </row>
    <row r="3612" spans="2:41" x14ac:dyDescent="0.25">
      <c r="B3612" s="6"/>
      <c r="D3612" s="6"/>
      <c r="E3612" s="6"/>
      <c r="F3612" s="6"/>
      <c r="U3612" s="11"/>
      <c r="AO3612" s="11"/>
    </row>
    <row r="3613" spans="2:41" x14ac:dyDescent="0.25">
      <c r="B3613" s="6"/>
      <c r="D3613" s="6"/>
      <c r="E3613" s="6"/>
      <c r="F3613" s="6"/>
      <c r="U3613" s="11"/>
      <c r="AO3613" s="11"/>
    </row>
    <row r="3614" spans="2:41" x14ac:dyDescent="0.25">
      <c r="B3614" s="6"/>
      <c r="D3614" s="6"/>
      <c r="E3614" s="6"/>
      <c r="F3614" s="6"/>
      <c r="U3614" s="11"/>
      <c r="AO3614" s="11"/>
    </row>
    <row r="3615" spans="2:41" x14ac:dyDescent="0.25">
      <c r="B3615" s="6"/>
      <c r="D3615" s="6"/>
      <c r="E3615" s="6"/>
      <c r="F3615" s="6"/>
      <c r="U3615" s="11"/>
      <c r="AO3615" s="11"/>
    </row>
    <row r="3616" spans="2:41" x14ac:dyDescent="0.25">
      <c r="B3616" s="6"/>
      <c r="D3616" s="6"/>
      <c r="E3616" s="6"/>
      <c r="F3616" s="6"/>
      <c r="U3616" s="11"/>
      <c r="AO3616" s="11"/>
    </row>
    <row r="3617" spans="2:41" x14ac:dyDescent="0.25">
      <c r="B3617" s="6"/>
      <c r="D3617" s="6"/>
      <c r="E3617" s="6"/>
      <c r="F3617" s="6"/>
      <c r="U3617" s="11"/>
      <c r="AO3617" s="11"/>
    </row>
    <row r="3618" spans="2:41" x14ac:dyDescent="0.25">
      <c r="B3618" s="6"/>
      <c r="D3618" s="6"/>
      <c r="E3618" s="6"/>
      <c r="F3618" s="6"/>
      <c r="U3618" s="11"/>
      <c r="AO3618" s="11"/>
    </row>
    <row r="3619" spans="2:41" x14ac:dyDescent="0.25">
      <c r="B3619" s="6"/>
      <c r="D3619" s="6"/>
      <c r="E3619" s="6"/>
      <c r="F3619" s="6"/>
      <c r="U3619" s="11"/>
      <c r="AO3619" s="11"/>
    </row>
    <row r="3620" spans="2:41" x14ac:dyDescent="0.25">
      <c r="B3620" s="6"/>
      <c r="D3620" s="6"/>
      <c r="E3620" s="6"/>
      <c r="F3620" s="6"/>
      <c r="U3620" s="11"/>
      <c r="AO3620" s="11"/>
    </row>
    <row r="3621" spans="2:41" x14ac:dyDescent="0.25">
      <c r="B3621" s="6"/>
      <c r="D3621" s="6"/>
      <c r="E3621" s="6"/>
      <c r="F3621" s="6"/>
      <c r="U3621" s="11"/>
      <c r="AO3621" s="11"/>
    </row>
    <row r="3622" spans="2:41" x14ac:dyDescent="0.25">
      <c r="B3622" s="6"/>
      <c r="D3622" s="6"/>
      <c r="E3622" s="6"/>
      <c r="F3622" s="6"/>
      <c r="U3622" s="11"/>
      <c r="AO3622" s="11"/>
    </row>
    <row r="3623" spans="2:41" x14ac:dyDescent="0.25">
      <c r="B3623" s="6"/>
      <c r="D3623" s="6"/>
      <c r="E3623" s="6"/>
      <c r="F3623" s="6"/>
      <c r="U3623" s="11"/>
      <c r="AO3623" s="11"/>
    </row>
    <row r="3624" spans="2:41" x14ac:dyDescent="0.25">
      <c r="B3624" s="6"/>
      <c r="D3624" s="6"/>
      <c r="E3624" s="6"/>
      <c r="F3624" s="6"/>
      <c r="U3624" s="11"/>
      <c r="AO3624" s="11"/>
    </row>
    <row r="3625" spans="2:41" x14ac:dyDescent="0.25">
      <c r="B3625" s="6"/>
      <c r="D3625" s="6"/>
      <c r="E3625" s="6"/>
      <c r="F3625" s="6"/>
      <c r="U3625" s="11"/>
      <c r="AO3625" s="11"/>
    </row>
    <row r="3626" spans="2:41" x14ac:dyDescent="0.25">
      <c r="B3626" s="6"/>
      <c r="D3626" s="6"/>
      <c r="E3626" s="6"/>
      <c r="F3626" s="6"/>
      <c r="U3626" s="11"/>
      <c r="AO3626" s="11"/>
    </row>
    <row r="3627" spans="2:41" x14ac:dyDescent="0.25">
      <c r="B3627" s="6"/>
      <c r="D3627" s="6"/>
      <c r="E3627" s="6"/>
      <c r="F3627" s="6"/>
      <c r="U3627" s="11"/>
      <c r="AO3627" s="11"/>
    </row>
    <row r="3628" spans="2:41" x14ac:dyDescent="0.25">
      <c r="B3628" s="6"/>
      <c r="D3628" s="6"/>
      <c r="E3628" s="6"/>
      <c r="F3628" s="6"/>
      <c r="U3628" s="11"/>
      <c r="AO3628" s="11"/>
    </row>
    <row r="3629" spans="2:41" x14ac:dyDescent="0.25">
      <c r="B3629" s="6"/>
      <c r="D3629" s="6"/>
      <c r="E3629" s="6"/>
      <c r="F3629" s="6"/>
      <c r="U3629" s="11"/>
      <c r="AO3629" s="11"/>
    </row>
    <row r="3630" spans="2:41" x14ac:dyDescent="0.25">
      <c r="B3630" s="6"/>
      <c r="D3630" s="6"/>
      <c r="E3630" s="6"/>
      <c r="F3630" s="6"/>
      <c r="U3630" s="11"/>
      <c r="AO3630" s="11"/>
    </row>
    <row r="3631" spans="2:41" x14ac:dyDescent="0.25">
      <c r="B3631" s="6"/>
      <c r="D3631" s="6"/>
      <c r="E3631" s="6"/>
      <c r="F3631" s="6"/>
      <c r="U3631" s="11"/>
      <c r="AO3631" s="11"/>
    </row>
    <row r="3632" spans="2:41" x14ac:dyDescent="0.25">
      <c r="B3632" s="6"/>
      <c r="D3632" s="6"/>
      <c r="E3632" s="6"/>
      <c r="F3632" s="6"/>
      <c r="U3632" s="11"/>
      <c r="AO3632" s="11"/>
    </row>
    <row r="3633" spans="2:41" x14ac:dyDescent="0.25">
      <c r="B3633" s="6"/>
      <c r="D3633" s="6"/>
      <c r="E3633" s="6"/>
      <c r="F3633" s="6"/>
      <c r="U3633" s="11"/>
      <c r="AO3633" s="11"/>
    </row>
    <row r="3634" spans="2:41" x14ac:dyDescent="0.25">
      <c r="B3634" s="6"/>
      <c r="D3634" s="6"/>
      <c r="E3634" s="6"/>
      <c r="F3634" s="6"/>
      <c r="U3634" s="11"/>
      <c r="AO3634" s="11"/>
    </row>
    <row r="3635" spans="2:41" x14ac:dyDescent="0.25">
      <c r="B3635" s="6"/>
      <c r="D3635" s="6"/>
      <c r="E3635" s="6"/>
      <c r="F3635" s="6"/>
      <c r="U3635" s="11"/>
      <c r="AO3635" s="11"/>
    </row>
    <row r="3636" spans="2:41" x14ac:dyDescent="0.25">
      <c r="B3636" s="6"/>
      <c r="D3636" s="6"/>
      <c r="E3636" s="6"/>
      <c r="F3636" s="6"/>
      <c r="U3636" s="11"/>
      <c r="AO3636" s="11"/>
    </row>
    <row r="3637" spans="2:41" x14ac:dyDescent="0.25">
      <c r="B3637" s="6"/>
      <c r="D3637" s="6"/>
      <c r="E3637" s="6"/>
      <c r="F3637" s="6"/>
      <c r="U3637" s="11"/>
      <c r="AO3637" s="11"/>
    </row>
    <row r="3638" spans="2:41" x14ac:dyDescent="0.25">
      <c r="B3638" s="6"/>
      <c r="D3638" s="6"/>
      <c r="E3638" s="6"/>
      <c r="F3638" s="6"/>
      <c r="U3638" s="11"/>
      <c r="AO3638" s="11"/>
    </row>
    <row r="3639" spans="2:41" x14ac:dyDescent="0.25">
      <c r="B3639" s="6"/>
      <c r="D3639" s="6"/>
      <c r="E3639" s="6"/>
      <c r="F3639" s="6"/>
      <c r="U3639" s="11"/>
      <c r="AO3639" s="11"/>
    </row>
    <row r="3640" spans="2:41" x14ac:dyDescent="0.25">
      <c r="B3640" s="6"/>
      <c r="D3640" s="6"/>
      <c r="E3640" s="6"/>
      <c r="F3640" s="6"/>
      <c r="U3640" s="11"/>
      <c r="AO3640" s="11"/>
    </row>
    <row r="3641" spans="2:41" x14ac:dyDescent="0.25">
      <c r="B3641" s="6"/>
      <c r="D3641" s="6"/>
      <c r="E3641" s="6"/>
      <c r="F3641" s="6"/>
      <c r="U3641" s="11"/>
      <c r="AO3641" s="11"/>
    </row>
    <row r="3642" spans="2:41" x14ac:dyDescent="0.25">
      <c r="B3642" s="6"/>
      <c r="D3642" s="6"/>
      <c r="E3642" s="6"/>
      <c r="F3642" s="6"/>
      <c r="U3642" s="11"/>
      <c r="AO3642" s="11"/>
    </row>
    <row r="3643" spans="2:41" x14ac:dyDescent="0.25">
      <c r="B3643" s="6"/>
      <c r="D3643" s="6"/>
      <c r="E3643" s="6"/>
      <c r="F3643" s="6"/>
      <c r="U3643" s="11"/>
      <c r="AO3643" s="11"/>
    </row>
    <row r="3644" spans="2:41" x14ac:dyDescent="0.25">
      <c r="B3644" s="6"/>
      <c r="D3644" s="6"/>
      <c r="E3644" s="6"/>
      <c r="F3644" s="6"/>
      <c r="U3644" s="11"/>
      <c r="AO3644" s="11"/>
    </row>
    <row r="3645" spans="2:41" x14ac:dyDescent="0.25">
      <c r="B3645" s="6"/>
      <c r="D3645" s="6"/>
      <c r="E3645" s="6"/>
      <c r="F3645" s="6"/>
      <c r="U3645" s="11"/>
      <c r="AO3645" s="11"/>
    </row>
    <row r="3646" spans="2:41" x14ac:dyDescent="0.25">
      <c r="B3646" s="6"/>
      <c r="D3646" s="6"/>
      <c r="E3646" s="6"/>
      <c r="F3646" s="6"/>
      <c r="U3646" s="11"/>
      <c r="AO3646" s="11"/>
    </row>
    <row r="3647" spans="2:41" x14ac:dyDescent="0.25">
      <c r="B3647" s="6"/>
      <c r="D3647" s="6"/>
      <c r="E3647" s="6"/>
      <c r="F3647" s="6"/>
      <c r="U3647" s="11"/>
      <c r="AO3647" s="11"/>
    </row>
    <row r="3648" spans="2:41" x14ac:dyDescent="0.25">
      <c r="B3648" s="6"/>
      <c r="D3648" s="6"/>
      <c r="E3648" s="6"/>
      <c r="F3648" s="6"/>
      <c r="U3648" s="11"/>
      <c r="AO3648" s="11"/>
    </row>
    <row r="3649" spans="2:41" x14ac:dyDescent="0.25">
      <c r="B3649" s="6"/>
      <c r="D3649" s="6"/>
      <c r="E3649" s="6"/>
      <c r="F3649" s="6"/>
      <c r="U3649" s="11"/>
      <c r="AO3649" s="11"/>
    </row>
    <row r="3650" spans="2:41" x14ac:dyDescent="0.25">
      <c r="B3650" s="6"/>
      <c r="D3650" s="6"/>
      <c r="E3650" s="6"/>
      <c r="F3650" s="6"/>
      <c r="U3650" s="11"/>
      <c r="AO3650" s="11"/>
    </row>
    <row r="3651" spans="2:41" x14ac:dyDescent="0.25">
      <c r="B3651" s="6"/>
      <c r="D3651" s="6"/>
      <c r="E3651" s="6"/>
      <c r="F3651" s="6"/>
      <c r="U3651" s="11"/>
      <c r="AO3651" s="11"/>
    </row>
    <row r="3652" spans="2:41" x14ac:dyDescent="0.25">
      <c r="B3652" s="6"/>
      <c r="D3652" s="6"/>
      <c r="E3652" s="6"/>
      <c r="F3652" s="6"/>
      <c r="U3652" s="11"/>
      <c r="AO3652" s="11"/>
    </row>
    <row r="3653" spans="2:41" x14ac:dyDescent="0.25">
      <c r="B3653" s="6"/>
      <c r="D3653" s="6"/>
      <c r="E3653" s="6"/>
      <c r="F3653" s="6"/>
      <c r="U3653" s="11"/>
      <c r="AO3653" s="11"/>
    </row>
    <row r="3654" spans="2:41" x14ac:dyDescent="0.25">
      <c r="B3654" s="6"/>
      <c r="D3654" s="6"/>
      <c r="E3654" s="6"/>
      <c r="F3654" s="6"/>
      <c r="U3654" s="11"/>
      <c r="AO3654" s="11"/>
    </row>
    <row r="3655" spans="2:41" x14ac:dyDescent="0.25">
      <c r="B3655" s="6"/>
      <c r="D3655" s="6"/>
      <c r="E3655" s="6"/>
      <c r="F3655" s="6"/>
      <c r="U3655" s="11"/>
      <c r="AO3655" s="11"/>
    </row>
    <row r="3656" spans="2:41" x14ac:dyDescent="0.25">
      <c r="B3656" s="6"/>
      <c r="D3656" s="6"/>
      <c r="E3656" s="6"/>
      <c r="F3656" s="6"/>
      <c r="U3656" s="11"/>
      <c r="AO3656" s="11"/>
    </row>
    <row r="3657" spans="2:41" x14ac:dyDescent="0.25">
      <c r="B3657" s="6"/>
      <c r="D3657" s="6"/>
      <c r="E3657" s="6"/>
      <c r="F3657" s="6"/>
      <c r="U3657" s="11"/>
      <c r="AO3657" s="11"/>
    </row>
    <row r="3658" spans="2:41" x14ac:dyDescent="0.25">
      <c r="B3658" s="6"/>
      <c r="D3658" s="6"/>
      <c r="E3658" s="6"/>
      <c r="F3658" s="6"/>
      <c r="U3658" s="11"/>
      <c r="AO3658" s="11"/>
    </row>
    <row r="3659" spans="2:41" x14ac:dyDescent="0.25">
      <c r="B3659" s="6"/>
      <c r="D3659" s="6"/>
      <c r="E3659" s="6"/>
      <c r="F3659" s="6"/>
      <c r="U3659" s="11"/>
      <c r="AO3659" s="11"/>
    </row>
    <row r="3660" spans="2:41" x14ac:dyDescent="0.25">
      <c r="B3660" s="6"/>
      <c r="D3660" s="6"/>
      <c r="E3660" s="6"/>
      <c r="F3660" s="6"/>
      <c r="U3660" s="11"/>
      <c r="AO3660" s="11"/>
    </row>
    <row r="3661" spans="2:41" x14ac:dyDescent="0.25">
      <c r="B3661" s="6"/>
      <c r="D3661" s="6"/>
      <c r="E3661" s="6"/>
      <c r="F3661" s="6"/>
      <c r="U3661" s="11"/>
      <c r="AO3661" s="11"/>
    </row>
    <row r="3662" spans="2:41" x14ac:dyDescent="0.25">
      <c r="B3662" s="6"/>
      <c r="D3662" s="6"/>
      <c r="E3662" s="6"/>
      <c r="F3662" s="6"/>
      <c r="U3662" s="11"/>
      <c r="AO3662" s="11"/>
    </row>
    <row r="3663" spans="2:41" x14ac:dyDescent="0.25">
      <c r="B3663" s="6"/>
      <c r="D3663" s="6"/>
      <c r="E3663" s="6"/>
      <c r="F3663" s="6"/>
      <c r="U3663" s="11"/>
      <c r="AO3663" s="11"/>
    </row>
    <row r="3664" spans="2:41" x14ac:dyDescent="0.25">
      <c r="B3664" s="6"/>
      <c r="D3664" s="6"/>
      <c r="E3664" s="6"/>
      <c r="F3664" s="6"/>
      <c r="U3664" s="11"/>
      <c r="AO3664" s="11"/>
    </row>
    <row r="3665" spans="2:41" x14ac:dyDescent="0.25">
      <c r="B3665" s="6"/>
      <c r="D3665" s="6"/>
      <c r="E3665" s="6"/>
      <c r="F3665" s="6"/>
      <c r="U3665" s="11"/>
      <c r="AO3665" s="11"/>
    </row>
    <row r="3666" spans="2:41" x14ac:dyDescent="0.25">
      <c r="B3666" s="6"/>
      <c r="D3666" s="6"/>
      <c r="E3666" s="6"/>
      <c r="F3666" s="6"/>
      <c r="U3666" s="11"/>
      <c r="AO3666" s="11"/>
    </row>
    <row r="3667" spans="2:41" x14ac:dyDescent="0.25">
      <c r="B3667" s="6"/>
      <c r="D3667" s="6"/>
      <c r="E3667" s="6"/>
      <c r="F3667" s="6"/>
      <c r="U3667" s="11"/>
      <c r="AO3667" s="11"/>
    </row>
    <row r="3668" spans="2:41" x14ac:dyDescent="0.25">
      <c r="B3668" s="6"/>
      <c r="D3668" s="6"/>
      <c r="E3668" s="6"/>
      <c r="F3668" s="6"/>
      <c r="U3668" s="11"/>
      <c r="AO3668" s="11"/>
    </row>
    <row r="3669" spans="2:41" x14ac:dyDescent="0.25">
      <c r="B3669" s="6"/>
      <c r="D3669" s="6"/>
      <c r="E3669" s="6"/>
      <c r="F3669" s="6"/>
      <c r="U3669" s="11"/>
      <c r="AO3669" s="11"/>
    </row>
    <row r="3670" spans="2:41" x14ac:dyDescent="0.25">
      <c r="B3670" s="6"/>
      <c r="D3670" s="6"/>
      <c r="E3670" s="6"/>
      <c r="F3670" s="6"/>
      <c r="U3670" s="11"/>
      <c r="AO3670" s="11"/>
    </row>
    <row r="3671" spans="2:41" x14ac:dyDescent="0.25">
      <c r="B3671" s="6"/>
      <c r="D3671" s="6"/>
      <c r="E3671" s="6"/>
      <c r="F3671" s="6"/>
      <c r="U3671" s="11"/>
      <c r="AO3671" s="11"/>
    </row>
    <row r="3672" spans="2:41" x14ac:dyDescent="0.25">
      <c r="B3672" s="6"/>
      <c r="D3672" s="6"/>
      <c r="E3672" s="6"/>
      <c r="F3672" s="6"/>
      <c r="U3672" s="11"/>
      <c r="AO3672" s="11"/>
    </row>
    <row r="3673" spans="2:41" x14ac:dyDescent="0.25">
      <c r="B3673" s="6"/>
      <c r="D3673" s="6"/>
      <c r="E3673" s="6"/>
      <c r="F3673" s="6"/>
      <c r="U3673" s="11"/>
      <c r="AO3673" s="11"/>
    </row>
    <row r="3674" spans="2:41" x14ac:dyDescent="0.25">
      <c r="B3674" s="6"/>
      <c r="D3674" s="6"/>
      <c r="E3674" s="6"/>
      <c r="F3674" s="6"/>
      <c r="U3674" s="11"/>
      <c r="AO3674" s="11"/>
    </row>
    <row r="3675" spans="2:41" x14ac:dyDescent="0.25">
      <c r="B3675" s="6"/>
      <c r="D3675" s="6"/>
      <c r="E3675" s="6"/>
      <c r="F3675" s="6"/>
      <c r="U3675" s="11"/>
      <c r="AO3675" s="11"/>
    </row>
    <row r="3676" spans="2:41" x14ac:dyDescent="0.25">
      <c r="B3676" s="6"/>
      <c r="D3676" s="6"/>
      <c r="E3676" s="6"/>
      <c r="F3676" s="6"/>
      <c r="U3676" s="11"/>
      <c r="AO3676" s="11"/>
    </row>
    <row r="3677" spans="2:41" x14ac:dyDescent="0.25">
      <c r="B3677" s="6"/>
      <c r="D3677" s="6"/>
      <c r="E3677" s="6"/>
      <c r="F3677" s="6"/>
      <c r="U3677" s="11"/>
      <c r="AO3677" s="11"/>
    </row>
    <row r="3678" spans="2:41" x14ac:dyDescent="0.25">
      <c r="B3678" s="6"/>
      <c r="D3678" s="6"/>
      <c r="E3678" s="6"/>
      <c r="F3678" s="6"/>
      <c r="U3678" s="11"/>
      <c r="AO3678" s="11"/>
    </row>
    <row r="3679" spans="2:41" x14ac:dyDescent="0.25">
      <c r="B3679" s="6"/>
      <c r="D3679" s="6"/>
      <c r="E3679" s="6"/>
      <c r="F3679" s="6"/>
      <c r="U3679" s="11"/>
      <c r="AO3679" s="11"/>
    </row>
    <row r="3680" spans="2:41" x14ac:dyDescent="0.25">
      <c r="B3680" s="6"/>
      <c r="D3680" s="6"/>
      <c r="E3680" s="6"/>
      <c r="F3680" s="6"/>
      <c r="U3680" s="11"/>
      <c r="AO3680" s="11"/>
    </row>
    <row r="3681" spans="2:41" x14ac:dyDescent="0.25">
      <c r="B3681" s="6"/>
      <c r="D3681" s="6"/>
      <c r="E3681" s="6"/>
      <c r="F3681" s="6"/>
      <c r="U3681" s="11"/>
      <c r="AO3681" s="11"/>
    </row>
    <row r="3682" spans="2:41" x14ac:dyDescent="0.25">
      <c r="B3682" s="6"/>
      <c r="D3682" s="6"/>
      <c r="E3682" s="6"/>
      <c r="F3682" s="6"/>
      <c r="U3682" s="11"/>
      <c r="AO3682" s="11"/>
    </row>
    <row r="3683" spans="2:41" x14ac:dyDescent="0.25">
      <c r="B3683" s="6"/>
      <c r="D3683" s="6"/>
      <c r="E3683" s="6"/>
      <c r="F3683" s="6"/>
      <c r="U3683" s="11"/>
      <c r="AO3683" s="11"/>
    </row>
    <row r="3684" spans="2:41" x14ac:dyDescent="0.25">
      <c r="B3684" s="6"/>
      <c r="D3684" s="6"/>
      <c r="E3684" s="6"/>
      <c r="F3684" s="6"/>
      <c r="U3684" s="11"/>
      <c r="AO3684" s="11"/>
    </row>
    <row r="3685" spans="2:41" x14ac:dyDescent="0.25">
      <c r="B3685" s="6"/>
      <c r="D3685" s="6"/>
      <c r="E3685" s="6"/>
      <c r="F3685" s="6"/>
      <c r="U3685" s="11"/>
      <c r="AO3685" s="11"/>
    </row>
    <row r="3686" spans="2:41" x14ac:dyDescent="0.25">
      <c r="B3686" s="6"/>
      <c r="D3686" s="6"/>
      <c r="E3686" s="6"/>
      <c r="F3686" s="6"/>
      <c r="U3686" s="11"/>
      <c r="AO3686" s="11"/>
    </row>
    <row r="3687" spans="2:41" x14ac:dyDescent="0.25">
      <c r="B3687" s="6"/>
      <c r="D3687" s="6"/>
      <c r="E3687" s="6"/>
      <c r="F3687" s="6"/>
      <c r="U3687" s="11"/>
      <c r="AO3687" s="11"/>
    </row>
    <row r="3688" spans="2:41" x14ac:dyDescent="0.25">
      <c r="B3688" s="6"/>
      <c r="D3688" s="6"/>
      <c r="E3688" s="6"/>
      <c r="F3688" s="6"/>
      <c r="U3688" s="11"/>
      <c r="AO3688" s="11"/>
    </row>
    <row r="3689" spans="2:41" x14ac:dyDescent="0.25">
      <c r="B3689" s="6"/>
      <c r="D3689" s="6"/>
      <c r="E3689" s="6"/>
      <c r="F3689" s="6"/>
      <c r="U3689" s="11"/>
      <c r="AO3689" s="11"/>
    </row>
    <row r="3690" spans="2:41" x14ac:dyDescent="0.25">
      <c r="B3690" s="6"/>
      <c r="D3690" s="6"/>
      <c r="E3690" s="6"/>
      <c r="F3690" s="6"/>
      <c r="U3690" s="11"/>
      <c r="AO3690" s="11"/>
    </row>
    <row r="3691" spans="2:41" x14ac:dyDescent="0.25">
      <c r="B3691" s="6"/>
      <c r="D3691" s="6"/>
      <c r="E3691" s="6"/>
      <c r="F3691" s="6"/>
      <c r="U3691" s="11"/>
      <c r="AO3691" s="11"/>
    </row>
    <row r="3692" spans="2:41" x14ac:dyDescent="0.25">
      <c r="B3692" s="6"/>
      <c r="D3692" s="6"/>
      <c r="E3692" s="6"/>
      <c r="F3692" s="6"/>
      <c r="U3692" s="11"/>
      <c r="AO3692" s="11"/>
    </row>
    <row r="3693" spans="2:41" x14ac:dyDescent="0.25">
      <c r="B3693" s="6"/>
      <c r="D3693" s="6"/>
      <c r="E3693" s="6"/>
      <c r="F3693" s="6"/>
      <c r="U3693" s="11"/>
      <c r="AO3693" s="11"/>
    </row>
    <row r="3694" spans="2:41" x14ac:dyDescent="0.25">
      <c r="B3694" s="6"/>
      <c r="D3694" s="6"/>
      <c r="E3694" s="6"/>
      <c r="F3694" s="6"/>
      <c r="U3694" s="11"/>
      <c r="AO3694" s="11"/>
    </row>
    <row r="3695" spans="2:41" x14ac:dyDescent="0.25">
      <c r="B3695" s="6"/>
      <c r="D3695" s="6"/>
      <c r="E3695" s="6"/>
      <c r="F3695" s="6"/>
      <c r="U3695" s="11"/>
      <c r="AO3695" s="11"/>
    </row>
    <row r="3696" spans="2:41" x14ac:dyDescent="0.25">
      <c r="B3696" s="6"/>
      <c r="D3696" s="6"/>
      <c r="E3696" s="6"/>
      <c r="F3696" s="6"/>
      <c r="U3696" s="11"/>
      <c r="AO3696" s="11"/>
    </row>
    <row r="3697" spans="2:41" x14ac:dyDescent="0.25">
      <c r="B3697" s="6"/>
      <c r="D3697" s="6"/>
      <c r="E3697" s="6"/>
      <c r="F3697" s="6"/>
      <c r="U3697" s="11"/>
      <c r="AO3697" s="11"/>
    </row>
    <row r="3698" spans="2:41" x14ac:dyDescent="0.25">
      <c r="B3698" s="6"/>
      <c r="D3698" s="6"/>
      <c r="E3698" s="6"/>
      <c r="F3698" s="6"/>
      <c r="U3698" s="11"/>
      <c r="AO3698" s="11"/>
    </row>
    <row r="3699" spans="2:41" x14ac:dyDescent="0.25">
      <c r="B3699" s="6"/>
      <c r="D3699" s="6"/>
      <c r="E3699" s="6"/>
      <c r="F3699" s="6"/>
      <c r="U3699" s="11"/>
      <c r="AO3699" s="11"/>
    </row>
    <row r="3700" spans="2:41" x14ac:dyDescent="0.25">
      <c r="B3700" s="6"/>
      <c r="D3700" s="6"/>
      <c r="E3700" s="6"/>
      <c r="F3700" s="6"/>
      <c r="U3700" s="11"/>
      <c r="AO3700" s="11"/>
    </row>
    <row r="3701" spans="2:41" x14ac:dyDescent="0.25">
      <c r="B3701" s="6"/>
      <c r="D3701" s="6"/>
      <c r="E3701" s="6"/>
      <c r="F3701" s="6"/>
      <c r="U3701" s="11"/>
      <c r="AO3701" s="11"/>
    </row>
    <row r="3702" spans="2:41" x14ac:dyDescent="0.25">
      <c r="B3702" s="6"/>
      <c r="D3702" s="6"/>
      <c r="E3702" s="6"/>
      <c r="F3702" s="6"/>
      <c r="U3702" s="11"/>
      <c r="AO3702" s="11"/>
    </row>
    <row r="3703" spans="2:41" x14ac:dyDescent="0.25">
      <c r="B3703" s="6"/>
      <c r="D3703" s="6"/>
      <c r="E3703" s="6"/>
      <c r="F3703" s="6"/>
      <c r="U3703" s="11"/>
      <c r="AO3703" s="11"/>
    </row>
    <row r="3704" spans="2:41" x14ac:dyDescent="0.25">
      <c r="B3704" s="6"/>
      <c r="D3704" s="6"/>
      <c r="E3704" s="6"/>
      <c r="F3704" s="6"/>
      <c r="U3704" s="11"/>
      <c r="AO3704" s="11"/>
    </row>
    <row r="3705" spans="2:41" x14ac:dyDescent="0.25">
      <c r="B3705" s="6"/>
      <c r="D3705" s="6"/>
      <c r="E3705" s="6"/>
      <c r="F3705" s="6"/>
      <c r="U3705" s="11"/>
      <c r="AO3705" s="11"/>
    </row>
    <row r="3706" spans="2:41" x14ac:dyDescent="0.25">
      <c r="B3706" s="6"/>
      <c r="D3706" s="6"/>
      <c r="E3706" s="6"/>
      <c r="F3706" s="6"/>
      <c r="U3706" s="11"/>
      <c r="AO3706" s="11"/>
    </row>
    <row r="3707" spans="2:41" x14ac:dyDescent="0.25">
      <c r="B3707" s="6"/>
      <c r="D3707" s="6"/>
      <c r="E3707" s="6"/>
      <c r="F3707" s="6"/>
      <c r="U3707" s="11"/>
      <c r="AO3707" s="11"/>
    </row>
    <row r="3708" spans="2:41" x14ac:dyDescent="0.25">
      <c r="B3708" s="6"/>
      <c r="D3708" s="6"/>
      <c r="E3708" s="6"/>
      <c r="F3708" s="6"/>
      <c r="U3708" s="11"/>
      <c r="AO3708" s="11"/>
    </row>
    <row r="3709" spans="2:41" x14ac:dyDescent="0.25">
      <c r="B3709" s="6"/>
      <c r="D3709" s="6"/>
      <c r="E3709" s="6"/>
      <c r="F3709" s="6"/>
      <c r="U3709" s="11"/>
      <c r="AO3709" s="11"/>
    </row>
    <row r="3710" spans="2:41" x14ac:dyDescent="0.25">
      <c r="B3710" s="6"/>
      <c r="D3710" s="6"/>
      <c r="E3710" s="6"/>
      <c r="F3710" s="6"/>
      <c r="U3710" s="11"/>
      <c r="AO3710" s="11"/>
    </row>
    <row r="3711" spans="2:41" x14ac:dyDescent="0.25">
      <c r="B3711" s="6"/>
      <c r="D3711" s="6"/>
      <c r="E3711" s="6"/>
      <c r="F3711" s="6"/>
      <c r="U3711" s="11"/>
      <c r="AO3711" s="11"/>
    </row>
    <row r="3712" spans="2:41" x14ac:dyDescent="0.25">
      <c r="B3712" s="6"/>
      <c r="D3712" s="6"/>
      <c r="E3712" s="6"/>
      <c r="F3712" s="6"/>
      <c r="U3712" s="11"/>
      <c r="AO3712" s="11"/>
    </row>
    <row r="3713" spans="2:41" x14ac:dyDescent="0.25">
      <c r="B3713" s="6"/>
      <c r="D3713" s="6"/>
      <c r="E3713" s="6"/>
      <c r="F3713" s="6"/>
      <c r="U3713" s="11"/>
      <c r="AO3713" s="11"/>
    </row>
    <row r="3714" spans="2:41" x14ac:dyDescent="0.25">
      <c r="B3714" s="6"/>
      <c r="D3714" s="6"/>
      <c r="E3714" s="6"/>
      <c r="F3714" s="6"/>
      <c r="U3714" s="11"/>
      <c r="AO3714" s="11"/>
    </row>
    <row r="3715" spans="2:41" x14ac:dyDescent="0.25">
      <c r="B3715" s="6"/>
      <c r="D3715" s="6"/>
      <c r="E3715" s="6"/>
      <c r="F3715" s="6"/>
      <c r="U3715" s="11"/>
      <c r="AO3715" s="11"/>
    </row>
    <row r="3716" spans="2:41" x14ac:dyDescent="0.25">
      <c r="B3716" s="6"/>
      <c r="D3716" s="6"/>
      <c r="E3716" s="6"/>
      <c r="F3716" s="6"/>
      <c r="U3716" s="11"/>
      <c r="AO3716" s="11"/>
    </row>
    <row r="3717" spans="2:41" x14ac:dyDescent="0.25">
      <c r="B3717" s="6"/>
      <c r="D3717" s="6"/>
      <c r="E3717" s="6"/>
      <c r="F3717" s="6"/>
      <c r="U3717" s="11"/>
      <c r="AO3717" s="11"/>
    </row>
    <row r="3718" spans="2:41" x14ac:dyDescent="0.25">
      <c r="B3718" s="6"/>
      <c r="D3718" s="6"/>
      <c r="E3718" s="6"/>
      <c r="F3718" s="6"/>
      <c r="U3718" s="11"/>
      <c r="AO3718" s="11"/>
    </row>
    <row r="3719" spans="2:41" x14ac:dyDescent="0.25">
      <c r="B3719" s="6"/>
      <c r="D3719" s="6"/>
      <c r="E3719" s="6"/>
      <c r="F3719" s="6"/>
      <c r="U3719" s="11"/>
      <c r="AO3719" s="11"/>
    </row>
    <row r="3720" spans="2:41" x14ac:dyDescent="0.25">
      <c r="B3720" s="6"/>
      <c r="D3720" s="6"/>
      <c r="E3720" s="6"/>
      <c r="F3720" s="6"/>
      <c r="U3720" s="11"/>
      <c r="AO3720" s="11"/>
    </row>
    <row r="3721" spans="2:41" x14ac:dyDescent="0.25">
      <c r="B3721" s="6"/>
      <c r="D3721" s="6"/>
      <c r="E3721" s="6"/>
      <c r="F3721" s="6"/>
      <c r="U3721" s="11"/>
      <c r="AO3721" s="11"/>
    </row>
    <row r="3722" spans="2:41" x14ac:dyDescent="0.25">
      <c r="B3722" s="6"/>
      <c r="D3722" s="6"/>
      <c r="E3722" s="6"/>
      <c r="F3722" s="6"/>
      <c r="U3722" s="11"/>
      <c r="AO3722" s="11"/>
    </row>
    <row r="3723" spans="2:41" x14ac:dyDescent="0.25">
      <c r="B3723" s="6"/>
      <c r="D3723" s="6"/>
      <c r="E3723" s="6"/>
      <c r="F3723" s="6"/>
      <c r="U3723" s="11"/>
      <c r="AO3723" s="11"/>
    </row>
    <row r="3724" spans="2:41" x14ac:dyDescent="0.25">
      <c r="B3724" s="6"/>
      <c r="D3724" s="6"/>
      <c r="E3724" s="6"/>
      <c r="F3724" s="6"/>
      <c r="U3724" s="11"/>
      <c r="AO3724" s="11"/>
    </row>
    <row r="3725" spans="2:41" x14ac:dyDescent="0.25">
      <c r="B3725" s="6"/>
      <c r="D3725" s="6"/>
      <c r="E3725" s="6"/>
      <c r="F3725" s="6"/>
      <c r="U3725" s="11"/>
      <c r="AO3725" s="11"/>
    </row>
    <row r="3726" spans="2:41" x14ac:dyDescent="0.25">
      <c r="B3726" s="6"/>
      <c r="D3726" s="6"/>
      <c r="E3726" s="6"/>
      <c r="F3726" s="6"/>
      <c r="U3726" s="11"/>
      <c r="AO3726" s="11"/>
    </row>
    <row r="3727" spans="2:41" x14ac:dyDescent="0.25">
      <c r="B3727" s="6"/>
      <c r="D3727" s="6"/>
      <c r="E3727" s="6"/>
      <c r="F3727" s="6"/>
      <c r="U3727" s="11"/>
      <c r="AO3727" s="11"/>
    </row>
    <row r="3728" spans="2:41" x14ac:dyDescent="0.25">
      <c r="B3728" s="6"/>
      <c r="D3728" s="6"/>
      <c r="E3728" s="6"/>
      <c r="F3728" s="6"/>
      <c r="U3728" s="11"/>
      <c r="AO3728" s="11"/>
    </row>
    <row r="3729" spans="2:41" x14ac:dyDescent="0.25">
      <c r="B3729" s="6"/>
      <c r="D3729" s="6"/>
      <c r="E3729" s="6"/>
      <c r="F3729" s="6"/>
      <c r="U3729" s="11"/>
      <c r="AO3729" s="11"/>
    </row>
    <row r="3730" spans="2:41" x14ac:dyDescent="0.25">
      <c r="B3730" s="6"/>
      <c r="D3730" s="6"/>
      <c r="E3730" s="6"/>
      <c r="F3730" s="6"/>
      <c r="U3730" s="11"/>
      <c r="AO3730" s="11"/>
    </row>
    <row r="3731" spans="2:41" x14ac:dyDescent="0.25">
      <c r="B3731" s="6"/>
      <c r="D3731" s="6"/>
      <c r="E3731" s="6"/>
      <c r="F3731" s="6"/>
      <c r="U3731" s="11"/>
      <c r="AO3731" s="11"/>
    </row>
    <row r="3732" spans="2:41" x14ac:dyDescent="0.25">
      <c r="B3732" s="6"/>
      <c r="D3732" s="6"/>
      <c r="E3732" s="6"/>
      <c r="F3732" s="6"/>
      <c r="U3732" s="11"/>
      <c r="AO3732" s="11"/>
    </row>
    <row r="3733" spans="2:41" x14ac:dyDescent="0.25">
      <c r="B3733" s="6"/>
      <c r="D3733" s="6"/>
      <c r="E3733" s="6"/>
      <c r="F3733" s="6"/>
      <c r="U3733" s="11"/>
      <c r="AO3733" s="11"/>
    </row>
    <row r="3734" spans="2:41" x14ac:dyDescent="0.25">
      <c r="B3734" s="6"/>
      <c r="D3734" s="6"/>
      <c r="E3734" s="6"/>
      <c r="F3734" s="6"/>
      <c r="U3734" s="11"/>
      <c r="AO3734" s="11"/>
    </row>
    <row r="3735" spans="2:41" x14ac:dyDescent="0.25">
      <c r="B3735" s="6"/>
      <c r="D3735" s="6"/>
      <c r="E3735" s="6"/>
      <c r="F3735" s="6"/>
      <c r="U3735" s="11"/>
      <c r="AO3735" s="11"/>
    </row>
    <row r="3736" spans="2:41" x14ac:dyDescent="0.25">
      <c r="B3736" s="6"/>
      <c r="D3736" s="6"/>
      <c r="E3736" s="6"/>
      <c r="F3736" s="6"/>
      <c r="U3736" s="11"/>
      <c r="AO3736" s="11"/>
    </row>
    <row r="3737" spans="2:41" x14ac:dyDescent="0.25">
      <c r="B3737" s="6"/>
      <c r="D3737" s="6"/>
      <c r="E3737" s="6"/>
      <c r="F3737" s="6"/>
      <c r="U3737" s="11"/>
      <c r="AO3737" s="11"/>
    </row>
    <row r="3738" spans="2:41" x14ac:dyDescent="0.25">
      <c r="B3738" s="6"/>
      <c r="D3738" s="6"/>
      <c r="E3738" s="6"/>
      <c r="F3738" s="6"/>
      <c r="U3738" s="11"/>
      <c r="AO3738" s="11"/>
    </row>
    <row r="3739" spans="2:41" x14ac:dyDescent="0.25">
      <c r="B3739" s="6"/>
      <c r="D3739" s="6"/>
      <c r="E3739" s="6"/>
      <c r="F3739" s="6"/>
      <c r="U3739" s="11"/>
      <c r="AO3739" s="11"/>
    </row>
    <row r="3740" spans="2:41" x14ac:dyDescent="0.25">
      <c r="B3740" s="6"/>
      <c r="D3740" s="6"/>
      <c r="E3740" s="6"/>
      <c r="F3740" s="6"/>
      <c r="U3740" s="11"/>
      <c r="AO3740" s="11"/>
    </row>
    <row r="3741" spans="2:41" x14ac:dyDescent="0.25">
      <c r="B3741" s="6"/>
      <c r="D3741" s="6"/>
      <c r="E3741" s="6"/>
      <c r="F3741" s="6"/>
      <c r="U3741" s="11"/>
      <c r="AO3741" s="11"/>
    </row>
    <row r="3742" spans="2:41" x14ac:dyDescent="0.25">
      <c r="B3742" s="6"/>
      <c r="D3742" s="6"/>
      <c r="E3742" s="6"/>
      <c r="F3742" s="6"/>
      <c r="U3742" s="11"/>
      <c r="AO3742" s="11"/>
    </row>
    <row r="3743" spans="2:41" x14ac:dyDescent="0.25">
      <c r="B3743" s="6"/>
      <c r="D3743" s="6"/>
      <c r="E3743" s="6"/>
      <c r="F3743" s="6"/>
      <c r="U3743" s="11"/>
      <c r="AO3743" s="11"/>
    </row>
    <row r="3744" spans="2:41" x14ac:dyDescent="0.25">
      <c r="B3744" s="6"/>
      <c r="D3744" s="6"/>
      <c r="E3744" s="6"/>
      <c r="F3744" s="6"/>
      <c r="U3744" s="11"/>
      <c r="AO3744" s="11"/>
    </row>
    <row r="3745" spans="2:41" x14ac:dyDescent="0.25">
      <c r="B3745" s="6"/>
      <c r="D3745" s="6"/>
      <c r="E3745" s="6"/>
      <c r="F3745" s="6"/>
      <c r="U3745" s="11"/>
      <c r="AO3745" s="11"/>
    </row>
    <row r="3746" spans="2:41" x14ac:dyDescent="0.25">
      <c r="B3746" s="6"/>
      <c r="D3746" s="6"/>
      <c r="E3746" s="6"/>
      <c r="F3746" s="6"/>
      <c r="U3746" s="11"/>
      <c r="AO3746" s="11"/>
    </row>
    <row r="3747" spans="2:41" x14ac:dyDescent="0.25">
      <c r="B3747" s="6"/>
      <c r="D3747" s="6"/>
      <c r="E3747" s="6"/>
      <c r="F3747" s="6"/>
      <c r="U3747" s="11"/>
      <c r="AO3747" s="11"/>
    </row>
    <row r="3748" spans="2:41" x14ac:dyDescent="0.25">
      <c r="B3748" s="6"/>
      <c r="D3748" s="6"/>
      <c r="E3748" s="6"/>
      <c r="F3748" s="6"/>
      <c r="U3748" s="11"/>
      <c r="AO3748" s="11"/>
    </row>
    <row r="3749" spans="2:41" x14ac:dyDescent="0.25">
      <c r="B3749" s="6"/>
      <c r="D3749" s="6"/>
      <c r="E3749" s="6"/>
      <c r="F3749" s="6"/>
      <c r="U3749" s="11"/>
      <c r="AO3749" s="11"/>
    </row>
    <row r="3750" spans="2:41" x14ac:dyDescent="0.25">
      <c r="B3750" s="6"/>
      <c r="D3750" s="6"/>
      <c r="E3750" s="6"/>
      <c r="F3750" s="6"/>
      <c r="U3750" s="11"/>
      <c r="AO3750" s="11"/>
    </row>
    <row r="3751" spans="2:41" x14ac:dyDescent="0.25">
      <c r="B3751" s="6"/>
      <c r="D3751" s="6"/>
      <c r="E3751" s="6"/>
      <c r="F3751" s="6"/>
      <c r="U3751" s="11"/>
      <c r="AO3751" s="11"/>
    </row>
    <row r="3752" spans="2:41" x14ac:dyDescent="0.25">
      <c r="B3752" s="6"/>
      <c r="D3752" s="6"/>
      <c r="E3752" s="6"/>
      <c r="F3752" s="6"/>
      <c r="U3752" s="11"/>
      <c r="AO3752" s="11"/>
    </row>
    <row r="3753" spans="2:41" x14ac:dyDescent="0.25">
      <c r="B3753" s="6"/>
      <c r="D3753" s="6"/>
      <c r="E3753" s="6"/>
      <c r="F3753" s="6"/>
      <c r="U3753" s="11"/>
      <c r="AO3753" s="11"/>
    </row>
    <row r="3754" spans="2:41" x14ac:dyDescent="0.25">
      <c r="B3754" s="6"/>
      <c r="D3754" s="6"/>
      <c r="E3754" s="6"/>
      <c r="F3754" s="6"/>
      <c r="U3754" s="11"/>
      <c r="AO3754" s="11"/>
    </row>
    <row r="3755" spans="2:41" x14ac:dyDescent="0.25">
      <c r="B3755" s="6"/>
      <c r="D3755" s="6"/>
      <c r="E3755" s="6"/>
      <c r="F3755" s="6"/>
      <c r="U3755" s="11"/>
      <c r="AO3755" s="11"/>
    </row>
    <row r="3756" spans="2:41" x14ac:dyDescent="0.25">
      <c r="B3756" s="6"/>
      <c r="D3756" s="6"/>
      <c r="E3756" s="6"/>
      <c r="F3756" s="6"/>
      <c r="U3756" s="11"/>
      <c r="AO3756" s="11"/>
    </row>
    <row r="3757" spans="2:41" x14ac:dyDescent="0.25">
      <c r="B3757" s="6"/>
      <c r="D3757" s="6"/>
      <c r="E3757" s="6"/>
      <c r="F3757" s="6"/>
      <c r="U3757" s="11"/>
      <c r="AO3757" s="11"/>
    </row>
    <row r="3758" spans="2:41" x14ac:dyDescent="0.25">
      <c r="B3758" s="6"/>
      <c r="D3758" s="6"/>
      <c r="E3758" s="6"/>
      <c r="F3758" s="6"/>
      <c r="U3758" s="11"/>
      <c r="AO3758" s="11"/>
    </row>
    <row r="3759" spans="2:41" x14ac:dyDescent="0.25">
      <c r="B3759" s="6"/>
      <c r="D3759" s="6"/>
      <c r="E3759" s="6"/>
      <c r="F3759" s="6"/>
      <c r="U3759" s="11"/>
      <c r="AO3759" s="11"/>
    </row>
    <row r="3760" spans="2:41" x14ac:dyDescent="0.25">
      <c r="B3760" s="6"/>
      <c r="D3760" s="6"/>
      <c r="E3760" s="6"/>
      <c r="F3760" s="6"/>
      <c r="U3760" s="11"/>
      <c r="AO3760" s="11"/>
    </row>
    <row r="3761" spans="2:41" x14ac:dyDescent="0.25">
      <c r="B3761" s="6"/>
      <c r="D3761" s="6"/>
      <c r="E3761" s="6"/>
      <c r="F3761" s="6"/>
      <c r="U3761" s="11"/>
      <c r="AO3761" s="11"/>
    </row>
    <row r="3762" spans="2:41" x14ac:dyDescent="0.25">
      <c r="B3762" s="6"/>
      <c r="D3762" s="6"/>
      <c r="E3762" s="6"/>
      <c r="F3762" s="6"/>
      <c r="U3762" s="11"/>
      <c r="AO3762" s="11"/>
    </row>
    <row r="3763" spans="2:41" x14ac:dyDescent="0.25">
      <c r="B3763" s="6"/>
      <c r="D3763" s="6"/>
      <c r="E3763" s="6"/>
      <c r="F3763" s="6"/>
      <c r="U3763" s="11"/>
      <c r="AO3763" s="11"/>
    </row>
    <row r="3764" spans="2:41" x14ac:dyDescent="0.25">
      <c r="B3764" s="6"/>
      <c r="D3764" s="6"/>
      <c r="E3764" s="6"/>
      <c r="F3764" s="6"/>
      <c r="U3764" s="11"/>
      <c r="AO3764" s="11"/>
    </row>
    <row r="3765" spans="2:41" x14ac:dyDescent="0.25">
      <c r="B3765" s="6"/>
      <c r="D3765" s="6"/>
      <c r="E3765" s="6"/>
      <c r="F3765" s="6"/>
      <c r="U3765" s="11"/>
      <c r="AO3765" s="11"/>
    </row>
    <row r="3766" spans="2:41" x14ac:dyDescent="0.25">
      <c r="B3766" s="6"/>
      <c r="D3766" s="6"/>
      <c r="E3766" s="6"/>
      <c r="F3766" s="6"/>
      <c r="U3766" s="11"/>
      <c r="AO3766" s="11"/>
    </row>
    <row r="3767" spans="2:41" x14ac:dyDescent="0.25">
      <c r="B3767" s="6"/>
      <c r="D3767" s="6"/>
      <c r="E3767" s="6"/>
      <c r="F3767" s="6"/>
      <c r="U3767" s="11"/>
      <c r="AO3767" s="11"/>
    </row>
    <row r="3768" spans="2:41" x14ac:dyDescent="0.25">
      <c r="B3768" s="6"/>
      <c r="D3768" s="6"/>
      <c r="E3768" s="6"/>
      <c r="F3768" s="6"/>
      <c r="U3768" s="11"/>
      <c r="AO3768" s="11"/>
    </row>
    <row r="3769" spans="2:41" x14ac:dyDescent="0.25">
      <c r="B3769" s="6"/>
      <c r="D3769" s="6"/>
      <c r="E3769" s="6"/>
      <c r="F3769" s="6"/>
      <c r="U3769" s="11"/>
      <c r="AO3769" s="11"/>
    </row>
    <row r="3770" spans="2:41" x14ac:dyDescent="0.25">
      <c r="B3770" s="6"/>
      <c r="D3770" s="6"/>
      <c r="E3770" s="6"/>
      <c r="F3770" s="6"/>
      <c r="U3770" s="11"/>
      <c r="AO3770" s="11"/>
    </row>
    <row r="3771" spans="2:41" x14ac:dyDescent="0.25">
      <c r="B3771" s="6"/>
      <c r="D3771" s="6"/>
      <c r="E3771" s="6"/>
      <c r="F3771" s="6"/>
      <c r="U3771" s="11"/>
      <c r="AO3771" s="11"/>
    </row>
    <row r="3772" spans="2:41" x14ac:dyDescent="0.25">
      <c r="B3772" s="6"/>
      <c r="D3772" s="6"/>
      <c r="E3772" s="6"/>
      <c r="F3772" s="6"/>
      <c r="U3772" s="11"/>
      <c r="AO3772" s="11"/>
    </row>
    <row r="3773" spans="2:41" x14ac:dyDescent="0.25">
      <c r="B3773" s="6"/>
      <c r="D3773" s="6"/>
      <c r="E3773" s="6"/>
      <c r="F3773" s="6"/>
      <c r="U3773" s="11"/>
      <c r="AO3773" s="11"/>
    </row>
    <row r="3774" spans="2:41" x14ac:dyDescent="0.25">
      <c r="B3774" s="6"/>
      <c r="D3774" s="6"/>
      <c r="E3774" s="6"/>
      <c r="F3774" s="6"/>
      <c r="U3774" s="11"/>
      <c r="AO3774" s="11"/>
    </row>
    <row r="3775" spans="2:41" x14ac:dyDescent="0.25">
      <c r="B3775" s="6"/>
      <c r="D3775" s="6"/>
      <c r="E3775" s="6"/>
      <c r="F3775" s="6"/>
      <c r="U3775" s="11"/>
      <c r="AO3775" s="11"/>
    </row>
    <row r="3776" spans="2:41" x14ac:dyDescent="0.25">
      <c r="B3776" s="6"/>
      <c r="D3776" s="6"/>
      <c r="E3776" s="6"/>
      <c r="F3776" s="6"/>
      <c r="U3776" s="11"/>
      <c r="AO3776" s="11"/>
    </row>
    <row r="3777" spans="2:41" x14ac:dyDescent="0.25">
      <c r="B3777" s="6"/>
      <c r="D3777" s="6"/>
      <c r="E3777" s="6"/>
      <c r="F3777" s="6"/>
      <c r="U3777" s="11"/>
      <c r="AO3777" s="11"/>
    </row>
    <row r="3778" spans="2:41" x14ac:dyDescent="0.25">
      <c r="B3778" s="6"/>
      <c r="D3778" s="6"/>
      <c r="E3778" s="6"/>
      <c r="F3778" s="6"/>
      <c r="U3778" s="11"/>
      <c r="AO3778" s="11"/>
    </row>
    <row r="3779" spans="2:41" x14ac:dyDescent="0.25">
      <c r="B3779" s="6"/>
      <c r="D3779" s="6"/>
      <c r="E3779" s="6"/>
      <c r="F3779" s="6"/>
      <c r="U3779" s="11"/>
      <c r="AO3779" s="11"/>
    </row>
    <row r="3780" spans="2:41" x14ac:dyDescent="0.25">
      <c r="B3780" s="6"/>
      <c r="D3780" s="6"/>
      <c r="E3780" s="6"/>
      <c r="F3780" s="6"/>
      <c r="U3780" s="11"/>
      <c r="AO3780" s="11"/>
    </row>
    <row r="3781" spans="2:41" x14ac:dyDescent="0.25">
      <c r="B3781" s="6"/>
      <c r="D3781" s="6"/>
      <c r="E3781" s="6"/>
      <c r="F3781" s="6"/>
      <c r="U3781" s="11"/>
      <c r="AO3781" s="11"/>
    </row>
    <row r="3782" spans="2:41" x14ac:dyDescent="0.25">
      <c r="B3782" s="6"/>
      <c r="D3782" s="6"/>
      <c r="E3782" s="6"/>
      <c r="F3782" s="6"/>
      <c r="U3782" s="11"/>
      <c r="AO3782" s="11"/>
    </row>
    <row r="3783" spans="2:41" x14ac:dyDescent="0.25">
      <c r="B3783" s="6"/>
      <c r="D3783" s="6"/>
      <c r="E3783" s="6"/>
      <c r="F3783" s="6"/>
      <c r="U3783" s="11"/>
      <c r="AO3783" s="11"/>
    </row>
    <row r="3784" spans="2:41" x14ac:dyDescent="0.25">
      <c r="B3784" s="6"/>
      <c r="D3784" s="6"/>
      <c r="E3784" s="6"/>
      <c r="F3784" s="6"/>
      <c r="U3784" s="11"/>
      <c r="AO3784" s="11"/>
    </row>
    <row r="3785" spans="2:41" x14ac:dyDescent="0.25">
      <c r="B3785" s="6"/>
      <c r="D3785" s="6"/>
      <c r="E3785" s="6"/>
      <c r="F3785" s="6"/>
      <c r="U3785" s="11"/>
      <c r="AO3785" s="11"/>
    </row>
    <row r="3786" spans="2:41" x14ac:dyDescent="0.25">
      <c r="B3786" s="6"/>
      <c r="D3786" s="6"/>
      <c r="E3786" s="6"/>
      <c r="F3786" s="6"/>
      <c r="U3786" s="11"/>
      <c r="AO3786" s="11"/>
    </row>
    <row r="3787" spans="2:41" x14ac:dyDescent="0.25">
      <c r="B3787" s="6"/>
      <c r="D3787" s="6"/>
      <c r="E3787" s="6"/>
      <c r="F3787" s="6"/>
      <c r="U3787" s="11"/>
      <c r="AO3787" s="11"/>
    </row>
    <row r="3788" spans="2:41" x14ac:dyDescent="0.25">
      <c r="B3788" s="6"/>
      <c r="D3788" s="6"/>
      <c r="E3788" s="6"/>
      <c r="F3788" s="6"/>
      <c r="U3788" s="11"/>
      <c r="AO3788" s="11"/>
    </row>
    <row r="3789" spans="2:41" x14ac:dyDescent="0.25">
      <c r="B3789" s="6"/>
      <c r="D3789" s="6"/>
      <c r="E3789" s="6"/>
      <c r="F3789" s="6"/>
      <c r="U3789" s="11"/>
      <c r="AO3789" s="11"/>
    </row>
    <row r="3790" spans="2:41" x14ac:dyDescent="0.25">
      <c r="B3790" s="6"/>
      <c r="D3790" s="6"/>
      <c r="E3790" s="6"/>
      <c r="F3790" s="6"/>
      <c r="U3790" s="11"/>
      <c r="AO3790" s="11"/>
    </row>
    <row r="3791" spans="2:41" x14ac:dyDescent="0.25">
      <c r="B3791" s="6"/>
      <c r="D3791" s="6"/>
      <c r="E3791" s="6"/>
      <c r="F3791" s="6"/>
      <c r="U3791" s="11"/>
      <c r="AO3791" s="11"/>
    </row>
    <row r="3792" spans="2:41" x14ac:dyDescent="0.25">
      <c r="B3792" s="6"/>
      <c r="D3792" s="6"/>
      <c r="E3792" s="6"/>
      <c r="F3792" s="6"/>
      <c r="U3792" s="11"/>
      <c r="AO3792" s="11"/>
    </row>
    <row r="3793" spans="2:41" x14ac:dyDescent="0.25">
      <c r="B3793" s="6"/>
      <c r="D3793" s="6"/>
      <c r="E3793" s="6"/>
      <c r="F3793" s="6"/>
      <c r="U3793" s="11"/>
      <c r="AO3793" s="11"/>
    </row>
    <row r="3794" spans="2:41" x14ac:dyDescent="0.25">
      <c r="B3794" s="6"/>
      <c r="D3794" s="6"/>
      <c r="E3794" s="6"/>
      <c r="F3794" s="6"/>
      <c r="U3794" s="11"/>
      <c r="AO3794" s="11"/>
    </row>
    <row r="3795" spans="2:41" x14ac:dyDescent="0.25">
      <c r="B3795" s="6"/>
      <c r="D3795" s="6"/>
      <c r="E3795" s="6"/>
      <c r="F3795" s="6"/>
      <c r="U3795" s="11"/>
      <c r="AO3795" s="11"/>
    </row>
    <row r="3796" spans="2:41" x14ac:dyDescent="0.25">
      <c r="B3796" s="6"/>
      <c r="D3796" s="6"/>
      <c r="E3796" s="6"/>
      <c r="F3796" s="6"/>
      <c r="U3796" s="11"/>
      <c r="AO3796" s="11"/>
    </row>
    <row r="3797" spans="2:41" x14ac:dyDescent="0.25">
      <c r="B3797" s="6"/>
      <c r="D3797" s="6"/>
      <c r="E3797" s="6"/>
      <c r="F3797" s="6"/>
      <c r="U3797" s="11"/>
      <c r="AO3797" s="11"/>
    </row>
    <row r="3798" spans="2:41" x14ac:dyDescent="0.25">
      <c r="B3798" s="6"/>
      <c r="D3798" s="6"/>
      <c r="E3798" s="6"/>
      <c r="F3798" s="6"/>
      <c r="U3798" s="11"/>
      <c r="AO3798" s="11"/>
    </row>
    <row r="3799" spans="2:41" x14ac:dyDescent="0.25">
      <c r="B3799" s="6"/>
      <c r="D3799" s="6"/>
      <c r="E3799" s="6"/>
      <c r="F3799" s="6"/>
      <c r="U3799" s="11"/>
      <c r="AO3799" s="11"/>
    </row>
    <row r="3800" spans="2:41" x14ac:dyDescent="0.25">
      <c r="B3800" s="6"/>
      <c r="D3800" s="6"/>
      <c r="E3800" s="6"/>
      <c r="F3800" s="6"/>
      <c r="U3800" s="11"/>
      <c r="AO3800" s="11"/>
    </row>
    <row r="3801" spans="2:41" x14ac:dyDescent="0.25">
      <c r="B3801" s="6"/>
      <c r="D3801" s="6"/>
      <c r="E3801" s="6"/>
      <c r="F3801" s="6"/>
      <c r="U3801" s="11"/>
      <c r="AO3801" s="11"/>
    </row>
    <row r="3802" spans="2:41" x14ac:dyDescent="0.25">
      <c r="B3802" s="6"/>
      <c r="D3802" s="6"/>
      <c r="E3802" s="6"/>
      <c r="F3802" s="6"/>
      <c r="U3802" s="11"/>
      <c r="AO3802" s="11"/>
    </row>
    <row r="3803" spans="2:41" x14ac:dyDescent="0.25">
      <c r="B3803" s="6"/>
      <c r="D3803" s="6"/>
      <c r="E3803" s="6"/>
      <c r="F3803" s="6"/>
      <c r="U3803" s="11"/>
      <c r="AO3803" s="11"/>
    </row>
    <row r="3804" spans="2:41" x14ac:dyDescent="0.25">
      <c r="B3804" s="6"/>
      <c r="D3804" s="6"/>
      <c r="E3804" s="6"/>
      <c r="F3804" s="6"/>
      <c r="U3804" s="11"/>
      <c r="AO3804" s="11"/>
    </row>
    <row r="3805" spans="2:41" x14ac:dyDescent="0.25">
      <c r="B3805" s="6"/>
      <c r="D3805" s="6"/>
      <c r="E3805" s="6"/>
      <c r="F3805" s="6"/>
      <c r="U3805" s="11"/>
      <c r="AO3805" s="11"/>
    </row>
    <row r="3806" spans="2:41" x14ac:dyDescent="0.25">
      <c r="B3806" s="6"/>
      <c r="D3806" s="6"/>
      <c r="E3806" s="6"/>
      <c r="F3806" s="6"/>
      <c r="U3806" s="11"/>
      <c r="AO3806" s="11"/>
    </row>
    <row r="3807" spans="2:41" x14ac:dyDescent="0.25">
      <c r="B3807" s="6"/>
      <c r="D3807" s="6"/>
      <c r="E3807" s="6"/>
      <c r="F3807" s="6"/>
      <c r="U3807" s="11"/>
      <c r="AO3807" s="11"/>
    </row>
    <row r="3808" spans="2:41" x14ac:dyDescent="0.25">
      <c r="B3808" s="6"/>
      <c r="D3808" s="6"/>
      <c r="E3808" s="6"/>
      <c r="F3808" s="6"/>
      <c r="U3808" s="11"/>
      <c r="AO3808" s="11"/>
    </row>
    <row r="3809" spans="2:41" x14ac:dyDescent="0.25">
      <c r="B3809" s="6"/>
      <c r="D3809" s="6"/>
      <c r="E3809" s="6"/>
      <c r="F3809" s="6"/>
      <c r="U3809" s="11"/>
      <c r="AO3809" s="11"/>
    </row>
    <row r="3810" spans="2:41" x14ac:dyDescent="0.25">
      <c r="B3810" s="6"/>
      <c r="D3810" s="6"/>
      <c r="E3810" s="6"/>
      <c r="F3810" s="6"/>
      <c r="U3810" s="11"/>
      <c r="AO3810" s="11"/>
    </row>
    <row r="3811" spans="2:41" x14ac:dyDescent="0.25">
      <c r="B3811" s="6"/>
      <c r="D3811" s="6"/>
      <c r="E3811" s="6"/>
      <c r="F3811" s="6"/>
      <c r="U3811" s="11"/>
      <c r="AO3811" s="11"/>
    </row>
    <row r="3812" spans="2:41" x14ac:dyDescent="0.25">
      <c r="B3812" s="6"/>
      <c r="D3812" s="6"/>
      <c r="E3812" s="6"/>
      <c r="F3812" s="6"/>
      <c r="U3812" s="11"/>
      <c r="AO3812" s="11"/>
    </row>
    <row r="3813" spans="2:41" x14ac:dyDescent="0.25">
      <c r="B3813" s="6"/>
      <c r="D3813" s="6"/>
      <c r="E3813" s="6"/>
      <c r="F3813" s="6"/>
      <c r="U3813" s="11"/>
      <c r="AO3813" s="11"/>
    </row>
    <row r="3814" spans="2:41" x14ac:dyDescent="0.25">
      <c r="B3814" s="6"/>
      <c r="D3814" s="6"/>
      <c r="E3814" s="6"/>
      <c r="F3814" s="6"/>
      <c r="U3814" s="11"/>
      <c r="AO3814" s="11"/>
    </row>
    <row r="3815" spans="2:41" x14ac:dyDescent="0.25">
      <c r="B3815" s="6"/>
      <c r="D3815" s="6"/>
      <c r="E3815" s="6"/>
      <c r="F3815" s="6"/>
      <c r="U3815" s="11"/>
      <c r="AO3815" s="11"/>
    </row>
    <row r="3816" spans="2:41" x14ac:dyDescent="0.25">
      <c r="B3816" s="6"/>
      <c r="D3816" s="6"/>
      <c r="E3816" s="6"/>
      <c r="F3816" s="6"/>
      <c r="U3816" s="11"/>
      <c r="AO3816" s="11"/>
    </row>
    <row r="3817" spans="2:41" x14ac:dyDescent="0.25">
      <c r="B3817" s="6"/>
      <c r="D3817" s="6"/>
      <c r="E3817" s="6"/>
      <c r="F3817" s="6"/>
      <c r="U3817" s="11"/>
      <c r="AO3817" s="11"/>
    </row>
    <row r="3818" spans="2:41" x14ac:dyDescent="0.25">
      <c r="B3818" s="6"/>
      <c r="D3818" s="6"/>
      <c r="E3818" s="6"/>
      <c r="F3818" s="6"/>
      <c r="U3818" s="11"/>
      <c r="AO3818" s="11"/>
    </row>
    <row r="3819" spans="2:41" x14ac:dyDescent="0.25">
      <c r="B3819" s="6"/>
      <c r="D3819" s="6"/>
      <c r="E3819" s="6"/>
      <c r="F3819" s="6"/>
      <c r="U3819" s="11"/>
      <c r="AO3819" s="11"/>
    </row>
    <row r="3820" spans="2:41" x14ac:dyDescent="0.25">
      <c r="B3820" s="6"/>
      <c r="D3820" s="6"/>
      <c r="E3820" s="6"/>
      <c r="F3820" s="6"/>
      <c r="U3820" s="11"/>
      <c r="AO3820" s="11"/>
    </row>
    <row r="3821" spans="2:41" x14ac:dyDescent="0.25">
      <c r="B3821" s="6"/>
      <c r="D3821" s="6"/>
      <c r="E3821" s="6"/>
      <c r="F3821" s="6"/>
      <c r="U3821" s="11"/>
      <c r="AO3821" s="11"/>
    </row>
    <row r="3822" spans="2:41" x14ac:dyDescent="0.25">
      <c r="B3822" s="6"/>
      <c r="D3822" s="6"/>
      <c r="E3822" s="6"/>
      <c r="F3822" s="6"/>
      <c r="U3822" s="11"/>
      <c r="AO3822" s="11"/>
    </row>
    <row r="3823" spans="2:41" x14ac:dyDescent="0.25">
      <c r="B3823" s="6"/>
      <c r="D3823" s="6"/>
      <c r="E3823" s="6"/>
      <c r="F3823" s="6"/>
      <c r="U3823" s="11"/>
      <c r="AO3823" s="11"/>
    </row>
    <row r="3824" spans="2:41" x14ac:dyDescent="0.25">
      <c r="B3824" s="6"/>
      <c r="D3824" s="6"/>
      <c r="E3824" s="6"/>
      <c r="F3824" s="6"/>
      <c r="U3824" s="11"/>
      <c r="AO3824" s="11"/>
    </row>
    <row r="3825" spans="2:41" x14ac:dyDescent="0.25">
      <c r="B3825" s="6"/>
      <c r="D3825" s="6"/>
      <c r="E3825" s="6"/>
      <c r="F3825" s="6"/>
      <c r="U3825" s="11"/>
      <c r="AO3825" s="11"/>
    </row>
    <row r="3826" spans="2:41" x14ac:dyDescent="0.25">
      <c r="B3826" s="6"/>
      <c r="D3826" s="6"/>
      <c r="E3826" s="6"/>
      <c r="F3826" s="6"/>
      <c r="U3826" s="11"/>
      <c r="AO3826" s="11"/>
    </row>
    <row r="3827" spans="2:41" x14ac:dyDescent="0.25">
      <c r="B3827" s="6"/>
      <c r="D3827" s="6"/>
      <c r="E3827" s="6"/>
      <c r="F3827" s="6"/>
      <c r="U3827" s="11"/>
      <c r="AO3827" s="11"/>
    </row>
    <row r="3828" spans="2:41" x14ac:dyDescent="0.25">
      <c r="B3828" s="6"/>
      <c r="D3828" s="6"/>
      <c r="E3828" s="6"/>
      <c r="F3828" s="6"/>
      <c r="U3828" s="11"/>
      <c r="AO3828" s="11"/>
    </row>
    <row r="3829" spans="2:41" x14ac:dyDescent="0.25">
      <c r="B3829" s="6"/>
      <c r="D3829" s="6"/>
      <c r="E3829" s="6"/>
      <c r="F3829" s="6"/>
      <c r="U3829" s="11"/>
      <c r="AO3829" s="11"/>
    </row>
    <row r="3830" spans="2:41" x14ac:dyDescent="0.25">
      <c r="B3830" s="6"/>
      <c r="D3830" s="6"/>
      <c r="E3830" s="6"/>
      <c r="F3830" s="6"/>
      <c r="U3830" s="11"/>
      <c r="AO3830" s="11"/>
    </row>
    <row r="3831" spans="2:41" x14ac:dyDescent="0.25">
      <c r="B3831" s="6"/>
      <c r="D3831" s="6"/>
      <c r="E3831" s="6"/>
      <c r="F3831" s="6"/>
      <c r="U3831" s="11"/>
      <c r="AO3831" s="11"/>
    </row>
    <row r="3832" spans="2:41" x14ac:dyDescent="0.25">
      <c r="B3832" s="6"/>
      <c r="D3832" s="6"/>
      <c r="E3832" s="6"/>
      <c r="F3832" s="6"/>
      <c r="U3832" s="11"/>
      <c r="AO3832" s="11"/>
    </row>
    <row r="3833" spans="2:41" x14ac:dyDescent="0.25">
      <c r="B3833" s="6"/>
      <c r="D3833" s="6"/>
      <c r="E3833" s="6"/>
      <c r="F3833" s="6"/>
      <c r="U3833" s="11"/>
      <c r="AO3833" s="11"/>
    </row>
    <row r="3834" spans="2:41" x14ac:dyDescent="0.25">
      <c r="B3834" s="6"/>
      <c r="D3834" s="6"/>
      <c r="E3834" s="6"/>
      <c r="F3834" s="6"/>
      <c r="U3834" s="11"/>
      <c r="AO3834" s="11"/>
    </row>
    <row r="3835" spans="2:41" x14ac:dyDescent="0.25">
      <c r="B3835" s="6"/>
      <c r="D3835" s="6"/>
      <c r="E3835" s="6"/>
      <c r="F3835" s="6"/>
      <c r="U3835" s="11"/>
      <c r="AO3835" s="11"/>
    </row>
    <row r="3836" spans="2:41" x14ac:dyDescent="0.25">
      <c r="B3836" s="6"/>
      <c r="D3836" s="6"/>
      <c r="E3836" s="6"/>
      <c r="F3836" s="6"/>
      <c r="U3836" s="11"/>
      <c r="AO3836" s="11"/>
    </row>
    <row r="3837" spans="2:41" x14ac:dyDescent="0.25">
      <c r="B3837" s="6"/>
      <c r="D3837" s="6"/>
      <c r="E3837" s="6"/>
      <c r="F3837" s="6"/>
      <c r="U3837" s="11"/>
      <c r="AO3837" s="11"/>
    </row>
    <row r="3838" spans="2:41" x14ac:dyDescent="0.25">
      <c r="B3838" s="6"/>
      <c r="D3838" s="6"/>
      <c r="E3838" s="6"/>
      <c r="F3838" s="6"/>
      <c r="U3838" s="11"/>
      <c r="AO3838" s="11"/>
    </row>
    <row r="3839" spans="2:41" x14ac:dyDescent="0.25">
      <c r="B3839" s="6"/>
      <c r="D3839" s="6"/>
      <c r="E3839" s="6"/>
      <c r="F3839" s="6"/>
      <c r="U3839" s="11"/>
      <c r="AO3839" s="11"/>
    </row>
    <row r="3840" spans="2:41" x14ac:dyDescent="0.25">
      <c r="B3840" s="6"/>
      <c r="D3840" s="6"/>
      <c r="E3840" s="6"/>
      <c r="F3840" s="6"/>
      <c r="U3840" s="11"/>
      <c r="AO3840" s="11"/>
    </row>
    <row r="3841" spans="2:41" x14ac:dyDescent="0.25">
      <c r="B3841" s="6"/>
      <c r="D3841" s="6"/>
      <c r="E3841" s="6"/>
      <c r="F3841" s="6"/>
      <c r="U3841" s="11"/>
      <c r="AO3841" s="11"/>
    </row>
    <row r="3842" spans="2:41" x14ac:dyDescent="0.25">
      <c r="B3842" s="6"/>
      <c r="D3842" s="6"/>
      <c r="E3842" s="6"/>
      <c r="F3842" s="6"/>
      <c r="U3842" s="11"/>
      <c r="AO3842" s="11"/>
    </row>
    <row r="3843" spans="2:41" x14ac:dyDescent="0.25">
      <c r="B3843" s="6"/>
      <c r="D3843" s="6"/>
      <c r="E3843" s="6"/>
      <c r="F3843" s="6"/>
      <c r="U3843" s="11"/>
      <c r="AO3843" s="11"/>
    </row>
    <row r="3844" spans="2:41" x14ac:dyDescent="0.25">
      <c r="B3844" s="6"/>
      <c r="D3844" s="6"/>
      <c r="E3844" s="6"/>
      <c r="F3844" s="6"/>
      <c r="U3844" s="11"/>
      <c r="AO3844" s="11"/>
    </row>
    <row r="3845" spans="2:41" x14ac:dyDescent="0.25">
      <c r="B3845" s="6"/>
      <c r="D3845" s="6"/>
      <c r="E3845" s="6"/>
      <c r="F3845" s="6"/>
      <c r="U3845" s="11"/>
      <c r="AO3845" s="11"/>
    </row>
    <row r="3846" spans="2:41" x14ac:dyDescent="0.25">
      <c r="B3846" s="6"/>
      <c r="D3846" s="6"/>
      <c r="E3846" s="6"/>
      <c r="F3846" s="6"/>
      <c r="U3846" s="11"/>
      <c r="AO3846" s="11"/>
    </row>
    <row r="3847" spans="2:41" x14ac:dyDescent="0.25">
      <c r="B3847" s="6"/>
      <c r="D3847" s="6"/>
      <c r="E3847" s="6"/>
      <c r="F3847" s="6"/>
      <c r="U3847" s="11"/>
      <c r="AO3847" s="11"/>
    </row>
    <row r="3848" spans="2:41" x14ac:dyDescent="0.25">
      <c r="B3848" s="6"/>
      <c r="D3848" s="6"/>
      <c r="E3848" s="6"/>
      <c r="F3848" s="6"/>
      <c r="U3848" s="11"/>
      <c r="AO3848" s="11"/>
    </row>
    <row r="3849" spans="2:41" x14ac:dyDescent="0.25">
      <c r="B3849" s="6"/>
      <c r="D3849" s="6"/>
      <c r="E3849" s="6"/>
      <c r="F3849" s="6"/>
      <c r="U3849" s="11"/>
      <c r="AO3849" s="11"/>
    </row>
    <row r="3850" spans="2:41" x14ac:dyDescent="0.25">
      <c r="B3850" s="6"/>
      <c r="D3850" s="6"/>
      <c r="E3850" s="6"/>
      <c r="F3850" s="6"/>
      <c r="U3850" s="11"/>
      <c r="AO3850" s="11"/>
    </row>
    <row r="3851" spans="2:41" x14ac:dyDescent="0.25">
      <c r="B3851" s="6"/>
      <c r="D3851" s="6"/>
      <c r="E3851" s="6"/>
      <c r="F3851" s="6"/>
      <c r="U3851" s="11"/>
      <c r="AO3851" s="11"/>
    </row>
    <row r="3852" spans="2:41" x14ac:dyDescent="0.25">
      <c r="B3852" s="6"/>
      <c r="D3852" s="6"/>
      <c r="E3852" s="6"/>
      <c r="F3852" s="6"/>
      <c r="U3852" s="11"/>
      <c r="AO3852" s="11"/>
    </row>
    <row r="3853" spans="2:41" x14ac:dyDescent="0.25">
      <c r="B3853" s="6"/>
      <c r="D3853" s="6"/>
      <c r="E3853" s="6"/>
      <c r="F3853" s="6"/>
      <c r="U3853" s="11"/>
      <c r="AO3853" s="11"/>
    </row>
    <row r="3854" spans="2:41" x14ac:dyDescent="0.25">
      <c r="B3854" s="6"/>
      <c r="D3854" s="6"/>
      <c r="E3854" s="6"/>
      <c r="F3854" s="6"/>
      <c r="U3854" s="11"/>
      <c r="AO3854" s="11"/>
    </row>
    <row r="3855" spans="2:41" x14ac:dyDescent="0.25">
      <c r="B3855" s="6"/>
      <c r="D3855" s="6"/>
      <c r="E3855" s="6"/>
      <c r="F3855" s="6"/>
      <c r="U3855" s="11"/>
      <c r="AO3855" s="11"/>
    </row>
    <row r="3856" spans="2:41" x14ac:dyDescent="0.25">
      <c r="B3856" s="6"/>
      <c r="D3856" s="6"/>
      <c r="E3856" s="6"/>
      <c r="F3856" s="6"/>
      <c r="U3856" s="11"/>
      <c r="AO3856" s="11"/>
    </row>
    <row r="3857" spans="2:41" x14ac:dyDescent="0.25">
      <c r="B3857" s="6"/>
      <c r="D3857" s="6"/>
      <c r="E3857" s="6"/>
      <c r="F3857" s="6"/>
      <c r="U3857" s="11"/>
      <c r="AO3857" s="11"/>
    </row>
    <row r="3858" spans="2:41" x14ac:dyDescent="0.25">
      <c r="B3858" s="6"/>
      <c r="D3858" s="6"/>
      <c r="E3858" s="6"/>
      <c r="F3858" s="6"/>
      <c r="U3858" s="11"/>
      <c r="AO3858" s="11"/>
    </row>
    <row r="3859" spans="2:41" x14ac:dyDescent="0.25">
      <c r="B3859" s="6"/>
      <c r="D3859" s="6"/>
      <c r="E3859" s="6"/>
      <c r="F3859" s="6"/>
      <c r="U3859" s="11"/>
      <c r="AO3859" s="11"/>
    </row>
    <row r="3860" spans="2:41" x14ac:dyDescent="0.25">
      <c r="B3860" s="6"/>
      <c r="D3860" s="6"/>
      <c r="E3860" s="6"/>
      <c r="F3860" s="6"/>
      <c r="U3860" s="11"/>
      <c r="AO3860" s="11"/>
    </row>
    <row r="3861" spans="2:41" x14ac:dyDescent="0.25">
      <c r="B3861" s="6"/>
      <c r="D3861" s="6"/>
      <c r="E3861" s="6"/>
      <c r="F3861" s="6"/>
      <c r="U3861" s="11"/>
      <c r="AO3861" s="11"/>
    </row>
    <row r="3862" spans="2:41" x14ac:dyDescent="0.25">
      <c r="B3862" s="6"/>
      <c r="D3862" s="6"/>
      <c r="E3862" s="6"/>
      <c r="F3862" s="6"/>
      <c r="U3862" s="11"/>
      <c r="AO3862" s="11"/>
    </row>
    <row r="3863" spans="2:41" x14ac:dyDescent="0.25">
      <c r="B3863" s="6"/>
      <c r="D3863" s="6"/>
      <c r="E3863" s="6"/>
      <c r="F3863" s="6"/>
      <c r="U3863" s="11"/>
      <c r="AO3863" s="11"/>
    </row>
    <row r="3864" spans="2:41" x14ac:dyDescent="0.25">
      <c r="B3864" s="6"/>
      <c r="D3864" s="6"/>
      <c r="E3864" s="6"/>
      <c r="F3864" s="6"/>
      <c r="U3864" s="11"/>
      <c r="AO3864" s="11"/>
    </row>
    <row r="3865" spans="2:41" x14ac:dyDescent="0.25">
      <c r="B3865" s="6"/>
      <c r="D3865" s="6"/>
      <c r="E3865" s="6"/>
      <c r="F3865" s="6"/>
      <c r="U3865" s="11"/>
      <c r="AO3865" s="11"/>
    </row>
    <row r="3866" spans="2:41" x14ac:dyDescent="0.25">
      <c r="B3866" s="6"/>
      <c r="D3866" s="6"/>
      <c r="E3866" s="6"/>
      <c r="F3866" s="6"/>
      <c r="U3866" s="11"/>
      <c r="AO3866" s="11"/>
    </row>
    <row r="3867" spans="2:41" x14ac:dyDescent="0.25">
      <c r="B3867" s="6"/>
      <c r="D3867" s="6"/>
      <c r="E3867" s="6"/>
      <c r="F3867" s="6"/>
      <c r="U3867" s="11"/>
      <c r="AO3867" s="11"/>
    </row>
    <row r="3868" spans="2:41" x14ac:dyDescent="0.25">
      <c r="B3868" s="6"/>
      <c r="D3868" s="6"/>
      <c r="E3868" s="6"/>
      <c r="F3868" s="6"/>
      <c r="U3868" s="11"/>
      <c r="AO3868" s="11"/>
    </row>
    <row r="3869" spans="2:41" x14ac:dyDescent="0.25">
      <c r="B3869" s="6"/>
      <c r="D3869" s="6"/>
      <c r="E3869" s="6"/>
      <c r="F3869" s="6"/>
      <c r="U3869" s="11"/>
      <c r="AO3869" s="11"/>
    </row>
    <row r="3870" spans="2:41" x14ac:dyDescent="0.25">
      <c r="B3870" s="6"/>
      <c r="D3870" s="6"/>
      <c r="E3870" s="6"/>
      <c r="F3870" s="6"/>
      <c r="U3870" s="11"/>
      <c r="AO3870" s="11"/>
    </row>
    <row r="3871" spans="2:41" x14ac:dyDescent="0.25">
      <c r="B3871" s="6"/>
      <c r="D3871" s="6"/>
      <c r="E3871" s="6"/>
      <c r="F3871" s="6"/>
      <c r="U3871" s="11"/>
      <c r="AO3871" s="11"/>
    </row>
    <row r="3872" spans="2:41" x14ac:dyDescent="0.25">
      <c r="B3872" s="6"/>
      <c r="D3872" s="6"/>
      <c r="E3872" s="6"/>
      <c r="F3872" s="6"/>
      <c r="U3872" s="11"/>
      <c r="AO3872" s="11"/>
    </row>
    <row r="3873" spans="2:41" x14ac:dyDescent="0.25">
      <c r="B3873" s="6"/>
      <c r="D3873" s="6"/>
      <c r="E3873" s="6"/>
      <c r="F3873" s="6"/>
      <c r="U3873" s="11"/>
      <c r="AO3873" s="11"/>
    </row>
    <row r="3874" spans="2:41" x14ac:dyDescent="0.25">
      <c r="B3874" s="6"/>
      <c r="D3874" s="6"/>
      <c r="E3874" s="6"/>
      <c r="F3874" s="6"/>
      <c r="U3874" s="11"/>
      <c r="AO3874" s="11"/>
    </row>
    <row r="3875" spans="2:41" x14ac:dyDescent="0.25">
      <c r="B3875" s="6"/>
      <c r="D3875" s="6"/>
      <c r="E3875" s="6"/>
      <c r="F3875" s="6"/>
      <c r="U3875" s="11"/>
      <c r="AO3875" s="11"/>
    </row>
    <row r="3876" spans="2:41" x14ac:dyDescent="0.25">
      <c r="B3876" s="6"/>
      <c r="D3876" s="6"/>
      <c r="E3876" s="6"/>
      <c r="F3876" s="6"/>
      <c r="U3876" s="11"/>
      <c r="AO3876" s="11"/>
    </row>
    <row r="3877" spans="2:41" x14ac:dyDescent="0.25">
      <c r="B3877" s="6"/>
      <c r="D3877" s="6"/>
      <c r="E3877" s="6"/>
      <c r="F3877" s="6"/>
      <c r="U3877" s="11"/>
      <c r="AO3877" s="11"/>
    </row>
    <row r="3878" spans="2:41" x14ac:dyDescent="0.25">
      <c r="B3878" s="6"/>
      <c r="D3878" s="6"/>
      <c r="E3878" s="6"/>
      <c r="F3878" s="6"/>
      <c r="U3878" s="11"/>
      <c r="AO3878" s="11"/>
    </row>
    <row r="3879" spans="2:41" x14ac:dyDescent="0.25">
      <c r="B3879" s="6"/>
      <c r="D3879" s="6"/>
      <c r="E3879" s="6"/>
      <c r="F3879" s="6"/>
      <c r="U3879" s="11"/>
      <c r="AO3879" s="11"/>
    </row>
    <row r="3880" spans="2:41" x14ac:dyDescent="0.25">
      <c r="B3880" s="6"/>
      <c r="D3880" s="6"/>
      <c r="E3880" s="6"/>
      <c r="F3880" s="6"/>
      <c r="U3880" s="11"/>
      <c r="AO3880" s="11"/>
    </row>
    <row r="3881" spans="2:41" x14ac:dyDescent="0.25">
      <c r="B3881" s="6"/>
      <c r="D3881" s="6"/>
      <c r="E3881" s="6"/>
      <c r="F3881" s="6"/>
      <c r="U3881" s="11"/>
      <c r="AO3881" s="11"/>
    </row>
    <row r="3882" spans="2:41" x14ac:dyDescent="0.25">
      <c r="B3882" s="6"/>
      <c r="D3882" s="6"/>
      <c r="E3882" s="6"/>
      <c r="F3882" s="6"/>
      <c r="U3882" s="11"/>
      <c r="AO3882" s="11"/>
    </row>
    <row r="3883" spans="2:41" x14ac:dyDescent="0.25">
      <c r="B3883" s="6"/>
      <c r="D3883" s="6"/>
      <c r="E3883" s="6"/>
      <c r="F3883" s="6"/>
      <c r="U3883" s="11"/>
      <c r="AO3883" s="11"/>
    </row>
    <row r="3884" spans="2:41" x14ac:dyDescent="0.25">
      <c r="B3884" s="6"/>
      <c r="D3884" s="6"/>
      <c r="E3884" s="6"/>
      <c r="F3884" s="6"/>
      <c r="U3884" s="11"/>
      <c r="AO3884" s="11"/>
    </row>
    <row r="3885" spans="2:41" x14ac:dyDescent="0.25">
      <c r="B3885" s="6"/>
      <c r="D3885" s="6"/>
      <c r="E3885" s="6"/>
      <c r="F3885" s="6"/>
      <c r="U3885" s="11"/>
      <c r="AO3885" s="11"/>
    </row>
    <row r="3886" spans="2:41" x14ac:dyDescent="0.25">
      <c r="B3886" s="6"/>
      <c r="D3886" s="6"/>
      <c r="E3886" s="6"/>
      <c r="F3886" s="6"/>
      <c r="U3886" s="11"/>
      <c r="AO3886" s="11"/>
    </row>
    <row r="3887" spans="2:41" x14ac:dyDescent="0.25">
      <c r="B3887" s="6"/>
      <c r="D3887" s="6"/>
      <c r="E3887" s="6"/>
      <c r="F3887" s="6"/>
      <c r="U3887" s="11"/>
      <c r="AO3887" s="11"/>
    </row>
    <row r="3888" spans="2:41" x14ac:dyDescent="0.25">
      <c r="B3888" s="6"/>
      <c r="D3888" s="6"/>
      <c r="E3888" s="6"/>
      <c r="F3888" s="6"/>
      <c r="U3888" s="11"/>
      <c r="AO3888" s="11"/>
    </row>
    <row r="3889" spans="2:41" x14ac:dyDescent="0.25">
      <c r="B3889" s="6"/>
      <c r="D3889" s="6"/>
      <c r="E3889" s="6"/>
      <c r="F3889" s="6"/>
      <c r="U3889" s="11"/>
      <c r="AO3889" s="11"/>
    </row>
    <row r="3890" spans="2:41" x14ac:dyDescent="0.25">
      <c r="B3890" s="6"/>
      <c r="D3890" s="6"/>
      <c r="E3890" s="6"/>
      <c r="F3890" s="6"/>
      <c r="U3890" s="11"/>
      <c r="AO3890" s="11"/>
    </row>
    <row r="3891" spans="2:41" x14ac:dyDescent="0.25">
      <c r="B3891" s="6"/>
      <c r="D3891" s="6"/>
      <c r="E3891" s="6"/>
      <c r="F3891" s="6"/>
      <c r="U3891" s="11"/>
      <c r="AO3891" s="11"/>
    </row>
    <row r="3892" spans="2:41" x14ac:dyDescent="0.25">
      <c r="B3892" s="6"/>
      <c r="D3892" s="6"/>
      <c r="E3892" s="6"/>
      <c r="F3892" s="6"/>
      <c r="U3892" s="11"/>
      <c r="AO3892" s="11"/>
    </row>
    <row r="3893" spans="2:41" x14ac:dyDescent="0.25">
      <c r="B3893" s="6"/>
      <c r="D3893" s="6"/>
      <c r="E3893" s="6"/>
      <c r="F3893" s="6"/>
      <c r="U3893" s="11"/>
      <c r="AO3893" s="11"/>
    </row>
    <row r="3894" spans="2:41" x14ac:dyDescent="0.25">
      <c r="B3894" s="6"/>
      <c r="D3894" s="6"/>
      <c r="E3894" s="6"/>
      <c r="F3894" s="6"/>
      <c r="U3894" s="11"/>
      <c r="AO3894" s="11"/>
    </row>
    <row r="3895" spans="2:41" x14ac:dyDescent="0.25">
      <c r="B3895" s="6"/>
      <c r="D3895" s="6"/>
      <c r="E3895" s="6"/>
      <c r="F3895" s="6"/>
      <c r="U3895" s="11"/>
      <c r="AO3895" s="11"/>
    </row>
    <row r="3896" spans="2:41" x14ac:dyDescent="0.25">
      <c r="B3896" s="6"/>
      <c r="D3896" s="6"/>
      <c r="E3896" s="6"/>
      <c r="F3896" s="6"/>
      <c r="U3896" s="11"/>
      <c r="AO3896" s="11"/>
    </row>
    <row r="3897" spans="2:41" x14ac:dyDescent="0.25">
      <c r="B3897" s="6"/>
      <c r="D3897" s="6"/>
      <c r="E3897" s="6"/>
      <c r="F3897" s="6"/>
      <c r="U3897" s="11"/>
      <c r="AO3897" s="11"/>
    </row>
    <row r="3898" spans="2:41" x14ac:dyDescent="0.25">
      <c r="B3898" s="6"/>
      <c r="D3898" s="6"/>
      <c r="E3898" s="6"/>
      <c r="F3898" s="6"/>
      <c r="U3898" s="11"/>
      <c r="AO3898" s="11"/>
    </row>
    <row r="3899" spans="2:41" x14ac:dyDescent="0.25">
      <c r="B3899" s="6"/>
      <c r="D3899" s="6"/>
      <c r="E3899" s="6"/>
      <c r="F3899" s="6"/>
      <c r="U3899" s="11"/>
      <c r="AO3899" s="11"/>
    </row>
    <row r="3900" spans="2:41" x14ac:dyDescent="0.25">
      <c r="B3900" s="6"/>
      <c r="D3900" s="6"/>
      <c r="E3900" s="6"/>
      <c r="F3900" s="6"/>
      <c r="U3900" s="11"/>
      <c r="AO3900" s="11"/>
    </row>
    <row r="3901" spans="2:41" x14ac:dyDescent="0.25">
      <c r="B3901" s="6"/>
      <c r="D3901" s="6"/>
      <c r="E3901" s="6"/>
      <c r="F3901" s="6"/>
      <c r="U3901" s="11"/>
      <c r="AO3901" s="11"/>
    </row>
    <row r="3902" spans="2:41" x14ac:dyDescent="0.25">
      <c r="B3902" s="6"/>
      <c r="D3902" s="6"/>
      <c r="E3902" s="6"/>
      <c r="F3902" s="6"/>
      <c r="U3902" s="11"/>
      <c r="AO3902" s="11"/>
    </row>
    <row r="3903" spans="2:41" x14ac:dyDescent="0.25">
      <c r="B3903" s="6"/>
      <c r="D3903" s="6"/>
      <c r="E3903" s="6"/>
      <c r="F3903" s="6"/>
      <c r="U3903" s="11"/>
      <c r="AO3903" s="11"/>
    </row>
    <row r="3904" spans="2:41" x14ac:dyDescent="0.25">
      <c r="B3904" s="6"/>
      <c r="D3904" s="6"/>
      <c r="E3904" s="6"/>
      <c r="F3904" s="6"/>
      <c r="U3904" s="11"/>
      <c r="AO3904" s="11"/>
    </row>
    <row r="3905" spans="2:41" x14ac:dyDescent="0.25">
      <c r="B3905" s="6"/>
      <c r="D3905" s="6"/>
      <c r="E3905" s="6"/>
      <c r="F3905" s="6"/>
      <c r="U3905" s="11"/>
      <c r="AO3905" s="11"/>
    </row>
    <row r="3906" spans="2:41" x14ac:dyDescent="0.25">
      <c r="B3906" s="6"/>
      <c r="D3906" s="6"/>
      <c r="E3906" s="6"/>
      <c r="F3906" s="6"/>
      <c r="U3906" s="11"/>
      <c r="AO3906" s="11"/>
    </row>
    <row r="3907" spans="2:41" x14ac:dyDescent="0.25">
      <c r="B3907" s="6"/>
      <c r="D3907" s="6"/>
      <c r="E3907" s="6"/>
      <c r="F3907" s="6"/>
      <c r="U3907" s="11"/>
      <c r="AO3907" s="11"/>
    </row>
    <row r="3908" spans="2:41" x14ac:dyDescent="0.25">
      <c r="B3908" s="6"/>
      <c r="D3908" s="6"/>
      <c r="E3908" s="6"/>
      <c r="F3908" s="6"/>
      <c r="U3908" s="11"/>
      <c r="AO3908" s="11"/>
    </row>
    <row r="3909" spans="2:41" x14ac:dyDescent="0.25">
      <c r="B3909" s="6"/>
      <c r="D3909" s="6"/>
      <c r="E3909" s="6"/>
      <c r="F3909" s="6"/>
      <c r="U3909" s="11"/>
      <c r="AO3909" s="11"/>
    </row>
    <row r="3910" spans="2:41" x14ac:dyDescent="0.25">
      <c r="B3910" s="6"/>
      <c r="D3910" s="6"/>
      <c r="E3910" s="6"/>
      <c r="F3910" s="6"/>
      <c r="U3910" s="11"/>
      <c r="AO3910" s="11"/>
    </row>
    <row r="3911" spans="2:41" x14ac:dyDescent="0.25">
      <c r="B3911" s="6"/>
      <c r="D3911" s="6"/>
      <c r="E3911" s="6"/>
      <c r="F3911" s="6"/>
      <c r="U3911" s="11"/>
      <c r="AO3911" s="11"/>
    </row>
    <row r="3912" spans="2:41" x14ac:dyDescent="0.25">
      <c r="B3912" s="6"/>
      <c r="D3912" s="6"/>
      <c r="E3912" s="6"/>
      <c r="F3912" s="6"/>
      <c r="U3912" s="11"/>
      <c r="AO3912" s="11"/>
    </row>
    <row r="3913" spans="2:41" x14ac:dyDescent="0.25">
      <c r="B3913" s="6"/>
      <c r="D3913" s="6"/>
      <c r="E3913" s="6"/>
      <c r="F3913" s="6"/>
      <c r="U3913" s="11"/>
      <c r="AO3913" s="11"/>
    </row>
    <row r="3914" spans="2:41" x14ac:dyDescent="0.25">
      <c r="B3914" s="6"/>
      <c r="D3914" s="6"/>
      <c r="E3914" s="6"/>
      <c r="F3914" s="6"/>
      <c r="U3914" s="11"/>
      <c r="AO3914" s="11"/>
    </row>
    <row r="3915" spans="2:41" x14ac:dyDescent="0.25">
      <c r="B3915" s="6"/>
      <c r="D3915" s="6"/>
      <c r="E3915" s="6"/>
      <c r="F3915" s="6"/>
      <c r="U3915" s="11"/>
      <c r="AO3915" s="11"/>
    </row>
    <row r="3916" spans="2:41" x14ac:dyDescent="0.25">
      <c r="B3916" s="6"/>
      <c r="D3916" s="6"/>
      <c r="E3916" s="6"/>
      <c r="F3916" s="6"/>
      <c r="U3916" s="11"/>
      <c r="AO3916" s="11"/>
    </row>
    <row r="3917" spans="2:41" x14ac:dyDescent="0.25">
      <c r="B3917" s="6"/>
      <c r="D3917" s="6"/>
      <c r="E3917" s="6"/>
      <c r="F3917" s="6"/>
      <c r="U3917" s="11"/>
      <c r="AO3917" s="11"/>
    </row>
    <row r="3918" spans="2:41" x14ac:dyDescent="0.25">
      <c r="B3918" s="6"/>
      <c r="D3918" s="6"/>
      <c r="E3918" s="6"/>
      <c r="F3918" s="6"/>
      <c r="U3918" s="11"/>
      <c r="AO3918" s="11"/>
    </row>
    <row r="3919" spans="2:41" x14ac:dyDescent="0.25">
      <c r="B3919" s="6"/>
      <c r="D3919" s="6"/>
      <c r="E3919" s="6"/>
      <c r="F3919" s="6"/>
      <c r="U3919" s="11"/>
      <c r="AO3919" s="11"/>
    </row>
    <row r="3920" spans="2:41" x14ac:dyDescent="0.25">
      <c r="B3920" s="6"/>
      <c r="D3920" s="6"/>
      <c r="E3920" s="6"/>
      <c r="F3920" s="6"/>
      <c r="U3920" s="11"/>
      <c r="AO3920" s="11"/>
    </row>
    <row r="3921" spans="2:41" x14ac:dyDescent="0.25">
      <c r="B3921" s="6"/>
      <c r="D3921" s="6"/>
      <c r="E3921" s="6"/>
      <c r="F3921" s="6"/>
      <c r="U3921" s="11"/>
      <c r="AO3921" s="11"/>
    </row>
    <row r="3922" spans="2:41" x14ac:dyDescent="0.25">
      <c r="B3922" s="6"/>
      <c r="D3922" s="6"/>
      <c r="E3922" s="6"/>
      <c r="F3922" s="6"/>
      <c r="U3922" s="11"/>
      <c r="AO3922" s="11"/>
    </row>
    <row r="3923" spans="2:41" x14ac:dyDescent="0.25">
      <c r="B3923" s="6"/>
      <c r="D3923" s="6"/>
      <c r="E3923" s="6"/>
      <c r="F3923" s="6"/>
      <c r="U3923" s="11"/>
      <c r="AO3923" s="11"/>
    </row>
    <row r="3924" spans="2:41" x14ac:dyDescent="0.25">
      <c r="B3924" s="6"/>
      <c r="D3924" s="6"/>
      <c r="E3924" s="6"/>
      <c r="F3924" s="6"/>
      <c r="U3924" s="11"/>
      <c r="AO3924" s="11"/>
    </row>
    <row r="3925" spans="2:41" x14ac:dyDescent="0.25">
      <c r="B3925" s="6"/>
      <c r="D3925" s="6"/>
      <c r="E3925" s="6"/>
      <c r="F3925" s="6"/>
      <c r="U3925" s="11"/>
      <c r="AO3925" s="11"/>
    </row>
    <row r="3926" spans="2:41" x14ac:dyDescent="0.25">
      <c r="B3926" s="6"/>
      <c r="D3926" s="6"/>
      <c r="E3926" s="6"/>
      <c r="F3926" s="6"/>
      <c r="U3926" s="11"/>
      <c r="AO3926" s="11"/>
    </row>
    <row r="3927" spans="2:41" x14ac:dyDescent="0.25">
      <c r="B3927" s="6"/>
      <c r="D3927" s="6"/>
      <c r="E3927" s="6"/>
      <c r="F3927" s="6"/>
      <c r="U3927" s="11"/>
      <c r="AO3927" s="11"/>
    </row>
    <row r="3928" spans="2:41" x14ac:dyDescent="0.25">
      <c r="B3928" s="6"/>
      <c r="D3928" s="6"/>
      <c r="E3928" s="6"/>
      <c r="F3928" s="6"/>
      <c r="U3928" s="11"/>
      <c r="AO3928" s="11"/>
    </row>
    <row r="3929" spans="2:41" x14ac:dyDescent="0.25">
      <c r="B3929" s="6"/>
      <c r="D3929" s="6"/>
      <c r="E3929" s="6"/>
      <c r="F3929" s="6"/>
      <c r="U3929" s="11"/>
      <c r="AO3929" s="11"/>
    </row>
    <row r="3930" spans="2:41" x14ac:dyDescent="0.25">
      <c r="B3930" s="6"/>
      <c r="D3930" s="6"/>
      <c r="E3930" s="6"/>
      <c r="F3930" s="6"/>
      <c r="U3930" s="11"/>
      <c r="AO3930" s="11"/>
    </row>
    <row r="3931" spans="2:41" x14ac:dyDescent="0.25">
      <c r="B3931" s="6"/>
      <c r="D3931" s="6"/>
      <c r="E3931" s="6"/>
      <c r="F3931" s="6"/>
      <c r="U3931" s="11"/>
      <c r="AO3931" s="11"/>
    </row>
    <row r="3932" spans="2:41" x14ac:dyDescent="0.25">
      <c r="B3932" s="6"/>
      <c r="D3932" s="6"/>
      <c r="E3932" s="6"/>
      <c r="F3932" s="6"/>
      <c r="U3932" s="11"/>
      <c r="AO3932" s="11"/>
    </row>
    <row r="3933" spans="2:41" x14ac:dyDescent="0.25">
      <c r="B3933" s="6"/>
      <c r="D3933" s="6"/>
      <c r="E3933" s="6"/>
      <c r="F3933" s="6"/>
      <c r="U3933" s="11"/>
      <c r="AO3933" s="11"/>
    </row>
    <row r="3934" spans="2:41" x14ac:dyDescent="0.25">
      <c r="B3934" s="6"/>
      <c r="D3934" s="6"/>
      <c r="E3934" s="6"/>
      <c r="F3934" s="6"/>
      <c r="U3934" s="11"/>
      <c r="AO3934" s="11"/>
    </row>
    <row r="3935" spans="2:41" x14ac:dyDescent="0.25">
      <c r="B3935" s="6"/>
      <c r="D3935" s="6"/>
      <c r="E3935" s="6"/>
      <c r="F3935" s="6"/>
      <c r="U3935" s="11"/>
      <c r="AO3935" s="11"/>
    </row>
    <row r="3936" spans="2:41" x14ac:dyDescent="0.25">
      <c r="B3936" s="6"/>
      <c r="D3936" s="6"/>
      <c r="E3936" s="6"/>
      <c r="F3936" s="6"/>
      <c r="U3936" s="11"/>
      <c r="AO3936" s="11"/>
    </row>
    <row r="3937" spans="2:41" x14ac:dyDescent="0.25">
      <c r="B3937" s="6"/>
      <c r="D3937" s="6"/>
      <c r="E3937" s="6"/>
      <c r="F3937" s="6"/>
      <c r="U3937" s="11"/>
      <c r="AO3937" s="11"/>
    </row>
    <row r="3938" spans="2:41" x14ac:dyDescent="0.25">
      <c r="B3938" s="6"/>
      <c r="D3938" s="6"/>
      <c r="E3938" s="6"/>
      <c r="F3938" s="6"/>
      <c r="U3938" s="11"/>
      <c r="AO3938" s="11"/>
    </row>
    <row r="3939" spans="2:41" x14ac:dyDescent="0.25">
      <c r="B3939" s="6"/>
      <c r="D3939" s="6"/>
      <c r="E3939" s="6"/>
      <c r="F3939" s="6"/>
      <c r="U3939" s="11"/>
      <c r="AO3939" s="11"/>
    </row>
    <row r="3940" spans="2:41" x14ac:dyDescent="0.25">
      <c r="B3940" s="6"/>
      <c r="D3940" s="6"/>
      <c r="E3940" s="6"/>
      <c r="F3940" s="6"/>
      <c r="U3940" s="11"/>
      <c r="AO3940" s="11"/>
    </row>
    <row r="3941" spans="2:41" x14ac:dyDescent="0.25">
      <c r="B3941" s="6"/>
      <c r="D3941" s="6"/>
      <c r="E3941" s="6"/>
      <c r="F3941" s="6"/>
      <c r="U3941" s="11"/>
      <c r="AO3941" s="11"/>
    </row>
    <row r="3942" spans="2:41" x14ac:dyDescent="0.25">
      <c r="B3942" s="6"/>
      <c r="D3942" s="6"/>
      <c r="E3942" s="6"/>
      <c r="F3942" s="6"/>
      <c r="U3942" s="11"/>
      <c r="AO3942" s="11"/>
    </row>
    <row r="3943" spans="2:41" x14ac:dyDescent="0.25">
      <c r="B3943" s="6"/>
      <c r="D3943" s="6"/>
      <c r="E3943" s="6"/>
      <c r="F3943" s="6"/>
      <c r="U3943" s="11"/>
      <c r="AO3943" s="11"/>
    </row>
    <row r="3944" spans="2:41" x14ac:dyDescent="0.25">
      <c r="B3944" s="6"/>
      <c r="D3944" s="6"/>
      <c r="E3944" s="6"/>
      <c r="F3944" s="6"/>
      <c r="U3944" s="11"/>
      <c r="AO3944" s="11"/>
    </row>
    <row r="3945" spans="2:41" x14ac:dyDescent="0.25">
      <c r="B3945" s="6"/>
      <c r="D3945" s="6"/>
      <c r="E3945" s="6"/>
      <c r="F3945" s="6"/>
      <c r="U3945" s="11"/>
      <c r="AO3945" s="11"/>
    </row>
    <row r="3946" spans="2:41" x14ac:dyDescent="0.25">
      <c r="B3946" s="6"/>
      <c r="D3946" s="6"/>
      <c r="E3946" s="6"/>
      <c r="F3946" s="6"/>
      <c r="U3946" s="11"/>
      <c r="AO3946" s="11"/>
    </row>
    <row r="3947" spans="2:41" x14ac:dyDescent="0.25">
      <c r="B3947" s="6"/>
      <c r="D3947" s="6"/>
      <c r="E3947" s="6"/>
      <c r="F3947" s="6"/>
      <c r="U3947" s="11"/>
      <c r="AO3947" s="11"/>
    </row>
    <row r="3948" spans="2:41" x14ac:dyDescent="0.25">
      <c r="B3948" s="6"/>
      <c r="D3948" s="6"/>
      <c r="E3948" s="6"/>
      <c r="F3948" s="6"/>
      <c r="U3948" s="11"/>
      <c r="AO3948" s="11"/>
    </row>
    <row r="3949" spans="2:41" x14ac:dyDescent="0.25">
      <c r="B3949" s="6"/>
      <c r="D3949" s="6"/>
      <c r="E3949" s="6"/>
      <c r="F3949" s="6"/>
      <c r="U3949" s="11"/>
      <c r="AO3949" s="11"/>
    </row>
    <row r="3950" spans="2:41" x14ac:dyDescent="0.25">
      <c r="B3950" s="6"/>
      <c r="D3950" s="6"/>
      <c r="E3950" s="6"/>
      <c r="F3950" s="6"/>
      <c r="U3950" s="11"/>
      <c r="AO3950" s="11"/>
    </row>
    <row r="3951" spans="2:41" x14ac:dyDescent="0.25">
      <c r="B3951" s="6"/>
      <c r="D3951" s="6"/>
      <c r="E3951" s="6"/>
      <c r="F3951" s="6"/>
      <c r="U3951" s="11"/>
      <c r="AO3951" s="11"/>
    </row>
    <row r="3952" spans="2:41" x14ac:dyDescent="0.25">
      <c r="B3952" s="6"/>
      <c r="D3952" s="6"/>
      <c r="E3952" s="6"/>
      <c r="F3952" s="6"/>
      <c r="U3952" s="11"/>
      <c r="AO3952" s="11"/>
    </row>
    <row r="3953" spans="2:41" x14ac:dyDescent="0.25">
      <c r="B3953" s="6"/>
      <c r="D3953" s="6"/>
      <c r="E3953" s="6"/>
      <c r="F3953" s="6"/>
      <c r="U3953" s="11"/>
      <c r="AO3953" s="11"/>
    </row>
    <row r="3954" spans="2:41" x14ac:dyDescent="0.25">
      <c r="B3954" s="6"/>
      <c r="D3954" s="6"/>
      <c r="E3954" s="6"/>
      <c r="F3954" s="6"/>
      <c r="U3954" s="11"/>
      <c r="AO3954" s="11"/>
    </row>
    <row r="3955" spans="2:41" x14ac:dyDescent="0.25">
      <c r="B3955" s="6"/>
      <c r="D3955" s="6"/>
      <c r="E3955" s="6"/>
      <c r="F3955" s="6"/>
      <c r="U3955" s="11"/>
      <c r="AO3955" s="11"/>
    </row>
    <row r="3956" spans="2:41" x14ac:dyDescent="0.25">
      <c r="B3956" s="6"/>
      <c r="D3956" s="6"/>
      <c r="E3956" s="6"/>
      <c r="F3956" s="6"/>
      <c r="U3956" s="11"/>
      <c r="AO3956" s="11"/>
    </row>
    <row r="3957" spans="2:41" x14ac:dyDescent="0.25">
      <c r="B3957" s="6"/>
      <c r="D3957" s="6"/>
      <c r="E3957" s="6"/>
      <c r="F3957" s="6"/>
      <c r="U3957" s="11"/>
      <c r="AO3957" s="11"/>
    </row>
    <row r="3958" spans="2:41" x14ac:dyDescent="0.25">
      <c r="B3958" s="6"/>
      <c r="D3958" s="6"/>
      <c r="E3958" s="6"/>
      <c r="F3958" s="6"/>
      <c r="U3958" s="11"/>
      <c r="AO3958" s="11"/>
    </row>
    <row r="3959" spans="2:41" x14ac:dyDescent="0.25">
      <c r="B3959" s="6"/>
      <c r="D3959" s="6"/>
      <c r="E3959" s="6"/>
      <c r="F3959" s="6"/>
      <c r="U3959" s="11"/>
      <c r="AO3959" s="11"/>
    </row>
    <row r="3960" spans="2:41" x14ac:dyDescent="0.25">
      <c r="B3960" s="6"/>
      <c r="D3960" s="6"/>
      <c r="E3960" s="6"/>
      <c r="F3960" s="6"/>
      <c r="U3960" s="11"/>
      <c r="AO3960" s="11"/>
    </row>
    <row r="3961" spans="2:41" x14ac:dyDescent="0.25">
      <c r="B3961" s="6"/>
      <c r="D3961" s="6"/>
      <c r="E3961" s="6"/>
      <c r="F3961" s="6"/>
      <c r="U3961" s="11"/>
      <c r="AO3961" s="11"/>
    </row>
    <row r="3962" spans="2:41" x14ac:dyDescent="0.25">
      <c r="B3962" s="6"/>
      <c r="D3962" s="6"/>
      <c r="E3962" s="6"/>
      <c r="F3962" s="6"/>
      <c r="U3962" s="11"/>
      <c r="AO3962" s="11"/>
    </row>
    <row r="3963" spans="2:41" x14ac:dyDescent="0.25">
      <c r="B3963" s="6"/>
      <c r="D3963" s="6"/>
      <c r="E3963" s="6"/>
      <c r="F3963" s="6"/>
      <c r="U3963" s="11"/>
      <c r="AO3963" s="11"/>
    </row>
    <row r="3964" spans="2:41" x14ac:dyDescent="0.25">
      <c r="B3964" s="6"/>
      <c r="D3964" s="6"/>
      <c r="E3964" s="6"/>
      <c r="F3964" s="6"/>
      <c r="U3964" s="11"/>
      <c r="AO3964" s="11"/>
    </row>
    <row r="3965" spans="2:41" x14ac:dyDescent="0.25">
      <c r="B3965" s="6"/>
      <c r="D3965" s="6"/>
      <c r="E3965" s="6"/>
      <c r="F3965" s="6"/>
      <c r="U3965" s="11"/>
      <c r="AO3965" s="11"/>
    </row>
    <row r="3966" spans="2:41" x14ac:dyDescent="0.25">
      <c r="B3966" s="6"/>
      <c r="D3966" s="6"/>
      <c r="E3966" s="6"/>
      <c r="F3966" s="6"/>
      <c r="U3966" s="11"/>
      <c r="AO3966" s="11"/>
    </row>
    <row r="3967" spans="2:41" x14ac:dyDescent="0.25">
      <c r="B3967" s="6"/>
      <c r="D3967" s="6"/>
      <c r="E3967" s="6"/>
      <c r="F3967" s="6"/>
      <c r="U3967" s="11"/>
      <c r="AO3967" s="11"/>
    </row>
    <row r="3968" spans="2:41" x14ac:dyDescent="0.25">
      <c r="B3968" s="6"/>
      <c r="D3968" s="6"/>
      <c r="E3968" s="6"/>
      <c r="F3968" s="6"/>
      <c r="U3968" s="11"/>
      <c r="AO3968" s="11"/>
    </row>
    <row r="3969" spans="2:41" x14ac:dyDescent="0.25">
      <c r="B3969" s="6"/>
      <c r="D3969" s="6"/>
      <c r="E3969" s="6"/>
      <c r="F3969" s="6"/>
      <c r="U3969" s="11"/>
      <c r="AO3969" s="11"/>
    </row>
    <row r="3970" spans="2:41" x14ac:dyDescent="0.25">
      <c r="B3970" s="6"/>
      <c r="D3970" s="6"/>
      <c r="E3970" s="6"/>
      <c r="F3970" s="6"/>
      <c r="U3970" s="11"/>
      <c r="AO3970" s="11"/>
    </row>
    <row r="3971" spans="2:41" x14ac:dyDescent="0.25">
      <c r="B3971" s="6"/>
      <c r="D3971" s="6"/>
      <c r="E3971" s="6"/>
      <c r="F3971" s="6"/>
      <c r="U3971" s="11"/>
      <c r="AO3971" s="11"/>
    </row>
    <row r="3972" spans="2:41" x14ac:dyDescent="0.25">
      <c r="B3972" s="6"/>
      <c r="D3972" s="6"/>
      <c r="E3972" s="6"/>
      <c r="F3972" s="6"/>
      <c r="U3972" s="11"/>
      <c r="AO3972" s="11"/>
    </row>
    <row r="3973" spans="2:41" x14ac:dyDescent="0.25">
      <c r="B3973" s="6"/>
      <c r="D3973" s="6"/>
      <c r="E3973" s="6"/>
      <c r="F3973" s="6"/>
      <c r="U3973" s="11"/>
      <c r="AO3973" s="11"/>
    </row>
    <row r="3974" spans="2:41" x14ac:dyDescent="0.25">
      <c r="B3974" s="6"/>
      <c r="D3974" s="6"/>
      <c r="E3974" s="6"/>
      <c r="F3974" s="6"/>
      <c r="U3974" s="11"/>
      <c r="AO3974" s="11"/>
    </row>
    <row r="3975" spans="2:41" x14ac:dyDescent="0.25">
      <c r="B3975" s="6"/>
      <c r="D3975" s="6"/>
      <c r="E3975" s="6"/>
      <c r="F3975" s="6"/>
      <c r="U3975" s="11"/>
      <c r="AO3975" s="11"/>
    </row>
    <row r="3976" spans="2:41" x14ac:dyDescent="0.25">
      <c r="B3976" s="6"/>
      <c r="D3976" s="6"/>
      <c r="E3976" s="6"/>
      <c r="F3976" s="6"/>
      <c r="U3976" s="11"/>
      <c r="AO3976" s="11"/>
    </row>
    <row r="3977" spans="2:41" x14ac:dyDescent="0.25">
      <c r="B3977" s="6"/>
      <c r="D3977" s="6"/>
      <c r="E3977" s="6"/>
      <c r="F3977" s="6"/>
      <c r="U3977" s="11"/>
      <c r="AO3977" s="11"/>
    </row>
    <row r="3978" spans="2:41" x14ac:dyDescent="0.25">
      <c r="B3978" s="6"/>
      <c r="D3978" s="6"/>
      <c r="E3978" s="6"/>
      <c r="F3978" s="6"/>
      <c r="U3978" s="11"/>
      <c r="AO3978" s="11"/>
    </row>
    <row r="3979" spans="2:41" x14ac:dyDescent="0.25">
      <c r="B3979" s="6"/>
      <c r="D3979" s="6"/>
      <c r="E3979" s="6"/>
      <c r="F3979" s="6"/>
      <c r="U3979" s="11"/>
      <c r="AO3979" s="11"/>
    </row>
    <row r="3980" spans="2:41" x14ac:dyDescent="0.25">
      <c r="B3980" s="6"/>
      <c r="D3980" s="6"/>
      <c r="E3980" s="6"/>
      <c r="F3980" s="6"/>
      <c r="U3980" s="11"/>
      <c r="AO3980" s="11"/>
    </row>
    <row r="3981" spans="2:41" x14ac:dyDescent="0.25">
      <c r="B3981" s="6"/>
      <c r="D3981" s="6"/>
      <c r="E3981" s="6"/>
      <c r="F3981" s="6"/>
      <c r="U3981" s="11"/>
      <c r="AO3981" s="11"/>
    </row>
    <row r="3982" spans="2:41" x14ac:dyDescent="0.25">
      <c r="B3982" s="6"/>
      <c r="D3982" s="6"/>
      <c r="E3982" s="6"/>
      <c r="F3982" s="6"/>
      <c r="U3982" s="11"/>
      <c r="AO3982" s="11"/>
    </row>
    <row r="3983" spans="2:41" x14ac:dyDescent="0.25">
      <c r="B3983" s="6"/>
      <c r="D3983" s="6"/>
      <c r="E3983" s="6"/>
      <c r="F3983" s="6"/>
      <c r="U3983" s="11"/>
      <c r="AO3983" s="11"/>
    </row>
    <row r="3984" spans="2:41" x14ac:dyDescent="0.25">
      <c r="B3984" s="6"/>
      <c r="D3984" s="6"/>
      <c r="E3984" s="6"/>
      <c r="F3984" s="6"/>
      <c r="U3984" s="11"/>
      <c r="AO3984" s="11"/>
    </row>
    <row r="3985" spans="2:41" x14ac:dyDescent="0.25">
      <c r="B3985" s="6"/>
      <c r="D3985" s="6"/>
      <c r="E3985" s="6"/>
      <c r="F3985" s="6"/>
      <c r="U3985" s="11"/>
      <c r="AO3985" s="11"/>
    </row>
    <row r="3986" spans="2:41" x14ac:dyDescent="0.25">
      <c r="B3986" s="6"/>
      <c r="D3986" s="6"/>
      <c r="E3986" s="6"/>
      <c r="F3986" s="6"/>
      <c r="U3986" s="11"/>
      <c r="AO3986" s="11"/>
    </row>
    <row r="3987" spans="2:41" x14ac:dyDescent="0.25">
      <c r="B3987" s="6"/>
      <c r="D3987" s="6"/>
      <c r="E3987" s="6"/>
      <c r="F3987" s="6"/>
      <c r="U3987" s="11"/>
      <c r="AO3987" s="11"/>
    </row>
    <row r="3988" spans="2:41" x14ac:dyDescent="0.25">
      <c r="B3988" s="6"/>
      <c r="D3988" s="6"/>
      <c r="E3988" s="6"/>
      <c r="F3988" s="6"/>
      <c r="U3988" s="11"/>
      <c r="AO3988" s="11"/>
    </row>
    <row r="3989" spans="2:41" x14ac:dyDescent="0.25">
      <c r="B3989" s="6"/>
      <c r="D3989" s="6"/>
      <c r="E3989" s="6"/>
      <c r="F3989" s="6"/>
      <c r="U3989" s="11"/>
      <c r="AO3989" s="11"/>
    </row>
    <row r="3990" spans="2:41" x14ac:dyDescent="0.25">
      <c r="B3990" s="6"/>
      <c r="D3990" s="6"/>
      <c r="E3990" s="6"/>
      <c r="F3990" s="6"/>
      <c r="U3990" s="11"/>
      <c r="AO3990" s="11"/>
    </row>
    <row r="3991" spans="2:41" x14ac:dyDescent="0.25">
      <c r="B3991" s="6"/>
      <c r="D3991" s="6"/>
      <c r="E3991" s="6"/>
      <c r="F3991" s="6"/>
      <c r="U3991" s="11"/>
      <c r="AO3991" s="11"/>
    </row>
    <row r="3992" spans="2:41" x14ac:dyDescent="0.25">
      <c r="B3992" s="6"/>
      <c r="D3992" s="6"/>
      <c r="E3992" s="6"/>
      <c r="F3992" s="6"/>
      <c r="U3992" s="11"/>
      <c r="AO3992" s="11"/>
    </row>
    <row r="3993" spans="2:41" x14ac:dyDescent="0.25">
      <c r="B3993" s="6"/>
      <c r="D3993" s="6"/>
      <c r="E3993" s="6"/>
      <c r="F3993" s="6"/>
      <c r="U3993" s="11"/>
      <c r="AO3993" s="11"/>
    </row>
    <row r="3994" spans="2:41" x14ac:dyDescent="0.25">
      <c r="B3994" s="6"/>
      <c r="D3994" s="6"/>
      <c r="E3994" s="6"/>
      <c r="F3994" s="6"/>
      <c r="U3994" s="11"/>
      <c r="AO3994" s="11"/>
    </row>
    <row r="3995" spans="2:41" x14ac:dyDescent="0.25">
      <c r="B3995" s="6"/>
      <c r="D3995" s="6"/>
      <c r="E3995" s="6"/>
      <c r="F3995" s="6"/>
      <c r="U3995" s="11"/>
      <c r="AO3995" s="11"/>
    </row>
    <row r="3996" spans="2:41" x14ac:dyDescent="0.25">
      <c r="B3996" s="6"/>
      <c r="D3996" s="6"/>
      <c r="E3996" s="6"/>
      <c r="F3996" s="6"/>
      <c r="U3996" s="11"/>
      <c r="AO3996" s="11"/>
    </row>
    <row r="3997" spans="2:41" x14ac:dyDescent="0.25">
      <c r="B3997" s="6"/>
      <c r="D3997" s="6"/>
      <c r="E3997" s="6"/>
      <c r="F3997" s="6"/>
      <c r="U3997" s="11"/>
      <c r="AO3997" s="11"/>
    </row>
    <row r="3998" spans="2:41" x14ac:dyDescent="0.25">
      <c r="B3998" s="6"/>
      <c r="D3998" s="6"/>
      <c r="E3998" s="6"/>
      <c r="F3998" s="6"/>
      <c r="U3998" s="11"/>
      <c r="AO3998" s="11"/>
    </row>
    <row r="3999" spans="2:41" x14ac:dyDescent="0.25">
      <c r="B3999" s="6"/>
      <c r="D3999" s="6"/>
      <c r="E3999" s="6"/>
      <c r="F3999" s="6"/>
      <c r="U3999" s="11"/>
      <c r="AO3999" s="11"/>
    </row>
    <row r="4000" spans="2:41" x14ac:dyDescent="0.25">
      <c r="B4000" s="6"/>
      <c r="D4000" s="6"/>
      <c r="E4000" s="6"/>
      <c r="F4000" s="6"/>
      <c r="U4000" s="11"/>
      <c r="AO4000" s="11"/>
    </row>
    <row r="4001" spans="2:41" x14ac:dyDescent="0.25">
      <c r="B4001" s="6"/>
      <c r="D4001" s="6"/>
      <c r="E4001" s="6"/>
      <c r="F4001" s="6"/>
      <c r="U4001" s="11"/>
      <c r="AO4001" s="11"/>
    </row>
    <row r="4002" spans="2:41" x14ac:dyDescent="0.25">
      <c r="B4002" s="6"/>
      <c r="D4002" s="6"/>
      <c r="E4002" s="6"/>
      <c r="F4002" s="6"/>
      <c r="U4002" s="11"/>
      <c r="AO4002" s="11"/>
    </row>
    <row r="4003" spans="2:41" x14ac:dyDescent="0.25">
      <c r="B4003" s="6"/>
      <c r="D4003" s="6"/>
      <c r="E4003" s="6"/>
      <c r="F4003" s="6"/>
      <c r="U4003" s="11"/>
      <c r="AO4003" s="11"/>
    </row>
    <row r="4004" spans="2:41" x14ac:dyDescent="0.25">
      <c r="B4004" s="6"/>
      <c r="D4004" s="6"/>
      <c r="E4004" s="6"/>
      <c r="F4004" s="6"/>
      <c r="U4004" s="11"/>
      <c r="AO4004" s="11"/>
    </row>
    <row r="4005" spans="2:41" x14ac:dyDescent="0.25">
      <c r="B4005" s="6"/>
      <c r="D4005" s="6"/>
      <c r="E4005" s="6"/>
      <c r="F4005" s="6"/>
      <c r="U4005" s="11"/>
      <c r="AO4005" s="11"/>
    </row>
    <row r="4006" spans="2:41" x14ac:dyDescent="0.25">
      <c r="B4006" s="6"/>
      <c r="D4006" s="6"/>
      <c r="E4006" s="6"/>
      <c r="F4006" s="6"/>
      <c r="U4006" s="11"/>
      <c r="AO4006" s="11"/>
    </row>
    <row r="4007" spans="2:41" x14ac:dyDescent="0.25">
      <c r="B4007" s="6"/>
      <c r="D4007" s="6"/>
      <c r="E4007" s="6"/>
      <c r="F4007" s="6"/>
      <c r="U4007" s="11"/>
      <c r="AO4007" s="11"/>
    </row>
    <row r="4008" spans="2:41" x14ac:dyDescent="0.25">
      <c r="B4008" s="6"/>
      <c r="D4008" s="6"/>
      <c r="E4008" s="6"/>
      <c r="F4008" s="6"/>
      <c r="U4008" s="11"/>
      <c r="AO4008" s="11"/>
    </row>
    <row r="4009" spans="2:41" x14ac:dyDescent="0.25">
      <c r="B4009" s="6"/>
      <c r="D4009" s="6"/>
      <c r="E4009" s="6"/>
      <c r="F4009" s="6"/>
      <c r="U4009" s="11"/>
      <c r="AO4009" s="11"/>
    </row>
    <row r="4010" spans="2:41" x14ac:dyDescent="0.25">
      <c r="B4010" s="6"/>
      <c r="D4010" s="6"/>
      <c r="E4010" s="6"/>
      <c r="F4010" s="6"/>
      <c r="U4010" s="11"/>
      <c r="AO4010" s="11"/>
    </row>
    <row r="4011" spans="2:41" x14ac:dyDescent="0.25">
      <c r="B4011" s="6"/>
      <c r="D4011" s="6"/>
      <c r="E4011" s="6"/>
      <c r="F4011" s="6"/>
      <c r="U4011" s="11"/>
      <c r="AO4011" s="11"/>
    </row>
    <row r="4012" spans="2:41" x14ac:dyDescent="0.25">
      <c r="B4012" s="6"/>
      <c r="D4012" s="6"/>
      <c r="E4012" s="6"/>
      <c r="F4012" s="6"/>
      <c r="U4012" s="11"/>
      <c r="AO4012" s="11"/>
    </row>
    <row r="4013" spans="2:41" x14ac:dyDescent="0.25">
      <c r="B4013" s="6"/>
      <c r="D4013" s="6"/>
      <c r="E4013" s="6"/>
      <c r="F4013" s="6"/>
      <c r="U4013" s="11"/>
      <c r="AO4013" s="11"/>
    </row>
    <row r="4014" spans="2:41" x14ac:dyDescent="0.25">
      <c r="B4014" s="6"/>
      <c r="D4014" s="6"/>
      <c r="E4014" s="6"/>
      <c r="F4014" s="6"/>
      <c r="U4014" s="11"/>
      <c r="AO4014" s="11"/>
    </row>
    <row r="4015" spans="2:41" x14ac:dyDescent="0.25">
      <c r="B4015" s="6"/>
      <c r="D4015" s="6"/>
      <c r="E4015" s="6"/>
      <c r="F4015" s="6"/>
      <c r="U4015" s="11"/>
      <c r="AO4015" s="11"/>
    </row>
    <row r="4016" spans="2:41" x14ac:dyDescent="0.25">
      <c r="B4016" s="6"/>
      <c r="D4016" s="6"/>
      <c r="E4016" s="6"/>
      <c r="F4016" s="6"/>
      <c r="U4016" s="11"/>
      <c r="AO4016" s="11"/>
    </row>
    <row r="4017" spans="2:41" x14ac:dyDescent="0.25">
      <c r="B4017" s="6"/>
      <c r="D4017" s="6"/>
      <c r="E4017" s="6"/>
      <c r="F4017" s="6"/>
      <c r="U4017" s="11"/>
      <c r="AO4017" s="11"/>
    </row>
    <row r="4018" spans="2:41" x14ac:dyDescent="0.25">
      <c r="B4018" s="6"/>
      <c r="D4018" s="6"/>
      <c r="E4018" s="6"/>
      <c r="F4018" s="6"/>
      <c r="U4018" s="11"/>
      <c r="AO4018" s="11"/>
    </row>
    <row r="4019" spans="2:41" x14ac:dyDescent="0.25">
      <c r="B4019" s="6"/>
      <c r="D4019" s="6"/>
      <c r="E4019" s="6"/>
      <c r="F4019" s="6"/>
      <c r="U4019" s="11"/>
      <c r="AO4019" s="11"/>
    </row>
    <row r="4020" spans="2:41" x14ac:dyDescent="0.25">
      <c r="B4020" s="6"/>
      <c r="D4020" s="6"/>
      <c r="E4020" s="6"/>
      <c r="F4020" s="6"/>
      <c r="U4020" s="11"/>
      <c r="AO4020" s="11"/>
    </row>
    <row r="4021" spans="2:41" x14ac:dyDescent="0.25">
      <c r="B4021" s="6"/>
      <c r="D4021" s="6"/>
      <c r="E4021" s="6"/>
      <c r="F4021" s="6"/>
      <c r="U4021" s="11"/>
      <c r="AO4021" s="11"/>
    </row>
    <row r="4022" spans="2:41" x14ac:dyDescent="0.25">
      <c r="B4022" s="6"/>
      <c r="D4022" s="6"/>
      <c r="E4022" s="6"/>
      <c r="F4022" s="6"/>
      <c r="U4022" s="11"/>
      <c r="AO4022" s="11"/>
    </row>
    <row r="4023" spans="2:41" x14ac:dyDescent="0.25">
      <c r="B4023" s="6"/>
      <c r="D4023" s="6"/>
      <c r="E4023" s="6"/>
      <c r="F4023" s="6"/>
      <c r="U4023" s="11"/>
      <c r="AO4023" s="11"/>
    </row>
    <row r="4024" spans="2:41" x14ac:dyDescent="0.25">
      <c r="B4024" s="6"/>
      <c r="D4024" s="6"/>
      <c r="E4024" s="6"/>
      <c r="F4024" s="6"/>
      <c r="U4024" s="11"/>
      <c r="AO4024" s="11"/>
    </row>
    <row r="4025" spans="2:41" x14ac:dyDescent="0.25">
      <c r="B4025" s="6"/>
      <c r="D4025" s="6"/>
      <c r="E4025" s="6"/>
      <c r="F4025" s="6"/>
      <c r="U4025" s="11"/>
      <c r="AO4025" s="11"/>
    </row>
    <row r="4026" spans="2:41" x14ac:dyDescent="0.25">
      <c r="B4026" s="6"/>
      <c r="D4026" s="6"/>
      <c r="E4026" s="6"/>
      <c r="F4026" s="6"/>
      <c r="U4026" s="11"/>
      <c r="AO4026" s="11"/>
    </row>
    <row r="4027" spans="2:41" x14ac:dyDescent="0.25">
      <c r="B4027" s="6"/>
      <c r="D4027" s="6"/>
      <c r="E4027" s="6"/>
      <c r="F4027" s="6"/>
      <c r="U4027" s="11"/>
      <c r="AO4027" s="11"/>
    </row>
    <row r="4028" spans="2:41" x14ac:dyDescent="0.25">
      <c r="B4028" s="6"/>
      <c r="D4028" s="6"/>
      <c r="E4028" s="6"/>
      <c r="F4028" s="6"/>
      <c r="U4028" s="11"/>
      <c r="AO4028" s="11"/>
    </row>
    <row r="4029" spans="2:41" x14ac:dyDescent="0.25">
      <c r="B4029" s="6"/>
      <c r="D4029" s="6"/>
      <c r="E4029" s="6"/>
      <c r="F4029" s="6"/>
      <c r="U4029" s="11"/>
      <c r="AO4029" s="11"/>
    </row>
    <row r="4030" spans="2:41" x14ac:dyDescent="0.25">
      <c r="B4030" s="6"/>
      <c r="D4030" s="6"/>
      <c r="E4030" s="6"/>
      <c r="F4030" s="6"/>
      <c r="U4030" s="11"/>
      <c r="AO4030" s="11"/>
    </row>
    <row r="4031" spans="2:41" x14ac:dyDescent="0.25">
      <c r="B4031" s="6"/>
      <c r="D4031" s="6"/>
      <c r="E4031" s="6"/>
      <c r="F4031" s="6"/>
      <c r="U4031" s="11"/>
      <c r="AO4031" s="11"/>
    </row>
    <row r="4032" spans="2:41" x14ac:dyDescent="0.25">
      <c r="B4032" s="6"/>
      <c r="D4032" s="6"/>
      <c r="E4032" s="6"/>
      <c r="F4032" s="6"/>
      <c r="U4032" s="11"/>
      <c r="AO4032" s="11"/>
    </row>
    <row r="4033" spans="2:41" x14ac:dyDescent="0.25">
      <c r="B4033" s="6"/>
      <c r="D4033" s="6"/>
      <c r="E4033" s="6"/>
      <c r="F4033" s="6"/>
      <c r="U4033" s="11"/>
      <c r="AO4033" s="11"/>
    </row>
    <row r="4034" spans="2:41" x14ac:dyDescent="0.25">
      <c r="B4034" s="6"/>
      <c r="D4034" s="6"/>
      <c r="E4034" s="6"/>
      <c r="F4034" s="6"/>
      <c r="U4034" s="11"/>
      <c r="AO4034" s="11"/>
    </row>
    <row r="4035" spans="2:41" x14ac:dyDescent="0.25">
      <c r="B4035" s="6"/>
      <c r="D4035" s="6"/>
      <c r="E4035" s="6"/>
      <c r="F4035" s="6"/>
      <c r="U4035" s="11"/>
      <c r="AO4035" s="11"/>
    </row>
    <row r="4036" spans="2:41" x14ac:dyDescent="0.25">
      <c r="B4036" s="6"/>
      <c r="D4036" s="6"/>
      <c r="E4036" s="6"/>
      <c r="F4036" s="6"/>
      <c r="U4036" s="11"/>
      <c r="AO4036" s="11"/>
    </row>
    <row r="4037" spans="2:41" x14ac:dyDescent="0.25">
      <c r="B4037" s="6"/>
      <c r="D4037" s="6"/>
      <c r="E4037" s="6"/>
      <c r="F4037" s="6"/>
      <c r="U4037" s="11"/>
      <c r="AO4037" s="11"/>
    </row>
    <row r="4038" spans="2:41" x14ac:dyDescent="0.25">
      <c r="B4038" s="6"/>
      <c r="D4038" s="6"/>
      <c r="E4038" s="6"/>
      <c r="F4038" s="6"/>
      <c r="U4038" s="11"/>
      <c r="AO4038" s="11"/>
    </row>
    <row r="4039" spans="2:41" x14ac:dyDescent="0.25">
      <c r="B4039" s="6"/>
      <c r="D4039" s="6"/>
      <c r="E4039" s="6"/>
      <c r="F4039" s="6"/>
      <c r="U4039" s="11"/>
      <c r="AO4039" s="11"/>
    </row>
    <row r="4040" spans="2:41" x14ac:dyDescent="0.25">
      <c r="B4040" s="6"/>
      <c r="D4040" s="6"/>
      <c r="E4040" s="6"/>
      <c r="F4040" s="6"/>
      <c r="U4040" s="11"/>
      <c r="AO4040" s="11"/>
    </row>
    <row r="4041" spans="2:41" x14ac:dyDescent="0.25">
      <c r="B4041" s="6"/>
      <c r="D4041" s="6"/>
      <c r="E4041" s="6"/>
      <c r="F4041" s="6"/>
      <c r="U4041" s="11"/>
      <c r="AO4041" s="11"/>
    </row>
    <row r="4042" spans="2:41" x14ac:dyDescent="0.25">
      <c r="B4042" s="6"/>
      <c r="D4042" s="6"/>
      <c r="E4042" s="6"/>
      <c r="F4042" s="6"/>
      <c r="U4042" s="11"/>
      <c r="AO4042" s="11"/>
    </row>
    <row r="4043" spans="2:41" x14ac:dyDescent="0.25">
      <c r="B4043" s="6"/>
      <c r="D4043" s="6"/>
      <c r="E4043" s="6"/>
      <c r="F4043" s="6"/>
      <c r="U4043" s="11"/>
      <c r="AO4043" s="11"/>
    </row>
    <row r="4044" spans="2:41" x14ac:dyDescent="0.25">
      <c r="B4044" s="6"/>
      <c r="D4044" s="6"/>
      <c r="E4044" s="6"/>
      <c r="F4044" s="6"/>
      <c r="U4044" s="11"/>
      <c r="AO4044" s="11"/>
    </row>
    <row r="4045" spans="2:41" x14ac:dyDescent="0.25">
      <c r="B4045" s="6"/>
      <c r="D4045" s="6"/>
      <c r="E4045" s="6"/>
      <c r="F4045" s="6"/>
      <c r="U4045" s="11"/>
      <c r="AO4045" s="11"/>
    </row>
    <row r="4046" spans="2:41" x14ac:dyDescent="0.25">
      <c r="B4046" s="6"/>
      <c r="D4046" s="6"/>
      <c r="E4046" s="6"/>
      <c r="F4046" s="6"/>
      <c r="U4046" s="11"/>
      <c r="AO4046" s="11"/>
    </row>
    <row r="4047" spans="2:41" x14ac:dyDescent="0.25">
      <c r="B4047" s="6"/>
      <c r="D4047" s="6"/>
      <c r="E4047" s="6"/>
      <c r="F4047" s="6"/>
      <c r="U4047" s="11"/>
      <c r="AO4047" s="11"/>
    </row>
    <row r="4048" spans="2:41" x14ac:dyDescent="0.25">
      <c r="B4048" s="6"/>
      <c r="D4048" s="6"/>
      <c r="E4048" s="6"/>
      <c r="F4048" s="6"/>
      <c r="U4048" s="11"/>
      <c r="AO4048" s="11"/>
    </row>
    <row r="4049" spans="2:41" x14ac:dyDescent="0.25">
      <c r="B4049" s="6"/>
      <c r="D4049" s="6"/>
      <c r="E4049" s="6"/>
      <c r="F4049" s="6"/>
      <c r="U4049" s="11"/>
      <c r="AO4049" s="11"/>
    </row>
    <row r="4050" spans="2:41" x14ac:dyDescent="0.25">
      <c r="B4050" s="6"/>
      <c r="D4050" s="6"/>
      <c r="E4050" s="6"/>
      <c r="F4050" s="6"/>
      <c r="U4050" s="11"/>
      <c r="AO4050" s="11"/>
    </row>
    <row r="4051" spans="2:41" x14ac:dyDescent="0.25">
      <c r="B4051" s="6"/>
      <c r="D4051" s="6"/>
      <c r="E4051" s="6"/>
      <c r="F4051" s="6"/>
      <c r="U4051" s="11"/>
      <c r="AO4051" s="11"/>
    </row>
    <row r="4052" spans="2:41" x14ac:dyDescent="0.25">
      <c r="B4052" s="6"/>
      <c r="D4052" s="6"/>
      <c r="E4052" s="6"/>
      <c r="F4052" s="6"/>
      <c r="U4052" s="11"/>
      <c r="AO4052" s="11"/>
    </row>
    <row r="4053" spans="2:41" x14ac:dyDescent="0.25">
      <c r="B4053" s="6"/>
      <c r="D4053" s="6"/>
      <c r="E4053" s="6"/>
      <c r="F4053" s="6"/>
      <c r="U4053" s="11"/>
      <c r="AO4053" s="11"/>
    </row>
    <row r="4054" spans="2:41" x14ac:dyDescent="0.25">
      <c r="B4054" s="6"/>
      <c r="D4054" s="6"/>
      <c r="E4054" s="6"/>
      <c r="F4054" s="6"/>
      <c r="U4054" s="11"/>
      <c r="AO4054" s="11"/>
    </row>
    <row r="4055" spans="2:41" x14ac:dyDescent="0.25">
      <c r="B4055" s="6"/>
      <c r="D4055" s="6"/>
      <c r="E4055" s="6"/>
      <c r="F4055" s="6"/>
      <c r="U4055" s="11"/>
      <c r="AO4055" s="11"/>
    </row>
    <row r="4056" spans="2:41" x14ac:dyDescent="0.25">
      <c r="B4056" s="6"/>
      <c r="D4056" s="6"/>
      <c r="E4056" s="6"/>
      <c r="F4056" s="6"/>
      <c r="U4056" s="11"/>
      <c r="AO4056" s="11"/>
    </row>
    <row r="4057" spans="2:41" x14ac:dyDescent="0.25">
      <c r="B4057" s="6"/>
      <c r="D4057" s="6"/>
      <c r="E4057" s="6"/>
      <c r="F4057" s="6"/>
      <c r="U4057" s="11"/>
      <c r="AO4057" s="11"/>
    </row>
    <row r="4058" spans="2:41" x14ac:dyDescent="0.25">
      <c r="B4058" s="6"/>
      <c r="D4058" s="6"/>
      <c r="E4058" s="6"/>
      <c r="F4058" s="6"/>
      <c r="U4058" s="11"/>
      <c r="AO4058" s="11"/>
    </row>
    <row r="4059" spans="2:41" x14ac:dyDescent="0.25">
      <c r="B4059" s="6"/>
      <c r="D4059" s="6"/>
      <c r="E4059" s="6"/>
      <c r="F4059" s="6"/>
      <c r="U4059" s="11"/>
      <c r="AO4059" s="11"/>
    </row>
    <row r="4060" spans="2:41" x14ac:dyDescent="0.25">
      <c r="B4060" s="6"/>
      <c r="D4060" s="6"/>
      <c r="E4060" s="6"/>
      <c r="F4060" s="6"/>
      <c r="U4060" s="11"/>
      <c r="AO4060" s="11"/>
    </row>
    <row r="4061" spans="2:41" x14ac:dyDescent="0.25">
      <c r="B4061" s="6"/>
      <c r="D4061" s="6"/>
      <c r="E4061" s="6"/>
      <c r="F4061" s="6"/>
      <c r="U4061" s="11"/>
      <c r="AO4061" s="11"/>
    </row>
    <row r="4062" spans="2:41" x14ac:dyDescent="0.25">
      <c r="B4062" s="6"/>
      <c r="D4062" s="6"/>
      <c r="E4062" s="6"/>
      <c r="F4062" s="6"/>
      <c r="U4062" s="11"/>
      <c r="AO4062" s="11"/>
    </row>
    <row r="4063" spans="2:41" x14ac:dyDescent="0.25">
      <c r="B4063" s="6"/>
      <c r="D4063" s="6"/>
      <c r="E4063" s="6"/>
      <c r="F4063" s="6"/>
      <c r="U4063" s="11"/>
      <c r="AO4063" s="11"/>
    </row>
    <row r="4064" spans="2:41" x14ac:dyDescent="0.25">
      <c r="B4064" s="6"/>
      <c r="D4064" s="6"/>
      <c r="E4064" s="6"/>
      <c r="F4064" s="6"/>
      <c r="U4064" s="11"/>
      <c r="AO4064" s="11"/>
    </row>
    <row r="4065" spans="2:41" x14ac:dyDescent="0.25">
      <c r="B4065" s="6"/>
      <c r="D4065" s="6"/>
      <c r="E4065" s="6"/>
      <c r="F4065" s="6"/>
      <c r="U4065" s="11"/>
      <c r="AO4065" s="11"/>
    </row>
    <row r="4066" spans="2:41" x14ac:dyDescent="0.25">
      <c r="B4066" s="6"/>
      <c r="D4066" s="6"/>
      <c r="E4066" s="6"/>
      <c r="F4066" s="6"/>
      <c r="U4066" s="11"/>
      <c r="AO4066" s="11"/>
    </row>
    <row r="4067" spans="2:41" x14ac:dyDescent="0.25">
      <c r="B4067" s="6"/>
      <c r="D4067" s="6"/>
      <c r="E4067" s="6"/>
      <c r="F4067" s="6"/>
      <c r="U4067" s="11"/>
      <c r="AO4067" s="11"/>
    </row>
    <row r="4068" spans="2:41" x14ac:dyDescent="0.25">
      <c r="B4068" s="6"/>
      <c r="D4068" s="6"/>
      <c r="E4068" s="6"/>
      <c r="F4068" s="6"/>
      <c r="U4068" s="11"/>
      <c r="AO4068" s="11"/>
    </row>
    <row r="4069" spans="2:41" x14ac:dyDescent="0.25">
      <c r="B4069" s="6"/>
      <c r="D4069" s="6"/>
      <c r="E4069" s="6"/>
      <c r="F4069" s="6"/>
      <c r="U4069" s="11"/>
      <c r="AO4069" s="11"/>
    </row>
    <row r="4070" spans="2:41" x14ac:dyDescent="0.25">
      <c r="B4070" s="6"/>
      <c r="D4070" s="6"/>
      <c r="E4070" s="6"/>
      <c r="F4070" s="6"/>
      <c r="U4070" s="11"/>
      <c r="AO4070" s="11"/>
    </row>
    <row r="4071" spans="2:41" x14ac:dyDescent="0.25">
      <c r="B4071" s="6"/>
      <c r="D4071" s="6"/>
      <c r="E4071" s="6"/>
      <c r="F4071" s="6"/>
      <c r="U4071" s="11"/>
      <c r="AO4071" s="11"/>
    </row>
    <row r="4072" spans="2:41" x14ac:dyDescent="0.25">
      <c r="B4072" s="6"/>
      <c r="D4072" s="6"/>
      <c r="E4072" s="6"/>
      <c r="F4072" s="6"/>
      <c r="U4072" s="11"/>
      <c r="AO4072" s="11"/>
    </row>
    <row r="4073" spans="2:41" x14ac:dyDescent="0.25">
      <c r="B4073" s="6"/>
      <c r="D4073" s="6"/>
      <c r="E4073" s="6"/>
      <c r="F4073" s="6"/>
      <c r="U4073" s="11"/>
      <c r="AO4073" s="11"/>
    </row>
    <row r="4074" spans="2:41" x14ac:dyDescent="0.25">
      <c r="B4074" s="6"/>
      <c r="D4074" s="6"/>
      <c r="E4074" s="6"/>
      <c r="F4074" s="6"/>
      <c r="U4074" s="11"/>
      <c r="AO4074" s="11"/>
    </row>
    <row r="4075" spans="2:41" x14ac:dyDescent="0.25">
      <c r="B4075" s="6"/>
      <c r="D4075" s="6"/>
      <c r="E4075" s="6"/>
      <c r="F4075" s="6"/>
      <c r="U4075" s="11"/>
      <c r="AO4075" s="11"/>
    </row>
    <row r="4076" spans="2:41" x14ac:dyDescent="0.25">
      <c r="B4076" s="6"/>
      <c r="D4076" s="6"/>
      <c r="E4076" s="6"/>
      <c r="F4076" s="6"/>
      <c r="U4076" s="11"/>
      <c r="AO4076" s="11"/>
    </row>
    <row r="4077" spans="2:41" x14ac:dyDescent="0.25">
      <c r="B4077" s="6"/>
      <c r="D4077" s="6"/>
      <c r="E4077" s="6"/>
      <c r="F4077" s="6"/>
      <c r="U4077" s="11"/>
      <c r="AO4077" s="11"/>
    </row>
    <row r="4078" spans="2:41" x14ac:dyDescent="0.25">
      <c r="B4078" s="6"/>
      <c r="D4078" s="6"/>
      <c r="E4078" s="6"/>
      <c r="F4078" s="6"/>
      <c r="U4078" s="11"/>
      <c r="AO4078" s="11"/>
    </row>
    <row r="4079" spans="2:41" x14ac:dyDescent="0.25">
      <c r="B4079" s="6"/>
      <c r="D4079" s="6"/>
      <c r="E4079" s="6"/>
      <c r="F4079" s="6"/>
      <c r="U4079" s="11"/>
      <c r="AO4079" s="11"/>
    </row>
    <row r="4080" spans="2:41" x14ac:dyDescent="0.25">
      <c r="B4080" s="6"/>
      <c r="D4080" s="6"/>
      <c r="E4080" s="6"/>
      <c r="F4080" s="6"/>
      <c r="U4080" s="11"/>
      <c r="AO4080" s="11"/>
    </row>
    <row r="4081" spans="2:41" x14ac:dyDescent="0.25">
      <c r="B4081" s="6"/>
      <c r="D4081" s="6"/>
      <c r="E4081" s="6"/>
      <c r="F4081" s="6"/>
      <c r="U4081" s="11"/>
      <c r="AO4081" s="11"/>
    </row>
    <row r="4082" spans="2:41" x14ac:dyDescent="0.25">
      <c r="B4082" s="6"/>
      <c r="D4082" s="6"/>
      <c r="E4082" s="6"/>
      <c r="F4082" s="6"/>
      <c r="U4082" s="11"/>
      <c r="AO4082" s="11"/>
    </row>
    <row r="4083" spans="2:41" x14ac:dyDescent="0.25">
      <c r="B4083" s="6"/>
      <c r="D4083" s="6"/>
      <c r="E4083" s="6"/>
      <c r="F4083" s="6"/>
      <c r="U4083" s="11"/>
      <c r="AO4083" s="11"/>
    </row>
    <row r="4084" spans="2:41" x14ac:dyDescent="0.25">
      <c r="B4084" s="6"/>
      <c r="D4084" s="6"/>
      <c r="E4084" s="6"/>
      <c r="F4084" s="6"/>
      <c r="U4084" s="11"/>
      <c r="AO4084" s="11"/>
    </row>
    <row r="4085" spans="2:41" x14ac:dyDescent="0.25">
      <c r="B4085" s="6"/>
      <c r="D4085" s="6"/>
      <c r="E4085" s="6"/>
      <c r="F4085" s="6"/>
      <c r="U4085" s="11"/>
      <c r="AO4085" s="11"/>
    </row>
    <row r="4086" spans="2:41" x14ac:dyDescent="0.25">
      <c r="B4086" s="6"/>
      <c r="D4086" s="6"/>
      <c r="E4086" s="6"/>
      <c r="F4086" s="6"/>
      <c r="U4086" s="11"/>
      <c r="AO4086" s="11"/>
    </row>
    <row r="4087" spans="2:41" x14ac:dyDescent="0.25">
      <c r="B4087" s="6"/>
      <c r="D4087" s="6"/>
      <c r="E4087" s="6"/>
      <c r="F4087" s="6"/>
      <c r="U4087" s="11"/>
      <c r="AO4087" s="11"/>
    </row>
    <row r="4088" spans="2:41" x14ac:dyDescent="0.25">
      <c r="B4088" s="6"/>
      <c r="D4088" s="6"/>
      <c r="E4088" s="6"/>
      <c r="F4088" s="6"/>
      <c r="U4088" s="11"/>
      <c r="AO4088" s="11"/>
    </row>
    <row r="4089" spans="2:41" x14ac:dyDescent="0.25">
      <c r="B4089" s="6"/>
      <c r="D4089" s="6"/>
      <c r="E4089" s="6"/>
      <c r="F4089" s="6"/>
      <c r="U4089" s="11"/>
      <c r="AO4089" s="11"/>
    </row>
    <row r="4090" spans="2:41" x14ac:dyDescent="0.25">
      <c r="B4090" s="6"/>
      <c r="D4090" s="6"/>
      <c r="E4090" s="6"/>
      <c r="F4090" s="6"/>
      <c r="U4090" s="11"/>
      <c r="AO4090" s="11"/>
    </row>
    <row r="4091" spans="2:41" x14ac:dyDescent="0.25">
      <c r="B4091" s="6"/>
      <c r="D4091" s="6"/>
      <c r="E4091" s="6"/>
      <c r="F4091" s="6"/>
      <c r="U4091" s="11"/>
      <c r="AO4091" s="11"/>
    </row>
    <row r="4092" spans="2:41" x14ac:dyDescent="0.25">
      <c r="B4092" s="6"/>
      <c r="D4092" s="6"/>
      <c r="E4092" s="6"/>
      <c r="F4092" s="6"/>
      <c r="U4092" s="11"/>
      <c r="AO4092" s="11"/>
    </row>
    <row r="4093" spans="2:41" x14ac:dyDescent="0.25">
      <c r="B4093" s="6"/>
      <c r="D4093" s="6"/>
      <c r="E4093" s="6"/>
      <c r="F4093" s="6"/>
      <c r="U4093" s="11"/>
      <c r="AO4093" s="11"/>
    </row>
    <row r="4094" spans="2:41" x14ac:dyDescent="0.25">
      <c r="B4094" s="6"/>
      <c r="D4094" s="6"/>
      <c r="E4094" s="6"/>
      <c r="F4094" s="6"/>
      <c r="U4094" s="11"/>
      <c r="AO4094" s="11"/>
    </row>
    <row r="4095" spans="2:41" x14ac:dyDescent="0.25">
      <c r="B4095" s="6"/>
      <c r="D4095" s="6"/>
      <c r="E4095" s="6"/>
      <c r="F4095" s="6"/>
      <c r="U4095" s="11"/>
      <c r="AO4095" s="11"/>
    </row>
    <row r="4096" spans="2:41" x14ac:dyDescent="0.25">
      <c r="B4096" s="6"/>
      <c r="D4096" s="6"/>
      <c r="E4096" s="6"/>
      <c r="F4096" s="6"/>
      <c r="U4096" s="11"/>
      <c r="AO4096" s="11"/>
    </row>
    <row r="4097" spans="2:41" x14ac:dyDescent="0.25">
      <c r="B4097" s="6"/>
      <c r="D4097" s="6"/>
      <c r="E4097" s="6"/>
      <c r="F4097" s="6"/>
      <c r="U4097" s="11"/>
      <c r="AO4097" s="11"/>
    </row>
    <row r="4098" spans="2:41" x14ac:dyDescent="0.25">
      <c r="B4098" s="6"/>
      <c r="D4098" s="6"/>
      <c r="E4098" s="6"/>
      <c r="F4098" s="6"/>
      <c r="U4098" s="11"/>
      <c r="AO4098" s="11"/>
    </row>
    <row r="4099" spans="2:41" x14ac:dyDescent="0.25">
      <c r="B4099" s="6"/>
      <c r="D4099" s="6"/>
      <c r="E4099" s="6"/>
      <c r="F4099" s="6"/>
      <c r="U4099" s="11"/>
      <c r="AO4099" s="11"/>
    </row>
    <row r="4100" spans="2:41" x14ac:dyDescent="0.25">
      <c r="B4100" s="6"/>
      <c r="D4100" s="6"/>
      <c r="E4100" s="6"/>
      <c r="F4100" s="6"/>
      <c r="U4100" s="11"/>
      <c r="AO4100" s="11"/>
    </row>
    <row r="4101" spans="2:41" x14ac:dyDescent="0.25">
      <c r="B4101" s="6"/>
      <c r="D4101" s="6"/>
      <c r="E4101" s="6"/>
      <c r="F4101" s="6"/>
      <c r="U4101" s="11"/>
      <c r="AO4101" s="11"/>
    </row>
    <row r="4102" spans="2:41" x14ac:dyDescent="0.25">
      <c r="B4102" s="6"/>
      <c r="D4102" s="6"/>
      <c r="E4102" s="6"/>
      <c r="F4102" s="6"/>
      <c r="U4102" s="11"/>
      <c r="AO4102" s="11"/>
    </row>
    <row r="4103" spans="2:41" x14ac:dyDescent="0.25">
      <c r="B4103" s="6"/>
      <c r="D4103" s="6"/>
      <c r="E4103" s="6"/>
      <c r="F4103" s="6"/>
      <c r="U4103" s="11"/>
      <c r="AO4103" s="11"/>
    </row>
    <row r="4104" spans="2:41" x14ac:dyDescent="0.25">
      <c r="B4104" s="6"/>
      <c r="D4104" s="6"/>
      <c r="E4104" s="6"/>
      <c r="F4104" s="6"/>
      <c r="U4104" s="11"/>
      <c r="AO4104" s="11"/>
    </row>
    <row r="4105" spans="2:41" x14ac:dyDescent="0.25">
      <c r="B4105" s="6"/>
      <c r="D4105" s="6"/>
      <c r="E4105" s="6"/>
      <c r="F4105" s="6"/>
      <c r="U4105" s="11"/>
      <c r="AO4105" s="11"/>
    </row>
    <row r="4106" spans="2:41" x14ac:dyDescent="0.25">
      <c r="B4106" s="6"/>
      <c r="D4106" s="6"/>
      <c r="E4106" s="6"/>
      <c r="F4106" s="6"/>
      <c r="U4106" s="11"/>
      <c r="AO4106" s="11"/>
    </row>
    <row r="4107" spans="2:41" x14ac:dyDescent="0.25">
      <c r="B4107" s="6"/>
      <c r="D4107" s="6"/>
      <c r="E4107" s="6"/>
      <c r="F4107" s="6"/>
      <c r="U4107" s="11"/>
      <c r="AO4107" s="11"/>
    </row>
    <row r="4108" spans="2:41" x14ac:dyDescent="0.25">
      <c r="B4108" s="6"/>
      <c r="D4108" s="6"/>
      <c r="E4108" s="6"/>
      <c r="F4108" s="6"/>
      <c r="U4108" s="11"/>
      <c r="AO4108" s="11"/>
    </row>
    <row r="4109" spans="2:41" x14ac:dyDescent="0.25">
      <c r="B4109" s="6"/>
      <c r="D4109" s="6"/>
      <c r="E4109" s="6"/>
      <c r="F4109" s="6"/>
      <c r="U4109" s="11"/>
      <c r="AO4109" s="11"/>
    </row>
    <row r="4110" spans="2:41" x14ac:dyDescent="0.25">
      <c r="B4110" s="6"/>
      <c r="D4110" s="6"/>
      <c r="E4110" s="6"/>
      <c r="F4110" s="6"/>
      <c r="U4110" s="11"/>
      <c r="AO4110" s="11"/>
    </row>
    <row r="4111" spans="2:41" x14ac:dyDescent="0.25">
      <c r="B4111" s="6"/>
      <c r="D4111" s="6"/>
      <c r="E4111" s="6"/>
      <c r="F4111" s="6"/>
      <c r="U4111" s="11"/>
      <c r="AO4111" s="11"/>
    </row>
    <row r="4112" spans="2:41" x14ac:dyDescent="0.25">
      <c r="B4112" s="6"/>
      <c r="D4112" s="6"/>
      <c r="E4112" s="6"/>
      <c r="F4112" s="6"/>
      <c r="U4112" s="11"/>
      <c r="AO4112" s="11"/>
    </row>
    <row r="4113" spans="2:41" x14ac:dyDescent="0.25">
      <c r="B4113" s="6"/>
      <c r="D4113" s="6"/>
      <c r="E4113" s="6"/>
      <c r="F4113" s="6"/>
      <c r="U4113" s="11"/>
      <c r="AO4113" s="11"/>
    </row>
    <row r="4114" spans="2:41" x14ac:dyDescent="0.25">
      <c r="B4114" s="6"/>
      <c r="D4114" s="6"/>
      <c r="E4114" s="6"/>
      <c r="F4114" s="6"/>
      <c r="U4114" s="11"/>
      <c r="AO4114" s="11"/>
    </row>
    <row r="4115" spans="2:41" x14ac:dyDescent="0.25">
      <c r="B4115" s="6"/>
      <c r="D4115" s="6"/>
      <c r="E4115" s="6"/>
      <c r="F4115" s="6"/>
      <c r="U4115" s="11"/>
      <c r="AO4115" s="11"/>
    </row>
    <row r="4116" spans="2:41" x14ac:dyDescent="0.25">
      <c r="B4116" s="6"/>
      <c r="D4116" s="6"/>
      <c r="E4116" s="6"/>
      <c r="F4116" s="6"/>
      <c r="U4116" s="11"/>
      <c r="AO4116" s="11"/>
    </row>
    <row r="4117" spans="2:41" x14ac:dyDescent="0.25">
      <c r="B4117" s="6"/>
      <c r="D4117" s="6"/>
      <c r="E4117" s="6"/>
      <c r="F4117" s="6"/>
      <c r="U4117" s="11"/>
      <c r="AO4117" s="11"/>
    </row>
    <row r="4118" spans="2:41" x14ac:dyDescent="0.25">
      <c r="B4118" s="6"/>
      <c r="D4118" s="6"/>
      <c r="E4118" s="6"/>
      <c r="F4118" s="6"/>
      <c r="U4118" s="11"/>
      <c r="AO4118" s="11"/>
    </row>
    <row r="4119" spans="2:41" x14ac:dyDescent="0.25">
      <c r="B4119" s="6"/>
      <c r="D4119" s="6"/>
      <c r="E4119" s="6"/>
      <c r="F4119" s="6"/>
      <c r="U4119" s="11"/>
      <c r="AO4119" s="11"/>
    </row>
    <row r="4120" spans="2:41" x14ac:dyDescent="0.25">
      <c r="B4120" s="6"/>
      <c r="D4120" s="6"/>
      <c r="E4120" s="6"/>
      <c r="F4120" s="6"/>
      <c r="U4120" s="11"/>
      <c r="AO4120" s="11"/>
    </row>
    <row r="4121" spans="2:41" x14ac:dyDescent="0.25">
      <c r="B4121" s="6"/>
      <c r="D4121" s="6"/>
      <c r="E4121" s="6"/>
      <c r="F4121" s="6"/>
      <c r="U4121" s="11"/>
      <c r="AO4121" s="11"/>
    </row>
    <row r="4122" spans="2:41" x14ac:dyDescent="0.25">
      <c r="B4122" s="6"/>
      <c r="D4122" s="6"/>
      <c r="E4122" s="6"/>
      <c r="F4122" s="6"/>
      <c r="U4122" s="11"/>
      <c r="AO4122" s="11"/>
    </row>
    <row r="4123" spans="2:41" x14ac:dyDescent="0.25">
      <c r="B4123" s="6"/>
      <c r="D4123" s="6"/>
      <c r="E4123" s="6"/>
      <c r="F4123" s="6"/>
      <c r="U4123" s="11"/>
      <c r="AO4123" s="11"/>
    </row>
    <row r="4124" spans="2:41" x14ac:dyDescent="0.25">
      <c r="B4124" s="6"/>
      <c r="D4124" s="6"/>
      <c r="E4124" s="6"/>
      <c r="F4124" s="6"/>
      <c r="U4124" s="11"/>
      <c r="AO4124" s="11"/>
    </row>
    <row r="4125" spans="2:41" x14ac:dyDescent="0.25">
      <c r="B4125" s="6"/>
      <c r="D4125" s="6"/>
      <c r="E4125" s="6"/>
      <c r="F4125" s="6"/>
      <c r="U4125" s="11"/>
      <c r="AO4125" s="11"/>
    </row>
    <row r="4126" spans="2:41" x14ac:dyDescent="0.25">
      <c r="B4126" s="6"/>
      <c r="D4126" s="6"/>
      <c r="E4126" s="6"/>
      <c r="F4126" s="6"/>
      <c r="U4126" s="11"/>
      <c r="AO4126" s="11"/>
    </row>
    <row r="4127" spans="2:41" x14ac:dyDescent="0.25">
      <c r="B4127" s="6"/>
      <c r="D4127" s="6"/>
      <c r="E4127" s="6"/>
      <c r="F4127" s="6"/>
      <c r="U4127" s="11"/>
      <c r="AO4127" s="11"/>
    </row>
    <row r="4128" spans="2:41" x14ac:dyDescent="0.25">
      <c r="B4128" s="6"/>
      <c r="D4128" s="6"/>
      <c r="E4128" s="6"/>
      <c r="F4128" s="6"/>
      <c r="U4128" s="11"/>
      <c r="AO4128" s="11"/>
    </row>
    <row r="4129" spans="2:41" x14ac:dyDescent="0.25">
      <c r="B4129" s="6"/>
      <c r="D4129" s="6"/>
      <c r="E4129" s="6"/>
      <c r="F4129" s="6"/>
      <c r="U4129" s="11"/>
      <c r="AO4129" s="11"/>
    </row>
    <row r="4130" spans="2:41" x14ac:dyDescent="0.25">
      <c r="B4130" s="6"/>
      <c r="D4130" s="6"/>
      <c r="E4130" s="6"/>
      <c r="F4130" s="6"/>
      <c r="U4130" s="11"/>
      <c r="AO4130" s="11"/>
    </row>
    <row r="4131" spans="2:41" x14ac:dyDescent="0.25">
      <c r="B4131" s="6"/>
      <c r="D4131" s="6"/>
      <c r="E4131" s="6"/>
      <c r="F4131" s="6"/>
      <c r="U4131" s="11"/>
      <c r="AO4131" s="11"/>
    </row>
    <row r="4132" spans="2:41" x14ac:dyDescent="0.25">
      <c r="B4132" s="6"/>
      <c r="D4132" s="6"/>
      <c r="E4132" s="6"/>
      <c r="F4132" s="6"/>
      <c r="U4132" s="11"/>
      <c r="AO4132" s="11"/>
    </row>
    <row r="4133" spans="2:41" x14ac:dyDescent="0.25">
      <c r="B4133" s="6"/>
      <c r="D4133" s="6"/>
      <c r="E4133" s="6"/>
      <c r="F4133" s="6"/>
      <c r="U4133" s="11"/>
      <c r="AO4133" s="11"/>
    </row>
    <row r="4134" spans="2:41" x14ac:dyDescent="0.25">
      <c r="B4134" s="6"/>
      <c r="D4134" s="6"/>
      <c r="E4134" s="6"/>
      <c r="F4134" s="6"/>
      <c r="U4134" s="11"/>
      <c r="AO4134" s="11"/>
    </row>
    <row r="4135" spans="2:41" x14ac:dyDescent="0.25">
      <c r="B4135" s="6"/>
      <c r="D4135" s="6"/>
      <c r="E4135" s="6"/>
      <c r="F4135" s="6"/>
      <c r="U4135" s="11"/>
      <c r="AO4135" s="11"/>
    </row>
    <row r="4136" spans="2:41" x14ac:dyDescent="0.25">
      <c r="B4136" s="6"/>
      <c r="D4136" s="6"/>
      <c r="E4136" s="6"/>
      <c r="F4136" s="6"/>
      <c r="U4136" s="11"/>
      <c r="AO4136" s="11"/>
    </row>
    <row r="4137" spans="2:41" x14ac:dyDescent="0.25">
      <c r="B4137" s="6"/>
      <c r="D4137" s="6"/>
      <c r="E4137" s="6"/>
      <c r="F4137" s="6"/>
      <c r="U4137" s="11"/>
      <c r="AO4137" s="11"/>
    </row>
    <row r="4138" spans="2:41" x14ac:dyDescent="0.25">
      <c r="B4138" s="6"/>
      <c r="D4138" s="6"/>
      <c r="E4138" s="6"/>
      <c r="F4138" s="6"/>
      <c r="U4138" s="11"/>
      <c r="AO4138" s="11"/>
    </row>
    <row r="4139" spans="2:41" x14ac:dyDescent="0.25">
      <c r="B4139" s="6"/>
      <c r="D4139" s="6"/>
      <c r="E4139" s="6"/>
      <c r="F4139" s="6"/>
      <c r="U4139" s="11"/>
      <c r="AO4139" s="11"/>
    </row>
    <row r="4140" spans="2:41" x14ac:dyDescent="0.25">
      <c r="B4140" s="6"/>
      <c r="D4140" s="6"/>
      <c r="E4140" s="6"/>
      <c r="F4140" s="6"/>
      <c r="U4140" s="11"/>
      <c r="AO4140" s="11"/>
    </row>
    <row r="4141" spans="2:41" x14ac:dyDescent="0.25">
      <c r="B4141" s="6"/>
      <c r="D4141" s="6"/>
      <c r="E4141" s="6"/>
      <c r="F4141" s="6"/>
      <c r="U4141" s="11"/>
      <c r="AO4141" s="11"/>
    </row>
    <row r="4142" spans="2:41" x14ac:dyDescent="0.25">
      <c r="B4142" s="6"/>
      <c r="D4142" s="6"/>
      <c r="E4142" s="6"/>
      <c r="F4142" s="6"/>
      <c r="U4142" s="11"/>
      <c r="AO4142" s="11"/>
    </row>
    <row r="4143" spans="2:41" x14ac:dyDescent="0.25">
      <c r="B4143" s="6"/>
      <c r="D4143" s="6"/>
      <c r="E4143" s="6"/>
      <c r="F4143" s="6"/>
      <c r="U4143" s="11"/>
      <c r="AO4143" s="11"/>
    </row>
    <row r="4144" spans="2:41" x14ac:dyDescent="0.25">
      <c r="B4144" s="6"/>
      <c r="D4144" s="6"/>
      <c r="E4144" s="6"/>
      <c r="F4144" s="6"/>
      <c r="U4144" s="11"/>
      <c r="AO4144" s="11"/>
    </row>
    <row r="4145" spans="2:41" x14ac:dyDescent="0.25">
      <c r="B4145" s="6"/>
      <c r="D4145" s="6"/>
      <c r="E4145" s="6"/>
      <c r="F4145" s="6"/>
      <c r="U4145" s="11"/>
      <c r="AO4145" s="11"/>
    </row>
    <row r="4146" spans="2:41" x14ac:dyDescent="0.25">
      <c r="B4146" s="6"/>
      <c r="D4146" s="6"/>
      <c r="E4146" s="6"/>
      <c r="F4146" s="6"/>
      <c r="U4146" s="11"/>
      <c r="AO4146" s="11"/>
    </row>
    <row r="4147" spans="2:41" x14ac:dyDescent="0.25">
      <c r="B4147" s="6"/>
      <c r="D4147" s="6"/>
      <c r="E4147" s="6"/>
      <c r="F4147" s="6"/>
      <c r="U4147" s="11"/>
      <c r="AO4147" s="11"/>
    </row>
    <row r="4148" spans="2:41" x14ac:dyDescent="0.25">
      <c r="B4148" s="6"/>
      <c r="D4148" s="6"/>
      <c r="E4148" s="6"/>
      <c r="F4148" s="6"/>
      <c r="U4148" s="11"/>
      <c r="AO4148" s="11"/>
    </row>
    <row r="4149" spans="2:41" x14ac:dyDescent="0.25">
      <c r="B4149" s="6"/>
      <c r="D4149" s="6"/>
      <c r="E4149" s="6"/>
      <c r="F4149" s="6"/>
      <c r="U4149" s="11"/>
      <c r="AO4149" s="11"/>
    </row>
    <row r="4150" spans="2:41" x14ac:dyDescent="0.25">
      <c r="B4150" s="6"/>
      <c r="D4150" s="6"/>
      <c r="E4150" s="6"/>
      <c r="F4150" s="6"/>
      <c r="U4150" s="11"/>
      <c r="AO4150" s="11"/>
    </row>
    <row r="4151" spans="2:41" x14ac:dyDescent="0.25">
      <c r="B4151" s="6"/>
      <c r="D4151" s="6"/>
      <c r="E4151" s="6"/>
      <c r="F4151" s="6"/>
      <c r="U4151" s="11"/>
      <c r="AO4151" s="11"/>
    </row>
    <row r="4152" spans="2:41" x14ac:dyDescent="0.25">
      <c r="B4152" s="6"/>
      <c r="D4152" s="6"/>
      <c r="E4152" s="6"/>
      <c r="F4152" s="6"/>
      <c r="U4152" s="11"/>
      <c r="AO4152" s="11"/>
    </row>
    <row r="4153" spans="2:41" x14ac:dyDescent="0.25">
      <c r="B4153" s="6"/>
      <c r="D4153" s="6"/>
      <c r="E4153" s="6"/>
      <c r="F4153" s="6"/>
      <c r="U4153" s="11"/>
      <c r="AO4153" s="11"/>
    </row>
    <row r="4154" spans="2:41" x14ac:dyDescent="0.25">
      <c r="B4154" s="6"/>
      <c r="D4154" s="6"/>
      <c r="E4154" s="6"/>
      <c r="F4154" s="6"/>
      <c r="U4154" s="11"/>
      <c r="AO4154" s="11"/>
    </row>
    <row r="4155" spans="2:41" x14ac:dyDescent="0.25">
      <c r="B4155" s="6"/>
      <c r="D4155" s="6"/>
      <c r="E4155" s="6"/>
      <c r="F4155" s="6"/>
      <c r="U4155" s="11"/>
      <c r="AO4155" s="11"/>
    </row>
    <row r="4156" spans="2:41" x14ac:dyDescent="0.25">
      <c r="B4156" s="6"/>
      <c r="D4156" s="6"/>
      <c r="E4156" s="6"/>
      <c r="F4156" s="6"/>
      <c r="U4156" s="11"/>
      <c r="AO4156" s="11"/>
    </row>
    <row r="4157" spans="2:41" x14ac:dyDescent="0.25">
      <c r="B4157" s="6"/>
      <c r="D4157" s="6"/>
      <c r="E4157" s="6"/>
      <c r="F4157" s="6"/>
      <c r="U4157" s="11"/>
      <c r="AO4157" s="11"/>
    </row>
    <row r="4158" spans="2:41" x14ac:dyDescent="0.25">
      <c r="B4158" s="6"/>
      <c r="D4158" s="6"/>
      <c r="E4158" s="6"/>
      <c r="F4158" s="6"/>
      <c r="U4158" s="11"/>
      <c r="AO4158" s="11"/>
    </row>
    <row r="4159" spans="2:41" x14ac:dyDescent="0.25">
      <c r="B4159" s="6"/>
      <c r="D4159" s="6"/>
      <c r="E4159" s="6"/>
      <c r="F4159" s="6"/>
      <c r="U4159" s="11"/>
      <c r="AO4159" s="11"/>
    </row>
    <row r="4160" spans="2:41" x14ac:dyDescent="0.25">
      <c r="B4160" s="6"/>
      <c r="D4160" s="6"/>
      <c r="E4160" s="6"/>
      <c r="F4160" s="6"/>
      <c r="U4160" s="11"/>
      <c r="AO4160" s="11"/>
    </row>
    <row r="4161" spans="2:41" x14ac:dyDescent="0.25">
      <c r="B4161" s="6"/>
      <c r="D4161" s="6"/>
      <c r="E4161" s="6"/>
      <c r="F4161" s="6"/>
      <c r="U4161" s="11"/>
      <c r="AO4161" s="11"/>
    </row>
    <row r="4162" spans="2:41" x14ac:dyDescent="0.25">
      <c r="B4162" s="6"/>
      <c r="D4162" s="6"/>
      <c r="E4162" s="6"/>
      <c r="F4162" s="6"/>
      <c r="U4162" s="11"/>
      <c r="AO4162" s="11"/>
    </row>
    <row r="4163" spans="2:41" x14ac:dyDescent="0.25">
      <c r="B4163" s="6"/>
      <c r="D4163" s="6"/>
      <c r="E4163" s="6"/>
      <c r="F4163" s="6"/>
      <c r="U4163" s="11"/>
      <c r="AO4163" s="11"/>
    </row>
    <row r="4164" spans="2:41" x14ac:dyDescent="0.25">
      <c r="B4164" s="6"/>
      <c r="D4164" s="6"/>
      <c r="E4164" s="6"/>
      <c r="F4164" s="6"/>
      <c r="U4164" s="11"/>
      <c r="AO4164" s="11"/>
    </row>
    <row r="4165" spans="2:41" x14ac:dyDescent="0.25">
      <c r="B4165" s="6"/>
      <c r="D4165" s="6"/>
      <c r="E4165" s="6"/>
      <c r="F4165" s="6"/>
      <c r="U4165" s="11"/>
      <c r="AO4165" s="11"/>
    </row>
    <row r="4166" spans="2:41" x14ac:dyDescent="0.25">
      <c r="B4166" s="6"/>
      <c r="D4166" s="6"/>
      <c r="E4166" s="6"/>
      <c r="F4166" s="6"/>
      <c r="U4166" s="11"/>
      <c r="AO4166" s="11"/>
    </row>
    <row r="4167" spans="2:41" x14ac:dyDescent="0.25">
      <c r="B4167" s="6"/>
      <c r="D4167" s="6"/>
      <c r="E4167" s="6"/>
      <c r="F4167" s="6"/>
      <c r="U4167" s="11"/>
      <c r="AO4167" s="11"/>
    </row>
    <row r="4168" spans="2:41" x14ac:dyDescent="0.25">
      <c r="B4168" s="6"/>
      <c r="D4168" s="6"/>
      <c r="E4168" s="6"/>
      <c r="F4168" s="6"/>
      <c r="U4168" s="11"/>
      <c r="AO4168" s="11"/>
    </row>
    <row r="4169" spans="2:41" x14ac:dyDescent="0.25">
      <c r="B4169" s="6"/>
      <c r="D4169" s="6"/>
      <c r="E4169" s="6"/>
      <c r="F4169" s="6"/>
      <c r="U4169" s="11"/>
      <c r="AO4169" s="11"/>
    </row>
    <row r="4170" spans="2:41" x14ac:dyDescent="0.25">
      <c r="B4170" s="6"/>
      <c r="D4170" s="6"/>
      <c r="E4170" s="6"/>
      <c r="F4170" s="6"/>
      <c r="U4170" s="11"/>
      <c r="AO4170" s="11"/>
    </row>
    <row r="4171" spans="2:41" x14ac:dyDescent="0.25">
      <c r="B4171" s="6"/>
      <c r="D4171" s="6"/>
      <c r="E4171" s="6"/>
      <c r="F4171" s="6"/>
      <c r="U4171" s="11"/>
      <c r="AO4171" s="11"/>
    </row>
    <row r="4172" spans="2:41" x14ac:dyDescent="0.25">
      <c r="B4172" s="6"/>
      <c r="D4172" s="6"/>
      <c r="E4172" s="6"/>
      <c r="F4172" s="6"/>
      <c r="U4172" s="11"/>
      <c r="AO4172" s="11"/>
    </row>
    <row r="4173" spans="2:41" x14ac:dyDescent="0.25">
      <c r="B4173" s="6"/>
      <c r="D4173" s="6"/>
      <c r="E4173" s="6"/>
      <c r="F4173" s="6"/>
      <c r="U4173" s="11"/>
      <c r="AO4173" s="11"/>
    </row>
    <row r="4174" spans="2:41" x14ac:dyDescent="0.25">
      <c r="B4174" s="6"/>
      <c r="D4174" s="6"/>
      <c r="E4174" s="6"/>
      <c r="F4174" s="6"/>
      <c r="U4174" s="11"/>
      <c r="AO4174" s="11"/>
    </row>
    <row r="4175" spans="2:41" x14ac:dyDescent="0.25">
      <c r="B4175" s="6"/>
      <c r="D4175" s="6"/>
      <c r="E4175" s="6"/>
      <c r="F4175" s="6"/>
      <c r="U4175" s="11"/>
      <c r="AO4175" s="11"/>
    </row>
    <row r="4176" spans="2:41" x14ac:dyDescent="0.25">
      <c r="B4176" s="6"/>
      <c r="D4176" s="6"/>
      <c r="E4176" s="6"/>
      <c r="F4176" s="6"/>
      <c r="U4176" s="11"/>
      <c r="AO4176" s="11"/>
    </row>
    <row r="4177" spans="2:41" x14ac:dyDescent="0.25">
      <c r="B4177" s="6"/>
      <c r="D4177" s="6"/>
      <c r="E4177" s="6"/>
      <c r="F4177" s="6"/>
      <c r="U4177" s="11"/>
      <c r="AO4177" s="11"/>
    </row>
    <row r="4178" spans="2:41" x14ac:dyDescent="0.25">
      <c r="B4178" s="6"/>
      <c r="D4178" s="6"/>
      <c r="E4178" s="6"/>
      <c r="F4178" s="6"/>
      <c r="U4178" s="11"/>
      <c r="AO4178" s="11"/>
    </row>
    <row r="4179" spans="2:41" x14ac:dyDescent="0.25">
      <c r="B4179" s="6"/>
      <c r="D4179" s="6"/>
      <c r="E4179" s="6"/>
      <c r="F4179" s="6"/>
      <c r="U4179" s="11"/>
      <c r="AO4179" s="11"/>
    </row>
    <row r="4180" spans="2:41" x14ac:dyDescent="0.25">
      <c r="B4180" s="6"/>
      <c r="D4180" s="6"/>
      <c r="E4180" s="6"/>
      <c r="F4180" s="6"/>
      <c r="U4180" s="11"/>
      <c r="AO4180" s="11"/>
    </row>
    <row r="4181" spans="2:41" x14ac:dyDescent="0.25">
      <c r="B4181" s="6"/>
      <c r="D4181" s="6"/>
      <c r="E4181" s="6"/>
      <c r="F4181" s="6"/>
      <c r="U4181" s="11"/>
      <c r="AO4181" s="11"/>
    </row>
    <row r="4182" spans="2:41" x14ac:dyDescent="0.25">
      <c r="B4182" s="6"/>
      <c r="D4182" s="6"/>
      <c r="E4182" s="6"/>
      <c r="F4182" s="6"/>
      <c r="U4182" s="11"/>
      <c r="AO4182" s="11"/>
    </row>
    <row r="4183" spans="2:41" x14ac:dyDescent="0.25">
      <c r="B4183" s="6"/>
      <c r="D4183" s="6"/>
      <c r="E4183" s="6"/>
      <c r="F4183" s="6"/>
      <c r="U4183" s="11"/>
      <c r="AO4183" s="11"/>
    </row>
    <row r="4184" spans="2:41" x14ac:dyDescent="0.25">
      <c r="B4184" s="6"/>
      <c r="D4184" s="6"/>
      <c r="E4184" s="6"/>
      <c r="F4184" s="6"/>
      <c r="U4184" s="11"/>
      <c r="AO4184" s="11"/>
    </row>
    <row r="4185" spans="2:41" x14ac:dyDescent="0.25">
      <c r="B4185" s="6"/>
      <c r="D4185" s="6"/>
      <c r="E4185" s="6"/>
      <c r="F4185" s="6"/>
      <c r="U4185" s="11"/>
      <c r="AO4185" s="11"/>
    </row>
    <row r="4186" spans="2:41" x14ac:dyDescent="0.25">
      <c r="B4186" s="6"/>
      <c r="D4186" s="6"/>
      <c r="E4186" s="6"/>
      <c r="F4186" s="6"/>
      <c r="U4186" s="11"/>
      <c r="AO4186" s="11"/>
    </row>
    <row r="4187" spans="2:41" x14ac:dyDescent="0.25">
      <c r="B4187" s="6"/>
      <c r="D4187" s="6"/>
      <c r="E4187" s="6"/>
      <c r="F4187" s="6"/>
      <c r="U4187" s="11"/>
      <c r="AO4187" s="11"/>
    </row>
    <row r="4188" spans="2:41" x14ac:dyDescent="0.25">
      <c r="B4188" s="6"/>
      <c r="D4188" s="6"/>
      <c r="E4188" s="6"/>
      <c r="F4188" s="6"/>
      <c r="U4188" s="11"/>
      <c r="AO4188" s="11"/>
    </row>
    <row r="4189" spans="2:41" x14ac:dyDescent="0.25">
      <c r="B4189" s="6"/>
      <c r="D4189" s="6"/>
      <c r="E4189" s="6"/>
      <c r="F4189" s="6"/>
      <c r="U4189" s="11"/>
      <c r="AO4189" s="11"/>
    </row>
    <row r="4190" spans="2:41" x14ac:dyDescent="0.25">
      <c r="B4190" s="6"/>
      <c r="D4190" s="6"/>
      <c r="E4190" s="6"/>
      <c r="F4190" s="6"/>
      <c r="U4190" s="11"/>
      <c r="AO4190" s="11"/>
    </row>
    <row r="4191" spans="2:41" x14ac:dyDescent="0.25">
      <c r="B4191" s="6"/>
      <c r="D4191" s="6"/>
      <c r="E4191" s="6"/>
      <c r="F4191" s="6"/>
      <c r="U4191" s="11"/>
      <c r="AO4191" s="11"/>
    </row>
    <row r="4192" spans="2:41" x14ac:dyDescent="0.25">
      <c r="B4192" s="6"/>
      <c r="D4192" s="6"/>
      <c r="E4192" s="6"/>
      <c r="F4192" s="6"/>
      <c r="U4192" s="11"/>
      <c r="AO4192" s="11"/>
    </row>
    <row r="4193" spans="2:41" x14ac:dyDescent="0.25">
      <c r="B4193" s="6"/>
      <c r="D4193" s="6"/>
      <c r="E4193" s="6"/>
      <c r="F4193" s="6"/>
      <c r="U4193" s="11"/>
      <c r="AO4193" s="11"/>
    </row>
    <row r="4194" spans="2:41" x14ac:dyDescent="0.25">
      <c r="B4194" s="6"/>
      <c r="D4194" s="6"/>
      <c r="E4194" s="6"/>
      <c r="F4194" s="6"/>
      <c r="U4194" s="11"/>
      <c r="AO4194" s="11"/>
    </row>
    <row r="4195" spans="2:41" x14ac:dyDescent="0.25">
      <c r="B4195" s="6"/>
      <c r="D4195" s="6"/>
      <c r="E4195" s="6"/>
      <c r="F4195" s="6"/>
      <c r="U4195" s="11"/>
      <c r="AO4195" s="11"/>
    </row>
    <row r="4196" spans="2:41" x14ac:dyDescent="0.25">
      <c r="B4196" s="6"/>
      <c r="D4196" s="6"/>
      <c r="E4196" s="6"/>
      <c r="F4196" s="6"/>
      <c r="U4196" s="11"/>
      <c r="AO4196" s="11"/>
    </row>
    <row r="4197" spans="2:41" x14ac:dyDescent="0.25">
      <c r="B4197" s="6"/>
      <c r="D4197" s="6"/>
      <c r="E4197" s="6"/>
      <c r="F4197" s="6"/>
      <c r="U4197" s="11"/>
      <c r="AO4197" s="11"/>
    </row>
    <row r="4198" spans="2:41" x14ac:dyDescent="0.25">
      <c r="B4198" s="6"/>
      <c r="D4198" s="6"/>
      <c r="E4198" s="6"/>
      <c r="F4198" s="6"/>
      <c r="U4198" s="11"/>
      <c r="AO4198" s="11"/>
    </row>
    <row r="4199" spans="2:41" x14ac:dyDescent="0.25">
      <c r="B4199" s="6"/>
      <c r="D4199" s="6"/>
      <c r="E4199" s="6"/>
      <c r="F4199" s="6"/>
      <c r="U4199" s="11"/>
      <c r="AO4199" s="11"/>
    </row>
    <row r="4200" spans="2:41" x14ac:dyDescent="0.25">
      <c r="B4200" s="6"/>
      <c r="D4200" s="6"/>
      <c r="E4200" s="6"/>
      <c r="F4200" s="6"/>
      <c r="U4200" s="11"/>
      <c r="AO4200" s="11"/>
    </row>
    <row r="4201" spans="2:41" x14ac:dyDescent="0.25">
      <c r="B4201" s="6"/>
      <c r="D4201" s="6"/>
      <c r="E4201" s="6"/>
      <c r="F4201" s="6"/>
      <c r="U4201" s="11"/>
      <c r="AO4201" s="11"/>
    </row>
    <row r="4202" spans="2:41" x14ac:dyDescent="0.25">
      <c r="B4202" s="6"/>
      <c r="D4202" s="6"/>
      <c r="E4202" s="6"/>
      <c r="F4202" s="6"/>
      <c r="U4202" s="11"/>
      <c r="AO4202" s="11"/>
    </row>
    <row r="4203" spans="2:41" x14ac:dyDescent="0.25">
      <c r="B4203" s="6"/>
      <c r="D4203" s="6"/>
      <c r="E4203" s="6"/>
      <c r="F4203" s="6"/>
      <c r="U4203" s="11"/>
      <c r="AO4203" s="11"/>
    </row>
    <row r="4204" spans="2:41" x14ac:dyDescent="0.25">
      <c r="B4204" s="6"/>
      <c r="D4204" s="6"/>
      <c r="E4204" s="6"/>
      <c r="F4204" s="6"/>
      <c r="U4204" s="11"/>
      <c r="AO4204" s="11"/>
    </row>
    <row r="4205" spans="2:41" x14ac:dyDescent="0.25">
      <c r="B4205" s="6"/>
      <c r="D4205" s="6"/>
      <c r="E4205" s="6"/>
      <c r="F4205" s="6"/>
      <c r="U4205" s="11"/>
      <c r="AO4205" s="11"/>
    </row>
    <row r="4206" spans="2:41" x14ac:dyDescent="0.25">
      <c r="B4206" s="6"/>
      <c r="D4206" s="6"/>
      <c r="E4206" s="6"/>
      <c r="F4206" s="6"/>
      <c r="U4206" s="11"/>
      <c r="AO4206" s="11"/>
    </row>
    <row r="4207" spans="2:41" x14ac:dyDescent="0.25">
      <c r="B4207" s="6"/>
      <c r="D4207" s="6"/>
      <c r="E4207" s="6"/>
      <c r="F4207" s="6"/>
      <c r="U4207" s="11"/>
      <c r="AO4207" s="11"/>
    </row>
    <row r="4208" spans="2:41" x14ac:dyDescent="0.25">
      <c r="B4208" s="6"/>
      <c r="D4208" s="6"/>
      <c r="E4208" s="6"/>
      <c r="F4208" s="6"/>
      <c r="U4208" s="11"/>
      <c r="AO4208" s="11"/>
    </row>
    <row r="4209" spans="2:41" x14ac:dyDescent="0.25">
      <c r="B4209" s="6"/>
      <c r="D4209" s="6"/>
      <c r="E4209" s="6"/>
      <c r="F4209" s="6"/>
      <c r="U4209" s="11"/>
      <c r="AO4209" s="11"/>
    </row>
    <row r="4210" spans="2:41" x14ac:dyDescent="0.25">
      <c r="B4210" s="6"/>
      <c r="D4210" s="6"/>
      <c r="E4210" s="6"/>
      <c r="F4210" s="6"/>
      <c r="U4210" s="11"/>
      <c r="AO4210" s="11"/>
    </row>
    <row r="4211" spans="2:41" x14ac:dyDescent="0.25">
      <c r="B4211" s="6"/>
      <c r="D4211" s="6"/>
      <c r="E4211" s="6"/>
      <c r="F4211" s="6"/>
      <c r="U4211" s="11"/>
      <c r="AO4211" s="11"/>
    </row>
    <row r="4212" spans="2:41" x14ac:dyDescent="0.25">
      <c r="B4212" s="6"/>
      <c r="D4212" s="6"/>
      <c r="E4212" s="6"/>
      <c r="F4212" s="6"/>
      <c r="U4212" s="11"/>
      <c r="AO4212" s="11"/>
    </row>
    <row r="4213" spans="2:41" x14ac:dyDescent="0.25">
      <c r="B4213" s="6"/>
      <c r="D4213" s="6"/>
      <c r="E4213" s="6"/>
      <c r="F4213" s="6"/>
      <c r="U4213" s="11"/>
      <c r="AO4213" s="11"/>
    </row>
    <row r="4214" spans="2:41" x14ac:dyDescent="0.25">
      <c r="B4214" s="6"/>
      <c r="D4214" s="6"/>
      <c r="E4214" s="6"/>
      <c r="F4214" s="6"/>
      <c r="U4214" s="11"/>
      <c r="AO4214" s="11"/>
    </row>
    <row r="4215" spans="2:41" x14ac:dyDescent="0.25">
      <c r="B4215" s="6"/>
      <c r="D4215" s="6"/>
      <c r="E4215" s="6"/>
      <c r="F4215" s="6"/>
      <c r="U4215" s="11"/>
      <c r="AO4215" s="11"/>
    </row>
    <row r="4216" spans="2:41" x14ac:dyDescent="0.25">
      <c r="B4216" s="6"/>
      <c r="D4216" s="6"/>
      <c r="E4216" s="6"/>
      <c r="F4216" s="6"/>
      <c r="U4216" s="11"/>
      <c r="AO4216" s="11"/>
    </row>
    <row r="4217" spans="2:41" x14ac:dyDescent="0.25">
      <c r="B4217" s="6"/>
      <c r="D4217" s="6"/>
      <c r="E4217" s="6"/>
      <c r="F4217" s="6"/>
      <c r="U4217" s="11"/>
      <c r="AO4217" s="11"/>
    </row>
    <row r="4218" spans="2:41" x14ac:dyDescent="0.25">
      <c r="B4218" s="6"/>
      <c r="D4218" s="6"/>
      <c r="E4218" s="6"/>
      <c r="F4218" s="6"/>
      <c r="U4218" s="11"/>
      <c r="AO4218" s="11"/>
    </row>
    <row r="4219" spans="2:41" x14ac:dyDescent="0.25">
      <c r="B4219" s="6"/>
      <c r="D4219" s="6"/>
      <c r="E4219" s="6"/>
      <c r="F4219" s="6"/>
      <c r="U4219" s="11"/>
      <c r="AO4219" s="11"/>
    </row>
    <row r="4220" spans="2:41" x14ac:dyDescent="0.25">
      <c r="B4220" s="6"/>
      <c r="D4220" s="6"/>
      <c r="E4220" s="6"/>
      <c r="F4220" s="6"/>
      <c r="U4220" s="11"/>
      <c r="AO4220" s="11"/>
    </row>
    <row r="4221" spans="2:41" x14ac:dyDescent="0.25">
      <c r="B4221" s="6"/>
      <c r="D4221" s="6"/>
      <c r="E4221" s="6"/>
      <c r="F4221" s="6"/>
      <c r="U4221" s="11"/>
      <c r="AO4221" s="11"/>
    </row>
    <row r="4222" spans="2:41" x14ac:dyDescent="0.25">
      <c r="B4222" s="6"/>
      <c r="D4222" s="6"/>
      <c r="E4222" s="6"/>
      <c r="F4222" s="6"/>
      <c r="U4222" s="11"/>
      <c r="AO4222" s="11"/>
    </row>
    <row r="4223" spans="2:41" x14ac:dyDescent="0.25">
      <c r="B4223" s="6"/>
      <c r="D4223" s="6"/>
      <c r="E4223" s="6"/>
      <c r="F4223" s="6"/>
      <c r="U4223" s="11"/>
      <c r="AO4223" s="11"/>
    </row>
    <row r="4224" spans="2:41" x14ac:dyDescent="0.25">
      <c r="B4224" s="6"/>
      <c r="D4224" s="6"/>
      <c r="E4224" s="6"/>
      <c r="F4224" s="6"/>
      <c r="U4224" s="11"/>
      <c r="AO4224" s="11"/>
    </row>
    <row r="4225" spans="2:41" x14ac:dyDescent="0.25">
      <c r="B4225" s="6"/>
      <c r="D4225" s="6"/>
      <c r="E4225" s="6"/>
      <c r="F4225" s="6"/>
      <c r="U4225" s="11"/>
      <c r="AO4225" s="11"/>
    </row>
    <row r="4226" spans="2:41" x14ac:dyDescent="0.25">
      <c r="B4226" s="6"/>
      <c r="D4226" s="6"/>
      <c r="E4226" s="6"/>
      <c r="F4226" s="6"/>
      <c r="U4226" s="11"/>
      <c r="AO4226" s="11"/>
    </row>
    <row r="4227" spans="2:41" x14ac:dyDescent="0.25">
      <c r="B4227" s="6"/>
      <c r="D4227" s="6"/>
      <c r="E4227" s="6"/>
      <c r="F4227" s="6"/>
      <c r="U4227" s="11"/>
      <c r="AO4227" s="11"/>
    </row>
    <row r="4228" spans="2:41" x14ac:dyDescent="0.25">
      <c r="B4228" s="6"/>
      <c r="D4228" s="6"/>
      <c r="E4228" s="6"/>
      <c r="F4228" s="6"/>
      <c r="U4228" s="11"/>
      <c r="AO4228" s="11"/>
    </row>
    <row r="4229" spans="2:41" x14ac:dyDescent="0.25">
      <c r="B4229" s="6"/>
      <c r="D4229" s="6"/>
      <c r="E4229" s="6"/>
      <c r="F4229" s="6"/>
      <c r="U4229" s="11"/>
      <c r="AO4229" s="11"/>
    </row>
    <row r="4230" spans="2:41" x14ac:dyDescent="0.25">
      <c r="B4230" s="6"/>
      <c r="D4230" s="6"/>
      <c r="E4230" s="6"/>
      <c r="F4230" s="6"/>
      <c r="U4230" s="11"/>
      <c r="AO4230" s="11"/>
    </row>
    <row r="4231" spans="2:41" x14ac:dyDescent="0.25">
      <c r="B4231" s="6"/>
      <c r="D4231" s="6"/>
      <c r="E4231" s="6"/>
      <c r="F4231" s="6"/>
      <c r="U4231" s="11"/>
      <c r="AO4231" s="11"/>
    </row>
    <row r="4232" spans="2:41" x14ac:dyDescent="0.25">
      <c r="B4232" s="6"/>
      <c r="D4232" s="6"/>
      <c r="E4232" s="6"/>
      <c r="F4232" s="6"/>
      <c r="U4232" s="11"/>
      <c r="AO4232" s="11"/>
    </row>
    <row r="4233" spans="2:41" x14ac:dyDescent="0.25">
      <c r="B4233" s="6"/>
      <c r="D4233" s="6"/>
      <c r="E4233" s="6"/>
      <c r="F4233" s="6"/>
      <c r="U4233" s="11"/>
      <c r="AO4233" s="11"/>
    </row>
    <row r="4234" spans="2:41" x14ac:dyDescent="0.25">
      <c r="B4234" s="6"/>
      <c r="D4234" s="6"/>
      <c r="E4234" s="6"/>
      <c r="F4234" s="6"/>
      <c r="U4234" s="11"/>
      <c r="AO4234" s="11"/>
    </row>
    <row r="4235" spans="2:41" x14ac:dyDescent="0.25">
      <c r="B4235" s="6"/>
      <c r="D4235" s="6"/>
      <c r="E4235" s="6"/>
      <c r="F4235" s="6"/>
      <c r="U4235" s="11"/>
      <c r="AO4235" s="11"/>
    </row>
    <row r="4236" spans="2:41" x14ac:dyDescent="0.25">
      <c r="B4236" s="6"/>
      <c r="D4236" s="6"/>
      <c r="E4236" s="6"/>
      <c r="F4236" s="6"/>
      <c r="U4236" s="11"/>
      <c r="AO4236" s="11"/>
    </row>
    <row r="4237" spans="2:41" x14ac:dyDescent="0.25">
      <c r="B4237" s="6"/>
      <c r="D4237" s="6"/>
      <c r="E4237" s="6"/>
      <c r="F4237" s="6"/>
      <c r="U4237" s="11"/>
      <c r="AO4237" s="11"/>
    </row>
    <row r="4238" spans="2:41" x14ac:dyDescent="0.25">
      <c r="B4238" s="6"/>
      <c r="D4238" s="6"/>
      <c r="E4238" s="6"/>
      <c r="F4238" s="6"/>
      <c r="U4238" s="11"/>
      <c r="AO4238" s="11"/>
    </row>
    <row r="4239" spans="2:41" x14ac:dyDescent="0.25">
      <c r="B4239" s="6"/>
      <c r="D4239" s="6"/>
      <c r="E4239" s="6"/>
      <c r="F4239" s="6"/>
      <c r="U4239" s="11"/>
      <c r="AO4239" s="11"/>
    </row>
    <row r="4240" spans="2:41" x14ac:dyDescent="0.25">
      <c r="B4240" s="6"/>
      <c r="D4240" s="6"/>
      <c r="E4240" s="6"/>
      <c r="F4240" s="6"/>
      <c r="U4240" s="11"/>
      <c r="AO4240" s="11"/>
    </row>
    <row r="4241" spans="2:41" x14ac:dyDescent="0.25">
      <c r="B4241" s="6"/>
      <c r="D4241" s="6"/>
      <c r="E4241" s="6"/>
      <c r="F4241" s="6"/>
      <c r="U4241" s="11"/>
      <c r="AO4241" s="11"/>
    </row>
    <row r="4242" spans="2:41" x14ac:dyDescent="0.25">
      <c r="B4242" s="6"/>
      <c r="D4242" s="6"/>
      <c r="E4242" s="6"/>
      <c r="F4242" s="6"/>
      <c r="U4242" s="11"/>
      <c r="AO4242" s="11"/>
    </row>
    <row r="4243" spans="2:41" x14ac:dyDescent="0.25">
      <c r="B4243" s="6"/>
      <c r="D4243" s="6"/>
      <c r="E4243" s="6"/>
      <c r="F4243" s="6"/>
      <c r="U4243" s="11"/>
      <c r="AO4243" s="11"/>
    </row>
    <row r="4244" spans="2:41" x14ac:dyDescent="0.25">
      <c r="B4244" s="6"/>
      <c r="D4244" s="6"/>
      <c r="E4244" s="6"/>
      <c r="F4244" s="6"/>
      <c r="U4244" s="11"/>
      <c r="AO4244" s="11"/>
    </row>
    <row r="4245" spans="2:41" x14ac:dyDescent="0.25">
      <c r="B4245" s="6"/>
      <c r="D4245" s="6"/>
      <c r="E4245" s="6"/>
      <c r="F4245" s="6"/>
      <c r="U4245" s="11"/>
      <c r="AO4245" s="11"/>
    </row>
    <row r="4246" spans="2:41" x14ac:dyDescent="0.25">
      <c r="B4246" s="6"/>
      <c r="D4246" s="6"/>
      <c r="E4246" s="6"/>
      <c r="F4246" s="6"/>
      <c r="U4246" s="11"/>
      <c r="AO4246" s="11"/>
    </row>
    <row r="4247" spans="2:41" x14ac:dyDescent="0.25">
      <c r="B4247" s="6"/>
      <c r="D4247" s="6"/>
      <c r="E4247" s="6"/>
      <c r="F4247" s="6"/>
      <c r="U4247" s="11"/>
      <c r="AO4247" s="11"/>
    </row>
    <row r="4248" spans="2:41" x14ac:dyDescent="0.25">
      <c r="B4248" s="6"/>
      <c r="D4248" s="6"/>
      <c r="E4248" s="6"/>
      <c r="F4248" s="6"/>
      <c r="U4248" s="11"/>
      <c r="AO4248" s="11"/>
    </row>
    <row r="4249" spans="2:41" x14ac:dyDescent="0.25">
      <c r="B4249" s="6"/>
      <c r="D4249" s="6"/>
      <c r="E4249" s="6"/>
      <c r="F4249" s="6"/>
      <c r="U4249" s="11"/>
      <c r="AO4249" s="11"/>
    </row>
    <row r="4250" spans="2:41" x14ac:dyDescent="0.25">
      <c r="B4250" s="6"/>
      <c r="D4250" s="6"/>
      <c r="E4250" s="6"/>
      <c r="F4250" s="6"/>
      <c r="U4250" s="11"/>
      <c r="AO4250" s="11"/>
    </row>
    <row r="4251" spans="2:41" x14ac:dyDescent="0.25">
      <c r="B4251" s="6"/>
      <c r="D4251" s="6"/>
      <c r="E4251" s="6"/>
      <c r="F4251" s="6"/>
      <c r="U4251" s="11"/>
      <c r="AO4251" s="11"/>
    </row>
    <row r="4252" spans="2:41" x14ac:dyDescent="0.25">
      <c r="B4252" s="6"/>
      <c r="D4252" s="6"/>
      <c r="E4252" s="6"/>
      <c r="F4252" s="6"/>
      <c r="U4252" s="11"/>
      <c r="AO4252" s="11"/>
    </row>
    <row r="4253" spans="2:41" x14ac:dyDescent="0.25">
      <c r="B4253" s="6"/>
      <c r="D4253" s="6"/>
      <c r="E4253" s="6"/>
      <c r="F4253" s="6"/>
      <c r="U4253" s="11"/>
      <c r="AO4253" s="11"/>
    </row>
    <row r="4254" spans="2:41" x14ac:dyDescent="0.25">
      <c r="B4254" s="6"/>
      <c r="D4254" s="6"/>
      <c r="E4254" s="6"/>
      <c r="F4254" s="6"/>
      <c r="U4254" s="11"/>
      <c r="AO4254" s="11"/>
    </row>
    <row r="4255" spans="2:41" x14ac:dyDescent="0.25">
      <c r="B4255" s="6"/>
      <c r="D4255" s="6"/>
      <c r="E4255" s="6"/>
      <c r="F4255" s="6"/>
      <c r="U4255" s="11"/>
      <c r="AO4255" s="11"/>
    </row>
    <row r="4256" spans="2:41" x14ac:dyDescent="0.25">
      <c r="B4256" s="6"/>
      <c r="D4256" s="6"/>
      <c r="E4256" s="6"/>
      <c r="F4256" s="6"/>
      <c r="U4256" s="11"/>
      <c r="AO4256" s="11"/>
    </row>
    <row r="4257" spans="2:41" x14ac:dyDescent="0.25">
      <c r="B4257" s="6"/>
      <c r="D4257" s="6"/>
      <c r="E4257" s="6"/>
      <c r="F4257" s="6"/>
      <c r="U4257" s="11"/>
      <c r="AO4257" s="11"/>
    </row>
    <row r="4258" spans="2:41" x14ac:dyDescent="0.25">
      <c r="B4258" s="6"/>
      <c r="D4258" s="6"/>
      <c r="E4258" s="6"/>
      <c r="F4258" s="6"/>
      <c r="U4258" s="11"/>
      <c r="AO4258" s="11"/>
    </row>
    <row r="4259" spans="2:41" x14ac:dyDescent="0.25">
      <c r="B4259" s="6"/>
      <c r="D4259" s="6"/>
      <c r="E4259" s="6"/>
      <c r="F4259" s="6"/>
      <c r="U4259" s="11"/>
      <c r="AO4259" s="11"/>
    </row>
    <row r="4260" spans="2:41" x14ac:dyDescent="0.25">
      <c r="B4260" s="6"/>
      <c r="D4260" s="6"/>
      <c r="E4260" s="6"/>
      <c r="F4260" s="6"/>
      <c r="U4260" s="11"/>
      <c r="AO4260" s="11"/>
    </row>
    <row r="4261" spans="2:41" x14ac:dyDescent="0.25">
      <c r="B4261" s="6"/>
      <c r="D4261" s="6"/>
      <c r="E4261" s="6"/>
      <c r="F4261" s="6"/>
      <c r="U4261" s="11"/>
      <c r="AO4261" s="11"/>
    </row>
    <row r="4262" spans="2:41" x14ac:dyDescent="0.25">
      <c r="B4262" s="6"/>
      <c r="D4262" s="6"/>
      <c r="E4262" s="6"/>
      <c r="F4262" s="6"/>
      <c r="U4262" s="11"/>
      <c r="AO4262" s="11"/>
    </row>
    <row r="4263" spans="2:41" x14ac:dyDescent="0.25">
      <c r="B4263" s="6"/>
      <c r="D4263" s="6"/>
      <c r="E4263" s="6"/>
      <c r="F4263" s="6"/>
      <c r="U4263" s="11"/>
      <c r="AO4263" s="11"/>
    </row>
    <row r="4264" spans="2:41" x14ac:dyDescent="0.25">
      <c r="B4264" s="6"/>
      <c r="D4264" s="6"/>
      <c r="E4264" s="6"/>
      <c r="F4264" s="6"/>
      <c r="U4264" s="11"/>
      <c r="AO4264" s="11"/>
    </row>
    <row r="4265" spans="2:41" x14ac:dyDescent="0.25">
      <c r="B4265" s="6"/>
      <c r="D4265" s="6"/>
      <c r="E4265" s="6"/>
      <c r="F4265" s="6"/>
      <c r="U4265" s="11"/>
      <c r="AO4265" s="11"/>
    </row>
    <row r="4266" spans="2:41" x14ac:dyDescent="0.25">
      <c r="B4266" s="6"/>
      <c r="D4266" s="6"/>
      <c r="E4266" s="6"/>
      <c r="F4266" s="6"/>
      <c r="U4266" s="11"/>
      <c r="AO4266" s="11"/>
    </row>
    <row r="4267" spans="2:41" x14ac:dyDescent="0.25">
      <c r="B4267" s="6"/>
      <c r="D4267" s="6"/>
      <c r="E4267" s="6"/>
      <c r="F4267" s="6"/>
      <c r="U4267" s="11"/>
      <c r="AO4267" s="11"/>
    </row>
    <row r="4268" spans="2:41" x14ac:dyDescent="0.25">
      <c r="B4268" s="6"/>
      <c r="D4268" s="6"/>
      <c r="E4268" s="6"/>
      <c r="F4268" s="6"/>
      <c r="U4268" s="11"/>
      <c r="AO4268" s="11"/>
    </row>
    <row r="4269" spans="2:41" x14ac:dyDescent="0.25">
      <c r="B4269" s="6"/>
      <c r="D4269" s="6"/>
      <c r="E4269" s="6"/>
      <c r="F4269" s="6"/>
      <c r="U4269" s="11"/>
      <c r="AO4269" s="11"/>
    </row>
    <row r="4270" spans="2:41" x14ac:dyDescent="0.25">
      <c r="B4270" s="6"/>
      <c r="D4270" s="6"/>
      <c r="E4270" s="6"/>
      <c r="F4270" s="6"/>
      <c r="U4270" s="11"/>
      <c r="AO4270" s="11"/>
    </row>
    <row r="4271" spans="2:41" x14ac:dyDescent="0.25">
      <c r="B4271" s="6"/>
      <c r="D4271" s="6"/>
      <c r="E4271" s="6"/>
      <c r="F4271" s="6"/>
      <c r="U4271" s="11"/>
      <c r="AO4271" s="11"/>
    </row>
    <row r="4272" spans="2:41" x14ac:dyDescent="0.25">
      <c r="B4272" s="6"/>
      <c r="D4272" s="6"/>
      <c r="E4272" s="6"/>
      <c r="F4272" s="6"/>
      <c r="U4272" s="11"/>
      <c r="AO4272" s="11"/>
    </row>
    <row r="4273" spans="2:41" x14ac:dyDescent="0.25">
      <c r="B4273" s="6"/>
      <c r="D4273" s="6"/>
      <c r="E4273" s="6"/>
      <c r="F4273" s="6"/>
      <c r="U4273" s="11"/>
      <c r="AO4273" s="11"/>
    </row>
    <row r="4274" spans="2:41" x14ac:dyDescent="0.25">
      <c r="B4274" s="6"/>
      <c r="D4274" s="6"/>
      <c r="E4274" s="6"/>
      <c r="F4274" s="6"/>
      <c r="U4274" s="11"/>
      <c r="AO4274" s="11"/>
    </row>
    <row r="4275" spans="2:41" x14ac:dyDescent="0.25">
      <c r="B4275" s="6"/>
      <c r="D4275" s="6"/>
      <c r="E4275" s="6"/>
      <c r="F4275" s="6"/>
      <c r="U4275" s="11"/>
      <c r="AO4275" s="11"/>
    </row>
    <row r="4276" spans="2:41" x14ac:dyDescent="0.25">
      <c r="B4276" s="6"/>
      <c r="D4276" s="6"/>
      <c r="E4276" s="6"/>
      <c r="F4276" s="6"/>
      <c r="U4276" s="11"/>
      <c r="AO4276" s="11"/>
    </row>
    <row r="4277" spans="2:41" x14ac:dyDescent="0.25">
      <c r="B4277" s="6"/>
      <c r="D4277" s="6"/>
      <c r="E4277" s="6"/>
      <c r="F4277" s="6"/>
      <c r="U4277" s="11"/>
      <c r="AO4277" s="11"/>
    </row>
    <row r="4278" spans="2:41" x14ac:dyDescent="0.25">
      <c r="B4278" s="6"/>
      <c r="D4278" s="6"/>
      <c r="E4278" s="6"/>
      <c r="F4278" s="6"/>
      <c r="U4278" s="11"/>
      <c r="AO4278" s="11"/>
    </row>
    <row r="4279" spans="2:41" x14ac:dyDescent="0.25">
      <c r="B4279" s="6"/>
      <c r="D4279" s="6"/>
      <c r="E4279" s="6"/>
      <c r="F4279" s="6"/>
      <c r="U4279" s="11"/>
      <c r="AO4279" s="11"/>
    </row>
    <row r="4280" spans="2:41" x14ac:dyDescent="0.25">
      <c r="B4280" s="6"/>
      <c r="D4280" s="6"/>
      <c r="E4280" s="6"/>
      <c r="F4280" s="6"/>
      <c r="U4280" s="11"/>
      <c r="AO4280" s="11"/>
    </row>
    <row r="4281" spans="2:41" x14ac:dyDescent="0.25">
      <c r="B4281" s="6"/>
      <c r="D4281" s="6"/>
      <c r="E4281" s="6"/>
      <c r="F4281" s="6"/>
      <c r="U4281" s="11"/>
      <c r="AO4281" s="11"/>
    </row>
    <row r="4282" spans="2:41" x14ac:dyDescent="0.25">
      <c r="B4282" s="6"/>
      <c r="D4282" s="6"/>
      <c r="E4282" s="6"/>
      <c r="F4282" s="6"/>
      <c r="U4282" s="11"/>
      <c r="AO4282" s="11"/>
    </row>
    <row r="4283" spans="2:41" x14ac:dyDescent="0.25">
      <c r="B4283" s="6"/>
      <c r="D4283" s="6"/>
      <c r="E4283" s="6"/>
      <c r="F4283" s="6"/>
      <c r="U4283" s="11"/>
      <c r="AO4283" s="11"/>
    </row>
    <row r="4284" spans="2:41" x14ac:dyDescent="0.25">
      <c r="B4284" s="6"/>
      <c r="D4284" s="6"/>
      <c r="E4284" s="6"/>
      <c r="F4284" s="6"/>
      <c r="U4284" s="11"/>
      <c r="AO4284" s="11"/>
    </row>
    <row r="4285" spans="2:41" x14ac:dyDescent="0.25">
      <c r="B4285" s="6"/>
      <c r="D4285" s="6"/>
      <c r="E4285" s="6"/>
      <c r="F4285" s="6"/>
      <c r="U4285" s="11"/>
      <c r="AO4285" s="11"/>
    </row>
    <row r="4286" spans="2:41" x14ac:dyDescent="0.25">
      <c r="B4286" s="6"/>
      <c r="D4286" s="6"/>
      <c r="E4286" s="6"/>
      <c r="F4286" s="6"/>
      <c r="U4286" s="11"/>
      <c r="AO4286" s="11"/>
    </row>
    <row r="4287" spans="2:41" x14ac:dyDescent="0.25">
      <c r="B4287" s="6"/>
      <c r="D4287" s="6"/>
      <c r="E4287" s="6"/>
      <c r="F4287" s="6"/>
      <c r="U4287" s="11"/>
      <c r="AO4287" s="11"/>
    </row>
    <row r="4288" spans="2:41" x14ac:dyDescent="0.25">
      <c r="B4288" s="6"/>
      <c r="D4288" s="6"/>
      <c r="E4288" s="6"/>
      <c r="F4288" s="6"/>
      <c r="U4288" s="11"/>
      <c r="AO4288" s="11"/>
    </row>
    <row r="4289" spans="2:41" x14ac:dyDescent="0.25">
      <c r="B4289" s="6"/>
      <c r="D4289" s="6"/>
      <c r="E4289" s="6"/>
      <c r="F4289" s="6"/>
      <c r="U4289" s="11"/>
      <c r="AO4289" s="11"/>
    </row>
    <row r="4290" spans="2:41" x14ac:dyDescent="0.25">
      <c r="B4290" s="6"/>
      <c r="D4290" s="6"/>
      <c r="E4290" s="6"/>
      <c r="F4290" s="6"/>
      <c r="U4290" s="11"/>
      <c r="AO4290" s="11"/>
    </row>
    <row r="4291" spans="2:41" x14ac:dyDescent="0.25">
      <c r="B4291" s="6"/>
      <c r="D4291" s="6"/>
      <c r="E4291" s="6"/>
      <c r="F4291" s="6"/>
      <c r="U4291" s="11"/>
      <c r="AO4291" s="11"/>
    </row>
    <row r="4292" spans="2:41" x14ac:dyDescent="0.25">
      <c r="B4292" s="6"/>
      <c r="D4292" s="6"/>
      <c r="E4292" s="6"/>
      <c r="F4292" s="6"/>
      <c r="U4292" s="11"/>
      <c r="AO4292" s="11"/>
    </row>
    <row r="4293" spans="2:41" x14ac:dyDescent="0.25">
      <c r="B4293" s="6"/>
      <c r="D4293" s="6"/>
      <c r="E4293" s="6"/>
      <c r="F4293" s="6"/>
      <c r="U4293" s="11"/>
      <c r="AO4293" s="11"/>
    </row>
    <row r="4294" spans="2:41" x14ac:dyDescent="0.25">
      <c r="B4294" s="6"/>
      <c r="D4294" s="6"/>
      <c r="E4294" s="6"/>
      <c r="F4294" s="6"/>
      <c r="U4294" s="11"/>
      <c r="AO4294" s="11"/>
    </row>
    <row r="4295" spans="2:41" x14ac:dyDescent="0.25">
      <c r="B4295" s="6"/>
      <c r="D4295" s="6"/>
      <c r="E4295" s="6"/>
      <c r="F4295" s="6"/>
      <c r="U4295" s="11"/>
      <c r="AO4295" s="11"/>
    </row>
    <row r="4296" spans="2:41" x14ac:dyDescent="0.25">
      <c r="B4296" s="6"/>
      <c r="D4296" s="6"/>
      <c r="E4296" s="6"/>
      <c r="F4296" s="6"/>
      <c r="U4296" s="11"/>
      <c r="AO4296" s="11"/>
    </row>
    <row r="4297" spans="2:41" x14ac:dyDescent="0.25">
      <c r="B4297" s="6"/>
      <c r="D4297" s="6"/>
      <c r="E4297" s="6"/>
      <c r="F4297" s="6"/>
      <c r="U4297" s="11"/>
      <c r="AO4297" s="11"/>
    </row>
    <row r="4298" spans="2:41" x14ac:dyDescent="0.25">
      <c r="B4298" s="6"/>
      <c r="D4298" s="6"/>
      <c r="E4298" s="6"/>
      <c r="F4298" s="6"/>
      <c r="U4298" s="11"/>
      <c r="AO4298" s="11"/>
    </row>
    <row r="4299" spans="2:41" x14ac:dyDescent="0.25">
      <c r="B4299" s="6"/>
      <c r="D4299" s="6"/>
      <c r="E4299" s="6"/>
      <c r="F4299" s="6"/>
      <c r="U4299" s="11"/>
      <c r="AO4299" s="11"/>
    </row>
    <row r="4300" spans="2:41" x14ac:dyDescent="0.25">
      <c r="B4300" s="6"/>
      <c r="D4300" s="6"/>
      <c r="E4300" s="6"/>
      <c r="F4300" s="6"/>
      <c r="U4300" s="11"/>
      <c r="AO4300" s="11"/>
    </row>
    <row r="4301" spans="2:41" x14ac:dyDescent="0.25">
      <c r="B4301" s="6"/>
      <c r="D4301" s="6"/>
      <c r="E4301" s="6"/>
      <c r="F4301" s="6"/>
      <c r="U4301" s="11"/>
      <c r="AO4301" s="11"/>
    </row>
    <row r="4302" spans="2:41" x14ac:dyDescent="0.25">
      <c r="B4302" s="6"/>
      <c r="D4302" s="6"/>
      <c r="E4302" s="6"/>
      <c r="F4302" s="6"/>
      <c r="U4302" s="11"/>
      <c r="AO4302" s="11"/>
    </row>
    <row r="4303" spans="2:41" x14ac:dyDescent="0.25">
      <c r="B4303" s="6"/>
      <c r="D4303" s="6"/>
      <c r="E4303" s="6"/>
      <c r="F4303" s="6"/>
      <c r="U4303" s="11"/>
      <c r="AO4303" s="11"/>
    </row>
    <row r="4304" spans="2:41" x14ac:dyDescent="0.25">
      <c r="B4304" s="6"/>
      <c r="D4304" s="6"/>
      <c r="E4304" s="6"/>
      <c r="F4304" s="6"/>
      <c r="U4304" s="11"/>
      <c r="AO4304" s="11"/>
    </row>
    <row r="4305" spans="2:41" x14ac:dyDescent="0.25">
      <c r="B4305" s="6"/>
      <c r="D4305" s="6"/>
      <c r="E4305" s="6"/>
      <c r="F4305" s="6"/>
      <c r="U4305" s="11"/>
      <c r="AO4305" s="11"/>
    </row>
    <row r="4306" spans="2:41" x14ac:dyDescent="0.25">
      <c r="B4306" s="6"/>
      <c r="D4306" s="6"/>
      <c r="E4306" s="6"/>
      <c r="F4306" s="6"/>
      <c r="U4306" s="11"/>
      <c r="AO4306" s="11"/>
    </row>
    <row r="4307" spans="2:41" x14ac:dyDescent="0.25">
      <c r="B4307" s="6"/>
      <c r="D4307" s="6"/>
      <c r="E4307" s="6"/>
      <c r="F4307" s="6"/>
      <c r="U4307" s="11"/>
      <c r="AO4307" s="11"/>
    </row>
    <row r="4308" spans="2:41" x14ac:dyDescent="0.25">
      <c r="B4308" s="6"/>
      <c r="D4308" s="6"/>
      <c r="E4308" s="6"/>
      <c r="F4308" s="6"/>
      <c r="U4308" s="11"/>
      <c r="AO4308" s="11"/>
    </row>
    <row r="4309" spans="2:41" x14ac:dyDescent="0.25">
      <c r="B4309" s="6"/>
      <c r="D4309" s="6"/>
      <c r="E4309" s="6"/>
      <c r="F4309" s="6"/>
      <c r="U4309" s="11"/>
      <c r="AO4309" s="11"/>
    </row>
    <row r="4310" spans="2:41" x14ac:dyDescent="0.25">
      <c r="B4310" s="6"/>
      <c r="D4310" s="6"/>
      <c r="E4310" s="6"/>
      <c r="F4310" s="6"/>
      <c r="U4310" s="11"/>
      <c r="AO4310" s="11"/>
    </row>
    <row r="4311" spans="2:41" x14ac:dyDescent="0.25">
      <c r="B4311" s="6"/>
      <c r="D4311" s="6"/>
      <c r="E4311" s="6"/>
      <c r="F4311" s="6"/>
      <c r="U4311" s="11"/>
      <c r="AO4311" s="11"/>
    </row>
    <row r="4312" spans="2:41" x14ac:dyDescent="0.25">
      <c r="B4312" s="6"/>
      <c r="D4312" s="6"/>
      <c r="E4312" s="6"/>
      <c r="F4312" s="6"/>
      <c r="U4312" s="11"/>
      <c r="AO4312" s="11"/>
    </row>
    <row r="4313" spans="2:41" x14ac:dyDescent="0.25">
      <c r="B4313" s="6"/>
      <c r="D4313" s="6"/>
      <c r="E4313" s="6"/>
      <c r="F4313" s="6"/>
      <c r="U4313" s="11"/>
      <c r="AO4313" s="11"/>
    </row>
    <row r="4314" spans="2:41" x14ac:dyDescent="0.25">
      <c r="B4314" s="6"/>
      <c r="D4314" s="6"/>
      <c r="E4314" s="6"/>
      <c r="F4314" s="6"/>
      <c r="U4314" s="11"/>
      <c r="AO4314" s="11"/>
    </row>
    <row r="4315" spans="2:41" x14ac:dyDescent="0.25">
      <c r="B4315" s="6"/>
      <c r="D4315" s="6"/>
      <c r="E4315" s="6"/>
      <c r="F4315" s="6"/>
      <c r="U4315" s="11"/>
      <c r="AO4315" s="11"/>
    </row>
    <row r="4316" spans="2:41" x14ac:dyDescent="0.25">
      <c r="B4316" s="6"/>
      <c r="D4316" s="6"/>
      <c r="E4316" s="6"/>
      <c r="F4316" s="6"/>
      <c r="U4316" s="11"/>
      <c r="AO4316" s="11"/>
    </row>
    <row r="4317" spans="2:41" x14ac:dyDescent="0.25">
      <c r="B4317" s="6"/>
      <c r="D4317" s="6"/>
      <c r="E4317" s="6"/>
      <c r="F4317" s="6"/>
      <c r="U4317" s="11"/>
      <c r="AO4317" s="11"/>
    </row>
    <row r="4318" spans="2:41" x14ac:dyDescent="0.25">
      <c r="B4318" s="6"/>
      <c r="D4318" s="6"/>
      <c r="E4318" s="6"/>
      <c r="F4318" s="6"/>
      <c r="U4318" s="11"/>
      <c r="AO4318" s="11"/>
    </row>
    <row r="4319" spans="2:41" x14ac:dyDescent="0.25">
      <c r="B4319" s="6"/>
      <c r="D4319" s="6"/>
      <c r="E4319" s="6"/>
      <c r="F4319" s="6"/>
      <c r="U4319" s="11"/>
      <c r="AO4319" s="11"/>
    </row>
    <row r="4320" spans="2:41" x14ac:dyDescent="0.25">
      <c r="B4320" s="6"/>
      <c r="D4320" s="6"/>
      <c r="E4320" s="6"/>
      <c r="F4320" s="6"/>
      <c r="U4320" s="11"/>
      <c r="AO4320" s="11"/>
    </row>
    <row r="4321" spans="2:41" x14ac:dyDescent="0.25">
      <c r="B4321" s="6"/>
      <c r="D4321" s="6"/>
      <c r="E4321" s="6"/>
      <c r="F4321" s="6"/>
      <c r="U4321" s="11"/>
      <c r="AO4321" s="11"/>
    </row>
    <row r="4322" spans="2:41" x14ac:dyDescent="0.25">
      <c r="B4322" s="6"/>
      <c r="D4322" s="6"/>
      <c r="E4322" s="6"/>
      <c r="F4322" s="6"/>
      <c r="U4322" s="11"/>
      <c r="AO4322" s="11"/>
    </row>
    <row r="4323" spans="2:41" x14ac:dyDescent="0.25">
      <c r="B4323" s="6"/>
      <c r="D4323" s="6"/>
      <c r="E4323" s="6"/>
      <c r="F4323" s="6"/>
      <c r="U4323" s="11"/>
      <c r="AO4323" s="11"/>
    </row>
    <row r="4324" spans="2:41" x14ac:dyDescent="0.25">
      <c r="B4324" s="6"/>
      <c r="D4324" s="6"/>
      <c r="E4324" s="6"/>
      <c r="F4324" s="6"/>
      <c r="U4324" s="11"/>
      <c r="AO4324" s="11"/>
    </row>
    <row r="4325" spans="2:41" x14ac:dyDescent="0.25">
      <c r="B4325" s="6"/>
      <c r="D4325" s="6"/>
      <c r="E4325" s="6"/>
      <c r="F4325" s="6"/>
      <c r="U4325" s="11"/>
      <c r="AO4325" s="11"/>
    </row>
    <row r="4326" spans="2:41" x14ac:dyDescent="0.25">
      <c r="B4326" s="6"/>
      <c r="D4326" s="6"/>
      <c r="E4326" s="6"/>
      <c r="F4326" s="6"/>
      <c r="U4326" s="11"/>
      <c r="AO4326" s="11"/>
    </row>
    <row r="4327" spans="2:41" x14ac:dyDescent="0.25">
      <c r="B4327" s="6"/>
      <c r="D4327" s="6"/>
      <c r="E4327" s="6"/>
      <c r="F4327" s="6"/>
      <c r="U4327" s="11"/>
      <c r="AO4327" s="11"/>
    </row>
    <row r="4328" spans="2:41" x14ac:dyDescent="0.25">
      <c r="B4328" s="6"/>
      <c r="D4328" s="6"/>
      <c r="E4328" s="6"/>
      <c r="F4328" s="6"/>
      <c r="U4328" s="11"/>
      <c r="AO4328" s="11"/>
    </row>
    <row r="4329" spans="2:41" x14ac:dyDescent="0.25">
      <c r="B4329" s="6"/>
      <c r="D4329" s="6"/>
      <c r="E4329" s="6"/>
      <c r="F4329" s="6"/>
      <c r="U4329" s="11"/>
      <c r="AO4329" s="11"/>
    </row>
    <row r="4330" spans="2:41" x14ac:dyDescent="0.25">
      <c r="B4330" s="6"/>
      <c r="D4330" s="6"/>
      <c r="E4330" s="6"/>
      <c r="F4330" s="6"/>
      <c r="U4330" s="11"/>
      <c r="AO4330" s="11"/>
    </row>
    <row r="4331" spans="2:41" x14ac:dyDescent="0.25">
      <c r="B4331" s="6"/>
      <c r="D4331" s="6"/>
      <c r="E4331" s="6"/>
      <c r="F4331" s="6"/>
      <c r="U4331" s="11"/>
      <c r="AO4331" s="11"/>
    </row>
    <row r="4332" spans="2:41" x14ac:dyDescent="0.25">
      <c r="B4332" s="6"/>
      <c r="D4332" s="6"/>
      <c r="E4332" s="6"/>
      <c r="F4332" s="6"/>
      <c r="U4332" s="11"/>
      <c r="AO4332" s="11"/>
    </row>
    <row r="4333" spans="2:41" x14ac:dyDescent="0.25">
      <c r="B4333" s="6"/>
      <c r="D4333" s="6"/>
      <c r="E4333" s="6"/>
      <c r="F4333" s="6"/>
      <c r="U4333" s="11"/>
      <c r="AO4333" s="11"/>
    </row>
    <row r="4334" spans="2:41" x14ac:dyDescent="0.25">
      <c r="B4334" s="6"/>
      <c r="D4334" s="6"/>
      <c r="E4334" s="6"/>
      <c r="F4334" s="6"/>
      <c r="U4334" s="11"/>
      <c r="AO4334" s="11"/>
    </row>
    <row r="4335" spans="2:41" x14ac:dyDescent="0.25">
      <c r="B4335" s="6"/>
      <c r="D4335" s="6"/>
      <c r="E4335" s="6"/>
      <c r="F4335" s="6"/>
      <c r="U4335" s="11"/>
      <c r="AO4335" s="11"/>
    </row>
    <row r="4336" spans="2:41" x14ac:dyDescent="0.25">
      <c r="B4336" s="6"/>
      <c r="D4336" s="6"/>
      <c r="E4336" s="6"/>
      <c r="F4336" s="6"/>
      <c r="U4336" s="11"/>
      <c r="AO4336" s="11"/>
    </row>
    <row r="4337" spans="2:41" x14ac:dyDescent="0.25">
      <c r="B4337" s="6"/>
      <c r="D4337" s="6"/>
      <c r="E4337" s="6"/>
      <c r="F4337" s="6"/>
      <c r="U4337" s="11"/>
      <c r="AO4337" s="11"/>
    </row>
    <row r="4338" spans="2:41" x14ac:dyDescent="0.25">
      <c r="B4338" s="6"/>
      <c r="D4338" s="6"/>
      <c r="E4338" s="6"/>
      <c r="F4338" s="6"/>
      <c r="U4338" s="11"/>
      <c r="AO4338" s="11"/>
    </row>
    <row r="4339" spans="2:41" x14ac:dyDescent="0.25">
      <c r="B4339" s="6"/>
      <c r="D4339" s="6"/>
      <c r="E4339" s="6"/>
      <c r="F4339" s="6"/>
      <c r="U4339" s="11"/>
      <c r="AO4339" s="11"/>
    </row>
    <row r="4340" spans="2:41" x14ac:dyDescent="0.25">
      <c r="B4340" s="6"/>
      <c r="D4340" s="6"/>
      <c r="E4340" s="6"/>
      <c r="F4340" s="6"/>
      <c r="U4340" s="11"/>
      <c r="AO4340" s="11"/>
    </row>
    <row r="4341" spans="2:41" x14ac:dyDescent="0.25">
      <c r="B4341" s="6"/>
      <c r="D4341" s="6"/>
      <c r="E4341" s="6"/>
      <c r="F4341" s="6"/>
      <c r="U4341" s="11"/>
      <c r="AO4341" s="11"/>
    </row>
    <row r="4342" spans="2:41" x14ac:dyDescent="0.25">
      <c r="B4342" s="6"/>
      <c r="D4342" s="6"/>
      <c r="E4342" s="6"/>
      <c r="F4342" s="6"/>
      <c r="U4342" s="11"/>
      <c r="AO4342" s="11"/>
    </row>
    <row r="4343" spans="2:41" x14ac:dyDescent="0.25">
      <c r="B4343" s="6"/>
      <c r="D4343" s="6"/>
      <c r="E4343" s="6"/>
      <c r="F4343" s="6"/>
      <c r="U4343" s="11"/>
      <c r="AO4343" s="11"/>
    </row>
    <row r="4344" spans="2:41" x14ac:dyDescent="0.25">
      <c r="B4344" s="6"/>
      <c r="D4344" s="6"/>
      <c r="E4344" s="6"/>
      <c r="F4344" s="6"/>
      <c r="U4344" s="11"/>
      <c r="AO4344" s="11"/>
    </row>
    <row r="4345" spans="2:41" x14ac:dyDescent="0.25">
      <c r="B4345" s="6"/>
      <c r="D4345" s="6"/>
      <c r="E4345" s="6"/>
      <c r="F4345" s="6"/>
      <c r="U4345" s="11"/>
      <c r="AO4345" s="11"/>
    </row>
    <row r="4346" spans="2:41" x14ac:dyDescent="0.25">
      <c r="B4346" s="6"/>
      <c r="D4346" s="6"/>
      <c r="E4346" s="6"/>
      <c r="F4346" s="6"/>
      <c r="U4346" s="11"/>
      <c r="AO4346" s="11"/>
    </row>
    <row r="4347" spans="2:41" x14ac:dyDescent="0.25">
      <c r="B4347" s="6"/>
      <c r="D4347" s="6"/>
      <c r="E4347" s="6"/>
      <c r="F4347" s="6"/>
      <c r="U4347" s="11"/>
      <c r="AO4347" s="11"/>
    </row>
    <row r="4348" spans="2:41" x14ac:dyDescent="0.25">
      <c r="B4348" s="6"/>
      <c r="D4348" s="6"/>
      <c r="E4348" s="6"/>
      <c r="F4348" s="6"/>
      <c r="U4348" s="11"/>
      <c r="AO4348" s="11"/>
    </row>
    <row r="4349" spans="2:41" x14ac:dyDescent="0.25">
      <c r="B4349" s="6"/>
      <c r="D4349" s="6"/>
      <c r="E4349" s="6"/>
      <c r="F4349" s="6"/>
      <c r="U4349" s="11"/>
      <c r="AO4349" s="11"/>
    </row>
    <row r="4350" spans="2:41" x14ac:dyDescent="0.25">
      <c r="B4350" s="6"/>
      <c r="D4350" s="6"/>
      <c r="E4350" s="6"/>
      <c r="F4350" s="6"/>
      <c r="U4350" s="11"/>
      <c r="AO4350" s="11"/>
    </row>
    <row r="4351" spans="2:41" x14ac:dyDescent="0.25">
      <c r="B4351" s="6"/>
      <c r="D4351" s="6"/>
      <c r="E4351" s="6"/>
      <c r="F4351" s="6"/>
      <c r="U4351" s="11"/>
      <c r="AO4351" s="11"/>
    </row>
    <row r="4352" spans="2:41" x14ac:dyDescent="0.25">
      <c r="B4352" s="6"/>
      <c r="D4352" s="6"/>
      <c r="E4352" s="6"/>
      <c r="F4352" s="6"/>
      <c r="U4352" s="11"/>
      <c r="AO4352" s="11"/>
    </row>
    <row r="4353" spans="2:41" x14ac:dyDescent="0.25">
      <c r="B4353" s="6"/>
      <c r="D4353" s="6"/>
      <c r="E4353" s="6"/>
      <c r="F4353" s="6"/>
      <c r="U4353" s="11"/>
      <c r="AO4353" s="11"/>
    </row>
    <row r="4354" spans="2:41" x14ac:dyDescent="0.25">
      <c r="B4354" s="6"/>
      <c r="D4354" s="6"/>
      <c r="E4354" s="6"/>
      <c r="F4354" s="6"/>
      <c r="U4354" s="11"/>
      <c r="AO4354" s="11"/>
    </row>
    <row r="4355" spans="2:41" x14ac:dyDescent="0.25">
      <c r="B4355" s="6"/>
      <c r="D4355" s="6"/>
      <c r="E4355" s="6"/>
      <c r="F4355" s="6"/>
      <c r="U4355" s="11"/>
      <c r="AO4355" s="11"/>
    </row>
    <row r="4356" spans="2:41" x14ac:dyDescent="0.25">
      <c r="B4356" s="6"/>
      <c r="D4356" s="6"/>
      <c r="E4356" s="6"/>
      <c r="F4356" s="6"/>
      <c r="U4356" s="11"/>
      <c r="AO4356" s="11"/>
    </row>
    <row r="4357" spans="2:41" x14ac:dyDescent="0.25">
      <c r="B4357" s="6"/>
      <c r="D4357" s="6"/>
      <c r="E4357" s="6"/>
      <c r="F4357" s="6"/>
      <c r="U4357" s="11"/>
      <c r="AO4357" s="11"/>
    </row>
    <row r="4358" spans="2:41" x14ac:dyDescent="0.25">
      <c r="B4358" s="6"/>
      <c r="D4358" s="6"/>
      <c r="E4358" s="6"/>
      <c r="F4358" s="6"/>
      <c r="U4358" s="11"/>
      <c r="AO4358" s="11"/>
    </row>
    <row r="4359" spans="2:41" x14ac:dyDescent="0.25">
      <c r="B4359" s="6"/>
      <c r="D4359" s="6"/>
      <c r="E4359" s="6"/>
      <c r="F4359" s="6"/>
      <c r="U4359" s="11"/>
      <c r="AO4359" s="11"/>
    </row>
    <row r="4360" spans="2:41" x14ac:dyDescent="0.25">
      <c r="B4360" s="6"/>
      <c r="D4360" s="6"/>
      <c r="E4360" s="6"/>
      <c r="F4360" s="6"/>
      <c r="U4360" s="11"/>
      <c r="AO4360" s="11"/>
    </row>
    <row r="4361" spans="2:41" x14ac:dyDescent="0.25">
      <c r="B4361" s="6"/>
      <c r="D4361" s="6"/>
      <c r="E4361" s="6"/>
      <c r="F4361" s="6"/>
      <c r="U4361" s="11"/>
      <c r="AO4361" s="11"/>
    </row>
    <row r="4362" spans="2:41" x14ac:dyDescent="0.25">
      <c r="B4362" s="6"/>
      <c r="D4362" s="6"/>
      <c r="E4362" s="6"/>
      <c r="F4362" s="6"/>
      <c r="U4362" s="11"/>
      <c r="AO4362" s="11"/>
    </row>
    <row r="4363" spans="2:41" x14ac:dyDescent="0.25">
      <c r="B4363" s="6"/>
      <c r="D4363" s="6"/>
      <c r="E4363" s="6"/>
      <c r="F4363" s="6"/>
      <c r="U4363" s="11"/>
      <c r="AO4363" s="11"/>
    </row>
    <row r="4364" spans="2:41" x14ac:dyDescent="0.25">
      <c r="B4364" s="6"/>
      <c r="D4364" s="6"/>
      <c r="E4364" s="6"/>
      <c r="F4364" s="6"/>
      <c r="U4364" s="11"/>
      <c r="AO4364" s="11"/>
    </row>
    <row r="4365" spans="2:41" x14ac:dyDescent="0.25">
      <c r="B4365" s="6"/>
      <c r="D4365" s="6"/>
      <c r="E4365" s="6"/>
      <c r="F4365" s="6"/>
      <c r="U4365" s="11"/>
      <c r="AO4365" s="11"/>
    </row>
    <row r="4366" spans="2:41" x14ac:dyDescent="0.25">
      <c r="B4366" s="6"/>
      <c r="D4366" s="6"/>
      <c r="E4366" s="6"/>
      <c r="F4366" s="6"/>
      <c r="U4366" s="11"/>
      <c r="AO4366" s="11"/>
    </row>
    <row r="4367" spans="2:41" x14ac:dyDescent="0.25">
      <c r="B4367" s="6"/>
      <c r="D4367" s="6"/>
      <c r="E4367" s="6"/>
      <c r="F4367" s="6"/>
      <c r="U4367" s="11"/>
      <c r="AO4367" s="11"/>
    </row>
    <row r="4368" spans="2:41" x14ac:dyDescent="0.25">
      <c r="B4368" s="6"/>
      <c r="D4368" s="6"/>
      <c r="E4368" s="6"/>
      <c r="F4368" s="6"/>
      <c r="U4368" s="11"/>
      <c r="AO4368" s="11"/>
    </row>
    <row r="4369" spans="2:41" x14ac:dyDescent="0.25">
      <c r="B4369" s="6"/>
      <c r="D4369" s="6"/>
      <c r="E4369" s="6"/>
      <c r="F4369" s="6"/>
      <c r="U4369" s="11"/>
      <c r="AO4369" s="11"/>
    </row>
    <row r="4370" spans="2:41" x14ac:dyDescent="0.25">
      <c r="B4370" s="6"/>
      <c r="D4370" s="6"/>
      <c r="E4370" s="6"/>
      <c r="F4370" s="6"/>
      <c r="U4370" s="11"/>
      <c r="AO4370" s="11"/>
    </row>
    <row r="4371" spans="2:41" x14ac:dyDescent="0.25">
      <c r="B4371" s="6"/>
      <c r="D4371" s="6"/>
      <c r="E4371" s="6"/>
      <c r="F4371" s="6"/>
      <c r="U4371" s="11"/>
      <c r="AO4371" s="11"/>
    </row>
    <row r="4372" spans="2:41" x14ac:dyDescent="0.25">
      <c r="B4372" s="6"/>
      <c r="D4372" s="6"/>
      <c r="E4372" s="6"/>
      <c r="F4372" s="6"/>
      <c r="U4372" s="11"/>
      <c r="AO4372" s="11"/>
    </row>
    <row r="4373" spans="2:41" x14ac:dyDescent="0.25">
      <c r="B4373" s="6"/>
      <c r="D4373" s="6"/>
      <c r="E4373" s="6"/>
      <c r="F4373" s="6"/>
      <c r="U4373" s="11"/>
      <c r="AO4373" s="11"/>
    </row>
    <row r="4374" spans="2:41" x14ac:dyDescent="0.25">
      <c r="B4374" s="6"/>
      <c r="D4374" s="6"/>
      <c r="E4374" s="6"/>
      <c r="F4374" s="6"/>
      <c r="U4374" s="11"/>
      <c r="AO4374" s="11"/>
    </row>
    <row r="4375" spans="2:41" x14ac:dyDescent="0.25">
      <c r="B4375" s="6"/>
      <c r="D4375" s="6"/>
      <c r="E4375" s="6"/>
      <c r="F4375" s="6"/>
      <c r="U4375" s="11"/>
      <c r="AO4375" s="11"/>
    </row>
    <row r="4376" spans="2:41" x14ac:dyDescent="0.25">
      <c r="B4376" s="6"/>
      <c r="D4376" s="6"/>
      <c r="E4376" s="6"/>
      <c r="F4376" s="6"/>
      <c r="U4376" s="11"/>
      <c r="AO4376" s="11"/>
    </row>
    <row r="4377" spans="2:41" x14ac:dyDescent="0.25">
      <c r="B4377" s="6"/>
      <c r="D4377" s="6"/>
      <c r="E4377" s="6"/>
      <c r="F4377" s="6"/>
      <c r="U4377" s="11"/>
      <c r="AO4377" s="11"/>
    </row>
    <row r="4378" spans="2:41" x14ac:dyDescent="0.25">
      <c r="B4378" s="6"/>
      <c r="D4378" s="6"/>
      <c r="E4378" s="6"/>
      <c r="F4378" s="6"/>
      <c r="U4378" s="11"/>
      <c r="AO4378" s="11"/>
    </row>
    <row r="4379" spans="2:41" x14ac:dyDescent="0.25">
      <c r="B4379" s="6"/>
      <c r="D4379" s="6"/>
      <c r="E4379" s="6"/>
      <c r="F4379" s="6"/>
      <c r="U4379" s="11"/>
      <c r="AO4379" s="11"/>
    </row>
    <row r="4380" spans="2:41" x14ac:dyDescent="0.25">
      <c r="B4380" s="6"/>
      <c r="D4380" s="6"/>
      <c r="E4380" s="6"/>
      <c r="F4380" s="6"/>
      <c r="U4380" s="11"/>
      <c r="AO4380" s="11"/>
    </row>
    <row r="4381" spans="2:41" x14ac:dyDescent="0.25">
      <c r="B4381" s="6"/>
      <c r="D4381" s="6"/>
      <c r="E4381" s="6"/>
      <c r="F4381" s="6"/>
      <c r="U4381" s="11"/>
      <c r="AO4381" s="11"/>
    </row>
    <row r="4382" spans="2:41" x14ac:dyDescent="0.25">
      <c r="B4382" s="6"/>
      <c r="D4382" s="6"/>
      <c r="E4382" s="6"/>
      <c r="F4382" s="6"/>
      <c r="U4382" s="11"/>
      <c r="AO4382" s="11"/>
    </row>
    <row r="4383" spans="2:41" x14ac:dyDescent="0.25">
      <c r="B4383" s="6"/>
      <c r="D4383" s="6"/>
      <c r="E4383" s="6"/>
      <c r="F4383" s="6"/>
      <c r="U4383" s="11"/>
      <c r="AO4383" s="11"/>
    </row>
    <row r="4384" spans="2:41" x14ac:dyDescent="0.25">
      <c r="B4384" s="6"/>
      <c r="D4384" s="6"/>
      <c r="E4384" s="6"/>
      <c r="F4384" s="6"/>
      <c r="U4384" s="11"/>
      <c r="AO4384" s="11"/>
    </row>
    <row r="4385" spans="2:41" x14ac:dyDescent="0.25">
      <c r="B4385" s="6"/>
      <c r="D4385" s="6"/>
      <c r="E4385" s="6"/>
      <c r="F4385" s="6"/>
      <c r="U4385" s="11"/>
      <c r="AO4385" s="11"/>
    </row>
    <row r="4386" spans="2:41" x14ac:dyDescent="0.25">
      <c r="B4386" s="6"/>
      <c r="D4386" s="6"/>
      <c r="E4386" s="6"/>
      <c r="F4386" s="6"/>
      <c r="U4386" s="11"/>
      <c r="AO4386" s="11"/>
    </row>
    <row r="4387" spans="2:41" x14ac:dyDescent="0.25">
      <c r="B4387" s="6"/>
      <c r="D4387" s="6"/>
      <c r="E4387" s="6"/>
      <c r="F4387" s="6"/>
      <c r="U4387" s="11"/>
      <c r="AO4387" s="11"/>
    </row>
    <row r="4388" spans="2:41" x14ac:dyDescent="0.25">
      <c r="B4388" s="6"/>
      <c r="D4388" s="6"/>
      <c r="E4388" s="6"/>
      <c r="F4388" s="6"/>
      <c r="U4388" s="11"/>
      <c r="AO4388" s="11"/>
    </row>
    <row r="4389" spans="2:41" x14ac:dyDescent="0.25">
      <c r="B4389" s="6"/>
      <c r="D4389" s="6"/>
      <c r="E4389" s="6"/>
      <c r="F4389" s="6"/>
      <c r="U4389" s="11"/>
      <c r="AO4389" s="11"/>
    </row>
    <row r="4390" spans="2:41" x14ac:dyDescent="0.25">
      <c r="B4390" s="6"/>
      <c r="D4390" s="6"/>
      <c r="E4390" s="6"/>
      <c r="F4390" s="6"/>
      <c r="U4390" s="11"/>
      <c r="AO4390" s="11"/>
    </row>
    <row r="4391" spans="2:41" x14ac:dyDescent="0.25">
      <c r="B4391" s="6"/>
      <c r="D4391" s="6"/>
      <c r="E4391" s="6"/>
      <c r="F4391" s="6"/>
      <c r="U4391" s="11"/>
      <c r="AO4391" s="11"/>
    </row>
    <row r="4392" spans="2:41" x14ac:dyDescent="0.25">
      <c r="B4392" s="6"/>
      <c r="D4392" s="6"/>
      <c r="E4392" s="6"/>
      <c r="F4392" s="6"/>
      <c r="U4392" s="11"/>
      <c r="AO4392" s="11"/>
    </row>
    <row r="4393" spans="2:41" x14ac:dyDescent="0.25">
      <c r="B4393" s="6"/>
      <c r="D4393" s="6"/>
      <c r="E4393" s="6"/>
      <c r="F4393" s="6"/>
      <c r="U4393" s="11"/>
      <c r="AO4393" s="11"/>
    </row>
    <row r="4394" spans="2:41" x14ac:dyDescent="0.25">
      <c r="B4394" s="6"/>
      <c r="D4394" s="6"/>
      <c r="E4394" s="6"/>
      <c r="F4394" s="6"/>
      <c r="U4394" s="11"/>
      <c r="AO4394" s="11"/>
    </row>
    <row r="4395" spans="2:41" x14ac:dyDescent="0.25">
      <c r="B4395" s="6"/>
      <c r="D4395" s="6"/>
      <c r="E4395" s="6"/>
      <c r="F4395" s="6"/>
      <c r="U4395" s="11"/>
      <c r="AO4395" s="11"/>
    </row>
    <row r="4396" spans="2:41" x14ac:dyDescent="0.25">
      <c r="B4396" s="6"/>
      <c r="D4396" s="6"/>
      <c r="E4396" s="6"/>
      <c r="F4396" s="6"/>
      <c r="U4396" s="11"/>
      <c r="AO4396" s="11"/>
    </row>
    <row r="4397" spans="2:41" x14ac:dyDescent="0.25">
      <c r="B4397" s="6"/>
      <c r="D4397" s="6"/>
      <c r="E4397" s="6"/>
      <c r="F4397" s="6"/>
      <c r="U4397" s="11"/>
      <c r="AO4397" s="11"/>
    </row>
    <row r="4398" spans="2:41" x14ac:dyDescent="0.25">
      <c r="B4398" s="6"/>
      <c r="D4398" s="6"/>
      <c r="E4398" s="6"/>
      <c r="F4398" s="6"/>
      <c r="U4398" s="11"/>
      <c r="AO4398" s="11"/>
    </row>
    <row r="4399" spans="2:41" x14ac:dyDescent="0.25">
      <c r="B4399" s="6"/>
      <c r="D4399" s="6"/>
      <c r="E4399" s="6"/>
      <c r="F4399" s="6"/>
      <c r="U4399" s="11"/>
      <c r="AO4399" s="11"/>
    </row>
    <row r="4400" spans="2:41" x14ac:dyDescent="0.25">
      <c r="B4400" s="6"/>
      <c r="D4400" s="6"/>
      <c r="E4400" s="6"/>
      <c r="F4400" s="6"/>
      <c r="U4400" s="11"/>
      <c r="AO4400" s="11"/>
    </row>
    <row r="4401" spans="2:41" x14ac:dyDescent="0.25">
      <c r="B4401" s="6"/>
      <c r="D4401" s="6"/>
      <c r="E4401" s="6"/>
      <c r="F4401" s="6"/>
      <c r="U4401" s="11"/>
      <c r="AO4401" s="11"/>
    </row>
    <row r="4402" spans="2:41" x14ac:dyDescent="0.25">
      <c r="B4402" s="6"/>
      <c r="D4402" s="6"/>
      <c r="E4402" s="6"/>
      <c r="F4402" s="6"/>
      <c r="U4402" s="11"/>
      <c r="AO4402" s="11"/>
    </row>
    <row r="4403" spans="2:41" x14ac:dyDescent="0.25">
      <c r="B4403" s="6"/>
      <c r="D4403" s="6"/>
      <c r="E4403" s="6"/>
      <c r="F4403" s="6"/>
      <c r="U4403" s="11"/>
      <c r="AO4403" s="11"/>
    </row>
    <row r="4404" spans="2:41" x14ac:dyDescent="0.25">
      <c r="B4404" s="6"/>
      <c r="D4404" s="6"/>
      <c r="E4404" s="6"/>
      <c r="F4404" s="6"/>
      <c r="U4404" s="11"/>
      <c r="AO4404" s="11"/>
    </row>
    <row r="4405" spans="2:41" x14ac:dyDescent="0.25">
      <c r="B4405" s="6"/>
      <c r="D4405" s="6"/>
      <c r="E4405" s="6"/>
      <c r="F4405" s="6"/>
      <c r="U4405" s="11"/>
      <c r="AO4405" s="11"/>
    </row>
    <row r="4406" spans="2:41" x14ac:dyDescent="0.25">
      <c r="B4406" s="6"/>
      <c r="D4406" s="6"/>
      <c r="E4406" s="6"/>
      <c r="F4406" s="6"/>
      <c r="U4406" s="11"/>
      <c r="AO4406" s="11"/>
    </row>
    <row r="4407" spans="2:41" x14ac:dyDescent="0.25">
      <c r="B4407" s="6"/>
      <c r="D4407" s="6"/>
      <c r="E4407" s="6"/>
      <c r="F4407" s="6"/>
      <c r="U4407" s="11"/>
      <c r="AO4407" s="11"/>
    </row>
    <row r="4408" spans="2:41" x14ac:dyDescent="0.25">
      <c r="B4408" s="6"/>
      <c r="D4408" s="6"/>
      <c r="E4408" s="6"/>
      <c r="F4408" s="6"/>
      <c r="U4408" s="11"/>
      <c r="AO4408" s="11"/>
    </row>
    <row r="4409" spans="2:41" x14ac:dyDescent="0.25">
      <c r="B4409" s="6"/>
      <c r="D4409" s="6"/>
      <c r="E4409" s="6"/>
      <c r="F4409" s="6"/>
      <c r="U4409" s="11"/>
      <c r="AO4409" s="11"/>
    </row>
    <row r="4410" spans="2:41" x14ac:dyDescent="0.25">
      <c r="B4410" s="6"/>
      <c r="D4410" s="6"/>
      <c r="E4410" s="6"/>
      <c r="F4410" s="6"/>
      <c r="U4410" s="11"/>
      <c r="AO4410" s="11"/>
    </row>
    <row r="4411" spans="2:41" x14ac:dyDescent="0.25">
      <c r="B4411" s="6"/>
      <c r="D4411" s="6"/>
      <c r="E4411" s="6"/>
      <c r="F4411" s="6"/>
      <c r="U4411" s="11"/>
      <c r="AO4411" s="11"/>
    </row>
    <row r="4412" spans="2:41" x14ac:dyDescent="0.25">
      <c r="B4412" s="6"/>
      <c r="D4412" s="6"/>
      <c r="E4412" s="6"/>
      <c r="F4412" s="6"/>
      <c r="U4412" s="11"/>
      <c r="AO4412" s="11"/>
    </row>
    <row r="4413" spans="2:41" x14ac:dyDescent="0.25">
      <c r="B4413" s="6"/>
      <c r="D4413" s="6"/>
      <c r="E4413" s="6"/>
      <c r="F4413" s="6"/>
      <c r="U4413" s="11"/>
      <c r="AO4413" s="11"/>
    </row>
    <row r="4414" spans="2:41" x14ac:dyDescent="0.25">
      <c r="B4414" s="6"/>
      <c r="D4414" s="6"/>
      <c r="E4414" s="6"/>
      <c r="F4414" s="6"/>
      <c r="U4414" s="11"/>
      <c r="AO4414" s="11"/>
    </row>
    <row r="4415" spans="2:41" x14ac:dyDescent="0.25">
      <c r="B4415" s="6"/>
      <c r="D4415" s="6"/>
      <c r="E4415" s="6"/>
      <c r="F4415" s="6"/>
      <c r="U4415" s="11"/>
      <c r="AO4415" s="11"/>
    </row>
    <row r="4416" spans="2:41" x14ac:dyDescent="0.25">
      <c r="B4416" s="6"/>
      <c r="D4416" s="6"/>
      <c r="E4416" s="6"/>
      <c r="F4416" s="6"/>
      <c r="U4416" s="11"/>
      <c r="AO4416" s="11"/>
    </row>
    <row r="4417" spans="2:41" x14ac:dyDescent="0.25">
      <c r="B4417" s="6"/>
      <c r="D4417" s="6"/>
      <c r="E4417" s="6"/>
      <c r="F4417" s="6"/>
      <c r="U4417" s="11"/>
      <c r="AO4417" s="11"/>
    </row>
    <row r="4418" spans="2:41" x14ac:dyDescent="0.25">
      <c r="B4418" s="6"/>
      <c r="D4418" s="6"/>
      <c r="E4418" s="6"/>
      <c r="F4418" s="6"/>
      <c r="U4418" s="11"/>
      <c r="AO4418" s="11"/>
    </row>
    <row r="4419" spans="2:41" x14ac:dyDescent="0.25">
      <c r="B4419" s="6"/>
      <c r="D4419" s="6"/>
      <c r="E4419" s="6"/>
      <c r="F4419" s="6"/>
      <c r="U4419" s="11"/>
      <c r="AO4419" s="11"/>
    </row>
    <row r="4420" spans="2:41" x14ac:dyDescent="0.25">
      <c r="B4420" s="6"/>
      <c r="D4420" s="6"/>
      <c r="E4420" s="6"/>
      <c r="F4420" s="6"/>
      <c r="U4420" s="11"/>
      <c r="AO4420" s="11"/>
    </row>
    <row r="4421" spans="2:41" x14ac:dyDescent="0.25">
      <c r="B4421" s="6"/>
      <c r="D4421" s="6"/>
      <c r="E4421" s="6"/>
      <c r="F4421" s="6"/>
      <c r="U4421" s="11"/>
      <c r="AO4421" s="11"/>
    </row>
    <row r="4422" spans="2:41" x14ac:dyDescent="0.25">
      <c r="B4422" s="6"/>
      <c r="D4422" s="6"/>
      <c r="E4422" s="6"/>
      <c r="F4422" s="6"/>
      <c r="U4422" s="11"/>
      <c r="AO4422" s="11"/>
    </row>
    <row r="4423" spans="2:41" x14ac:dyDescent="0.25">
      <c r="B4423" s="6"/>
      <c r="D4423" s="6"/>
      <c r="E4423" s="6"/>
      <c r="F4423" s="6"/>
      <c r="U4423" s="11"/>
      <c r="AO4423" s="11"/>
    </row>
    <row r="4424" spans="2:41" x14ac:dyDescent="0.25">
      <c r="B4424" s="6"/>
      <c r="D4424" s="6"/>
      <c r="E4424" s="6"/>
      <c r="F4424" s="6"/>
      <c r="U4424" s="11"/>
      <c r="AO4424" s="11"/>
    </row>
    <row r="4425" spans="2:41" x14ac:dyDescent="0.25">
      <c r="B4425" s="6"/>
      <c r="D4425" s="6"/>
      <c r="E4425" s="6"/>
      <c r="F4425" s="6"/>
      <c r="U4425" s="11"/>
      <c r="AO4425" s="11"/>
    </row>
    <row r="4426" spans="2:41" x14ac:dyDescent="0.25">
      <c r="B4426" s="6"/>
      <c r="D4426" s="6"/>
      <c r="E4426" s="6"/>
      <c r="F4426" s="6"/>
      <c r="U4426" s="11"/>
      <c r="AO4426" s="11"/>
    </row>
    <row r="4427" spans="2:41" x14ac:dyDescent="0.25">
      <c r="B4427" s="6"/>
      <c r="D4427" s="6"/>
      <c r="E4427" s="6"/>
      <c r="F4427" s="6"/>
      <c r="U4427" s="11"/>
      <c r="AO4427" s="11"/>
    </row>
    <row r="4428" spans="2:41" x14ac:dyDescent="0.25">
      <c r="B4428" s="6"/>
      <c r="D4428" s="6"/>
      <c r="E4428" s="6"/>
      <c r="F4428" s="6"/>
      <c r="U4428" s="11"/>
      <c r="AO4428" s="11"/>
    </row>
    <row r="4429" spans="2:41" x14ac:dyDescent="0.25">
      <c r="B4429" s="6"/>
      <c r="D4429" s="6"/>
      <c r="E4429" s="6"/>
      <c r="F4429" s="6"/>
      <c r="U4429" s="11"/>
      <c r="AO4429" s="11"/>
    </row>
    <row r="4430" spans="2:41" x14ac:dyDescent="0.25">
      <c r="B4430" s="6"/>
      <c r="D4430" s="6"/>
      <c r="E4430" s="6"/>
      <c r="F4430" s="6"/>
      <c r="U4430" s="11"/>
      <c r="AO4430" s="11"/>
    </row>
    <row r="4431" spans="2:41" x14ac:dyDescent="0.25">
      <c r="B4431" s="6"/>
      <c r="D4431" s="6"/>
      <c r="E4431" s="6"/>
      <c r="F4431" s="6"/>
      <c r="U4431" s="11"/>
      <c r="AO4431" s="11"/>
    </row>
    <row r="4432" spans="2:41" x14ac:dyDescent="0.25">
      <c r="B4432" s="6"/>
      <c r="D4432" s="6"/>
      <c r="E4432" s="6"/>
      <c r="F4432" s="6"/>
      <c r="U4432" s="11"/>
      <c r="AO4432" s="11"/>
    </row>
    <row r="4433" spans="2:41" x14ac:dyDescent="0.25">
      <c r="B4433" s="6"/>
      <c r="D4433" s="6"/>
      <c r="E4433" s="6"/>
      <c r="F4433" s="6"/>
      <c r="U4433" s="11"/>
      <c r="AO4433" s="11"/>
    </row>
    <row r="4434" spans="2:41" x14ac:dyDescent="0.25">
      <c r="B4434" s="6"/>
      <c r="D4434" s="6"/>
      <c r="E4434" s="6"/>
      <c r="F4434" s="6"/>
      <c r="U4434" s="11"/>
      <c r="AO4434" s="11"/>
    </row>
    <row r="4435" spans="2:41" x14ac:dyDescent="0.25">
      <c r="B4435" s="6"/>
      <c r="D4435" s="6"/>
      <c r="E4435" s="6"/>
      <c r="F4435" s="6"/>
      <c r="U4435" s="11"/>
      <c r="AO4435" s="11"/>
    </row>
    <row r="4436" spans="2:41" x14ac:dyDescent="0.25">
      <c r="B4436" s="6"/>
      <c r="D4436" s="6"/>
      <c r="E4436" s="6"/>
      <c r="F4436" s="6"/>
      <c r="U4436" s="11"/>
      <c r="AO4436" s="11"/>
    </row>
    <row r="4437" spans="2:41" x14ac:dyDescent="0.25">
      <c r="B4437" s="6"/>
      <c r="D4437" s="6"/>
      <c r="E4437" s="6"/>
      <c r="F4437" s="6"/>
      <c r="U4437" s="11"/>
      <c r="AO4437" s="11"/>
    </row>
    <row r="4438" spans="2:41" x14ac:dyDescent="0.25">
      <c r="B4438" s="6"/>
      <c r="D4438" s="6"/>
      <c r="E4438" s="6"/>
      <c r="F4438" s="6"/>
      <c r="U4438" s="11"/>
      <c r="AO4438" s="11"/>
    </row>
    <row r="4439" spans="2:41" x14ac:dyDescent="0.25">
      <c r="B4439" s="6"/>
      <c r="D4439" s="6"/>
      <c r="E4439" s="6"/>
      <c r="F4439" s="6"/>
      <c r="U4439" s="11"/>
      <c r="AO4439" s="11"/>
    </row>
    <row r="4440" spans="2:41" x14ac:dyDescent="0.25">
      <c r="B4440" s="6"/>
      <c r="D4440" s="6"/>
      <c r="E4440" s="6"/>
      <c r="F4440" s="6"/>
      <c r="U4440" s="11"/>
      <c r="AO4440" s="11"/>
    </row>
    <row r="4441" spans="2:41" x14ac:dyDescent="0.25">
      <c r="B4441" s="6"/>
      <c r="D4441" s="6"/>
      <c r="E4441" s="6"/>
      <c r="F4441" s="6"/>
      <c r="U4441" s="11"/>
      <c r="AO4441" s="11"/>
    </row>
    <row r="4442" spans="2:41" x14ac:dyDescent="0.25">
      <c r="B4442" s="6"/>
      <c r="D4442" s="6"/>
      <c r="E4442" s="6"/>
      <c r="F4442" s="6"/>
      <c r="U4442" s="11"/>
      <c r="AO4442" s="11"/>
    </row>
    <row r="4443" spans="2:41" x14ac:dyDescent="0.25">
      <c r="B4443" s="6"/>
      <c r="D4443" s="6"/>
      <c r="E4443" s="6"/>
      <c r="F4443" s="6"/>
      <c r="U4443" s="11"/>
      <c r="AO4443" s="11"/>
    </row>
    <row r="4444" spans="2:41" x14ac:dyDescent="0.25">
      <c r="B4444" s="6"/>
      <c r="D4444" s="6"/>
      <c r="E4444" s="6"/>
      <c r="F4444" s="6"/>
      <c r="U4444" s="11"/>
      <c r="AO4444" s="11"/>
    </row>
    <row r="4445" spans="2:41" x14ac:dyDescent="0.25">
      <c r="B4445" s="6"/>
      <c r="D4445" s="6"/>
      <c r="E4445" s="6"/>
      <c r="F4445" s="6"/>
      <c r="U4445" s="11"/>
      <c r="AO4445" s="11"/>
    </row>
    <row r="4446" spans="2:41" x14ac:dyDescent="0.25">
      <c r="B4446" s="6"/>
      <c r="D4446" s="6"/>
      <c r="E4446" s="6"/>
      <c r="F4446" s="6"/>
      <c r="U4446" s="11"/>
      <c r="AO4446" s="11"/>
    </row>
    <row r="4447" spans="2:41" x14ac:dyDescent="0.25">
      <c r="B4447" s="6"/>
      <c r="D4447" s="6"/>
      <c r="E4447" s="6"/>
      <c r="F4447" s="6"/>
      <c r="U4447" s="11"/>
      <c r="AO4447" s="11"/>
    </row>
    <row r="4448" spans="2:41" x14ac:dyDescent="0.25">
      <c r="B4448" s="6"/>
      <c r="D4448" s="6"/>
      <c r="E4448" s="6"/>
      <c r="F4448" s="6"/>
      <c r="U4448" s="11"/>
      <c r="AO4448" s="11"/>
    </row>
    <row r="4449" spans="2:41" x14ac:dyDescent="0.25">
      <c r="B4449" s="6"/>
      <c r="D4449" s="6"/>
      <c r="E4449" s="6"/>
      <c r="F4449" s="6"/>
      <c r="U4449" s="11"/>
      <c r="AO4449" s="11"/>
    </row>
    <row r="4450" spans="2:41" x14ac:dyDescent="0.25">
      <c r="B4450" s="6"/>
      <c r="D4450" s="6"/>
      <c r="E4450" s="6"/>
      <c r="F4450" s="6"/>
      <c r="U4450" s="11"/>
      <c r="AO4450" s="11"/>
    </row>
    <row r="4451" spans="2:41" x14ac:dyDescent="0.25">
      <c r="B4451" s="6"/>
      <c r="D4451" s="6"/>
      <c r="E4451" s="6"/>
      <c r="F4451" s="6"/>
      <c r="U4451" s="11"/>
      <c r="AO4451" s="11"/>
    </row>
    <row r="4452" spans="2:41" x14ac:dyDescent="0.25">
      <c r="B4452" s="6"/>
      <c r="D4452" s="6"/>
      <c r="E4452" s="6"/>
      <c r="F4452" s="6"/>
      <c r="U4452" s="11"/>
      <c r="AO4452" s="11"/>
    </row>
    <row r="4453" spans="2:41" x14ac:dyDescent="0.25">
      <c r="B4453" s="6"/>
      <c r="D4453" s="6"/>
      <c r="E4453" s="6"/>
      <c r="F4453" s="6"/>
      <c r="U4453" s="11"/>
      <c r="AO4453" s="11"/>
    </row>
    <row r="4454" spans="2:41" x14ac:dyDescent="0.25">
      <c r="B4454" s="6"/>
      <c r="D4454" s="6"/>
      <c r="E4454" s="6"/>
      <c r="F4454" s="6"/>
      <c r="U4454" s="11"/>
      <c r="AO4454" s="11"/>
    </row>
    <row r="4455" spans="2:41" x14ac:dyDescent="0.25">
      <c r="B4455" s="6"/>
      <c r="D4455" s="6"/>
      <c r="E4455" s="6"/>
      <c r="F4455" s="6"/>
      <c r="U4455" s="11"/>
      <c r="AO4455" s="11"/>
    </row>
    <row r="4456" spans="2:41" x14ac:dyDescent="0.25">
      <c r="B4456" s="6"/>
      <c r="D4456" s="6"/>
      <c r="E4456" s="6"/>
      <c r="F4456" s="6"/>
      <c r="U4456" s="11"/>
      <c r="AO4456" s="11"/>
    </row>
    <row r="4457" spans="2:41" x14ac:dyDescent="0.25">
      <c r="B4457" s="6"/>
      <c r="D4457" s="6"/>
      <c r="E4457" s="6"/>
      <c r="F4457" s="6"/>
      <c r="U4457" s="11"/>
      <c r="AO4457" s="11"/>
    </row>
    <row r="4458" spans="2:41" x14ac:dyDescent="0.25">
      <c r="B4458" s="6"/>
      <c r="D4458" s="6"/>
      <c r="E4458" s="6"/>
      <c r="F4458" s="6"/>
      <c r="U4458" s="11"/>
      <c r="AO4458" s="11"/>
    </row>
    <row r="4459" spans="2:41" x14ac:dyDescent="0.25">
      <c r="B4459" s="6"/>
      <c r="D4459" s="6"/>
      <c r="E4459" s="6"/>
      <c r="F4459" s="6"/>
      <c r="U4459" s="11"/>
      <c r="AO4459" s="11"/>
    </row>
    <row r="4460" spans="2:41" x14ac:dyDescent="0.25">
      <c r="B4460" s="6"/>
      <c r="D4460" s="6"/>
      <c r="E4460" s="6"/>
      <c r="F4460" s="6"/>
      <c r="U4460" s="11"/>
      <c r="AO4460" s="11"/>
    </row>
    <row r="4461" spans="2:41" x14ac:dyDescent="0.25">
      <c r="B4461" s="6"/>
      <c r="D4461" s="6"/>
      <c r="E4461" s="6"/>
      <c r="F4461" s="6"/>
      <c r="U4461" s="11"/>
      <c r="AO4461" s="11"/>
    </row>
    <row r="4462" spans="2:41" x14ac:dyDescent="0.25">
      <c r="B4462" s="6"/>
      <c r="D4462" s="6"/>
      <c r="E4462" s="6"/>
      <c r="F4462" s="6"/>
      <c r="U4462" s="11"/>
      <c r="AO4462" s="11"/>
    </row>
    <row r="4463" spans="2:41" x14ac:dyDescent="0.25">
      <c r="B4463" s="6"/>
      <c r="D4463" s="6"/>
      <c r="E4463" s="6"/>
      <c r="F4463" s="6"/>
      <c r="U4463" s="11"/>
      <c r="AO4463" s="11"/>
    </row>
    <row r="4464" spans="2:41" x14ac:dyDescent="0.25">
      <c r="B4464" s="6"/>
      <c r="D4464" s="6"/>
      <c r="E4464" s="6"/>
      <c r="F4464" s="6"/>
      <c r="U4464" s="11"/>
      <c r="AO4464" s="11"/>
    </row>
    <row r="4465" spans="2:41" x14ac:dyDescent="0.25">
      <c r="B4465" s="6"/>
      <c r="D4465" s="6"/>
      <c r="E4465" s="6"/>
      <c r="F4465" s="6"/>
      <c r="U4465" s="11"/>
      <c r="AO4465" s="11"/>
    </row>
    <row r="4466" spans="2:41" x14ac:dyDescent="0.25">
      <c r="B4466" s="6"/>
      <c r="D4466" s="6"/>
      <c r="E4466" s="6"/>
      <c r="F4466" s="6"/>
      <c r="U4466" s="11"/>
      <c r="AO4466" s="11"/>
    </row>
    <row r="4467" spans="2:41" x14ac:dyDescent="0.25">
      <c r="B4467" s="6"/>
      <c r="D4467" s="6"/>
      <c r="E4467" s="6"/>
      <c r="F4467" s="6"/>
      <c r="U4467" s="11"/>
      <c r="AO4467" s="11"/>
    </row>
    <row r="4468" spans="2:41" x14ac:dyDescent="0.25">
      <c r="B4468" s="6"/>
      <c r="D4468" s="6"/>
      <c r="E4468" s="6"/>
      <c r="F4468" s="6"/>
      <c r="U4468" s="11"/>
      <c r="AO4468" s="11"/>
    </row>
    <row r="4469" spans="2:41" x14ac:dyDescent="0.25">
      <c r="B4469" s="6"/>
      <c r="D4469" s="6"/>
      <c r="E4469" s="6"/>
      <c r="F4469" s="6"/>
      <c r="U4469" s="11"/>
      <c r="AO4469" s="11"/>
    </row>
    <row r="4470" spans="2:41" x14ac:dyDescent="0.25">
      <c r="B4470" s="6"/>
      <c r="D4470" s="6"/>
      <c r="E4470" s="6"/>
      <c r="F4470" s="6"/>
      <c r="U4470" s="11"/>
      <c r="AO4470" s="11"/>
    </row>
    <row r="4471" spans="2:41" x14ac:dyDescent="0.25">
      <c r="B4471" s="6"/>
      <c r="D4471" s="6"/>
      <c r="E4471" s="6"/>
      <c r="F4471" s="6"/>
      <c r="U4471" s="11"/>
      <c r="AO4471" s="11"/>
    </row>
    <row r="4472" spans="2:41" x14ac:dyDescent="0.25">
      <c r="B4472" s="6"/>
      <c r="D4472" s="6"/>
      <c r="E4472" s="6"/>
      <c r="F4472" s="6"/>
      <c r="U4472" s="11"/>
      <c r="AO4472" s="11"/>
    </row>
    <row r="4473" spans="2:41" x14ac:dyDescent="0.25">
      <c r="B4473" s="6"/>
      <c r="D4473" s="6"/>
      <c r="E4473" s="6"/>
      <c r="F4473" s="6"/>
      <c r="U4473" s="11"/>
      <c r="AO4473" s="11"/>
    </row>
    <row r="4474" spans="2:41" x14ac:dyDescent="0.25">
      <c r="B4474" s="6"/>
      <c r="D4474" s="6"/>
      <c r="E4474" s="6"/>
      <c r="F4474" s="6"/>
      <c r="U4474" s="11"/>
      <c r="AO4474" s="11"/>
    </row>
    <row r="4475" spans="2:41" x14ac:dyDescent="0.25">
      <c r="B4475" s="6"/>
      <c r="D4475" s="6"/>
      <c r="E4475" s="6"/>
      <c r="F4475" s="6"/>
      <c r="U4475" s="11"/>
      <c r="AO4475" s="11"/>
    </row>
    <row r="4476" spans="2:41" x14ac:dyDescent="0.25">
      <c r="B4476" s="6"/>
      <c r="D4476" s="6"/>
      <c r="E4476" s="6"/>
      <c r="F4476" s="6"/>
      <c r="U4476" s="11"/>
      <c r="AO4476" s="11"/>
    </row>
    <row r="4477" spans="2:41" x14ac:dyDescent="0.25">
      <c r="B4477" s="6"/>
      <c r="D4477" s="6"/>
      <c r="E4477" s="6"/>
      <c r="F4477" s="6"/>
      <c r="U4477" s="11"/>
      <c r="AO4477" s="11"/>
    </row>
    <row r="4478" spans="2:41" x14ac:dyDescent="0.25">
      <c r="B4478" s="6"/>
      <c r="D4478" s="6"/>
      <c r="E4478" s="6"/>
      <c r="F4478" s="6"/>
      <c r="U4478" s="11"/>
      <c r="AO4478" s="11"/>
    </row>
    <row r="4479" spans="2:41" x14ac:dyDescent="0.25">
      <c r="B4479" s="6"/>
      <c r="D4479" s="6"/>
      <c r="E4479" s="6"/>
      <c r="F4479" s="6"/>
      <c r="U4479" s="11"/>
      <c r="AO4479" s="11"/>
    </row>
    <row r="4480" spans="2:41" x14ac:dyDescent="0.25">
      <c r="B4480" s="6"/>
      <c r="D4480" s="6"/>
      <c r="E4480" s="6"/>
      <c r="F4480" s="6"/>
      <c r="U4480" s="11"/>
      <c r="AO4480" s="11"/>
    </row>
    <row r="4481" spans="2:41" x14ac:dyDescent="0.25">
      <c r="B4481" s="6"/>
      <c r="D4481" s="6"/>
      <c r="E4481" s="6"/>
      <c r="F4481" s="6"/>
      <c r="U4481" s="11"/>
      <c r="AO4481" s="11"/>
    </row>
    <row r="4482" spans="2:41" x14ac:dyDescent="0.25">
      <c r="B4482" s="6"/>
      <c r="D4482" s="6"/>
      <c r="E4482" s="6"/>
      <c r="F4482" s="6"/>
      <c r="U4482" s="11"/>
      <c r="AO4482" s="11"/>
    </row>
    <row r="4483" spans="2:41" x14ac:dyDescent="0.25">
      <c r="B4483" s="6"/>
      <c r="D4483" s="6"/>
      <c r="E4483" s="6"/>
      <c r="F4483" s="6"/>
      <c r="U4483" s="11"/>
      <c r="AO4483" s="11"/>
    </row>
    <row r="4484" spans="2:41" x14ac:dyDescent="0.25">
      <c r="B4484" s="6"/>
      <c r="D4484" s="6"/>
      <c r="E4484" s="6"/>
      <c r="F4484" s="6"/>
      <c r="U4484" s="11"/>
      <c r="AO4484" s="11"/>
    </row>
    <row r="4485" spans="2:41" x14ac:dyDescent="0.25">
      <c r="B4485" s="6"/>
      <c r="D4485" s="6"/>
      <c r="E4485" s="6"/>
      <c r="F4485" s="6"/>
      <c r="U4485" s="11"/>
      <c r="AO4485" s="11"/>
    </row>
    <row r="4486" spans="2:41" x14ac:dyDescent="0.25">
      <c r="B4486" s="6"/>
      <c r="D4486" s="6"/>
      <c r="E4486" s="6"/>
      <c r="F4486" s="6"/>
      <c r="U4486" s="11"/>
      <c r="AO4486" s="11"/>
    </row>
    <row r="4487" spans="2:41" x14ac:dyDescent="0.25">
      <c r="B4487" s="6"/>
      <c r="D4487" s="6"/>
      <c r="E4487" s="6"/>
      <c r="F4487" s="6"/>
      <c r="U4487" s="11"/>
      <c r="AO4487" s="11"/>
    </row>
    <row r="4488" spans="2:41" x14ac:dyDescent="0.25">
      <c r="B4488" s="6"/>
      <c r="D4488" s="6"/>
      <c r="E4488" s="6"/>
      <c r="F4488" s="6"/>
      <c r="U4488" s="11"/>
      <c r="AO4488" s="11"/>
    </row>
    <row r="4489" spans="2:41" x14ac:dyDescent="0.25">
      <c r="B4489" s="6"/>
      <c r="D4489" s="6"/>
      <c r="E4489" s="6"/>
      <c r="F4489" s="6"/>
      <c r="U4489" s="11"/>
      <c r="AO4489" s="11"/>
    </row>
    <row r="4490" spans="2:41" x14ac:dyDescent="0.25">
      <c r="B4490" s="6"/>
      <c r="D4490" s="6"/>
      <c r="E4490" s="6"/>
      <c r="F4490" s="6"/>
      <c r="U4490" s="11"/>
      <c r="AO4490" s="11"/>
    </row>
    <row r="4491" spans="2:41" x14ac:dyDescent="0.25">
      <c r="B4491" s="6"/>
      <c r="D4491" s="6"/>
      <c r="E4491" s="6"/>
      <c r="F4491" s="6"/>
      <c r="U4491" s="11"/>
      <c r="AO4491" s="11"/>
    </row>
    <row r="4492" spans="2:41" x14ac:dyDescent="0.25">
      <c r="B4492" s="6"/>
      <c r="D4492" s="6"/>
      <c r="E4492" s="6"/>
      <c r="F4492" s="6"/>
      <c r="U4492" s="11"/>
      <c r="AO4492" s="11"/>
    </row>
    <row r="4493" spans="2:41" x14ac:dyDescent="0.25">
      <c r="B4493" s="6"/>
      <c r="D4493" s="6"/>
      <c r="E4493" s="6"/>
      <c r="F4493" s="6"/>
      <c r="U4493" s="11"/>
      <c r="AO4493" s="11"/>
    </row>
    <row r="4494" spans="2:41" x14ac:dyDescent="0.25">
      <c r="B4494" s="6"/>
      <c r="D4494" s="6"/>
      <c r="E4494" s="6"/>
      <c r="F4494" s="6"/>
      <c r="U4494" s="11"/>
      <c r="AO4494" s="11"/>
    </row>
    <row r="4495" spans="2:41" x14ac:dyDescent="0.25">
      <c r="B4495" s="6"/>
      <c r="D4495" s="6"/>
      <c r="E4495" s="6"/>
      <c r="F4495" s="6"/>
      <c r="U4495" s="11"/>
      <c r="AO4495" s="11"/>
    </row>
    <row r="4496" spans="2:41" x14ac:dyDescent="0.25">
      <c r="B4496" s="6"/>
      <c r="D4496" s="6"/>
      <c r="E4496" s="6"/>
      <c r="F4496" s="6"/>
      <c r="U4496" s="11"/>
      <c r="AO4496" s="11"/>
    </row>
    <row r="4497" spans="2:41" x14ac:dyDescent="0.25">
      <c r="B4497" s="6"/>
      <c r="D4497" s="6"/>
      <c r="E4497" s="6"/>
      <c r="F4497" s="6"/>
      <c r="U4497" s="11"/>
      <c r="AO4497" s="11"/>
    </row>
    <row r="4498" spans="2:41" x14ac:dyDescent="0.25">
      <c r="B4498" s="6"/>
      <c r="D4498" s="6"/>
      <c r="E4498" s="6"/>
      <c r="F4498" s="6"/>
      <c r="U4498" s="11"/>
      <c r="AO4498" s="11"/>
    </row>
    <row r="4499" spans="2:41" x14ac:dyDescent="0.25">
      <c r="B4499" s="6"/>
      <c r="D4499" s="6"/>
      <c r="E4499" s="6"/>
      <c r="F4499" s="6"/>
      <c r="U4499" s="11"/>
      <c r="AO4499" s="11"/>
    </row>
    <row r="4500" spans="2:41" x14ac:dyDescent="0.25">
      <c r="B4500" s="6"/>
      <c r="D4500" s="6"/>
      <c r="E4500" s="6"/>
      <c r="F4500" s="6"/>
      <c r="U4500" s="11"/>
      <c r="AO4500" s="11"/>
    </row>
    <row r="4501" spans="2:41" x14ac:dyDescent="0.25">
      <c r="B4501" s="6"/>
      <c r="D4501" s="6"/>
      <c r="E4501" s="6"/>
      <c r="F4501" s="6"/>
      <c r="U4501" s="11"/>
      <c r="AO4501" s="11"/>
    </row>
    <row r="4502" spans="2:41" x14ac:dyDescent="0.25">
      <c r="B4502" s="6"/>
      <c r="D4502" s="6"/>
      <c r="E4502" s="6"/>
      <c r="F4502" s="6"/>
      <c r="U4502" s="11"/>
      <c r="AO4502" s="11"/>
    </row>
    <row r="4503" spans="2:41" x14ac:dyDescent="0.25">
      <c r="B4503" s="6"/>
      <c r="D4503" s="6"/>
      <c r="E4503" s="6"/>
      <c r="F4503" s="6"/>
      <c r="U4503" s="11"/>
      <c r="AO4503" s="11"/>
    </row>
    <row r="4504" spans="2:41" x14ac:dyDescent="0.25">
      <c r="B4504" s="6"/>
      <c r="D4504" s="6"/>
      <c r="E4504" s="6"/>
      <c r="F4504" s="6"/>
      <c r="U4504" s="11"/>
      <c r="AO4504" s="11"/>
    </row>
    <row r="4505" spans="2:41" x14ac:dyDescent="0.25">
      <c r="B4505" s="6"/>
      <c r="D4505" s="6"/>
      <c r="E4505" s="6"/>
      <c r="F4505" s="6"/>
      <c r="U4505" s="11"/>
      <c r="AO4505" s="11"/>
    </row>
    <row r="4506" spans="2:41" x14ac:dyDescent="0.25">
      <c r="B4506" s="6"/>
      <c r="D4506" s="6"/>
      <c r="E4506" s="6"/>
      <c r="F4506" s="6"/>
      <c r="U4506" s="11"/>
      <c r="AO4506" s="11"/>
    </row>
    <row r="4507" spans="2:41" x14ac:dyDescent="0.25">
      <c r="B4507" s="6"/>
      <c r="D4507" s="6"/>
      <c r="E4507" s="6"/>
      <c r="F4507" s="6"/>
      <c r="U4507" s="11"/>
      <c r="AO4507" s="11"/>
    </row>
    <row r="4508" spans="2:41" x14ac:dyDescent="0.25">
      <c r="B4508" s="6"/>
      <c r="D4508" s="6"/>
      <c r="E4508" s="6"/>
      <c r="F4508" s="6"/>
      <c r="U4508" s="11"/>
      <c r="AO4508" s="11"/>
    </row>
    <row r="4509" spans="2:41" x14ac:dyDescent="0.25">
      <c r="B4509" s="6"/>
      <c r="D4509" s="6"/>
      <c r="E4509" s="6"/>
      <c r="F4509" s="6"/>
      <c r="U4509" s="11"/>
      <c r="AO4509" s="11"/>
    </row>
    <row r="4510" spans="2:41" x14ac:dyDescent="0.25">
      <c r="B4510" s="6"/>
      <c r="D4510" s="6"/>
      <c r="E4510" s="6"/>
      <c r="F4510" s="6"/>
      <c r="U4510" s="11"/>
      <c r="AO4510" s="11"/>
    </row>
    <row r="4511" spans="2:41" x14ac:dyDescent="0.25">
      <c r="B4511" s="6"/>
      <c r="D4511" s="6"/>
      <c r="E4511" s="6"/>
      <c r="F4511" s="6"/>
      <c r="U4511" s="11"/>
      <c r="AO4511" s="11"/>
    </row>
    <row r="4512" spans="2:41" x14ac:dyDescent="0.25">
      <c r="B4512" s="6"/>
      <c r="D4512" s="6"/>
      <c r="E4512" s="6"/>
      <c r="F4512" s="6"/>
      <c r="U4512" s="11"/>
      <c r="AO4512" s="11"/>
    </row>
    <row r="4513" spans="2:41" x14ac:dyDescent="0.25">
      <c r="B4513" s="6"/>
      <c r="D4513" s="6"/>
      <c r="E4513" s="6"/>
      <c r="F4513" s="6"/>
      <c r="U4513" s="11"/>
      <c r="AO4513" s="11"/>
    </row>
    <row r="4514" spans="2:41" x14ac:dyDescent="0.25">
      <c r="B4514" s="6"/>
      <c r="D4514" s="6"/>
      <c r="E4514" s="6"/>
      <c r="F4514" s="6"/>
      <c r="U4514" s="11"/>
      <c r="AO4514" s="11"/>
    </row>
    <row r="4515" spans="2:41" x14ac:dyDescent="0.25">
      <c r="B4515" s="6"/>
      <c r="D4515" s="6"/>
      <c r="E4515" s="6"/>
      <c r="F4515" s="6"/>
      <c r="U4515" s="11"/>
      <c r="AO4515" s="11"/>
    </row>
    <row r="4516" spans="2:41" x14ac:dyDescent="0.25">
      <c r="B4516" s="6"/>
      <c r="D4516" s="6"/>
      <c r="E4516" s="6"/>
      <c r="F4516" s="6"/>
      <c r="U4516" s="11"/>
      <c r="AO4516" s="11"/>
    </row>
    <row r="4517" spans="2:41" x14ac:dyDescent="0.25">
      <c r="B4517" s="6"/>
      <c r="D4517" s="6"/>
      <c r="E4517" s="6"/>
      <c r="F4517" s="6"/>
      <c r="U4517" s="11"/>
      <c r="AO4517" s="11"/>
    </row>
    <row r="4518" spans="2:41" x14ac:dyDescent="0.25">
      <c r="B4518" s="6"/>
      <c r="D4518" s="6"/>
      <c r="E4518" s="6"/>
      <c r="F4518" s="6"/>
      <c r="U4518" s="11"/>
      <c r="AO4518" s="11"/>
    </row>
    <row r="4519" spans="2:41" x14ac:dyDescent="0.25">
      <c r="B4519" s="6"/>
      <c r="D4519" s="6"/>
      <c r="E4519" s="6"/>
      <c r="F4519" s="6"/>
      <c r="U4519" s="11"/>
      <c r="AO4519" s="11"/>
    </row>
    <row r="4520" spans="2:41" x14ac:dyDescent="0.25">
      <c r="B4520" s="6"/>
      <c r="D4520" s="6"/>
      <c r="E4520" s="6"/>
      <c r="F4520" s="6"/>
      <c r="U4520" s="11"/>
      <c r="AO4520" s="11"/>
    </row>
    <row r="4521" spans="2:41" x14ac:dyDescent="0.25">
      <c r="B4521" s="6"/>
      <c r="D4521" s="6"/>
      <c r="E4521" s="6"/>
      <c r="F4521" s="6"/>
      <c r="U4521" s="11"/>
      <c r="AO4521" s="11"/>
    </row>
    <row r="4522" spans="2:41" x14ac:dyDescent="0.25">
      <c r="B4522" s="6"/>
      <c r="D4522" s="6"/>
      <c r="E4522" s="6"/>
      <c r="F4522" s="6"/>
      <c r="U4522" s="11"/>
      <c r="AO4522" s="11"/>
    </row>
    <row r="4523" spans="2:41" x14ac:dyDescent="0.25">
      <c r="B4523" s="6"/>
      <c r="D4523" s="6"/>
      <c r="E4523" s="6"/>
      <c r="F4523" s="6"/>
      <c r="U4523" s="11"/>
      <c r="AO4523" s="11"/>
    </row>
    <row r="4524" spans="2:41" x14ac:dyDescent="0.25">
      <c r="B4524" s="6"/>
      <c r="D4524" s="6"/>
      <c r="E4524" s="6"/>
      <c r="F4524" s="6"/>
      <c r="U4524" s="11"/>
      <c r="AO4524" s="11"/>
    </row>
    <row r="4525" spans="2:41" x14ac:dyDescent="0.25">
      <c r="B4525" s="6"/>
      <c r="D4525" s="6"/>
      <c r="E4525" s="6"/>
      <c r="F4525" s="6"/>
      <c r="U4525" s="11"/>
      <c r="AO4525" s="11"/>
    </row>
    <row r="4526" spans="2:41" x14ac:dyDescent="0.25">
      <c r="B4526" s="6"/>
      <c r="D4526" s="6"/>
      <c r="E4526" s="6"/>
      <c r="F4526" s="6"/>
      <c r="U4526" s="11"/>
      <c r="AO4526" s="11"/>
    </row>
    <row r="4527" spans="2:41" x14ac:dyDescent="0.25">
      <c r="B4527" s="6"/>
      <c r="D4527" s="6"/>
      <c r="E4527" s="6"/>
      <c r="F4527" s="6"/>
      <c r="U4527" s="11"/>
      <c r="AO4527" s="11"/>
    </row>
    <row r="4528" spans="2:41" x14ac:dyDescent="0.25">
      <c r="B4528" s="6"/>
      <c r="D4528" s="6"/>
      <c r="E4528" s="6"/>
      <c r="F4528" s="6"/>
      <c r="U4528" s="11"/>
      <c r="AO4528" s="11"/>
    </row>
    <row r="4529" spans="2:41" x14ac:dyDescent="0.25">
      <c r="B4529" s="6"/>
      <c r="D4529" s="6"/>
      <c r="E4529" s="6"/>
      <c r="F4529" s="6"/>
      <c r="U4529" s="11"/>
      <c r="AO4529" s="11"/>
    </row>
    <row r="4530" spans="2:41" x14ac:dyDescent="0.25">
      <c r="B4530" s="6"/>
      <c r="D4530" s="6"/>
      <c r="E4530" s="6"/>
      <c r="F4530" s="6"/>
      <c r="U4530" s="11"/>
      <c r="AO4530" s="11"/>
    </row>
    <row r="4531" spans="2:41" x14ac:dyDescent="0.25">
      <c r="B4531" s="6"/>
      <c r="D4531" s="6"/>
      <c r="E4531" s="6"/>
      <c r="F4531" s="6"/>
      <c r="U4531" s="11"/>
      <c r="AO4531" s="11"/>
    </row>
    <row r="4532" spans="2:41" x14ac:dyDescent="0.25">
      <c r="B4532" s="6"/>
      <c r="D4532" s="6"/>
      <c r="E4532" s="6"/>
      <c r="F4532" s="6"/>
      <c r="U4532" s="11"/>
      <c r="AO4532" s="11"/>
    </row>
    <row r="4533" spans="2:41" x14ac:dyDescent="0.25">
      <c r="B4533" s="6"/>
      <c r="D4533" s="6"/>
      <c r="E4533" s="6"/>
      <c r="F4533" s="6"/>
      <c r="U4533" s="11"/>
      <c r="AO4533" s="11"/>
    </row>
    <row r="4534" spans="2:41" x14ac:dyDescent="0.25">
      <c r="B4534" s="6"/>
      <c r="D4534" s="6"/>
      <c r="E4534" s="6"/>
      <c r="F4534" s="6"/>
      <c r="U4534" s="11"/>
      <c r="AO4534" s="11"/>
    </row>
    <row r="4535" spans="2:41" x14ac:dyDescent="0.25">
      <c r="B4535" s="6"/>
      <c r="D4535" s="6"/>
      <c r="E4535" s="6"/>
      <c r="F4535" s="6"/>
      <c r="U4535" s="11"/>
      <c r="AO4535" s="11"/>
    </row>
    <row r="4536" spans="2:41" x14ac:dyDescent="0.25">
      <c r="B4536" s="6"/>
      <c r="D4536" s="6"/>
      <c r="E4536" s="6"/>
      <c r="F4536" s="6"/>
      <c r="U4536" s="11"/>
      <c r="AO4536" s="11"/>
    </row>
    <row r="4537" spans="2:41" x14ac:dyDescent="0.25">
      <c r="B4537" s="6"/>
      <c r="D4537" s="6"/>
      <c r="E4537" s="6"/>
      <c r="F4537" s="6"/>
      <c r="U4537" s="11"/>
      <c r="AO4537" s="11"/>
    </row>
    <row r="4538" spans="2:41" x14ac:dyDescent="0.25">
      <c r="B4538" s="6"/>
      <c r="D4538" s="6"/>
      <c r="E4538" s="6"/>
      <c r="F4538" s="6"/>
      <c r="U4538" s="11"/>
      <c r="AO4538" s="11"/>
    </row>
    <row r="4539" spans="2:41" x14ac:dyDescent="0.25">
      <c r="B4539" s="6"/>
      <c r="D4539" s="6"/>
      <c r="E4539" s="6"/>
      <c r="F4539" s="6"/>
      <c r="U4539" s="11"/>
      <c r="AO4539" s="11"/>
    </row>
    <row r="4540" spans="2:41" x14ac:dyDescent="0.25">
      <c r="B4540" s="6"/>
      <c r="D4540" s="6"/>
      <c r="E4540" s="6"/>
      <c r="F4540" s="6"/>
      <c r="U4540" s="11"/>
      <c r="AO4540" s="11"/>
    </row>
    <row r="4541" spans="2:41" x14ac:dyDescent="0.25">
      <c r="B4541" s="6"/>
      <c r="D4541" s="6"/>
      <c r="E4541" s="6"/>
      <c r="F4541" s="6"/>
      <c r="U4541" s="11"/>
      <c r="AO4541" s="11"/>
    </row>
    <row r="4542" spans="2:41" x14ac:dyDescent="0.25">
      <c r="B4542" s="6"/>
      <c r="D4542" s="6"/>
      <c r="E4542" s="6"/>
      <c r="F4542" s="6"/>
      <c r="U4542" s="11"/>
      <c r="AO4542" s="11"/>
    </row>
    <row r="4543" spans="2:41" x14ac:dyDescent="0.25">
      <c r="B4543" s="6"/>
      <c r="D4543" s="6"/>
      <c r="E4543" s="6"/>
      <c r="F4543" s="6"/>
      <c r="U4543" s="11"/>
      <c r="AO4543" s="11"/>
    </row>
    <row r="4544" spans="2:41" x14ac:dyDescent="0.25">
      <c r="B4544" s="6"/>
      <c r="D4544" s="6"/>
      <c r="E4544" s="6"/>
      <c r="F4544" s="6"/>
      <c r="U4544" s="11"/>
      <c r="AO4544" s="11"/>
    </row>
    <row r="4545" spans="2:41" x14ac:dyDescent="0.25">
      <c r="B4545" s="6"/>
      <c r="D4545" s="6"/>
      <c r="E4545" s="6"/>
      <c r="F4545" s="6"/>
      <c r="U4545" s="11"/>
      <c r="AO4545" s="11"/>
    </row>
    <row r="4546" spans="2:41" x14ac:dyDescent="0.25">
      <c r="B4546" s="6"/>
      <c r="D4546" s="6"/>
      <c r="E4546" s="6"/>
      <c r="F4546" s="6"/>
      <c r="U4546" s="11"/>
      <c r="AO4546" s="11"/>
    </row>
    <row r="4547" spans="2:41" x14ac:dyDescent="0.25">
      <c r="B4547" s="6"/>
      <c r="D4547" s="6"/>
      <c r="E4547" s="6"/>
      <c r="F4547" s="6"/>
      <c r="U4547" s="11"/>
      <c r="AO4547" s="11"/>
    </row>
    <row r="4548" spans="2:41" x14ac:dyDescent="0.25">
      <c r="B4548" s="6"/>
      <c r="D4548" s="6"/>
      <c r="E4548" s="6"/>
      <c r="F4548" s="6"/>
      <c r="U4548" s="11"/>
      <c r="AO4548" s="11"/>
    </row>
    <row r="4549" spans="2:41" x14ac:dyDescent="0.25">
      <c r="B4549" s="6"/>
      <c r="D4549" s="6"/>
      <c r="E4549" s="6"/>
      <c r="F4549" s="6"/>
      <c r="U4549" s="11"/>
      <c r="AO4549" s="11"/>
    </row>
    <row r="4550" spans="2:41" x14ac:dyDescent="0.25">
      <c r="B4550" s="6"/>
      <c r="D4550" s="6"/>
      <c r="E4550" s="6"/>
      <c r="F4550" s="6"/>
      <c r="U4550" s="11"/>
      <c r="AO4550" s="11"/>
    </row>
    <row r="4551" spans="2:41" x14ac:dyDescent="0.25">
      <c r="B4551" s="6"/>
      <c r="D4551" s="6"/>
      <c r="E4551" s="6"/>
      <c r="F4551" s="6"/>
      <c r="U4551" s="11"/>
      <c r="AO4551" s="11"/>
    </row>
    <row r="4552" spans="2:41" x14ac:dyDescent="0.25">
      <c r="B4552" s="6"/>
      <c r="D4552" s="6"/>
      <c r="E4552" s="6"/>
      <c r="F4552" s="6"/>
      <c r="U4552" s="11"/>
      <c r="AO4552" s="11"/>
    </row>
    <row r="4553" spans="2:41" x14ac:dyDescent="0.25">
      <c r="B4553" s="6"/>
      <c r="D4553" s="6"/>
      <c r="E4553" s="6"/>
      <c r="F4553" s="6"/>
      <c r="U4553" s="11"/>
      <c r="AO4553" s="11"/>
    </row>
    <row r="4554" spans="2:41" x14ac:dyDescent="0.25">
      <c r="B4554" s="6"/>
      <c r="D4554" s="6"/>
      <c r="E4554" s="6"/>
      <c r="F4554" s="6"/>
      <c r="U4554" s="11"/>
      <c r="AO4554" s="11"/>
    </row>
    <row r="4555" spans="2:41" x14ac:dyDescent="0.25">
      <c r="B4555" s="6"/>
      <c r="D4555" s="6"/>
      <c r="E4555" s="6"/>
      <c r="F4555" s="6"/>
      <c r="U4555" s="11"/>
      <c r="AO4555" s="11"/>
    </row>
    <row r="4556" spans="2:41" x14ac:dyDescent="0.25">
      <c r="B4556" s="6"/>
      <c r="D4556" s="6"/>
      <c r="E4556" s="6"/>
      <c r="F4556" s="6"/>
      <c r="U4556" s="11"/>
      <c r="AO4556" s="11"/>
    </row>
    <row r="4557" spans="2:41" x14ac:dyDescent="0.25">
      <c r="B4557" s="6"/>
      <c r="D4557" s="6"/>
      <c r="E4557" s="6"/>
      <c r="F4557" s="6"/>
      <c r="U4557" s="11"/>
      <c r="AO4557" s="11"/>
    </row>
    <row r="4558" spans="2:41" x14ac:dyDescent="0.25">
      <c r="B4558" s="6"/>
      <c r="D4558" s="6"/>
      <c r="E4558" s="6"/>
      <c r="F4558" s="6"/>
      <c r="U4558" s="11"/>
      <c r="AO4558" s="11"/>
    </row>
    <row r="4559" spans="2:41" x14ac:dyDescent="0.25">
      <c r="B4559" s="6"/>
      <c r="D4559" s="6"/>
      <c r="E4559" s="6"/>
      <c r="F4559" s="6"/>
      <c r="U4559" s="11"/>
      <c r="AO4559" s="11"/>
    </row>
    <row r="4560" spans="2:41" x14ac:dyDescent="0.25">
      <c r="B4560" s="6"/>
      <c r="D4560" s="6"/>
      <c r="E4560" s="6"/>
      <c r="F4560" s="6"/>
      <c r="U4560" s="11"/>
      <c r="AO4560" s="11"/>
    </row>
    <row r="4561" spans="2:41" x14ac:dyDescent="0.25">
      <c r="B4561" s="6"/>
      <c r="D4561" s="6"/>
      <c r="E4561" s="6"/>
      <c r="F4561" s="6"/>
      <c r="U4561" s="11"/>
      <c r="AO4561" s="11"/>
    </row>
    <row r="4562" spans="2:41" x14ac:dyDescent="0.25">
      <c r="B4562" s="6"/>
      <c r="D4562" s="6"/>
      <c r="E4562" s="6"/>
      <c r="F4562" s="6"/>
      <c r="U4562" s="11"/>
      <c r="AO4562" s="11"/>
    </row>
    <row r="4563" spans="2:41" x14ac:dyDescent="0.25">
      <c r="B4563" s="6"/>
      <c r="D4563" s="6"/>
      <c r="E4563" s="6"/>
      <c r="F4563" s="6"/>
      <c r="U4563" s="11"/>
      <c r="AO4563" s="11"/>
    </row>
    <row r="4564" spans="2:41" x14ac:dyDescent="0.25">
      <c r="B4564" s="6"/>
      <c r="D4564" s="6"/>
      <c r="E4564" s="6"/>
      <c r="F4564" s="6"/>
      <c r="U4564" s="11"/>
      <c r="AO4564" s="11"/>
    </row>
    <row r="4565" spans="2:41" x14ac:dyDescent="0.25">
      <c r="B4565" s="6"/>
      <c r="D4565" s="6"/>
      <c r="E4565" s="6"/>
      <c r="F4565" s="6"/>
      <c r="U4565" s="11"/>
      <c r="AO4565" s="11"/>
    </row>
    <row r="4566" spans="2:41" x14ac:dyDescent="0.25">
      <c r="B4566" s="6"/>
      <c r="D4566" s="6"/>
      <c r="E4566" s="6"/>
      <c r="F4566" s="6"/>
      <c r="U4566" s="11"/>
      <c r="AO4566" s="11"/>
    </row>
    <row r="4567" spans="2:41" x14ac:dyDescent="0.25">
      <c r="B4567" s="6"/>
      <c r="D4567" s="6"/>
      <c r="E4567" s="6"/>
      <c r="F4567" s="6"/>
      <c r="U4567" s="11"/>
      <c r="AO4567" s="11"/>
    </row>
    <row r="4568" spans="2:41" x14ac:dyDescent="0.25">
      <c r="B4568" s="6"/>
      <c r="D4568" s="6"/>
      <c r="E4568" s="6"/>
      <c r="F4568" s="6"/>
      <c r="U4568" s="11"/>
      <c r="AO4568" s="11"/>
    </row>
    <row r="4569" spans="2:41" x14ac:dyDescent="0.25">
      <c r="B4569" s="6"/>
      <c r="D4569" s="6"/>
      <c r="E4569" s="6"/>
      <c r="F4569" s="6"/>
      <c r="U4569" s="11"/>
      <c r="AO4569" s="11"/>
    </row>
    <row r="4570" spans="2:41" x14ac:dyDescent="0.25">
      <c r="B4570" s="6"/>
      <c r="D4570" s="6"/>
      <c r="E4570" s="6"/>
      <c r="F4570" s="6"/>
      <c r="U4570" s="11"/>
      <c r="AO4570" s="11"/>
    </row>
    <row r="4571" spans="2:41" x14ac:dyDescent="0.25">
      <c r="B4571" s="6"/>
      <c r="D4571" s="6"/>
      <c r="E4571" s="6"/>
      <c r="F4571" s="6"/>
      <c r="U4571" s="11"/>
      <c r="AO4571" s="11"/>
    </row>
    <row r="4572" spans="2:41" x14ac:dyDescent="0.25">
      <c r="B4572" s="6"/>
      <c r="D4572" s="6"/>
      <c r="E4572" s="6"/>
      <c r="F4572" s="6"/>
      <c r="U4572" s="11"/>
      <c r="AO4572" s="11"/>
    </row>
    <row r="4573" spans="2:41" x14ac:dyDescent="0.25">
      <c r="B4573" s="6"/>
      <c r="D4573" s="6"/>
      <c r="E4573" s="6"/>
      <c r="F4573" s="6"/>
      <c r="U4573" s="11"/>
      <c r="AO4573" s="11"/>
    </row>
    <row r="4574" spans="2:41" x14ac:dyDescent="0.25">
      <c r="B4574" s="6"/>
      <c r="D4574" s="6"/>
      <c r="E4574" s="6"/>
      <c r="F4574" s="6"/>
      <c r="U4574" s="11"/>
      <c r="AO4574" s="11"/>
    </row>
    <row r="4575" spans="2:41" x14ac:dyDescent="0.25">
      <c r="B4575" s="6"/>
      <c r="D4575" s="6"/>
      <c r="E4575" s="6"/>
      <c r="F4575" s="6"/>
      <c r="U4575" s="11"/>
      <c r="AO4575" s="11"/>
    </row>
    <row r="4576" spans="2:41" x14ac:dyDescent="0.25">
      <c r="B4576" s="6"/>
      <c r="D4576" s="6"/>
      <c r="E4576" s="6"/>
      <c r="F4576" s="6"/>
      <c r="U4576" s="11"/>
      <c r="AO4576" s="11"/>
    </row>
    <row r="4577" spans="2:41" x14ac:dyDescent="0.25">
      <c r="B4577" s="6"/>
      <c r="D4577" s="6"/>
      <c r="E4577" s="6"/>
      <c r="F4577" s="6"/>
      <c r="U4577" s="11"/>
      <c r="AO4577" s="11"/>
    </row>
    <row r="4578" spans="2:41" x14ac:dyDescent="0.25">
      <c r="B4578" s="6"/>
      <c r="D4578" s="6"/>
      <c r="E4578" s="6"/>
      <c r="F4578" s="6"/>
      <c r="U4578" s="11"/>
      <c r="AO4578" s="11"/>
    </row>
    <row r="4579" spans="2:41" x14ac:dyDescent="0.25">
      <c r="B4579" s="6"/>
      <c r="D4579" s="6"/>
      <c r="E4579" s="6"/>
      <c r="F4579" s="6"/>
      <c r="U4579" s="11"/>
      <c r="AO4579" s="11"/>
    </row>
    <row r="4580" spans="2:41" x14ac:dyDescent="0.25">
      <c r="B4580" s="6"/>
      <c r="D4580" s="6"/>
      <c r="E4580" s="6"/>
      <c r="F4580" s="6"/>
      <c r="U4580" s="11"/>
      <c r="AO4580" s="11"/>
    </row>
    <row r="4581" spans="2:41" x14ac:dyDescent="0.25">
      <c r="B4581" s="6"/>
      <c r="D4581" s="6"/>
      <c r="E4581" s="6"/>
      <c r="F4581" s="6"/>
      <c r="U4581" s="11"/>
      <c r="AO4581" s="11"/>
    </row>
    <row r="4582" spans="2:41" x14ac:dyDescent="0.25">
      <c r="B4582" s="6"/>
      <c r="D4582" s="6"/>
      <c r="E4582" s="6"/>
      <c r="F4582" s="6"/>
      <c r="U4582" s="11"/>
      <c r="AO4582" s="11"/>
    </row>
    <row r="4583" spans="2:41" x14ac:dyDescent="0.25">
      <c r="B4583" s="6"/>
      <c r="D4583" s="6"/>
      <c r="E4583" s="6"/>
      <c r="F4583" s="6"/>
      <c r="U4583" s="11"/>
      <c r="AO4583" s="11"/>
    </row>
    <row r="4584" spans="2:41" x14ac:dyDescent="0.25">
      <c r="B4584" s="6"/>
      <c r="D4584" s="6"/>
      <c r="E4584" s="6"/>
      <c r="F4584" s="6"/>
      <c r="U4584" s="11"/>
      <c r="AO4584" s="11"/>
    </row>
    <row r="4585" spans="2:41" x14ac:dyDescent="0.25">
      <c r="B4585" s="6"/>
      <c r="D4585" s="6"/>
      <c r="E4585" s="6"/>
      <c r="F4585" s="6"/>
      <c r="U4585" s="11"/>
      <c r="AO4585" s="11"/>
    </row>
    <row r="4586" spans="2:41" x14ac:dyDescent="0.25">
      <c r="B4586" s="6"/>
      <c r="D4586" s="6"/>
      <c r="E4586" s="6"/>
      <c r="F4586" s="6"/>
      <c r="U4586" s="11"/>
      <c r="AO4586" s="11"/>
    </row>
    <row r="4587" spans="2:41" x14ac:dyDescent="0.25">
      <c r="B4587" s="6"/>
      <c r="D4587" s="6"/>
      <c r="E4587" s="6"/>
      <c r="F4587" s="6"/>
      <c r="U4587" s="11"/>
      <c r="AO4587" s="11"/>
    </row>
    <row r="4588" spans="2:41" x14ac:dyDescent="0.25">
      <c r="B4588" s="6"/>
      <c r="D4588" s="6"/>
      <c r="E4588" s="6"/>
      <c r="F4588" s="6"/>
      <c r="U4588" s="11"/>
      <c r="AO4588" s="11"/>
    </row>
    <row r="4589" spans="2:41" x14ac:dyDescent="0.25">
      <c r="B4589" s="6"/>
      <c r="D4589" s="6"/>
      <c r="E4589" s="6"/>
      <c r="F4589" s="6"/>
      <c r="U4589" s="11"/>
      <c r="AO4589" s="11"/>
    </row>
    <row r="4590" spans="2:41" x14ac:dyDescent="0.25">
      <c r="B4590" s="6"/>
      <c r="D4590" s="6"/>
      <c r="E4590" s="6"/>
      <c r="F4590" s="6"/>
      <c r="U4590" s="11"/>
      <c r="AO4590" s="11"/>
    </row>
    <row r="4591" spans="2:41" x14ac:dyDescent="0.25">
      <c r="B4591" s="6"/>
      <c r="D4591" s="6"/>
      <c r="E4591" s="6"/>
      <c r="F4591" s="6"/>
      <c r="U4591" s="11"/>
      <c r="AO4591" s="11"/>
    </row>
    <row r="4592" spans="2:41" x14ac:dyDescent="0.25">
      <c r="B4592" s="6"/>
      <c r="D4592" s="6"/>
      <c r="E4592" s="6"/>
      <c r="F4592" s="6"/>
      <c r="U4592" s="11"/>
      <c r="AO4592" s="11"/>
    </row>
    <row r="4593" spans="2:41" x14ac:dyDescent="0.25">
      <c r="B4593" s="6"/>
      <c r="D4593" s="6"/>
      <c r="E4593" s="6"/>
      <c r="F4593" s="6"/>
      <c r="U4593" s="11"/>
      <c r="AO4593" s="11"/>
    </row>
    <row r="4594" spans="2:41" x14ac:dyDescent="0.25">
      <c r="B4594" s="6"/>
      <c r="D4594" s="6"/>
      <c r="E4594" s="6"/>
      <c r="F4594" s="6"/>
      <c r="U4594" s="11"/>
      <c r="AO4594" s="11"/>
    </row>
    <row r="4595" spans="2:41" x14ac:dyDescent="0.25">
      <c r="B4595" s="6"/>
      <c r="D4595" s="6"/>
      <c r="E4595" s="6"/>
      <c r="F4595" s="6"/>
      <c r="U4595" s="11"/>
      <c r="AO4595" s="11"/>
    </row>
    <row r="4596" spans="2:41" x14ac:dyDescent="0.25">
      <c r="B4596" s="6"/>
      <c r="D4596" s="6"/>
      <c r="E4596" s="6"/>
      <c r="F4596" s="6"/>
      <c r="U4596" s="11"/>
      <c r="AO4596" s="11"/>
    </row>
    <row r="4597" spans="2:41" x14ac:dyDescent="0.25">
      <c r="B4597" s="6"/>
      <c r="D4597" s="6"/>
      <c r="E4597" s="6"/>
      <c r="F4597" s="6"/>
      <c r="U4597" s="11"/>
      <c r="AO4597" s="11"/>
    </row>
    <row r="4598" spans="2:41" x14ac:dyDescent="0.25">
      <c r="B4598" s="6"/>
      <c r="D4598" s="6"/>
      <c r="E4598" s="6"/>
      <c r="F4598" s="6"/>
      <c r="U4598" s="11"/>
      <c r="AO4598" s="11"/>
    </row>
    <row r="4599" spans="2:41" x14ac:dyDescent="0.25">
      <c r="B4599" s="6"/>
      <c r="D4599" s="6"/>
      <c r="E4599" s="6"/>
      <c r="F4599" s="6"/>
      <c r="U4599" s="11"/>
      <c r="AO4599" s="11"/>
    </row>
    <row r="4600" spans="2:41" x14ac:dyDescent="0.25">
      <c r="B4600" s="6"/>
      <c r="D4600" s="6"/>
      <c r="E4600" s="6"/>
      <c r="F4600" s="6"/>
      <c r="U4600" s="11"/>
      <c r="AO4600" s="11"/>
    </row>
    <row r="4601" spans="2:41" x14ac:dyDescent="0.25">
      <c r="B4601" s="6"/>
      <c r="D4601" s="6"/>
      <c r="E4601" s="6"/>
      <c r="F4601" s="6"/>
      <c r="U4601" s="11"/>
      <c r="AO4601" s="11"/>
    </row>
    <row r="4602" spans="2:41" x14ac:dyDescent="0.25">
      <c r="B4602" s="6"/>
      <c r="D4602" s="6"/>
      <c r="E4602" s="6"/>
      <c r="F4602" s="6"/>
      <c r="U4602" s="11"/>
      <c r="AO4602" s="11"/>
    </row>
    <row r="4603" spans="2:41" x14ac:dyDescent="0.25">
      <c r="B4603" s="6"/>
      <c r="D4603" s="6"/>
      <c r="E4603" s="6"/>
      <c r="F4603" s="6"/>
      <c r="U4603" s="11"/>
      <c r="AO4603" s="11"/>
    </row>
    <row r="4604" spans="2:41" x14ac:dyDescent="0.25">
      <c r="B4604" s="6"/>
      <c r="D4604" s="6"/>
      <c r="E4604" s="6"/>
      <c r="F4604" s="6"/>
      <c r="U4604" s="11"/>
      <c r="AO4604" s="11"/>
    </row>
    <row r="4605" spans="2:41" x14ac:dyDescent="0.25">
      <c r="B4605" s="6"/>
      <c r="D4605" s="6"/>
      <c r="E4605" s="6"/>
      <c r="F4605" s="6"/>
      <c r="U4605" s="11"/>
      <c r="AO4605" s="11"/>
    </row>
    <row r="4606" spans="2:41" x14ac:dyDescent="0.25">
      <c r="B4606" s="6"/>
      <c r="D4606" s="6"/>
      <c r="E4606" s="6"/>
      <c r="F4606" s="6"/>
      <c r="U4606" s="11"/>
      <c r="AO4606" s="11"/>
    </row>
    <row r="4607" spans="2:41" x14ac:dyDescent="0.25">
      <c r="B4607" s="6"/>
      <c r="D4607" s="6"/>
      <c r="E4607" s="6"/>
      <c r="F4607" s="6"/>
      <c r="U4607" s="11"/>
      <c r="AO4607" s="11"/>
    </row>
    <row r="4608" spans="2:41" x14ac:dyDescent="0.25">
      <c r="B4608" s="6"/>
      <c r="D4608" s="6"/>
      <c r="E4608" s="6"/>
      <c r="F4608" s="6"/>
      <c r="U4608" s="11"/>
      <c r="AO4608" s="11"/>
    </row>
    <row r="4609" spans="2:41" x14ac:dyDescent="0.25">
      <c r="B4609" s="6"/>
      <c r="D4609" s="6"/>
      <c r="E4609" s="6"/>
      <c r="F4609" s="6"/>
      <c r="U4609" s="11"/>
      <c r="AO4609" s="11"/>
    </row>
    <row r="4610" spans="2:41" x14ac:dyDescent="0.25">
      <c r="B4610" s="6"/>
      <c r="D4610" s="6"/>
      <c r="E4610" s="6"/>
      <c r="F4610" s="6"/>
      <c r="U4610" s="11"/>
      <c r="AO4610" s="11"/>
    </row>
    <row r="4611" spans="2:41" x14ac:dyDescent="0.25">
      <c r="B4611" s="6"/>
      <c r="D4611" s="6"/>
      <c r="E4611" s="6"/>
      <c r="F4611" s="6"/>
      <c r="U4611" s="11"/>
      <c r="AO4611" s="11"/>
    </row>
    <row r="4612" spans="2:41" x14ac:dyDescent="0.25">
      <c r="B4612" s="6"/>
      <c r="D4612" s="6"/>
      <c r="E4612" s="6"/>
      <c r="F4612" s="6"/>
      <c r="U4612" s="11"/>
      <c r="AO4612" s="11"/>
    </row>
    <row r="4613" spans="2:41" x14ac:dyDescent="0.25">
      <c r="B4613" s="6"/>
      <c r="D4613" s="6"/>
      <c r="E4613" s="6"/>
      <c r="F4613" s="6"/>
      <c r="U4613" s="11"/>
      <c r="AO4613" s="11"/>
    </row>
    <row r="4614" spans="2:41" x14ac:dyDescent="0.25">
      <c r="B4614" s="6"/>
      <c r="D4614" s="6"/>
      <c r="E4614" s="6"/>
      <c r="F4614" s="6"/>
      <c r="U4614" s="11"/>
      <c r="AO4614" s="11"/>
    </row>
    <row r="4615" spans="2:41" x14ac:dyDescent="0.25">
      <c r="B4615" s="6"/>
      <c r="D4615" s="6"/>
      <c r="E4615" s="6"/>
      <c r="F4615" s="6"/>
      <c r="U4615" s="11"/>
      <c r="AO4615" s="11"/>
    </row>
    <row r="4616" spans="2:41" x14ac:dyDescent="0.25">
      <c r="B4616" s="6"/>
      <c r="D4616" s="6"/>
      <c r="E4616" s="6"/>
      <c r="F4616" s="6"/>
      <c r="U4616" s="11"/>
      <c r="AO4616" s="11"/>
    </row>
    <row r="4617" spans="2:41" x14ac:dyDescent="0.25">
      <c r="B4617" s="6"/>
      <c r="D4617" s="6"/>
      <c r="E4617" s="6"/>
      <c r="F4617" s="6"/>
      <c r="U4617" s="11"/>
      <c r="AO4617" s="11"/>
    </row>
    <row r="4618" spans="2:41" x14ac:dyDescent="0.25">
      <c r="B4618" s="6"/>
      <c r="D4618" s="6"/>
      <c r="E4618" s="6"/>
      <c r="F4618" s="6"/>
      <c r="U4618" s="11"/>
      <c r="AO4618" s="11"/>
    </row>
    <row r="4619" spans="2:41" x14ac:dyDescent="0.25">
      <c r="B4619" s="6"/>
      <c r="D4619" s="6"/>
      <c r="E4619" s="6"/>
      <c r="F4619" s="6"/>
      <c r="U4619" s="11"/>
      <c r="AO4619" s="11"/>
    </row>
    <row r="4620" spans="2:41" x14ac:dyDescent="0.25">
      <c r="B4620" s="6"/>
      <c r="D4620" s="6"/>
      <c r="E4620" s="6"/>
      <c r="F4620" s="6"/>
      <c r="U4620" s="11"/>
      <c r="AO4620" s="11"/>
    </row>
    <row r="4621" spans="2:41" x14ac:dyDescent="0.25">
      <c r="B4621" s="6"/>
      <c r="D4621" s="6"/>
      <c r="E4621" s="6"/>
      <c r="F4621" s="6"/>
      <c r="U4621" s="11"/>
      <c r="AO4621" s="11"/>
    </row>
    <row r="4622" spans="2:41" x14ac:dyDescent="0.25">
      <c r="B4622" s="6"/>
      <c r="D4622" s="6"/>
      <c r="E4622" s="6"/>
      <c r="F4622" s="6"/>
      <c r="U4622" s="11"/>
      <c r="AO4622" s="11"/>
    </row>
    <row r="4623" spans="2:41" x14ac:dyDescent="0.25">
      <c r="B4623" s="6"/>
      <c r="D4623" s="6"/>
      <c r="E4623" s="6"/>
      <c r="F4623" s="6"/>
      <c r="U4623" s="11"/>
      <c r="AO4623" s="11"/>
    </row>
    <row r="4624" spans="2:41" x14ac:dyDescent="0.25">
      <c r="B4624" s="6"/>
      <c r="D4624" s="6"/>
      <c r="E4624" s="6"/>
      <c r="F4624" s="6"/>
      <c r="U4624" s="11"/>
      <c r="AO4624" s="11"/>
    </row>
    <row r="4625" spans="2:41" x14ac:dyDescent="0.25">
      <c r="B4625" s="6"/>
      <c r="D4625" s="6"/>
      <c r="E4625" s="6"/>
      <c r="F4625" s="6"/>
      <c r="U4625" s="11"/>
      <c r="AO4625" s="11"/>
    </row>
    <row r="4626" spans="2:41" x14ac:dyDescent="0.25">
      <c r="B4626" s="6"/>
      <c r="D4626" s="6"/>
      <c r="E4626" s="6"/>
      <c r="F4626" s="6"/>
      <c r="U4626" s="11"/>
      <c r="AO4626" s="11"/>
    </row>
    <row r="4627" spans="2:41" x14ac:dyDescent="0.25">
      <c r="B4627" s="6"/>
      <c r="D4627" s="6"/>
      <c r="E4627" s="6"/>
      <c r="F4627" s="6"/>
      <c r="U4627" s="11"/>
      <c r="AO4627" s="11"/>
    </row>
    <row r="4628" spans="2:41" x14ac:dyDescent="0.25">
      <c r="B4628" s="6"/>
      <c r="D4628" s="6"/>
      <c r="E4628" s="6"/>
      <c r="F4628" s="6"/>
      <c r="U4628" s="11"/>
      <c r="AO4628" s="11"/>
    </row>
    <row r="4629" spans="2:41" x14ac:dyDescent="0.25">
      <c r="B4629" s="6"/>
      <c r="D4629" s="6"/>
      <c r="E4629" s="6"/>
      <c r="F4629" s="6"/>
      <c r="U4629" s="11"/>
      <c r="AO4629" s="11"/>
    </row>
    <row r="4630" spans="2:41" x14ac:dyDescent="0.25">
      <c r="B4630" s="6"/>
      <c r="D4630" s="6"/>
      <c r="E4630" s="6"/>
      <c r="F4630" s="6"/>
      <c r="U4630" s="11"/>
      <c r="AO4630" s="11"/>
    </row>
    <row r="4631" spans="2:41" x14ac:dyDescent="0.25">
      <c r="B4631" s="6"/>
      <c r="D4631" s="6"/>
      <c r="E4631" s="6"/>
      <c r="F4631" s="6"/>
      <c r="U4631" s="11"/>
      <c r="AO4631" s="11"/>
    </row>
    <row r="4632" spans="2:41" x14ac:dyDescent="0.25">
      <c r="B4632" s="6"/>
      <c r="D4632" s="6"/>
      <c r="E4632" s="6"/>
      <c r="F4632" s="6"/>
      <c r="U4632" s="11"/>
      <c r="AO4632" s="11"/>
    </row>
    <row r="4633" spans="2:41" x14ac:dyDescent="0.25">
      <c r="B4633" s="6"/>
      <c r="D4633" s="6"/>
      <c r="E4633" s="6"/>
      <c r="F4633" s="6"/>
      <c r="U4633" s="11"/>
      <c r="AO4633" s="11"/>
    </row>
    <row r="4634" spans="2:41" x14ac:dyDescent="0.25">
      <c r="B4634" s="6"/>
      <c r="D4634" s="6"/>
      <c r="E4634" s="6"/>
      <c r="F4634" s="6"/>
      <c r="U4634" s="11"/>
      <c r="AO4634" s="11"/>
    </row>
    <row r="4635" spans="2:41" x14ac:dyDescent="0.25">
      <c r="B4635" s="6"/>
      <c r="D4635" s="6"/>
      <c r="E4635" s="6"/>
      <c r="F4635" s="6"/>
      <c r="U4635" s="11"/>
      <c r="AO4635" s="11"/>
    </row>
    <row r="4636" spans="2:41" x14ac:dyDescent="0.25">
      <c r="B4636" s="6"/>
      <c r="D4636" s="6"/>
      <c r="E4636" s="6"/>
      <c r="F4636" s="6"/>
      <c r="U4636" s="11"/>
      <c r="AO4636" s="11"/>
    </row>
    <row r="4637" spans="2:41" x14ac:dyDescent="0.25">
      <c r="B4637" s="6"/>
      <c r="D4637" s="6"/>
      <c r="E4637" s="6"/>
      <c r="F4637" s="6"/>
      <c r="U4637" s="11"/>
      <c r="AO4637" s="11"/>
    </row>
    <row r="4638" spans="2:41" x14ac:dyDescent="0.25">
      <c r="B4638" s="6"/>
      <c r="D4638" s="6"/>
      <c r="E4638" s="6"/>
      <c r="F4638" s="6"/>
      <c r="U4638" s="11"/>
      <c r="AO4638" s="11"/>
    </row>
    <row r="4639" spans="2:41" x14ac:dyDescent="0.25">
      <c r="B4639" s="6"/>
      <c r="D4639" s="6"/>
      <c r="E4639" s="6"/>
      <c r="F4639" s="6"/>
      <c r="U4639" s="11"/>
      <c r="AO4639" s="11"/>
    </row>
    <row r="4640" spans="2:41" x14ac:dyDescent="0.25">
      <c r="B4640" s="6"/>
      <c r="D4640" s="6"/>
      <c r="E4640" s="6"/>
      <c r="F4640" s="6"/>
      <c r="U4640" s="11"/>
      <c r="AO4640" s="11"/>
    </row>
    <row r="4641" spans="2:41" x14ac:dyDescent="0.25">
      <c r="B4641" s="6"/>
      <c r="D4641" s="6"/>
      <c r="E4641" s="6"/>
      <c r="F4641" s="6"/>
      <c r="U4641" s="11"/>
      <c r="AO4641" s="11"/>
    </row>
    <row r="4642" spans="2:41" x14ac:dyDescent="0.25">
      <c r="B4642" s="6"/>
      <c r="D4642" s="6"/>
      <c r="E4642" s="6"/>
      <c r="F4642" s="6"/>
      <c r="U4642" s="11"/>
      <c r="AO4642" s="11"/>
    </row>
    <row r="4643" spans="2:41" x14ac:dyDescent="0.25">
      <c r="B4643" s="6"/>
      <c r="D4643" s="6"/>
      <c r="E4643" s="6"/>
      <c r="F4643" s="6"/>
      <c r="U4643" s="11"/>
      <c r="AO4643" s="11"/>
    </row>
    <row r="4644" spans="2:41" x14ac:dyDescent="0.25">
      <c r="B4644" s="6"/>
      <c r="D4644" s="6"/>
      <c r="E4644" s="6"/>
      <c r="F4644" s="6"/>
      <c r="U4644" s="11"/>
      <c r="AO4644" s="11"/>
    </row>
    <row r="4645" spans="2:41" x14ac:dyDescent="0.25">
      <c r="B4645" s="6"/>
      <c r="D4645" s="6"/>
      <c r="E4645" s="6"/>
      <c r="F4645" s="6"/>
      <c r="U4645" s="11"/>
      <c r="AO4645" s="11"/>
    </row>
    <row r="4646" spans="2:41" x14ac:dyDescent="0.25">
      <c r="B4646" s="6"/>
      <c r="D4646" s="6"/>
      <c r="E4646" s="6"/>
      <c r="F4646" s="6"/>
      <c r="U4646" s="11"/>
      <c r="AO4646" s="11"/>
    </row>
    <row r="4647" spans="2:41" x14ac:dyDescent="0.25">
      <c r="B4647" s="6"/>
      <c r="D4647" s="6"/>
      <c r="E4647" s="6"/>
      <c r="F4647" s="6"/>
      <c r="U4647" s="11"/>
      <c r="AO4647" s="11"/>
    </row>
    <row r="4648" spans="2:41" x14ac:dyDescent="0.25">
      <c r="B4648" s="6"/>
      <c r="D4648" s="6"/>
      <c r="E4648" s="6"/>
      <c r="F4648" s="6"/>
      <c r="U4648" s="11"/>
      <c r="AO4648" s="11"/>
    </row>
    <row r="4649" spans="2:41" x14ac:dyDescent="0.25">
      <c r="B4649" s="6"/>
      <c r="D4649" s="6"/>
      <c r="E4649" s="6"/>
      <c r="F4649" s="6"/>
      <c r="U4649" s="11"/>
      <c r="AO4649" s="11"/>
    </row>
    <row r="4650" spans="2:41" x14ac:dyDescent="0.25">
      <c r="B4650" s="6"/>
      <c r="D4650" s="6"/>
      <c r="E4650" s="6"/>
      <c r="F4650" s="6"/>
      <c r="U4650" s="11"/>
      <c r="AO4650" s="11"/>
    </row>
    <row r="4651" spans="2:41" x14ac:dyDescent="0.25">
      <c r="B4651" s="6"/>
      <c r="D4651" s="6"/>
      <c r="E4651" s="6"/>
      <c r="F4651" s="6"/>
      <c r="U4651" s="11"/>
      <c r="AO4651" s="11"/>
    </row>
    <row r="4652" spans="2:41" x14ac:dyDescent="0.25">
      <c r="B4652" s="6"/>
      <c r="D4652" s="6"/>
      <c r="E4652" s="6"/>
      <c r="F4652" s="6"/>
      <c r="U4652" s="11"/>
      <c r="AO4652" s="11"/>
    </row>
    <row r="4653" spans="2:41" x14ac:dyDescent="0.25">
      <c r="B4653" s="6"/>
      <c r="D4653" s="6"/>
      <c r="E4653" s="6"/>
      <c r="F4653" s="6"/>
      <c r="U4653" s="11"/>
      <c r="AO4653" s="11"/>
    </row>
    <row r="4654" spans="2:41" x14ac:dyDescent="0.25">
      <c r="B4654" s="6"/>
      <c r="D4654" s="6"/>
      <c r="E4654" s="6"/>
      <c r="F4654" s="6"/>
      <c r="U4654" s="11"/>
      <c r="AO4654" s="11"/>
    </row>
    <row r="4655" spans="2:41" x14ac:dyDescent="0.25">
      <c r="B4655" s="6"/>
      <c r="D4655" s="6"/>
      <c r="E4655" s="6"/>
      <c r="F4655" s="6"/>
      <c r="U4655" s="11"/>
      <c r="AO4655" s="11"/>
    </row>
    <row r="4656" spans="2:41" x14ac:dyDescent="0.25">
      <c r="B4656" s="6"/>
      <c r="D4656" s="6"/>
      <c r="E4656" s="6"/>
      <c r="F4656" s="6"/>
      <c r="U4656" s="11"/>
      <c r="AO4656" s="11"/>
    </row>
    <row r="4657" spans="2:41" x14ac:dyDescent="0.25">
      <c r="B4657" s="6"/>
      <c r="D4657" s="6"/>
      <c r="E4657" s="6"/>
      <c r="F4657" s="6"/>
      <c r="U4657" s="11"/>
      <c r="AO4657" s="11"/>
    </row>
    <row r="4658" spans="2:41" x14ac:dyDescent="0.25">
      <c r="B4658" s="6"/>
      <c r="D4658" s="6"/>
      <c r="E4658" s="6"/>
      <c r="F4658" s="6"/>
      <c r="U4658" s="11"/>
      <c r="AO4658" s="11"/>
    </row>
    <row r="4659" spans="2:41" x14ac:dyDescent="0.25">
      <c r="B4659" s="6"/>
      <c r="D4659" s="6"/>
      <c r="E4659" s="6"/>
      <c r="F4659" s="6"/>
      <c r="U4659" s="11"/>
      <c r="AO4659" s="11"/>
    </row>
    <row r="4660" spans="2:41" x14ac:dyDescent="0.25">
      <c r="B4660" s="6"/>
      <c r="D4660" s="6"/>
      <c r="E4660" s="6"/>
      <c r="F4660" s="6"/>
      <c r="U4660" s="11"/>
      <c r="AO4660" s="11"/>
    </row>
    <row r="4661" spans="2:41" x14ac:dyDescent="0.25">
      <c r="B4661" s="6"/>
      <c r="D4661" s="6"/>
      <c r="E4661" s="6"/>
      <c r="F4661" s="6"/>
      <c r="U4661" s="11"/>
      <c r="AO4661" s="11"/>
    </row>
    <row r="4662" spans="2:41" x14ac:dyDescent="0.25">
      <c r="B4662" s="6"/>
      <c r="D4662" s="6"/>
      <c r="E4662" s="6"/>
      <c r="F4662" s="6"/>
      <c r="U4662" s="11"/>
      <c r="AO4662" s="11"/>
    </row>
    <row r="4663" spans="2:41" x14ac:dyDescent="0.25">
      <c r="B4663" s="6"/>
      <c r="D4663" s="6"/>
      <c r="E4663" s="6"/>
      <c r="F4663" s="6"/>
      <c r="U4663" s="11"/>
      <c r="AO4663" s="11"/>
    </row>
    <row r="4664" spans="2:41" x14ac:dyDescent="0.25">
      <c r="B4664" s="6"/>
      <c r="D4664" s="6"/>
      <c r="E4664" s="6"/>
      <c r="F4664" s="6"/>
      <c r="U4664" s="11"/>
      <c r="AO4664" s="11"/>
    </row>
    <row r="4665" spans="2:41" x14ac:dyDescent="0.25">
      <c r="B4665" s="6"/>
      <c r="D4665" s="6"/>
      <c r="E4665" s="6"/>
      <c r="F4665" s="6"/>
      <c r="U4665" s="11"/>
      <c r="AO4665" s="11"/>
    </row>
    <row r="4666" spans="2:41" x14ac:dyDescent="0.25">
      <c r="B4666" s="6"/>
      <c r="D4666" s="6"/>
      <c r="E4666" s="6"/>
      <c r="F4666" s="6"/>
      <c r="U4666" s="11"/>
      <c r="AO4666" s="11"/>
    </row>
    <row r="4667" spans="2:41" x14ac:dyDescent="0.25">
      <c r="B4667" s="6"/>
      <c r="D4667" s="6"/>
      <c r="E4667" s="6"/>
      <c r="F4667" s="6"/>
      <c r="U4667" s="11"/>
      <c r="AO4667" s="11"/>
    </row>
    <row r="4668" spans="2:41" x14ac:dyDescent="0.25">
      <c r="B4668" s="6"/>
      <c r="D4668" s="6"/>
      <c r="E4668" s="6"/>
      <c r="F4668" s="6"/>
      <c r="U4668" s="11"/>
      <c r="AO4668" s="11"/>
    </row>
    <row r="4669" spans="2:41" x14ac:dyDescent="0.25">
      <c r="B4669" s="6"/>
      <c r="D4669" s="6"/>
      <c r="E4669" s="6"/>
      <c r="F4669" s="6"/>
      <c r="U4669" s="11"/>
      <c r="AO4669" s="11"/>
    </row>
    <row r="4670" spans="2:41" x14ac:dyDescent="0.25">
      <c r="B4670" s="6"/>
      <c r="D4670" s="6"/>
      <c r="E4670" s="6"/>
      <c r="F4670" s="6"/>
      <c r="U4670" s="11"/>
      <c r="AO4670" s="11"/>
    </row>
    <row r="4671" spans="2:41" x14ac:dyDescent="0.25">
      <c r="B4671" s="6"/>
      <c r="D4671" s="6"/>
      <c r="E4671" s="6"/>
      <c r="F4671" s="6"/>
      <c r="U4671" s="11"/>
      <c r="AO4671" s="11"/>
    </row>
    <row r="4672" spans="2:41" x14ac:dyDescent="0.25">
      <c r="B4672" s="6"/>
      <c r="D4672" s="6"/>
      <c r="E4672" s="6"/>
      <c r="F4672" s="6"/>
      <c r="U4672" s="11"/>
      <c r="AO4672" s="11"/>
    </row>
    <row r="4673" spans="2:41" x14ac:dyDescent="0.25">
      <c r="B4673" s="6"/>
      <c r="D4673" s="6"/>
      <c r="E4673" s="6"/>
      <c r="F4673" s="6"/>
      <c r="U4673" s="11"/>
      <c r="AO4673" s="11"/>
    </row>
    <row r="4674" spans="2:41" x14ac:dyDescent="0.25">
      <c r="B4674" s="6"/>
      <c r="D4674" s="6"/>
      <c r="E4674" s="6"/>
      <c r="F4674" s="6"/>
      <c r="U4674" s="11"/>
      <c r="AO4674" s="11"/>
    </row>
    <row r="4675" spans="2:41" x14ac:dyDescent="0.25">
      <c r="B4675" s="6"/>
      <c r="D4675" s="6"/>
      <c r="E4675" s="6"/>
      <c r="F4675" s="6"/>
      <c r="U4675" s="11"/>
      <c r="AO4675" s="11"/>
    </row>
    <row r="4676" spans="2:41" x14ac:dyDescent="0.25">
      <c r="B4676" s="6"/>
      <c r="D4676" s="6"/>
      <c r="E4676" s="6"/>
      <c r="F4676" s="6"/>
      <c r="U4676" s="11"/>
      <c r="AO4676" s="11"/>
    </row>
    <row r="4677" spans="2:41" x14ac:dyDescent="0.25">
      <c r="B4677" s="6"/>
      <c r="D4677" s="6"/>
      <c r="E4677" s="6"/>
      <c r="F4677" s="6"/>
      <c r="U4677" s="11"/>
      <c r="AO4677" s="11"/>
    </row>
    <row r="4678" spans="2:41" x14ac:dyDescent="0.25">
      <c r="B4678" s="6"/>
      <c r="D4678" s="6"/>
      <c r="E4678" s="6"/>
      <c r="F4678" s="6"/>
      <c r="U4678" s="11"/>
      <c r="AO4678" s="11"/>
    </row>
    <row r="4679" spans="2:41" x14ac:dyDescent="0.25">
      <c r="B4679" s="6"/>
      <c r="D4679" s="6"/>
      <c r="E4679" s="6"/>
      <c r="F4679" s="6"/>
      <c r="U4679" s="11"/>
      <c r="AO4679" s="11"/>
    </row>
    <row r="4680" spans="2:41" x14ac:dyDescent="0.25">
      <c r="B4680" s="6"/>
      <c r="D4680" s="6"/>
      <c r="E4680" s="6"/>
      <c r="F4680" s="6"/>
      <c r="U4680" s="11"/>
      <c r="AO4680" s="11"/>
    </row>
    <row r="4681" spans="2:41" x14ac:dyDescent="0.25">
      <c r="B4681" s="6"/>
      <c r="D4681" s="6"/>
      <c r="E4681" s="6"/>
      <c r="F4681" s="6"/>
      <c r="U4681" s="11"/>
      <c r="AO4681" s="11"/>
    </row>
    <row r="4682" spans="2:41" x14ac:dyDescent="0.25">
      <c r="B4682" s="6"/>
      <c r="D4682" s="6"/>
      <c r="E4682" s="6"/>
      <c r="F4682" s="6"/>
      <c r="U4682" s="11"/>
      <c r="AO4682" s="11"/>
    </row>
    <row r="4683" spans="2:41" x14ac:dyDescent="0.25">
      <c r="B4683" s="6"/>
      <c r="D4683" s="6"/>
      <c r="E4683" s="6"/>
      <c r="F4683" s="6"/>
      <c r="U4683" s="11"/>
      <c r="AO4683" s="11"/>
    </row>
    <row r="4684" spans="2:41" x14ac:dyDescent="0.25">
      <c r="B4684" s="6"/>
      <c r="D4684" s="6"/>
      <c r="E4684" s="6"/>
      <c r="F4684" s="6"/>
      <c r="U4684" s="11"/>
      <c r="AO4684" s="11"/>
    </row>
    <row r="4685" spans="2:41" x14ac:dyDescent="0.25">
      <c r="B4685" s="6"/>
      <c r="D4685" s="6"/>
      <c r="E4685" s="6"/>
      <c r="F4685" s="6"/>
      <c r="U4685" s="11"/>
      <c r="AO4685" s="11"/>
    </row>
    <row r="4686" spans="2:41" x14ac:dyDescent="0.25">
      <c r="B4686" s="6"/>
      <c r="D4686" s="6"/>
      <c r="E4686" s="6"/>
      <c r="F4686" s="6"/>
      <c r="U4686" s="11"/>
      <c r="AO4686" s="11"/>
    </row>
    <row r="4687" spans="2:41" x14ac:dyDescent="0.25">
      <c r="B4687" s="6"/>
      <c r="D4687" s="6"/>
      <c r="E4687" s="6"/>
      <c r="F4687" s="6"/>
      <c r="U4687" s="11"/>
      <c r="AO4687" s="11"/>
    </row>
    <row r="4688" spans="2:41" x14ac:dyDescent="0.25">
      <c r="B4688" s="6"/>
      <c r="D4688" s="6"/>
      <c r="E4688" s="6"/>
      <c r="F4688" s="6"/>
      <c r="U4688" s="11"/>
      <c r="AO4688" s="11"/>
    </row>
    <row r="4689" spans="2:41" x14ac:dyDescent="0.25">
      <c r="B4689" s="6"/>
      <c r="D4689" s="6"/>
      <c r="E4689" s="6"/>
      <c r="F4689" s="6"/>
      <c r="U4689" s="11"/>
      <c r="AO4689" s="11"/>
    </row>
    <row r="4690" spans="2:41" x14ac:dyDescent="0.25">
      <c r="B4690" s="6"/>
      <c r="D4690" s="6"/>
      <c r="E4690" s="6"/>
      <c r="F4690" s="6"/>
      <c r="U4690" s="11"/>
      <c r="AO4690" s="11"/>
    </row>
    <row r="4691" spans="2:41" x14ac:dyDescent="0.25">
      <c r="B4691" s="6"/>
      <c r="D4691" s="6"/>
      <c r="E4691" s="6"/>
      <c r="F4691" s="6"/>
      <c r="U4691" s="11"/>
      <c r="AO4691" s="11"/>
    </row>
    <row r="4692" spans="2:41" x14ac:dyDescent="0.25">
      <c r="B4692" s="6"/>
      <c r="D4692" s="6"/>
      <c r="E4692" s="6"/>
      <c r="F4692" s="6"/>
      <c r="U4692" s="11"/>
      <c r="AO4692" s="11"/>
    </row>
    <row r="4693" spans="2:41" x14ac:dyDescent="0.25">
      <c r="B4693" s="6"/>
      <c r="D4693" s="6"/>
      <c r="E4693" s="6"/>
      <c r="F4693" s="6"/>
      <c r="U4693" s="11"/>
      <c r="AO4693" s="11"/>
    </row>
    <row r="4694" spans="2:41" x14ac:dyDescent="0.25">
      <c r="B4694" s="6"/>
      <c r="D4694" s="6"/>
      <c r="E4694" s="6"/>
      <c r="F4694" s="6"/>
      <c r="U4694" s="11"/>
      <c r="AO4694" s="11"/>
    </row>
    <row r="4695" spans="2:41" x14ac:dyDescent="0.25">
      <c r="B4695" s="6"/>
      <c r="D4695" s="6"/>
      <c r="E4695" s="6"/>
      <c r="F4695" s="6"/>
      <c r="U4695" s="11"/>
      <c r="AO4695" s="11"/>
    </row>
    <row r="4696" spans="2:41" x14ac:dyDescent="0.25">
      <c r="B4696" s="6"/>
      <c r="D4696" s="6"/>
      <c r="E4696" s="6"/>
      <c r="F4696" s="6"/>
      <c r="U4696" s="11"/>
      <c r="AO4696" s="11"/>
    </row>
    <row r="4697" spans="2:41" x14ac:dyDescent="0.25">
      <c r="B4697" s="6"/>
      <c r="D4697" s="6"/>
      <c r="E4697" s="6"/>
      <c r="F4697" s="6"/>
      <c r="U4697" s="11"/>
      <c r="AO4697" s="11"/>
    </row>
    <row r="4698" spans="2:41" x14ac:dyDescent="0.25">
      <c r="B4698" s="6"/>
      <c r="D4698" s="6"/>
      <c r="E4698" s="6"/>
      <c r="F4698" s="6"/>
      <c r="U4698" s="11"/>
      <c r="AO4698" s="11"/>
    </row>
    <row r="4699" spans="2:41" x14ac:dyDescent="0.25">
      <c r="B4699" s="6"/>
      <c r="D4699" s="6"/>
      <c r="E4699" s="6"/>
      <c r="F4699" s="6"/>
      <c r="U4699" s="11"/>
      <c r="AO4699" s="11"/>
    </row>
    <row r="4700" spans="2:41" x14ac:dyDescent="0.25">
      <c r="B4700" s="6"/>
      <c r="D4700" s="6"/>
      <c r="E4700" s="6"/>
      <c r="F4700" s="6"/>
      <c r="U4700" s="11"/>
      <c r="AO4700" s="11"/>
    </row>
    <row r="4701" spans="2:41" x14ac:dyDescent="0.25">
      <c r="B4701" s="6"/>
      <c r="D4701" s="6"/>
      <c r="E4701" s="6"/>
      <c r="F4701" s="6"/>
      <c r="U4701" s="11"/>
      <c r="AO4701" s="11"/>
    </row>
    <row r="4702" spans="2:41" x14ac:dyDescent="0.25">
      <c r="B4702" s="6"/>
      <c r="D4702" s="6"/>
      <c r="E4702" s="6"/>
      <c r="F4702" s="6"/>
      <c r="U4702" s="11"/>
      <c r="AO4702" s="11"/>
    </row>
    <row r="4703" spans="2:41" x14ac:dyDescent="0.25">
      <c r="B4703" s="6"/>
      <c r="D4703" s="6"/>
      <c r="E4703" s="6"/>
      <c r="F4703" s="6"/>
      <c r="U4703" s="11"/>
      <c r="AO4703" s="11"/>
    </row>
    <row r="4704" spans="2:41" x14ac:dyDescent="0.25">
      <c r="B4704" s="6"/>
      <c r="D4704" s="6"/>
      <c r="E4704" s="6"/>
      <c r="F4704" s="6"/>
      <c r="U4704" s="11"/>
      <c r="AO4704" s="11"/>
    </row>
    <row r="4705" spans="2:41" x14ac:dyDescent="0.25">
      <c r="B4705" s="6"/>
      <c r="D4705" s="6"/>
      <c r="E4705" s="6"/>
      <c r="F4705" s="6"/>
      <c r="U4705" s="11"/>
      <c r="AO4705" s="11"/>
    </row>
    <row r="4706" spans="2:41" x14ac:dyDescent="0.25">
      <c r="B4706" s="6"/>
      <c r="D4706" s="6"/>
      <c r="E4706" s="6"/>
      <c r="F4706" s="6"/>
      <c r="U4706" s="11"/>
      <c r="AO4706" s="11"/>
    </row>
    <row r="4707" spans="2:41" x14ac:dyDescent="0.25">
      <c r="B4707" s="6"/>
      <c r="D4707" s="6"/>
      <c r="E4707" s="6"/>
      <c r="F4707" s="6"/>
      <c r="U4707" s="11"/>
      <c r="AO4707" s="11"/>
    </row>
    <row r="4708" spans="2:41" x14ac:dyDescent="0.25">
      <c r="B4708" s="6"/>
      <c r="D4708" s="6"/>
      <c r="E4708" s="6"/>
      <c r="F4708" s="6"/>
      <c r="U4708" s="11"/>
      <c r="AO4708" s="11"/>
    </row>
    <row r="4709" spans="2:41" x14ac:dyDescent="0.25">
      <c r="B4709" s="6"/>
      <c r="D4709" s="6"/>
      <c r="E4709" s="6"/>
      <c r="F4709" s="6"/>
      <c r="U4709" s="11"/>
      <c r="AO4709" s="11"/>
    </row>
    <row r="4710" spans="2:41" x14ac:dyDescent="0.25">
      <c r="B4710" s="6"/>
      <c r="D4710" s="6"/>
      <c r="E4710" s="6"/>
      <c r="F4710" s="6"/>
      <c r="U4710" s="11"/>
      <c r="AO4710" s="11"/>
    </row>
    <row r="4711" spans="2:41" x14ac:dyDescent="0.25">
      <c r="B4711" s="6"/>
      <c r="D4711" s="6"/>
      <c r="E4711" s="6"/>
      <c r="F4711" s="6"/>
      <c r="U4711" s="11"/>
      <c r="AO4711" s="11"/>
    </row>
    <row r="4712" spans="2:41" x14ac:dyDescent="0.25">
      <c r="B4712" s="6"/>
      <c r="D4712" s="6"/>
      <c r="E4712" s="6"/>
      <c r="F4712" s="6"/>
      <c r="U4712" s="11"/>
      <c r="AO4712" s="11"/>
    </row>
    <row r="4713" spans="2:41" x14ac:dyDescent="0.25">
      <c r="B4713" s="6"/>
      <c r="D4713" s="6"/>
      <c r="E4713" s="6"/>
      <c r="F4713" s="6"/>
      <c r="U4713" s="11"/>
      <c r="AO4713" s="11"/>
    </row>
    <row r="4714" spans="2:41" x14ac:dyDescent="0.25">
      <c r="B4714" s="6"/>
      <c r="D4714" s="6"/>
      <c r="E4714" s="6"/>
      <c r="F4714" s="6"/>
      <c r="U4714" s="11"/>
      <c r="AO4714" s="11"/>
    </row>
    <row r="4715" spans="2:41" x14ac:dyDescent="0.25">
      <c r="B4715" s="6"/>
      <c r="D4715" s="6"/>
      <c r="E4715" s="6"/>
      <c r="F4715" s="6"/>
      <c r="U4715" s="11"/>
      <c r="AO4715" s="11"/>
    </row>
    <row r="4716" spans="2:41" x14ac:dyDescent="0.25">
      <c r="B4716" s="6"/>
      <c r="D4716" s="6"/>
      <c r="E4716" s="6"/>
      <c r="F4716" s="6"/>
      <c r="U4716" s="11"/>
      <c r="AO4716" s="11"/>
    </row>
    <row r="4717" spans="2:41" x14ac:dyDescent="0.25">
      <c r="B4717" s="6"/>
      <c r="D4717" s="6"/>
      <c r="E4717" s="6"/>
      <c r="F4717" s="6"/>
      <c r="U4717" s="11"/>
      <c r="AO4717" s="11"/>
    </row>
    <row r="4718" spans="2:41" x14ac:dyDescent="0.25">
      <c r="B4718" s="6"/>
      <c r="D4718" s="6"/>
      <c r="E4718" s="6"/>
      <c r="F4718" s="6"/>
      <c r="U4718" s="11"/>
      <c r="AO4718" s="11"/>
    </row>
    <row r="4719" spans="2:41" x14ac:dyDescent="0.25">
      <c r="B4719" s="6"/>
      <c r="D4719" s="6"/>
      <c r="E4719" s="6"/>
      <c r="F4719" s="6"/>
      <c r="U4719" s="11"/>
      <c r="AO4719" s="11"/>
    </row>
    <row r="4720" spans="2:41" x14ac:dyDescent="0.25">
      <c r="B4720" s="6"/>
      <c r="D4720" s="6"/>
      <c r="E4720" s="6"/>
      <c r="F4720" s="6"/>
      <c r="U4720" s="11"/>
      <c r="AO4720" s="11"/>
    </row>
    <row r="4721" spans="2:41" x14ac:dyDescent="0.25">
      <c r="B4721" s="6"/>
      <c r="D4721" s="6"/>
      <c r="E4721" s="6"/>
      <c r="F4721" s="6"/>
      <c r="U4721" s="11"/>
      <c r="AO4721" s="11"/>
    </row>
    <row r="4722" spans="2:41" x14ac:dyDescent="0.25">
      <c r="B4722" s="6"/>
      <c r="D4722" s="6"/>
      <c r="E4722" s="6"/>
      <c r="F4722" s="6"/>
      <c r="U4722" s="11"/>
      <c r="AO4722" s="11"/>
    </row>
    <row r="4723" spans="2:41" x14ac:dyDescent="0.25">
      <c r="B4723" s="6"/>
      <c r="D4723" s="6"/>
      <c r="E4723" s="6"/>
      <c r="F4723" s="6"/>
      <c r="U4723" s="11"/>
      <c r="AO4723" s="11"/>
    </row>
    <row r="4724" spans="2:41" x14ac:dyDescent="0.25">
      <c r="B4724" s="6"/>
      <c r="D4724" s="6"/>
      <c r="E4724" s="6"/>
      <c r="F4724" s="6"/>
      <c r="U4724" s="11"/>
      <c r="AO4724" s="11"/>
    </row>
    <row r="4725" spans="2:41" x14ac:dyDescent="0.25">
      <c r="B4725" s="6"/>
      <c r="D4725" s="6"/>
      <c r="E4725" s="6"/>
      <c r="F4725" s="6"/>
      <c r="U4725" s="11"/>
      <c r="AO4725" s="11"/>
    </row>
    <row r="4726" spans="2:41" x14ac:dyDescent="0.25">
      <c r="B4726" s="6"/>
      <c r="D4726" s="6"/>
      <c r="E4726" s="6"/>
      <c r="F4726" s="6"/>
      <c r="U4726" s="11"/>
      <c r="AO4726" s="11"/>
    </row>
    <row r="4727" spans="2:41" x14ac:dyDescent="0.25">
      <c r="B4727" s="6"/>
      <c r="D4727" s="6"/>
      <c r="E4727" s="6"/>
      <c r="F4727" s="6"/>
      <c r="U4727" s="11"/>
      <c r="AO4727" s="11"/>
    </row>
    <row r="4728" spans="2:41" x14ac:dyDescent="0.25">
      <c r="B4728" s="6"/>
      <c r="D4728" s="6"/>
      <c r="E4728" s="6"/>
      <c r="F4728" s="6"/>
      <c r="U4728" s="11"/>
      <c r="AO4728" s="11"/>
    </row>
    <row r="4729" spans="2:41" x14ac:dyDescent="0.25">
      <c r="B4729" s="6"/>
      <c r="D4729" s="6"/>
      <c r="E4729" s="6"/>
      <c r="F4729" s="6"/>
      <c r="U4729" s="11"/>
      <c r="AO4729" s="11"/>
    </row>
    <row r="4730" spans="2:41" x14ac:dyDescent="0.25">
      <c r="B4730" s="6"/>
      <c r="D4730" s="6"/>
      <c r="E4730" s="6"/>
      <c r="F4730" s="6"/>
      <c r="U4730" s="11"/>
      <c r="AO4730" s="11"/>
    </row>
    <row r="4731" spans="2:41" x14ac:dyDescent="0.25">
      <c r="B4731" s="6"/>
      <c r="D4731" s="6"/>
      <c r="E4731" s="6"/>
      <c r="F4731" s="6"/>
      <c r="U4731" s="11"/>
      <c r="AO4731" s="11"/>
    </row>
    <row r="4732" spans="2:41" x14ac:dyDescent="0.25">
      <c r="B4732" s="6"/>
      <c r="D4732" s="6"/>
      <c r="E4732" s="6"/>
      <c r="F4732" s="6"/>
      <c r="U4732" s="11"/>
      <c r="AO4732" s="11"/>
    </row>
    <row r="4733" spans="2:41" x14ac:dyDescent="0.25">
      <c r="B4733" s="6"/>
      <c r="D4733" s="6"/>
      <c r="E4733" s="6"/>
      <c r="F4733" s="6"/>
      <c r="U4733" s="11"/>
      <c r="AO4733" s="11"/>
    </row>
    <row r="4734" spans="2:41" x14ac:dyDescent="0.25">
      <c r="B4734" s="6"/>
      <c r="D4734" s="6"/>
      <c r="E4734" s="6"/>
      <c r="F4734" s="6"/>
      <c r="U4734" s="11"/>
      <c r="AO4734" s="11"/>
    </row>
    <row r="4735" spans="2:41" x14ac:dyDescent="0.25">
      <c r="B4735" s="6"/>
      <c r="D4735" s="6"/>
      <c r="E4735" s="6"/>
      <c r="F4735" s="6"/>
      <c r="U4735" s="11"/>
      <c r="AO4735" s="11"/>
    </row>
    <row r="4736" spans="2:41" x14ac:dyDescent="0.25">
      <c r="B4736" s="6"/>
      <c r="D4736" s="6"/>
      <c r="E4736" s="6"/>
      <c r="F4736" s="6"/>
      <c r="U4736" s="11"/>
      <c r="AO4736" s="11"/>
    </row>
    <row r="4737" spans="2:41" x14ac:dyDescent="0.25">
      <c r="B4737" s="6"/>
      <c r="D4737" s="6"/>
      <c r="E4737" s="6"/>
      <c r="F4737" s="6"/>
      <c r="U4737" s="11"/>
      <c r="AO4737" s="11"/>
    </row>
    <row r="4738" spans="2:41" x14ac:dyDescent="0.25">
      <c r="B4738" s="6"/>
      <c r="D4738" s="6"/>
      <c r="E4738" s="6"/>
      <c r="F4738" s="6"/>
      <c r="U4738" s="11"/>
      <c r="AO4738" s="11"/>
    </row>
    <row r="4739" spans="2:41" x14ac:dyDescent="0.25">
      <c r="B4739" s="6"/>
      <c r="D4739" s="6"/>
      <c r="E4739" s="6"/>
      <c r="F4739" s="6"/>
      <c r="U4739" s="11"/>
      <c r="AO4739" s="11"/>
    </row>
    <row r="4740" spans="2:41" x14ac:dyDescent="0.25">
      <c r="B4740" s="6"/>
      <c r="D4740" s="6"/>
      <c r="E4740" s="6"/>
      <c r="F4740" s="6"/>
      <c r="U4740" s="11"/>
      <c r="AO4740" s="11"/>
    </row>
    <row r="4741" spans="2:41" x14ac:dyDescent="0.25">
      <c r="B4741" s="6"/>
      <c r="D4741" s="6"/>
      <c r="E4741" s="6"/>
      <c r="F4741" s="6"/>
      <c r="U4741" s="11"/>
      <c r="AO4741" s="11"/>
    </row>
    <row r="4742" spans="2:41" x14ac:dyDescent="0.25">
      <c r="B4742" s="6"/>
      <c r="D4742" s="6"/>
      <c r="E4742" s="6"/>
      <c r="F4742" s="6"/>
      <c r="U4742" s="11"/>
      <c r="AO4742" s="11"/>
    </row>
    <row r="4743" spans="2:41" x14ac:dyDescent="0.25">
      <c r="B4743" s="6"/>
      <c r="D4743" s="6"/>
      <c r="E4743" s="6"/>
      <c r="F4743" s="6"/>
      <c r="U4743" s="11"/>
      <c r="AO4743" s="11"/>
    </row>
    <row r="4744" spans="2:41" x14ac:dyDescent="0.25">
      <c r="B4744" s="6"/>
      <c r="D4744" s="6"/>
      <c r="E4744" s="6"/>
      <c r="F4744" s="6"/>
      <c r="U4744" s="11"/>
      <c r="AO4744" s="11"/>
    </row>
    <row r="4745" spans="2:41" x14ac:dyDescent="0.25">
      <c r="B4745" s="6"/>
      <c r="D4745" s="6"/>
      <c r="E4745" s="6"/>
      <c r="F4745" s="6"/>
      <c r="U4745" s="11"/>
      <c r="AO4745" s="11"/>
    </row>
    <row r="4746" spans="2:41" x14ac:dyDescent="0.25">
      <c r="B4746" s="6"/>
      <c r="D4746" s="6"/>
      <c r="E4746" s="6"/>
      <c r="F4746" s="6"/>
      <c r="U4746" s="11"/>
      <c r="AO4746" s="11"/>
    </row>
    <row r="4747" spans="2:41" x14ac:dyDescent="0.25">
      <c r="B4747" s="6"/>
      <c r="D4747" s="6"/>
      <c r="E4747" s="6"/>
      <c r="F4747" s="6"/>
      <c r="U4747" s="11"/>
      <c r="AO4747" s="11"/>
    </row>
    <row r="4748" spans="2:41" x14ac:dyDescent="0.25">
      <c r="B4748" s="6"/>
      <c r="D4748" s="6"/>
      <c r="E4748" s="6"/>
      <c r="F4748" s="6"/>
      <c r="U4748" s="11"/>
      <c r="AO4748" s="11"/>
    </row>
    <row r="4749" spans="2:41" x14ac:dyDescent="0.25">
      <c r="B4749" s="6"/>
      <c r="D4749" s="6"/>
      <c r="E4749" s="6"/>
      <c r="F4749" s="6"/>
      <c r="U4749" s="11"/>
      <c r="AO4749" s="11"/>
    </row>
    <row r="4750" spans="2:41" x14ac:dyDescent="0.25">
      <c r="B4750" s="6"/>
      <c r="D4750" s="6"/>
      <c r="E4750" s="6"/>
      <c r="F4750" s="6"/>
      <c r="U4750" s="11"/>
      <c r="AO4750" s="11"/>
    </row>
    <row r="4751" spans="2:41" x14ac:dyDescent="0.25">
      <c r="B4751" s="6"/>
      <c r="D4751" s="6"/>
      <c r="E4751" s="6"/>
      <c r="F4751" s="6"/>
      <c r="U4751" s="11"/>
      <c r="AO4751" s="11"/>
    </row>
    <row r="4752" spans="2:41" x14ac:dyDescent="0.25">
      <c r="B4752" s="6"/>
      <c r="D4752" s="6"/>
      <c r="E4752" s="6"/>
      <c r="F4752" s="6"/>
      <c r="U4752" s="11"/>
      <c r="AO4752" s="11"/>
    </row>
    <row r="4753" spans="2:41" x14ac:dyDescent="0.25">
      <c r="B4753" s="6"/>
      <c r="D4753" s="6"/>
      <c r="E4753" s="6"/>
      <c r="F4753" s="6"/>
      <c r="U4753" s="11"/>
      <c r="AO4753" s="11"/>
    </row>
    <row r="4754" spans="2:41" x14ac:dyDescent="0.25">
      <c r="B4754" s="6"/>
      <c r="D4754" s="6"/>
      <c r="E4754" s="6"/>
      <c r="F4754" s="6"/>
      <c r="U4754" s="11"/>
      <c r="AO4754" s="11"/>
    </row>
    <row r="4755" spans="2:41" x14ac:dyDescent="0.25">
      <c r="B4755" s="6"/>
      <c r="D4755" s="6"/>
      <c r="E4755" s="6"/>
      <c r="F4755" s="6"/>
      <c r="U4755" s="11"/>
      <c r="AO4755" s="11"/>
    </row>
    <row r="4756" spans="2:41" x14ac:dyDescent="0.25">
      <c r="B4756" s="6"/>
      <c r="D4756" s="6"/>
      <c r="E4756" s="6"/>
      <c r="F4756" s="6"/>
      <c r="U4756" s="11"/>
      <c r="AO4756" s="11"/>
    </row>
    <row r="4757" spans="2:41" x14ac:dyDescent="0.25">
      <c r="B4757" s="6"/>
      <c r="D4757" s="6"/>
      <c r="E4757" s="6"/>
      <c r="F4757" s="6"/>
      <c r="U4757" s="11"/>
      <c r="AO4757" s="11"/>
    </row>
    <row r="4758" spans="2:41" x14ac:dyDescent="0.25">
      <c r="B4758" s="6"/>
      <c r="D4758" s="6"/>
      <c r="E4758" s="6"/>
      <c r="F4758" s="6"/>
      <c r="U4758" s="11"/>
      <c r="AO4758" s="11"/>
    </row>
    <row r="4759" spans="2:41" x14ac:dyDescent="0.25">
      <c r="B4759" s="6"/>
      <c r="D4759" s="6"/>
      <c r="E4759" s="6"/>
      <c r="F4759" s="6"/>
      <c r="U4759" s="11"/>
      <c r="AO4759" s="11"/>
    </row>
    <row r="4760" spans="2:41" x14ac:dyDescent="0.25">
      <c r="B4760" s="6"/>
      <c r="D4760" s="6"/>
      <c r="E4760" s="6"/>
      <c r="F4760" s="6"/>
      <c r="U4760" s="11"/>
      <c r="AO4760" s="11"/>
    </row>
    <row r="4761" spans="2:41" x14ac:dyDescent="0.25">
      <c r="B4761" s="6"/>
      <c r="D4761" s="6"/>
      <c r="E4761" s="6"/>
      <c r="F4761" s="6"/>
      <c r="U4761" s="11"/>
      <c r="AO4761" s="11"/>
    </row>
    <row r="4762" spans="2:41" x14ac:dyDescent="0.25">
      <c r="B4762" s="6"/>
      <c r="D4762" s="6"/>
      <c r="E4762" s="6"/>
      <c r="F4762" s="6"/>
      <c r="U4762" s="11"/>
      <c r="AO4762" s="11"/>
    </row>
    <row r="4763" spans="2:41" x14ac:dyDescent="0.25">
      <c r="B4763" s="6"/>
      <c r="D4763" s="6"/>
      <c r="E4763" s="6"/>
      <c r="F4763" s="6"/>
      <c r="U4763" s="11"/>
      <c r="AO4763" s="11"/>
    </row>
    <row r="4764" spans="2:41" x14ac:dyDescent="0.25">
      <c r="B4764" s="6"/>
      <c r="D4764" s="6"/>
      <c r="E4764" s="6"/>
      <c r="F4764" s="6"/>
      <c r="U4764" s="11"/>
      <c r="AO4764" s="11"/>
    </row>
    <row r="4765" spans="2:41" x14ac:dyDescent="0.25">
      <c r="B4765" s="6"/>
      <c r="D4765" s="6"/>
      <c r="E4765" s="6"/>
      <c r="F4765" s="6"/>
      <c r="U4765" s="11"/>
      <c r="AO4765" s="11"/>
    </row>
    <row r="4766" spans="2:41" x14ac:dyDescent="0.25">
      <c r="B4766" s="6"/>
      <c r="D4766" s="6"/>
      <c r="E4766" s="6"/>
      <c r="F4766" s="6"/>
      <c r="U4766" s="11"/>
      <c r="AO4766" s="11"/>
    </row>
    <row r="4767" spans="2:41" x14ac:dyDescent="0.25">
      <c r="B4767" s="6"/>
      <c r="D4767" s="6"/>
      <c r="E4767" s="6"/>
      <c r="F4767" s="6"/>
      <c r="U4767" s="11"/>
      <c r="AO4767" s="11"/>
    </row>
    <row r="4768" spans="2:41" x14ac:dyDescent="0.25">
      <c r="B4768" s="6"/>
      <c r="D4768" s="6"/>
      <c r="E4768" s="6"/>
      <c r="F4768" s="6"/>
      <c r="U4768" s="11"/>
      <c r="AO4768" s="11"/>
    </row>
    <row r="4769" spans="2:41" x14ac:dyDescent="0.25">
      <c r="B4769" s="6"/>
      <c r="D4769" s="6"/>
      <c r="E4769" s="6"/>
      <c r="F4769" s="6"/>
      <c r="U4769" s="11"/>
      <c r="AO4769" s="11"/>
    </row>
    <row r="4770" spans="2:41" x14ac:dyDescent="0.25">
      <c r="B4770" s="6"/>
      <c r="D4770" s="6"/>
      <c r="E4770" s="6"/>
      <c r="F4770" s="6"/>
      <c r="U4770" s="11"/>
      <c r="AO4770" s="11"/>
    </row>
    <row r="4771" spans="2:41" x14ac:dyDescent="0.25">
      <c r="B4771" s="6"/>
      <c r="D4771" s="6"/>
      <c r="E4771" s="6"/>
      <c r="F4771" s="6"/>
      <c r="U4771" s="11"/>
      <c r="AO4771" s="11"/>
    </row>
    <row r="4772" spans="2:41" x14ac:dyDescent="0.25">
      <c r="B4772" s="6"/>
      <c r="D4772" s="6"/>
      <c r="E4772" s="6"/>
      <c r="F4772" s="6"/>
      <c r="U4772" s="11"/>
      <c r="AO4772" s="11"/>
    </row>
    <row r="4773" spans="2:41" x14ac:dyDescent="0.25">
      <c r="B4773" s="6"/>
      <c r="D4773" s="6"/>
      <c r="E4773" s="6"/>
      <c r="F4773" s="6"/>
      <c r="U4773" s="11"/>
      <c r="AO4773" s="11"/>
    </row>
    <row r="4774" spans="2:41" x14ac:dyDescent="0.25">
      <c r="B4774" s="6"/>
      <c r="D4774" s="6"/>
      <c r="E4774" s="6"/>
      <c r="F4774" s="6"/>
      <c r="U4774" s="11"/>
      <c r="AO4774" s="11"/>
    </row>
    <row r="4775" spans="2:41" x14ac:dyDescent="0.25">
      <c r="B4775" s="6"/>
      <c r="D4775" s="6"/>
      <c r="E4775" s="6"/>
      <c r="F4775" s="6"/>
      <c r="U4775" s="11"/>
      <c r="AO4775" s="11"/>
    </row>
    <row r="4776" spans="2:41" x14ac:dyDescent="0.25">
      <c r="B4776" s="6"/>
      <c r="D4776" s="6"/>
      <c r="E4776" s="6"/>
      <c r="F4776" s="6"/>
      <c r="U4776" s="11"/>
      <c r="AO4776" s="11"/>
    </row>
    <row r="4777" spans="2:41" x14ac:dyDescent="0.25">
      <c r="B4777" s="6"/>
      <c r="D4777" s="6"/>
      <c r="E4777" s="6"/>
      <c r="F4777" s="6"/>
      <c r="U4777" s="11"/>
      <c r="AO4777" s="11"/>
    </row>
    <row r="4778" spans="2:41" x14ac:dyDescent="0.25">
      <c r="B4778" s="6"/>
      <c r="D4778" s="6"/>
      <c r="E4778" s="6"/>
      <c r="F4778" s="6"/>
      <c r="U4778" s="11"/>
      <c r="AO4778" s="11"/>
    </row>
    <row r="4779" spans="2:41" x14ac:dyDescent="0.25">
      <c r="B4779" s="6"/>
      <c r="D4779" s="6"/>
      <c r="E4779" s="6"/>
      <c r="F4779" s="6"/>
      <c r="U4779" s="11"/>
      <c r="AO4779" s="11"/>
    </row>
    <row r="4780" spans="2:41" x14ac:dyDescent="0.25">
      <c r="B4780" s="6"/>
      <c r="D4780" s="6"/>
      <c r="E4780" s="6"/>
      <c r="F4780" s="6"/>
      <c r="U4780" s="11"/>
      <c r="AO4780" s="11"/>
    </row>
    <row r="4781" spans="2:41" x14ac:dyDescent="0.25">
      <c r="B4781" s="6"/>
      <c r="D4781" s="6"/>
      <c r="E4781" s="6"/>
      <c r="F4781" s="6"/>
      <c r="U4781" s="11"/>
      <c r="AO4781" s="11"/>
    </row>
    <row r="4782" spans="2:41" x14ac:dyDescent="0.25">
      <c r="B4782" s="6"/>
      <c r="D4782" s="6"/>
      <c r="E4782" s="6"/>
      <c r="F4782" s="6"/>
      <c r="U4782" s="11"/>
      <c r="AO4782" s="11"/>
    </row>
    <row r="4783" spans="2:41" x14ac:dyDescent="0.25">
      <c r="B4783" s="6"/>
      <c r="D4783" s="6"/>
      <c r="E4783" s="6"/>
      <c r="F4783" s="6"/>
      <c r="U4783" s="11"/>
      <c r="AO4783" s="11"/>
    </row>
    <row r="4784" spans="2:41" x14ac:dyDescent="0.25">
      <c r="B4784" s="6"/>
      <c r="D4784" s="6"/>
      <c r="E4784" s="6"/>
      <c r="F4784" s="6"/>
      <c r="U4784" s="11"/>
      <c r="AO4784" s="11"/>
    </row>
    <row r="4785" spans="2:41" x14ac:dyDescent="0.25">
      <c r="B4785" s="6"/>
      <c r="D4785" s="6"/>
      <c r="E4785" s="6"/>
      <c r="F4785" s="6"/>
      <c r="U4785" s="11"/>
      <c r="AO4785" s="11"/>
    </row>
    <row r="4786" spans="2:41" x14ac:dyDescent="0.25">
      <c r="B4786" s="6"/>
      <c r="D4786" s="6"/>
      <c r="E4786" s="6"/>
      <c r="F4786" s="6"/>
      <c r="U4786" s="11"/>
      <c r="AO4786" s="11"/>
    </row>
    <row r="4787" spans="2:41" x14ac:dyDescent="0.25">
      <c r="B4787" s="6"/>
      <c r="D4787" s="6"/>
      <c r="E4787" s="6"/>
      <c r="F4787" s="6"/>
      <c r="U4787" s="11"/>
      <c r="AO4787" s="11"/>
    </row>
    <row r="4788" spans="2:41" x14ac:dyDescent="0.25">
      <c r="B4788" s="6"/>
      <c r="D4788" s="6"/>
      <c r="E4788" s="6"/>
      <c r="F4788" s="6"/>
      <c r="U4788" s="11"/>
      <c r="AO4788" s="11"/>
    </row>
    <row r="4789" spans="2:41" x14ac:dyDescent="0.25">
      <c r="B4789" s="6"/>
      <c r="D4789" s="6"/>
      <c r="E4789" s="6"/>
      <c r="F4789" s="6"/>
      <c r="U4789" s="11"/>
      <c r="AO4789" s="11"/>
    </row>
    <row r="4790" spans="2:41" x14ac:dyDescent="0.25">
      <c r="B4790" s="6"/>
      <c r="D4790" s="6"/>
      <c r="E4790" s="6"/>
      <c r="F4790" s="6"/>
      <c r="U4790" s="11"/>
      <c r="AO4790" s="11"/>
    </row>
    <row r="4791" spans="2:41" x14ac:dyDescent="0.25">
      <c r="B4791" s="6"/>
      <c r="D4791" s="6"/>
      <c r="E4791" s="6"/>
      <c r="F4791" s="6"/>
      <c r="U4791" s="11"/>
      <c r="AO4791" s="11"/>
    </row>
    <row r="4792" spans="2:41" x14ac:dyDescent="0.25">
      <c r="B4792" s="6"/>
      <c r="D4792" s="6"/>
      <c r="E4792" s="6"/>
      <c r="F4792" s="6"/>
      <c r="U4792" s="11"/>
      <c r="AO4792" s="11"/>
    </row>
    <row r="4793" spans="2:41" x14ac:dyDescent="0.25">
      <c r="B4793" s="6"/>
      <c r="D4793" s="6"/>
      <c r="E4793" s="6"/>
      <c r="F4793" s="6"/>
      <c r="U4793" s="11"/>
      <c r="AO4793" s="11"/>
    </row>
    <row r="4794" spans="2:41" x14ac:dyDescent="0.25">
      <c r="B4794" s="6"/>
      <c r="D4794" s="6"/>
      <c r="E4794" s="6"/>
      <c r="F4794" s="6"/>
      <c r="U4794" s="11"/>
      <c r="AO4794" s="11"/>
    </row>
    <row r="4795" spans="2:41" x14ac:dyDescent="0.25">
      <c r="B4795" s="6"/>
      <c r="D4795" s="6"/>
      <c r="E4795" s="6"/>
      <c r="F4795" s="6"/>
      <c r="U4795" s="11"/>
      <c r="AO4795" s="11"/>
    </row>
    <row r="4796" spans="2:41" x14ac:dyDescent="0.25">
      <c r="B4796" s="6"/>
      <c r="D4796" s="6"/>
      <c r="E4796" s="6"/>
      <c r="F4796" s="6"/>
      <c r="U4796" s="11"/>
      <c r="AO4796" s="11"/>
    </row>
    <row r="4797" spans="2:41" x14ac:dyDescent="0.25">
      <c r="B4797" s="6"/>
      <c r="D4797" s="6"/>
      <c r="E4797" s="6"/>
      <c r="F4797" s="6"/>
      <c r="U4797" s="11"/>
      <c r="AO4797" s="11"/>
    </row>
    <row r="4798" spans="2:41" x14ac:dyDescent="0.25">
      <c r="B4798" s="6"/>
      <c r="D4798" s="6"/>
      <c r="E4798" s="6"/>
      <c r="F4798" s="6"/>
      <c r="U4798" s="11"/>
      <c r="AO4798" s="11"/>
    </row>
    <row r="4799" spans="2:41" x14ac:dyDescent="0.25">
      <c r="B4799" s="6"/>
      <c r="D4799" s="6"/>
      <c r="E4799" s="6"/>
      <c r="F4799" s="6"/>
      <c r="U4799" s="11"/>
      <c r="AO4799" s="11"/>
    </row>
    <row r="4800" spans="2:41" x14ac:dyDescent="0.25">
      <c r="B4800" s="6"/>
      <c r="D4800" s="6"/>
      <c r="E4800" s="6"/>
      <c r="F4800" s="6"/>
      <c r="U4800" s="11"/>
      <c r="AO4800" s="11"/>
    </row>
    <row r="4801" spans="2:41" x14ac:dyDescent="0.25">
      <c r="B4801" s="6"/>
      <c r="D4801" s="6"/>
      <c r="E4801" s="6"/>
      <c r="F4801" s="6"/>
      <c r="U4801" s="11"/>
      <c r="AO4801" s="11"/>
    </row>
    <row r="4802" spans="2:41" x14ac:dyDescent="0.25">
      <c r="B4802" s="6"/>
      <c r="D4802" s="6"/>
      <c r="E4802" s="6"/>
      <c r="F4802" s="6"/>
      <c r="U4802" s="11"/>
      <c r="AO4802" s="11"/>
    </row>
    <row r="4803" spans="2:41" x14ac:dyDescent="0.25">
      <c r="B4803" s="6"/>
      <c r="D4803" s="6"/>
      <c r="E4803" s="6"/>
      <c r="F4803" s="6"/>
      <c r="U4803" s="11"/>
      <c r="AO4803" s="11"/>
    </row>
    <row r="4804" spans="2:41" x14ac:dyDescent="0.25">
      <c r="B4804" s="6"/>
      <c r="D4804" s="6"/>
      <c r="E4804" s="6"/>
      <c r="F4804" s="6"/>
      <c r="U4804" s="11"/>
      <c r="AO4804" s="11"/>
    </row>
    <row r="4805" spans="2:41" x14ac:dyDescent="0.25">
      <c r="B4805" s="6"/>
      <c r="D4805" s="6"/>
      <c r="E4805" s="6"/>
      <c r="F4805" s="6"/>
      <c r="U4805" s="11"/>
      <c r="AO4805" s="11"/>
    </row>
    <row r="4806" spans="2:41" x14ac:dyDescent="0.25">
      <c r="B4806" s="6"/>
      <c r="D4806" s="6"/>
      <c r="E4806" s="6"/>
      <c r="F4806" s="6"/>
      <c r="U4806" s="11"/>
      <c r="AO4806" s="11"/>
    </row>
    <row r="4807" spans="2:41" x14ac:dyDescent="0.25">
      <c r="B4807" s="6"/>
      <c r="D4807" s="6"/>
      <c r="E4807" s="6"/>
      <c r="F4807" s="6"/>
      <c r="U4807" s="11"/>
      <c r="AO4807" s="11"/>
    </row>
    <row r="4808" spans="2:41" x14ac:dyDescent="0.25">
      <c r="B4808" s="6"/>
      <c r="D4808" s="6"/>
      <c r="E4808" s="6"/>
      <c r="F4808" s="6"/>
      <c r="U4808" s="11"/>
      <c r="AO4808" s="11"/>
    </row>
    <row r="4809" spans="2:41" x14ac:dyDescent="0.25">
      <c r="B4809" s="6"/>
      <c r="D4809" s="6"/>
      <c r="E4809" s="6"/>
      <c r="F4809" s="6"/>
      <c r="U4809" s="11"/>
      <c r="AO4809" s="11"/>
    </row>
    <row r="4810" spans="2:41" x14ac:dyDescent="0.25">
      <c r="B4810" s="6"/>
      <c r="D4810" s="6"/>
      <c r="E4810" s="6"/>
      <c r="F4810" s="6"/>
      <c r="U4810" s="11"/>
      <c r="AO4810" s="11"/>
    </row>
    <row r="4811" spans="2:41" x14ac:dyDescent="0.25">
      <c r="B4811" s="6"/>
      <c r="D4811" s="6"/>
      <c r="E4811" s="6"/>
      <c r="F4811" s="6"/>
      <c r="U4811" s="11"/>
      <c r="AO4811" s="11"/>
    </row>
    <row r="4812" spans="2:41" x14ac:dyDescent="0.25">
      <c r="B4812" s="6"/>
      <c r="D4812" s="6"/>
      <c r="E4812" s="6"/>
      <c r="F4812" s="6"/>
      <c r="U4812" s="11"/>
      <c r="AO4812" s="11"/>
    </row>
    <row r="4813" spans="2:41" x14ac:dyDescent="0.25">
      <c r="B4813" s="6"/>
      <c r="D4813" s="6"/>
      <c r="E4813" s="6"/>
      <c r="F4813" s="6"/>
      <c r="U4813" s="11"/>
      <c r="AO4813" s="11"/>
    </row>
    <row r="4814" spans="2:41" x14ac:dyDescent="0.25">
      <c r="B4814" s="6"/>
      <c r="D4814" s="6"/>
      <c r="E4814" s="6"/>
      <c r="F4814" s="6"/>
      <c r="U4814" s="11"/>
      <c r="AO4814" s="11"/>
    </row>
    <row r="4815" spans="2:41" x14ac:dyDescent="0.25">
      <c r="B4815" s="6"/>
      <c r="D4815" s="6"/>
      <c r="E4815" s="6"/>
      <c r="F4815" s="6"/>
      <c r="U4815" s="11"/>
      <c r="AO4815" s="11"/>
    </row>
    <row r="4816" spans="2:41" x14ac:dyDescent="0.25">
      <c r="B4816" s="6"/>
      <c r="D4816" s="6"/>
      <c r="E4816" s="6"/>
      <c r="F4816" s="6"/>
      <c r="U4816" s="11"/>
      <c r="AO4816" s="11"/>
    </row>
    <row r="4817" spans="2:41" x14ac:dyDescent="0.25">
      <c r="B4817" s="6"/>
      <c r="D4817" s="6"/>
      <c r="E4817" s="6"/>
      <c r="F4817" s="6"/>
      <c r="U4817" s="11"/>
      <c r="AO4817" s="11"/>
    </row>
    <row r="4818" spans="2:41" x14ac:dyDescent="0.25">
      <c r="B4818" s="6"/>
      <c r="D4818" s="6"/>
      <c r="E4818" s="6"/>
      <c r="F4818" s="6"/>
      <c r="U4818" s="11"/>
      <c r="AO4818" s="11"/>
    </row>
    <row r="4819" spans="2:41" x14ac:dyDescent="0.25">
      <c r="B4819" s="6"/>
      <c r="D4819" s="6"/>
      <c r="E4819" s="6"/>
      <c r="F4819" s="6"/>
      <c r="U4819" s="11"/>
      <c r="AO4819" s="11"/>
    </row>
    <row r="4820" spans="2:41" x14ac:dyDescent="0.25">
      <c r="B4820" s="6"/>
      <c r="D4820" s="6"/>
      <c r="E4820" s="6"/>
      <c r="F4820" s="6"/>
      <c r="U4820" s="11"/>
      <c r="AO4820" s="11"/>
    </row>
    <row r="4821" spans="2:41" x14ac:dyDescent="0.25">
      <c r="B4821" s="6"/>
      <c r="D4821" s="6"/>
      <c r="E4821" s="6"/>
      <c r="F4821" s="6"/>
      <c r="U4821" s="11"/>
      <c r="AO4821" s="11"/>
    </row>
    <row r="4822" spans="2:41" x14ac:dyDescent="0.25">
      <c r="B4822" s="6"/>
      <c r="D4822" s="6"/>
      <c r="E4822" s="6"/>
      <c r="F4822" s="6"/>
      <c r="U4822" s="11"/>
      <c r="AO4822" s="11"/>
    </row>
    <row r="4823" spans="2:41" x14ac:dyDescent="0.25">
      <c r="B4823" s="6"/>
      <c r="D4823" s="6"/>
      <c r="E4823" s="6"/>
      <c r="F4823" s="6"/>
      <c r="U4823" s="11"/>
      <c r="AO4823" s="11"/>
    </row>
    <row r="4824" spans="2:41" x14ac:dyDescent="0.25">
      <c r="B4824" s="6"/>
      <c r="D4824" s="6"/>
      <c r="E4824" s="6"/>
      <c r="F4824" s="6"/>
      <c r="U4824" s="11"/>
      <c r="AO4824" s="11"/>
    </row>
    <row r="4825" spans="2:41" x14ac:dyDescent="0.25">
      <c r="B4825" s="6"/>
      <c r="D4825" s="6"/>
      <c r="E4825" s="6"/>
      <c r="F4825" s="6"/>
      <c r="U4825" s="11"/>
      <c r="AO4825" s="11"/>
    </row>
    <row r="4826" spans="2:41" x14ac:dyDescent="0.25">
      <c r="B4826" s="6"/>
      <c r="D4826" s="6"/>
      <c r="E4826" s="6"/>
      <c r="F4826" s="6"/>
      <c r="U4826" s="11"/>
      <c r="AO4826" s="11"/>
    </row>
    <row r="4827" spans="2:41" x14ac:dyDescent="0.25">
      <c r="B4827" s="6"/>
      <c r="D4827" s="6"/>
      <c r="E4827" s="6"/>
      <c r="F4827" s="6"/>
      <c r="U4827" s="11"/>
      <c r="AO4827" s="11"/>
    </row>
    <row r="4828" spans="2:41" x14ac:dyDescent="0.25">
      <c r="B4828" s="6"/>
      <c r="D4828" s="6"/>
      <c r="E4828" s="6"/>
      <c r="F4828" s="6"/>
      <c r="U4828" s="11"/>
      <c r="AO4828" s="11"/>
    </row>
    <row r="4829" spans="2:41" x14ac:dyDescent="0.25">
      <c r="B4829" s="6"/>
      <c r="D4829" s="6"/>
      <c r="E4829" s="6"/>
      <c r="F4829" s="6"/>
      <c r="U4829" s="11"/>
      <c r="AO4829" s="11"/>
    </row>
    <row r="4830" spans="2:41" x14ac:dyDescent="0.25">
      <c r="B4830" s="6"/>
      <c r="D4830" s="6"/>
      <c r="E4830" s="6"/>
      <c r="F4830" s="6"/>
      <c r="U4830" s="11"/>
      <c r="AO4830" s="11"/>
    </row>
    <row r="4831" spans="2:41" x14ac:dyDescent="0.25">
      <c r="B4831" s="6"/>
      <c r="D4831" s="6"/>
      <c r="E4831" s="6"/>
      <c r="F4831" s="6"/>
      <c r="U4831" s="11"/>
      <c r="AO4831" s="11"/>
    </row>
    <row r="4832" spans="2:41" x14ac:dyDescent="0.25">
      <c r="B4832" s="6"/>
      <c r="D4832" s="6"/>
      <c r="E4832" s="6"/>
      <c r="F4832" s="6"/>
      <c r="U4832" s="11"/>
      <c r="AO4832" s="11"/>
    </row>
    <row r="4833" spans="2:41" x14ac:dyDescent="0.25">
      <c r="B4833" s="6"/>
      <c r="D4833" s="6"/>
      <c r="E4833" s="6"/>
      <c r="F4833" s="6"/>
      <c r="U4833" s="11"/>
      <c r="AO4833" s="11"/>
    </row>
    <row r="4834" spans="2:41" x14ac:dyDescent="0.25">
      <c r="B4834" s="6"/>
      <c r="D4834" s="6"/>
      <c r="E4834" s="6"/>
      <c r="F4834" s="6"/>
      <c r="U4834" s="11"/>
      <c r="AO4834" s="11"/>
    </row>
    <row r="4835" spans="2:41" x14ac:dyDescent="0.25">
      <c r="B4835" s="6"/>
      <c r="D4835" s="6"/>
      <c r="E4835" s="6"/>
      <c r="F4835" s="6"/>
      <c r="U4835" s="11"/>
      <c r="AO4835" s="11"/>
    </row>
    <row r="4836" spans="2:41" x14ac:dyDescent="0.25">
      <c r="B4836" s="6"/>
      <c r="D4836" s="6"/>
      <c r="E4836" s="6"/>
      <c r="F4836" s="6"/>
      <c r="U4836" s="11"/>
      <c r="AO4836" s="11"/>
    </row>
    <row r="4837" spans="2:41" x14ac:dyDescent="0.25">
      <c r="B4837" s="6"/>
      <c r="D4837" s="6"/>
      <c r="E4837" s="6"/>
      <c r="F4837" s="6"/>
      <c r="U4837" s="11"/>
      <c r="AO4837" s="11"/>
    </row>
    <row r="4838" spans="2:41" x14ac:dyDescent="0.25">
      <c r="B4838" s="6"/>
      <c r="D4838" s="6"/>
      <c r="E4838" s="6"/>
      <c r="F4838" s="6"/>
      <c r="U4838" s="11"/>
      <c r="AO4838" s="11"/>
    </row>
    <row r="4839" spans="2:41" x14ac:dyDescent="0.25">
      <c r="B4839" s="6"/>
      <c r="D4839" s="6"/>
      <c r="E4839" s="6"/>
      <c r="F4839" s="6"/>
      <c r="U4839" s="11"/>
      <c r="AO4839" s="11"/>
    </row>
    <row r="4840" spans="2:41" x14ac:dyDescent="0.25">
      <c r="B4840" s="6"/>
      <c r="D4840" s="6"/>
      <c r="E4840" s="6"/>
      <c r="F4840" s="6"/>
      <c r="U4840" s="11"/>
      <c r="AO4840" s="11"/>
    </row>
    <row r="4841" spans="2:41" x14ac:dyDescent="0.25">
      <c r="B4841" s="6"/>
      <c r="D4841" s="6"/>
      <c r="E4841" s="6"/>
      <c r="F4841" s="6"/>
      <c r="U4841" s="11"/>
      <c r="AO4841" s="11"/>
    </row>
    <row r="4842" spans="2:41" x14ac:dyDescent="0.25">
      <c r="B4842" s="6"/>
      <c r="D4842" s="6"/>
      <c r="E4842" s="6"/>
      <c r="F4842" s="6"/>
      <c r="U4842" s="11"/>
      <c r="AO4842" s="11"/>
    </row>
    <row r="4843" spans="2:41" x14ac:dyDescent="0.25">
      <c r="B4843" s="6"/>
      <c r="D4843" s="6"/>
      <c r="E4843" s="6"/>
      <c r="F4843" s="6"/>
      <c r="U4843" s="11"/>
      <c r="AO4843" s="11"/>
    </row>
    <row r="4844" spans="2:41" x14ac:dyDescent="0.25">
      <c r="B4844" s="6"/>
      <c r="D4844" s="6"/>
      <c r="E4844" s="6"/>
      <c r="F4844" s="6"/>
      <c r="U4844" s="11"/>
      <c r="AO4844" s="11"/>
    </row>
    <row r="4845" spans="2:41" x14ac:dyDescent="0.25">
      <c r="B4845" s="6"/>
      <c r="D4845" s="6"/>
      <c r="E4845" s="6"/>
      <c r="F4845" s="6"/>
      <c r="U4845" s="11"/>
      <c r="AO4845" s="11"/>
    </row>
    <row r="4846" spans="2:41" x14ac:dyDescent="0.25">
      <c r="B4846" s="6"/>
      <c r="D4846" s="6"/>
      <c r="E4846" s="6"/>
      <c r="F4846" s="6"/>
      <c r="U4846" s="11"/>
      <c r="AO4846" s="11"/>
    </row>
    <row r="4847" spans="2:41" x14ac:dyDescent="0.25">
      <c r="B4847" s="6"/>
      <c r="D4847" s="6"/>
      <c r="E4847" s="6"/>
      <c r="F4847" s="6"/>
      <c r="U4847" s="11"/>
      <c r="AO4847" s="11"/>
    </row>
    <row r="4848" spans="2:41" x14ac:dyDescent="0.25">
      <c r="B4848" s="6"/>
      <c r="D4848" s="6"/>
      <c r="E4848" s="6"/>
      <c r="F4848" s="6"/>
      <c r="U4848" s="11"/>
      <c r="AO4848" s="11"/>
    </row>
    <row r="4849" spans="2:41" x14ac:dyDescent="0.25">
      <c r="B4849" s="6"/>
      <c r="D4849" s="6"/>
      <c r="E4849" s="6"/>
      <c r="F4849" s="6"/>
      <c r="U4849" s="11"/>
      <c r="AO4849" s="11"/>
    </row>
    <row r="4850" spans="2:41" x14ac:dyDescent="0.25">
      <c r="B4850" s="6"/>
      <c r="D4850" s="6"/>
      <c r="E4850" s="6"/>
      <c r="F4850" s="6"/>
      <c r="U4850" s="11"/>
      <c r="AO4850" s="11"/>
    </row>
    <row r="4851" spans="2:41" x14ac:dyDescent="0.25">
      <c r="B4851" s="6"/>
      <c r="D4851" s="6"/>
      <c r="E4851" s="6"/>
      <c r="F4851" s="6"/>
      <c r="U4851" s="11"/>
      <c r="AO4851" s="11"/>
    </row>
    <row r="4852" spans="2:41" x14ac:dyDescent="0.25">
      <c r="B4852" s="6"/>
      <c r="D4852" s="6"/>
      <c r="E4852" s="6"/>
      <c r="F4852" s="6"/>
      <c r="U4852" s="11"/>
      <c r="AO4852" s="11"/>
    </row>
    <row r="4853" spans="2:41" x14ac:dyDescent="0.25">
      <c r="B4853" s="6"/>
      <c r="D4853" s="6"/>
      <c r="E4853" s="6"/>
      <c r="F4853" s="6"/>
      <c r="U4853" s="11"/>
      <c r="AO4853" s="11"/>
    </row>
    <row r="4854" spans="2:41" x14ac:dyDescent="0.25">
      <c r="B4854" s="6"/>
      <c r="D4854" s="6"/>
      <c r="E4854" s="6"/>
      <c r="F4854" s="6"/>
      <c r="U4854" s="11"/>
      <c r="AO4854" s="11"/>
    </row>
    <row r="4855" spans="2:41" x14ac:dyDescent="0.25">
      <c r="B4855" s="6"/>
      <c r="D4855" s="6"/>
      <c r="E4855" s="6"/>
      <c r="F4855" s="6"/>
      <c r="U4855" s="11"/>
      <c r="AO4855" s="11"/>
    </row>
    <row r="4856" spans="2:41" x14ac:dyDescent="0.25">
      <c r="B4856" s="6"/>
      <c r="D4856" s="6"/>
      <c r="E4856" s="6"/>
      <c r="F4856" s="6"/>
      <c r="U4856" s="11"/>
      <c r="AO4856" s="11"/>
    </row>
    <row r="4857" spans="2:41" x14ac:dyDescent="0.25">
      <c r="B4857" s="6"/>
      <c r="D4857" s="6"/>
      <c r="E4857" s="6"/>
      <c r="F4857" s="6"/>
      <c r="U4857" s="11"/>
      <c r="AO4857" s="11"/>
    </row>
    <row r="4858" spans="2:41" x14ac:dyDescent="0.25">
      <c r="B4858" s="6"/>
      <c r="D4858" s="6"/>
      <c r="E4858" s="6"/>
      <c r="F4858" s="6"/>
      <c r="U4858" s="11"/>
      <c r="AO4858" s="11"/>
    </row>
    <row r="4859" spans="2:41" x14ac:dyDescent="0.25">
      <c r="B4859" s="6"/>
      <c r="D4859" s="6"/>
      <c r="E4859" s="6"/>
      <c r="F4859" s="6"/>
      <c r="U4859" s="11"/>
      <c r="AO4859" s="11"/>
    </row>
    <row r="4860" spans="2:41" x14ac:dyDescent="0.25">
      <c r="B4860" s="6"/>
      <c r="D4860" s="6"/>
      <c r="E4860" s="6"/>
      <c r="F4860" s="6"/>
      <c r="U4860" s="11"/>
      <c r="AO4860" s="11"/>
    </row>
    <row r="4861" spans="2:41" x14ac:dyDescent="0.25">
      <c r="B4861" s="6"/>
      <c r="D4861" s="6"/>
      <c r="E4861" s="6"/>
      <c r="F4861" s="6"/>
      <c r="U4861" s="11"/>
      <c r="AO4861" s="11"/>
    </row>
    <row r="4862" spans="2:41" x14ac:dyDescent="0.25">
      <c r="B4862" s="6"/>
      <c r="D4862" s="6"/>
      <c r="E4862" s="6"/>
      <c r="F4862" s="6"/>
      <c r="U4862" s="11"/>
      <c r="AO4862" s="11"/>
    </row>
    <row r="4863" spans="2:41" x14ac:dyDescent="0.25">
      <c r="B4863" s="6"/>
      <c r="D4863" s="6"/>
      <c r="E4863" s="6"/>
      <c r="F4863" s="6"/>
      <c r="U4863" s="11"/>
      <c r="AO4863" s="11"/>
    </row>
    <row r="4864" spans="2:41" x14ac:dyDescent="0.25">
      <c r="B4864" s="6"/>
      <c r="D4864" s="6"/>
      <c r="E4864" s="6"/>
      <c r="F4864" s="6"/>
      <c r="U4864" s="11"/>
      <c r="AO4864" s="11"/>
    </row>
    <row r="4865" spans="2:41" x14ac:dyDescent="0.25">
      <c r="B4865" s="6"/>
      <c r="D4865" s="6"/>
      <c r="E4865" s="6"/>
      <c r="F4865" s="6"/>
      <c r="U4865" s="11"/>
      <c r="AO4865" s="11"/>
    </row>
    <row r="4866" spans="2:41" x14ac:dyDescent="0.25">
      <c r="B4866" s="6"/>
      <c r="D4866" s="6"/>
      <c r="E4866" s="6"/>
      <c r="F4866" s="6"/>
      <c r="U4866" s="11"/>
      <c r="AO4866" s="11"/>
    </row>
    <row r="4867" spans="2:41" x14ac:dyDescent="0.25">
      <c r="B4867" s="6"/>
      <c r="D4867" s="6"/>
      <c r="E4867" s="6"/>
      <c r="F4867" s="6"/>
      <c r="U4867" s="11"/>
      <c r="AO4867" s="11"/>
    </row>
    <row r="4868" spans="2:41" x14ac:dyDescent="0.25">
      <c r="B4868" s="6"/>
      <c r="D4868" s="6"/>
      <c r="E4868" s="6"/>
      <c r="F4868" s="6"/>
      <c r="U4868" s="11"/>
      <c r="AO4868" s="11"/>
    </row>
    <row r="4869" spans="2:41" x14ac:dyDescent="0.25">
      <c r="B4869" s="6"/>
      <c r="D4869" s="6"/>
      <c r="E4869" s="6"/>
      <c r="F4869" s="6"/>
      <c r="U4869" s="11"/>
      <c r="AO4869" s="11"/>
    </row>
    <row r="4870" spans="2:41" x14ac:dyDescent="0.25">
      <c r="B4870" s="6"/>
      <c r="D4870" s="6"/>
      <c r="E4870" s="6"/>
      <c r="F4870" s="6"/>
      <c r="U4870" s="11"/>
      <c r="AO4870" s="11"/>
    </row>
    <row r="4871" spans="2:41" x14ac:dyDescent="0.25">
      <c r="B4871" s="6"/>
      <c r="D4871" s="6"/>
      <c r="E4871" s="6"/>
      <c r="F4871" s="6"/>
      <c r="U4871" s="11"/>
      <c r="AO4871" s="11"/>
    </row>
    <row r="4872" spans="2:41" x14ac:dyDescent="0.25">
      <c r="B4872" s="6"/>
      <c r="D4872" s="6"/>
      <c r="E4872" s="6"/>
      <c r="F4872" s="6"/>
      <c r="U4872" s="11"/>
      <c r="AO4872" s="11"/>
    </row>
    <row r="4873" spans="2:41" x14ac:dyDescent="0.25">
      <c r="B4873" s="6"/>
      <c r="D4873" s="6"/>
      <c r="E4873" s="6"/>
      <c r="F4873" s="6"/>
      <c r="U4873" s="11"/>
      <c r="AO4873" s="11"/>
    </row>
    <row r="4874" spans="2:41" x14ac:dyDescent="0.25">
      <c r="B4874" s="6"/>
      <c r="D4874" s="6"/>
      <c r="E4874" s="6"/>
      <c r="F4874" s="6"/>
      <c r="U4874" s="11"/>
      <c r="AO4874" s="11"/>
    </row>
    <row r="4875" spans="2:41" x14ac:dyDescent="0.25">
      <c r="B4875" s="6"/>
      <c r="D4875" s="6"/>
      <c r="E4875" s="6"/>
      <c r="F4875" s="6"/>
      <c r="U4875" s="11"/>
      <c r="AO4875" s="11"/>
    </row>
    <row r="4876" spans="2:41" x14ac:dyDescent="0.25">
      <c r="B4876" s="6"/>
      <c r="D4876" s="6"/>
      <c r="E4876" s="6"/>
      <c r="F4876" s="6"/>
      <c r="U4876" s="11"/>
      <c r="AO4876" s="11"/>
    </row>
    <row r="4877" spans="2:41" x14ac:dyDescent="0.25">
      <c r="B4877" s="6"/>
      <c r="D4877" s="6"/>
      <c r="E4877" s="6"/>
      <c r="F4877" s="6"/>
      <c r="U4877" s="11"/>
      <c r="AO4877" s="11"/>
    </row>
    <row r="4878" spans="2:41" x14ac:dyDescent="0.25">
      <c r="B4878" s="6"/>
      <c r="D4878" s="6"/>
      <c r="E4878" s="6"/>
      <c r="F4878" s="6"/>
      <c r="U4878" s="11"/>
      <c r="AO4878" s="11"/>
    </row>
    <row r="4879" spans="2:41" x14ac:dyDescent="0.25">
      <c r="B4879" s="6"/>
      <c r="D4879" s="6"/>
      <c r="E4879" s="6"/>
      <c r="F4879" s="6"/>
      <c r="U4879" s="11"/>
      <c r="AO4879" s="11"/>
    </row>
    <row r="4880" spans="2:41" x14ac:dyDescent="0.25">
      <c r="B4880" s="6"/>
      <c r="D4880" s="6"/>
      <c r="E4880" s="6"/>
      <c r="F4880" s="6"/>
      <c r="U4880" s="11"/>
      <c r="AO4880" s="11"/>
    </row>
    <row r="4881" spans="2:41" x14ac:dyDescent="0.25">
      <c r="B4881" s="6"/>
      <c r="D4881" s="6"/>
      <c r="E4881" s="6"/>
      <c r="F4881" s="6"/>
      <c r="U4881" s="11"/>
      <c r="AO4881" s="11"/>
    </row>
    <row r="4882" spans="2:41" x14ac:dyDescent="0.25">
      <c r="B4882" s="6"/>
      <c r="D4882" s="6"/>
      <c r="E4882" s="6"/>
      <c r="F4882" s="6"/>
      <c r="U4882" s="11"/>
      <c r="AO4882" s="11"/>
    </row>
    <row r="4883" spans="2:41" x14ac:dyDescent="0.25">
      <c r="B4883" s="6"/>
      <c r="D4883" s="6"/>
      <c r="E4883" s="6"/>
      <c r="F4883" s="6"/>
      <c r="U4883" s="11"/>
      <c r="AO4883" s="11"/>
    </row>
    <row r="4884" spans="2:41" x14ac:dyDescent="0.25">
      <c r="B4884" s="6"/>
      <c r="D4884" s="6"/>
      <c r="E4884" s="6"/>
      <c r="F4884" s="6"/>
      <c r="U4884" s="11"/>
      <c r="AO4884" s="11"/>
    </row>
    <row r="4885" spans="2:41" x14ac:dyDescent="0.25">
      <c r="B4885" s="6"/>
      <c r="D4885" s="6"/>
      <c r="E4885" s="6"/>
      <c r="F4885" s="6"/>
      <c r="U4885" s="11"/>
      <c r="AO4885" s="11"/>
    </row>
    <row r="4886" spans="2:41" x14ac:dyDescent="0.25">
      <c r="B4886" s="6"/>
      <c r="D4886" s="6"/>
      <c r="E4886" s="6"/>
      <c r="F4886" s="6"/>
      <c r="U4886" s="11"/>
      <c r="AO4886" s="11"/>
    </row>
    <row r="4887" spans="2:41" x14ac:dyDescent="0.25">
      <c r="B4887" s="6"/>
      <c r="D4887" s="6"/>
      <c r="E4887" s="6"/>
      <c r="F4887" s="6"/>
      <c r="U4887" s="11"/>
      <c r="AO4887" s="11"/>
    </row>
    <row r="4888" spans="2:41" x14ac:dyDescent="0.25">
      <c r="B4888" s="6"/>
      <c r="D4888" s="6"/>
      <c r="E4888" s="6"/>
      <c r="F4888" s="6"/>
      <c r="U4888" s="11"/>
      <c r="AO4888" s="11"/>
    </row>
    <row r="4889" spans="2:41" x14ac:dyDescent="0.25">
      <c r="B4889" s="6"/>
      <c r="D4889" s="6"/>
      <c r="E4889" s="6"/>
      <c r="F4889" s="6"/>
      <c r="U4889" s="11"/>
      <c r="AO4889" s="11"/>
    </row>
    <row r="4890" spans="2:41" x14ac:dyDescent="0.25">
      <c r="B4890" s="6"/>
      <c r="D4890" s="6"/>
      <c r="E4890" s="6"/>
      <c r="F4890" s="6"/>
      <c r="U4890" s="11"/>
      <c r="AO4890" s="11"/>
    </row>
    <row r="4891" spans="2:41" x14ac:dyDescent="0.25">
      <c r="B4891" s="6"/>
      <c r="D4891" s="6"/>
      <c r="E4891" s="6"/>
      <c r="F4891" s="6"/>
      <c r="U4891" s="11"/>
      <c r="AO4891" s="11"/>
    </row>
    <row r="4892" spans="2:41" x14ac:dyDescent="0.25">
      <c r="B4892" s="6"/>
      <c r="D4892" s="6"/>
      <c r="E4892" s="6"/>
      <c r="F4892" s="6"/>
      <c r="U4892" s="11"/>
      <c r="AO4892" s="11"/>
    </row>
    <row r="4893" spans="2:41" x14ac:dyDescent="0.25">
      <c r="B4893" s="6"/>
      <c r="D4893" s="6"/>
      <c r="E4893" s="6"/>
      <c r="F4893" s="6"/>
      <c r="U4893" s="11"/>
      <c r="AO4893" s="11"/>
    </row>
    <row r="4894" spans="2:41" x14ac:dyDescent="0.25">
      <c r="B4894" s="6"/>
      <c r="D4894" s="6"/>
      <c r="E4894" s="6"/>
      <c r="F4894" s="6"/>
      <c r="U4894" s="11"/>
      <c r="AO4894" s="11"/>
    </row>
    <row r="4895" spans="2:41" x14ac:dyDescent="0.25">
      <c r="B4895" s="6"/>
      <c r="D4895" s="6"/>
      <c r="E4895" s="6"/>
      <c r="F4895" s="6"/>
      <c r="U4895" s="11"/>
      <c r="AO4895" s="11"/>
    </row>
    <row r="4896" spans="2:41" x14ac:dyDescent="0.25">
      <c r="B4896" s="6"/>
      <c r="D4896" s="6"/>
      <c r="E4896" s="6"/>
      <c r="F4896" s="6"/>
      <c r="U4896" s="11"/>
      <c r="AO4896" s="11"/>
    </row>
    <row r="4897" spans="2:41" x14ac:dyDescent="0.25">
      <c r="B4897" s="6"/>
      <c r="D4897" s="6"/>
      <c r="E4897" s="6"/>
      <c r="F4897" s="6"/>
      <c r="U4897" s="11"/>
      <c r="AO4897" s="11"/>
    </row>
    <row r="4898" spans="2:41" x14ac:dyDescent="0.25">
      <c r="B4898" s="6"/>
      <c r="D4898" s="6"/>
      <c r="E4898" s="6"/>
      <c r="F4898" s="6"/>
      <c r="U4898" s="11"/>
      <c r="AO4898" s="11"/>
    </row>
    <row r="4899" spans="2:41" x14ac:dyDescent="0.25">
      <c r="B4899" s="6"/>
      <c r="D4899" s="6"/>
      <c r="E4899" s="6"/>
      <c r="F4899" s="6"/>
      <c r="U4899" s="11"/>
      <c r="AO4899" s="11"/>
    </row>
    <row r="4900" spans="2:41" x14ac:dyDescent="0.25">
      <c r="B4900" s="6"/>
      <c r="D4900" s="6"/>
      <c r="E4900" s="6"/>
      <c r="F4900" s="6"/>
      <c r="U4900" s="11"/>
      <c r="AO4900" s="11"/>
    </row>
    <row r="4901" spans="2:41" x14ac:dyDescent="0.25">
      <c r="B4901" s="6"/>
      <c r="D4901" s="6"/>
      <c r="E4901" s="6"/>
      <c r="F4901" s="6"/>
      <c r="U4901" s="11"/>
      <c r="AO4901" s="11"/>
    </row>
    <row r="4902" spans="2:41" x14ac:dyDescent="0.25">
      <c r="B4902" s="6"/>
      <c r="D4902" s="6"/>
      <c r="E4902" s="6"/>
      <c r="F4902" s="6"/>
      <c r="U4902" s="11"/>
      <c r="AO4902" s="11"/>
    </row>
    <row r="4903" spans="2:41" x14ac:dyDescent="0.25">
      <c r="B4903" s="6"/>
      <c r="D4903" s="6"/>
      <c r="E4903" s="6"/>
      <c r="F4903" s="6"/>
      <c r="U4903" s="11"/>
      <c r="AO4903" s="11"/>
    </row>
    <row r="4904" spans="2:41" x14ac:dyDescent="0.25">
      <c r="B4904" s="6"/>
      <c r="D4904" s="6"/>
      <c r="E4904" s="6"/>
      <c r="F4904" s="6"/>
      <c r="U4904" s="11"/>
      <c r="AO4904" s="11"/>
    </row>
    <row r="4905" spans="2:41" x14ac:dyDescent="0.25">
      <c r="B4905" s="6"/>
      <c r="D4905" s="6"/>
      <c r="E4905" s="6"/>
      <c r="F4905" s="6"/>
      <c r="U4905" s="11"/>
      <c r="AO4905" s="11"/>
    </row>
    <row r="4906" spans="2:41" x14ac:dyDescent="0.25">
      <c r="B4906" s="6"/>
      <c r="D4906" s="6"/>
      <c r="E4906" s="6"/>
      <c r="F4906" s="6"/>
      <c r="U4906" s="11"/>
      <c r="AO4906" s="11"/>
    </row>
    <row r="4907" spans="2:41" x14ac:dyDescent="0.25">
      <c r="B4907" s="6"/>
      <c r="D4907" s="6"/>
      <c r="E4907" s="6"/>
      <c r="F4907" s="6"/>
      <c r="U4907" s="11"/>
      <c r="AO4907" s="11"/>
    </row>
    <row r="4908" spans="2:41" x14ac:dyDescent="0.25">
      <c r="B4908" s="6"/>
      <c r="D4908" s="6"/>
      <c r="E4908" s="6"/>
      <c r="F4908" s="6"/>
      <c r="U4908" s="11"/>
      <c r="AO4908" s="11"/>
    </row>
    <row r="4909" spans="2:41" x14ac:dyDescent="0.25">
      <c r="B4909" s="6"/>
      <c r="D4909" s="6"/>
      <c r="E4909" s="6"/>
      <c r="F4909" s="6"/>
      <c r="U4909" s="11"/>
      <c r="AO4909" s="11"/>
    </row>
    <row r="4910" spans="2:41" x14ac:dyDescent="0.25">
      <c r="B4910" s="6"/>
      <c r="D4910" s="6"/>
      <c r="E4910" s="6"/>
      <c r="F4910" s="6"/>
      <c r="U4910" s="11"/>
      <c r="AO4910" s="11"/>
    </row>
    <row r="4911" spans="2:41" x14ac:dyDescent="0.25">
      <c r="B4911" s="6"/>
      <c r="D4911" s="6"/>
      <c r="E4911" s="6"/>
      <c r="F4911" s="6"/>
      <c r="U4911" s="11"/>
      <c r="AO4911" s="11"/>
    </row>
    <row r="4912" spans="2:41" x14ac:dyDescent="0.25">
      <c r="B4912" s="6"/>
      <c r="D4912" s="6"/>
      <c r="E4912" s="6"/>
      <c r="F4912" s="6"/>
      <c r="U4912" s="11"/>
      <c r="AO4912" s="11"/>
    </row>
    <row r="4913" spans="2:41" x14ac:dyDescent="0.25">
      <c r="B4913" s="6"/>
      <c r="D4913" s="6"/>
      <c r="E4913" s="6"/>
      <c r="F4913" s="6"/>
      <c r="U4913" s="11"/>
      <c r="AO4913" s="11"/>
    </row>
    <row r="4914" spans="2:41" x14ac:dyDescent="0.25">
      <c r="B4914" s="6"/>
      <c r="D4914" s="6"/>
      <c r="E4914" s="6"/>
      <c r="F4914" s="6"/>
      <c r="U4914" s="11"/>
      <c r="AO4914" s="11"/>
    </row>
    <row r="4915" spans="2:41" x14ac:dyDescent="0.25">
      <c r="B4915" s="6"/>
      <c r="D4915" s="6"/>
      <c r="E4915" s="6"/>
      <c r="F4915" s="6"/>
      <c r="U4915" s="11"/>
      <c r="AO4915" s="11"/>
    </row>
    <row r="4916" spans="2:41" x14ac:dyDescent="0.25">
      <c r="B4916" s="6"/>
      <c r="D4916" s="6"/>
      <c r="E4916" s="6"/>
      <c r="F4916" s="6"/>
      <c r="U4916" s="11"/>
      <c r="AO4916" s="11"/>
    </row>
    <row r="4917" spans="2:41" x14ac:dyDescent="0.25">
      <c r="B4917" s="6"/>
      <c r="D4917" s="6"/>
      <c r="E4917" s="6"/>
      <c r="F4917" s="6"/>
      <c r="U4917" s="11"/>
      <c r="AO4917" s="11"/>
    </row>
    <row r="4918" spans="2:41" x14ac:dyDescent="0.25">
      <c r="B4918" s="6"/>
      <c r="D4918" s="6"/>
      <c r="E4918" s="6"/>
      <c r="F4918" s="6"/>
      <c r="U4918" s="11"/>
      <c r="AO4918" s="11"/>
    </row>
    <row r="4919" spans="2:41" x14ac:dyDescent="0.25">
      <c r="B4919" s="6"/>
      <c r="D4919" s="6"/>
      <c r="E4919" s="6"/>
      <c r="F4919" s="6"/>
      <c r="U4919" s="11"/>
      <c r="AO4919" s="11"/>
    </row>
    <row r="4920" spans="2:41" x14ac:dyDescent="0.25">
      <c r="B4920" s="6"/>
      <c r="D4920" s="6"/>
      <c r="E4920" s="6"/>
      <c r="F4920" s="6"/>
      <c r="U4920" s="11"/>
      <c r="AO4920" s="11"/>
    </row>
    <row r="4921" spans="2:41" x14ac:dyDescent="0.25">
      <c r="B4921" s="6"/>
      <c r="D4921" s="6"/>
      <c r="E4921" s="6"/>
      <c r="F4921" s="6"/>
      <c r="U4921" s="11"/>
      <c r="AO4921" s="11"/>
    </row>
    <row r="4922" spans="2:41" x14ac:dyDescent="0.25">
      <c r="B4922" s="6"/>
      <c r="D4922" s="6"/>
      <c r="E4922" s="6"/>
      <c r="F4922" s="6"/>
      <c r="U4922" s="11"/>
      <c r="AO4922" s="11"/>
    </row>
    <row r="4923" spans="2:41" x14ac:dyDescent="0.25">
      <c r="B4923" s="6"/>
      <c r="D4923" s="6"/>
      <c r="E4923" s="6"/>
      <c r="F4923" s="6"/>
      <c r="U4923" s="11"/>
      <c r="AO4923" s="11"/>
    </row>
    <row r="4924" spans="2:41" x14ac:dyDescent="0.25">
      <c r="B4924" s="6"/>
      <c r="D4924" s="6"/>
      <c r="E4924" s="6"/>
      <c r="F4924" s="6"/>
      <c r="U4924" s="11"/>
      <c r="AO4924" s="11"/>
    </row>
    <row r="4925" spans="2:41" x14ac:dyDescent="0.25">
      <c r="B4925" s="6"/>
      <c r="D4925" s="6"/>
      <c r="E4925" s="6"/>
      <c r="F4925" s="6"/>
      <c r="U4925" s="11"/>
      <c r="AO4925" s="11"/>
    </row>
    <row r="4926" spans="2:41" x14ac:dyDescent="0.25">
      <c r="B4926" s="6"/>
      <c r="D4926" s="6"/>
      <c r="E4926" s="6"/>
      <c r="F4926" s="6"/>
      <c r="U4926" s="11"/>
      <c r="AO4926" s="11"/>
    </row>
    <row r="4927" spans="2:41" x14ac:dyDescent="0.25">
      <c r="B4927" s="6"/>
      <c r="D4927" s="6"/>
      <c r="E4927" s="6"/>
      <c r="F4927" s="6"/>
      <c r="U4927" s="11"/>
      <c r="AO4927" s="11"/>
    </row>
    <row r="4928" spans="2:41" x14ac:dyDescent="0.25">
      <c r="B4928" s="6"/>
      <c r="D4928" s="6"/>
      <c r="E4928" s="6"/>
      <c r="F4928" s="6"/>
      <c r="U4928" s="11"/>
      <c r="AO4928" s="11"/>
    </row>
    <row r="4929" spans="2:41" x14ac:dyDescent="0.25">
      <c r="B4929" s="6"/>
      <c r="D4929" s="6"/>
      <c r="E4929" s="6"/>
      <c r="F4929" s="6"/>
      <c r="U4929" s="11"/>
      <c r="AO4929" s="11"/>
    </row>
    <row r="4930" spans="2:41" x14ac:dyDescent="0.25">
      <c r="B4930" s="6"/>
      <c r="D4930" s="6"/>
      <c r="E4930" s="6"/>
      <c r="F4930" s="6"/>
      <c r="U4930" s="11"/>
      <c r="AO4930" s="11"/>
    </row>
    <row r="4931" spans="2:41" x14ac:dyDescent="0.25">
      <c r="B4931" s="6"/>
      <c r="D4931" s="6"/>
      <c r="E4931" s="6"/>
      <c r="F4931" s="6"/>
      <c r="U4931" s="11"/>
      <c r="AO4931" s="11"/>
    </row>
    <row r="4932" spans="2:41" x14ac:dyDescent="0.25">
      <c r="B4932" s="6"/>
      <c r="D4932" s="6"/>
      <c r="E4932" s="6"/>
      <c r="F4932" s="6"/>
      <c r="U4932" s="11"/>
      <c r="AO4932" s="11"/>
    </row>
    <row r="4933" spans="2:41" x14ac:dyDescent="0.25">
      <c r="B4933" s="6"/>
      <c r="D4933" s="6"/>
      <c r="E4933" s="6"/>
      <c r="F4933" s="6"/>
      <c r="U4933" s="11"/>
      <c r="AO4933" s="11"/>
    </row>
    <row r="4934" spans="2:41" x14ac:dyDescent="0.25">
      <c r="B4934" s="6"/>
      <c r="D4934" s="6"/>
      <c r="E4934" s="6"/>
      <c r="F4934" s="6"/>
      <c r="U4934" s="11"/>
      <c r="AO4934" s="11"/>
    </row>
    <row r="4935" spans="2:41" x14ac:dyDescent="0.25">
      <c r="B4935" s="6"/>
      <c r="D4935" s="6"/>
      <c r="E4935" s="6"/>
      <c r="F4935" s="6"/>
      <c r="U4935" s="11"/>
      <c r="AO4935" s="11"/>
    </row>
    <row r="4936" spans="2:41" x14ac:dyDescent="0.25">
      <c r="B4936" s="6"/>
      <c r="D4936" s="6"/>
      <c r="E4936" s="6"/>
      <c r="F4936" s="6"/>
      <c r="U4936" s="11"/>
      <c r="AO4936" s="11"/>
    </row>
    <row r="4937" spans="2:41" x14ac:dyDescent="0.25">
      <c r="B4937" s="6"/>
      <c r="D4937" s="6"/>
      <c r="E4937" s="6"/>
      <c r="F4937" s="6"/>
      <c r="U4937" s="11"/>
      <c r="AO4937" s="11"/>
    </row>
    <row r="4938" spans="2:41" x14ac:dyDescent="0.25">
      <c r="B4938" s="6"/>
      <c r="D4938" s="6"/>
      <c r="E4938" s="6"/>
      <c r="F4938" s="6"/>
      <c r="U4938" s="11"/>
      <c r="AO4938" s="11"/>
    </row>
    <row r="4939" spans="2:41" x14ac:dyDescent="0.25">
      <c r="B4939" s="6"/>
      <c r="D4939" s="6"/>
      <c r="E4939" s="6"/>
      <c r="F4939" s="6"/>
      <c r="U4939" s="11"/>
      <c r="AO4939" s="11"/>
    </row>
    <row r="4940" spans="2:41" x14ac:dyDescent="0.25">
      <c r="B4940" s="6"/>
      <c r="D4940" s="6"/>
      <c r="E4940" s="6"/>
      <c r="F4940" s="6"/>
      <c r="U4940" s="11"/>
      <c r="AO4940" s="11"/>
    </row>
    <row r="4941" spans="2:41" x14ac:dyDescent="0.25">
      <c r="B4941" s="6"/>
      <c r="D4941" s="6"/>
      <c r="E4941" s="6"/>
      <c r="F4941" s="6"/>
      <c r="U4941" s="11"/>
      <c r="AO4941" s="11"/>
    </row>
    <row r="4942" spans="2:41" x14ac:dyDescent="0.25">
      <c r="B4942" s="6"/>
      <c r="D4942" s="6"/>
      <c r="E4942" s="6"/>
      <c r="F4942" s="6"/>
      <c r="U4942" s="11"/>
      <c r="AO4942" s="11"/>
    </row>
    <row r="4943" spans="2:41" x14ac:dyDescent="0.25">
      <c r="B4943" s="6"/>
      <c r="D4943" s="6"/>
      <c r="E4943" s="6"/>
      <c r="F4943" s="6"/>
      <c r="U4943" s="11"/>
      <c r="AO4943" s="11"/>
    </row>
    <row r="4944" spans="2:41" x14ac:dyDescent="0.25">
      <c r="B4944" s="6"/>
      <c r="D4944" s="6"/>
      <c r="E4944" s="6"/>
      <c r="F4944" s="6"/>
      <c r="U4944" s="11"/>
      <c r="AO4944" s="11"/>
    </row>
    <row r="4945" spans="2:41" x14ac:dyDescent="0.25">
      <c r="B4945" s="6"/>
      <c r="D4945" s="6"/>
      <c r="E4945" s="6"/>
      <c r="F4945" s="6"/>
      <c r="U4945" s="11"/>
      <c r="AO4945" s="11"/>
    </row>
    <row r="4946" spans="2:41" x14ac:dyDescent="0.25">
      <c r="B4946" s="6"/>
      <c r="D4946" s="6"/>
      <c r="E4946" s="6"/>
      <c r="F4946" s="6"/>
      <c r="U4946" s="11"/>
      <c r="AO4946" s="11"/>
    </row>
    <row r="4947" spans="2:41" x14ac:dyDescent="0.25">
      <c r="B4947" s="6"/>
      <c r="D4947" s="6"/>
      <c r="E4947" s="6"/>
      <c r="F4947" s="6"/>
      <c r="U4947" s="11"/>
      <c r="AO4947" s="11"/>
    </row>
    <row r="4948" spans="2:41" x14ac:dyDescent="0.25">
      <c r="B4948" s="6"/>
      <c r="D4948" s="6"/>
      <c r="E4948" s="6"/>
      <c r="F4948" s="6"/>
      <c r="U4948" s="11"/>
      <c r="AO4948" s="11"/>
    </row>
    <row r="4949" spans="2:41" x14ac:dyDescent="0.25">
      <c r="B4949" s="6"/>
      <c r="D4949" s="6"/>
      <c r="E4949" s="6"/>
      <c r="F4949" s="6"/>
      <c r="U4949" s="11"/>
      <c r="AO4949" s="11"/>
    </row>
    <row r="4950" spans="2:41" x14ac:dyDescent="0.25">
      <c r="B4950" s="6"/>
      <c r="D4950" s="6"/>
      <c r="E4950" s="6"/>
      <c r="F4950" s="6"/>
      <c r="U4950" s="11"/>
      <c r="AO4950" s="11"/>
    </row>
    <row r="4951" spans="2:41" x14ac:dyDescent="0.25">
      <c r="B4951" s="6"/>
      <c r="D4951" s="6"/>
      <c r="E4951" s="6"/>
      <c r="F4951" s="6"/>
      <c r="U4951" s="11"/>
      <c r="AO4951" s="11"/>
    </row>
    <row r="4952" spans="2:41" x14ac:dyDescent="0.25">
      <c r="B4952" s="6"/>
      <c r="D4952" s="6"/>
      <c r="E4952" s="6"/>
      <c r="F4952" s="6"/>
      <c r="U4952" s="11"/>
      <c r="AO4952" s="11"/>
    </row>
    <row r="4953" spans="2:41" x14ac:dyDescent="0.25">
      <c r="B4953" s="6"/>
      <c r="D4953" s="6"/>
      <c r="E4953" s="6"/>
      <c r="F4953" s="6"/>
      <c r="U4953" s="11"/>
      <c r="AO4953" s="11"/>
    </row>
    <row r="4954" spans="2:41" x14ac:dyDescent="0.25">
      <c r="B4954" s="6"/>
      <c r="D4954" s="6"/>
      <c r="E4954" s="6"/>
      <c r="F4954" s="6"/>
      <c r="U4954" s="11"/>
      <c r="AO4954" s="11"/>
    </row>
    <row r="4955" spans="2:41" x14ac:dyDescent="0.25">
      <c r="B4955" s="6"/>
      <c r="D4955" s="6"/>
      <c r="E4955" s="6"/>
      <c r="F4955" s="6"/>
      <c r="U4955" s="11"/>
      <c r="AO4955" s="11"/>
    </row>
    <row r="4956" spans="2:41" x14ac:dyDescent="0.25">
      <c r="B4956" s="6"/>
      <c r="D4956" s="6"/>
      <c r="E4956" s="6"/>
      <c r="F4956" s="6"/>
      <c r="U4956" s="11"/>
      <c r="AO4956" s="11"/>
    </row>
    <row r="4957" spans="2:41" x14ac:dyDescent="0.25">
      <c r="B4957" s="6"/>
      <c r="D4957" s="6"/>
      <c r="E4957" s="6"/>
      <c r="F4957" s="6"/>
      <c r="U4957" s="11"/>
      <c r="AO4957" s="11"/>
    </row>
    <row r="4958" spans="2:41" x14ac:dyDescent="0.25">
      <c r="B4958" s="6"/>
      <c r="D4958" s="6"/>
      <c r="E4958" s="6"/>
      <c r="F4958" s="6"/>
      <c r="U4958" s="11"/>
      <c r="AO4958" s="11"/>
    </row>
    <row r="4959" spans="2:41" x14ac:dyDescent="0.25">
      <c r="B4959" s="6"/>
      <c r="D4959" s="6"/>
      <c r="E4959" s="6"/>
      <c r="F4959" s="6"/>
      <c r="U4959" s="11"/>
      <c r="AO4959" s="11"/>
    </row>
    <row r="4960" spans="2:41" x14ac:dyDescent="0.25">
      <c r="B4960" s="6"/>
      <c r="D4960" s="6"/>
      <c r="E4960" s="6"/>
      <c r="F4960" s="6"/>
      <c r="U4960" s="11"/>
      <c r="AO4960" s="11"/>
    </row>
    <row r="4961" spans="2:41" x14ac:dyDescent="0.25">
      <c r="B4961" s="6"/>
      <c r="D4961" s="6"/>
      <c r="E4961" s="6"/>
      <c r="F4961" s="6"/>
      <c r="U4961" s="11"/>
      <c r="AO4961" s="11"/>
    </row>
    <row r="4962" spans="2:41" x14ac:dyDescent="0.25">
      <c r="B4962" s="6"/>
      <c r="D4962" s="6"/>
      <c r="E4962" s="6"/>
      <c r="F4962" s="6"/>
      <c r="U4962" s="11"/>
      <c r="AO4962" s="11"/>
    </row>
    <row r="4963" spans="2:41" x14ac:dyDescent="0.25">
      <c r="B4963" s="6"/>
      <c r="D4963" s="6"/>
      <c r="E4963" s="6"/>
      <c r="F4963" s="6"/>
      <c r="U4963" s="11"/>
      <c r="AO4963" s="11"/>
    </row>
    <row r="4964" spans="2:41" x14ac:dyDescent="0.25">
      <c r="B4964" s="6"/>
      <c r="D4964" s="6"/>
      <c r="E4964" s="6"/>
      <c r="F4964" s="6"/>
      <c r="U4964" s="11"/>
      <c r="AO4964" s="11"/>
    </row>
    <row r="4965" spans="2:41" x14ac:dyDescent="0.25">
      <c r="B4965" s="6"/>
      <c r="D4965" s="6"/>
      <c r="E4965" s="6"/>
      <c r="F4965" s="6"/>
      <c r="U4965" s="11"/>
      <c r="AO4965" s="11"/>
    </row>
    <row r="4966" spans="2:41" x14ac:dyDescent="0.25">
      <c r="B4966" s="6"/>
      <c r="D4966" s="6"/>
      <c r="E4966" s="6"/>
      <c r="F4966" s="6"/>
      <c r="U4966" s="11"/>
      <c r="AO4966" s="11"/>
    </row>
    <row r="4967" spans="2:41" x14ac:dyDescent="0.25">
      <c r="B4967" s="6"/>
      <c r="D4967" s="6"/>
      <c r="E4967" s="6"/>
      <c r="F4967" s="6"/>
      <c r="U4967" s="11"/>
      <c r="AO4967" s="11"/>
    </row>
    <row r="4968" spans="2:41" x14ac:dyDescent="0.25">
      <c r="B4968" s="6"/>
      <c r="D4968" s="6"/>
      <c r="E4968" s="6"/>
      <c r="F4968" s="6"/>
      <c r="U4968" s="11"/>
      <c r="AO4968" s="11"/>
    </row>
    <row r="4969" spans="2:41" x14ac:dyDescent="0.25">
      <c r="B4969" s="6"/>
      <c r="D4969" s="6"/>
      <c r="E4969" s="6"/>
      <c r="F4969" s="6"/>
      <c r="U4969" s="11"/>
      <c r="AO4969" s="11"/>
    </row>
    <row r="4970" spans="2:41" x14ac:dyDescent="0.25">
      <c r="B4970" s="6"/>
      <c r="D4970" s="6"/>
      <c r="E4970" s="6"/>
      <c r="F4970" s="6"/>
      <c r="U4970" s="11"/>
      <c r="AO4970" s="11"/>
    </row>
    <row r="4971" spans="2:41" x14ac:dyDescent="0.25">
      <c r="B4971" s="6"/>
      <c r="D4971" s="6"/>
      <c r="E4971" s="6"/>
      <c r="F4971" s="6"/>
      <c r="U4971" s="11"/>
      <c r="AO4971" s="11"/>
    </row>
    <row r="4972" spans="2:41" x14ac:dyDescent="0.25">
      <c r="B4972" s="6"/>
      <c r="D4972" s="6"/>
      <c r="E4972" s="6"/>
      <c r="F4972" s="6"/>
      <c r="U4972" s="11"/>
      <c r="AO4972" s="11"/>
    </row>
    <row r="4973" spans="2:41" x14ac:dyDescent="0.25">
      <c r="B4973" s="6"/>
      <c r="D4973" s="6"/>
      <c r="E4973" s="6"/>
      <c r="F4973" s="6"/>
      <c r="U4973" s="11"/>
      <c r="AO4973" s="11"/>
    </row>
    <row r="4974" spans="2:41" x14ac:dyDescent="0.25">
      <c r="B4974" s="6"/>
      <c r="D4974" s="6"/>
      <c r="E4974" s="6"/>
      <c r="F4974" s="6"/>
      <c r="U4974" s="11"/>
      <c r="AO4974" s="11"/>
    </row>
    <row r="4975" spans="2:41" x14ac:dyDescent="0.25">
      <c r="B4975" s="6"/>
      <c r="D4975" s="6"/>
      <c r="E4975" s="6"/>
      <c r="F4975" s="6"/>
      <c r="U4975" s="11"/>
      <c r="AO4975" s="11"/>
    </row>
    <row r="4976" spans="2:41" x14ac:dyDescent="0.25">
      <c r="B4976" s="6"/>
      <c r="D4976" s="6"/>
      <c r="E4976" s="6"/>
      <c r="F4976" s="6"/>
      <c r="U4976" s="11"/>
      <c r="AO4976" s="11"/>
    </row>
    <row r="4977" spans="2:41" x14ac:dyDescent="0.25">
      <c r="B4977" s="6"/>
      <c r="D4977" s="6"/>
      <c r="E4977" s="6"/>
      <c r="F4977" s="6"/>
      <c r="U4977" s="11"/>
      <c r="AO4977" s="11"/>
    </row>
    <row r="4978" spans="2:41" x14ac:dyDescent="0.25">
      <c r="B4978" s="6"/>
      <c r="D4978" s="6"/>
      <c r="E4978" s="6"/>
      <c r="F4978" s="6"/>
      <c r="U4978" s="11"/>
      <c r="AO4978" s="11"/>
    </row>
    <row r="4979" spans="2:41" x14ac:dyDescent="0.25">
      <c r="B4979" s="6"/>
      <c r="D4979" s="6"/>
      <c r="E4979" s="6"/>
      <c r="F4979" s="6"/>
      <c r="U4979" s="11"/>
      <c r="AO4979" s="11"/>
    </row>
    <row r="4980" spans="2:41" x14ac:dyDescent="0.25">
      <c r="B4980" s="6"/>
      <c r="D4980" s="6"/>
      <c r="E4980" s="6"/>
      <c r="F4980" s="6"/>
      <c r="U4980" s="11"/>
      <c r="AO4980" s="11"/>
    </row>
    <row r="4981" spans="2:41" x14ac:dyDescent="0.25">
      <c r="B4981" s="6"/>
      <c r="D4981" s="6"/>
      <c r="E4981" s="6"/>
      <c r="F4981" s="6"/>
      <c r="U4981" s="11"/>
      <c r="AO4981" s="11"/>
    </row>
    <row r="4982" spans="2:41" x14ac:dyDescent="0.25">
      <c r="B4982" s="6"/>
      <c r="D4982" s="6"/>
      <c r="E4982" s="6"/>
      <c r="F4982" s="6"/>
      <c r="U4982" s="11"/>
      <c r="AO4982" s="11"/>
    </row>
    <row r="4983" spans="2:41" x14ac:dyDescent="0.25">
      <c r="B4983" s="6"/>
      <c r="D4983" s="6"/>
      <c r="E4983" s="6"/>
      <c r="F4983" s="6"/>
      <c r="U4983" s="11"/>
      <c r="AO4983" s="11"/>
    </row>
    <row r="4984" spans="2:41" x14ac:dyDescent="0.25">
      <c r="B4984" s="6"/>
      <c r="D4984" s="6"/>
      <c r="E4984" s="6"/>
      <c r="F4984" s="6"/>
      <c r="U4984" s="11"/>
      <c r="AO4984" s="11"/>
    </row>
    <row r="4985" spans="2:41" x14ac:dyDescent="0.25">
      <c r="B4985" s="6"/>
      <c r="D4985" s="6"/>
      <c r="E4985" s="6"/>
      <c r="F4985" s="6"/>
      <c r="U4985" s="11"/>
      <c r="AO4985" s="11"/>
    </row>
    <row r="4986" spans="2:41" x14ac:dyDescent="0.25">
      <c r="B4986" s="6"/>
      <c r="D4986" s="6"/>
      <c r="E4986" s="6"/>
      <c r="F4986" s="6"/>
      <c r="U4986" s="11"/>
      <c r="AO4986" s="11"/>
    </row>
    <row r="4987" spans="2:41" x14ac:dyDescent="0.25">
      <c r="B4987" s="6"/>
      <c r="D4987" s="6"/>
      <c r="E4987" s="6"/>
      <c r="F4987" s="6"/>
      <c r="U4987" s="11"/>
      <c r="AO4987" s="11"/>
    </row>
    <row r="4988" spans="2:41" x14ac:dyDescent="0.25">
      <c r="B4988" s="6"/>
      <c r="D4988" s="6"/>
      <c r="E4988" s="6"/>
      <c r="F4988" s="6"/>
      <c r="U4988" s="11"/>
      <c r="AO4988" s="11"/>
    </row>
    <row r="4989" spans="2:41" x14ac:dyDescent="0.25">
      <c r="B4989" s="6"/>
      <c r="D4989" s="6"/>
      <c r="E4989" s="6"/>
      <c r="F4989" s="6"/>
      <c r="U4989" s="11"/>
      <c r="AO4989" s="11"/>
    </row>
    <row r="4990" spans="2:41" x14ac:dyDescent="0.25">
      <c r="B4990" s="6"/>
      <c r="D4990" s="6"/>
      <c r="E4990" s="6"/>
      <c r="F4990" s="6"/>
      <c r="U4990" s="11"/>
      <c r="AO4990" s="11"/>
    </row>
    <row r="4991" spans="2:41" x14ac:dyDescent="0.25">
      <c r="B4991" s="6"/>
      <c r="D4991" s="6"/>
      <c r="E4991" s="6"/>
      <c r="F4991" s="6"/>
      <c r="U4991" s="11"/>
      <c r="AO4991" s="11"/>
    </row>
    <row r="4992" spans="2:41" x14ac:dyDescent="0.25">
      <c r="B4992" s="6"/>
      <c r="D4992" s="6"/>
      <c r="E4992" s="6"/>
      <c r="F4992" s="6"/>
      <c r="U4992" s="11"/>
      <c r="AO4992" s="11"/>
    </row>
    <row r="4993" spans="2:41" x14ac:dyDescent="0.25">
      <c r="B4993" s="6"/>
      <c r="D4993" s="6"/>
      <c r="E4993" s="6"/>
      <c r="F4993" s="6"/>
      <c r="U4993" s="11"/>
      <c r="AO4993" s="11"/>
    </row>
    <row r="4994" spans="2:41" x14ac:dyDescent="0.25">
      <c r="B4994" s="6"/>
      <c r="D4994" s="6"/>
      <c r="E4994" s="6"/>
      <c r="F4994" s="6"/>
      <c r="U4994" s="11"/>
      <c r="AO4994" s="11"/>
    </row>
    <row r="4995" spans="2:41" x14ac:dyDescent="0.25">
      <c r="B4995" s="6"/>
      <c r="D4995" s="6"/>
      <c r="E4995" s="6"/>
      <c r="F4995" s="6"/>
      <c r="U4995" s="11"/>
      <c r="AO4995" s="11"/>
    </row>
    <row r="4996" spans="2:41" x14ac:dyDescent="0.25">
      <c r="B4996" s="6"/>
      <c r="D4996" s="6"/>
      <c r="E4996" s="6"/>
      <c r="F4996" s="6"/>
      <c r="U4996" s="11"/>
      <c r="AO4996" s="11"/>
    </row>
    <row r="4997" spans="2:41" x14ac:dyDescent="0.25">
      <c r="B4997" s="6"/>
      <c r="D4997" s="6"/>
      <c r="E4997" s="6"/>
      <c r="F4997" s="6"/>
      <c r="U4997" s="11"/>
      <c r="AO4997" s="11"/>
    </row>
    <row r="4998" spans="2:41" x14ac:dyDescent="0.25">
      <c r="B4998" s="6"/>
      <c r="D4998" s="6"/>
      <c r="E4998" s="6"/>
      <c r="F4998" s="6"/>
      <c r="U4998" s="11"/>
      <c r="AO4998" s="11"/>
    </row>
    <row r="4999" spans="2:41" x14ac:dyDescent="0.25">
      <c r="B4999" s="6"/>
      <c r="D4999" s="6"/>
      <c r="E4999" s="6"/>
      <c r="F4999" s="6"/>
      <c r="U4999" s="11"/>
      <c r="AO4999" s="11"/>
    </row>
    <row r="5000" spans="2:41" x14ac:dyDescent="0.25">
      <c r="B5000" s="6"/>
      <c r="D5000" s="6"/>
      <c r="E5000" s="6"/>
      <c r="F5000" s="6"/>
      <c r="U5000" s="11"/>
      <c r="AO5000" s="11"/>
    </row>
    <row r="5001" spans="2:41" x14ac:dyDescent="0.25">
      <c r="B5001" s="6"/>
      <c r="D5001" s="6"/>
      <c r="E5001" s="6"/>
      <c r="F5001" s="6"/>
      <c r="U5001" s="11"/>
      <c r="AO5001" s="11"/>
    </row>
    <row r="5002" spans="2:41" x14ac:dyDescent="0.25">
      <c r="B5002" s="6"/>
      <c r="D5002" s="6"/>
      <c r="E5002" s="6"/>
      <c r="F5002" s="6"/>
      <c r="U5002" s="11"/>
      <c r="AO5002" s="11"/>
    </row>
    <row r="5003" spans="2:41" x14ac:dyDescent="0.25">
      <c r="B5003" s="6"/>
      <c r="D5003" s="6"/>
      <c r="E5003" s="6"/>
      <c r="F5003" s="6"/>
      <c r="U5003" s="11"/>
      <c r="AO5003" s="11"/>
    </row>
    <row r="5004" spans="2:41" x14ac:dyDescent="0.25">
      <c r="B5004" s="6"/>
      <c r="D5004" s="6"/>
      <c r="E5004" s="6"/>
      <c r="F5004" s="6"/>
      <c r="U5004" s="11"/>
      <c r="AO5004" s="11"/>
    </row>
    <row r="5005" spans="2:41" x14ac:dyDescent="0.25">
      <c r="B5005" s="6"/>
      <c r="D5005" s="6"/>
      <c r="E5005" s="6"/>
      <c r="F5005" s="6"/>
      <c r="U5005" s="11"/>
      <c r="AO5005" s="11"/>
    </row>
    <row r="5006" spans="2:41" x14ac:dyDescent="0.25">
      <c r="B5006" s="6"/>
      <c r="D5006" s="6"/>
      <c r="E5006" s="6"/>
      <c r="F5006" s="6"/>
      <c r="U5006" s="11"/>
      <c r="AO5006" s="11"/>
    </row>
    <row r="5007" spans="2:41" x14ac:dyDescent="0.25">
      <c r="B5007" s="6"/>
      <c r="D5007" s="6"/>
      <c r="E5007" s="6"/>
      <c r="F5007" s="6"/>
      <c r="U5007" s="11"/>
      <c r="AO5007" s="11"/>
    </row>
    <row r="5008" spans="2:41" x14ac:dyDescent="0.25">
      <c r="B5008" s="6"/>
      <c r="D5008" s="6"/>
      <c r="E5008" s="6"/>
      <c r="F5008" s="6"/>
      <c r="U5008" s="11"/>
      <c r="AO5008" s="11"/>
    </row>
    <row r="5009" spans="2:41" x14ac:dyDescent="0.25">
      <c r="B5009" s="6"/>
      <c r="D5009" s="6"/>
      <c r="E5009" s="6"/>
      <c r="F5009" s="6"/>
      <c r="U5009" s="11"/>
      <c r="AO5009" s="11"/>
    </row>
    <row r="5010" spans="2:41" x14ac:dyDescent="0.25">
      <c r="B5010" s="6"/>
      <c r="D5010" s="6"/>
      <c r="E5010" s="6"/>
      <c r="F5010" s="6"/>
      <c r="U5010" s="11"/>
      <c r="AO5010" s="11"/>
    </row>
    <row r="5011" spans="2:41" x14ac:dyDescent="0.25">
      <c r="B5011" s="6"/>
      <c r="D5011" s="6"/>
      <c r="E5011" s="6"/>
      <c r="F5011" s="6"/>
      <c r="U5011" s="11"/>
      <c r="AO5011" s="11"/>
    </row>
    <row r="5012" spans="2:41" x14ac:dyDescent="0.25">
      <c r="B5012" s="6"/>
      <c r="D5012" s="6"/>
      <c r="E5012" s="6"/>
      <c r="F5012" s="6"/>
      <c r="U5012" s="11"/>
      <c r="AO5012" s="11"/>
    </row>
    <row r="5013" spans="2:41" x14ac:dyDescent="0.25">
      <c r="B5013" s="6"/>
      <c r="D5013" s="6"/>
      <c r="E5013" s="6"/>
      <c r="F5013" s="6"/>
      <c r="U5013" s="11"/>
      <c r="AO5013" s="11"/>
    </row>
    <row r="5014" spans="2:41" x14ac:dyDescent="0.25">
      <c r="B5014" s="6"/>
      <c r="D5014" s="6"/>
      <c r="E5014" s="6"/>
      <c r="F5014" s="6"/>
      <c r="U5014" s="11"/>
      <c r="AO5014" s="11"/>
    </row>
    <row r="5015" spans="2:41" x14ac:dyDescent="0.25">
      <c r="B5015" s="6"/>
      <c r="D5015" s="6"/>
      <c r="E5015" s="6"/>
      <c r="F5015" s="6"/>
      <c r="U5015" s="11"/>
      <c r="AO5015" s="11"/>
    </row>
    <row r="5016" spans="2:41" x14ac:dyDescent="0.25">
      <c r="B5016" s="6"/>
      <c r="D5016" s="6"/>
      <c r="E5016" s="6"/>
      <c r="F5016" s="6"/>
      <c r="U5016" s="11"/>
      <c r="AO5016" s="11"/>
    </row>
    <row r="5017" spans="2:41" x14ac:dyDescent="0.25">
      <c r="B5017" s="6"/>
      <c r="D5017" s="6"/>
      <c r="E5017" s="6"/>
      <c r="F5017" s="6"/>
      <c r="U5017" s="11"/>
      <c r="AO5017" s="11"/>
    </row>
    <row r="5018" spans="2:41" x14ac:dyDescent="0.25">
      <c r="B5018" s="6"/>
      <c r="D5018" s="6"/>
      <c r="E5018" s="6"/>
      <c r="F5018" s="6"/>
      <c r="U5018" s="11"/>
      <c r="AO5018" s="11"/>
    </row>
    <row r="5019" spans="2:41" x14ac:dyDescent="0.25">
      <c r="B5019" s="6"/>
      <c r="D5019" s="6"/>
      <c r="E5019" s="6"/>
      <c r="F5019" s="6"/>
      <c r="U5019" s="11"/>
      <c r="AO5019" s="11"/>
    </row>
    <row r="5020" spans="2:41" x14ac:dyDescent="0.25">
      <c r="B5020" s="6"/>
      <c r="D5020" s="6"/>
      <c r="E5020" s="6"/>
      <c r="F5020" s="6"/>
      <c r="U5020" s="11"/>
      <c r="AO5020" s="11"/>
    </row>
    <row r="5021" spans="2:41" x14ac:dyDescent="0.25">
      <c r="B5021" s="6"/>
      <c r="D5021" s="6"/>
      <c r="E5021" s="6"/>
      <c r="F5021" s="6"/>
      <c r="U5021" s="11"/>
      <c r="AO5021" s="11"/>
    </row>
    <row r="5022" spans="2:41" x14ac:dyDescent="0.25">
      <c r="B5022" s="6"/>
      <c r="D5022" s="6"/>
      <c r="E5022" s="6"/>
      <c r="F5022" s="6"/>
      <c r="U5022" s="11"/>
      <c r="AO5022" s="11"/>
    </row>
    <row r="5023" spans="2:41" x14ac:dyDescent="0.25">
      <c r="B5023" s="6"/>
      <c r="D5023" s="6"/>
      <c r="E5023" s="6"/>
      <c r="F5023" s="6"/>
      <c r="U5023" s="11"/>
      <c r="AO5023" s="11"/>
    </row>
    <row r="5024" spans="2:41" x14ac:dyDescent="0.25">
      <c r="B5024" s="6"/>
      <c r="D5024" s="6"/>
      <c r="E5024" s="6"/>
      <c r="F5024" s="6"/>
      <c r="U5024" s="11"/>
      <c r="AO5024" s="11"/>
    </row>
    <row r="5025" spans="2:41" x14ac:dyDescent="0.25">
      <c r="B5025" s="6"/>
      <c r="D5025" s="6"/>
      <c r="E5025" s="6"/>
      <c r="F5025" s="6"/>
      <c r="U5025" s="11"/>
      <c r="AO5025" s="11"/>
    </row>
    <row r="5026" spans="2:41" x14ac:dyDescent="0.25">
      <c r="B5026" s="6"/>
      <c r="D5026" s="6"/>
      <c r="E5026" s="6"/>
      <c r="F5026" s="6"/>
      <c r="U5026" s="11"/>
      <c r="AO5026" s="11"/>
    </row>
    <row r="5027" spans="2:41" x14ac:dyDescent="0.25">
      <c r="B5027" s="6"/>
      <c r="D5027" s="6"/>
      <c r="E5027" s="6"/>
      <c r="F5027" s="6"/>
      <c r="U5027" s="11"/>
      <c r="AO5027" s="11"/>
    </row>
    <row r="5028" spans="2:41" x14ac:dyDescent="0.25">
      <c r="B5028" s="6"/>
      <c r="D5028" s="6"/>
      <c r="E5028" s="6"/>
      <c r="F5028" s="6"/>
      <c r="U5028" s="11"/>
      <c r="AO5028" s="11"/>
    </row>
    <row r="5029" spans="2:41" x14ac:dyDescent="0.25">
      <c r="B5029" s="6"/>
      <c r="D5029" s="6"/>
      <c r="E5029" s="6"/>
      <c r="F5029" s="6"/>
      <c r="U5029" s="11"/>
      <c r="AO5029" s="11"/>
    </row>
    <row r="5030" spans="2:41" x14ac:dyDescent="0.25">
      <c r="B5030" s="6"/>
      <c r="D5030" s="6"/>
      <c r="E5030" s="6"/>
      <c r="F5030" s="6"/>
      <c r="U5030" s="11"/>
      <c r="AO5030" s="11"/>
    </row>
    <row r="5031" spans="2:41" x14ac:dyDescent="0.25">
      <c r="B5031" s="6"/>
      <c r="D5031" s="6"/>
      <c r="E5031" s="6"/>
      <c r="F5031" s="6"/>
      <c r="U5031" s="11"/>
      <c r="AO5031" s="11"/>
    </row>
    <row r="5032" spans="2:41" x14ac:dyDescent="0.25">
      <c r="B5032" s="6"/>
      <c r="D5032" s="6"/>
      <c r="E5032" s="6"/>
      <c r="F5032" s="6"/>
      <c r="U5032" s="11"/>
      <c r="AO5032" s="11"/>
    </row>
    <row r="5033" spans="2:41" x14ac:dyDescent="0.25">
      <c r="B5033" s="6"/>
      <c r="D5033" s="6"/>
      <c r="E5033" s="6"/>
      <c r="F5033" s="6"/>
      <c r="U5033" s="11"/>
      <c r="AO5033" s="11"/>
    </row>
    <row r="5034" spans="2:41" x14ac:dyDescent="0.25">
      <c r="B5034" s="6"/>
      <c r="D5034" s="6"/>
      <c r="E5034" s="6"/>
      <c r="F5034" s="6"/>
      <c r="U5034" s="11"/>
      <c r="AO5034" s="11"/>
    </row>
    <row r="5035" spans="2:41" x14ac:dyDescent="0.25">
      <c r="B5035" s="6"/>
      <c r="D5035" s="6"/>
      <c r="E5035" s="6"/>
      <c r="F5035" s="6"/>
      <c r="U5035" s="11"/>
      <c r="AO5035" s="11"/>
    </row>
    <row r="5036" spans="2:41" x14ac:dyDescent="0.25">
      <c r="B5036" s="6"/>
      <c r="D5036" s="6"/>
      <c r="E5036" s="6"/>
      <c r="F5036" s="6"/>
      <c r="U5036" s="11"/>
      <c r="AO5036" s="11"/>
    </row>
    <row r="5037" spans="2:41" x14ac:dyDescent="0.25">
      <c r="B5037" s="6"/>
      <c r="D5037" s="6"/>
      <c r="E5037" s="6"/>
      <c r="F5037" s="6"/>
      <c r="U5037" s="11"/>
      <c r="AO5037" s="11"/>
    </row>
    <row r="5038" spans="2:41" x14ac:dyDescent="0.25">
      <c r="B5038" s="6"/>
      <c r="D5038" s="6"/>
      <c r="E5038" s="6"/>
      <c r="F5038" s="6"/>
      <c r="U5038" s="11"/>
      <c r="AO5038" s="11"/>
    </row>
    <row r="5039" spans="2:41" x14ac:dyDescent="0.25">
      <c r="B5039" s="6"/>
      <c r="D5039" s="6"/>
      <c r="E5039" s="6"/>
      <c r="F5039" s="6"/>
      <c r="U5039" s="11"/>
      <c r="AO5039" s="11"/>
    </row>
    <row r="5040" spans="2:41" x14ac:dyDescent="0.25">
      <c r="B5040" s="6"/>
      <c r="D5040" s="6"/>
      <c r="E5040" s="6"/>
      <c r="F5040" s="6"/>
      <c r="U5040" s="11"/>
      <c r="AO5040" s="11"/>
    </row>
    <row r="5041" spans="2:41" x14ac:dyDescent="0.25">
      <c r="B5041" s="6"/>
      <c r="D5041" s="6"/>
      <c r="E5041" s="6"/>
      <c r="F5041" s="6"/>
      <c r="U5041" s="11"/>
      <c r="AO5041" s="11"/>
    </row>
    <row r="5042" spans="2:41" x14ac:dyDescent="0.25">
      <c r="B5042" s="6"/>
      <c r="D5042" s="6"/>
      <c r="E5042" s="6"/>
      <c r="F5042" s="6"/>
      <c r="U5042" s="11"/>
      <c r="AO5042" s="11"/>
    </row>
    <row r="5043" spans="2:41" x14ac:dyDescent="0.25">
      <c r="B5043" s="6"/>
      <c r="D5043" s="6"/>
      <c r="E5043" s="6"/>
      <c r="F5043" s="6"/>
      <c r="U5043" s="11"/>
      <c r="AO5043" s="11"/>
    </row>
    <row r="5044" spans="2:41" x14ac:dyDescent="0.25">
      <c r="B5044" s="6"/>
      <c r="D5044" s="6"/>
      <c r="E5044" s="6"/>
      <c r="F5044" s="6"/>
      <c r="U5044" s="11"/>
      <c r="AO5044" s="11"/>
    </row>
    <row r="5045" spans="2:41" x14ac:dyDescent="0.25">
      <c r="B5045" s="6"/>
      <c r="D5045" s="6"/>
      <c r="E5045" s="6"/>
      <c r="F5045" s="6"/>
      <c r="U5045" s="11"/>
      <c r="AO5045" s="11"/>
    </row>
    <row r="5046" spans="2:41" x14ac:dyDescent="0.25">
      <c r="B5046" s="6"/>
      <c r="D5046" s="6"/>
      <c r="E5046" s="6"/>
      <c r="F5046" s="6"/>
      <c r="U5046" s="11"/>
      <c r="AO5046" s="11"/>
    </row>
    <row r="5047" spans="2:41" x14ac:dyDescent="0.25">
      <c r="B5047" s="6"/>
      <c r="D5047" s="6"/>
      <c r="E5047" s="6"/>
      <c r="F5047" s="6"/>
      <c r="U5047" s="11"/>
      <c r="AO5047" s="11"/>
    </row>
    <row r="5048" spans="2:41" x14ac:dyDescent="0.25">
      <c r="B5048" s="6"/>
      <c r="D5048" s="6"/>
      <c r="E5048" s="6"/>
      <c r="F5048" s="6"/>
      <c r="U5048" s="11"/>
      <c r="AO5048" s="11"/>
    </row>
    <row r="5049" spans="2:41" x14ac:dyDescent="0.25">
      <c r="B5049" s="6"/>
      <c r="D5049" s="6"/>
      <c r="E5049" s="6"/>
      <c r="F5049" s="6"/>
      <c r="U5049" s="11"/>
      <c r="AO5049" s="11"/>
    </row>
    <row r="5050" spans="2:41" x14ac:dyDescent="0.25">
      <c r="B5050" s="6"/>
      <c r="D5050" s="6"/>
      <c r="E5050" s="6"/>
      <c r="F5050" s="6"/>
      <c r="U5050" s="11"/>
      <c r="AO5050" s="11"/>
    </row>
    <row r="5051" spans="2:41" x14ac:dyDescent="0.25">
      <c r="B5051" s="6"/>
      <c r="D5051" s="6"/>
      <c r="E5051" s="6"/>
      <c r="F5051" s="6"/>
      <c r="U5051" s="11"/>
      <c r="AO5051" s="11"/>
    </row>
    <row r="5052" spans="2:41" x14ac:dyDescent="0.25">
      <c r="B5052" s="6"/>
      <c r="D5052" s="6"/>
      <c r="E5052" s="6"/>
      <c r="F5052" s="6"/>
      <c r="U5052" s="11"/>
      <c r="AO5052" s="11"/>
    </row>
    <row r="5053" spans="2:41" x14ac:dyDescent="0.25">
      <c r="B5053" s="6"/>
      <c r="D5053" s="6"/>
      <c r="E5053" s="6"/>
      <c r="F5053" s="6"/>
      <c r="U5053" s="11"/>
      <c r="AO5053" s="11"/>
    </row>
    <row r="5054" spans="2:41" x14ac:dyDescent="0.25">
      <c r="B5054" s="6"/>
      <c r="D5054" s="6"/>
      <c r="E5054" s="6"/>
      <c r="F5054" s="6"/>
      <c r="U5054" s="11"/>
      <c r="AO5054" s="11"/>
    </row>
    <row r="5055" spans="2:41" x14ac:dyDescent="0.25">
      <c r="B5055" s="6"/>
      <c r="D5055" s="6"/>
      <c r="E5055" s="6"/>
      <c r="F5055" s="6"/>
      <c r="U5055" s="11"/>
      <c r="AO5055" s="11"/>
    </row>
    <row r="5056" spans="2:41" x14ac:dyDescent="0.25">
      <c r="B5056" s="6"/>
      <c r="D5056" s="6"/>
      <c r="E5056" s="6"/>
      <c r="F5056" s="6"/>
      <c r="U5056" s="11"/>
      <c r="AO5056" s="11"/>
    </row>
    <row r="5057" spans="2:41" x14ac:dyDescent="0.25">
      <c r="B5057" s="6"/>
      <c r="D5057" s="6"/>
      <c r="E5057" s="6"/>
      <c r="F5057" s="6"/>
      <c r="U5057" s="11"/>
      <c r="AO5057" s="11"/>
    </row>
    <row r="5058" spans="2:41" x14ac:dyDescent="0.25">
      <c r="B5058" s="6"/>
      <c r="D5058" s="6"/>
      <c r="E5058" s="6"/>
      <c r="F5058" s="6"/>
      <c r="U5058" s="11"/>
      <c r="AO5058" s="11"/>
    </row>
    <row r="5059" spans="2:41" x14ac:dyDescent="0.25">
      <c r="B5059" s="6"/>
      <c r="D5059" s="6"/>
      <c r="E5059" s="6"/>
      <c r="F5059" s="6"/>
      <c r="U5059" s="11"/>
      <c r="AO5059" s="11"/>
    </row>
    <row r="5060" spans="2:41" x14ac:dyDescent="0.25">
      <c r="B5060" s="6"/>
      <c r="D5060" s="6"/>
      <c r="E5060" s="6"/>
      <c r="F5060" s="6"/>
      <c r="U5060" s="11"/>
      <c r="AO5060" s="11"/>
    </row>
    <row r="5061" spans="2:41" x14ac:dyDescent="0.25">
      <c r="B5061" s="6"/>
      <c r="D5061" s="6"/>
      <c r="E5061" s="6"/>
      <c r="F5061" s="6"/>
      <c r="U5061" s="11"/>
      <c r="AO5061" s="11"/>
    </row>
    <row r="5062" spans="2:41" x14ac:dyDescent="0.25">
      <c r="B5062" s="6"/>
      <c r="D5062" s="6"/>
      <c r="E5062" s="6"/>
      <c r="F5062" s="6"/>
      <c r="U5062" s="11"/>
      <c r="AO5062" s="11"/>
    </row>
    <row r="5063" spans="2:41" x14ac:dyDescent="0.25">
      <c r="B5063" s="6"/>
      <c r="D5063" s="6"/>
      <c r="E5063" s="6"/>
      <c r="F5063" s="6"/>
      <c r="U5063" s="11"/>
      <c r="AO5063" s="11"/>
    </row>
    <row r="5064" spans="2:41" x14ac:dyDescent="0.25">
      <c r="B5064" s="6"/>
      <c r="D5064" s="6"/>
      <c r="E5064" s="6"/>
      <c r="F5064" s="6"/>
      <c r="U5064" s="11"/>
      <c r="AO5064" s="11"/>
    </row>
    <row r="5065" spans="2:41" x14ac:dyDescent="0.25">
      <c r="B5065" s="6"/>
      <c r="D5065" s="6"/>
      <c r="E5065" s="6"/>
      <c r="F5065" s="6"/>
      <c r="U5065" s="11"/>
      <c r="AO5065" s="11"/>
    </row>
    <row r="5066" spans="2:41" x14ac:dyDescent="0.25">
      <c r="B5066" s="6"/>
      <c r="D5066" s="6"/>
      <c r="E5066" s="6"/>
      <c r="F5066" s="6"/>
      <c r="U5066" s="11"/>
      <c r="AO5066" s="11"/>
    </row>
    <row r="5067" spans="2:41" x14ac:dyDescent="0.25">
      <c r="B5067" s="6"/>
      <c r="D5067" s="6"/>
      <c r="E5067" s="6"/>
      <c r="F5067" s="6"/>
      <c r="U5067" s="11"/>
      <c r="AO5067" s="11"/>
    </row>
    <row r="5068" spans="2:41" x14ac:dyDescent="0.25">
      <c r="B5068" s="6"/>
      <c r="D5068" s="6"/>
      <c r="E5068" s="6"/>
      <c r="F5068" s="6"/>
      <c r="U5068" s="11"/>
      <c r="AO5068" s="11"/>
    </row>
    <row r="5069" spans="2:41" x14ac:dyDescent="0.25">
      <c r="B5069" s="6"/>
      <c r="D5069" s="6"/>
      <c r="E5069" s="6"/>
      <c r="F5069" s="6"/>
      <c r="U5069" s="11"/>
      <c r="AO5069" s="11"/>
    </row>
    <row r="5070" spans="2:41" x14ac:dyDescent="0.25">
      <c r="B5070" s="6"/>
      <c r="D5070" s="6"/>
      <c r="E5070" s="6"/>
      <c r="F5070" s="6"/>
      <c r="U5070" s="11"/>
      <c r="AO5070" s="11"/>
    </row>
    <row r="5071" spans="2:41" x14ac:dyDescent="0.25">
      <c r="B5071" s="6"/>
      <c r="D5071" s="6"/>
      <c r="E5071" s="6"/>
      <c r="F5071" s="6"/>
      <c r="U5071" s="11"/>
      <c r="AO5071" s="11"/>
    </row>
    <row r="5072" spans="2:41" x14ac:dyDescent="0.25">
      <c r="B5072" s="6"/>
      <c r="D5072" s="6"/>
      <c r="E5072" s="6"/>
      <c r="F5072" s="6"/>
      <c r="U5072" s="11"/>
      <c r="AO5072" s="11"/>
    </row>
    <row r="5073" spans="2:41" x14ac:dyDescent="0.25">
      <c r="B5073" s="6"/>
      <c r="D5073" s="6"/>
      <c r="E5073" s="6"/>
      <c r="F5073" s="6"/>
      <c r="U5073" s="11"/>
      <c r="AO5073" s="11"/>
    </row>
    <row r="5074" spans="2:41" x14ac:dyDescent="0.25">
      <c r="B5074" s="6"/>
      <c r="D5074" s="6"/>
      <c r="E5074" s="6"/>
      <c r="F5074" s="6"/>
      <c r="U5074" s="11"/>
      <c r="AO5074" s="11"/>
    </row>
    <row r="5075" spans="2:41" x14ac:dyDescent="0.25">
      <c r="B5075" s="6"/>
      <c r="D5075" s="6"/>
      <c r="E5075" s="6"/>
      <c r="F5075" s="6"/>
      <c r="U5075" s="11"/>
      <c r="AO5075" s="11"/>
    </row>
    <row r="5076" spans="2:41" x14ac:dyDescent="0.25">
      <c r="B5076" s="6"/>
      <c r="D5076" s="6"/>
      <c r="E5076" s="6"/>
      <c r="F5076" s="6"/>
      <c r="U5076" s="11"/>
      <c r="AO5076" s="11"/>
    </row>
    <row r="5077" spans="2:41" x14ac:dyDescent="0.25">
      <c r="B5077" s="6"/>
      <c r="D5077" s="6"/>
      <c r="E5077" s="6"/>
      <c r="F5077" s="6"/>
      <c r="U5077" s="11"/>
      <c r="AO5077" s="11"/>
    </row>
    <row r="5078" spans="2:41" x14ac:dyDescent="0.25">
      <c r="B5078" s="6"/>
      <c r="D5078" s="6"/>
      <c r="E5078" s="6"/>
      <c r="F5078" s="6"/>
      <c r="U5078" s="11"/>
      <c r="AO5078" s="11"/>
    </row>
    <row r="5079" spans="2:41" x14ac:dyDescent="0.25">
      <c r="B5079" s="6"/>
      <c r="D5079" s="6"/>
      <c r="E5079" s="6"/>
      <c r="F5079" s="6"/>
      <c r="U5079" s="11"/>
      <c r="AO5079" s="11"/>
    </row>
    <row r="5080" spans="2:41" x14ac:dyDescent="0.25">
      <c r="B5080" s="6"/>
      <c r="D5080" s="6"/>
      <c r="E5080" s="6"/>
      <c r="F5080" s="6"/>
      <c r="U5080" s="11"/>
      <c r="AO5080" s="11"/>
    </row>
    <row r="5081" spans="2:41" x14ac:dyDescent="0.25">
      <c r="B5081" s="6"/>
      <c r="D5081" s="6"/>
      <c r="E5081" s="6"/>
      <c r="F5081" s="6"/>
      <c r="U5081" s="11"/>
      <c r="AO5081" s="11"/>
    </row>
    <row r="5082" spans="2:41" x14ac:dyDescent="0.25">
      <c r="B5082" s="6"/>
      <c r="D5082" s="6"/>
      <c r="E5082" s="6"/>
      <c r="F5082" s="6"/>
      <c r="U5082" s="11"/>
      <c r="AO5082" s="11"/>
    </row>
    <row r="5083" spans="2:41" x14ac:dyDescent="0.25">
      <c r="B5083" s="6"/>
      <c r="D5083" s="6"/>
      <c r="E5083" s="6"/>
      <c r="F5083" s="6"/>
      <c r="U5083" s="11"/>
      <c r="AO5083" s="11"/>
    </row>
    <row r="5084" spans="2:41" x14ac:dyDescent="0.25">
      <c r="B5084" s="6"/>
      <c r="D5084" s="6"/>
      <c r="E5084" s="6"/>
      <c r="F5084" s="6"/>
      <c r="U5084" s="11"/>
      <c r="AO5084" s="11"/>
    </row>
    <row r="5085" spans="2:41" x14ac:dyDescent="0.25">
      <c r="B5085" s="6"/>
      <c r="D5085" s="6"/>
      <c r="E5085" s="6"/>
      <c r="F5085" s="6"/>
      <c r="U5085" s="11"/>
      <c r="AO5085" s="11"/>
    </row>
    <row r="5086" spans="2:41" x14ac:dyDescent="0.25">
      <c r="B5086" s="6"/>
      <c r="D5086" s="6"/>
      <c r="E5086" s="6"/>
      <c r="F5086" s="6"/>
      <c r="U5086" s="11"/>
      <c r="AO5086" s="11"/>
    </row>
    <row r="5087" spans="2:41" x14ac:dyDescent="0.25">
      <c r="B5087" s="6"/>
      <c r="D5087" s="6"/>
      <c r="E5087" s="6"/>
      <c r="F5087" s="6"/>
      <c r="U5087" s="11"/>
      <c r="AO5087" s="11"/>
    </row>
    <row r="5088" spans="2:41" x14ac:dyDescent="0.25">
      <c r="B5088" s="6"/>
      <c r="D5088" s="6"/>
      <c r="E5088" s="6"/>
      <c r="F5088" s="6"/>
      <c r="U5088" s="11"/>
      <c r="AO5088" s="11"/>
    </row>
    <row r="5089" spans="2:41" x14ac:dyDescent="0.25">
      <c r="B5089" s="6"/>
      <c r="D5089" s="6"/>
      <c r="E5089" s="6"/>
      <c r="F5089" s="6"/>
      <c r="U5089" s="11"/>
      <c r="AO5089" s="11"/>
    </row>
    <row r="5090" spans="2:41" x14ac:dyDescent="0.25">
      <c r="B5090" s="6"/>
      <c r="D5090" s="6"/>
      <c r="E5090" s="6"/>
      <c r="F5090" s="6"/>
      <c r="U5090" s="11"/>
      <c r="AO5090" s="11"/>
    </row>
    <row r="5091" spans="2:41" x14ac:dyDescent="0.25">
      <c r="B5091" s="6"/>
      <c r="D5091" s="6"/>
      <c r="E5091" s="6"/>
      <c r="F5091" s="6"/>
      <c r="U5091" s="11"/>
      <c r="AO5091" s="11"/>
    </row>
    <row r="5092" spans="2:41" x14ac:dyDescent="0.25">
      <c r="B5092" s="6"/>
      <c r="D5092" s="6"/>
      <c r="E5092" s="6"/>
      <c r="F5092" s="6"/>
      <c r="U5092" s="11"/>
      <c r="AO5092" s="11"/>
    </row>
    <row r="5093" spans="2:41" x14ac:dyDescent="0.25">
      <c r="B5093" s="6"/>
      <c r="D5093" s="6"/>
      <c r="E5093" s="6"/>
      <c r="F5093" s="6"/>
      <c r="U5093" s="11"/>
      <c r="AO5093" s="11"/>
    </row>
    <row r="5094" spans="2:41" x14ac:dyDescent="0.25">
      <c r="B5094" s="6"/>
      <c r="D5094" s="6"/>
      <c r="E5094" s="6"/>
      <c r="F5094" s="6"/>
      <c r="U5094" s="11"/>
      <c r="AO5094" s="11"/>
    </row>
    <row r="5095" spans="2:41" x14ac:dyDescent="0.25">
      <c r="B5095" s="6"/>
      <c r="D5095" s="6"/>
      <c r="E5095" s="6"/>
      <c r="F5095" s="6"/>
      <c r="U5095" s="11"/>
      <c r="AO5095" s="11"/>
    </row>
    <row r="5096" spans="2:41" x14ac:dyDescent="0.25">
      <c r="B5096" s="6"/>
      <c r="D5096" s="6"/>
      <c r="E5096" s="6"/>
      <c r="F5096" s="6"/>
      <c r="U5096" s="11"/>
      <c r="AO5096" s="11"/>
    </row>
    <row r="5097" spans="2:41" x14ac:dyDescent="0.25">
      <c r="B5097" s="6"/>
      <c r="D5097" s="6"/>
      <c r="E5097" s="6"/>
      <c r="F5097" s="6"/>
      <c r="U5097" s="11"/>
      <c r="AO5097" s="11"/>
    </row>
    <row r="5098" spans="2:41" x14ac:dyDescent="0.25">
      <c r="B5098" s="6"/>
      <c r="D5098" s="6"/>
      <c r="E5098" s="6"/>
      <c r="F5098" s="6"/>
      <c r="U5098" s="11"/>
      <c r="AO5098" s="11"/>
    </row>
    <row r="5099" spans="2:41" x14ac:dyDescent="0.25">
      <c r="B5099" s="6"/>
      <c r="D5099" s="6"/>
      <c r="E5099" s="6"/>
      <c r="F5099" s="6"/>
      <c r="U5099" s="11"/>
      <c r="AO5099" s="11"/>
    </row>
    <row r="5100" spans="2:41" x14ac:dyDescent="0.25">
      <c r="B5100" s="6"/>
      <c r="D5100" s="6"/>
      <c r="E5100" s="6"/>
      <c r="F5100" s="6"/>
      <c r="U5100" s="11"/>
      <c r="AO5100" s="11"/>
    </row>
    <row r="5101" spans="2:41" x14ac:dyDescent="0.25">
      <c r="B5101" s="6"/>
      <c r="D5101" s="6"/>
      <c r="E5101" s="6"/>
      <c r="F5101" s="6"/>
      <c r="U5101" s="11"/>
      <c r="AO5101" s="11"/>
    </row>
    <row r="5102" spans="2:41" x14ac:dyDescent="0.25">
      <c r="B5102" s="6"/>
      <c r="D5102" s="6"/>
      <c r="E5102" s="6"/>
      <c r="F5102" s="6"/>
      <c r="U5102" s="11"/>
      <c r="AO5102" s="11"/>
    </row>
    <row r="5103" spans="2:41" x14ac:dyDescent="0.25">
      <c r="B5103" s="6"/>
      <c r="D5103" s="6"/>
      <c r="E5103" s="6"/>
      <c r="F5103" s="6"/>
      <c r="U5103" s="11"/>
      <c r="AO5103" s="11"/>
    </row>
    <row r="5104" spans="2:41" x14ac:dyDescent="0.25">
      <c r="B5104" s="6"/>
      <c r="D5104" s="6"/>
      <c r="E5104" s="6"/>
      <c r="F5104" s="6"/>
      <c r="U5104" s="11"/>
      <c r="AO5104" s="11"/>
    </row>
    <row r="5105" spans="2:41" x14ac:dyDescent="0.25">
      <c r="B5105" s="6"/>
      <c r="D5105" s="6"/>
      <c r="E5105" s="6"/>
      <c r="F5105" s="6"/>
      <c r="U5105" s="11"/>
      <c r="AO5105" s="11"/>
    </row>
    <row r="5106" spans="2:41" x14ac:dyDescent="0.25">
      <c r="B5106" s="6"/>
      <c r="D5106" s="6"/>
      <c r="E5106" s="6"/>
      <c r="F5106" s="6"/>
      <c r="U5106" s="11"/>
      <c r="AO5106" s="11"/>
    </row>
    <row r="5107" spans="2:41" x14ac:dyDescent="0.25">
      <c r="B5107" s="6"/>
      <c r="D5107" s="6"/>
      <c r="E5107" s="6"/>
      <c r="F5107" s="6"/>
      <c r="U5107" s="11"/>
      <c r="AO5107" s="11"/>
    </row>
    <row r="5108" spans="2:41" x14ac:dyDescent="0.25">
      <c r="B5108" s="6"/>
      <c r="D5108" s="6"/>
      <c r="E5108" s="6"/>
      <c r="F5108" s="6"/>
      <c r="U5108" s="11"/>
      <c r="AO5108" s="11"/>
    </row>
    <row r="5109" spans="2:41" x14ac:dyDescent="0.25">
      <c r="B5109" s="6"/>
      <c r="D5109" s="6"/>
      <c r="E5109" s="6"/>
      <c r="F5109" s="6"/>
      <c r="U5109" s="11"/>
      <c r="AO5109" s="11"/>
    </row>
    <row r="5110" spans="2:41" x14ac:dyDescent="0.25">
      <c r="B5110" s="6"/>
      <c r="D5110" s="6"/>
      <c r="E5110" s="6"/>
      <c r="F5110" s="6"/>
      <c r="U5110" s="11"/>
      <c r="AO5110" s="11"/>
    </row>
    <row r="5111" spans="2:41" x14ac:dyDescent="0.25">
      <c r="B5111" s="6"/>
      <c r="D5111" s="6"/>
      <c r="E5111" s="6"/>
      <c r="F5111" s="6"/>
      <c r="U5111" s="11"/>
      <c r="AO5111" s="11"/>
    </row>
    <row r="5112" spans="2:41" x14ac:dyDescent="0.25">
      <c r="B5112" s="6"/>
      <c r="D5112" s="6"/>
      <c r="E5112" s="6"/>
      <c r="F5112" s="6"/>
      <c r="U5112" s="11"/>
      <c r="AO5112" s="11"/>
    </row>
    <row r="5113" spans="2:41" x14ac:dyDescent="0.25">
      <c r="B5113" s="6"/>
      <c r="D5113" s="6"/>
      <c r="E5113" s="6"/>
      <c r="F5113" s="6"/>
      <c r="U5113" s="11"/>
      <c r="AO5113" s="11"/>
    </row>
    <row r="5114" spans="2:41" x14ac:dyDescent="0.25">
      <c r="B5114" s="6"/>
      <c r="D5114" s="6"/>
      <c r="E5114" s="6"/>
      <c r="F5114" s="6"/>
      <c r="U5114" s="11"/>
      <c r="AO5114" s="11"/>
    </row>
    <row r="5115" spans="2:41" x14ac:dyDescent="0.25">
      <c r="B5115" s="6"/>
      <c r="D5115" s="6"/>
      <c r="E5115" s="6"/>
      <c r="F5115" s="6"/>
      <c r="U5115" s="11"/>
      <c r="AO5115" s="11"/>
    </row>
    <row r="5116" spans="2:41" x14ac:dyDescent="0.25">
      <c r="B5116" s="6"/>
      <c r="D5116" s="6"/>
      <c r="E5116" s="6"/>
      <c r="F5116" s="6"/>
      <c r="U5116" s="11"/>
      <c r="AO5116" s="11"/>
    </row>
    <row r="5117" spans="2:41" x14ac:dyDescent="0.25">
      <c r="B5117" s="6"/>
      <c r="D5117" s="6"/>
      <c r="E5117" s="6"/>
      <c r="F5117" s="6"/>
      <c r="U5117" s="11"/>
      <c r="AO5117" s="11"/>
    </row>
    <row r="5118" spans="2:41" x14ac:dyDescent="0.25">
      <c r="B5118" s="6"/>
      <c r="D5118" s="6"/>
      <c r="E5118" s="6"/>
      <c r="F5118" s="6"/>
      <c r="U5118" s="11"/>
      <c r="AO5118" s="11"/>
    </row>
    <row r="5119" spans="2:41" x14ac:dyDescent="0.25">
      <c r="B5119" s="6"/>
      <c r="D5119" s="6"/>
      <c r="E5119" s="6"/>
      <c r="F5119" s="6"/>
      <c r="U5119" s="11"/>
      <c r="AO5119" s="11"/>
    </row>
    <row r="5120" spans="2:41" x14ac:dyDescent="0.25">
      <c r="B5120" s="6"/>
      <c r="D5120" s="6"/>
      <c r="E5120" s="6"/>
      <c r="F5120" s="6"/>
      <c r="U5120" s="11"/>
      <c r="AO5120" s="11"/>
    </row>
    <row r="5121" spans="2:41" x14ac:dyDescent="0.25">
      <c r="B5121" s="6"/>
      <c r="D5121" s="6"/>
      <c r="E5121" s="6"/>
      <c r="F5121" s="6"/>
      <c r="U5121" s="11"/>
      <c r="AO5121" s="11"/>
    </row>
    <row r="5122" spans="2:41" x14ac:dyDescent="0.25">
      <c r="B5122" s="6"/>
      <c r="D5122" s="6"/>
      <c r="E5122" s="6"/>
      <c r="F5122" s="6"/>
      <c r="U5122" s="11"/>
      <c r="AO5122" s="11"/>
    </row>
    <row r="5123" spans="2:41" x14ac:dyDescent="0.25">
      <c r="B5123" s="6"/>
      <c r="D5123" s="6"/>
      <c r="E5123" s="6"/>
      <c r="F5123" s="6"/>
      <c r="U5123" s="11"/>
      <c r="AO5123" s="11"/>
    </row>
    <row r="5124" spans="2:41" x14ac:dyDescent="0.25">
      <c r="B5124" s="6"/>
      <c r="D5124" s="6"/>
      <c r="E5124" s="6"/>
      <c r="F5124" s="6"/>
      <c r="U5124" s="11"/>
      <c r="AO5124" s="11"/>
    </row>
    <row r="5125" spans="2:41" x14ac:dyDescent="0.25">
      <c r="B5125" s="6"/>
      <c r="D5125" s="6"/>
      <c r="E5125" s="6"/>
      <c r="F5125" s="6"/>
      <c r="U5125" s="11"/>
      <c r="AO5125" s="11"/>
    </row>
    <row r="5126" spans="2:41" x14ac:dyDescent="0.25">
      <c r="B5126" s="6"/>
      <c r="D5126" s="6"/>
      <c r="E5126" s="6"/>
      <c r="F5126" s="6"/>
      <c r="U5126" s="11"/>
      <c r="AO5126" s="11"/>
    </row>
    <row r="5127" spans="2:41" x14ac:dyDescent="0.25">
      <c r="B5127" s="6"/>
      <c r="D5127" s="6"/>
      <c r="E5127" s="6"/>
      <c r="F5127" s="6"/>
      <c r="U5127" s="11"/>
      <c r="AO5127" s="11"/>
    </row>
    <row r="5128" spans="2:41" x14ac:dyDescent="0.25">
      <c r="B5128" s="6"/>
      <c r="D5128" s="6"/>
      <c r="E5128" s="6"/>
      <c r="F5128" s="6"/>
      <c r="U5128" s="11"/>
      <c r="AO5128" s="11"/>
    </row>
    <row r="5129" spans="2:41" x14ac:dyDescent="0.25">
      <c r="B5129" s="6"/>
      <c r="D5129" s="6"/>
      <c r="E5129" s="6"/>
      <c r="F5129" s="6"/>
      <c r="U5129" s="11"/>
      <c r="AO5129" s="11"/>
    </row>
    <row r="5130" spans="2:41" x14ac:dyDescent="0.25">
      <c r="B5130" s="6"/>
      <c r="D5130" s="6"/>
      <c r="E5130" s="6"/>
      <c r="F5130" s="6"/>
      <c r="U5130" s="11"/>
      <c r="AO5130" s="11"/>
    </row>
    <row r="5131" spans="2:41" x14ac:dyDescent="0.25">
      <c r="B5131" s="6"/>
      <c r="D5131" s="6"/>
      <c r="E5131" s="6"/>
      <c r="F5131" s="6"/>
      <c r="U5131" s="11"/>
      <c r="AO5131" s="11"/>
    </row>
    <row r="5132" spans="2:41" x14ac:dyDescent="0.25">
      <c r="B5132" s="6"/>
      <c r="D5132" s="6"/>
      <c r="E5132" s="6"/>
      <c r="F5132" s="6"/>
      <c r="U5132" s="11"/>
      <c r="AO5132" s="11"/>
    </row>
    <row r="5133" spans="2:41" x14ac:dyDescent="0.25">
      <c r="B5133" s="6"/>
      <c r="D5133" s="6"/>
      <c r="E5133" s="6"/>
      <c r="F5133" s="6"/>
      <c r="U5133" s="11"/>
      <c r="AO5133" s="11"/>
    </row>
    <row r="5134" spans="2:41" x14ac:dyDescent="0.25">
      <c r="B5134" s="6"/>
      <c r="D5134" s="6"/>
      <c r="E5134" s="6"/>
      <c r="F5134" s="6"/>
      <c r="U5134" s="11"/>
      <c r="AO5134" s="11"/>
    </row>
    <row r="5135" spans="2:41" x14ac:dyDescent="0.25">
      <c r="B5135" s="6"/>
      <c r="D5135" s="6"/>
      <c r="E5135" s="6"/>
      <c r="F5135" s="6"/>
      <c r="U5135" s="11"/>
      <c r="AO5135" s="11"/>
    </row>
    <row r="5136" spans="2:41" x14ac:dyDescent="0.25">
      <c r="B5136" s="6"/>
      <c r="D5136" s="6"/>
      <c r="E5136" s="6"/>
      <c r="F5136" s="6"/>
      <c r="U5136" s="11"/>
      <c r="AO5136" s="11"/>
    </row>
    <row r="5137" spans="2:41" x14ac:dyDescent="0.25">
      <c r="B5137" s="6"/>
      <c r="D5137" s="6"/>
      <c r="E5137" s="6"/>
      <c r="F5137" s="6"/>
      <c r="U5137" s="11"/>
      <c r="AO5137" s="11"/>
    </row>
    <row r="5138" spans="2:41" x14ac:dyDescent="0.25">
      <c r="B5138" s="6"/>
      <c r="D5138" s="6"/>
      <c r="E5138" s="6"/>
      <c r="F5138" s="6"/>
      <c r="U5138" s="11"/>
      <c r="AO5138" s="11"/>
    </row>
    <row r="5139" spans="2:41" x14ac:dyDescent="0.25">
      <c r="B5139" s="6"/>
      <c r="D5139" s="6"/>
      <c r="E5139" s="6"/>
      <c r="F5139" s="6"/>
      <c r="U5139" s="11"/>
      <c r="AO5139" s="11"/>
    </row>
    <row r="5140" spans="2:41" x14ac:dyDescent="0.25">
      <c r="B5140" s="6"/>
      <c r="D5140" s="6"/>
      <c r="E5140" s="6"/>
      <c r="F5140" s="6"/>
      <c r="U5140" s="11"/>
      <c r="AO5140" s="11"/>
    </row>
    <row r="5141" spans="2:41" x14ac:dyDescent="0.25">
      <c r="B5141" s="6"/>
      <c r="D5141" s="6"/>
      <c r="E5141" s="6"/>
      <c r="F5141" s="6"/>
      <c r="U5141" s="11"/>
      <c r="AO5141" s="11"/>
    </row>
    <row r="5142" spans="2:41" x14ac:dyDescent="0.25">
      <c r="B5142" s="6"/>
      <c r="D5142" s="6"/>
      <c r="E5142" s="6"/>
      <c r="F5142" s="6"/>
      <c r="U5142" s="11"/>
      <c r="AO5142" s="11"/>
    </row>
    <row r="5143" spans="2:41" x14ac:dyDescent="0.25">
      <c r="B5143" s="6"/>
      <c r="D5143" s="6"/>
      <c r="E5143" s="6"/>
      <c r="F5143" s="6"/>
      <c r="U5143" s="11"/>
      <c r="AO5143" s="11"/>
    </row>
    <row r="5144" spans="2:41" x14ac:dyDescent="0.25">
      <c r="B5144" s="6"/>
      <c r="D5144" s="6"/>
      <c r="E5144" s="6"/>
      <c r="F5144" s="6"/>
      <c r="U5144" s="11"/>
      <c r="AO5144" s="11"/>
    </row>
    <row r="5145" spans="2:41" x14ac:dyDescent="0.25">
      <c r="B5145" s="6"/>
      <c r="D5145" s="6"/>
      <c r="E5145" s="6"/>
      <c r="F5145" s="6"/>
      <c r="U5145" s="11"/>
      <c r="AO5145" s="11"/>
    </row>
    <row r="5146" spans="2:41" x14ac:dyDescent="0.25">
      <c r="B5146" s="6"/>
      <c r="D5146" s="6"/>
      <c r="E5146" s="6"/>
      <c r="F5146" s="6"/>
      <c r="U5146" s="11"/>
      <c r="AO5146" s="11"/>
    </row>
    <row r="5147" spans="2:41" x14ac:dyDescent="0.25">
      <c r="B5147" s="6"/>
      <c r="D5147" s="6"/>
      <c r="E5147" s="6"/>
      <c r="F5147" s="6"/>
      <c r="U5147" s="11"/>
      <c r="AO5147" s="11"/>
    </row>
    <row r="5148" spans="2:41" x14ac:dyDescent="0.25">
      <c r="B5148" s="6"/>
      <c r="D5148" s="6"/>
      <c r="E5148" s="6"/>
      <c r="F5148" s="6"/>
      <c r="U5148" s="11"/>
      <c r="AO5148" s="11"/>
    </row>
    <row r="5149" spans="2:41" x14ac:dyDescent="0.25">
      <c r="B5149" s="6"/>
      <c r="D5149" s="6"/>
      <c r="E5149" s="6"/>
      <c r="F5149" s="6"/>
      <c r="U5149" s="11"/>
      <c r="AO5149" s="11"/>
    </row>
    <row r="5150" spans="2:41" x14ac:dyDescent="0.25">
      <c r="B5150" s="6"/>
      <c r="D5150" s="6"/>
      <c r="E5150" s="6"/>
      <c r="F5150" s="6"/>
      <c r="U5150" s="11"/>
      <c r="AO5150" s="11"/>
    </row>
    <row r="5151" spans="2:41" x14ac:dyDescent="0.25">
      <c r="B5151" s="6"/>
      <c r="D5151" s="6"/>
      <c r="E5151" s="6"/>
      <c r="F5151" s="6"/>
      <c r="U5151" s="11"/>
      <c r="AO5151" s="11"/>
    </row>
    <row r="5152" spans="2:41" x14ac:dyDescent="0.25">
      <c r="B5152" s="6"/>
      <c r="D5152" s="6"/>
      <c r="E5152" s="6"/>
      <c r="F5152" s="6"/>
      <c r="U5152" s="11"/>
      <c r="AO5152" s="11"/>
    </row>
    <row r="5153" spans="2:41" x14ac:dyDescent="0.25">
      <c r="B5153" s="6"/>
      <c r="D5153" s="6"/>
      <c r="E5153" s="6"/>
      <c r="F5153" s="6"/>
      <c r="U5153" s="11"/>
      <c r="AO5153" s="11"/>
    </row>
    <row r="5154" spans="2:41" x14ac:dyDescent="0.25">
      <c r="B5154" s="6"/>
      <c r="D5154" s="6"/>
      <c r="E5154" s="6"/>
      <c r="F5154" s="6"/>
      <c r="U5154" s="11"/>
      <c r="AO5154" s="11"/>
    </row>
    <row r="5155" spans="2:41" x14ac:dyDescent="0.25">
      <c r="B5155" s="6"/>
      <c r="D5155" s="6"/>
      <c r="E5155" s="6"/>
      <c r="F5155" s="6"/>
      <c r="U5155" s="11"/>
      <c r="AO5155" s="11"/>
    </row>
    <row r="5156" spans="2:41" x14ac:dyDescent="0.25">
      <c r="B5156" s="6"/>
      <c r="D5156" s="6"/>
      <c r="E5156" s="6"/>
      <c r="F5156" s="6"/>
      <c r="U5156" s="11"/>
      <c r="AO5156" s="11"/>
    </row>
    <row r="5157" spans="2:41" x14ac:dyDescent="0.25">
      <c r="B5157" s="6"/>
      <c r="D5157" s="6"/>
      <c r="E5157" s="6"/>
      <c r="F5157" s="6"/>
      <c r="U5157" s="11"/>
      <c r="AO5157" s="11"/>
    </row>
    <row r="5158" spans="2:41" x14ac:dyDescent="0.25">
      <c r="B5158" s="6"/>
      <c r="D5158" s="6"/>
      <c r="E5158" s="6"/>
      <c r="F5158" s="6"/>
      <c r="U5158" s="11"/>
      <c r="AO5158" s="11"/>
    </row>
    <row r="5159" spans="2:41" x14ac:dyDescent="0.25">
      <c r="B5159" s="6"/>
      <c r="D5159" s="6"/>
      <c r="E5159" s="6"/>
      <c r="F5159" s="6"/>
      <c r="U5159" s="11"/>
      <c r="AO5159" s="11"/>
    </row>
    <row r="5160" spans="2:41" x14ac:dyDescent="0.25">
      <c r="B5160" s="6"/>
      <c r="D5160" s="6"/>
      <c r="E5160" s="6"/>
      <c r="F5160" s="6"/>
      <c r="U5160" s="11"/>
      <c r="AO5160" s="11"/>
    </row>
    <row r="5161" spans="2:41" x14ac:dyDescent="0.25">
      <c r="B5161" s="6"/>
      <c r="D5161" s="6"/>
      <c r="E5161" s="6"/>
      <c r="F5161" s="6"/>
      <c r="U5161" s="11"/>
      <c r="AO5161" s="11"/>
    </row>
    <row r="5162" spans="2:41" x14ac:dyDescent="0.25">
      <c r="B5162" s="6"/>
      <c r="D5162" s="6"/>
      <c r="E5162" s="6"/>
      <c r="F5162" s="6"/>
      <c r="U5162" s="11"/>
      <c r="AO5162" s="11"/>
    </row>
    <row r="5163" spans="2:41" x14ac:dyDescent="0.25">
      <c r="B5163" s="6"/>
      <c r="D5163" s="6"/>
      <c r="E5163" s="6"/>
      <c r="F5163" s="6"/>
      <c r="U5163" s="11"/>
      <c r="AO5163" s="11"/>
    </row>
    <row r="5164" spans="2:41" x14ac:dyDescent="0.25">
      <c r="B5164" s="6"/>
      <c r="D5164" s="6"/>
      <c r="E5164" s="6"/>
      <c r="F5164" s="6"/>
      <c r="U5164" s="11"/>
      <c r="AO5164" s="11"/>
    </row>
    <row r="5165" spans="2:41" x14ac:dyDescent="0.25">
      <c r="B5165" s="6"/>
      <c r="D5165" s="6"/>
      <c r="E5165" s="6"/>
      <c r="F5165" s="6"/>
      <c r="U5165" s="11"/>
      <c r="AO5165" s="11"/>
    </row>
    <row r="5166" spans="2:41" x14ac:dyDescent="0.25">
      <c r="B5166" s="6"/>
      <c r="D5166" s="6"/>
      <c r="E5166" s="6"/>
      <c r="F5166" s="6"/>
      <c r="U5166" s="11"/>
      <c r="AO5166" s="11"/>
    </row>
    <row r="5167" spans="2:41" x14ac:dyDescent="0.25">
      <c r="B5167" s="6"/>
      <c r="D5167" s="6"/>
      <c r="E5167" s="6"/>
      <c r="F5167" s="6"/>
      <c r="U5167" s="11"/>
      <c r="AO5167" s="11"/>
    </row>
    <row r="5168" spans="2:41" x14ac:dyDescent="0.25">
      <c r="B5168" s="6"/>
      <c r="D5168" s="6"/>
      <c r="E5168" s="6"/>
      <c r="F5168" s="6"/>
      <c r="U5168" s="11"/>
      <c r="AO5168" s="11"/>
    </row>
    <row r="5169" spans="2:41" x14ac:dyDescent="0.25">
      <c r="B5169" s="6"/>
      <c r="D5169" s="6"/>
      <c r="E5169" s="6"/>
      <c r="F5169" s="6"/>
      <c r="U5169" s="11"/>
      <c r="AO5169" s="11"/>
    </row>
    <row r="5170" spans="2:41" x14ac:dyDescent="0.25">
      <c r="B5170" s="6"/>
      <c r="D5170" s="6"/>
      <c r="E5170" s="6"/>
      <c r="F5170" s="6"/>
      <c r="U5170" s="11"/>
      <c r="AO5170" s="11"/>
    </row>
    <row r="5171" spans="2:41" x14ac:dyDescent="0.25">
      <c r="B5171" s="6"/>
      <c r="D5171" s="6"/>
      <c r="E5171" s="6"/>
      <c r="F5171" s="6"/>
      <c r="U5171" s="11"/>
      <c r="AO5171" s="11"/>
    </row>
    <row r="5172" spans="2:41" x14ac:dyDescent="0.25">
      <c r="B5172" s="6"/>
      <c r="D5172" s="6"/>
      <c r="E5172" s="6"/>
      <c r="F5172" s="6"/>
      <c r="U5172" s="11"/>
      <c r="AO5172" s="11"/>
    </row>
    <row r="5173" spans="2:41" x14ac:dyDescent="0.25">
      <c r="B5173" s="6"/>
      <c r="D5173" s="6"/>
      <c r="E5173" s="6"/>
      <c r="F5173" s="6"/>
      <c r="U5173" s="11"/>
      <c r="AO5173" s="11"/>
    </row>
    <row r="5174" spans="2:41" x14ac:dyDescent="0.25">
      <c r="B5174" s="6"/>
      <c r="D5174" s="6"/>
      <c r="E5174" s="6"/>
      <c r="F5174" s="6"/>
      <c r="U5174" s="11"/>
      <c r="AO5174" s="11"/>
    </row>
    <row r="5175" spans="2:41" x14ac:dyDescent="0.25">
      <c r="B5175" s="6"/>
      <c r="D5175" s="6"/>
      <c r="E5175" s="6"/>
      <c r="F5175" s="6"/>
      <c r="U5175" s="11"/>
      <c r="AO5175" s="11"/>
    </row>
    <row r="5176" spans="2:41" x14ac:dyDescent="0.25">
      <c r="B5176" s="6"/>
      <c r="D5176" s="6"/>
      <c r="E5176" s="6"/>
      <c r="F5176" s="6"/>
      <c r="U5176" s="11"/>
      <c r="AO5176" s="11"/>
    </row>
    <row r="5177" spans="2:41" x14ac:dyDescent="0.25">
      <c r="B5177" s="6"/>
      <c r="D5177" s="6"/>
      <c r="E5177" s="6"/>
      <c r="F5177" s="6"/>
      <c r="U5177" s="11"/>
      <c r="AO5177" s="11"/>
    </row>
    <row r="5178" spans="2:41" x14ac:dyDescent="0.25">
      <c r="B5178" s="6"/>
      <c r="D5178" s="6"/>
      <c r="E5178" s="6"/>
      <c r="F5178" s="6"/>
      <c r="U5178" s="11"/>
      <c r="AO5178" s="11"/>
    </row>
    <row r="5179" spans="2:41" x14ac:dyDescent="0.25">
      <c r="B5179" s="6"/>
      <c r="D5179" s="6"/>
      <c r="E5179" s="6"/>
      <c r="F5179" s="6"/>
      <c r="U5179" s="11"/>
      <c r="AO5179" s="11"/>
    </row>
    <row r="5180" spans="2:41" x14ac:dyDescent="0.25">
      <c r="B5180" s="6"/>
      <c r="D5180" s="6"/>
      <c r="E5180" s="6"/>
      <c r="F5180" s="6"/>
      <c r="U5180" s="11"/>
      <c r="AO5180" s="11"/>
    </row>
    <row r="5181" spans="2:41" x14ac:dyDescent="0.25">
      <c r="B5181" s="6"/>
      <c r="D5181" s="6"/>
      <c r="E5181" s="6"/>
      <c r="F5181" s="6"/>
      <c r="U5181" s="11"/>
      <c r="AO5181" s="11"/>
    </row>
    <row r="5182" spans="2:41" x14ac:dyDescent="0.25">
      <c r="B5182" s="6"/>
      <c r="D5182" s="6"/>
      <c r="E5182" s="6"/>
      <c r="F5182" s="6"/>
      <c r="U5182" s="11"/>
      <c r="AO5182" s="11"/>
    </row>
    <row r="5183" spans="2:41" x14ac:dyDescent="0.25">
      <c r="B5183" s="6"/>
      <c r="D5183" s="6"/>
      <c r="E5183" s="6"/>
      <c r="F5183" s="6"/>
      <c r="U5183" s="11"/>
      <c r="AO5183" s="11"/>
    </row>
    <row r="5184" spans="2:41" x14ac:dyDescent="0.25">
      <c r="B5184" s="6"/>
      <c r="D5184" s="6"/>
      <c r="E5184" s="6"/>
      <c r="F5184" s="6"/>
      <c r="U5184" s="11"/>
      <c r="AO5184" s="11"/>
    </row>
    <row r="5185" spans="2:41" x14ac:dyDescent="0.25">
      <c r="B5185" s="6"/>
      <c r="D5185" s="6"/>
      <c r="E5185" s="6"/>
      <c r="F5185" s="6"/>
      <c r="U5185" s="11"/>
      <c r="AO5185" s="11"/>
    </row>
    <row r="5186" spans="2:41" x14ac:dyDescent="0.25">
      <c r="B5186" s="6"/>
      <c r="D5186" s="6"/>
      <c r="E5186" s="6"/>
      <c r="F5186" s="6"/>
      <c r="U5186" s="11"/>
      <c r="AO5186" s="11"/>
    </row>
    <row r="5187" spans="2:41" x14ac:dyDescent="0.25">
      <c r="B5187" s="6"/>
      <c r="D5187" s="6"/>
      <c r="E5187" s="6"/>
      <c r="F5187" s="6"/>
      <c r="U5187" s="11"/>
      <c r="AO5187" s="11"/>
    </row>
    <row r="5188" spans="2:41" x14ac:dyDescent="0.25">
      <c r="B5188" s="6"/>
      <c r="D5188" s="6"/>
      <c r="E5188" s="6"/>
      <c r="F5188" s="6"/>
      <c r="U5188" s="11"/>
      <c r="AO5188" s="11"/>
    </row>
    <row r="5189" spans="2:41" x14ac:dyDescent="0.25">
      <c r="B5189" s="6"/>
      <c r="D5189" s="6"/>
      <c r="E5189" s="6"/>
      <c r="F5189" s="6"/>
      <c r="U5189" s="11"/>
      <c r="AO5189" s="11"/>
    </row>
    <row r="5190" spans="2:41" x14ac:dyDescent="0.25">
      <c r="B5190" s="6"/>
      <c r="D5190" s="6"/>
      <c r="E5190" s="6"/>
      <c r="F5190" s="6"/>
      <c r="U5190" s="11"/>
      <c r="AO5190" s="11"/>
    </row>
    <row r="5191" spans="2:41" x14ac:dyDescent="0.25">
      <c r="B5191" s="6"/>
      <c r="D5191" s="6"/>
      <c r="E5191" s="6"/>
      <c r="F5191" s="6"/>
      <c r="U5191" s="11"/>
      <c r="AO5191" s="11"/>
    </row>
    <row r="5192" spans="2:41" x14ac:dyDescent="0.25">
      <c r="B5192" s="6"/>
      <c r="D5192" s="6"/>
      <c r="E5192" s="6"/>
      <c r="F5192" s="6"/>
      <c r="U5192" s="11"/>
      <c r="AO5192" s="11"/>
    </row>
    <row r="5193" spans="2:41" x14ac:dyDescent="0.25">
      <c r="B5193" s="6"/>
      <c r="D5193" s="6"/>
      <c r="E5193" s="6"/>
      <c r="F5193" s="6"/>
      <c r="U5193" s="11"/>
      <c r="AO5193" s="11"/>
    </row>
    <row r="5194" spans="2:41" x14ac:dyDescent="0.25">
      <c r="B5194" s="6"/>
      <c r="D5194" s="6"/>
      <c r="E5194" s="6"/>
      <c r="F5194" s="6"/>
      <c r="U5194" s="11"/>
      <c r="AO5194" s="11"/>
    </row>
    <row r="5195" spans="2:41" x14ac:dyDescent="0.25">
      <c r="B5195" s="6"/>
      <c r="D5195" s="6"/>
      <c r="E5195" s="6"/>
      <c r="F5195" s="6"/>
      <c r="U5195" s="11"/>
      <c r="AO5195" s="11"/>
    </row>
    <row r="5196" spans="2:41" x14ac:dyDescent="0.25">
      <c r="B5196" s="6"/>
      <c r="D5196" s="6"/>
      <c r="E5196" s="6"/>
      <c r="F5196" s="6"/>
      <c r="U5196" s="11"/>
      <c r="AO5196" s="11"/>
    </row>
    <row r="5197" spans="2:41" x14ac:dyDescent="0.25">
      <c r="B5197" s="6"/>
      <c r="D5197" s="6"/>
      <c r="E5197" s="6"/>
      <c r="F5197" s="6"/>
      <c r="U5197" s="11"/>
      <c r="AO5197" s="11"/>
    </row>
    <row r="5198" spans="2:41" x14ac:dyDescent="0.25">
      <c r="B5198" s="6"/>
      <c r="D5198" s="6"/>
      <c r="E5198" s="6"/>
      <c r="F5198" s="6"/>
      <c r="U5198" s="11"/>
      <c r="AO5198" s="11"/>
    </row>
    <row r="5199" spans="2:41" x14ac:dyDescent="0.25">
      <c r="B5199" s="6"/>
      <c r="D5199" s="6"/>
      <c r="E5199" s="6"/>
      <c r="F5199" s="6"/>
      <c r="U5199" s="11"/>
      <c r="AO5199" s="11"/>
    </row>
    <row r="5200" spans="2:41" x14ac:dyDescent="0.25">
      <c r="B5200" s="6"/>
      <c r="D5200" s="6"/>
      <c r="E5200" s="6"/>
      <c r="F5200" s="6"/>
      <c r="U5200" s="11"/>
      <c r="AO5200" s="11"/>
    </row>
    <row r="5201" spans="2:41" x14ac:dyDescent="0.25">
      <c r="B5201" s="6"/>
      <c r="D5201" s="6"/>
      <c r="E5201" s="6"/>
      <c r="F5201" s="6"/>
      <c r="U5201" s="11"/>
      <c r="AO5201" s="11"/>
    </row>
    <row r="5202" spans="2:41" x14ac:dyDescent="0.25">
      <c r="B5202" s="6"/>
      <c r="D5202" s="6"/>
      <c r="E5202" s="6"/>
      <c r="F5202" s="6"/>
      <c r="U5202" s="11"/>
      <c r="AO5202" s="11"/>
    </row>
    <row r="5203" spans="2:41" x14ac:dyDescent="0.25">
      <c r="B5203" s="6"/>
      <c r="D5203" s="6"/>
      <c r="E5203" s="6"/>
      <c r="F5203" s="6"/>
      <c r="U5203" s="11"/>
      <c r="AO5203" s="11"/>
    </row>
    <row r="5204" spans="2:41" x14ac:dyDescent="0.25">
      <c r="B5204" s="6"/>
      <c r="D5204" s="6"/>
      <c r="E5204" s="6"/>
      <c r="F5204" s="6"/>
      <c r="U5204" s="11"/>
      <c r="AO5204" s="11"/>
    </row>
    <row r="5205" spans="2:41" x14ac:dyDescent="0.25">
      <c r="B5205" s="6"/>
      <c r="D5205" s="6"/>
      <c r="E5205" s="6"/>
      <c r="F5205" s="6"/>
      <c r="U5205" s="11"/>
      <c r="AO5205" s="11"/>
    </row>
    <row r="5206" spans="2:41" x14ac:dyDescent="0.25">
      <c r="B5206" s="6"/>
      <c r="D5206" s="6"/>
      <c r="E5206" s="6"/>
      <c r="F5206" s="6"/>
      <c r="U5206" s="11"/>
      <c r="AO5206" s="11"/>
    </row>
    <row r="5207" spans="2:41" x14ac:dyDescent="0.25">
      <c r="B5207" s="6"/>
      <c r="D5207" s="6"/>
      <c r="E5207" s="6"/>
      <c r="F5207" s="6"/>
      <c r="U5207" s="11"/>
      <c r="AO5207" s="11"/>
    </row>
    <row r="5208" spans="2:41" x14ac:dyDescent="0.25">
      <c r="B5208" s="6"/>
      <c r="D5208" s="6"/>
      <c r="E5208" s="6"/>
      <c r="F5208" s="6"/>
      <c r="U5208" s="11"/>
      <c r="AO5208" s="11"/>
    </row>
    <row r="5209" spans="2:41" x14ac:dyDescent="0.25">
      <c r="B5209" s="6"/>
      <c r="D5209" s="6"/>
      <c r="E5209" s="6"/>
      <c r="F5209" s="6"/>
      <c r="U5209" s="11"/>
      <c r="AO5209" s="11"/>
    </row>
    <row r="5210" spans="2:41" x14ac:dyDescent="0.25">
      <c r="B5210" s="6"/>
      <c r="D5210" s="6"/>
      <c r="E5210" s="6"/>
      <c r="F5210" s="6"/>
      <c r="U5210" s="11"/>
      <c r="AO5210" s="11"/>
    </row>
    <row r="5211" spans="2:41" x14ac:dyDescent="0.25">
      <c r="B5211" s="6"/>
      <c r="D5211" s="6"/>
      <c r="E5211" s="6"/>
      <c r="F5211" s="6"/>
      <c r="U5211" s="11"/>
      <c r="AO5211" s="11"/>
    </row>
    <row r="5212" spans="2:41" x14ac:dyDescent="0.25">
      <c r="B5212" s="6"/>
      <c r="D5212" s="6"/>
      <c r="E5212" s="6"/>
      <c r="F5212" s="6"/>
      <c r="U5212" s="11"/>
      <c r="AO5212" s="11"/>
    </row>
    <row r="5213" spans="2:41" x14ac:dyDescent="0.25">
      <c r="B5213" s="6"/>
      <c r="D5213" s="6"/>
      <c r="E5213" s="6"/>
      <c r="F5213" s="6"/>
      <c r="U5213" s="11"/>
      <c r="AO5213" s="11"/>
    </row>
    <row r="5214" spans="2:41" x14ac:dyDescent="0.25">
      <c r="B5214" s="6"/>
      <c r="D5214" s="6"/>
      <c r="E5214" s="6"/>
      <c r="F5214" s="6"/>
      <c r="U5214" s="11"/>
      <c r="AO5214" s="11"/>
    </row>
    <row r="5215" spans="2:41" x14ac:dyDescent="0.25">
      <c r="B5215" s="6"/>
      <c r="D5215" s="6"/>
      <c r="E5215" s="6"/>
      <c r="F5215" s="6"/>
      <c r="U5215" s="11"/>
      <c r="AO5215" s="11"/>
    </row>
    <row r="5216" spans="2:41" x14ac:dyDescent="0.25">
      <c r="B5216" s="6"/>
      <c r="D5216" s="6"/>
      <c r="E5216" s="6"/>
      <c r="F5216" s="6"/>
      <c r="U5216" s="11"/>
      <c r="AO5216" s="11"/>
    </row>
    <row r="5217" spans="2:41" x14ac:dyDescent="0.25">
      <c r="B5217" s="6"/>
      <c r="D5217" s="6"/>
      <c r="E5217" s="6"/>
      <c r="F5217" s="6"/>
      <c r="U5217" s="11"/>
      <c r="AO5217" s="11"/>
    </row>
    <row r="5218" spans="2:41" x14ac:dyDescent="0.25">
      <c r="B5218" s="6"/>
      <c r="D5218" s="6"/>
      <c r="E5218" s="6"/>
      <c r="F5218" s="6"/>
      <c r="U5218" s="11"/>
      <c r="AO5218" s="11"/>
    </row>
    <row r="5219" spans="2:41" x14ac:dyDescent="0.25">
      <c r="B5219" s="6"/>
      <c r="D5219" s="6"/>
      <c r="E5219" s="6"/>
      <c r="F5219" s="6"/>
      <c r="U5219" s="11"/>
      <c r="AO5219" s="11"/>
    </row>
    <row r="5220" spans="2:41" x14ac:dyDescent="0.25">
      <c r="B5220" s="6"/>
      <c r="D5220" s="6"/>
      <c r="E5220" s="6"/>
      <c r="F5220" s="6"/>
      <c r="U5220" s="11"/>
      <c r="AO5220" s="11"/>
    </row>
    <row r="5221" spans="2:41" x14ac:dyDescent="0.25">
      <c r="B5221" s="6"/>
      <c r="D5221" s="6"/>
      <c r="E5221" s="6"/>
      <c r="F5221" s="6"/>
      <c r="U5221" s="11"/>
      <c r="AO5221" s="11"/>
    </row>
    <row r="5222" spans="2:41" x14ac:dyDescent="0.25">
      <c r="B5222" s="6"/>
      <c r="D5222" s="6"/>
      <c r="E5222" s="6"/>
      <c r="F5222" s="6"/>
      <c r="U5222" s="11"/>
      <c r="AO5222" s="11"/>
    </row>
    <row r="5223" spans="2:41" x14ac:dyDescent="0.25">
      <c r="B5223" s="6"/>
      <c r="D5223" s="6"/>
      <c r="E5223" s="6"/>
      <c r="F5223" s="6"/>
      <c r="U5223" s="11"/>
      <c r="AO5223" s="11"/>
    </row>
    <row r="5224" spans="2:41" x14ac:dyDescent="0.25">
      <c r="B5224" s="6"/>
      <c r="D5224" s="6"/>
      <c r="E5224" s="6"/>
      <c r="F5224" s="6"/>
      <c r="U5224" s="11"/>
      <c r="AO5224" s="11"/>
    </row>
    <row r="5225" spans="2:41" x14ac:dyDescent="0.25">
      <c r="B5225" s="6"/>
      <c r="D5225" s="6"/>
      <c r="E5225" s="6"/>
      <c r="F5225" s="6"/>
      <c r="U5225" s="11"/>
      <c r="AO5225" s="11"/>
    </row>
    <row r="5226" spans="2:41" x14ac:dyDescent="0.25">
      <c r="B5226" s="6"/>
      <c r="D5226" s="6"/>
      <c r="E5226" s="6"/>
      <c r="F5226" s="6"/>
      <c r="U5226" s="11"/>
      <c r="AO5226" s="11"/>
    </row>
    <row r="5227" spans="2:41" x14ac:dyDescent="0.25">
      <c r="B5227" s="6"/>
      <c r="D5227" s="6"/>
      <c r="E5227" s="6"/>
      <c r="F5227" s="6"/>
      <c r="U5227" s="11"/>
      <c r="AO5227" s="11"/>
    </row>
    <row r="5228" spans="2:41" x14ac:dyDescent="0.25">
      <c r="B5228" s="6"/>
      <c r="D5228" s="6"/>
      <c r="E5228" s="6"/>
      <c r="F5228" s="6"/>
      <c r="U5228" s="11"/>
      <c r="AO5228" s="11"/>
    </row>
    <row r="5229" spans="2:41" x14ac:dyDescent="0.25">
      <c r="B5229" s="6"/>
      <c r="D5229" s="6"/>
      <c r="E5229" s="6"/>
      <c r="F5229" s="6"/>
      <c r="U5229" s="11"/>
      <c r="AO5229" s="11"/>
    </row>
    <row r="5230" spans="2:41" x14ac:dyDescent="0.25">
      <c r="B5230" s="6"/>
      <c r="D5230" s="6"/>
      <c r="E5230" s="6"/>
      <c r="F5230" s="6"/>
      <c r="U5230" s="11"/>
      <c r="AO5230" s="11"/>
    </row>
    <row r="5231" spans="2:41" x14ac:dyDescent="0.25">
      <c r="B5231" s="6"/>
      <c r="D5231" s="6"/>
      <c r="E5231" s="6"/>
      <c r="F5231" s="6"/>
      <c r="U5231" s="11"/>
      <c r="AO5231" s="11"/>
    </row>
    <row r="5232" spans="2:41" x14ac:dyDescent="0.25">
      <c r="B5232" s="6"/>
      <c r="D5232" s="6"/>
      <c r="E5232" s="6"/>
      <c r="F5232" s="6"/>
      <c r="U5232" s="11"/>
      <c r="AO5232" s="11"/>
    </row>
    <row r="5233" spans="2:41" x14ac:dyDescent="0.25">
      <c r="B5233" s="6"/>
      <c r="D5233" s="6"/>
      <c r="E5233" s="6"/>
      <c r="F5233" s="6"/>
      <c r="U5233" s="11"/>
      <c r="AO5233" s="11"/>
    </row>
    <row r="5234" spans="2:41" x14ac:dyDescent="0.25">
      <c r="B5234" s="6"/>
      <c r="D5234" s="6"/>
      <c r="E5234" s="6"/>
      <c r="F5234" s="6"/>
      <c r="U5234" s="11"/>
      <c r="AO5234" s="11"/>
    </row>
    <row r="5235" spans="2:41" x14ac:dyDescent="0.25">
      <c r="B5235" s="6"/>
      <c r="D5235" s="6"/>
      <c r="E5235" s="6"/>
      <c r="F5235" s="6"/>
      <c r="U5235" s="11"/>
      <c r="AO5235" s="11"/>
    </row>
    <row r="5236" spans="2:41" x14ac:dyDescent="0.25">
      <c r="B5236" s="6"/>
      <c r="D5236" s="6"/>
      <c r="E5236" s="6"/>
      <c r="F5236" s="6"/>
      <c r="U5236" s="11"/>
      <c r="AO5236" s="11"/>
    </row>
    <row r="5237" spans="2:41" x14ac:dyDescent="0.25">
      <c r="B5237" s="6"/>
      <c r="D5237" s="6"/>
      <c r="E5237" s="6"/>
      <c r="F5237" s="6"/>
      <c r="U5237" s="11"/>
      <c r="AO5237" s="11"/>
    </row>
    <row r="5238" spans="2:41" x14ac:dyDescent="0.25">
      <c r="B5238" s="6"/>
      <c r="D5238" s="6"/>
      <c r="E5238" s="6"/>
      <c r="F5238" s="6"/>
      <c r="U5238" s="11"/>
      <c r="AO5238" s="11"/>
    </row>
    <row r="5239" spans="2:41" x14ac:dyDescent="0.25">
      <c r="B5239" s="6"/>
      <c r="D5239" s="6"/>
      <c r="E5239" s="6"/>
      <c r="F5239" s="6"/>
      <c r="U5239" s="11"/>
      <c r="AO5239" s="11"/>
    </row>
    <row r="5240" spans="2:41" x14ac:dyDescent="0.25">
      <c r="B5240" s="6"/>
      <c r="D5240" s="6"/>
      <c r="E5240" s="6"/>
      <c r="F5240" s="6"/>
      <c r="U5240" s="11"/>
      <c r="AO5240" s="11"/>
    </row>
    <row r="5241" spans="2:41" x14ac:dyDescent="0.25">
      <c r="B5241" s="6"/>
      <c r="D5241" s="6"/>
      <c r="E5241" s="6"/>
      <c r="F5241" s="6"/>
      <c r="U5241" s="11"/>
      <c r="AO5241" s="11"/>
    </row>
    <row r="5242" spans="2:41" x14ac:dyDescent="0.25">
      <c r="B5242" s="6"/>
      <c r="D5242" s="6"/>
      <c r="E5242" s="6"/>
      <c r="F5242" s="6"/>
      <c r="U5242" s="11"/>
      <c r="AO5242" s="11"/>
    </row>
    <row r="5243" spans="2:41" x14ac:dyDescent="0.25">
      <c r="B5243" s="6"/>
      <c r="D5243" s="6"/>
      <c r="E5243" s="6"/>
      <c r="F5243" s="6"/>
      <c r="U5243" s="11"/>
      <c r="AO5243" s="11"/>
    </row>
    <row r="5244" spans="2:41" x14ac:dyDescent="0.25">
      <c r="B5244" s="6"/>
      <c r="D5244" s="6"/>
      <c r="E5244" s="6"/>
      <c r="F5244" s="6"/>
      <c r="U5244" s="11"/>
      <c r="AO5244" s="11"/>
    </row>
    <row r="5245" spans="2:41" x14ac:dyDescent="0.25">
      <c r="B5245" s="6"/>
      <c r="D5245" s="6"/>
      <c r="E5245" s="6"/>
      <c r="F5245" s="6"/>
      <c r="U5245" s="11"/>
      <c r="AO5245" s="11"/>
    </row>
    <row r="5246" spans="2:41" x14ac:dyDescent="0.25">
      <c r="B5246" s="6"/>
      <c r="D5246" s="6"/>
      <c r="E5246" s="6"/>
      <c r="F5246" s="6"/>
      <c r="U5246" s="11"/>
      <c r="AO5246" s="11"/>
    </row>
    <row r="5247" spans="2:41" x14ac:dyDescent="0.25">
      <c r="B5247" s="6"/>
      <c r="D5247" s="6"/>
      <c r="E5247" s="6"/>
      <c r="F5247" s="6"/>
      <c r="U5247" s="11"/>
      <c r="AO5247" s="11"/>
    </row>
    <row r="5248" spans="2:41" x14ac:dyDescent="0.25">
      <c r="B5248" s="6"/>
      <c r="D5248" s="6"/>
      <c r="E5248" s="6"/>
      <c r="F5248" s="6"/>
      <c r="U5248" s="11"/>
      <c r="AO5248" s="11"/>
    </row>
    <row r="5249" spans="2:41" x14ac:dyDescent="0.25">
      <c r="B5249" s="6"/>
      <c r="D5249" s="6"/>
      <c r="E5249" s="6"/>
      <c r="F5249" s="6"/>
      <c r="U5249" s="11"/>
      <c r="AO5249" s="11"/>
    </row>
    <row r="5250" spans="2:41" x14ac:dyDescent="0.25">
      <c r="B5250" s="6"/>
      <c r="D5250" s="6"/>
      <c r="E5250" s="6"/>
      <c r="F5250" s="6"/>
      <c r="U5250" s="11"/>
      <c r="AO5250" s="11"/>
    </row>
    <row r="5251" spans="2:41" x14ac:dyDescent="0.25">
      <c r="B5251" s="6"/>
      <c r="D5251" s="6"/>
      <c r="E5251" s="6"/>
      <c r="F5251" s="6"/>
      <c r="U5251" s="11"/>
      <c r="AO5251" s="11"/>
    </row>
    <row r="5252" spans="2:41" x14ac:dyDescent="0.25">
      <c r="B5252" s="6"/>
      <c r="D5252" s="6"/>
      <c r="E5252" s="6"/>
      <c r="F5252" s="6"/>
      <c r="U5252" s="11"/>
      <c r="AO5252" s="11"/>
    </row>
    <row r="5253" spans="2:41" x14ac:dyDescent="0.25">
      <c r="B5253" s="6"/>
      <c r="D5253" s="6"/>
      <c r="E5253" s="6"/>
      <c r="F5253" s="6"/>
      <c r="U5253" s="11"/>
      <c r="AO5253" s="11"/>
    </row>
    <row r="5254" spans="2:41" x14ac:dyDescent="0.25">
      <c r="B5254" s="6"/>
      <c r="D5254" s="6"/>
      <c r="E5254" s="6"/>
      <c r="F5254" s="6"/>
      <c r="U5254" s="11"/>
      <c r="AO5254" s="11"/>
    </row>
    <row r="5255" spans="2:41" x14ac:dyDescent="0.25">
      <c r="B5255" s="6"/>
      <c r="D5255" s="6"/>
      <c r="E5255" s="6"/>
      <c r="F5255" s="6"/>
      <c r="U5255" s="11"/>
      <c r="AO5255" s="11"/>
    </row>
    <row r="5256" spans="2:41" x14ac:dyDescent="0.25">
      <c r="B5256" s="6"/>
      <c r="D5256" s="6"/>
      <c r="E5256" s="6"/>
      <c r="F5256" s="6"/>
      <c r="U5256" s="11"/>
      <c r="AO5256" s="11"/>
    </row>
    <row r="5257" spans="2:41" x14ac:dyDescent="0.25">
      <c r="B5257" s="6"/>
      <c r="D5257" s="6"/>
      <c r="E5257" s="6"/>
      <c r="F5257" s="6"/>
      <c r="U5257" s="11"/>
      <c r="AO5257" s="11"/>
    </row>
    <row r="5258" spans="2:41" x14ac:dyDescent="0.25">
      <c r="B5258" s="6"/>
      <c r="D5258" s="6"/>
      <c r="E5258" s="6"/>
      <c r="F5258" s="6"/>
      <c r="U5258" s="11"/>
      <c r="AO5258" s="11"/>
    </row>
    <row r="5259" spans="2:41" x14ac:dyDescent="0.25">
      <c r="B5259" s="6"/>
      <c r="D5259" s="6"/>
      <c r="E5259" s="6"/>
      <c r="F5259" s="6"/>
      <c r="U5259" s="11"/>
      <c r="AO5259" s="11"/>
    </row>
    <row r="5260" spans="2:41" x14ac:dyDescent="0.25">
      <c r="B5260" s="6"/>
      <c r="D5260" s="6"/>
      <c r="E5260" s="6"/>
      <c r="F5260" s="6"/>
      <c r="U5260" s="11"/>
      <c r="AO5260" s="11"/>
    </row>
    <row r="5261" spans="2:41" x14ac:dyDescent="0.25">
      <c r="B5261" s="6"/>
      <c r="D5261" s="6"/>
      <c r="E5261" s="6"/>
      <c r="F5261" s="6"/>
      <c r="U5261" s="11"/>
      <c r="AO5261" s="11"/>
    </row>
    <row r="5262" spans="2:41" x14ac:dyDescent="0.25">
      <c r="B5262" s="6"/>
      <c r="D5262" s="6"/>
      <c r="E5262" s="6"/>
      <c r="F5262" s="6"/>
      <c r="U5262" s="11"/>
      <c r="AO5262" s="11"/>
    </row>
    <row r="5263" spans="2:41" x14ac:dyDescent="0.25">
      <c r="B5263" s="6"/>
      <c r="D5263" s="6"/>
      <c r="E5263" s="6"/>
      <c r="F5263" s="6"/>
      <c r="U5263" s="11"/>
      <c r="AO5263" s="11"/>
    </row>
    <row r="5264" spans="2:41" x14ac:dyDescent="0.25">
      <c r="B5264" s="6"/>
      <c r="D5264" s="6"/>
      <c r="E5264" s="6"/>
      <c r="F5264" s="6"/>
      <c r="U5264" s="11"/>
      <c r="AO5264" s="11"/>
    </row>
    <row r="5265" spans="2:41" x14ac:dyDescent="0.25">
      <c r="B5265" s="6"/>
      <c r="D5265" s="6"/>
      <c r="E5265" s="6"/>
      <c r="F5265" s="6"/>
      <c r="U5265" s="11"/>
      <c r="AO5265" s="11"/>
    </row>
    <row r="5266" spans="2:41" x14ac:dyDescent="0.25">
      <c r="B5266" s="6"/>
      <c r="D5266" s="6"/>
      <c r="E5266" s="6"/>
      <c r="F5266" s="6"/>
      <c r="U5266" s="11"/>
      <c r="AO5266" s="11"/>
    </row>
    <row r="5267" spans="2:41" x14ac:dyDescent="0.25">
      <c r="B5267" s="6"/>
      <c r="D5267" s="6"/>
      <c r="E5267" s="6"/>
      <c r="F5267" s="6"/>
      <c r="U5267" s="11"/>
      <c r="AO5267" s="11"/>
    </row>
    <row r="5268" spans="2:41" x14ac:dyDescent="0.25">
      <c r="B5268" s="6"/>
      <c r="D5268" s="6"/>
      <c r="E5268" s="6"/>
      <c r="F5268" s="6"/>
      <c r="U5268" s="11"/>
      <c r="AO5268" s="11"/>
    </row>
    <row r="5269" spans="2:41" x14ac:dyDescent="0.25">
      <c r="B5269" s="6"/>
      <c r="D5269" s="6"/>
      <c r="E5269" s="6"/>
      <c r="F5269" s="6"/>
      <c r="U5269" s="11"/>
      <c r="AO5269" s="11"/>
    </row>
    <row r="5270" spans="2:41" x14ac:dyDescent="0.25">
      <c r="B5270" s="6"/>
      <c r="D5270" s="6"/>
      <c r="E5270" s="6"/>
      <c r="F5270" s="6"/>
      <c r="U5270" s="11"/>
      <c r="AO5270" s="11"/>
    </row>
    <row r="5271" spans="2:41" x14ac:dyDescent="0.25">
      <c r="B5271" s="6"/>
      <c r="D5271" s="6"/>
      <c r="E5271" s="6"/>
      <c r="F5271" s="6"/>
      <c r="U5271" s="11"/>
      <c r="AO5271" s="11"/>
    </row>
    <row r="5272" spans="2:41" x14ac:dyDescent="0.25">
      <c r="B5272" s="6"/>
      <c r="D5272" s="6"/>
      <c r="E5272" s="6"/>
      <c r="F5272" s="6"/>
      <c r="U5272" s="11"/>
      <c r="AO5272" s="11"/>
    </row>
    <row r="5273" spans="2:41" x14ac:dyDescent="0.25">
      <c r="B5273" s="6"/>
      <c r="D5273" s="6"/>
      <c r="E5273" s="6"/>
      <c r="F5273" s="6"/>
      <c r="U5273" s="11"/>
      <c r="AO5273" s="11"/>
    </row>
    <row r="5274" spans="2:41" x14ac:dyDescent="0.25">
      <c r="B5274" s="6"/>
      <c r="D5274" s="6"/>
      <c r="E5274" s="6"/>
      <c r="F5274" s="6"/>
      <c r="U5274" s="11"/>
      <c r="AO5274" s="11"/>
    </row>
    <row r="5275" spans="2:41" x14ac:dyDescent="0.25">
      <c r="B5275" s="6"/>
      <c r="D5275" s="6"/>
      <c r="E5275" s="6"/>
      <c r="F5275" s="6"/>
      <c r="U5275" s="11"/>
      <c r="AO5275" s="11"/>
    </row>
    <row r="5276" spans="2:41" x14ac:dyDescent="0.25">
      <c r="B5276" s="6"/>
      <c r="D5276" s="6"/>
      <c r="E5276" s="6"/>
      <c r="F5276" s="6"/>
      <c r="U5276" s="11"/>
      <c r="AO5276" s="11"/>
    </row>
    <row r="5277" spans="2:41" x14ac:dyDescent="0.25">
      <c r="B5277" s="6"/>
      <c r="D5277" s="6"/>
      <c r="E5277" s="6"/>
      <c r="F5277" s="6"/>
      <c r="U5277" s="11"/>
      <c r="AO5277" s="11"/>
    </row>
    <row r="5278" spans="2:41" x14ac:dyDescent="0.25">
      <c r="B5278" s="6"/>
      <c r="D5278" s="6"/>
      <c r="E5278" s="6"/>
      <c r="F5278" s="6"/>
      <c r="U5278" s="11"/>
      <c r="AO5278" s="11"/>
    </row>
    <row r="5279" spans="2:41" x14ac:dyDescent="0.25">
      <c r="B5279" s="6"/>
      <c r="D5279" s="6"/>
      <c r="E5279" s="6"/>
      <c r="F5279" s="6"/>
      <c r="U5279" s="11"/>
      <c r="AO5279" s="11"/>
    </row>
    <row r="5280" spans="2:41" x14ac:dyDescent="0.25">
      <c r="B5280" s="6"/>
      <c r="D5280" s="6"/>
      <c r="E5280" s="6"/>
      <c r="F5280" s="6"/>
      <c r="U5280" s="11"/>
      <c r="AO5280" s="11"/>
    </row>
    <row r="5281" spans="2:41" x14ac:dyDescent="0.25">
      <c r="B5281" s="6"/>
      <c r="D5281" s="6"/>
      <c r="E5281" s="6"/>
      <c r="F5281" s="6"/>
      <c r="U5281" s="11"/>
      <c r="AO5281" s="11"/>
    </row>
    <row r="5282" spans="2:41" x14ac:dyDescent="0.25">
      <c r="B5282" s="6"/>
      <c r="D5282" s="6"/>
      <c r="E5282" s="6"/>
      <c r="F5282" s="6"/>
      <c r="U5282" s="11"/>
      <c r="AO5282" s="11"/>
    </row>
    <row r="5283" spans="2:41" x14ac:dyDescent="0.25">
      <c r="B5283" s="6"/>
      <c r="D5283" s="6"/>
      <c r="E5283" s="6"/>
      <c r="F5283" s="6"/>
      <c r="U5283" s="11"/>
      <c r="AO5283" s="11"/>
    </row>
    <row r="5284" spans="2:41" x14ac:dyDescent="0.25">
      <c r="B5284" s="6"/>
      <c r="D5284" s="6"/>
      <c r="E5284" s="6"/>
      <c r="F5284" s="6"/>
      <c r="U5284" s="11"/>
      <c r="AO5284" s="11"/>
    </row>
    <row r="5285" spans="2:41" x14ac:dyDescent="0.25">
      <c r="B5285" s="6"/>
      <c r="D5285" s="6"/>
      <c r="E5285" s="6"/>
      <c r="F5285" s="6"/>
      <c r="U5285" s="11"/>
      <c r="AO5285" s="11"/>
    </row>
    <row r="5286" spans="2:41" x14ac:dyDescent="0.25">
      <c r="B5286" s="6"/>
      <c r="D5286" s="6"/>
      <c r="E5286" s="6"/>
      <c r="F5286" s="6"/>
      <c r="U5286" s="11"/>
      <c r="AO5286" s="11"/>
    </row>
    <row r="5287" spans="2:41" x14ac:dyDescent="0.25">
      <c r="B5287" s="6"/>
      <c r="D5287" s="6"/>
      <c r="E5287" s="6"/>
      <c r="F5287" s="6"/>
      <c r="U5287" s="11"/>
      <c r="AO5287" s="11"/>
    </row>
    <row r="5288" spans="2:41" x14ac:dyDescent="0.25">
      <c r="B5288" s="6"/>
      <c r="D5288" s="6"/>
      <c r="E5288" s="6"/>
      <c r="F5288" s="6"/>
      <c r="U5288" s="11"/>
      <c r="AO5288" s="11"/>
    </row>
    <row r="5289" spans="2:41" x14ac:dyDescent="0.25">
      <c r="B5289" s="6"/>
      <c r="D5289" s="6"/>
      <c r="E5289" s="6"/>
      <c r="F5289" s="6"/>
      <c r="U5289" s="11"/>
      <c r="AO5289" s="11"/>
    </row>
    <row r="5290" spans="2:41" x14ac:dyDescent="0.25">
      <c r="B5290" s="6"/>
      <c r="D5290" s="6"/>
      <c r="E5290" s="6"/>
      <c r="F5290" s="6"/>
      <c r="U5290" s="11"/>
      <c r="AO5290" s="11"/>
    </row>
    <row r="5291" spans="2:41" x14ac:dyDescent="0.25">
      <c r="B5291" s="6"/>
      <c r="D5291" s="6"/>
      <c r="E5291" s="6"/>
      <c r="F5291" s="6"/>
      <c r="U5291" s="11"/>
      <c r="AO5291" s="11"/>
    </row>
    <row r="5292" spans="2:41" x14ac:dyDescent="0.25">
      <c r="B5292" s="6"/>
      <c r="D5292" s="6"/>
      <c r="E5292" s="6"/>
      <c r="F5292" s="6"/>
      <c r="U5292" s="11"/>
      <c r="AO5292" s="11"/>
    </row>
    <row r="5293" spans="2:41" x14ac:dyDescent="0.25">
      <c r="B5293" s="6"/>
      <c r="D5293" s="6"/>
      <c r="E5293" s="6"/>
      <c r="F5293" s="6"/>
      <c r="U5293" s="11"/>
      <c r="AO5293" s="11"/>
    </row>
    <row r="5294" spans="2:41" x14ac:dyDescent="0.25">
      <c r="B5294" s="6"/>
      <c r="D5294" s="6"/>
      <c r="E5294" s="6"/>
      <c r="F5294" s="6"/>
      <c r="U5294" s="11"/>
      <c r="AO5294" s="11"/>
    </row>
    <row r="5295" spans="2:41" x14ac:dyDescent="0.25">
      <c r="B5295" s="6"/>
      <c r="D5295" s="6"/>
      <c r="E5295" s="6"/>
      <c r="F5295" s="6"/>
      <c r="U5295" s="11"/>
      <c r="AO5295" s="11"/>
    </row>
    <row r="5296" spans="2:41" x14ac:dyDescent="0.25">
      <c r="B5296" s="6"/>
      <c r="D5296" s="6"/>
      <c r="E5296" s="6"/>
      <c r="F5296" s="6"/>
      <c r="U5296" s="11"/>
      <c r="AO5296" s="11"/>
    </row>
    <row r="5297" spans="2:41" x14ac:dyDescent="0.25">
      <c r="B5297" s="6"/>
      <c r="D5297" s="6"/>
      <c r="E5297" s="6"/>
      <c r="F5297" s="6"/>
      <c r="U5297" s="11"/>
      <c r="AO5297" s="11"/>
    </row>
    <row r="5298" spans="2:41" x14ac:dyDescent="0.25">
      <c r="B5298" s="6"/>
      <c r="D5298" s="6"/>
      <c r="E5298" s="6"/>
      <c r="F5298" s="6"/>
      <c r="U5298" s="11"/>
      <c r="AO5298" s="11"/>
    </row>
    <row r="5299" spans="2:41" x14ac:dyDescent="0.25">
      <c r="B5299" s="6"/>
      <c r="D5299" s="6"/>
      <c r="E5299" s="6"/>
      <c r="F5299" s="6"/>
      <c r="U5299" s="11"/>
      <c r="AO5299" s="11"/>
    </row>
    <row r="5300" spans="2:41" x14ac:dyDescent="0.25">
      <c r="B5300" s="6"/>
      <c r="D5300" s="6"/>
      <c r="E5300" s="6"/>
      <c r="F5300" s="6"/>
      <c r="U5300" s="11"/>
      <c r="AO5300" s="11"/>
    </row>
    <row r="5301" spans="2:41" x14ac:dyDescent="0.25">
      <c r="B5301" s="6"/>
      <c r="D5301" s="6"/>
      <c r="E5301" s="6"/>
      <c r="F5301" s="6"/>
      <c r="U5301" s="11"/>
      <c r="AO5301" s="11"/>
    </row>
    <row r="5302" spans="2:41" x14ac:dyDescent="0.25">
      <c r="B5302" s="6"/>
      <c r="D5302" s="6"/>
      <c r="E5302" s="6"/>
      <c r="F5302" s="6"/>
      <c r="U5302" s="11"/>
      <c r="AO5302" s="11"/>
    </row>
    <row r="5303" spans="2:41" x14ac:dyDescent="0.25">
      <c r="B5303" s="6"/>
      <c r="D5303" s="6"/>
      <c r="E5303" s="6"/>
      <c r="F5303" s="6"/>
      <c r="U5303" s="11"/>
      <c r="AO5303" s="11"/>
    </row>
    <row r="5304" spans="2:41" x14ac:dyDescent="0.25">
      <c r="B5304" s="6"/>
      <c r="D5304" s="6"/>
      <c r="E5304" s="6"/>
      <c r="F5304" s="6"/>
      <c r="U5304" s="11"/>
      <c r="AO5304" s="11"/>
    </row>
    <row r="5305" spans="2:41" x14ac:dyDescent="0.25">
      <c r="B5305" s="6"/>
      <c r="D5305" s="6"/>
      <c r="E5305" s="6"/>
      <c r="F5305" s="6"/>
      <c r="U5305" s="11"/>
      <c r="AO5305" s="11"/>
    </row>
    <row r="5306" spans="2:41" x14ac:dyDescent="0.25">
      <c r="B5306" s="6"/>
      <c r="D5306" s="6"/>
      <c r="E5306" s="6"/>
      <c r="F5306" s="6"/>
      <c r="U5306" s="11"/>
      <c r="AO5306" s="11"/>
    </row>
    <row r="5307" spans="2:41" x14ac:dyDescent="0.25">
      <c r="B5307" s="6"/>
      <c r="D5307" s="6"/>
      <c r="E5307" s="6"/>
      <c r="F5307" s="6"/>
      <c r="U5307" s="11"/>
      <c r="AO5307" s="11"/>
    </row>
    <row r="5308" spans="2:41" x14ac:dyDescent="0.25">
      <c r="B5308" s="6"/>
      <c r="D5308" s="6"/>
      <c r="E5308" s="6"/>
      <c r="F5308" s="6"/>
      <c r="U5308" s="11"/>
      <c r="AO5308" s="11"/>
    </row>
    <row r="5309" spans="2:41" x14ac:dyDescent="0.25">
      <c r="B5309" s="6"/>
      <c r="D5309" s="6"/>
      <c r="E5309" s="6"/>
      <c r="F5309" s="6"/>
      <c r="U5309" s="11"/>
      <c r="AO5309" s="11"/>
    </row>
    <row r="5310" spans="2:41" x14ac:dyDescent="0.25">
      <c r="B5310" s="6"/>
      <c r="D5310" s="6"/>
      <c r="E5310" s="6"/>
      <c r="F5310" s="6"/>
      <c r="U5310" s="11"/>
      <c r="AO5310" s="11"/>
    </row>
    <row r="5311" spans="2:41" x14ac:dyDescent="0.25">
      <c r="B5311" s="6"/>
      <c r="D5311" s="6"/>
      <c r="E5311" s="6"/>
      <c r="F5311" s="6"/>
      <c r="U5311" s="11"/>
      <c r="AO5311" s="11"/>
    </row>
    <row r="5312" spans="2:41" x14ac:dyDescent="0.25">
      <c r="B5312" s="6"/>
      <c r="D5312" s="6"/>
      <c r="E5312" s="6"/>
      <c r="F5312" s="6"/>
      <c r="U5312" s="11"/>
      <c r="AO5312" s="11"/>
    </row>
    <row r="5313" spans="2:41" x14ac:dyDescent="0.25">
      <c r="B5313" s="6"/>
      <c r="D5313" s="6"/>
      <c r="E5313" s="6"/>
      <c r="F5313" s="6"/>
      <c r="U5313" s="11"/>
      <c r="AO5313" s="11"/>
    </row>
    <row r="5314" spans="2:41" x14ac:dyDescent="0.25">
      <c r="B5314" s="6"/>
      <c r="D5314" s="6"/>
      <c r="E5314" s="6"/>
      <c r="F5314" s="6"/>
      <c r="U5314" s="11"/>
      <c r="AO5314" s="11"/>
    </row>
    <row r="5315" spans="2:41" x14ac:dyDescent="0.25">
      <c r="B5315" s="6"/>
      <c r="D5315" s="6"/>
      <c r="E5315" s="6"/>
      <c r="F5315" s="6"/>
      <c r="U5315" s="11"/>
      <c r="AO5315" s="11"/>
    </row>
    <row r="5316" spans="2:41" x14ac:dyDescent="0.25">
      <c r="B5316" s="6"/>
      <c r="D5316" s="6"/>
      <c r="E5316" s="6"/>
      <c r="F5316" s="6"/>
      <c r="U5316" s="11"/>
      <c r="AO5316" s="11"/>
    </row>
    <row r="5317" spans="2:41" x14ac:dyDescent="0.25">
      <c r="B5317" s="6"/>
      <c r="D5317" s="6"/>
      <c r="E5317" s="6"/>
      <c r="F5317" s="6"/>
      <c r="U5317" s="11"/>
      <c r="AO5317" s="11"/>
    </row>
    <row r="5318" spans="2:41" x14ac:dyDescent="0.25">
      <c r="B5318" s="6"/>
      <c r="D5318" s="6"/>
      <c r="E5318" s="6"/>
      <c r="F5318" s="6"/>
      <c r="U5318" s="11"/>
      <c r="AO5318" s="11"/>
    </row>
    <row r="5319" spans="2:41" x14ac:dyDescent="0.25">
      <c r="B5319" s="6"/>
      <c r="D5319" s="6"/>
      <c r="E5319" s="6"/>
      <c r="F5319" s="6"/>
      <c r="U5319" s="11"/>
      <c r="AO5319" s="11"/>
    </row>
    <row r="5320" spans="2:41" x14ac:dyDescent="0.25">
      <c r="B5320" s="6"/>
      <c r="D5320" s="6"/>
      <c r="E5320" s="6"/>
      <c r="F5320" s="6"/>
      <c r="U5320" s="11"/>
      <c r="AO5320" s="11"/>
    </row>
    <row r="5321" spans="2:41" x14ac:dyDescent="0.25">
      <c r="B5321" s="6"/>
      <c r="D5321" s="6"/>
      <c r="E5321" s="6"/>
      <c r="F5321" s="6"/>
      <c r="U5321" s="11"/>
      <c r="AO5321" s="11"/>
    </row>
    <row r="5322" spans="2:41" x14ac:dyDescent="0.25">
      <c r="B5322" s="6"/>
      <c r="D5322" s="6"/>
      <c r="E5322" s="6"/>
      <c r="F5322" s="6"/>
      <c r="U5322" s="11"/>
      <c r="AO5322" s="11"/>
    </row>
    <row r="5323" spans="2:41" x14ac:dyDescent="0.25">
      <c r="B5323" s="6"/>
      <c r="D5323" s="6"/>
      <c r="E5323" s="6"/>
      <c r="F5323" s="6"/>
      <c r="U5323" s="11"/>
      <c r="AO5323" s="11"/>
    </row>
    <row r="5324" spans="2:41" x14ac:dyDescent="0.25">
      <c r="B5324" s="6"/>
      <c r="D5324" s="6"/>
      <c r="E5324" s="6"/>
      <c r="F5324" s="6"/>
      <c r="U5324" s="11"/>
      <c r="AO5324" s="11"/>
    </row>
    <row r="5325" spans="2:41" x14ac:dyDescent="0.25">
      <c r="B5325" s="6"/>
      <c r="D5325" s="6"/>
      <c r="E5325" s="6"/>
      <c r="F5325" s="6"/>
      <c r="U5325" s="11"/>
      <c r="AO5325" s="11"/>
    </row>
    <row r="5326" spans="2:41" x14ac:dyDescent="0.25">
      <c r="B5326" s="6"/>
      <c r="D5326" s="6"/>
      <c r="E5326" s="6"/>
      <c r="F5326" s="6"/>
      <c r="U5326" s="11"/>
      <c r="AO5326" s="11"/>
    </row>
    <row r="5327" spans="2:41" x14ac:dyDescent="0.25">
      <c r="B5327" s="6"/>
      <c r="D5327" s="6"/>
      <c r="E5327" s="6"/>
      <c r="F5327" s="6"/>
      <c r="U5327" s="11"/>
      <c r="AO5327" s="11"/>
    </row>
    <row r="5328" spans="2:41" x14ac:dyDescent="0.25">
      <c r="B5328" s="6"/>
      <c r="D5328" s="6"/>
      <c r="E5328" s="6"/>
      <c r="F5328" s="6"/>
      <c r="U5328" s="11"/>
      <c r="AO5328" s="11"/>
    </row>
    <row r="5329" spans="2:41" x14ac:dyDescent="0.25">
      <c r="B5329" s="6"/>
      <c r="D5329" s="6"/>
      <c r="E5329" s="6"/>
      <c r="F5329" s="6"/>
      <c r="U5329" s="11"/>
      <c r="AO5329" s="11"/>
    </row>
    <row r="5330" spans="2:41" x14ac:dyDescent="0.25">
      <c r="B5330" s="6"/>
      <c r="D5330" s="6"/>
      <c r="E5330" s="6"/>
      <c r="F5330" s="6"/>
      <c r="U5330" s="11"/>
      <c r="AO5330" s="11"/>
    </row>
    <row r="5331" spans="2:41" x14ac:dyDescent="0.25">
      <c r="B5331" s="6"/>
      <c r="D5331" s="6"/>
      <c r="E5331" s="6"/>
      <c r="F5331" s="6"/>
      <c r="U5331" s="11"/>
      <c r="AO5331" s="11"/>
    </row>
    <row r="5332" spans="2:41" x14ac:dyDescent="0.25">
      <c r="B5332" s="6"/>
      <c r="D5332" s="6"/>
      <c r="E5332" s="6"/>
      <c r="F5332" s="6"/>
      <c r="U5332" s="11"/>
      <c r="AO5332" s="11"/>
    </row>
    <row r="5333" spans="2:41" x14ac:dyDescent="0.25">
      <c r="B5333" s="6"/>
      <c r="D5333" s="6"/>
      <c r="E5333" s="6"/>
      <c r="F5333" s="6"/>
      <c r="U5333" s="11"/>
      <c r="AO5333" s="11"/>
    </row>
    <row r="5334" spans="2:41" x14ac:dyDescent="0.25">
      <c r="B5334" s="6"/>
      <c r="D5334" s="6"/>
      <c r="E5334" s="6"/>
      <c r="F5334" s="6"/>
      <c r="U5334" s="11"/>
      <c r="AO5334" s="11"/>
    </row>
    <row r="5335" spans="2:41" x14ac:dyDescent="0.25">
      <c r="B5335" s="6"/>
      <c r="D5335" s="6"/>
      <c r="E5335" s="6"/>
      <c r="F5335" s="6"/>
      <c r="U5335" s="11"/>
      <c r="AO5335" s="11"/>
    </row>
    <row r="5336" spans="2:41" x14ac:dyDescent="0.25">
      <c r="B5336" s="6"/>
      <c r="D5336" s="6"/>
      <c r="E5336" s="6"/>
      <c r="F5336" s="6"/>
      <c r="U5336" s="11"/>
      <c r="AO5336" s="11"/>
    </row>
    <row r="5337" spans="2:41" x14ac:dyDescent="0.25">
      <c r="B5337" s="6"/>
      <c r="D5337" s="6"/>
      <c r="E5337" s="6"/>
      <c r="F5337" s="6"/>
      <c r="U5337" s="11"/>
      <c r="AO5337" s="11"/>
    </row>
    <row r="5338" spans="2:41" x14ac:dyDescent="0.25">
      <c r="B5338" s="6"/>
      <c r="D5338" s="6"/>
      <c r="E5338" s="6"/>
      <c r="F5338" s="6"/>
      <c r="U5338" s="11"/>
      <c r="AO5338" s="11"/>
    </row>
    <row r="5339" spans="2:41" x14ac:dyDescent="0.25">
      <c r="B5339" s="6"/>
      <c r="D5339" s="6"/>
      <c r="E5339" s="6"/>
      <c r="F5339" s="6"/>
      <c r="U5339" s="11"/>
      <c r="AO5339" s="11"/>
    </row>
    <row r="5340" spans="2:41" x14ac:dyDescent="0.25">
      <c r="B5340" s="6"/>
      <c r="D5340" s="6"/>
      <c r="E5340" s="6"/>
      <c r="F5340" s="6"/>
      <c r="U5340" s="11"/>
      <c r="AO5340" s="11"/>
    </row>
    <row r="5341" spans="2:41" x14ac:dyDescent="0.25">
      <c r="B5341" s="6"/>
      <c r="D5341" s="6"/>
      <c r="E5341" s="6"/>
      <c r="F5341" s="6"/>
      <c r="U5341" s="11"/>
      <c r="AO5341" s="11"/>
    </row>
    <row r="5342" spans="2:41" x14ac:dyDescent="0.25">
      <c r="B5342" s="6"/>
      <c r="D5342" s="6"/>
      <c r="E5342" s="6"/>
      <c r="F5342" s="6"/>
      <c r="U5342" s="11"/>
      <c r="AO5342" s="11"/>
    </row>
    <row r="5343" spans="2:41" x14ac:dyDescent="0.25">
      <c r="B5343" s="6"/>
      <c r="D5343" s="6"/>
      <c r="E5343" s="6"/>
      <c r="F5343" s="6"/>
      <c r="U5343" s="11"/>
      <c r="AO5343" s="11"/>
    </row>
    <row r="5344" spans="2:41" x14ac:dyDescent="0.25">
      <c r="B5344" s="6"/>
      <c r="D5344" s="6"/>
      <c r="E5344" s="6"/>
      <c r="F5344" s="6"/>
      <c r="U5344" s="11"/>
      <c r="AO5344" s="11"/>
    </row>
    <row r="5345" spans="2:41" x14ac:dyDescent="0.25">
      <c r="B5345" s="6"/>
      <c r="D5345" s="6"/>
      <c r="E5345" s="6"/>
      <c r="F5345" s="6"/>
      <c r="U5345" s="11"/>
      <c r="AO5345" s="11"/>
    </row>
    <row r="5346" spans="2:41" x14ac:dyDescent="0.25">
      <c r="B5346" s="6"/>
      <c r="D5346" s="6"/>
      <c r="E5346" s="6"/>
      <c r="F5346" s="6"/>
      <c r="U5346" s="11"/>
      <c r="AO5346" s="11"/>
    </row>
    <row r="5347" spans="2:41" x14ac:dyDescent="0.25">
      <c r="B5347" s="6"/>
      <c r="D5347" s="6"/>
      <c r="E5347" s="6"/>
      <c r="F5347" s="6"/>
      <c r="U5347" s="11"/>
      <c r="AO5347" s="11"/>
    </row>
    <row r="5348" spans="2:41" x14ac:dyDescent="0.25">
      <c r="B5348" s="6"/>
      <c r="D5348" s="6"/>
      <c r="E5348" s="6"/>
      <c r="F5348" s="6"/>
      <c r="U5348" s="11"/>
      <c r="AO5348" s="11"/>
    </row>
    <row r="5349" spans="2:41" x14ac:dyDescent="0.25">
      <c r="B5349" s="6"/>
      <c r="D5349" s="6"/>
      <c r="E5349" s="6"/>
      <c r="F5349" s="6"/>
      <c r="U5349" s="11"/>
      <c r="AO5349" s="11"/>
    </row>
    <row r="5350" spans="2:41" x14ac:dyDescent="0.25">
      <c r="B5350" s="6"/>
      <c r="D5350" s="6"/>
      <c r="E5350" s="6"/>
      <c r="F5350" s="6"/>
      <c r="U5350" s="11"/>
      <c r="AO5350" s="11"/>
    </row>
    <row r="5351" spans="2:41" x14ac:dyDescent="0.25">
      <c r="B5351" s="6"/>
      <c r="D5351" s="6"/>
      <c r="E5351" s="6"/>
      <c r="F5351" s="6"/>
      <c r="U5351" s="11"/>
      <c r="AO5351" s="11"/>
    </row>
    <row r="5352" spans="2:41" x14ac:dyDescent="0.25">
      <c r="B5352" s="6"/>
      <c r="D5352" s="6"/>
      <c r="E5352" s="6"/>
      <c r="F5352" s="6"/>
      <c r="U5352" s="11"/>
      <c r="AO5352" s="11"/>
    </row>
    <row r="5353" spans="2:41" x14ac:dyDescent="0.25">
      <c r="B5353" s="6"/>
      <c r="D5353" s="6"/>
      <c r="E5353" s="6"/>
      <c r="F5353" s="6"/>
      <c r="U5353" s="11"/>
      <c r="AO5353" s="11"/>
    </row>
    <row r="5354" spans="2:41" x14ac:dyDescent="0.25">
      <c r="B5354" s="6"/>
      <c r="D5354" s="6"/>
      <c r="E5354" s="6"/>
      <c r="F5354" s="6"/>
      <c r="U5354" s="11"/>
      <c r="AO5354" s="11"/>
    </row>
    <row r="5355" spans="2:41" x14ac:dyDescent="0.25">
      <c r="B5355" s="6"/>
      <c r="D5355" s="6"/>
      <c r="E5355" s="6"/>
      <c r="F5355" s="6"/>
      <c r="U5355" s="11"/>
      <c r="AO5355" s="11"/>
    </row>
    <row r="5356" spans="2:41" x14ac:dyDescent="0.25">
      <c r="B5356" s="6"/>
      <c r="D5356" s="6"/>
      <c r="E5356" s="6"/>
      <c r="F5356" s="6"/>
      <c r="U5356" s="11"/>
      <c r="AO5356" s="11"/>
    </row>
    <row r="5357" spans="2:41" x14ac:dyDescent="0.25">
      <c r="B5357" s="6"/>
      <c r="D5357" s="6"/>
      <c r="E5357" s="6"/>
      <c r="F5357" s="6"/>
      <c r="U5357" s="11"/>
      <c r="AO5357" s="11"/>
    </row>
    <row r="5358" spans="2:41" x14ac:dyDescent="0.25">
      <c r="B5358" s="6"/>
      <c r="D5358" s="6"/>
      <c r="E5358" s="6"/>
      <c r="F5358" s="6"/>
      <c r="U5358" s="11"/>
      <c r="AO5358" s="11"/>
    </row>
    <row r="5359" spans="2:41" x14ac:dyDescent="0.25">
      <c r="B5359" s="6"/>
      <c r="D5359" s="6"/>
      <c r="E5359" s="6"/>
      <c r="F5359" s="6"/>
      <c r="U5359" s="11"/>
      <c r="AO5359" s="11"/>
    </row>
    <row r="5360" spans="2:41" x14ac:dyDescent="0.25">
      <c r="B5360" s="6"/>
      <c r="D5360" s="6"/>
      <c r="E5360" s="6"/>
      <c r="F5360" s="6"/>
      <c r="U5360" s="11"/>
      <c r="AO5360" s="11"/>
    </row>
    <row r="5361" spans="2:41" x14ac:dyDescent="0.25">
      <c r="B5361" s="6"/>
      <c r="D5361" s="6"/>
      <c r="E5361" s="6"/>
      <c r="F5361" s="6"/>
      <c r="U5361" s="11"/>
      <c r="AO5361" s="11"/>
    </row>
    <row r="5362" spans="2:41" x14ac:dyDescent="0.25">
      <c r="B5362" s="6"/>
      <c r="D5362" s="6"/>
      <c r="E5362" s="6"/>
      <c r="F5362" s="6"/>
      <c r="U5362" s="11"/>
      <c r="AO5362" s="11"/>
    </row>
    <row r="5363" spans="2:41" x14ac:dyDescent="0.25">
      <c r="B5363" s="6"/>
      <c r="D5363" s="6"/>
      <c r="E5363" s="6"/>
      <c r="F5363" s="6"/>
      <c r="U5363" s="11"/>
      <c r="AO5363" s="11"/>
    </row>
    <row r="5364" spans="2:41" x14ac:dyDescent="0.25">
      <c r="B5364" s="6"/>
      <c r="D5364" s="6"/>
      <c r="E5364" s="6"/>
      <c r="F5364" s="6"/>
      <c r="U5364" s="11"/>
      <c r="AO5364" s="11"/>
    </row>
    <row r="5365" spans="2:41" x14ac:dyDescent="0.25">
      <c r="B5365" s="6"/>
      <c r="D5365" s="6"/>
      <c r="E5365" s="6"/>
      <c r="F5365" s="6"/>
      <c r="U5365" s="11"/>
      <c r="AO5365" s="11"/>
    </row>
    <row r="5366" spans="2:41" x14ac:dyDescent="0.25">
      <c r="B5366" s="6"/>
      <c r="D5366" s="6"/>
      <c r="E5366" s="6"/>
      <c r="F5366" s="6"/>
      <c r="U5366" s="11"/>
      <c r="AO5366" s="11"/>
    </row>
    <row r="5367" spans="2:41" x14ac:dyDescent="0.25">
      <c r="B5367" s="6"/>
      <c r="D5367" s="6"/>
      <c r="E5367" s="6"/>
      <c r="F5367" s="6"/>
      <c r="U5367" s="11"/>
      <c r="AO5367" s="11"/>
    </row>
    <row r="5368" spans="2:41" x14ac:dyDescent="0.25">
      <c r="B5368" s="6"/>
      <c r="D5368" s="6"/>
      <c r="E5368" s="6"/>
      <c r="F5368" s="6"/>
      <c r="U5368" s="11"/>
      <c r="AO5368" s="11"/>
    </row>
    <row r="5369" spans="2:41" x14ac:dyDescent="0.25">
      <c r="B5369" s="6"/>
      <c r="D5369" s="6"/>
      <c r="E5369" s="6"/>
      <c r="F5369" s="6"/>
      <c r="U5369" s="11"/>
      <c r="AO5369" s="11"/>
    </row>
    <row r="5370" spans="2:41" x14ac:dyDescent="0.25">
      <c r="B5370" s="6"/>
      <c r="D5370" s="6"/>
      <c r="E5370" s="6"/>
      <c r="F5370" s="6"/>
      <c r="U5370" s="11"/>
      <c r="AO5370" s="11"/>
    </row>
    <row r="5371" spans="2:41" x14ac:dyDescent="0.25">
      <c r="B5371" s="6"/>
      <c r="D5371" s="6"/>
      <c r="E5371" s="6"/>
      <c r="F5371" s="6"/>
      <c r="U5371" s="11"/>
      <c r="AO5371" s="11"/>
    </row>
    <row r="5372" spans="2:41" x14ac:dyDescent="0.25">
      <c r="B5372" s="6"/>
      <c r="D5372" s="6"/>
      <c r="E5372" s="6"/>
      <c r="F5372" s="6"/>
      <c r="U5372" s="11"/>
      <c r="AO5372" s="11"/>
    </row>
    <row r="5373" spans="2:41" x14ac:dyDescent="0.25">
      <c r="B5373" s="6"/>
      <c r="D5373" s="6"/>
      <c r="E5373" s="6"/>
      <c r="F5373" s="6"/>
      <c r="U5373" s="11"/>
      <c r="AO5373" s="11"/>
    </row>
    <row r="5374" spans="2:41" x14ac:dyDescent="0.25">
      <c r="B5374" s="6"/>
      <c r="D5374" s="6"/>
      <c r="E5374" s="6"/>
      <c r="F5374" s="6"/>
      <c r="U5374" s="11"/>
      <c r="AO5374" s="11"/>
    </row>
    <row r="5375" spans="2:41" x14ac:dyDescent="0.25">
      <c r="B5375" s="6"/>
      <c r="D5375" s="6"/>
      <c r="E5375" s="6"/>
      <c r="F5375" s="6"/>
      <c r="U5375" s="11"/>
      <c r="AO5375" s="11"/>
    </row>
    <row r="5376" spans="2:41" x14ac:dyDescent="0.25">
      <c r="B5376" s="6"/>
      <c r="D5376" s="6"/>
      <c r="E5376" s="6"/>
      <c r="F5376" s="6"/>
      <c r="U5376" s="11"/>
      <c r="AO5376" s="11"/>
    </row>
    <row r="5377" spans="2:41" x14ac:dyDescent="0.25">
      <c r="B5377" s="6"/>
      <c r="D5377" s="6"/>
      <c r="E5377" s="6"/>
      <c r="F5377" s="6"/>
      <c r="U5377" s="11"/>
      <c r="AO5377" s="11"/>
    </row>
    <row r="5378" spans="2:41" x14ac:dyDescent="0.25">
      <c r="B5378" s="6"/>
      <c r="D5378" s="6"/>
      <c r="E5378" s="6"/>
      <c r="F5378" s="6"/>
      <c r="U5378" s="11"/>
      <c r="AO5378" s="11"/>
    </row>
    <row r="5379" spans="2:41" x14ac:dyDescent="0.25">
      <c r="B5379" s="6"/>
      <c r="D5379" s="6"/>
      <c r="E5379" s="6"/>
      <c r="F5379" s="6"/>
      <c r="U5379" s="11"/>
      <c r="AO5379" s="11"/>
    </row>
    <row r="5380" spans="2:41" x14ac:dyDescent="0.25">
      <c r="B5380" s="6"/>
      <c r="D5380" s="6"/>
      <c r="E5380" s="6"/>
      <c r="F5380" s="6"/>
      <c r="U5380" s="11"/>
      <c r="AO5380" s="11"/>
    </row>
    <row r="5381" spans="2:41" x14ac:dyDescent="0.25">
      <c r="B5381" s="6"/>
      <c r="D5381" s="6"/>
      <c r="E5381" s="6"/>
      <c r="F5381" s="6"/>
      <c r="U5381" s="11"/>
      <c r="AO5381" s="11"/>
    </row>
    <row r="5382" spans="2:41" x14ac:dyDescent="0.25">
      <c r="B5382" s="6"/>
      <c r="D5382" s="6"/>
      <c r="E5382" s="6"/>
      <c r="F5382" s="6"/>
      <c r="U5382" s="11"/>
      <c r="AO5382" s="11"/>
    </row>
    <row r="5383" spans="2:41" x14ac:dyDescent="0.25">
      <c r="B5383" s="6"/>
      <c r="D5383" s="6"/>
      <c r="E5383" s="6"/>
      <c r="F5383" s="6"/>
      <c r="U5383" s="11"/>
      <c r="AO5383" s="11"/>
    </row>
    <row r="5384" spans="2:41" x14ac:dyDescent="0.25">
      <c r="B5384" s="6"/>
      <c r="D5384" s="6"/>
      <c r="E5384" s="6"/>
      <c r="F5384" s="6"/>
      <c r="U5384" s="11"/>
      <c r="AO5384" s="11"/>
    </row>
    <row r="5385" spans="2:41" x14ac:dyDescent="0.25">
      <c r="B5385" s="6"/>
      <c r="D5385" s="6"/>
      <c r="E5385" s="6"/>
      <c r="F5385" s="6"/>
      <c r="U5385" s="11"/>
      <c r="AO5385" s="11"/>
    </row>
    <row r="5386" spans="2:41" x14ac:dyDescent="0.25">
      <c r="B5386" s="6"/>
      <c r="D5386" s="6"/>
      <c r="E5386" s="6"/>
      <c r="F5386" s="6"/>
      <c r="U5386" s="11"/>
      <c r="AO5386" s="11"/>
    </row>
    <row r="5387" spans="2:41" x14ac:dyDescent="0.25">
      <c r="B5387" s="6"/>
      <c r="D5387" s="6"/>
      <c r="E5387" s="6"/>
      <c r="F5387" s="6"/>
      <c r="U5387" s="11"/>
      <c r="AO5387" s="11"/>
    </row>
    <row r="5388" spans="2:41" x14ac:dyDescent="0.25">
      <c r="B5388" s="6"/>
      <c r="D5388" s="6"/>
      <c r="E5388" s="6"/>
      <c r="F5388" s="6"/>
      <c r="U5388" s="11"/>
      <c r="AO5388" s="11"/>
    </row>
    <row r="5389" spans="2:41" x14ac:dyDescent="0.25">
      <c r="B5389" s="6"/>
      <c r="D5389" s="6"/>
      <c r="E5389" s="6"/>
      <c r="F5389" s="6"/>
      <c r="U5389" s="11"/>
      <c r="AO5389" s="11"/>
    </row>
    <row r="5390" spans="2:41" x14ac:dyDescent="0.25">
      <c r="B5390" s="6"/>
      <c r="D5390" s="6"/>
      <c r="E5390" s="6"/>
      <c r="F5390" s="6"/>
      <c r="U5390" s="11"/>
      <c r="AO5390" s="11"/>
    </row>
    <row r="5391" spans="2:41" x14ac:dyDescent="0.25">
      <c r="B5391" s="6"/>
      <c r="D5391" s="6"/>
      <c r="E5391" s="6"/>
      <c r="F5391" s="6"/>
      <c r="U5391" s="11"/>
      <c r="AO5391" s="11"/>
    </row>
    <row r="5392" spans="2:41" x14ac:dyDescent="0.25">
      <c r="B5392" s="6"/>
      <c r="D5392" s="6"/>
      <c r="E5392" s="6"/>
      <c r="F5392" s="6"/>
      <c r="U5392" s="11"/>
      <c r="AO5392" s="11"/>
    </row>
    <row r="5393" spans="2:41" x14ac:dyDescent="0.25">
      <c r="B5393" s="6"/>
      <c r="D5393" s="6"/>
      <c r="E5393" s="6"/>
      <c r="F5393" s="6"/>
      <c r="U5393" s="11"/>
      <c r="AO5393" s="11"/>
    </row>
    <row r="5394" spans="2:41" x14ac:dyDescent="0.25">
      <c r="B5394" s="6"/>
      <c r="D5394" s="6"/>
      <c r="E5394" s="6"/>
      <c r="F5394" s="6"/>
      <c r="U5394" s="11"/>
      <c r="AO5394" s="11"/>
    </row>
    <row r="5395" spans="2:41" x14ac:dyDescent="0.25">
      <c r="B5395" s="6"/>
      <c r="D5395" s="6"/>
      <c r="E5395" s="6"/>
      <c r="F5395" s="6"/>
      <c r="U5395" s="11"/>
      <c r="AO5395" s="11"/>
    </row>
    <row r="5396" spans="2:41" x14ac:dyDescent="0.25">
      <c r="B5396" s="6"/>
      <c r="D5396" s="6"/>
      <c r="E5396" s="6"/>
      <c r="F5396" s="6"/>
      <c r="U5396" s="11"/>
      <c r="AO5396" s="11"/>
    </row>
    <row r="5397" spans="2:41" x14ac:dyDescent="0.25">
      <c r="B5397" s="6"/>
      <c r="D5397" s="6"/>
      <c r="E5397" s="6"/>
      <c r="F5397" s="6"/>
      <c r="U5397" s="11"/>
      <c r="AO5397" s="11"/>
    </row>
    <row r="5398" spans="2:41" x14ac:dyDescent="0.25">
      <c r="B5398" s="6"/>
      <c r="D5398" s="6"/>
      <c r="E5398" s="6"/>
      <c r="F5398" s="6"/>
      <c r="U5398" s="11"/>
      <c r="AO5398" s="11"/>
    </row>
    <row r="5399" spans="2:41" x14ac:dyDescent="0.25">
      <c r="B5399" s="6"/>
      <c r="D5399" s="6"/>
      <c r="E5399" s="6"/>
      <c r="F5399" s="6"/>
      <c r="U5399" s="11"/>
      <c r="AO5399" s="11"/>
    </row>
    <row r="5400" spans="2:41" x14ac:dyDescent="0.25">
      <c r="B5400" s="6"/>
      <c r="D5400" s="6"/>
      <c r="E5400" s="6"/>
      <c r="F5400" s="6"/>
      <c r="U5400" s="11"/>
      <c r="AO5400" s="11"/>
    </row>
    <row r="5401" spans="2:41" x14ac:dyDescent="0.25">
      <c r="B5401" s="6"/>
      <c r="D5401" s="6"/>
      <c r="E5401" s="6"/>
      <c r="F5401" s="6"/>
      <c r="U5401" s="11"/>
      <c r="AO5401" s="11"/>
    </row>
    <row r="5402" spans="2:41" x14ac:dyDescent="0.25">
      <c r="B5402" s="6"/>
      <c r="D5402" s="6"/>
      <c r="E5402" s="6"/>
      <c r="F5402" s="6"/>
      <c r="U5402" s="11"/>
      <c r="AO5402" s="11"/>
    </row>
    <row r="5403" spans="2:41" x14ac:dyDescent="0.25">
      <c r="B5403" s="6"/>
      <c r="D5403" s="6"/>
      <c r="E5403" s="6"/>
      <c r="F5403" s="6"/>
      <c r="U5403" s="11"/>
      <c r="AO5403" s="11"/>
    </row>
    <row r="5404" spans="2:41" x14ac:dyDescent="0.25">
      <c r="B5404" s="6"/>
      <c r="D5404" s="6"/>
      <c r="E5404" s="6"/>
      <c r="F5404" s="6"/>
      <c r="U5404" s="11"/>
      <c r="AO5404" s="11"/>
    </row>
    <row r="5405" spans="2:41" x14ac:dyDescent="0.25">
      <c r="B5405" s="6"/>
      <c r="D5405" s="6"/>
      <c r="E5405" s="6"/>
      <c r="F5405" s="6"/>
      <c r="U5405" s="11"/>
      <c r="AO5405" s="11"/>
    </row>
    <row r="5406" spans="2:41" x14ac:dyDescent="0.25">
      <c r="B5406" s="6"/>
      <c r="D5406" s="6"/>
      <c r="E5406" s="6"/>
      <c r="F5406" s="6"/>
      <c r="U5406" s="11"/>
      <c r="AO5406" s="11"/>
    </row>
    <row r="5407" spans="2:41" x14ac:dyDescent="0.25">
      <c r="B5407" s="6"/>
      <c r="D5407" s="6"/>
      <c r="E5407" s="6"/>
      <c r="F5407" s="6"/>
      <c r="U5407" s="11"/>
      <c r="AO5407" s="11"/>
    </row>
    <row r="5408" spans="2:41" x14ac:dyDescent="0.25">
      <c r="B5408" s="6"/>
      <c r="D5408" s="6"/>
      <c r="E5408" s="6"/>
      <c r="F5408" s="6"/>
      <c r="U5408" s="11"/>
      <c r="AO5408" s="11"/>
    </row>
    <row r="5409" spans="2:41" x14ac:dyDescent="0.25">
      <c r="B5409" s="6"/>
      <c r="D5409" s="6"/>
      <c r="E5409" s="6"/>
      <c r="F5409" s="6"/>
      <c r="U5409" s="11"/>
      <c r="AO5409" s="11"/>
    </row>
    <row r="5410" spans="2:41" x14ac:dyDescent="0.25">
      <c r="B5410" s="6"/>
      <c r="D5410" s="6"/>
      <c r="E5410" s="6"/>
      <c r="F5410" s="6"/>
      <c r="U5410" s="11"/>
      <c r="AO5410" s="11"/>
    </row>
    <row r="5411" spans="2:41" x14ac:dyDescent="0.25">
      <c r="B5411" s="6"/>
      <c r="D5411" s="6"/>
      <c r="E5411" s="6"/>
      <c r="F5411" s="6"/>
      <c r="U5411" s="11"/>
      <c r="AO5411" s="11"/>
    </row>
    <row r="5412" spans="2:41" x14ac:dyDescent="0.25">
      <c r="B5412" s="6"/>
      <c r="D5412" s="6"/>
      <c r="E5412" s="6"/>
      <c r="F5412" s="6"/>
      <c r="U5412" s="11"/>
      <c r="AO5412" s="11"/>
    </row>
    <row r="5413" spans="2:41" x14ac:dyDescent="0.25">
      <c r="B5413" s="6"/>
      <c r="D5413" s="6"/>
      <c r="E5413" s="6"/>
      <c r="F5413" s="6"/>
      <c r="U5413" s="11"/>
      <c r="AO5413" s="11"/>
    </row>
    <row r="5414" spans="2:41" x14ac:dyDescent="0.25">
      <c r="B5414" s="6"/>
      <c r="D5414" s="6"/>
      <c r="E5414" s="6"/>
      <c r="F5414" s="6"/>
      <c r="U5414" s="11"/>
      <c r="AO5414" s="11"/>
    </row>
    <row r="5415" spans="2:41" x14ac:dyDescent="0.25">
      <c r="B5415" s="6"/>
      <c r="D5415" s="6"/>
      <c r="E5415" s="6"/>
      <c r="F5415" s="6"/>
      <c r="U5415" s="11"/>
      <c r="AO5415" s="11"/>
    </row>
    <row r="5416" spans="2:41" x14ac:dyDescent="0.25">
      <c r="B5416" s="6"/>
      <c r="D5416" s="6"/>
      <c r="E5416" s="6"/>
      <c r="F5416" s="6"/>
      <c r="U5416" s="11"/>
      <c r="AO5416" s="11"/>
    </row>
    <row r="5417" spans="2:41" x14ac:dyDescent="0.25">
      <c r="B5417" s="6"/>
      <c r="D5417" s="6"/>
      <c r="E5417" s="6"/>
      <c r="F5417" s="6"/>
      <c r="U5417" s="11"/>
      <c r="AO5417" s="11"/>
    </row>
    <row r="5418" spans="2:41" x14ac:dyDescent="0.25">
      <c r="B5418" s="6"/>
      <c r="D5418" s="6"/>
      <c r="E5418" s="6"/>
      <c r="F5418" s="6"/>
      <c r="U5418" s="11"/>
      <c r="AO5418" s="11"/>
    </row>
    <row r="5419" spans="2:41" x14ac:dyDescent="0.25">
      <c r="B5419" s="6"/>
      <c r="D5419" s="6"/>
      <c r="E5419" s="6"/>
      <c r="F5419" s="6"/>
      <c r="U5419" s="11"/>
      <c r="AO5419" s="11"/>
    </row>
    <row r="5420" spans="2:41" x14ac:dyDescent="0.25">
      <c r="B5420" s="6"/>
      <c r="D5420" s="6"/>
      <c r="E5420" s="6"/>
      <c r="F5420" s="6"/>
      <c r="U5420" s="11"/>
      <c r="AO5420" s="11"/>
    </row>
    <row r="5421" spans="2:41" x14ac:dyDescent="0.25">
      <c r="B5421" s="6"/>
      <c r="D5421" s="6"/>
      <c r="E5421" s="6"/>
      <c r="F5421" s="6"/>
      <c r="U5421" s="11"/>
      <c r="AO5421" s="11"/>
    </row>
    <row r="5422" spans="2:41" x14ac:dyDescent="0.25">
      <c r="B5422" s="6"/>
      <c r="D5422" s="6"/>
      <c r="E5422" s="6"/>
      <c r="F5422" s="6"/>
      <c r="U5422" s="11"/>
      <c r="AO5422" s="11"/>
    </row>
    <row r="5423" spans="2:41" x14ac:dyDescent="0.25">
      <c r="B5423" s="6"/>
      <c r="D5423" s="6"/>
      <c r="E5423" s="6"/>
      <c r="F5423" s="6"/>
      <c r="U5423" s="11"/>
      <c r="AO5423" s="11"/>
    </row>
    <row r="5424" spans="2:41" x14ac:dyDescent="0.25">
      <c r="B5424" s="6"/>
      <c r="D5424" s="6"/>
      <c r="E5424" s="6"/>
      <c r="F5424" s="6"/>
      <c r="U5424" s="11"/>
      <c r="AO5424" s="11"/>
    </row>
    <row r="5425" spans="2:41" x14ac:dyDescent="0.25">
      <c r="B5425" s="6"/>
      <c r="D5425" s="6"/>
      <c r="E5425" s="6"/>
      <c r="F5425" s="6"/>
      <c r="U5425" s="11"/>
      <c r="AO5425" s="11"/>
    </row>
    <row r="5426" spans="2:41" x14ac:dyDescent="0.25">
      <c r="B5426" s="6"/>
      <c r="D5426" s="6"/>
      <c r="E5426" s="6"/>
      <c r="F5426" s="6"/>
      <c r="U5426" s="11"/>
      <c r="AO5426" s="11"/>
    </row>
    <row r="5427" spans="2:41" x14ac:dyDescent="0.25">
      <c r="B5427" s="6"/>
      <c r="D5427" s="6"/>
      <c r="E5427" s="6"/>
      <c r="F5427" s="6"/>
      <c r="U5427" s="11"/>
      <c r="AO5427" s="11"/>
    </row>
    <row r="5428" spans="2:41" x14ac:dyDescent="0.25">
      <c r="B5428" s="6"/>
      <c r="D5428" s="6"/>
      <c r="E5428" s="6"/>
      <c r="F5428" s="6"/>
      <c r="U5428" s="11"/>
      <c r="AO5428" s="11"/>
    </row>
    <row r="5429" spans="2:41" x14ac:dyDescent="0.25">
      <c r="B5429" s="6"/>
      <c r="D5429" s="6"/>
      <c r="E5429" s="6"/>
      <c r="F5429" s="6"/>
      <c r="U5429" s="11"/>
      <c r="AO5429" s="11"/>
    </row>
    <row r="5430" spans="2:41" x14ac:dyDescent="0.25">
      <c r="B5430" s="6"/>
      <c r="D5430" s="6"/>
      <c r="E5430" s="6"/>
      <c r="F5430" s="6"/>
      <c r="U5430" s="11"/>
      <c r="AO5430" s="11"/>
    </row>
    <row r="5431" spans="2:41" x14ac:dyDescent="0.25">
      <c r="B5431" s="6"/>
      <c r="D5431" s="6"/>
      <c r="E5431" s="6"/>
      <c r="F5431" s="6"/>
      <c r="U5431" s="11"/>
      <c r="AO5431" s="11"/>
    </row>
    <row r="5432" spans="2:41" x14ac:dyDescent="0.25">
      <c r="B5432" s="6"/>
      <c r="D5432" s="6"/>
      <c r="E5432" s="6"/>
      <c r="F5432" s="6"/>
      <c r="U5432" s="11"/>
      <c r="AO5432" s="11"/>
    </row>
    <row r="5433" spans="2:41" x14ac:dyDescent="0.25">
      <c r="B5433" s="6"/>
      <c r="D5433" s="6"/>
      <c r="E5433" s="6"/>
      <c r="F5433" s="6"/>
      <c r="U5433" s="11"/>
      <c r="AO5433" s="11"/>
    </row>
    <row r="5434" spans="2:41" x14ac:dyDescent="0.25">
      <c r="B5434" s="6"/>
      <c r="D5434" s="6"/>
      <c r="E5434" s="6"/>
      <c r="F5434" s="6"/>
      <c r="U5434" s="11"/>
      <c r="AO5434" s="11"/>
    </row>
    <row r="5435" spans="2:41" x14ac:dyDescent="0.25">
      <c r="B5435" s="6"/>
      <c r="D5435" s="6"/>
      <c r="E5435" s="6"/>
      <c r="F5435" s="6"/>
      <c r="U5435" s="11"/>
      <c r="AO5435" s="11"/>
    </row>
    <row r="5436" spans="2:41" x14ac:dyDescent="0.25">
      <c r="B5436" s="6"/>
      <c r="D5436" s="6"/>
      <c r="E5436" s="6"/>
      <c r="F5436" s="6"/>
      <c r="U5436" s="11"/>
      <c r="AO5436" s="11"/>
    </row>
    <row r="5437" spans="2:41" x14ac:dyDescent="0.25">
      <c r="B5437" s="6"/>
      <c r="D5437" s="6"/>
      <c r="E5437" s="6"/>
      <c r="F5437" s="6"/>
      <c r="U5437" s="11"/>
      <c r="AO5437" s="11"/>
    </row>
    <row r="5438" spans="2:41" x14ac:dyDescent="0.25">
      <c r="B5438" s="6"/>
      <c r="D5438" s="6"/>
      <c r="E5438" s="6"/>
      <c r="F5438" s="6"/>
      <c r="U5438" s="11"/>
      <c r="AO5438" s="11"/>
    </row>
    <row r="5439" spans="2:41" x14ac:dyDescent="0.25">
      <c r="B5439" s="6"/>
      <c r="D5439" s="6"/>
      <c r="E5439" s="6"/>
      <c r="F5439" s="6"/>
      <c r="U5439" s="11"/>
      <c r="AO5439" s="11"/>
    </row>
    <row r="5440" spans="2:41" x14ac:dyDescent="0.25">
      <c r="B5440" s="6"/>
      <c r="D5440" s="6"/>
      <c r="E5440" s="6"/>
      <c r="F5440" s="6"/>
      <c r="U5440" s="11"/>
      <c r="AO5440" s="11"/>
    </row>
    <row r="5441" spans="2:41" x14ac:dyDescent="0.25">
      <c r="B5441" s="6"/>
      <c r="D5441" s="6"/>
      <c r="E5441" s="6"/>
      <c r="F5441" s="6"/>
      <c r="U5441" s="11"/>
      <c r="AO5441" s="11"/>
    </row>
    <row r="5442" spans="2:41" x14ac:dyDescent="0.25">
      <c r="B5442" s="6"/>
      <c r="D5442" s="6"/>
      <c r="E5442" s="6"/>
      <c r="F5442" s="6"/>
      <c r="U5442" s="11"/>
      <c r="AO5442" s="11"/>
    </row>
    <row r="5443" spans="2:41" x14ac:dyDescent="0.25">
      <c r="B5443" s="6"/>
      <c r="D5443" s="6"/>
      <c r="E5443" s="6"/>
      <c r="F5443" s="6"/>
      <c r="U5443" s="11"/>
      <c r="AO5443" s="11"/>
    </row>
    <row r="5444" spans="2:41" x14ac:dyDescent="0.25">
      <c r="B5444" s="6"/>
      <c r="D5444" s="6"/>
      <c r="E5444" s="6"/>
      <c r="F5444" s="6"/>
      <c r="U5444" s="11"/>
      <c r="AO5444" s="11"/>
    </row>
    <row r="5445" spans="2:41" x14ac:dyDescent="0.25">
      <c r="B5445" s="6"/>
      <c r="D5445" s="6"/>
      <c r="E5445" s="6"/>
      <c r="F5445" s="6"/>
      <c r="U5445" s="11"/>
      <c r="AO5445" s="11"/>
    </row>
    <row r="5446" spans="2:41" x14ac:dyDescent="0.25">
      <c r="B5446" s="6"/>
      <c r="D5446" s="6"/>
      <c r="E5446" s="6"/>
      <c r="F5446" s="6"/>
      <c r="U5446" s="11"/>
      <c r="AO5446" s="11"/>
    </row>
    <row r="5447" spans="2:41" x14ac:dyDescent="0.25">
      <c r="B5447" s="6"/>
      <c r="D5447" s="6"/>
      <c r="E5447" s="6"/>
      <c r="F5447" s="6"/>
      <c r="U5447" s="11"/>
      <c r="AO5447" s="11"/>
    </row>
    <row r="5448" spans="2:41" x14ac:dyDescent="0.25">
      <c r="B5448" s="6"/>
      <c r="D5448" s="6"/>
      <c r="E5448" s="6"/>
      <c r="F5448" s="6"/>
      <c r="U5448" s="11"/>
      <c r="AO5448" s="11"/>
    </row>
    <row r="5449" spans="2:41" x14ac:dyDescent="0.25">
      <c r="B5449" s="6"/>
      <c r="D5449" s="6"/>
      <c r="E5449" s="6"/>
      <c r="F5449" s="6"/>
      <c r="U5449" s="11"/>
      <c r="AO5449" s="11"/>
    </row>
    <row r="5450" spans="2:41" x14ac:dyDescent="0.25">
      <c r="B5450" s="6"/>
      <c r="D5450" s="6"/>
      <c r="E5450" s="6"/>
      <c r="F5450" s="6"/>
      <c r="U5450" s="11"/>
      <c r="AO5450" s="11"/>
    </row>
    <row r="5451" spans="2:41" x14ac:dyDescent="0.25">
      <c r="B5451" s="6"/>
      <c r="D5451" s="6"/>
      <c r="E5451" s="6"/>
      <c r="F5451" s="6"/>
      <c r="U5451" s="11"/>
      <c r="AO5451" s="11"/>
    </row>
    <row r="5452" spans="2:41" x14ac:dyDescent="0.25">
      <c r="B5452" s="6"/>
      <c r="D5452" s="6"/>
      <c r="E5452" s="6"/>
      <c r="F5452" s="6"/>
      <c r="U5452" s="11"/>
      <c r="AO5452" s="11"/>
    </row>
    <row r="5453" spans="2:41" x14ac:dyDescent="0.25">
      <c r="B5453" s="6"/>
      <c r="D5453" s="6"/>
      <c r="E5453" s="6"/>
      <c r="F5453" s="6"/>
      <c r="U5453" s="11"/>
      <c r="AO5453" s="11"/>
    </row>
    <row r="5454" spans="2:41" x14ac:dyDescent="0.25">
      <c r="B5454" s="6"/>
      <c r="D5454" s="6"/>
      <c r="E5454" s="6"/>
      <c r="F5454" s="6"/>
      <c r="U5454" s="11"/>
      <c r="AO5454" s="11"/>
    </row>
    <row r="5455" spans="2:41" x14ac:dyDescent="0.25">
      <c r="B5455" s="6"/>
      <c r="D5455" s="6"/>
      <c r="E5455" s="6"/>
      <c r="F5455" s="6"/>
      <c r="U5455" s="11"/>
      <c r="AO5455" s="11"/>
    </row>
    <row r="5456" spans="2:41" x14ac:dyDescent="0.25">
      <c r="B5456" s="6"/>
      <c r="D5456" s="6"/>
      <c r="E5456" s="6"/>
      <c r="F5456" s="6"/>
      <c r="U5456" s="11"/>
      <c r="AO5456" s="11"/>
    </row>
    <row r="5457" spans="2:41" x14ac:dyDescent="0.25">
      <c r="B5457" s="6"/>
      <c r="D5457" s="6"/>
      <c r="E5457" s="6"/>
      <c r="F5457" s="6"/>
      <c r="U5457" s="11"/>
      <c r="AO5457" s="11"/>
    </row>
    <row r="5458" spans="2:41" x14ac:dyDescent="0.25">
      <c r="B5458" s="6"/>
      <c r="D5458" s="6"/>
      <c r="E5458" s="6"/>
      <c r="F5458" s="6"/>
      <c r="U5458" s="11"/>
      <c r="AO5458" s="11"/>
    </row>
    <row r="5459" spans="2:41" x14ac:dyDescent="0.25">
      <c r="B5459" s="6"/>
      <c r="D5459" s="6"/>
      <c r="E5459" s="6"/>
      <c r="F5459" s="6"/>
      <c r="U5459" s="11"/>
      <c r="AO5459" s="11"/>
    </row>
    <row r="5460" spans="2:41" x14ac:dyDescent="0.25">
      <c r="B5460" s="6"/>
      <c r="D5460" s="6"/>
      <c r="E5460" s="6"/>
      <c r="F5460" s="6"/>
      <c r="U5460" s="11"/>
      <c r="AO5460" s="11"/>
    </row>
    <row r="5461" spans="2:41" x14ac:dyDescent="0.25">
      <c r="B5461" s="6"/>
      <c r="D5461" s="6"/>
      <c r="E5461" s="6"/>
      <c r="F5461" s="6"/>
      <c r="U5461" s="11"/>
      <c r="AO5461" s="11"/>
    </row>
    <row r="5462" spans="2:41" x14ac:dyDescent="0.25">
      <c r="B5462" s="6"/>
      <c r="D5462" s="6"/>
      <c r="E5462" s="6"/>
      <c r="F5462" s="6"/>
      <c r="U5462" s="11"/>
      <c r="AO5462" s="11"/>
    </row>
    <row r="5463" spans="2:41" x14ac:dyDescent="0.25">
      <c r="B5463" s="6"/>
      <c r="D5463" s="6"/>
      <c r="E5463" s="6"/>
      <c r="F5463" s="6"/>
      <c r="U5463" s="11"/>
      <c r="AO5463" s="11"/>
    </row>
    <row r="5464" spans="2:41" x14ac:dyDescent="0.25">
      <c r="B5464" s="6"/>
      <c r="D5464" s="6"/>
      <c r="E5464" s="6"/>
      <c r="F5464" s="6"/>
      <c r="U5464" s="11"/>
      <c r="AO5464" s="11"/>
    </row>
    <row r="5465" spans="2:41" x14ac:dyDescent="0.25">
      <c r="B5465" s="6"/>
      <c r="D5465" s="6"/>
      <c r="E5465" s="6"/>
      <c r="F5465" s="6"/>
      <c r="U5465" s="11"/>
      <c r="AO5465" s="11"/>
    </row>
    <row r="5466" spans="2:41" x14ac:dyDescent="0.25">
      <c r="B5466" s="6"/>
      <c r="D5466" s="6"/>
      <c r="E5466" s="6"/>
      <c r="F5466" s="6"/>
      <c r="U5466" s="11"/>
      <c r="AO5466" s="11"/>
    </row>
    <row r="5467" spans="2:41" x14ac:dyDescent="0.25">
      <c r="B5467" s="6"/>
      <c r="D5467" s="6"/>
      <c r="E5467" s="6"/>
      <c r="F5467" s="6"/>
      <c r="U5467" s="11"/>
      <c r="AO5467" s="11"/>
    </row>
    <row r="5468" spans="2:41" x14ac:dyDescent="0.25">
      <c r="B5468" s="6"/>
      <c r="D5468" s="6"/>
      <c r="E5468" s="6"/>
      <c r="F5468" s="6"/>
      <c r="U5468" s="11"/>
      <c r="AO5468" s="11"/>
    </row>
    <row r="5469" spans="2:41" x14ac:dyDescent="0.25">
      <c r="B5469" s="6"/>
      <c r="D5469" s="6"/>
      <c r="E5469" s="6"/>
      <c r="F5469" s="6"/>
      <c r="U5469" s="11"/>
      <c r="AO5469" s="11"/>
    </row>
    <row r="5470" spans="2:41" x14ac:dyDescent="0.25">
      <c r="B5470" s="6"/>
      <c r="D5470" s="6"/>
      <c r="E5470" s="6"/>
      <c r="F5470" s="6"/>
      <c r="U5470" s="11"/>
      <c r="AO5470" s="11"/>
    </row>
    <row r="5471" spans="2:41" x14ac:dyDescent="0.25">
      <c r="B5471" s="6"/>
      <c r="D5471" s="6"/>
      <c r="E5471" s="6"/>
      <c r="F5471" s="6"/>
      <c r="U5471" s="11"/>
      <c r="AO5471" s="11"/>
    </row>
    <row r="5472" spans="2:41" x14ac:dyDescent="0.25">
      <c r="B5472" s="6"/>
      <c r="D5472" s="6"/>
      <c r="E5472" s="6"/>
      <c r="F5472" s="6"/>
      <c r="U5472" s="11"/>
      <c r="AO5472" s="11"/>
    </row>
    <row r="5473" spans="2:41" x14ac:dyDescent="0.25">
      <c r="B5473" s="6"/>
      <c r="D5473" s="6"/>
      <c r="E5473" s="6"/>
      <c r="F5473" s="6"/>
      <c r="U5473" s="11"/>
      <c r="AO5473" s="11"/>
    </row>
    <row r="5474" spans="2:41" x14ac:dyDescent="0.25">
      <c r="B5474" s="6"/>
      <c r="D5474" s="6"/>
      <c r="E5474" s="6"/>
      <c r="F5474" s="6"/>
      <c r="U5474" s="11"/>
      <c r="AO5474" s="11"/>
    </row>
    <row r="5475" spans="2:41" x14ac:dyDescent="0.25">
      <c r="B5475" s="6"/>
      <c r="D5475" s="6"/>
      <c r="E5475" s="6"/>
      <c r="F5475" s="6"/>
      <c r="U5475" s="11"/>
      <c r="AO5475" s="11"/>
    </row>
    <row r="5476" spans="2:41" x14ac:dyDescent="0.25">
      <c r="B5476" s="6"/>
      <c r="D5476" s="6"/>
      <c r="E5476" s="6"/>
      <c r="F5476" s="6"/>
      <c r="U5476" s="11"/>
      <c r="AO5476" s="11"/>
    </row>
    <row r="5477" spans="2:41" x14ac:dyDescent="0.25">
      <c r="B5477" s="6"/>
      <c r="D5477" s="6"/>
      <c r="E5477" s="6"/>
      <c r="F5477" s="6"/>
      <c r="U5477" s="11"/>
      <c r="AO5477" s="11"/>
    </row>
    <row r="5478" spans="2:41" x14ac:dyDescent="0.25">
      <c r="B5478" s="6"/>
      <c r="D5478" s="6"/>
      <c r="E5478" s="6"/>
      <c r="F5478" s="6"/>
      <c r="U5478" s="11"/>
      <c r="AO5478" s="11"/>
    </row>
    <row r="5479" spans="2:41" x14ac:dyDescent="0.25">
      <c r="B5479" s="6"/>
      <c r="D5479" s="6"/>
      <c r="E5479" s="6"/>
      <c r="F5479" s="6"/>
      <c r="U5479" s="11"/>
      <c r="AO5479" s="11"/>
    </row>
    <row r="5480" spans="2:41" x14ac:dyDescent="0.25">
      <c r="B5480" s="6"/>
      <c r="D5480" s="6"/>
      <c r="E5480" s="6"/>
      <c r="F5480" s="6"/>
      <c r="U5480" s="11"/>
      <c r="AO5480" s="11"/>
    </row>
    <row r="5481" spans="2:41" x14ac:dyDescent="0.25">
      <c r="B5481" s="6"/>
      <c r="D5481" s="6"/>
      <c r="E5481" s="6"/>
      <c r="F5481" s="6"/>
      <c r="U5481" s="11"/>
      <c r="AO5481" s="11"/>
    </row>
    <row r="5482" spans="2:41" x14ac:dyDescent="0.25">
      <c r="B5482" s="6"/>
      <c r="D5482" s="6"/>
      <c r="E5482" s="6"/>
      <c r="F5482" s="6"/>
      <c r="U5482" s="11"/>
      <c r="AO5482" s="11"/>
    </row>
    <row r="5483" spans="2:41" x14ac:dyDescent="0.25">
      <c r="B5483" s="6"/>
      <c r="D5483" s="6"/>
      <c r="E5483" s="6"/>
      <c r="F5483" s="6"/>
      <c r="U5483" s="11"/>
      <c r="AO5483" s="11"/>
    </row>
    <row r="5484" spans="2:41" x14ac:dyDescent="0.25">
      <c r="B5484" s="6"/>
      <c r="D5484" s="6"/>
      <c r="E5484" s="6"/>
      <c r="F5484" s="6"/>
      <c r="U5484" s="11"/>
      <c r="AO5484" s="11"/>
    </row>
    <row r="5485" spans="2:41" x14ac:dyDescent="0.25">
      <c r="B5485" s="6"/>
      <c r="D5485" s="6"/>
      <c r="E5485" s="6"/>
      <c r="F5485" s="6"/>
      <c r="U5485" s="11"/>
      <c r="AO5485" s="11"/>
    </row>
    <row r="5486" spans="2:41" x14ac:dyDescent="0.25">
      <c r="B5486" s="6"/>
      <c r="D5486" s="6"/>
      <c r="E5486" s="6"/>
      <c r="F5486" s="6"/>
      <c r="U5486" s="11"/>
      <c r="AO5486" s="11"/>
    </row>
    <row r="5487" spans="2:41" x14ac:dyDescent="0.25">
      <c r="B5487" s="6"/>
      <c r="D5487" s="6"/>
      <c r="E5487" s="6"/>
      <c r="F5487" s="6"/>
      <c r="U5487" s="11"/>
      <c r="AO5487" s="11"/>
    </row>
    <row r="5488" spans="2:41" x14ac:dyDescent="0.25">
      <c r="B5488" s="6"/>
      <c r="D5488" s="6"/>
      <c r="E5488" s="6"/>
      <c r="F5488" s="6"/>
      <c r="U5488" s="11"/>
      <c r="AO5488" s="11"/>
    </row>
    <row r="5489" spans="2:41" x14ac:dyDescent="0.25">
      <c r="B5489" s="6"/>
      <c r="D5489" s="6"/>
      <c r="E5489" s="6"/>
      <c r="F5489" s="6"/>
      <c r="U5489" s="11"/>
      <c r="AO5489" s="11"/>
    </row>
    <row r="5490" spans="2:41" x14ac:dyDescent="0.25">
      <c r="B5490" s="6"/>
      <c r="D5490" s="6"/>
      <c r="E5490" s="6"/>
      <c r="F5490" s="6"/>
      <c r="U5490" s="11"/>
      <c r="AO5490" s="11"/>
    </row>
    <row r="5491" spans="2:41" x14ac:dyDescent="0.25">
      <c r="B5491" s="6"/>
      <c r="D5491" s="6"/>
      <c r="E5491" s="6"/>
      <c r="F5491" s="6"/>
      <c r="U5491" s="11"/>
      <c r="AO5491" s="11"/>
    </row>
    <row r="5492" spans="2:41" x14ac:dyDescent="0.25">
      <c r="B5492" s="6"/>
      <c r="D5492" s="6"/>
      <c r="E5492" s="6"/>
      <c r="F5492" s="6"/>
      <c r="U5492" s="11"/>
      <c r="AO5492" s="11"/>
    </row>
    <row r="5493" spans="2:41" x14ac:dyDescent="0.25">
      <c r="B5493" s="6"/>
      <c r="D5493" s="6"/>
      <c r="E5493" s="6"/>
      <c r="F5493" s="6"/>
      <c r="U5493" s="11"/>
      <c r="AO5493" s="11"/>
    </row>
    <row r="5494" spans="2:41" x14ac:dyDescent="0.25">
      <c r="B5494" s="6"/>
      <c r="D5494" s="6"/>
      <c r="E5494" s="6"/>
      <c r="F5494" s="6"/>
      <c r="U5494" s="11"/>
      <c r="AO5494" s="11"/>
    </row>
    <row r="5495" spans="2:41" x14ac:dyDescent="0.25">
      <c r="B5495" s="6"/>
      <c r="D5495" s="6"/>
      <c r="E5495" s="6"/>
      <c r="F5495" s="6"/>
      <c r="U5495" s="11"/>
      <c r="AO5495" s="11"/>
    </row>
    <row r="5496" spans="2:41" x14ac:dyDescent="0.25">
      <c r="B5496" s="6"/>
      <c r="D5496" s="6"/>
      <c r="E5496" s="6"/>
      <c r="F5496" s="6"/>
      <c r="U5496" s="11"/>
      <c r="AO5496" s="11"/>
    </row>
    <row r="5497" spans="2:41" x14ac:dyDescent="0.25">
      <c r="B5497" s="6"/>
      <c r="D5497" s="6"/>
      <c r="E5497" s="6"/>
      <c r="F5497" s="6"/>
      <c r="U5497" s="11"/>
      <c r="AO5497" s="11"/>
    </row>
    <row r="5498" spans="2:41" x14ac:dyDescent="0.25">
      <c r="B5498" s="6"/>
      <c r="D5498" s="6"/>
      <c r="E5498" s="6"/>
      <c r="F5498" s="6"/>
      <c r="U5498" s="11"/>
      <c r="AO5498" s="11"/>
    </row>
    <row r="5499" spans="2:41" x14ac:dyDescent="0.25">
      <c r="B5499" s="6"/>
      <c r="D5499" s="6"/>
      <c r="E5499" s="6"/>
      <c r="F5499" s="6"/>
      <c r="U5499" s="11"/>
      <c r="AO5499" s="11"/>
    </row>
    <row r="5500" spans="2:41" x14ac:dyDescent="0.25">
      <c r="B5500" s="6"/>
      <c r="D5500" s="6"/>
      <c r="E5500" s="6"/>
      <c r="F5500" s="6"/>
      <c r="U5500" s="11"/>
      <c r="AO5500" s="11"/>
    </row>
    <row r="5501" spans="2:41" x14ac:dyDescent="0.25">
      <c r="B5501" s="6"/>
      <c r="D5501" s="6"/>
      <c r="E5501" s="6"/>
      <c r="F5501" s="6"/>
      <c r="U5501" s="11"/>
      <c r="AO5501" s="11"/>
    </row>
    <row r="5502" spans="2:41" x14ac:dyDescent="0.25">
      <c r="B5502" s="6"/>
      <c r="D5502" s="6"/>
      <c r="E5502" s="6"/>
      <c r="F5502" s="6"/>
      <c r="U5502" s="11"/>
      <c r="AO5502" s="11"/>
    </row>
    <row r="5503" spans="2:41" x14ac:dyDescent="0.25">
      <c r="B5503" s="6"/>
      <c r="D5503" s="6"/>
      <c r="E5503" s="6"/>
      <c r="F5503" s="6"/>
      <c r="U5503" s="11"/>
      <c r="AO5503" s="11"/>
    </row>
    <row r="5504" spans="2:41" x14ac:dyDescent="0.25">
      <c r="B5504" s="6"/>
      <c r="D5504" s="6"/>
      <c r="E5504" s="6"/>
      <c r="F5504" s="6"/>
      <c r="U5504" s="11"/>
      <c r="AO5504" s="11"/>
    </row>
    <row r="5505" spans="2:41" x14ac:dyDescent="0.25">
      <c r="B5505" s="6"/>
      <c r="D5505" s="6"/>
      <c r="E5505" s="6"/>
      <c r="F5505" s="6"/>
      <c r="U5505" s="11"/>
      <c r="AO5505" s="11"/>
    </row>
    <row r="5506" spans="2:41" x14ac:dyDescent="0.25">
      <c r="B5506" s="6"/>
      <c r="D5506" s="6"/>
      <c r="E5506" s="6"/>
      <c r="F5506" s="6"/>
      <c r="U5506" s="11"/>
      <c r="AO5506" s="11"/>
    </row>
    <row r="5507" spans="2:41" x14ac:dyDescent="0.25">
      <c r="B5507" s="6"/>
      <c r="D5507" s="6"/>
      <c r="E5507" s="6"/>
      <c r="F5507" s="6"/>
      <c r="U5507" s="11"/>
      <c r="AO5507" s="11"/>
    </row>
    <row r="5508" spans="2:41" x14ac:dyDescent="0.25">
      <c r="B5508" s="6"/>
      <c r="D5508" s="6"/>
      <c r="E5508" s="6"/>
      <c r="F5508" s="6"/>
      <c r="U5508" s="11"/>
      <c r="AO5508" s="11"/>
    </row>
    <row r="5509" spans="2:41" x14ac:dyDescent="0.25">
      <c r="B5509" s="6"/>
      <c r="D5509" s="6"/>
      <c r="E5509" s="6"/>
      <c r="F5509" s="6"/>
      <c r="U5509" s="11"/>
      <c r="AO5509" s="11"/>
    </row>
    <row r="5510" spans="2:41" x14ac:dyDescent="0.25">
      <c r="B5510" s="6"/>
      <c r="D5510" s="6"/>
      <c r="E5510" s="6"/>
      <c r="F5510" s="6"/>
      <c r="U5510" s="11"/>
      <c r="AO5510" s="11"/>
    </row>
    <row r="5511" spans="2:41" x14ac:dyDescent="0.25">
      <c r="B5511" s="6"/>
      <c r="D5511" s="6"/>
      <c r="E5511" s="6"/>
      <c r="F5511" s="6"/>
      <c r="U5511" s="11"/>
      <c r="AO5511" s="11"/>
    </row>
    <row r="5512" spans="2:41" x14ac:dyDescent="0.25">
      <c r="B5512" s="6"/>
      <c r="D5512" s="6"/>
      <c r="E5512" s="6"/>
      <c r="F5512" s="6"/>
      <c r="U5512" s="11"/>
      <c r="AO5512" s="11"/>
    </row>
    <row r="5513" spans="2:41" x14ac:dyDescent="0.25">
      <c r="B5513" s="6"/>
      <c r="D5513" s="6"/>
      <c r="E5513" s="6"/>
      <c r="F5513" s="6"/>
      <c r="U5513" s="11"/>
      <c r="AO5513" s="11"/>
    </row>
    <row r="5514" spans="2:41" x14ac:dyDescent="0.25">
      <c r="B5514" s="6"/>
      <c r="D5514" s="6"/>
      <c r="E5514" s="6"/>
      <c r="F5514" s="6"/>
      <c r="U5514" s="11"/>
      <c r="AO5514" s="11"/>
    </row>
    <row r="5515" spans="2:41" x14ac:dyDescent="0.25">
      <c r="B5515" s="6"/>
      <c r="D5515" s="6"/>
      <c r="E5515" s="6"/>
      <c r="F5515" s="6"/>
      <c r="U5515" s="11"/>
      <c r="AO5515" s="11"/>
    </row>
    <row r="5516" spans="2:41" x14ac:dyDescent="0.25">
      <c r="B5516" s="6"/>
      <c r="D5516" s="6"/>
      <c r="E5516" s="6"/>
      <c r="F5516" s="6"/>
      <c r="U5516" s="11"/>
      <c r="AO5516" s="11"/>
    </row>
    <row r="5517" spans="2:41" x14ac:dyDescent="0.25">
      <c r="B5517" s="6"/>
      <c r="D5517" s="6"/>
      <c r="E5517" s="6"/>
      <c r="F5517" s="6"/>
      <c r="U5517" s="11"/>
      <c r="AO5517" s="11"/>
    </row>
    <row r="5518" spans="2:41" x14ac:dyDescent="0.25">
      <c r="B5518" s="6"/>
      <c r="D5518" s="6"/>
      <c r="E5518" s="6"/>
      <c r="F5518" s="6"/>
      <c r="U5518" s="11"/>
      <c r="AO5518" s="11"/>
    </row>
    <row r="5519" spans="2:41" x14ac:dyDescent="0.25">
      <c r="B5519" s="6"/>
      <c r="D5519" s="6"/>
      <c r="E5519" s="6"/>
      <c r="F5519" s="6"/>
      <c r="U5519" s="11"/>
      <c r="AO5519" s="11"/>
    </row>
    <row r="5520" spans="2:41" x14ac:dyDescent="0.25">
      <c r="B5520" s="6"/>
      <c r="D5520" s="6"/>
      <c r="E5520" s="6"/>
      <c r="F5520" s="6"/>
      <c r="U5520" s="11"/>
      <c r="AO5520" s="11"/>
    </row>
    <row r="5521" spans="2:41" x14ac:dyDescent="0.25">
      <c r="B5521" s="6"/>
      <c r="D5521" s="6"/>
      <c r="E5521" s="6"/>
      <c r="F5521" s="6"/>
      <c r="U5521" s="11"/>
      <c r="AO5521" s="11"/>
    </row>
    <row r="5522" spans="2:41" x14ac:dyDescent="0.25">
      <c r="B5522" s="6"/>
      <c r="D5522" s="6"/>
      <c r="E5522" s="6"/>
      <c r="F5522" s="6"/>
      <c r="U5522" s="11"/>
      <c r="AO5522" s="11"/>
    </row>
    <row r="5523" spans="2:41" x14ac:dyDescent="0.25">
      <c r="B5523" s="6"/>
      <c r="D5523" s="6"/>
      <c r="E5523" s="6"/>
      <c r="F5523" s="6"/>
      <c r="U5523" s="11"/>
      <c r="AO5523" s="11"/>
    </row>
    <row r="5524" spans="2:41" x14ac:dyDescent="0.25">
      <c r="B5524" s="6"/>
      <c r="D5524" s="6"/>
      <c r="E5524" s="6"/>
      <c r="F5524" s="6"/>
      <c r="U5524" s="11"/>
      <c r="AO5524" s="11"/>
    </row>
    <row r="5525" spans="2:41" x14ac:dyDescent="0.25">
      <c r="B5525" s="6"/>
      <c r="D5525" s="6"/>
      <c r="E5525" s="6"/>
      <c r="F5525" s="6"/>
      <c r="U5525" s="11"/>
      <c r="AO5525" s="11"/>
    </row>
    <row r="5526" spans="2:41" x14ac:dyDescent="0.25">
      <c r="B5526" s="6"/>
      <c r="D5526" s="6"/>
      <c r="E5526" s="6"/>
      <c r="F5526" s="6"/>
      <c r="U5526" s="11"/>
      <c r="AO5526" s="11"/>
    </row>
    <row r="5527" spans="2:41" x14ac:dyDescent="0.25">
      <c r="B5527" s="6"/>
      <c r="D5527" s="6"/>
      <c r="E5527" s="6"/>
      <c r="F5527" s="6"/>
      <c r="U5527" s="11"/>
      <c r="AO5527" s="11"/>
    </row>
    <row r="5528" spans="2:41" x14ac:dyDescent="0.25">
      <c r="B5528" s="6"/>
      <c r="D5528" s="6"/>
      <c r="E5528" s="6"/>
      <c r="F5528" s="6"/>
      <c r="U5528" s="11"/>
      <c r="AO5528" s="11"/>
    </row>
    <row r="5529" spans="2:41" x14ac:dyDescent="0.25">
      <c r="B5529" s="6"/>
      <c r="D5529" s="6"/>
      <c r="E5529" s="6"/>
      <c r="F5529" s="6"/>
      <c r="U5529" s="11"/>
      <c r="AO5529" s="11"/>
    </row>
    <row r="5530" spans="2:41" x14ac:dyDescent="0.25">
      <c r="B5530" s="6"/>
      <c r="D5530" s="6"/>
      <c r="E5530" s="6"/>
      <c r="F5530" s="6"/>
      <c r="U5530" s="11"/>
      <c r="AO5530" s="11"/>
    </row>
    <row r="5531" spans="2:41" x14ac:dyDescent="0.25">
      <c r="B5531" s="6"/>
      <c r="D5531" s="6"/>
      <c r="E5531" s="6"/>
      <c r="F5531" s="6"/>
      <c r="U5531" s="11"/>
      <c r="AO5531" s="11"/>
    </row>
    <row r="5532" spans="2:41" x14ac:dyDescent="0.25">
      <c r="B5532" s="6"/>
      <c r="D5532" s="6"/>
      <c r="E5532" s="6"/>
      <c r="F5532" s="6"/>
      <c r="U5532" s="11"/>
      <c r="AO5532" s="11"/>
    </row>
    <row r="5533" spans="2:41" x14ac:dyDescent="0.25">
      <c r="B5533" s="6"/>
      <c r="D5533" s="6"/>
      <c r="E5533" s="6"/>
      <c r="F5533" s="6"/>
      <c r="U5533" s="11"/>
      <c r="AO5533" s="11"/>
    </row>
    <row r="5534" spans="2:41" x14ac:dyDescent="0.25">
      <c r="B5534" s="6"/>
      <c r="D5534" s="6"/>
      <c r="E5534" s="6"/>
      <c r="F5534" s="6"/>
      <c r="U5534" s="11"/>
      <c r="AO5534" s="11"/>
    </row>
    <row r="5535" spans="2:41" x14ac:dyDescent="0.25">
      <c r="B5535" s="6"/>
      <c r="D5535" s="6"/>
      <c r="E5535" s="6"/>
      <c r="F5535" s="6"/>
      <c r="U5535" s="11"/>
      <c r="AO5535" s="11"/>
    </row>
    <row r="5536" spans="2:41" x14ac:dyDescent="0.25">
      <c r="B5536" s="6"/>
      <c r="D5536" s="6"/>
      <c r="E5536" s="6"/>
      <c r="F5536" s="6"/>
      <c r="U5536" s="11"/>
      <c r="AO5536" s="11"/>
    </row>
    <row r="5537" spans="2:41" x14ac:dyDescent="0.25">
      <c r="B5537" s="6"/>
      <c r="D5537" s="6"/>
      <c r="E5537" s="6"/>
      <c r="F5537" s="6"/>
      <c r="U5537" s="11"/>
      <c r="AO5537" s="11"/>
    </row>
    <row r="5538" spans="2:41" x14ac:dyDescent="0.25">
      <c r="B5538" s="6"/>
      <c r="D5538" s="6"/>
      <c r="E5538" s="6"/>
      <c r="F5538" s="6"/>
      <c r="U5538" s="11"/>
      <c r="AO5538" s="11"/>
    </row>
    <row r="5539" spans="2:41" x14ac:dyDescent="0.25">
      <c r="B5539" s="6"/>
      <c r="D5539" s="6"/>
      <c r="E5539" s="6"/>
      <c r="F5539" s="6"/>
      <c r="U5539" s="11"/>
      <c r="AO5539" s="11"/>
    </row>
    <row r="5540" spans="2:41" x14ac:dyDescent="0.25">
      <c r="B5540" s="6"/>
      <c r="D5540" s="6"/>
      <c r="E5540" s="6"/>
      <c r="F5540" s="6"/>
      <c r="U5540" s="11"/>
      <c r="AO5540" s="11"/>
    </row>
    <row r="5541" spans="2:41" x14ac:dyDescent="0.25">
      <c r="B5541" s="6"/>
      <c r="D5541" s="6"/>
      <c r="E5541" s="6"/>
      <c r="F5541" s="6"/>
      <c r="U5541" s="11"/>
      <c r="AO5541" s="11"/>
    </row>
    <row r="5542" spans="2:41" x14ac:dyDescent="0.25">
      <c r="B5542" s="6"/>
      <c r="D5542" s="6"/>
      <c r="E5542" s="6"/>
      <c r="F5542" s="6"/>
      <c r="U5542" s="11"/>
      <c r="AO5542" s="11"/>
    </row>
    <row r="5543" spans="2:41" x14ac:dyDescent="0.25">
      <c r="B5543" s="6"/>
      <c r="D5543" s="6"/>
      <c r="E5543" s="6"/>
      <c r="F5543" s="6"/>
      <c r="U5543" s="11"/>
      <c r="AO5543" s="11"/>
    </row>
    <row r="5544" spans="2:41" x14ac:dyDescent="0.25">
      <c r="B5544" s="6"/>
      <c r="D5544" s="6"/>
      <c r="E5544" s="6"/>
      <c r="F5544" s="6"/>
      <c r="U5544" s="11"/>
      <c r="AO5544" s="11"/>
    </row>
    <row r="5545" spans="2:41" x14ac:dyDescent="0.25">
      <c r="B5545" s="6"/>
      <c r="D5545" s="6"/>
      <c r="E5545" s="6"/>
      <c r="F5545" s="6"/>
      <c r="U5545" s="11"/>
      <c r="AO5545" s="11"/>
    </row>
    <row r="5546" spans="2:41" x14ac:dyDescent="0.25">
      <c r="B5546" s="6"/>
      <c r="D5546" s="6"/>
      <c r="E5546" s="6"/>
      <c r="F5546" s="6"/>
      <c r="U5546" s="11"/>
      <c r="AO5546" s="11"/>
    </row>
    <row r="5547" spans="2:41" x14ac:dyDescent="0.25">
      <c r="B5547" s="6"/>
      <c r="D5547" s="6"/>
      <c r="E5547" s="6"/>
      <c r="F5547" s="6"/>
      <c r="U5547" s="11"/>
      <c r="AO5547" s="11"/>
    </row>
    <row r="5548" spans="2:41" x14ac:dyDescent="0.25">
      <c r="B5548" s="6"/>
      <c r="D5548" s="6"/>
      <c r="E5548" s="6"/>
      <c r="F5548" s="6"/>
      <c r="U5548" s="11"/>
      <c r="AO5548" s="11"/>
    </row>
    <row r="5549" spans="2:41" x14ac:dyDescent="0.25">
      <c r="B5549" s="6"/>
      <c r="D5549" s="6"/>
      <c r="E5549" s="6"/>
      <c r="F5549" s="6"/>
      <c r="U5549" s="11"/>
      <c r="AO5549" s="11"/>
    </row>
    <row r="5550" spans="2:41" x14ac:dyDescent="0.25">
      <c r="B5550" s="6"/>
      <c r="D5550" s="6"/>
      <c r="E5550" s="6"/>
      <c r="F5550" s="6"/>
      <c r="U5550" s="11"/>
      <c r="AO5550" s="11"/>
    </row>
    <row r="5551" spans="2:41" x14ac:dyDescent="0.25">
      <c r="B5551" s="6"/>
      <c r="D5551" s="6"/>
      <c r="E5551" s="6"/>
      <c r="F5551" s="6"/>
      <c r="U5551" s="11"/>
      <c r="AO5551" s="11"/>
    </row>
    <row r="5552" spans="2:41" x14ac:dyDescent="0.25">
      <c r="B5552" s="6"/>
      <c r="D5552" s="6"/>
      <c r="E5552" s="6"/>
      <c r="F5552" s="6"/>
      <c r="U5552" s="11"/>
      <c r="AO5552" s="11"/>
    </row>
    <row r="5553" spans="2:41" x14ac:dyDescent="0.25">
      <c r="B5553" s="6"/>
      <c r="D5553" s="6"/>
      <c r="E5553" s="6"/>
      <c r="F5553" s="6"/>
      <c r="U5553" s="11"/>
      <c r="AO5553" s="11"/>
    </row>
    <row r="5554" spans="2:41" x14ac:dyDescent="0.25">
      <c r="B5554" s="6"/>
      <c r="D5554" s="6"/>
      <c r="E5554" s="6"/>
      <c r="F5554" s="6"/>
      <c r="U5554" s="11"/>
      <c r="AO5554" s="11"/>
    </row>
    <row r="5555" spans="2:41" x14ac:dyDescent="0.25">
      <c r="B5555" s="6"/>
      <c r="D5555" s="6"/>
      <c r="E5555" s="6"/>
      <c r="F5555" s="6"/>
      <c r="U5555" s="11"/>
      <c r="AO5555" s="11"/>
    </row>
    <row r="5556" spans="2:41" x14ac:dyDescent="0.25">
      <c r="B5556" s="6"/>
      <c r="D5556" s="6"/>
      <c r="E5556" s="6"/>
      <c r="F5556" s="6"/>
      <c r="U5556" s="11"/>
      <c r="AO5556" s="11"/>
    </row>
    <row r="5557" spans="2:41" x14ac:dyDescent="0.25">
      <c r="B5557" s="6"/>
      <c r="D5557" s="6"/>
      <c r="E5557" s="6"/>
      <c r="F5557" s="6"/>
      <c r="U5557" s="11"/>
      <c r="AO5557" s="11"/>
    </row>
    <row r="5558" spans="2:41" x14ac:dyDescent="0.25">
      <c r="B5558" s="6"/>
      <c r="D5558" s="6"/>
      <c r="E5558" s="6"/>
      <c r="F5558" s="6"/>
      <c r="U5558" s="11"/>
      <c r="AO5558" s="11"/>
    </row>
    <row r="5559" spans="2:41" x14ac:dyDescent="0.25">
      <c r="B5559" s="6"/>
      <c r="D5559" s="6"/>
      <c r="E5559" s="6"/>
      <c r="F5559" s="6"/>
      <c r="U5559" s="11"/>
      <c r="AO5559" s="11"/>
    </row>
    <row r="5560" spans="2:41" x14ac:dyDescent="0.25">
      <c r="B5560" s="6"/>
      <c r="D5560" s="6"/>
      <c r="E5560" s="6"/>
      <c r="F5560" s="6"/>
      <c r="U5560" s="11"/>
      <c r="AO5560" s="11"/>
    </row>
    <row r="5561" spans="2:41" x14ac:dyDescent="0.25">
      <c r="B5561" s="6"/>
      <c r="D5561" s="6"/>
      <c r="E5561" s="6"/>
      <c r="F5561" s="6"/>
      <c r="U5561" s="11"/>
      <c r="AO5561" s="11"/>
    </row>
    <row r="5562" spans="2:41" x14ac:dyDescent="0.25">
      <c r="B5562" s="6"/>
      <c r="D5562" s="6"/>
      <c r="E5562" s="6"/>
      <c r="F5562" s="6"/>
      <c r="U5562" s="11"/>
      <c r="AO5562" s="11"/>
    </row>
    <row r="5563" spans="2:41" x14ac:dyDescent="0.25">
      <c r="B5563" s="6"/>
      <c r="D5563" s="6"/>
      <c r="E5563" s="6"/>
      <c r="F5563" s="6"/>
      <c r="U5563" s="11"/>
      <c r="AO5563" s="11"/>
    </row>
    <row r="5564" spans="2:41" x14ac:dyDescent="0.25">
      <c r="B5564" s="6"/>
      <c r="D5564" s="6"/>
      <c r="E5564" s="6"/>
      <c r="F5564" s="6"/>
      <c r="U5564" s="11"/>
      <c r="AO5564" s="11"/>
    </row>
    <row r="5565" spans="2:41" x14ac:dyDescent="0.25">
      <c r="B5565" s="6"/>
      <c r="D5565" s="6"/>
      <c r="E5565" s="6"/>
      <c r="F5565" s="6"/>
      <c r="U5565" s="11"/>
      <c r="AO5565" s="11"/>
    </row>
    <row r="5566" spans="2:41" x14ac:dyDescent="0.25">
      <c r="B5566" s="6"/>
      <c r="D5566" s="6"/>
      <c r="E5566" s="6"/>
      <c r="F5566" s="6"/>
      <c r="U5566" s="11"/>
      <c r="AO5566" s="11"/>
    </row>
    <row r="5567" spans="2:41" x14ac:dyDescent="0.25">
      <c r="B5567" s="6"/>
      <c r="D5567" s="6"/>
      <c r="E5567" s="6"/>
      <c r="F5567" s="6"/>
      <c r="U5567" s="11"/>
      <c r="AO5567" s="11"/>
    </row>
    <row r="5568" spans="2:41" x14ac:dyDescent="0.25">
      <c r="B5568" s="6"/>
      <c r="D5568" s="6"/>
      <c r="E5568" s="6"/>
      <c r="F5568" s="6"/>
      <c r="U5568" s="11"/>
      <c r="AO5568" s="11"/>
    </row>
    <row r="5569" spans="2:41" x14ac:dyDescent="0.25">
      <c r="B5569" s="6"/>
      <c r="D5569" s="6"/>
      <c r="E5569" s="6"/>
      <c r="F5569" s="6"/>
      <c r="U5569" s="11"/>
      <c r="AO5569" s="11"/>
    </row>
    <row r="5570" spans="2:41" x14ac:dyDescent="0.25">
      <c r="B5570" s="6"/>
      <c r="D5570" s="6"/>
      <c r="E5570" s="6"/>
      <c r="F5570" s="6"/>
      <c r="U5570" s="11"/>
      <c r="AO5570" s="11"/>
    </row>
    <row r="5571" spans="2:41" x14ac:dyDescent="0.25">
      <c r="B5571" s="6"/>
      <c r="D5571" s="6"/>
      <c r="E5571" s="6"/>
      <c r="F5571" s="6"/>
      <c r="U5571" s="11"/>
      <c r="AO5571" s="11"/>
    </row>
    <row r="5572" spans="2:41" x14ac:dyDescent="0.25">
      <c r="B5572" s="6"/>
      <c r="D5572" s="6"/>
      <c r="E5572" s="6"/>
      <c r="F5572" s="6"/>
      <c r="U5572" s="11"/>
      <c r="AO5572" s="11"/>
    </row>
    <row r="5573" spans="2:41" x14ac:dyDescent="0.25">
      <c r="B5573" s="6"/>
      <c r="D5573" s="6"/>
      <c r="E5573" s="6"/>
      <c r="F5573" s="6"/>
      <c r="U5573" s="11"/>
      <c r="AO5573" s="11"/>
    </row>
    <row r="5574" spans="2:41" x14ac:dyDescent="0.25">
      <c r="B5574" s="6"/>
      <c r="D5574" s="6"/>
      <c r="E5574" s="6"/>
      <c r="F5574" s="6"/>
      <c r="U5574" s="11"/>
      <c r="AO5574" s="11"/>
    </row>
    <row r="5575" spans="2:41" x14ac:dyDescent="0.25">
      <c r="B5575" s="6"/>
      <c r="D5575" s="6"/>
      <c r="E5575" s="6"/>
      <c r="F5575" s="6"/>
      <c r="U5575" s="11"/>
      <c r="AO5575" s="11"/>
    </row>
    <row r="5576" spans="2:41" x14ac:dyDescent="0.25">
      <c r="B5576" s="6"/>
      <c r="D5576" s="6"/>
      <c r="E5576" s="6"/>
      <c r="F5576" s="6"/>
      <c r="U5576" s="11"/>
      <c r="AO5576" s="11"/>
    </row>
    <row r="5577" spans="2:41" x14ac:dyDescent="0.25">
      <c r="B5577" s="6"/>
      <c r="D5577" s="6"/>
      <c r="E5577" s="6"/>
      <c r="F5577" s="6"/>
      <c r="U5577" s="11"/>
      <c r="AO5577" s="11"/>
    </row>
    <row r="5578" spans="2:41" x14ac:dyDescent="0.25">
      <c r="B5578" s="6"/>
      <c r="D5578" s="6"/>
      <c r="E5578" s="6"/>
      <c r="F5578" s="6"/>
      <c r="U5578" s="11"/>
      <c r="AO5578" s="11"/>
    </row>
    <row r="5579" spans="2:41" x14ac:dyDescent="0.25">
      <c r="B5579" s="6"/>
      <c r="D5579" s="6"/>
      <c r="E5579" s="6"/>
      <c r="F5579" s="6"/>
      <c r="U5579" s="11"/>
      <c r="AO5579" s="11"/>
    </row>
    <row r="5580" spans="2:41" x14ac:dyDescent="0.25">
      <c r="B5580" s="6"/>
      <c r="D5580" s="6"/>
      <c r="E5580" s="6"/>
      <c r="F5580" s="6"/>
      <c r="U5580" s="11"/>
      <c r="AO5580" s="11"/>
    </row>
    <row r="5581" spans="2:41" x14ac:dyDescent="0.25">
      <c r="B5581" s="6"/>
      <c r="D5581" s="6"/>
      <c r="E5581" s="6"/>
      <c r="F5581" s="6"/>
      <c r="U5581" s="11"/>
      <c r="AO5581" s="11"/>
    </row>
    <row r="5582" spans="2:41" x14ac:dyDescent="0.25">
      <c r="B5582" s="6"/>
      <c r="D5582" s="6"/>
      <c r="E5582" s="6"/>
      <c r="F5582" s="6"/>
      <c r="U5582" s="11"/>
      <c r="AO5582" s="11"/>
    </row>
    <row r="5583" spans="2:41" x14ac:dyDescent="0.25">
      <c r="B5583" s="6"/>
      <c r="D5583" s="6"/>
      <c r="E5583" s="6"/>
      <c r="F5583" s="6"/>
      <c r="U5583" s="11"/>
      <c r="AO5583" s="11"/>
    </row>
    <row r="5584" spans="2:41" x14ac:dyDescent="0.25">
      <c r="B5584" s="6"/>
      <c r="D5584" s="6"/>
      <c r="E5584" s="6"/>
      <c r="F5584" s="6"/>
      <c r="U5584" s="11"/>
      <c r="AO5584" s="11"/>
    </row>
    <row r="5585" spans="2:41" x14ac:dyDescent="0.25">
      <c r="B5585" s="6"/>
      <c r="D5585" s="6"/>
      <c r="E5585" s="6"/>
      <c r="F5585" s="6"/>
      <c r="U5585" s="11"/>
      <c r="AO5585" s="11"/>
    </row>
    <row r="5586" spans="2:41" x14ac:dyDescent="0.25">
      <c r="B5586" s="6"/>
      <c r="D5586" s="6"/>
      <c r="E5586" s="6"/>
      <c r="F5586" s="6"/>
      <c r="U5586" s="11"/>
      <c r="AO5586" s="11"/>
    </row>
    <row r="5587" spans="2:41" x14ac:dyDescent="0.25">
      <c r="B5587" s="6"/>
      <c r="D5587" s="6"/>
      <c r="E5587" s="6"/>
      <c r="F5587" s="6"/>
      <c r="U5587" s="11"/>
      <c r="AO5587" s="11"/>
    </row>
    <row r="5588" spans="2:41" x14ac:dyDescent="0.25">
      <c r="B5588" s="6"/>
      <c r="D5588" s="6"/>
      <c r="E5588" s="6"/>
      <c r="F5588" s="6"/>
      <c r="U5588" s="11"/>
      <c r="AO5588" s="11"/>
    </row>
    <row r="5589" spans="2:41" x14ac:dyDescent="0.25">
      <c r="B5589" s="6"/>
      <c r="D5589" s="6"/>
      <c r="E5589" s="6"/>
      <c r="F5589" s="6"/>
      <c r="U5589" s="11"/>
      <c r="AO5589" s="11"/>
    </row>
    <row r="5590" spans="2:41" x14ac:dyDescent="0.25">
      <c r="B5590" s="6"/>
      <c r="D5590" s="6"/>
      <c r="E5590" s="6"/>
      <c r="F5590" s="6"/>
      <c r="U5590" s="11"/>
      <c r="AO5590" s="11"/>
    </row>
    <row r="5591" spans="2:41" x14ac:dyDescent="0.25">
      <c r="B5591" s="6"/>
      <c r="D5591" s="6"/>
      <c r="E5591" s="6"/>
      <c r="F5591" s="6"/>
      <c r="U5591" s="11"/>
      <c r="AO5591" s="11"/>
    </row>
    <row r="5592" spans="2:41" x14ac:dyDescent="0.25">
      <c r="B5592" s="6"/>
      <c r="D5592" s="6"/>
      <c r="E5592" s="6"/>
      <c r="F5592" s="6"/>
      <c r="U5592" s="11"/>
      <c r="AO5592" s="11"/>
    </row>
    <row r="5593" spans="2:41" x14ac:dyDescent="0.25">
      <c r="B5593" s="6"/>
      <c r="D5593" s="6"/>
      <c r="E5593" s="6"/>
      <c r="F5593" s="6"/>
      <c r="U5593" s="11"/>
      <c r="AO5593" s="11"/>
    </row>
    <row r="5594" spans="2:41" x14ac:dyDescent="0.25">
      <c r="B5594" s="6"/>
      <c r="D5594" s="6"/>
      <c r="E5594" s="6"/>
      <c r="F5594" s="6"/>
      <c r="U5594" s="11"/>
      <c r="AO5594" s="11"/>
    </row>
    <row r="5595" spans="2:41" x14ac:dyDescent="0.25">
      <c r="B5595" s="6"/>
      <c r="D5595" s="6"/>
      <c r="E5595" s="6"/>
      <c r="F5595" s="6"/>
      <c r="U5595" s="11"/>
      <c r="AO5595" s="11"/>
    </row>
    <row r="5596" spans="2:41" x14ac:dyDescent="0.25">
      <c r="B5596" s="6"/>
      <c r="D5596" s="6"/>
      <c r="E5596" s="6"/>
      <c r="F5596" s="6"/>
      <c r="U5596" s="11"/>
      <c r="AO5596" s="11"/>
    </row>
    <row r="5597" spans="2:41" x14ac:dyDescent="0.25">
      <c r="B5597" s="6"/>
      <c r="D5597" s="6"/>
      <c r="E5597" s="6"/>
      <c r="F5597" s="6"/>
      <c r="U5597" s="11"/>
      <c r="AO5597" s="11"/>
    </row>
    <row r="5598" spans="2:41" x14ac:dyDescent="0.25">
      <c r="B5598" s="6"/>
      <c r="D5598" s="6"/>
      <c r="E5598" s="6"/>
      <c r="F5598" s="6"/>
      <c r="U5598" s="11"/>
      <c r="AO5598" s="11"/>
    </row>
    <row r="5599" spans="2:41" x14ac:dyDescent="0.25">
      <c r="B5599" s="6"/>
      <c r="D5599" s="6"/>
      <c r="E5599" s="6"/>
      <c r="F5599" s="6"/>
      <c r="U5599" s="11"/>
      <c r="AO5599" s="11"/>
    </row>
    <row r="5600" spans="2:41" x14ac:dyDescent="0.25">
      <c r="B5600" s="6"/>
      <c r="D5600" s="6"/>
      <c r="E5600" s="6"/>
      <c r="F5600" s="6"/>
      <c r="U5600" s="11"/>
      <c r="AO5600" s="11"/>
    </row>
    <row r="5601" spans="2:41" x14ac:dyDescent="0.25">
      <c r="B5601" s="6"/>
      <c r="D5601" s="6"/>
      <c r="E5601" s="6"/>
      <c r="F5601" s="6"/>
      <c r="U5601" s="11"/>
      <c r="AO5601" s="11"/>
    </row>
    <row r="5602" spans="2:41" x14ac:dyDescent="0.25">
      <c r="B5602" s="6"/>
      <c r="D5602" s="6"/>
      <c r="E5602" s="6"/>
      <c r="F5602" s="6"/>
      <c r="U5602" s="11"/>
      <c r="AO5602" s="11"/>
    </row>
    <row r="5603" spans="2:41" x14ac:dyDescent="0.25">
      <c r="B5603" s="6"/>
      <c r="D5603" s="6"/>
      <c r="E5603" s="6"/>
      <c r="F5603" s="6"/>
      <c r="U5603" s="11"/>
      <c r="AO5603" s="11"/>
    </row>
    <row r="5604" spans="2:41" x14ac:dyDescent="0.25">
      <c r="B5604" s="6"/>
      <c r="D5604" s="6"/>
      <c r="E5604" s="6"/>
      <c r="F5604" s="6"/>
      <c r="U5604" s="11"/>
      <c r="AO5604" s="11"/>
    </row>
    <row r="5605" spans="2:41" x14ac:dyDescent="0.25">
      <c r="B5605" s="6"/>
      <c r="D5605" s="6"/>
      <c r="E5605" s="6"/>
      <c r="F5605" s="6"/>
      <c r="U5605" s="11"/>
      <c r="AO5605" s="11"/>
    </row>
    <row r="5606" spans="2:41" x14ac:dyDescent="0.25">
      <c r="B5606" s="6"/>
      <c r="D5606" s="6"/>
      <c r="E5606" s="6"/>
      <c r="F5606" s="6"/>
      <c r="U5606" s="11"/>
      <c r="AO5606" s="11"/>
    </row>
    <row r="5607" spans="2:41" x14ac:dyDescent="0.25">
      <c r="B5607" s="6"/>
      <c r="D5607" s="6"/>
      <c r="E5607" s="6"/>
      <c r="F5607" s="6"/>
      <c r="U5607" s="11"/>
      <c r="AO5607" s="11"/>
    </row>
    <row r="5608" spans="2:41" x14ac:dyDescent="0.25">
      <c r="B5608" s="6"/>
      <c r="D5608" s="6"/>
      <c r="E5608" s="6"/>
      <c r="F5608" s="6"/>
      <c r="U5608" s="11"/>
      <c r="AO5608" s="11"/>
    </row>
    <row r="5609" spans="2:41" x14ac:dyDescent="0.25">
      <c r="B5609" s="6"/>
      <c r="D5609" s="6"/>
      <c r="E5609" s="6"/>
      <c r="F5609" s="6"/>
      <c r="U5609" s="11"/>
      <c r="AO5609" s="11"/>
    </row>
    <row r="5610" spans="2:41" x14ac:dyDescent="0.25">
      <c r="B5610" s="6"/>
      <c r="D5610" s="6"/>
      <c r="E5610" s="6"/>
      <c r="F5610" s="6"/>
      <c r="U5610" s="11"/>
      <c r="AO5610" s="11"/>
    </row>
    <row r="5611" spans="2:41" x14ac:dyDescent="0.25">
      <c r="B5611" s="6"/>
      <c r="D5611" s="6"/>
      <c r="E5611" s="6"/>
      <c r="F5611" s="6"/>
      <c r="U5611" s="11"/>
      <c r="AO5611" s="11"/>
    </row>
    <row r="5612" spans="2:41" x14ac:dyDescent="0.25">
      <c r="B5612" s="6"/>
      <c r="D5612" s="6"/>
      <c r="E5612" s="6"/>
      <c r="F5612" s="6"/>
      <c r="U5612" s="11"/>
      <c r="AO5612" s="11"/>
    </row>
    <row r="5613" spans="2:41" x14ac:dyDescent="0.25">
      <c r="B5613" s="6"/>
      <c r="D5613" s="6"/>
      <c r="E5613" s="6"/>
      <c r="F5613" s="6"/>
      <c r="U5613" s="11"/>
      <c r="AO5613" s="11"/>
    </row>
    <row r="5614" spans="2:41" x14ac:dyDescent="0.25">
      <c r="B5614" s="6"/>
      <c r="D5614" s="6"/>
      <c r="E5614" s="6"/>
      <c r="F5614" s="6"/>
      <c r="U5614" s="11"/>
      <c r="AO5614" s="11"/>
    </row>
    <row r="5615" spans="2:41" x14ac:dyDescent="0.25">
      <c r="B5615" s="6"/>
      <c r="D5615" s="6"/>
      <c r="E5615" s="6"/>
      <c r="F5615" s="6"/>
      <c r="U5615" s="11"/>
      <c r="AO5615" s="11"/>
    </row>
    <row r="5616" spans="2:41" x14ac:dyDescent="0.25">
      <c r="B5616" s="6"/>
      <c r="D5616" s="6"/>
      <c r="E5616" s="6"/>
      <c r="F5616" s="6"/>
      <c r="U5616" s="11"/>
      <c r="AO5616" s="11"/>
    </row>
    <row r="5617" spans="2:41" x14ac:dyDescent="0.25">
      <c r="B5617" s="6"/>
      <c r="D5617" s="6"/>
      <c r="E5617" s="6"/>
      <c r="F5617" s="6"/>
      <c r="U5617" s="11"/>
      <c r="AO5617" s="11"/>
    </row>
    <row r="5618" spans="2:41" x14ac:dyDescent="0.25">
      <c r="B5618" s="6"/>
      <c r="D5618" s="6"/>
      <c r="E5618" s="6"/>
      <c r="F5618" s="6"/>
      <c r="U5618" s="11"/>
      <c r="AO5618" s="11"/>
    </row>
    <row r="5619" spans="2:41" x14ac:dyDescent="0.25">
      <c r="B5619" s="6"/>
      <c r="D5619" s="6"/>
      <c r="E5619" s="6"/>
      <c r="F5619" s="6"/>
      <c r="U5619" s="11"/>
      <c r="AO5619" s="11"/>
    </row>
    <row r="5620" spans="2:41" x14ac:dyDescent="0.25">
      <c r="B5620" s="6"/>
      <c r="D5620" s="6"/>
      <c r="E5620" s="6"/>
      <c r="F5620" s="6"/>
      <c r="U5620" s="11"/>
      <c r="AO5620" s="11"/>
    </row>
    <row r="5621" spans="2:41" x14ac:dyDescent="0.25">
      <c r="B5621" s="6"/>
      <c r="D5621" s="6"/>
      <c r="E5621" s="6"/>
      <c r="F5621" s="6"/>
      <c r="U5621" s="11"/>
      <c r="AO5621" s="11"/>
    </row>
    <row r="5622" spans="2:41" x14ac:dyDescent="0.25">
      <c r="B5622" s="6"/>
      <c r="D5622" s="6"/>
      <c r="E5622" s="6"/>
      <c r="F5622" s="6"/>
      <c r="U5622" s="11"/>
      <c r="AO5622" s="11"/>
    </row>
    <row r="5623" spans="2:41" x14ac:dyDescent="0.25">
      <c r="B5623" s="6"/>
      <c r="D5623" s="6"/>
      <c r="E5623" s="6"/>
      <c r="F5623" s="6"/>
      <c r="U5623" s="11"/>
      <c r="AO5623" s="11"/>
    </row>
    <row r="5624" spans="2:41" x14ac:dyDescent="0.25">
      <c r="B5624" s="6"/>
      <c r="D5624" s="6"/>
      <c r="E5624" s="6"/>
      <c r="F5624" s="6"/>
      <c r="U5624" s="11"/>
      <c r="AO5624" s="11"/>
    </row>
    <row r="5625" spans="2:41" x14ac:dyDescent="0.25">
      <c r="B5625" s="6"/>
      <c r="D5625" s="6"/>
      <c r="E5625" s="6"/>
      <c r="F5625" s="6"/>
      <c r="U5625" s="11"/>
      <c r="AO5625" s="11"/>
    </row>
    <row r="5626" spans="2:41" x14ac:dyDescent="0.25">
      <c r="B5626" s="6"/>
      <c r="D5626" s="6"/>
      <c r="E5626" s="6"/>
      <c r="F5626" s="6"/>
      <c r="U5626" s="11"/>
      <c r="AO5626" s="11"/>
    </row>
    <row r="5627" spans="2:41" x14ac:dyDescent="0.25">
      <c r="B5627" s="6"/>
      <c r="D5627" s="6"/>
      <c r="E5627" s="6"/>
      <c r="F5627" s="6"/>
      <c r="U5627" s="11"/>
      <c r="AO5627" s="11"/>
    </row>
    <row r="5628" spans="2:41" x14ac:dyDescent="0.25">
      <c r="B5628" s="6"/>
      <c r="D5628" s="6"/>
      <c r="E5628" s="6"/>
      <c r="F5628" s="6"/>
      <c r="U5628" s="11"/>
      <c r="AO5628" s="11"/>
    </row>
    <row r="5629" spans="2:41" x14ac:dyDescent="0.25">
      <c r="B5629" s="6"/>
      <c r="D5629" s="6"/>
      <c r="E5629" s="6"/>
      <c r="F5629" s="6"/>
      <c r="U5629" s="11"/>
      <c r="AO5629" s="11"/>
    </row>
    <row r="5630" spans="2:41" x14ac:dyDescent="0.25">
      <c r="B5630" s="6"/>
      <c r="D5630" s="6"/>
      <c r="E5630" s="6"/>
      <c r="F5630" s="6"/>
      <c r="U5630" s="11"/>
      <c r="AO5630" s="11"/>
    </row>
    <row r="5631" spans="2:41" x14ac:dyDescent="0.25">
      <c r="B5631" s="6"/>
      <c r="D5631" s="6"/>
      <c r="E5631" s="6"/>
      <c r="F5631" s="6"/>
      <c r="U5631" s="11"/>
      <c r="AO5631" s="11"/>
    </row>
    <row r="5632" spans="2:41" x14ac:dyDescent="0.25">
      <c r="B5632" s="6"/>
      <c r="D5632" s="6"/>
      <c r="E5632" s="6"/>
      <c r="F5632" s="6"/>
      <c r="U5632" s="11"/>
      <c r="AO5632" s="11"/>
    </row>
    <row r="5633" spans="2:41" x14ac:dyDescent="0.25">
      <c r="B5633" s="6"/>
      <c r="D5633" s="6"/>
      <c r="E5633" s="6"/>
      <c r="F5633" s="6"/>
      <c r="U5633" s="11"/>
      <c r="AO5633" s="11"/>
    </row>
    <row r="5634" spans="2:41" x14ac:dyDescent="0.25">
      <c r="B5634" s="6"/>
      <c r="D5634" s="6"/>
      <c r="E5634" s="6"/>
      <c r="F5634" s="6"/>
      <c r="U5634" s="11"/>
      <c r="AO5634" s="11"/>
    </row>
    <row r="5635" spans="2:41" x14ac:dyDescent="0.25">
      <c r="B5635" s="6"/>
      <c r="D5635" s="6"/>
      <c r="E5635" s="6"/>
      <c r="F5635" s="6"/>
      <c r="U5635" s="11"/>
      <c r="AO5635" s="11"/>
    </row>
    <row r="5636" spans="2:41" x14ac:dyDescent="0.25">
      <c r="B5636" s="6"/>
      <c r="D5636" s="6"/>
      <c r="E5636" s="6"/>
      <c r="F5636" s="6"/>
      <c r="U5636" s="11"/>
      <c r="AO5636" s="11"/>
    </row>
    <row r="5637" spans="2:41" x14ac:dyDescent="0.25">
      <c r="B5637" s="6"/>
      <c r="D5637" s="6"/>
      <c r="E5637" s="6"/>
      <c r="F5637" s="6"/>
      <c r="U5637" s="11"/>
      <c r="AO5637" s="11"/>
    </row>
    <row r="5638" spans="2:41" x14ac:dyDescent="0.25">
      <c r="B5638" s="6"/>
      <c r="D5638" s="6"/>
      <c r="E5638" s="6"/>
      <c r="F5638" s="6"/>
      <c r="U5638" s="11"/>
      <c r="AO5638" s="11"/>
    </row>
    <row r="5639" spans="2:41" x14ac:dyDescent="0.25">
      <c r="B5639" s="6"/>
      <c r="D5639" s="6"/>
      <c r="E5639" s="6"/>
      <c r="F5639" s="6"/>
      <c r="U5639" s="11"/>
      <c r="AO5639" s="11"/>
    </row>
    <row r="5640" spans="2:41" x14ac:dyDescent="0.25">
      <c r="B5640" s="6"/>
      <c r="D5640" s="6"/>
      <c r="E5640" s="6"/>
      <c r="F5640" s="6"/>
      <c r="U5640" s="11"/>
      <c r="AO5640" s="11"/>
    </row>
    <row r="5641" spans="2:41" x14ac:dyDescent="0.25">
      <c r="B5641" s="6"/>
      <c r="D5641" s="6"/>
      <c r="E5641" s="6"/>
      <c r="F5641" s="6"/>
      <c r="U5641" s="11"/>
      <c r="AO5641" s="11"/>
    </row>
    <row r="5642" spans="2:41" x14ac:dyDescent="0.25">
      <c r="B5642" s="6"/>
      <c r="D5642" s="6"/>
      <c r="E5642" s="6"/>
      <c r="F5642" s="6"/>
      <c r="U5642" s="11"/>
      <c r="AO5642" s="11"/>
    </row>
    <row r="5643" spans="2:41" x14ac:dyDescent="0.25">
      <c r="B5643" s="6"/>
      <c r="D5643" s="6"/>
      <c r="E5643" s="6"/>
      <c r="F5643" s="6"/>
      <c r="U5643" s="11"/>
      <c r="AO5643" s="11"/>
    </row>
    <row r="5644" spans="2:41" x14ac:dyDescent="0.25">
      <c r="B5644" s="6"/>
      <c r="D5644" s="6"/>
      <c r="E5644" s="6"/>
      <c r="F5644" s="6"/>
      <c r="U5644" s="11"/>
      <c r="AO5644" s="11"/>
    </row>
    <row r="5645" spans="2:41" x14ac:dyDescent="0.25">
      <c r="B5645" s="6"/>
      <c r="D5645" s="6"/>
      <c r="E5645" s="6"/>
      <c r="F5645" s="6"/>
      <c r="U5645" s="11"/>
      <c r="AO5645" s="11"/>
    </row>
    <row r="5646" spans="2:41" x14ac:dyDescent="0.25">
      <c r="B5646" s="6"/>
      <c r="D5646" s="6"/>
      <c r="E5646" s="6"/>
      <c r="F5646" s="6"/>
      <c r="U5646" s="11"/>
      <c r="AO5646" s="11"/>
    </row>
    <row r="5647" spans="2:41" x14ac:dyDescent="0.25">
      <c r="B5647" s="6"/>
      <c r="D5647" s="6"/>
      <c r="E5647" s="6"/>
      <c r="F5647" s="6"/>
      <c r="U5647" s="11"/>
      <c r="AO5647" s="11"/>
    </row>
    <row r="5648" spans="2:41" x14ac:dyDescent="0.25">
      <c r="B5648" s="6"/>
      <c r="D5648" s="6"/>
      <c r="E5648" s="6"/>
      <c r="F5648" s="6"/>
      <c r="U5648" s="11"/>
      <c r="AO5648" s="11"/>
    </row>
    <row r="5649" spans="2:41" x14ac:dyDescent="0.25">
      <c r="B5649" s="6"/>
      <c r="D5649" s="6"/>
      <c r="E5649" s="6"/>
      <c r="F5649" s="6"/>
      <c r="U5649" s="11"/>
      <c r="AO5649" s="11"/>
    </row>
    <row r="5650" spans="2:41" x14ac:dyDescent="0.25">
      <c r="B5650" s="6"/>
      <c r="D5650" s="6"/>
      <c r="E5650" s="6"/>
      <c r="F5650" s="6"/>
      <c r="U5650" s="11"/>
      <c r="AO5650" s="11"/>
    </row>
    <row r="5651" spans="2:41" x14ac:dyDescent="0.25">
      <c r="B5651" s="6"/>
      <c r="D5651" s="6"/>
      <c r="E5651" s="6"/>
      <c r="F5651" s="6"/>
      <c r="U5651" s="11"/>
      <c r="AO5651" s="11"/>
    </row>
    <row r="5652" spans="2:41" x14ac:dyDescent="0.25">
      <c r="B5652" s="6"/>
      <c r="D5652" s="6"/>
      <c r="E5652" s="6"/>
      <c r="F5652" s="6"/>
      <c r="U5652" s="11"/>
      <c r="AO5652" s="11"/>
    </row>
    <row r="5653" spans="2:41" x14ac:dyDescent="0.25">
      <c r="B5653" s="6"/>
      <c r="D5653" s="6"/>
      <c r="E5653" s="6"/>
      <c r="F5653" s="6"/>
      <c r="U5653" s="11"/>
      <c r="AO5653" s="11"/>
    </row>
    <row r="5654" spans="2:41" x14ac:dyDescent="0.25">
      <c r="B5654" s="6"/>
      <c r="D5654" s="6"/>
      <c r="E5654" s="6"/>
      <c r="F5654" s="6"/>
      <c r="U5654" s="11"/>
      <c r="AO5654" s="11"/>
    </row>
    <row r="5655" spans="2:41" x14ac:dyDescent="0.25">
      <c r="B5655" s="6"/>
      <c r="D5655" s="6"/>
      <c r="E5655" s="6"/>
      <c r="F5655" s="6"/>
      <c r="U5655" s="11"/>
      <c r="AO5655" s="11"/>
    </row>
    <row r="5656" spans="2:41" x14ac:dyDescent="0.25">
      <c r="B5656" s="6"/>
      <c r="D5656" s="6"/>
      <c r="E5656" s="6"/>
      <c r="F5656" s="6"/>
      <c r="U5656" s="11"/>
      <c r="AO5656" s="11"/>
    </row>
    <row r="5657" spans="2:41" x14ac:dyDescent="0.25">
      <c r="B5657" s="6"/>
      <c r="D5657" s="6"/>
      <c r="E5657" s="6"/>
      <c r="F5657" s="6"/>
      <c r="U5657" s="11"/>
      <c r="AO5657" s="11"/>
    </row>
    <row r="5658" spans="2:41" x14ac:dyDescent="0.25">
      <c r="B5658" s="6"/>
      <c r="D5658" s="6"/>
      <c r="E5658" s="6"/>
      <c r="F5658" s="6"/>
      <c r="U5658" s="11"/>
      <c r="AO5658" s="11"/>
    </row>
    <row r="5659" spans="2:41" x14ac:dyDescent="0.25">
      <c r="B5659" s="6"/>
      <c r="D5659" s="6"/>
      <c r="E5659" s="6"/>
      <c r="F5659" s="6"/>
      <c r="U5659" s="11"/>
      <c r="AO5659" s="11"/>
    </row>
    <row r="5660" spans="2:41" x14ac:dyDescent="0.25">
      <c r="B5660" s="6"/>
      <c r="D5660" s="6"/>
      <c r="E5660" s="6"/>
      <c r="F5660" s="6"/>
      <c r="U5660" s="11"/>
      <c r="AO5660" s="11"/>
    </row>
    <row r="5661" spans="2:41" x14ac:dyDescent="0.25">
      <c r="B5661" s="6"/>
      <c r="D5661" s="6"/>
      <c r="E5661" s="6"/>
      <c r="F5661" s="6"/>
      <c r="U5661" s="11"/>
      <c r="AO5661" s="11"/>
    </row>
    <row r="5662" spans="2:41" x14ac:dyDescent="0.25">
      <c r="B5662" s="6"/>
      <c r="D5662" s="6"/>
      <c r="E5662" s="6"/>
      <c r="F5662" s="6"/>
      <c r="U5662" s="11"/>
      <c r="AO5662" s="11"/>
    </row>
    <row r="5663" spans="2:41" x14ac:dyDescent="0.25">
      <c r="B5663" s="6"/>
      <c r="D5663" s="6"/>
      <c r="E5663" s="6"/>
      <c r="F5663" s="6"/>
      <c r="U5663" s="11"/>
      <c r="AO5663" s="11"/>
    </row>
    <row r="5664" spans="2:41" x14ac:dyDescent="0.25">
      <c r="B5664" s="6"/>
      <c r="D5664" s="6"/>
      <c r="E5664" s="6"/>
      <c r="F5664" s="6"/>
      <c r="U5664" s="11"/>
      <c r="AO5664" s="11"/>
    </row>
    <row r="5665" spans="2:41" x14ac:dyDescent="0.25">
      <c r="B5665" s="6"/>
      <c r="D5665" s="6"/>
      <c r="E5665" s="6"/>
      <c r="F5665" s="6"/>
      <c r="U5665" s="11"/>
      <c r="AO5665" s="11"/>
    </row>
    <row r="5666" spans="2:41" x14ac:dyDescent="0.25">
      <c r="B5666" s="6"/>
      <c r="D5666" s="6"/>
      <c r="E5666" s="6"/>
      <c r="F5666" s="6"/>
      <c r="U5666" s="11"/>
      <c r="AO5666" s="11"/>
    </row>
    <row r="5667" spans="2:41" x14ac:dyDescent="0.25">
      <c r="B5667" s="6"/>
      <c r="D5667" s="6"/>
      <c r="E5667" s="6"/>
      <c r="F5667" s="6"/>
      <c r="U5667" s="11"/>
      <c r="AO5667" s="11"/>
    </row>
    <row r="5668" spans="2:41" x14ac:dyDescent="0.25">
      <c r="B5668" s="6"/>
      <c r="D5668" s="6"/>
      <c r="E5668" s="6"/>
      <c r="F5668" s="6"/>
      <c r="U5668" s="11"/>
      <c r="AO5668" s="11"/>
    </row>
    <row r="5669" spans="2:41" x14ac:dyDescent="0.25">
      <c r="B5669" s="6"/>
      <c r="D5669" s="6"/>
      <c r="E5669" s="6"/>
      <c r="F5669" s="6"/>
      <c r="U5669" s="11"/>
      <c r="AO5669" s="11"/>
    </row>
    <row r="5670" spans="2:41" x14ac:dyDescent="0.25">
      <c r="B5670" s="6"/>
      <c r="D5670" s="6"/>
      <c r="E5670" s="6"/>
      <c r="F5670" s="6"/>
      <c r="U5670" s="11"/>
      <c r="AO5670" s="11"/>
    </row>
    <row r="5671" spans="2:41" x14ac:dyDescent="0.25">
      <c r="B5671" s="6"/>
      <c r="D5671" s="6"/>
      <c r="E5671" s="6"/>
      <c r="F5671" s="6"/>
      <c r="U5671" s="11"/>
      <c r="AO5671" s="11"/>
    </row>
    <row r="5672" spans="2:41" x14ac:dyDescent="0.25">
      <c r="B5672" s="6"/>
      <c r="D5672" s="6"/>
      <c r="E5672" s="6"/>
      <c r="F5672" s="6"/>
      <c r="U5672" s="11"/>
      <c r="AO5672" s="11"/>
    </row>
    <row r="5673" spans="2:41" x14ac:dyDescent="0.25">
      <c r="B5673" s="6"/>
      <c r="D5673" s="6"/>
      <c r="E5673" s="6"/>
      <c r="F5673" s="6"/>
      <c r="U5673" s="11"/>
      <c r="AO5673" s="11"/>
    </row>
    <row r="5674" spans="2:41" x14ac:dyDescent="0.25">
      <c r="B5674" s="6"/>
      <c r="D5674" s="6"/>
      <c r="E5674" s="6"/>
      <c r="F5674" s="6"/>
      <c r="U5674" s="11"/>
      <c r="AO5674" s="11"/>
    </row>
    <row r="5675" spans="2:41" x14ac:dyDescent="0.25">
      <c r="B5675" s="6"/>
      <c r="D5675" s="6"/>
      <c r="E5675" s="6"/>
      <c r="F5675" s="6"/>
      <c r="U5675" s="11"/>
      <c r="AO5675" s="11"/>
    </row>
    <row r="5676" spans="2:41" x14ac:dyDescent="0.25">
      <c r="B5676" s="6"/>
      <c r="D5676" s="6"/>
      <c r="E5676" s="6"/>
      <c r="F5676" s="6"/>
      <c r="U5676" s="11"/>
      <c r="AO5676" s="11"/>
    </row>
    <row r="5677" spans="2:41" x14ac:dyDescent="0.25">
      <c r="B5677" s="6"/>
      <c r="D5677" s="6"/>
      <c r="E5677" s="6"/>
      <c r="F5677" s="6"/>
      <c r="U5677" s="11"/>
      <c r="AO5677" s="11"/>
    </row>
    <row r="5678" spans="2:41" x14ac:dyDescent="0.25">
      <c r="B5678" s="6"/>
      <c r="D5678" s="6"/>
      <c r="E5678" s="6"/>
      <c r="F5678" s="6"/>
      <c r="U5678" s="11"/>
      <c r="AO5678" s="11"/>
    </row>
    <row r="5679" spans="2:41" x14ac:dyDescent="0.25">
      <c r="B5679" s="6"/>
      <c r="D5679" s="6"/>
      <c r="E5679" s="6"/>
      <c r="F5679" s="6"/>
      <c r="U5679" s="11"/>
      <c r="AO5679" s="11"/>
    </row>
    <row r="5680" spans="2:41" x14ac:dyDescent="0.25">
      <c r="B5680" s="6"/>
      <c r="D5680" s="6"/>
      <c r="E5680" s="6"/>
      <c r="F5680" s="6"/>
      <c r="U5680" s="11"/>
      <c r="AO5680" s="11"/>
    </row>
    <row r="5681" spans="2:41" x14ac:dyDescent="0.25">
      <c r="B5681" s="6"/>
      <c r="D5681" s="6"/>
      <c r="E5681" s="6"/>
      <c r="F5681" s="6"/>
      <c r="U5681" s="11"/>
      <c r="AO5681" s="11"/>
    </row>
    <row r="5682" spans="2:41" x14ac:dyDescent="0.25">
      <c r="B5682" s="6"/>
      <c r="D5682" s="6"/>
      <c r="E5682" s="6"/>
      <c r="F5682" s="6"/>
      <c r="U5682" s="11"/>
      <c r="AO5682" s="11"/>
    </row>
    <row r="5683" spans="2:41" x14ac:dyDescent="0.25">
      <c r="B5683" s="6"/>
      <c r="D5683" s="6"/>
      <c r="E5683" s="6"/>
      <c r="F5683" s="6"/>
      <c r="U5683" s="11"/>
      <c r="AO5683" s="11"/>
    </row>
    <row r="5684" spans="2:41" x14ac:dyDescent="0.25">
      <c r="B5684" s="6"/>
      <c r="D5684" s="6"/>
      <c r="E5684" s="6"/>
      <c r="F5684" s="6"/>
      <c r="U5684" s="11"/>
      <c r="AO5684" s="11"/>
    </row>
    <row r="5685" spans="2:41" x14ac:dyDescent="0.25">
      <c r="B5685" s="6"/>
      <c r="D5685" s="6"/>
      <c r="E5685" s="6"/>
      <c r="F5685" s="6"/>
      <c r="U5685" s="11"/>
      <c r="AO5685" s="11"/>
    </row>
    <row r="5686" spans="2:41" x14ac:dyDescent="0.25">
      <c r="B5686" s="6"/>
      <c r="D5686" s="6"/>
      <c r="E5686" s="6"/>
      <c r="F5686" s="6"/>
      <c r="U5686" s="11"/>
      <c r="AO5686" s="11"/>
    </row>
    <row r="5687" spans="2:41" x14ac:dyDescent="0.25">
      <c r="B5687" s="6"/>
      <c r="D5687" s="6"/>
      <c r="E5687" s="6"/>
      <c r="F5687" s="6"/>
      <c r="U5687" s="11"/>
      <c r="AO5687" s="11"/>
    </row>
    <row r="5688" spans="2:41" x14ac:dyDescent="0.25">
      <c r="B5688" s="6"/>
      <c r="D5688" s="6"/>
      <c r="E5688" s="6"/>
      <c r="F5688" s="6"/>
      <c r="U5688" s="11"/>
      <c r="AO5688" s="11"/>
    </row>
    <row r="5689" spans="2:41" x14ac:dyDescent="0.25">
      <c r="B5689" s="6"/>
      <c r="D5689" s="6"/>
      <c r="E5689" s="6"/>
      <c r="F5689" s="6"/>
      <c r="U5689" s="11"/>
      <c r="AO5689" s="11"/>
    </row>
    <row r="5690" spans="2:41" x14ac:dyDescent="0.25">
      <c r="B5690" s="6"/>
      <c r="D5690" s="6"/>
      <c r="E5690" s="6"/>
      <c r="F5690" s="6"/>
      <c r="U5690" s="11"/>
      <c r="AO5690" s="11"/>
    </row>
    <row r="5691" spans="2:41" x14ac:dyDescent="0.25">
      <c r="B5691" s="6"/>
      <c r="D5691" s="6"/>
      <c r="E5691" s="6"/>
      <c r="F5691" s="6"/>
      <c r="U5691" s="11"/>
      <c r="AO5691" s="11"/>
    </row>
    <row r="5692" spans="2:41" x14ac:dyDescent="0.25">
      <c r="B5692" s="6"/>
      <c r="D5692" s="6"/>
      <c r="E5692" s="6"/>
      <c r="F5692" s="6"/>
      <c r="U5692" s="11"/>
      <c r="AO5692" s="11"/>
    </row>
    <row r="5693" spans="2:41" x14ac:dyDescent="0.25">
      <c r="B5693" s="6"/>
      <c r="D5693" s="6"/>
      <c r="E5693" s="6"/>
      <c r="F5693" s="6"/>
      <c r="U5693" s="11"/>
      <c r="AO5693" s="11"/>
    </row>
    <row r="5694" spans="2:41" x14ac:dyDescent="0.25">
      <c r="B5694" s="6"/>
      <c r="D5694" s="6"/>
      <c r="E5694" s="6"/>
      <c r="F5694" s="6"/>
      <c r="U5694" s="11"/>
      <c r="AO5694" s="11"/>
    </row>
    <row r="5695" spans="2:41" x14ac:dyDescent="0.25">
      <c r="B5695" s="6"/>
      <c r="D5695" s="6"/>
      <c r="E5695" s="6"/>
      <c r="F5695" s="6"/>
      <c r="U5695" s="11"/>
      <c r="AO5695" s="11"/>
    </row>
    <row r="5696" spans="2:41" x14ac:dyDescent="0.25">
      <c r="B5696" s="6"/>
      <c r="D5696" s="6"/>
      <c r="E5696" s="6"/>
      <c r="F5696" s="6"/>
      <c r="U5696" s="11"/>
      <c r="AO5696" s="11"/>
    </row>
    <row r="5697" spans="2:41" x14ac:dyDescent="0.25">
      <c r="B5697" s="6"/>
      <c r="D5697" s="6"/>
      <c r="E5697" s="6"/>
      <c r="F5697" s="6"/>
      <c r="U5697" s="11"/>
      <c r="AO5697" s="11"/>
    </row>
    <row r="5698" spans="2:41" x14ac:dyDescent="0.25">
      <c r="B5698" s="6"/>
      <c r="D5698" s="6"/>
      <c r="E5698" s="6"/>
      <c r="F5698" s="6"/>
      <c r="U5698" s="11"/>
      <c r="AO5698" s="11"/>
    </row>
    <row r="5699" spans="2:41" x14ac:dyDescent="0.25">
      <c r="B5699" s="6"/>
      <c r="D5699" s="6"/>
      <c r="E5699" s="6"/>
      <c r="F5699" s="6"/>
      <c r="U5699" s="11"/>
      <c r="AO5699" s="11"/>
    </row>
    <row r="5700" spans="2:41" x14ac:dyDescent="0.25">
      <c r="B5700" s="6"/>
      <c r="D5700" s="6"/>
      <c r="E5700" s="6"/>
      <c r="F5700" s="6"/>
      <c r="U5700" s="11"/>
      <c r="AO5700" s="11"/>
    </row>
    <row r="5701" spans="2:41" x14ac:dyDescent="0.25">
      <c r="B5701" s="6"/>
      <c r="D5701" s="6"/>
      <c r="E5701" s="6"/>
      <c r="F5701" s="6"/>
      <c r="U5701" s="11"/>
      <c r="AO5701" s="11"/>
    </row>
    <row r="5702" spans="2:41" x14ac:dyDescent="0.25">
      <c r="B5702" s="6"/>
      <c r="D5702" s="6"/>
      <c r="E5702" s="6"/>
      <c r="F5702" s="6"/>
      <c r="U5702" s="11"/>
      <c r="AO5702" s="11"/>
    </row>
    <row r="5703" spans="2:41" x14ac:dyDescent="0.25">
      <c r="B5703" s="6"/>
      <c r="D5703" s="6"/>
      <c r="E5703" s="6"/>
      <c r="F5703" s="6"/>
      <c r="U5703" s="11"/>
      <c r="AO5703" s="11"/>
    </row>
    <row r="5704" spans="2:41" x14ac:dyDescent="0.25">
      <c r="B5704" s="6"/>
      <c r="D5704" s="6"/>
      <c r="E5704" s="6"/>
      <c r="F5704" s="6"/>
      <c r="U5704" s="11"/>
      <c r="AO5704" s="11"/>
    </row>
    <row r="5705" spans="2:41" x14ac:dyDescent="0.25">
      <c r="B5705" s="6"/>
      <c r="D5705" s="6"/>
      <c r="E5705" s="6"/>
      <c r="F5705" s="6"/>
      <c r="U5705" s="11"/>
      <c r="AO5705" s="11"/>
    </row>
    <row r="5706" spans="2:41" x14ac:dyDescent="0.25">
      <c r="B5706" s="6"/>
      <c r="D5706" s="6"/>
      <c r="E5706" s="6"/>
      <c r="F5706" s="6"/>
      <c r="U5706" s="11"/>
      <c r="AO5706" s="11"/>
    </row>
    <row r="5707" spans="2:41" x14ac:dyDescent="0.25">
      <c r="B5707" s="6"/>
      <c r="D5707" s="6"/>
      <c r="E5707" s="6"/>
      <c r="F5707" s="6"/>
      <c r="U5707" s="11"/>
      <c r="AO5707" s="11"/>
    </row>
    <row r="5708" spans="2:41" x14ac:dyDescent="0.25">
      <c r="B5708" s="6"/>
      <c r="D5708" s="6"/>
      <c r="E5708" s="6"/>
      <c r="F5708" s="6"/>
      <c r="U5708" s="11"/>
      <c r="AO5708" s="11"/>
    </row>
    <row r="5709" spans="2:41" x14ac:dyDescent="0.25">
      <c r="B5709" s="6"/>
      <c r="D5709" s="6"/>
      <c r="E5709" s="6"/>
      <c r="F5709" s="6"/>
      <c r="U5709" s="11"/>
      <c r="AO5709" s="11"/>
    </row>
    <row r="5710" spans="2:41" x14ac:dyDescent="0.25">
      <c r="B5710" s="6"/>
      <c r="D5710" s="6"/>
      <c r="E5710" s="6"/>
      <c r="F5710" s="6"/>
      <c r="U5710" s="11"/>
      <c r="AO5710" s="11"/>
    </row>
    <row r="5711" spans="2:41" x14ac:dyDescent="0.25">
      <c r="B5711" s="6"/>
      <c r="D5711" s="6"/>
      <c r="E5711" s="6"/>
      <c r="F5711" s="6"/>
      <c r="U5711" s="11"/>
      <c r="AO5711" s="11"/>
    </row>
    <row r="5712" spans="2:41" x14ac:dyDescent="0.25">
      <c r="B5712" s="6"/>
      <c r="D5712" s="6"/>
      <c r="E5712" s="6"/>
      <c r="F5712" s="6"/>
      <c r="U5712" s="11"/>
      <c r="AO5712" s="11"/>
    </row>
    <row r="5713" spans="2:41" x14ac:dyDescent="0.25">
      <c r="B5713" s="6"/>
      <c r="D5713" s="6"/>
      <c r="E5713" s="6"/>
      <c r="F5713" s="6"/>
      <c r="U5713" s="11"/>
      <c r="AO5713" s="11"/>
    </row>
    <row r="5714" spans="2:41" x14ac:dyDescent="0.25">
      <c r="B5714" s="6"/>
      <c r="D5714" s="6"/>
      <c r="E5714" s="6"/>
      <c r="F5714" s="6"/>
      <c r="U5714" s="11"/>
      <c r="AO5714" s="11"/>
    </row>
    <row r="5715" spans="2:41" x14ac:dyDescent="0.25">
      <c r="B5715" s="6"/>
      <c r="D5715" s="6"/>
      <c r="E5715" s="6"/>
      <c r="F5715" s="6"/>
      <c r="U5715" s="11"/>
      <c r="AO5715" s="11"/>
    </row>
    <row r="5716" spans="2:41" x14ac:dyDescent="0.25">
      <c r="B5716" s="6"/>
      <c r="D5716" s="6"/>
      <c r="E5716" s="6"/>
      <c r="F5716" s="6"/>
      <c r="U5716" s="11"/>
      <c r="AO5716" s="11"/>
    </row>
    <row r="5717" spans="2:41" x14ac:dyDescent="0.25">
      <c r="B5717" s="6"/>
      <c r="D5717" s="6"/>
      <c r="E5717" s="6"/>
      <c r="F5717" s="6"/>
      <c r="U5717" s="11"/>
      <c r="AO5717" s="11"/>
    </row>
    <row r="5718" spans="2:41" x14ac:dyDescent="0.25">
      <c r="B5718" s="6"/>
      <c r="D5718" s="6"/>
      <c r="E5718" s="6"/>
      <c r="F5718" s="6"/>
      <c r="U5718" s="11"/>
      <c r="AO5718" s="11"/>
    </row>
    <row r="5719" spans="2:41" x14ac:dyDescent="0.25">
      <c r="B5719" s="6"/>
      <c r="D5719" s="6"/>
      <c r="E5719" s="6"/>
      <c r="F5719" s="6"/>
      <c r="U5719" s="11"/>
      <c r="AO5719" s="11"/>
    </row>
    <row r="5720" spans="2:41" x14ac:dyDescent="0.25">
      <c r="B5720" s="6"/>
      <c r="D5720" s="6"/>
      <c r="E5720" s="6"/>
      <c r="F5720" s="6"/>
      <c r="U5720" s="11"/>
      <c r="AO5720" s="11"/>
    </row>
    <row r="5721" spans="2:41" x14ac:dyDescent="0.25">
      <c r="B5721" s="6"/>
      <c r="D5721" s="6"/>
      <c r="E5721" s="6"/>
      <c r="F5721" s="6"/>
      <c r="U5721" s="11"/>
      <c r="AO5721" s="11"/>
    </row>
    <row r="5722" spans="2:41" x14ac:dyDescent="0.25">
      <c r="B5722" s="6"/>
      <c r="D5722" s="6"/>
      <c r="E5722" s="6"/>
      <c r="F5722" s="6"/>
      <c r="U5722" s="11"/>
      <c r="AO5722" s="11"/>
    </row>
    <row r="5723" spans="2:41" x14ac:dyDescent="0.25">
      <c r="B5723" s="6"/>
      <c r="D5723" s="6"/>
      <c r="E5723" s="6"/>
      <c r="F5723" s="6"/>
      <c r="U5723" s="11"/>
      <c r="AO5723" s="11"/>
    </row>
    <row r="5724" spans="2:41" x14ac:dyDescent="0.25">
      <c r="B5724" s="6"/>
      <c r="D5724" s="6"/>
      <c r="E5724" s="6"/>
      <c r="F5724" s="6"/>
      <c r="U5724" s="11"/>
      <c r="AO5724" s="11"/>
    </row>
    <row r="5725" spans="2:41" x14ac:dyDescent="0.25">
      <c r="B5725" s="6"/>
      <c r="D5725" s="6"/>
      <c r="E5725" s="6"/>
      <c r="F5725" s="6"/>
      <c r="U5725" s="11"/>
      <c r="AO5725" s="11"/>
    </row>
    <row r="5726" spans="2:41" x14ac:dyDescent="0.25">
      <c r="B5726" s="6"/>
      <c r="D5726" s="6"/>
      <c r="E5726" s="6"/>
      <c r="F5726" s="6"/>
      <c r="U5726" s="11"/>
      <c r="AO5726" s="11"/>
    </row>
    <row r="5727" spans="2:41" x14ac:dyDescent="0.25">
      <c r="B5727" s="6"/>
      <c r="D5727" s="6"/>
      <c r="E5727" s="6"/>
      <c r="F5727" s="6"/>
      <c r="U5727" s="11"/>
      <c r="AO5727" s="11"/>
    </row>
    <row r="5728" spans="2:41" x14ac:dyDescent="0.25">
      <c r="B5728" s="6"/>
      <c r="D5728" s="6"/>
      <c r="E5728" s="6"/>
      <c r="F5728" s="6"/>
      <c r="U5728" s="11"/>
      <c r="AO5728" s="11"/>
    </row>
    <row r="5729" spans="2:41" x14ac:dyDescent="0.25">
      <c r="B5729" s="6"/>
      <c r="D5729" s="6"/>
      <c r="E5729" s="6"/>
      <c r="F5729" s="6"/>
      <c r="U5729" s="11"/>
      <c r="AO5729" s="11"/>
    </row>
    <row r="5730" spans="2:41" x14ac:dyDescent="0.25">
      <c r="B5730" s="6"/>
      <c r="D5730" s="6"/>
      <c r="E5730" s="6"/>
      <c r="F5730" s="6"/>
      <c r="U5730" s="11"/>
      <c r="AO5730" s="11"/>
    </row>
    <row r="5731" spans="2:41" x14ac:dyDescent="0.25">
      <c r="B5731" s="6"/>
      <c r="D5731" s="6"/>
      <c r="E5731" s="6"/>
      <c r="F5731" s="6"/>
      <c r="U5731" s="11"/>
      <c r="AO5731" s="11"/>
    </row>
    <row r="5732" spans="2:41" x14ac:dyDescent="0.25">
      <c r="B5732" s="6"/>
      <c r="D5732" s="6"/>
      <c r="E5732" s="6"/>
      <c r="F5732" s="6"/>
      <c r="U5732" s="11"/>
      <c r="AO5732" s="11"/>
    </row>
    <row r="5733" spans="2:41" x14ac:dyDescent="0.25">
      <c r="B5733" s="6"/>
      <c r="D5733" s="6"/>
      <c r="E5733" s="6"/>
      <c r="F5733" s="6"/>
      <c r="U5733" s="11"/>
      <c r="AO5733" s="11"/>
    </row>
    <row r="5734" spans="2:41" x14ac:dyDescent="0.25">
      <c r="B5734" s="6"/>
      <c r="D5734" s="6"/>
      <c r="E5734" s="6"/>
      <c r="F5734" s="6"/>
      <c r="U5734" s="11"/>
      <c r="AO5734" s="11"/>
    </row>
    <row r="5735" spans="2:41" x14ac:dyDescent="0.25">
      <c r="B5735" s="6"/>
      <c r="D5735" s="6"/>
      <c r="E5735" s="6"/>
      <c r="F5735" s="6"/>
      <c r="U5735" s="11"/>
      <c r="AO5735" s="11"/>
    </row>
    <row r="5736" spans="2:41" x14ac:dyDescent="0.25">
      <c r="B5736" s="6"/>
      <c r="D5736" s="6"/>
      <c r="E5736" s="6"/>
      <c r="F5736" s="6"/>
      <c r="U5736" s="11"/>
      <c r="AO5736" s="11"/>
    </row>
    <row r="5737" spans="2:41" x14ac:dyDescent="0.25">
      <c r="B5737" s="6"/>
      <c r="D5737" s="6"/>
      <c r="E5737" s="6"/>
      <c r="F5737" s="6"/>
      <c r="U5737" s="11"/>
      <c r="AO5737" s="11"/>
    </row>
    <row r="5738" spans="2:41" x14ac:dyDescent="0.25">
      <c r="B5738" s="6"/>
      <c r="D5738" s="6"/>
      <c r="E5738" s="6"/>
      <c r="F5738" s="6"/>
      <c r="U5738" s="11"/>
      <c r="AO5738" s="11"/>
    </row>
    <row r="5739" spans="2:41" x14ac:dyDescent="0.25">
      <c r="B5739" s="6"/>
      <c r="D5739" s="6"/>
      <c r="E5739" s="6"/>
      <c r="F5739" s="6"/>
      <c r="U5739" s="11"/>
      <c r="AO5739" s="11"/>
    </row>
    <row r="5740" spans="2:41" x14ac:dyDescent="0.25">
      <c r="B5740" s="6"/>
      <c r="D5740" s="6"/>
      <c r="E5740" s="6"/>
      <c r="F5740" s="6"/>
      <c r="U5740" s="11"/>
      <c r="AO5740" s="11"/>
    </row>
    <row r="5741" spans="2:41" x14ac:dyDescent="0.25">
      <c r="B5741" s="6"/>
      <c r="D5741" s="6"/>
      <c r="E5741" s="6"/>
      <c r="F5741" s="6"/>
      <c r="U5741" s="11"/>
      <c r="AO5741" s="11"/>
    </row>
    <row r="5742" spans="2:41" x14ac:dyDescent="0.25">
      <c r="B5742" s="6"/>
      <c r="D5742" s="6"/>
      <c r="E5742" s="6"/>
      <c r="F5742" s="6"/>
      <c r="U5742" s="11"/>
      <c r="AO5742" s="11"/>
    </row>
    <row r="5743" spans="2:41" x14ac:dyDescent="0.25">
      <c r="B5743" s="6"/>
      <c r="D5743" s="6"/>
      <c r="E5743" s="6"/>
      <c r="F5743" s="6"/>
      <c r="U5743" s="11"/>
      <c r="AO5743" s="11"/>
    </row>
    <row r="5744" spans="2:41" x14ac:dyDescent="0.25">
      <c r="B5744" s="6"/>
      <c r="D5744" s="6"/>
      <c r="E5744" s="6"/>
      <c r="F5744" s="6"/>
      <c r="U5744" s="11"/>
      <c r="AO5744" s="11"/>
    </row>
    <row r="5745" spans="2:41" x14ac:dyDescent="0.25">
      <c r="B5745" s="6"/>
      <c r="D5745" s="6"/>
      <c r="E5745" s="6"/>
      <c r="F5745" s="6"/>
      <c r="U5745" s="11"/>
      <c r="AO5745" s="11"/>
    </row>
    <row r="5746" spans="2:41" x14ac:dyDescent="0.25">
      <c r="B5746" s="6"/>
      <c r="D5746" s="6"/>
      <c r="E5746" s="6"/>
      <c r="F5746" s="6"/>
      <c r="U5746" s="11"/>
      <c r="AO5746" s="11"/>
    </row>
    <row r="5747" spans="2:41" x14ac:dyDescent="0.25">
      <c r="B5747" s="6"/>
      <c r="D5747" s="6"/>
      <c r="E5747" s="6"/>
      <c r="F5747" s="6"/>
      <c r="U5747" s="11"/>
      <c r="AO5747" s="11"/>
    </row>
    <row r="5748" spans="2:41" x14ac:dyDescent="0.25">
      <c r="B5748" s="6"/>
      <c r="D5748" s="6"/>
      <c r="E5748" s="6"/>
      <c r="F5748" s="6"/>
      <c r="U5748" s="11"/>
      <c r="AO5748" s="11"/>
    </row>
    <row r="5749" spans="2:41" x14ac:dyDescent="0.25">
      <c r="B5749" s="6"/>
      <c r="D5749" s="6"/>
      <c r="E5749" s="6"/>
      <c r="F5749" s="6"/>
      <c r="U5749" s="11"/>
      <c r="AO5749" s="11"/>
    </row>
    <row r="5750" spans="2:41" x14ac:dyDescent="0.25">
      <c r="B5750" s="6"/>
      <c r="D5750" s="6"/>
      <c r="E5750" s="6"/>
      <c r="F5750" s="6"/>
      <c r="U5750" s="11"/>
      <c r="AO5750" s="11"/>
    </row>
    <row r="5751" spans="2:41" x14ac:dyDescent="0.25">
      <c r="B5751" s="6"/>
      <c r="D5751" s="6"/>
      <c r="E5751" s="6"/>
      <c r="F5751" s="6"/>
      <c r="U5751" s="11"/>
      <c r="AO5751" s="11"/>
    </row>
    <row r="5752" spans="2:41" x14ac:dyDescent="0.25">
      <c r="B5752" s="6"/>
      <c r="D5752" s="6"/>
      <c r="E5752" s="6"/>
      <c r="F5752" s="6"/>
      <c r="U5752" s="11"/>
      <c r="AO5752" s="11"/>
    </row>
    <row r="5753" spans="2:41" x14ac:dyDescent="0.25">
      <c r="B5753" s="6"/>
      <c r="D5753" s="6"/>
      <c r="E5753" s="6"/>
      <c r="F5753" s="6"/>
      <c r="U5753" s="11"/>
      <c r="AO5753" s="11"/>
    </row>
    <row r="5754" spans="2:41" x14ac:dyDescent="0.25">
      <c r="B5754" s="6"/>
      <c r="D5754" s="6"/>
      <c r="E5754" s="6"/>
      <c r="F5754" s="6"/>
      <c r="U5754" s="11"/>
      <c r="AO5754" s="11"/>
    </row>
    <row r="5755" spans="2:41" x14ac:dyDescent="0.25">
      <c r="B5755" s="6"/>
      <c r="D5755" s="6"/>
      <c r="E5755" s="6"/>
      <c r="F5755" s="6"/>
      <c r="U5755" s="11"/>
      <c r="AO5755" s="11"/>
    </row>
    <row r="5756" spans="2:41" x14ac:dyDescent="0.25">
      <c r="B5756" s="6"/>
      <c r="D5756" s="6"/>
      <c r="E5756" s="6"/>
      <c r="F5756" s="6"/>
      <c r="U5756" s="11"/>
      <c r="AO5756" s="11"/>
    </row>
    <row r="5757" spans="2:41" x14ac:dyDescent="0.25">
      <c r="B5757" s="6"/>
      <c r="D5757" s="6"/>
      <c r="E5757" s="6"/>
      <c r="F5757" s="6"/>
      <c r="U5757" s="11"/>
      <c r="AO5757" s="11"/>
    </row>
    <row r="5758" spans="2:41" x14ac:dyDescent="0.25">
      <c r="B5758" s="6"/>
      <c r="D5758" s="6"/>
      <c r="E5758" s="6"/>
      <c r="F5758" s="6"/>
      <c r="U5758" s="11"/>
      <c r="AO5758" s="11"/>
    </row>
    <row r="5759" spans="2:41" x14ac:dyDescent="0.25">
      <c r="B5759" s="6"/>
      <c r="D5759" s="6"/>
      <c r="E5759" s="6"/>
      <c r="F5759" s="6"/>
      <c r="U5759" s="11"/>
      <c r="AO5759" s="11"/>
    </row>
    <row r="5760" spans="2:41" x14ac:dyDescent="0.25">
      <c r="B5760" s="6"/>
      <c r="D5760" s="6"/>
      <c r="E5760" s="6"/>
      <c r="F5760" s="6"/>
      <c r="U5760" s="11"/>
      <c r="AO5760" s="11"/>
    </row>
    <row r="5761" spans="2:41" x14ac:dyDescent="0.25">
      <c r="B5761" s="6"/>
      <c r="D5761" s="6"/>
      <c r="E5761" s="6"/>
      <c r="F5761" s="6"/>
      <c r="U5761" s="11"/>
      <c r="AO5761" s="11"/>
    </row>
    <row r="5762" spans="2:41" x14ac:dyDescent="0.25">
      <c r="B5762" s="6"/>
      <c r="D5762" s="6"/>
      <c r="E5762" s="6"/>
      <c r="F5762" s="6"/>
      <c r="U5762" s="11"/>
      <c r="AO5762" s="11"/>
    </row>
    <row r="5763" spans="2:41" x14ac:dyDescent="0.25">
      <c r="B5763" s="6"/>
      <c r="D5763" s="6"/>
      <c r="E5763" s="6"/>
      <c r="F5763" s="6"/>
      <c r="U5763" s="11"/>
      <c r="AO5763" s="11"/>
    </row>
    <row r="5764" spans="2:41" x14ac:dyDescent="0.25">
      <c r="B5764" s="6"/>
      <c r="D5764" s="6"/>
      <c r="E5764" s="6"/>
      <c r="F5764" s="6"/>
      <c r="U5764" s="11"/>
      <c r="AO5764" s="11"/>
    </row>
    <row r="5765" spans="2:41" x14ac:dyDescent="0.25">
      <c r="B5765" s="6"/>
      <c r="D5765" s="6"/>
      <c r="E5765" s="6"/>
      <c r="F5765" s="6"/>
      <c r="U5765" s="11"/>
      <c r="AO5765" s="11"/>
    </row>
    <row r="5766" spans="2:41" x14ac:dyDescent="0.25">
      <c r="B5766" s="6"/>
      <c r="D5766" s="6"/>
      <c r="E5766" s="6"/>
      <c r="F5766" s="6"/>
      <c r="U5766" s="11"/>
      <c r="AO5766" s="11"/>
    </row>
    <row r="5767" spans="2:41" x14ac:dyDescent="0.25">
      <c r="B5767" s="6"/>
      <c r="D5767" s="6"/>
      <c r="E5767" s="6"/>
      <c r="F5767" s="6"/>
      <c r="U5767" s="11"/>
      <c r="AO5767" s="11"/>
    </row>
    <row r="5768" spans="2:41" x14ac:dyDescent="0.25">
      <c r="B5768" s="6"/>
      <c r="D5768" s="6"/>
      <c r="E5768" s="6"/>
      <c r="F5768" s="6"/>
      <c r="U5768" s="11"/>
      <c r="AO5768" s="11"/>
    </row>
    <row r="5769" spans="2:41" x14ac:dyDescent="0.25">
      <c r="B5769" s="6"/>
      <c r="D5769" s="6"/>
      <c r="E5769" s="6"/>
      <c r="F5769" s="6"/>
      <c r="U5769" s="11"/>
      <c r="AO5769" s="11"/>
    </row>
    <row r="5770" spans="2:41" x14ac:dyDescent="0.25">
      <c r="B5770" s="6"/>
      <c r="D5770" s="6"/>
      <c r="E5770" s="6"/>
      <c r="F5770" s="6"/>
      <c r="U5770" s="11"/>
      <c r="AO5770" s="11"/>
    </row>
    <row r="5771" spans="2:41" x14ac:dyDescent="0.25">
      <c r="B5771" s="6"/>
      <c r="D5771" s="6"/>
      <c r="E5771" s="6"/>
      <c r="F5771" s="6"/>
      <c r="U5771" s="11"/>
      <c r="AO5771" s="11"/>
    </row>
    <row r="5772" spans="2:41" x14ac:dyDescent="0.25">
      <c r="B5772" s="6"/>
      <c r="D5772" s="6"/>
      <c r="E5772" s="6"/>
      <c r="F5772" s="6"/>
      <c r="U5772" s="11"/>
      <c r="AO5772" s="11"/>
    </row>
    <row r="5773" spans="2:41" x14ac:dyDescent="0.25">
      <c r="B5773" s="6"/>
      <c r="D5773" s="6"/>
      <c r="E5773" s="6"/>
      <c r="F5773" s="6"/>
      <c r="U5773" s="11"/>
      <c r="AO5773" s="11"/>
    </row>
    <row r="5774" spans="2:41" x14ac:dyDescent="0.25">
      <c r="B5774" s="6"/>
      <c r="D5774" s="6"/>
      <c r="E5774" s="6"/>
      <c r="F5774" s="6"/>
      <c r="U5774" s="11"/>
      <c r="AO5774" s="11"/>
    </row>
    <row r="5775" spans="2:41" x14ac:dyDescent="0.25">
      <c r="B5775" s="6"/>
      <c r="D5775" s="6"/>
      <c r="E5775" s="6"/>
      <c r="F5775" s="6"/>
      <c r="U5775" s="11"/>
      <c r="AO5775" s="11"/>
    </row>
    <row r="5776" spans="2:41" x14ac:dyDescent="0.25">
      <c r="B5776" s="6"/>
      <c r="D5776" s="6"/>
      <c r="E5776" s="6"/>
      <c r="F5776" s="6"/>
      <c r="U5776" s="11"/>
      <c r="AO5776" s="11"/>
    </row>
    <row r="5777" spans="2:41" x14ac:dyDescent="0.25">
      <c r="B5777" s="6"/>
      <c r="D5777" s="6"/>
      <c r="E5777" s="6"/>
      <c r="F5777" s="6"/>
      <c r="U5777" s="11"/>
      <c r="AO5777" s="11"/>
    </row>
    <row r="5778" spans="2:41" x14ac:dyDescent="0.25">
      <c r="B5778" s="6"/>
      <c r="D5778" s="6"/>
      <c r="E5778" s="6"/>
      <c r="F5778" s="6"/>
      <c r="U5778" s="11"/>
      <c r="AO5778" s="11"/>
    </row>
    <row r="5779" spans="2:41" x14ac:dyDescent="0.25">
      <c r="B5779" s="6"/>
      <c r="D5779" s="6"/>
      <c r="E5779" s="6"/>
      <c r="F5779" s="6"/>
      <c r="U5779" s="11"/>
      <c r="AO5779" s="11"/>
    </row>
    <row r="5780" spans="2:41" x14ac:dyDescent="0.25">
      <c r="B5780" s="6"/>
      <c r="D5780" s="6"/>
      <c r="E5780" s="6"/>
      <c r="F5780" s="6"/>
      <c r="U5780" s="11"/>
      <c r="AO5780" s="11"/>
    </row>
    <row r="5781" spans="2:41" x14ac:dyDescent="0.25">
      <c r="B5781" s="6"/>
      <c r="D5781" s="6"/>
      <c r="E5781" s="6"/>
      <c r="F5781" s="6"/>
      <c r="U5781" s="11"/>
      <c r="AO5781" s="11"/>
    </row>
    <row r="5782" spans="2:41" x14ac:dyDescent="0.25">
      <c r="B5782" s="6"/>
      <c r="D5782" s="6"/>
      <c r="E5782" s="6"/>
      <c r="F5782" s="6"/>
      <c r="U5782" s="11"/>
      <c r="AO5782" s="11"/>
    </row>
    <row r="5783" spans="2:41" x14ac:dyDescent="0.25">
      <c r="B5783" s="6"/>
      <c r="D5783" s="6"/>
      <c r="E5783" s="6"/>
      <c r="F5783" s="6"/>
      <c r="U5783" s="11"/>
      <c r="AO5783" s="11"/>
    </row>
    <row r="5784" spans="2:41" x14ac:dyDescent="0.25">
      <c r="B5784" s="6"/>
      <c r="D5784" s="6"/>
      <c r="E5784" s="6"/>
      <c r="F5784" s="6"/>
      <c r="U5784" s="11"/>
      <c r="AO5784" s="11"/>
    </row>
    <row r="5785" spans="2:41" x14ac:dyDescent="0.25">
      <c r="B5785" s="6"/>
      <c r="D5785" s="6"/>
      <c r="E5785" s="6"/>
      <c r="F5785" s="6"/>
      <c r="U5785" s="11"/>
      <c r="AO5785" s="11"/>
    </row>
    <row r="5786" spans="2:41" x14ac:dyDescent="0.25">
      <c r="B5786" s="6"/>
      <c r="D5786" s="6"/>
      <c r="E5786" s="6"/>
      <c r="F5786" s="6"/>
      <c r="U5786" s="11"/>
      <c r="AO5786" s="11"/>
    </row>
    <row r="5787" spans="2:41" x14ac:dyDescent="0.25">
      <c r="B5787" s="6"/>
      <c r="D5787" s="6"/>
      <c r="E5787" s="6"/>
      <c r="F5787" s="6"/>
      <c r="U5787" s="11"/>
      <c r="AO5787" s="11"/>
    </row>
    <row r="5788" spans="2:41" x14ac:dyDescent="0.25">
      <c r="B5788" s="6"/>
      <c r="D5788" s="6"/>
      <c r="E5788" s="6"/>
      <c r="F5788" s="6"/>
      <c r="U5788" s="11"/>
      <c r="AO5788" s="11"/>
    </row>
    <row r="5789" spans="2:41" x14ac:dyDescent="0.25">
      <c r="B5789" s="6"/>
      <c r="D5789" s="6"/>
      <c r="E5789" s="6"/>
      <c r="F5789" s="6"/>
      <c r="U5789" s="11"/>
      <c r="AO5789" s="11"/>
    </row>
    <row r="5790" spans="2:41" x14ac:dyDescent="0.25">
      <c r="B5790" s="6"/>
      <c r="D5790" s="6"/>
      <c r="E5790" s="6"/>
      <c r="F5790" s="6"/>
      <c r="U5790" s="11"/>
      <c r="AO5790" s="11"/>
    </row>
    <row r="5791" spans="2:41" x14ac:dyDescent="0.25">
      <c r="B5791" s="6"/>
      <c r="D5791" s="6"/>
      <c r="E5791" s="6"/>
      <c r="F5791" s="6"/>
      <c r="U5791" s="11"/>
      <c r="AO5791" s="11"/>
    </row>
    <row r="5792" spans="2:41" x14ac:dyDescent="0.25">
      <c r="B5792" s="6"/>
      <c r="D5792" s="6"/>
      <c r="E5792" s="6"/>
      <c r="F5792" s="6"/>
      <c r="U5792" s="11"/>
      <c r="AO5792" s="11"/>
    </row>
    <row r="5793" spans="2:41" x14ac:dyDescent="0.25">
      <c r="B5793" s="6"/>
      <c r="D5793" s="6"/>
      <c r="E5793" s="6"/>
      <c r="F5793" s="6"/>
      <c r="U5793" s="11"/>
      <c r="AO5793" s="11"/>
    </row>
    <row r="5794" spans="2:41" x14ac:dyDescent="0.25">
      <c r="B5794" s="6"/>
      <c r="D5794" s="6"/>
      <c r="E5794" s="6"/>
      <c r="F5794" s="6"/>
      <c r="U5794" s="11"/>
      <c r="AO5794" s="11"/>
    </row>
    <row r="5795" spans="2:41" x14ac:dyDescent="0.25">
      <c r="B5795" s="6"/>
      <c r="D5795" s="6"/>
      <c r="E5795" s="6"/>
      <c r="F5795" s="6"/>
      <c r="U5795" s="11"/>
      <c r="AO5795" s="11"/>
    </row>
    <row r="5796" spans="2:41" x14ac:dyDescent="0.25">
      <c r="B5796" s="6"/>
      <c r="D5796" s="6"/>
      <c r="E5796" s="6"/>
      <c r="F5796" s="6"/>
      <c r="U5796" s="11"/>
      <c r="AO5796" s="11"/>
    </row>
    <row r="5797" spans="2:41" x14ac:dyDescent="0.25">
      <c r="B5797" s="6"/>
      <c r="D5797" s="6"/>
      <c r="E5797" s="6"/>
      <c r="F5797" s="6"/>
      <c r="U5797" s="11"/>
      <c r="AO5797" s="11"/>
    </row>
    <row r="5798" spans="2:41" x14ac:dyDescent="0.25">
      <c r="B5798" s="6"/>
      <c r="D5798" s="6"/>
      <c r="E5798" s="6"/>
      <c r="F5798" s="6"/>
      <c r="U5798" s="11"/>
      <c r="AO5798" s="11"/>
    </row>
    <row r="5799" spans="2:41" x14ac:dyDescent="0.25">
      <c r="B5799" s="6"/>
      <c r="D5799" s="6"/>
      <c r="E5799" s="6"/>
      <c r="F5799" s="6"/>
      <c r="U5799" s="11"/>
      <c r="AO5799" s="11"/>
    </row>
    <row r="5800" spans="2:41" x14ac:dyDescent="0.25">
      <c r="B5800" s="6"/>
      <c r="D5800" s="6"/>
      <c r="E5800" s="6"/>
      <c r="F5800" s="6"/>
      <c r="U5800" s="11"/>
      <c r="AO5800" s="11"/>
    </row>
    <row r="5801" spans="2:41" x14ac:dyDescent="0.25">
      <c r="B5801" s="6"/>
      <c r="D5801" s="6"/>
      <c r="E5801" s="6"/>
      <c r="F5801" s="6"/>
      <c r="U5801" s="11"/>
      <c r="AO5801" s="11"/>
    </row>
    <row r="5802" spans="2:41" x14ac:dyDescent="0.25">
      <c r="B5802" s="6"/>
      <c r="D5802" s="6"/>
      <c r="E5802" s="6"/>
      <c r="F5802" s="6"/>
      <c r="U5802" s="11"/>
      <c r="AO5802" s="11"/>
    </row>
    <row r="5803" spans="2:41" x14ac:dyDescent="0.25">
      <c r="B5803" s="6"/>
      <c r="D5803" s="6"/>
      <c r="E5803" s="6"/>
      <c r="F5803" s="6"/>
      <c r="U5803" s="11"/>
      <c r="AO5803" s="11"/>
    </row>
    <row r="5804" spans="2:41" x14ac:dyDescent="0.25">
      <c r="B5804" s="6"/>
      <c r="D5804" s="6"/>
      <c r="E5804" s="6"/>
      <c r="F5804" s="6"/>
      <c r="U5804" s="11"/>
      <c r="AO5804" s="11"/>
    </row>
    <row r="5805" spans="2:41" x14ac:dyDescent="0.25">
      <c r="B5805" s="6"/>
      <c r="D5805" s="6"/>
      <c r="E5805" s="6"/>
      <c r="F5805" s="6"/>
      <c r="U5805" s="11"/>
      <c r="AO5805" s="11"/>
    </row>
    <row r="5806" spans="2:41" x14ac:dyDescent="0.25">
      <c r="B5806" s="6"/>
      <c r="D5806" s="6"/>
      <c r="E5806" s="6"/>
      <c r="F5806" s="6"/>
      <c r="U5806" s="11"/>
      <c r="AO5806" s="11"/>
    </row>
    <row r="5807" spans="2:41" x14ac:dyDescent="0.25">
      <c r="B5807" s="6"/>
      <c r="D5807" s="6"/>
      <c r="E5807" s="6"/>
      <c r="F5807" s="6"/>
      <c r="U5807" s="11"/>
      <c r="AO5807" s="11"/>
    </row>
    <row r="5808" spans="2:41" x14ac:dyDescent="0.25">
      <c r="B5808" s="6"/>
      <c r="D5808" s="6"/>
      <c r="E5808" s="6"/>
      <c r="F5808" s="6"/>
      <c r="U5808" s="11"/>
      <c r="AO5808" s="11"/>
    </row>
    <row r="5809" spans="2:41" x14ac:dyDescent="0.25">
      <c r="B5809" s="6"/>
      <c r="D5809" s="6"/>
      <c r="E5809" s="6"/>
      <c r="F5809" s="6"/>
      <c r="U5809" s="11"/>
      <c r="AO5809" s="11"/>
    </row>
    <row r="5810" spans="2:41" x14ac:dyDescent="0.25">
      <c r="B5810" s="6"/>
      <c r="D5810" s="6"/>
      <c r="E5810" s="6"/>
      <c r="F5810" s="6"/>
      <c r="U5810" s="11"/>
      <c r="AO5810" s="11"/>
    </row>
    <row r="5811" spans="2:41" x14ac:dyDescent="0.25">
      <c r="B5811" s="6"/>
      <c r="D5811" s="6"/>
      <c r="E5811" s="6"/>
      <c r="F5811" s="6"/>
      <c r="U5811" s="11"/>
      <c r="AO5811" s="11"/>
    </row>
    <row r="5812" spans="2:41" x14ac:dyDescent="0.25">
      <c r="B5812" s="6"/>
      <c r="D5812" s="6"/>
      <c r="E5812" s="6"/>
      <c r="F5812" s="6"/>
      <c r="U5812" s="11"/>
      <c r="AO5812" s="11"/>
    </row>
    <row r="5813" spans="2:41" x14ac:dyDescent="0.25">
      <c r="B5813" s="6"/>
      <c r="D5813" s="6"/>
      <c r="E5813" s="6"/>
      <c r="F5813" s="6"/>
      <c r="U5813" s="11"/>
      <c r="AO5813" s="11"/>
    </row>
    <row r="5814" spans="2:41" x14ac:dyDescent="0.25">
      <c r="B5814" s="6"/>
      <c r="D5814" s="6"/>
      <c r="E5814" s="6"/>
      <c r="F5814" s="6"/>
      <c r="U5814" s="11"/>
      <c r="AO5814" s="11"/>
    </row>
    <row r="5815" spans="2:41" x14ac:dyDescent="0.25">
      <c r="B5815" s="6"/>
      <c r="D5815" s="6"/>
      <c r="E5815" s="6"/>
      <c r="F5815" s="6"/>
      <c r="U5815" s="11"/>
      <c r="AO5815" s="11"/>
    </row>
    <row r="5816" spans="2:41" x14ac:dyDescent="0.25">
      <c r="B5816" s="6"/>
      <c r="D5816" s="6"/>
      <c r="E5816" s="6"/>
      <c r="F5816" s="6"/>
      <c r="U5816" s="11"/>
      <c r="AO5816" s="11"/>
    </row>
    <row r="5817" spans="2:41" x14ac:dyDescent="0.25">
      <c r="B5817" s="6"/>
      <c r="D5817" s="6"/>
      <c r="E5817" s="6"/>
      <c r="F5817" s="6"/>
      <c r="U5817" s="11"/>
      <c r="AO5817" s="11"/>
    </row>
    <row r="5818" spans="2:41" x14ac:dyDescent="0.25">
      <c r="B5818" s="6"/>
      <c r="D5818" s="6"/>
      <c r="E5818" s="6"/>
      <c r="F5818" s="6"/>
      <c r="U5818" s="11"/>
      <c r="AO5818" s="11"/>
    </row>
    <row r="5819" spans="2:41" x14ac:dyDescent="0.25">
      <c r="B5819" s="6"/>
      <c r="D5819" s="6"/>
      <c r="E5819" s="6"/>
      <c r="F5819" s="6"/>
      <c r="U5819" s="11"/>
      <c r="AO5819" s="11"/>
    </row>
    <row r="5820" spans="2:41" x14ac:dyDescent="0.25">
      <c r="B5820" s="6"/>
      <c r="D5820" s="6"/>
      <c r="E5820" s="6"/>
      <c r="F5820" s="6"/>
      <c r="U5820" s="11"/>
      <c r="AO5820" s="11"/>
    </row>
    <row r="5821" spans="2:41" x14ac:dyDescent="0.25">
      <c r="B5821" s="6"/>
      <c r="D5821" s="6"/>
      <c r="E5821" s="6"/>
      <c r="F5821" s="6"/>
      <c r="U5821" s="11"/>
      <c r="AO5821" s="11"/>
    </row>
    <row r="5822" spans="2:41" x14ac:dyDescent="0.25">
      <c r="B5822" s="6"/>
      <c r="D5822" s="6"/>
      <c r="E5822" s="6"/>
      <c r="F5822" s="6"/>
      <c r="U5822" s="11"/>
      <c r="AO5822" s="11"/>
    </row>
    <row r="5823" spans="2:41" x14ac:dyDescent="0.25">
      <c r="B5823" s="6"/>
      <c r="D5823" s="6"/>
      <c r="E5823" s="6"/>
      <c r="F5823" s="6"/>
      <c r="U5823" s="11"/>
      <c r="AO5823" s="11"/>
    </row>
    <row r="5824" spans="2:41" x14ac:dyDescent="0.25">
      <c r="B5824" s="6"/>
      <c r="D5824" s="6"/>
      <c r="E5824" s="6"/>
      <c r="F5824" s="6"/>
      <c r="U5824" s="11"/>
      <c r="AO5824" s="11"/>
    </row>
    <row r="5825" spans="2:41" x14ac:dyDescent="0.25">
      <c r="B5825" s="6"/>
      <c r="D5825" s="6"/>
      <c r="E5825" s="6"/>
      <c r="F5825" s="6"/>
      <c r="U5825" s="11"/>
      <c r="AO5825" s="11"/>
    </row>
    <row r="5826" spans="2:41" x14ac:dyDescent="0.25">
      <c r="B5826" s="6"/>
      <c r="D5826" s="6"/>
      <c r="E5826" s="6"/>
      <c r="F5826" s="6"/>
      <c r="U5826" s="11"/>
      <c r="AO5826" s="11"/>
    </row>
    <row r="5827" spans="2:41" x14ac:dyDescent="0.25">
      <c r="B5827" s="6"/>
      <c r="D5827" s="6"/>
      <c r="E5827" s="6"/>
      <c r="F5827" s="6"/>
      <c r="U5827" s="11"/>
      <c r="AO5827" s="11"/>
    </row>
    <row r="5828" spans="2:41" x14ac:dyDescent="0.25">
      <c r="B5828" s="6"/>
      <c r="D5828" s="6"/>
      <c r="E5828" s="6"/>
      <c r="F5828" s="6"/>
      <c r="U5828" s="11"/>
      <c r="AO5828" s="11"/>
    </row>
    <row r="5829" spans="2:41" x14ac:dyDescent="0.25">
      <c r="B5829" s="6"/>
      <c r="D5829" s="6"/>
      <c r="E5829" s="6"/>
      <c r="F5829" s="6"/>
      <c r="U5829" s="11"/>
      <c r="AO5829" s="11"/>
    </row>
    <row r="5830" spans="2:41" x14ac:dyDescent="0.25">
      <c r="B5830" s="6"/>
      <c r="D5830" s="6"/>
      <c r="E5830" s="6"/>
      <c r="F5830" s="6"/>
      <c r="U5830" s="11"/>
      <c r="AO5830" s="11"/>
    </row>
    <row r="5831" spans="2:41" x14ac:dyDescent="0.25">
      <c r="B5831" s="6"/>
      <c r="D5831" s="6"/>
      <c r="E5831" s="6"/>
      <c r="F5831" s="6"/>
      <c r="U5831" s="11"/>
      <c r="AO5831" s="11"/>
    </row>
    <row r="5832" spans="2:41" x14ac:dyDescent="0.25">
      <c r="B5832" s="6"/>
      <c r="D5832" s="6"/>
      <c r="E5832" s="6"/>
      <c r="F5832" s="6"/>
      <c r="U5832" s="11"/>
      <c r="AO5832" s="11"/>
    </row>
    <row r="5833" spans="2:41" x14ac:dyDescent="0.25">
      <c r="B5833" s="6"/>
      <c r="D5833" s="6"/>
      <c r="E5833" s="6"/>
      <c r="F5833" s="6"/>
      <c r="U5833" s="11"/>
      <c r="AO5833" s="11"/>
    </row>
    <row r="5834" spans="2:41" x14ac:dyDescent="0.25">
      <c r="B5834" s="6"/>
      <c r="D5834" s="6"/>
      <c r="E5834" s="6"/>
      <c r="F5834" s="6"/>
      <c r="U5834" s="11"/>
      <c r="AO5834" s="11"/>
    </row>
    <row r="5835" spans="2:41" x14ac:dyDescent="0.25">
      <c r="B5835" s="6"/>
      <c r="D5835" s="6"/>
      <c r="E5835" s="6"/>
      <c r="F5835" s="6"/>
      <c r="U5835" s="11"/>
      <c r="AO5835" s="11"/>
    </row>
    <row r="5836" spans="2:41" x14ac:dyDescent="0.25">
      <c r="B5836" s="6"/>
      <c r="D5836" s="6"/>
      <c r="E5836" s="6"/>
      <c r="F5836" s="6"/>
      <c r="U5836" s="11"/>
      <c r="AO5836" s="11"/>
    </row>
    <row r="5837" spans="2:41" x14ac:dyDescent="0.25">
      <c r="B5837" s="6"/>
      <c r="D5837" s="6"/>
      <c r="E5837" s="6"/>
      <c r="F5837" s="6"/>
      <c r="U5837" s="11"/>
      <c r="AO5837" s="11"/>
    </row>
    <row r="5838" spans="2:41" x14ac:dyDescent="0.25">
      <c r="B5838" s="6"/>
      <c r="D5838" s="6"/>
      <c r="E5838" s="6"/>
      <c r="F5838" s="6"/>
      <c r="U5838" s="11"/>
      <c r="AO5838" s="11"/>
    </row>
    <row r="5839" spans="2:41" x14ac:dyDescent="0.25">
      <c r="B5839" s="6"/>
      <c r="D5839" s="6"/>
      <c r="E5839" s="6"/>
      <c r="F5839" s="6"/>
      <c r="U5839" s="11"/>
      <c r="AO5839" s="11"/>
    </row>
    <row r="5840" spans="2:41" x14ac:dyDescent="0.25">
      <c r="B5840" s="6"/>
      <c r="D5840" s="6"/>
      <c r="E5840" s="6"/>
      <c r="F5840" s="6"/>
      <c r="U5840" s="11"/>
      <c r="AO5840" s="11"/>
    </row>
    <row r="5841" spans="2:41" x14ac:dyDescent="0.25">
      <c r="B5841" s="6"/>
      <c r="D5841" s="6"/>
      <c r="E5841" s="6"/>
      <c r="F5841" s="6"/>
      <c r="U5841" s="11"/>
      <c r="AO5841" s="11"/>
    </row>
    <row r="5842" spans="2:41" x14ac:dyDescent="0.25">
      <c r="B5842" s="6"/>
      <c r="D5842" s="6"/>
      <c r="E5842" s="6"/>
      <c r="F5842" s="6"/>
      <c r="U5842" s="11"/>
      <c r="AO5842" s="11"/>
    </row>
    <row r="5843" spans="2:41" x14ac:dyDescent="0.25">
      <c r="B5843" s="6"/>
      <c r="D5843" s="6"/>
      <c r="E5843" s="6"/>
      <c r="F5843" s="6"/>
      <c r="U5843" s="11"/>
      <c r="AO5843" s="11"/>
    </row>
    <row r="5844" spans="2:41" x14ac:dyDescent="0.25">
      <c r="B5844" s="6"/>
      <c r="D5844" s="6"/>
      <c r="E5844" s="6"/>
      <c r="F5844" s="6"/>
      <c r="U5844" s="11"/>
      <c r="AO5844" s="11"/>
    </row>
    <row r="5845" spans="2:41" x14ac:dyDescent="0.25">
      <c r="B5845" s="6"/>
      <c r="D5845" s="6"/>
      <c r="E5845" s="6"/>
      <c r="F5845" s="6"/>
      <c r="U5845" s="11"/>
      <c r="AO5845" s="11"/>
    </row>
    <row r="5846" spans="2:41" x14ac:dyDescent="0.25">
      <c r="B5846" s="6"/>
      <c r="D5846" s="6"/>
      <c r="E5846" s="6"/>
      <c r="F5846" s="6"/>
      <c r="U5846" s="11"/>
      <c r="AO5846" s="11"/>
    </row>
    <row r="5847" spans="2:41" x14ac:dyDescent="0.25">
      <c r="B5847" s="6"/>
      <c r="D5847" s="6"/>
      <c r="E5847" s="6"/>
      <c r="F5847" s="6"/>
      <c r="U5847" s="11"/>
      <c r="AO5847" s="11"/>
    </row>
    <row r="5848" spans="2:41" x14ac:dyDescent="0.25">
      <c r="B5848" s="6"/>
      <c r="D5848" s="6"/>
      <c r="E5848" s="6"/>
      <c r="F5848" s="6"/>
      <c r="U5848" s="11"/>
      <c r="AO5848" s="11"/>
    </row>
    <row r="5849" spans="2:41" x14ac:dyDescent="0.25">
      <c r="B5849" s="6"/>
      <c r="D5849" s="6"/>
      <c r="E5849" s="6"/>
      <c r="F5849" s="6"/>
      <c r="U5849" s="11"/>
      <c r="AO5849" s="11"/>
    </row>
    <row r="5850" spans="2:41" x14ac:dyDescent="0.25">
      <c r="B5850" s="6"/>
      <c r="D5850" s="6"/>
      <c r="E5850" s="6"/>
      <c r="F5850" s="6"/>
      <c r="U5850" s="11"/>
      <c r="AO5850" s="11"/>
    </row>
    <row r="5851" spans="2:41" x14ac:dyDescent="0.25">
      <c r="B5851" s="6"/>
      <c r="D5851" s="6"/>
      <c r="E5851" s="6"/>
      <c r="F5851" s="6"/>
      <c r="U5851" s="11"/>
      <c r="AO5851" s="11"/>
    </row>
    <row r="5852" spans="2:41" x14ac:dyDescent="0.25">
      <c r="B5852" s="6"/>
      <c r="D5852" s="6"/>
      <c r="E5852" s="6"/>
      <c r="F5852" s="6"/>
      <c r="U5852" s="11"/>
      <c r="AO5852" s="11"/>
    </row>
    <row r="5853" spans="2:41" x14ac:dyDescent="0.25">
      <c r="B5853" s="6"/>
      <c r="D5853" s="6"/>
      <c r="E5853" s="6"/>
      <c r="F5853" s="6"/>
      <c r="U5853" s="11"/>
      <c r="AO5853" s="11"/>
    </row>
    <row r="5854" spans="2:41" x14ac:dyDescent="0.25">
      <c r="B5854" s="6"/>
      <c r="D5854" s="6"/>
      <c r="E5854" s="6"/>
      <c r="F5854" s="6"/>
      <c r="U5854" s="11"/>
      <c r="AO5854" s="11"/>
    </row>
    <row r="5855" spans="2:41" x14ac:dyDescent="0.25">
      <c r="B5855" s="6"/>
      <c r="D5855" s="6"/>
      <c r="E5855" s="6"/>
      <c r="F5855" s="6"/>
      <c r="U5855" s="11"/>
      <c r="AO5855" s="11"/>
    </row>
    <row r="5856" spans="2:41" x14ac:dyDescent="0.25">
      <c r="B5856" s="6"/>
      <c r="D5856" s="6"/>
      <c r="E5856" s="6"/>
      <c r="F5856" s="6"/>
      <c r="U5856" s="11"/>
      <c r="AO5856" s="11"/>
    </row>
    <row r="5857" spans="2:41" x14ac:dyDescent="0.25">
      <c r="B5857" s="6"/>
      <c r="D5857" s="6"/>
      <c r="E5857" s="6"/>
      <c r="F5857" s="6"/>
      <c r="U5857" s="11"/>
      <c r="AO5857" s="11"/>
    </row>
    <row r="5858" spans="2:41" x14ac:dyDescent="0.25">
      <c r="B5858" s="6"/>
      <c r="D5858" s="6"/>
      <c r="E5858" s="6"/>
      <c r="F5858" s="6"/>
      <c r="U5858" s="11"/>
      <c r="AO5858" s="11"/>
    </row>
    <row r="5859" spans="2:41" x14ac:dyDescent="0.25">
      <c r="B5859" s="6"/>
      <c r="D5859" s="6"/>
      <c r="E5859" s="6"/>
      <c r="F5859" s="6"/>
      <c r="U5859" s="11"/>
      <c r="AO5859" s="11"/>
    </row>
    <row r="5860" spans="2:41" x14ac:dyDescent="0.25">
      <c r="B5860" s="6"/>
      <c r="D5860" s="6"/>
      <c r="E5860" s="6"/>
      <c r="F5860" s="6"/>
      <c r="U5860" s="11"/>
      <c r="AO5860" s="11"/>
    </row>
    <row r="5861" spans="2:41" x14ac:dyDescent="0.25">
      <c r="B5861" s="6"/>
      <c r="D5861" s="6"/>
      <c r="E5861" s="6"/>
      <c r="F5861" s="6"/>
      <c r="U5861" s="11"/>
      <c r="AO5861" s="11"/>
    </row>
    <row r="5862" spans="2:41" x14ac:dyDescent="0.25">
      <c r="B5862" s="6"/>
      <c r="D5862" s="6"/>
      <c r="E5862" s="6"/>
      <c r="F5862" s="6"/>
      <c r="U5862" s="11"/>
      <c r="AO5862" s="11"/>
    </row>
    <row r="5863" spans="2:41" x14ac:dyDescent="0.25">
      <c r="B5863" s="6"/>
      <c r="D5863" s="6"/>
      <c r="E5863" s="6"/>
      <c r="F5863" s="6"/>
      <c r="U5863" s="11"/>
      <c r="AO5863" s="11"/>
    </row>
    <row r="5864" spans="2:41" x14ac:dyDescent="0.25">
      <c r="B5864" s="6"/>
      <c r="D5864" s="6"/>
      <c r="E5864" s="6"/>
      <c r="F5864" s="6"/>
      <c r="U5864" s="11"/>
      <c r="AO5864" s="11"/>
    </row>
    <row r="5865" spans="2:41" x14ac:dyDescent="0.25">
      <c r="B5865" s="6"/>
      <c r="D5865" s="6"/>
      <c r="E5865" s="6"/>
      <c r="F5865" s="6"/>
      <c r="U5865" s="11"/>
      <c r="AO5865" s="11"/>
    </row>
    <row r="5866" spans="2:41" x14ac:dyDescent="0.25">
      <c r="B5866" s="6"/>
      <c r="D5866" s="6"/>
      <c r="E5866" s="6"/>
      <c r="F5866" s="6"/>
      <c r="U5866" s="11"/>
      <c r="AO5866" s="11"/>
    </row>
    <row r="5867" spans="2:41" x14ac:dyDescent="0.25">
      <c r="B5867" s="6"/>
      <c r="D5867" s="6"/>
      <c r="E5867" s="6"/>
      <c r="F5867" s="6"/>
      <c r="U5867" s="11"/>
      <c r="AO5867" s="11"/>
    </row>
    <row r="5868" spans="2:41" x14ac:dyDescent="0.25">
      <c r="B5868" s="6"/>
      <c r="D5868" s="6"/>
      <c r="E5868" s="6"/>
      <c r="F5868" s="6"/>
      <c r="U5868" s="11"/>
      <c r="AO5868" s="11"/>
    </row>
    <row r="5869" spans="2:41" x14ac:dyDescent="0.25">
      <c r="B5869" s="6"/>
      <c r="D5869" s="6"/>
      <c r="E5869" s="6"/>
      <c r="F5869" s="6"/>
      <c r="U5869" s="11"/>
      <c r="AO5869" s="11"/>
    </row>
    <row r="5870" spans="2:41" x14ac:dyDescent="0.25">
      <c r="B5870" s="6"/>
      <c r="D5870" s="6"/>
      <c r="E5870" s="6"/>
      <c r="F5870" s="6"/>
      <c r="U5870" s="11"/>
      <c r="AO5870" s="11"/>
    </row>
    <row r="5871" spans="2:41" x14ac:dyDescent="0.25">
      <c r="B5871" s="6"/>
      <c r="D5871" s="6"/>
      <c r="E5871" s="6"/>
      <c r="F5871" s="6"/>
      <c r="U5871" s="11"/>
      <c r="AO5871" s="11"/>
    </row>
    <row r="5872" spans="2:41" x14ac:dyDescent="0.25">
      <c r="B5872" s="6"/>
      <c r="D5872" s="6"/>
      <c r="E5872" s="6"/>
      <c r="F5872" s="6"/>
      <c r="U5872" s="11"/>
      <c r="AO5872" s="11"/>
    </row>
    <row r="5873" spans="2:41" x14ac:dyDescent="0.25">
      <c r="B5873" s="6"/>
      <c r="D5873" s="6"/>
      <c r="E5873" s="6"/>
      <c r="F5873" s="6"/>
      <c r="U5873" s="11"/>
      <c r="AO5873" s="11"/>
    </row>
    <row r="5874" spans="2:41" x14ac:dyDescent="0.25">
      <c r="B5874" s="6"/>
      <c r="D5874" s="6"/>
      <c r="E5874" s="6"/>
      <c r="F5874" s="6"/>
      <c r="U5874" s="11"/>
      <c r="AO5874" s="11"/>
    </row>
    <row r="5875" spans="2:41" x14ac:dyDescent="0.25">
      <c r="B5875" s="6"/>
      <c r="D5875" s="6"/>
      <c r="E5875" s="6"/>
      <c r="F5875" s="6"/>
      <c r="U5875" s="11"/>
      <c r="AO5875" s="11"/>
    </row>
    <row r="5876" spans="2:41" x14ac:dyDescent="0.25">
      <c r="B5876" s="6"/>
      <c r="D5876" s="6"/>
      <c r="E5876" s="6"/>
      <c r="F5876" s="6"/>
      <c r="U5876" s="11"/>
      <c r="AO5876" s="11"/>
    </row>
    <row r="5877" spans="2:41" x14ac:dyDescent="0.25">
      <c r="B5877" s="6"/>
      <c r="D5877" s="6"/>
      <c r="E5877" s="6"/>
      <c r="F5877" s="6"/>
      <c r="U5877" s="11"/>
      <c r="AO5877" s="11"/>
    </row>
    <row r="5878" spans="2:41" x14ac:dyDescent="0.25">
      <c r="B5878" s="6"/>
      <c r="D5878" s="6"/>
      <c r="E5878" s="6"/>
      <c r="F5878" s="6"/>
      <c r="U5878" s="11"/>
      <c r="AO5878" s="11"/>
    </row>
    <row r="5879" spans="2:41" x14ac:dyDescent="0.25">
      <c r="B5879" s="6"/>
      <c r="D5879" s="6"/>
      <c r="E5879" s="6"/>
      <c r="F5879" s="6"/>
      <c r="U5879" s="11"/>
      <c r="AO5879" s="11"/>
    </row>
    <row r="5880" spans="2:41" x14ac:dyDescent="0.25">
      <c r="B5880" s="6"/>
      <c r="D5880" s="6"/>
      <c r="E5880" s="6"/>
      <c r="F5880" s="6"/>
      <c r="U5880" s="11"/>
      <c r="AO5880" s="11"/>
    </row>
    <row r="5881" spans="2:41" x14ac:dyDescent="0.25">
      <c r="B5881" s="6"/>
      <c r="D5881" s="6"/>
      <c r="E5881" s="6"/>
      <c r="F5881" s="6"/>
      <c r="U5881" s="11"/>
      <c r="AO5881" s="11"/>
    </row>
    <row r="5882" spans="2:41" x14ac:dyDescent="0.25">
      <c r="B5882" s="6"/>
      <c r="D5882" s="6"/>
      <c r="E5882" s="6"/>
      <c r="F5882" s="6"/>
      <c r="U5882" s="11"/>
      <c r="AO5882" s="11"/>
    </row>
    <row r="5883" spans="2:41" x14ac:dyDescent="0.25">
      <c r="B5883" s="6"/>
      <c r="D5883" s="6"/>
      <c r="E5883" s="6"/>
      <c r="F5883" s="6"/>
      <c r="U5883" s="11"/>
      <c r="AO5883" s="11"/>
    </row>
    <row r="5884" spans="2:41" x14ac:dyDescent="0.25">
      <c r="B5884" s="6"/>
      <c r="D5884" s="6"/>
      <c r="E5884" s="6"/>
      <c r="F5884" s="6"/>
      <c r="U5884" s="11"/>
      <c r="AO5884" s="11"/>
    </row>
    <row r="5885" spans="2:41" x14ac:dyDescent="0.25">
      <c r="B5885" s="6"/>
      <c r="D5885" s="6"/>
      <c r="E5885" s="6"/>
      <c r="F5885" s="6"/>
      <c r="U5885" s="11"/>
      <c r="AO5885" s="11"/>
    </row>
    <row r="5886" spans="2:41" x14ac:dyDescent="0.25">
      <c r="B5886" s="6"/>
      <c r="D5886" s="6"/>
      <c r="E5886" s="6"/>
      <c r="F5886" s="6"/>
      <c r="U5886" s="11"/>
      <c r="AO5886" s="11"/>
    </row>
    <row r="5887" spans="2:41" x14ac:dyDescent="0.25">
      <c r="B5887" s="6"/>
      <c r="D5887" s="6"/>
      <c r="E5887" s="6"/>
      <c r="F5887" s="6"/>
      <c r="U5887" s="11"/>
      <c r="AO5887" s="11"/>
    </row>
    <row r="5888" spans="2:41" x14ac:dyDescent="0.25">
      <c r="B5888" s="6"/>
      <c r="D5888" s="6"/>
      <c r="E5888" s="6"/>
      <c r="F5888" s="6"/>
      <c r="U5888" s="11"/>
      <c r="AO5888" s="11"/>
    </row>
    <row r="5889" spans="2:41" x14ac:dyDescent="0.25">
      <c r="B5889" s="6"/>
      <c r="D5889" s="6"/>
      <c r="E5889" s="6"/>
      <c r="F5889" s="6"/>
      <c r="U5889" s="11"/>
      <c r="AO5889" s="11"/>
    </row>
    <row r="5890" spans="2:41" x14ac:dyDescent="0.25">
      <c r="B5890" s="6"/>
      <c r="D5890" s="6"/>
      <c r="E5890" s="6"/>
      <c r="F5890" s="6"/>
      <c r="U5890" s="11"/>
      <c r="AO5890" s="11"/>
    </row>
    <row r="5891" spans="2:41" x14ac:dyDescent="0.25">
      <c r="B5891" s="6"/>
      <c r="D5891" s="6"/>
      <c r="E5891" s="6"/>
      <c r="F5891" s="6"/>
      <c r="U5891" s="11"/>
      <c r="AO5891" s="11"/>
    </row>
    <row r="5892" spans="2:41" x14ac:dyDescent="0.25">
      <c r="B5892" s="6"/>
      <c r="D5892" s="6"/>
      <c r="E5892" s="6"/>
      <c r="F5892" s="6"/>
      <c r="U5892" s="11"/>
      <c r="AO5892" s="11"/>
    </row>
    <row r="5893" spans="2:41" x14ac:dyDescent="0.25">
      <c r="B5893" s="6"/>
      <c r="D5893" s="6"/>
      <c r="E5893" s="6"/>
      <c r="F5893" s="6"/>
      <c r="U5893" s="11"/>
      <c r="AO5893" s="11"/>
    </row>
    <row r="5894" spans="2:41" x14ac:dyDescent="0.25">
      <c r="B5894" s="6"/>
      <c r="D5894" s="6"/>
      <c r="E5894" s="6"/>
      <c r="F5894" s="6"/>
      <c r="U5894" s="11"/>
      <c r="AO5894" s="11"/>
    </row>
    <row r="5895" spans="2:41" x14ac:dyDescent="0.25">
      <c r="B5895" s="6"/>
      <c r="D5895" s="6"/>
      <c r="E5895" s="6"/>
      <c r="F5895" s="6"/>
      <c r="U5895" s="11"/>
      <c r="AO5895" s="11"/>
    </row>
    <row r="5896" spans="2:41" x14ac:dyDescent="0.25">
      <c r="B5896" s="6"/>
      <c r="D5896" s="6"/>
      <c r="E5896" s="6"/>
      <c r="F5896" s="6"/>
      <c r="U5896" s="11"/>
      <c r="AO5896" s="11"/>
    </row>
    <row r="5897" spans="2:41" x14ac:dyDescent="0.25">
      <c r="B5897" s="6"/>
      <c r="D5897" s="6"/>
      <c r="E5897" s="6"/>
      <c r="F5897" s="6"/>
      <c r="U5897" s="11"/>
      <c r="AO5897" s="11"/>
    </row>
    <row r="5898" spans="2:41" x14ac:dyDescent="0.25">
      <c r="B5898" s="6"/>
      <c r="D5898" s="6"/>
      <c r="E5898" s="6"/>
      <c r="F5898" s="6"/>
      <c r="U5898" s="11"/>
      <c r="AO5898" s="11"/>
    </row>
    <row r="5899" spans="2:41" x14ac:dyDescent="0.25">
      <c r="B5899" s="6"/>
      <c r="D5899" s="6"/>
      <c r="E5899" s="6"/>
      <c r="F5899" s="6"/>
      <c r="U5899" s="11"/>
      <c r="AO5899" s="11"/>
    </row>
    <row r="5900" spans="2:41" x14ac:dyDescent="0.25">
      <c r="B5900" s="6"/>
      <c r="D5900" s="6"/>
      <c r="E5900" s="6"/>
      <c r="F5900" s="6"/>
      <c r="U5900" s="11"/>
      <c r="AO5900" s="11"/>
    </row>
    <row r="5901" spans="2:41" x14ac:dyDescent="0.25">
      <c r="B5901" s="6"/>
      <c r="D5901" s="6"/>
      <c r="E5901" s="6"/>
      <c r="F5901" s="6"/>
      <c r="U5901" s="11"/>
      <c r="AO5901" s="11"/>
    </row>
    <row r="5902" spans="2:41" x14ac:dyDescent="0.25">
      <c r="B5902" s="6"/>
      <c r="D5902" s="6"/>
      <c r="E5902" s="6"/>
      <c r="F5902" s="6"/>
      <c r="U5902" s="11"/>
      <c r="AO5902" s="11"/>
    </row>
    <row r="5903" spans="2:41" x14ac:dyDescent="0.25">
      <c r="B5903" s="6"/>
      <c r="D5903" s="6"/>
      <c r="E5903" s="6"/>
      <c r="F5903" s="6"/>
      <c r="U5903" s="11"/>
      <c r="AO5903" s="11"/>
    </row>
    <row r="5904" spans="2:41" x14ac:dyDescent="0.25">
      <c r="B5904" s="6"/>
      <c r="D5904" s="6"/>
      <c r="E5904" s="6"/>
      <c r="F5904" s="6"/>
      <c r="U5904" s="11"/>
      <c r="AO5904" s="11"/>
    </row>
    <row r="5905" spans="2:41" x14ac:dyDescent="0.25">
      <c r="B5905" s="6"/>
      <c r="D5905" s="6"/>
      <c r="E5905" s="6"/>
      <c r="F5905" s="6"/>
      <c r="U5905" s="11"/>
      <c r="AO5905" s="11"/>
    </row>
    <row r="5906" spans="2:41" x14ac:dyDescent="0.25">
      <c r="B5906" s="6"/>
      <c r="D5906" s="6"/>
      <c r="E5906" s="6"/>
      <c r="F5906" s="6"/>
      <c r="U5906" s="11"/>
      <c r="AO5906" s="11"/>
    </row>
    <row r="5907" spans="2:41" x14ac:dyDescent="0.25">
      <c r="B5907" s="6"/>
      <c r="D5907" s="6"/>
      <c r="E5907" s="6"/>
      <c r="F5907" s="6"/>
      <c r="U5907" s="11"/>
      <c r="AO5907" s="11"/>
    </row>
    <row r="5908" spans="2:41" x14ac:dyDescent="0.25">
      <c r="B5908" s="6"/>
      <c r="D5908" s="6"/>
      <c r="E5908" s="6"/>
      <c r="F5908" s="6"/>
      <c r="U5908" s="11"/>
      <c r="AO5908" s="11"/>
    </row>
    <row r="5909" spans="2:41" x14ac:dyDescent="0.25">
      <c r="B5909" s="6"/>
      <c r="D5909" s="6"/>
      <c r="E5909" s="6"/>
      <c r="F5909" s="6"/>
      <c r="U5909" s="11"/>
      <c r="AO5909" s="11"/>
    </row>
    <row r="5910" spans="2:41" x14ac:dyDescent="0.25">
      <c r="B5910" s="6"/>
      <c r="D5910" s="6"/>
      <c r="E5910" s="6"/>
      <c r="F5910" s="6"/>
      <c r="U5910" s="11"/>
      <c r="AO5910" s="11"/>
    </row>
    <row r="5911" spans="2:41" x14ac:dyDescent="0.25">
      <c r="B5911" s="6"/>
      <c r="D5911" s="6"/>
      <c r="E5911" s="6"/>
      <c r="F5911" s="6"/>
      <c r="U5911" s="11"/>
      <c r="AO5911" s="11"/>
    </row>
    <row r="5912" spans="2:41" x14ac:dyDescent="0.25">
      <c r="B5912" s="6"/>
      <c r="D5912" s="6"/>
      <c r="E5912" s="6"/>
      <c r="F5912" s="6"/>
      <c r="U5912" s="11"/>
      <c r="AO5912" s="11"/>
    </row>
    <row r="5913" spans="2:41" x14ac:dyDescent="0.25">
      <c r="B5913" s="6"/>
      <c r="D5913" s="6"/>
      <c r="E5913" s="6"/>
      <c r="F5913" s="6"/>
      <c r="U5913" s="11"/>
      <c r="AO5913" s="11"/>
    </row>
    <row r="5914" spans="2:41" x14ac:dyDescent="0.25">
      <c r="B5914" s="6"/>
      <c r="D5914" s="6"/>
      <c r="E5914" s="6"/>
      <c r="F5914" s="6"/>
      <c r="U5914" s="11"/>
      <c r="AO5914" s="11"/>
    </row>
    <row r="5915" spans="2:41" x14ac:dyDescent="0.25">
      <c r="B5915" s="6"/>
      <c r="D5915" s="6"/>
      <c r="E5915" s="6"/>
      <c r="F5915" s="6"/>
      <c r="U5915" s="11"/>
      <c r="AO5915" s="11"/>
    </row>
    <row r="5916" spans="2:41" x14ac:dyDescent="0.25">
      <c r="B5916" s="6"/>
      <c r="D5916" s="6"/>
      <c r="E5916" s="6"/>
      <c r="F5916" s="6"/>
      <c r="U5916" s="11"/>
      <c r="AO5916" s="11"/>
    </row>
    <row r="5917" spans="2:41" x14ac:dyDescent="0.25">
      <c r="B5917" s="6"/>
      <c r="D5917" s="6"/>
      <c r="E5917" s="6"/>
      <c r="F5917" s="6"/>
      <c r="U5917" s="11"/>
      <c r="AO5917" s="11"/>
    </row>
    <row r="5918" spans="2:41" x14ac:dyDescent="0.25">
      <c r="B5918" s="6"/>
      <c r="D5918" s="6"/>
      <c r="E5918" s="6"/>
      <c r="F5918" s="6"/>
      <c r="U5918" s="11"/>
      <c r="AO5918" s="11"/>
    </row>
    <row r="5919" spans="2:41" x14ac:dyDescent="0.25">
      <c r="B5919" s="6"/>
      <c r="D5919" s="6"/>
      <c r="E5919" s="6"/>
      <c r="F5919" s="6"/>
      <c r="U5919" s="11"/>
      <c r="AO5919" s="11"/>
    </row>
    <row r="5920" spans="2:41" x14ac:dyDescent="0.25">
      <c r="B5920" s="6"/>
      <c r="D5920" s="6"/>
      <c r="E5920" s="6"/>
      <c r="F5920" s="6"/>
      <c r="U5920" s="11"/>
      <c r="AO5920" s="11"/>
    </row>
    <row r="5921" spans="2:41" x14ac:dyDescent="0.25">
      <c r="B5921" s="6"/>
      <c r="D5921" s="6"/>
      <c r="E5921" s="6"/>
      <c r="F5921" s="6"/>
      <c r="U5921" s="11"/>
      <c r="AO5921" s="11"/>
    </row>
    <row r="5922" spans="2:41" x14ac:dyDescent="0.25">
      <c r="B5922" s="6"/>
      <c r="D5922" s="6"/>
      <c r="E5922" s="6"/>
      <c r="F5922" s="6"/>
      <c r="U5922" s="11"/>
      <c r="AO5922" s="11"/>
    </row>
    <row r="5923" spans="2:41" x14ac:dyDescent="0.25">
      <c r="B5923" s="6"/>
      <c r="D5923" s="6"/>
      <c r="E5923" s="6"/>
      <c r="F5923" s="6"/>
      <c r="U5923" s="11"/>
      <c r="AO5923" s="11"/>
    </row>
    <row r="5924" spans="2:41" x14ac:dyDescent="0.25">
      <c r="B5924" s="6"/>
      <c r="D5924" s="6"/>
      <c r="E5924" s="6"/>
      <c r="F5924" s="6"/>
      <c r="U5924" s="11"/>
      <c r="AO5924" s="11"/>
    </row>
    <row r="5925" spans="2:41" x14ac:dyDescent="0.25">
      <c r="B5925" s="6"/>
      <c r="D5925" s="6"/>
      <c r="E5925" s="6"/>
      <c r="F5925" s="6"/>
      <c r="U5925" s="11"/>
      <c r="AO5925" s="11"/>
    </row>
    <row r="5926" spans="2:41" x14ac:dyDescent="0.25">
      <c r="B5926" s="6"/>
      <c r="D5926" s="6"/>
      <c r="E5926" s="6"/>
      <c r="F5926" s="6"/>
      <c r="U5926" s="11"/>
      <c r="AO5926" s="11"/>
    </row>
    <row r="5927" spans="2:41" x14ac:dyDescent="0.25">
      <c r="B5927" s="6"/>
      <c r="D5927" s="6"/>
      <c r="E5927" s="6"/>
      <c r="F5927" s="6"/>
      <c r="U5927" s="11"/>
      <c r="AO5927" s="11"/>
    </row>
    <row r="5928" spans="2:41" x14ac:dyDescent="0.25">
      <c r="B5928" s="6"/>
      <c r="D5928" s="6"/>
      <c r="E5928" s="6"/>
      <c r="F5928" s="6"/>
      <c r="U5928" s="11"/>
      <c r="AO5928" s="11"/>
    </row>
    <row r="5929" spans="2:41" x14ac:dyDescent="0.25">
      <c r="B5929" s="6"/>
      <c r="D5929" s="6"/>
      <c r="E5929" s="6"/>
      <c r="F5929" s="6"/>
      <c r="U5929" s="11"/>
      <c r="AO5929" s="11"/>
    </row>
    <row r="5930" spans="2:41" x14ac:dyDescent="0.25">
      <c r="B5930" s="6"/>
      <c r="D5930" s="6"/>
      <c r="E5930" s="6"/>
      <c r="F5930" s="6"/>
      <c r="U5930" s="11"/>
      <c r="AO5930" s="11"/>
    </row>
    <row r="5931" spans="2:41" x14ac:dyDescent="0.25">
      <c r="B5931" s="6"/>
      <c r="D5931" s="6"/>
      <c r="E5931" s="6"/>
      <c r="F5931" s="6"/>
      <c r="U5931" s="11"/>
      <c r="AO5931" s="11"/>
    </row>
    <row r="5932" spans="2:41" x14ac:dyDescent="0.25">
      <c r="B5932" s="6"/>
      <c r="D5932" s="6"/>
      <c r="E5932" s="6"/>
      <c r="F5932" s="6"/>
      <c r="U5932" s="11"/>
      <c r="AO5932" s="11"/>
    </row>
    <row r="5933" spans="2:41" x14ac:dyDescent="0.25">
      <c r="B5933" s="6"/>
      <c r="D5933" s="6"/>
      <c r="E5933" s="6"/>
      <c r="F5933" s="6"/>
      <c r="U5933" s="11"/>
      <c r="AO5933" s="11"/>
    </row>
    <row r="5934" spans="2:41" x14ac:dyDescent="0.25">
      <c r="B5934" s="6"/>
      <c r="D5934" s="6"/>
      <c r="E5934" s="6"/>
      <c r="F5934" s="6"/>
      <c r="U5934" s="11"/>
      <c r="AO5934" s="11"/>
    </row>
    <row r="5935" spans="2:41" x14ac:dyDescent="0.25">
      <c r="B5935" s="6"/>
      <c r="D5935" s="6"/>
      <c r="E5935" s="6"/>
      <c r="F5935" s="6"/>
      <c r="U5935" s="11"/>
      <c r="AO5935" s="11"/>
    </row>
    <row r="5936" spans="2:41" x14ac:dyDescent="0.25">
      <c r="B5936" s="6"/>
      <c r="D5936" s="6"/>
      <c r="E5936" s="6"/>
      <c r="F5936" s="6"/>
      <c r="U5936" s="11"/>
      <c r="AO5936" s="11"/>
    </row>
    <row r="5937" spans="2:41" x14ac:dyDescent="0.25">
      <c r="B5937" s="6"/>
      <c r="D5937" s="6"/>
      <c r="E5937" s="6"/>
      <c r="F5937" s="6"/>
      <c r="U5937" s="11"/>
      <c r="AO5937" s="11"/>
    </row>
    <row r="5938" spans="2:41" x14ac:dyDescent="0.25">
      <c r="B5938" s="6"/>
      <c r="D5938" s="6"/>
      <c r="E5938" s="6"/>
      <c r="F5938" s="6"/>
      <c r="U5938" s="11"/>
      <c r="AO5938" s="11"/>
    </row>
    <row r="5939" spans="2:41" x14ac:dyDescent="0.25">
      <c r="B5939" s="6"/>
      <c r="D5939" s="6"/>
      <c r="E5939" s="6"/>
      <c r="F5939" s="6"/>
      <c r="U5939" s="11"/>
      <c r="AO5939" s="11"/>
    </row>
    <row r="5940" spans="2:41" x14ac:dyDescent="0.25">
      <c r="B5940" s="6"/>
      <c r="D5940" s="6"/>
      <c r="E5940" s="6"/>
      <c r="F5940" s="6"/>
      <c r="U5940" s="11"/>
      <c r="AO5940" s="11"/>
    </row>
    <row r="5941" spans="2:41" x14ac:dyDescent="0.25">
      <c r="B5941" s="6"/>
      <c r="D5941" s="6"/>
      <c r="E5941" s="6"/>
      <c r="F5941" s="6"/>
      <c r="U5941" s="11"/>
      <c r="AO5941" s="11"/>
    </row>
    <row r="5942" spans="2:41" x14ac:dyDescent="0.25">
      <c r="B5942" s="6"/>
      <c r="D5942" s="6"/>
      <c r="E5942" s="6"/>
      <c r="F5942" s="6"/>
      <c r="U5942" s="11"/>
      <c r="AO5942" s="11"/>
    </row>
    <row r="5943" spans="2:41" x14ac:dyDescent="0.25">
      <c r="B5943" s="6"/>
      <c r="D5943" s="6"/>
      <c r="E5943" s="6"/>
      <c r="F5943" s="6"/>
      <c r="U5943" s="11"/>
      <c r="AO5943" s="11"/>
    </row>
    <row r="5944" spans="2:41" x14ac:dyDescent="0.25">
      <c r="B5944" s="6"/>
      <c r="D5944" s="6"/>
      <c r="E5944" s="6"/>
      <c r="F5944" s="6"/>
      <c r="U5944" s="11"/>
      <c r="AO5944" s="11"/>
    </row>
    <row r="5945" spans="2:41" x14ac:dyDescent="0.25">
      <c r="B5945" s="6"/>
      <c r="D5945" s="6"/>
      <c r="E5945" s="6"/>
      <c r="F5945" s="6"/>
      <c r="U5945" s="11"/>
      <c r="AO5945" s="11"/>
    </row>
    <row r="5946" spans="2:41" x14ac:dyDescent="0.25">
      <c r="B5946" s="6"/>
      <c r="D5946" s="6"/>
      <c r="E5946" s="6"/>
      <c r="F5946" s="6"/>
      <c r="U5946" s="11"/>
      <c r="AO5946" s="11"/>
    </row>
    <row r="5947" spans="2:41" x14ac:dyDescent="0.25">
      <c r="B5947" s="6"/>
      <c r="D5947" s="6"/>
      <c r="E5947" s="6"/>
      <c r="F5947" s="6"/>
      <c r="U5947" s="11"/>
      <c r="AO5947" s="11"/>
    </row>
    <row r="5948" spans="2:41" x14ac:dyDescent="0.25">
      <c r="B5948" s="6"/>
      <c r="D5948" s="6"/>
      <c r="E5948" s="6"/>
      <c r="F5948" s="6"/>
      <c r="U5948" s="11"/>
      <c r="AO5948" s="11"/>
    </row>
    <row r="5949" spans="2:41" x14ac:dyDescent="0.25">
      <c r="B5949" s="6"/>
      <c r="D5949" s="6"/>
      <c r="E5949" s="6"/>
      <c r="F5949" s="6"/>
      <c r="U5949" s="11"/>
      <c r="AO5949" s="11"/>
    </row>
    <row r="5950" spans="2:41" x14ac:dyDescent="0.25">
      <c r="B5950" s="6"/>
      <c r="D5950" s="6"/>
      <c r="E5950" s="6"/>
      <c r="F5950" s="6"/>
      <c r="U5950" s="11"/>
      <c r="AO5950" s="11"/>
    </row>
    <row r="5951" spans="2:41" x14ac:dyDescent="0.25">
      <c r="B5951" s="6"/>
      <c r="D5951" s="6"/>
      <c r="E5951" s="6"/>
      <c r="F5951" s="6"/>
      <c r="U5951" s="11"/>
      <c r="AO5951" s="11"/>
    </row>
    <row r="5952" spans="2:41" x14ac:dyDescent="0.25">
      <c r="B5952" s="6"/>
      <c r="D5952" s="6"/>
      <c r="E5952" s="6"/>
      <c r="F5952" s="6"/>
      <c r="U5952" s="11"/>
      <c r="AO5952" s="11"/>
    </row>
    <row r="5953" spans="2:41" x14ac:dyDescent="0.25">
      <c r="B5953" s="6"/>
      <c r="D5953" s="6"/>
      <c r="E5953" s="6"/>
      <c r="F5953" s="6"/>
      <c r="U5953" s="11"/>
      <c r="AO5953" s="11"/>
    </row>
    <row r="5954" spans="2:41" x14ac:dyDescent="0.25">
      <c r="B5954" s="6"/>
      <c r="D5954" s="6"/>
      <c r="E5954" s="6"/>
      <c r="F5954" s="6"/>
      <c r="U5954" s="11"/>
      <c r="AO5954" s="11"/>
    </row>
    <row r="5955" spans="2:41" x14ac:dyDescent="0.25">
      <c r="B5955" s="6"/>
      <c r="D5955" s="6"/>
      <c r="E5955" s="6"/>
      <c r="F5955" s="6"/>
      <c r="U5955" s="11"/>
      <c r="AO5955" s="11"/>
    </row>
    <row r="5956" spans="2:41" x14ac:dyDescent="0.25">
      <c r="B5956" s="6"/>
      <c r="D5956" s="6"/>
      <c r="E5956" s="6"/>
      <c r="F5956" s="6"/>
      <c r="U5956" s="11"/>
      <c r="AO5956" s="11"/>
    </row>
    <row r="5957" spans="2:41" x14ac:dyDescent="0.25">
      <c r="B5957" s="6"/>
      <c r="D5957" s="6"/>
      <c r="E5957" s="6"/>
      <c r="F5957" s="6"/>
      <c r="U5957" s="11"/>
      <c r="AO5957" s="11"/>
    </row>
    <row r="5958" spans="2:41" x14ac:dyDescent="0.25">
      <c r="B5958" s="6"/>
      <c r="D5958" s="6"/>
      <c r="E5958" s="6"/>
      <c r="F5958" s="6"/>
      <c r="U5958" s="11"/>
      <c r="AO5958" s="11"/>
    </row>
    <row r="5959" spans="2:41" x14ac:dyDescent="0.25">
      <c r="B5959" s="6"/>
      <c r="D5959" s="6"/>
      <c r="E5959" s="6"/>
      <c r="F5959" s="6"/>
      <c r="U5959" s="11"/>
      <c r="AO5959" s="11"/>
    </row>
    <row r="5960" spans="2:41" x14ac:dyDescent="0.25">
      <c r="B5960" s="6"/>
      <c r="D5960" s="6"/>
      <c r="E5960" s="6"/>
      <c r="F5960" s="6"/>
      <c r="U5960" s="11"/>
      <c r="AO5960" s="11"/>
    </row>
    <row r="5961" spans="2:41" x14ac:dyDescent="0.25">
      <c r="B5961" s="6"/>
      <c r="D5961" s="6"/>
      <c r="E5961" s="6"/>
      <c r="F5961" s="6"/>
      <c r="U5961" s="11"/>
      <c r="AO5961" s="11"/>
    </row>
    <row r="5962" spans="2:41" x14ac:dyDescent="0.25">
      <c r="B5962" s="6"/>
      <c r="D5962" s="6"/>
      <c r="E5962" s="6"/>
      <c r="F5962" s="6"/>
      <c r="U5962" s="11"/>
      <c r="AO5962" s="11"/>
    </row>
    <row r="5963" spans="2:41" x14ac:dyDescent="0.25">
      <c r="B5963" s="6"/>
      <c r="D5963" s="6"/>
      <c r="E5963" s="6"/>
      <c r="F5963" s="6"/>
      <c r="U5963" s="11"/>
      <c r="AO5963" s="11"/>
    </row>
    <row r="5964" spans="2:41" x14ac:dyDescent="0.25">
      <c r="B5964" s="6"/>
      <c r="D5964" s="6"/>
      <c r="E5964" s="6"/>
      <c r="F5964" s="6"/>
      <c r="U5964" s="11"/>
      <c r="AO5964" s="11"/>
    </row>
    <row r="5965" spans="2:41" x14ac:dyDescent="0.25">
      <c r="B5965" s="6"/>
      <c r="D5965" s="6"/>
      <c r="E5965" s="6"/>
      <c r="F5965" s="6"/>
      <c r="U5965" s="11"/>
      <c r="AO5965" s="11"/>
    </row>
    <row r="5966" spans="2:41" x14ac:dyDescent="0.25">
      <c r="B5966" s="6"/>
      <c r="D5966" s="6"/>
      <c r="E5966" s="6"/>
      <c r="F5966" s="6"/>
      <c r="U5966" s="11"/>
      <c r="AO5966" s="11"/>
    </row>
    <row r="5967" spans="2:41" x14ac:dyDescent="0.25">
      <c r="B5967" s="6"/>
      <c r="D5967" s="6"/>
      <c r="E5967" s="6"/>
      <c r="F5967" s="6"/>
      <c r="U5967" s="11"/>
      <c r="AO5967" s="11"/>
    </row>
    <row r="5968" spans="2:41" x14ac:dyDescent="0.25">
      <c r="B5968" s="6"/>
      <c r="D5968" s="6"/>
      <c r="E5968" s="6"/>
      <c r="F5968" s="6"/>
      <c r="U5968" s="11"/>
      <c r="AO5968" s="11"/>
    </row>
    <row r="5969" spans="2:41" x14ac:dyDescent="0.25">
      <c r="B5969" s="6"/>
      <c r="D5969" s="6"/>
      <c r="E5969" s="6"/>
      <c r="F5969" s="6"/>
      <c r="U5969" s="11"/>
      <c r="AO5969" s="11"/>
    </row>
    <row r="5970" spans="2:41" x14ac:dyDescent="0.25">
      <c r="B5970" s="6"/>
      <c r="D5970" s="6"/>
      <c r="E5970" s="6"/>
      <c r="F5970" s="6"/>
      <c r="U5970" s="11"/>
      <c r="AO5970" s="11"/>
    </row>
    <row r="5971" spans="2:41" x14ac:dyDescent="0.25">
      <c r="B5971" s="6"/>
      <c r="D5971" s="6"/>
      <c r="E5971" s="6"/>
      <c r="F5971" s="6"/>
      <c r="U5971" s="11"/>
      <c r="AO5971" s="11"/>
    </row>
    <row r="5972" spans="2:41" x14ac:dyDescent="0.25">
      <c r="B5972" s="6"/>
      <c r="D5972" s="6"/>
      <c r="E5972" s="6"/>
      <c r="F5972" s="6"/>
      <c r="U5972" s="11"/>
      <c r="AO5972" s="11"/>
    </row>
    <row r="5973" spans="2:41" x14ac:dyDescent="0.25">
      <c r="B5973" s="6"/>
      <c r="D5973" s="6"/>
      <c r="E5973" s="6"/>
      <c r="F5973" s="6"/>
      <c r="U5973" s="11"/>
      <c r="AO5973" s="11"/>
    </row>
    <row r="5974" spans="2:41" x14ac:dyDescent="0.25">
      <c r="B5974" s="6"/>
      <c r="D5974" s="6"/>
      <c r="E5974" s="6"/>
      <c r="F5974" s="6"/>
      <c r="U5974" s="11"/>
      <c r="AO5974" s="11"/>
    </row>
    <row r="5975" spans="2:41" x14ac:dyDescent="0.25">
      <c r="B5975" s="6"/>
      <c r="D5975" s="6"/>
      <c r="E5975" s="6"/>
      <c r="F5975" s="6"/>
      <c r="U5975" s="11"/>
      <c r="AO5975" s="11"/>
    </row>
    <row r="5976" spans="2:41" x14ac:dyDescent="0.25">
      <c r="B5976" s="6"/>
      <c r="D5976" s="6"/>
      <c r="E5976" s="6"/>
      <c r="F5976" s="6"/>
      <c r="U5976" s="11"/>
      <c r="AO5976" s="11"/>
    </row>
    <row r="5977" spans="2:41" x14ac:dyDescent="0.25">
      <c r="B5977" s="6"/>
      <c r="D5977" s="6"/>
      <c r="E5977" s="6"/>
      <c r="F5977" s="6"/>
      <c r="U5977" s="11"/>
      <c r="AO5977" s="11"/>
    </row>
    <row r="5978" spans="2:41" x14ac:dyDescent="0.25">
      <c r="B5978" s="6"/>
      <c r="D5978" s="6"/>
      <c r="E5978" s="6"/>
      <c r="F5978" s="6"/>
      <c r="U5978" s="11"/>
      <c r="AO5978" s="11"/>
    </row>
    <row r="5979" spans="2:41" x14ac:dyDescent="0.25">
      <c r="B5979" s="6"/>
      <c r="D5979" s="6"/>
      <c r="E5979" s="6"/>
      <c r="F5979" s="6"/>
      <c r="U5979" s="11"/>
      <c r="AO5979" s="11"/>
    </row>
    <row r="5980" spans="2:41" x14ac:dyDescent="0.25">
      <c r="B5980" s="6"/>
      <c r="D5980" s="6"/>
      <c r="E5980" s="6"/>
      <c r="F5980" s="6"/>
      <c r="U5980" s="11"/>
      <c r="AO5980" s="11"/>
    </row>
    <row r="5981" spans="2:41" x14ac:dyDescent="0.25">
      <c r="B5981" s="6"/>
      <c r="D5981" s="6"/>
      <c r="E5981" s="6"/>
      <c r="F5981" s="6"/>
      <c r="U5981" s="11"/>
      <c r="AO5981" s="11"/>
    </row>
    <row r="5982" spans="2:41" x14ac:dyDescent="0.25">
      <c r="B5982" s="6"/>
      <c r="D5982" s="6"/>
      <c r="E5982" s="6"/>
      <c r="F5982" s="6"/>
      <c r="U5982" s="11"/>
      <c r="AO5982" s="11"/>
    </row>
    <row r="5983" spans="2:41" x14ac:dyDescent="0.25">
      <c r="B5983" s="6"/>
      <c r="D5983" s="6"/>
      <c r="E5983" s="6"/>
      <c r="F5983" s="6"/>
      <c r="U5983" s="11"/>
      <c r="AO5983" s="11"/>
    </row>
    <row r="5984" spans="2:41" x14ac:dyDescent="0.25">
      <c r="B5984" s="6"/>
      <c r="D5984" s="6"/>
      <c r="E5984" s="6"/>
      <c r="F5984" s="6"/>
      <c r="U5984" s="11"/>
      <c r="AO5984" s="11"/>
    </row>
    <row r="5985" spans="2:41" x14ac:dyDescent="0.25">
      <c r="B5985" s="6"/>
      <c r="D5985" s="6"/>
      <c r="E5985" s="6"/>
      <c r="F5985" s="6"/>
      <c r="U5985" s="11"/>
      <c r="AO5985" s="11"/>
    </row>
    <row r="5986" spans="2:41" x14ac:dyDescent="0.25">
      <c r="B5986" s="6"/>
      <c r="D5986" s="6"/>
      <c r="E5986" s="6"/>
      <c r="F5986" s="6"/>
      <c r="U5986" s="11"/>
      <c r="AO5986" s="11"/>
    </row>
    <row r="5987" spans="2:41" x14ac:dyDescent="0.25">
      <c r="B5987" s="6"/>
      <c r="D5987" s="6"/>
      <c r="E5987" s="6"/>
      <c r="F5987" s="6"/>
      <c r="U5987" s="11"/>
      <c r="AO5987" s="11"/>
    </row>
    <row r="5988" spans="2:41" x14ac:dyDescent="0.25">
      <c r="B5988" s="6"/>
      <c r="D5988" s="6"/>
      <c r="E5988" s="6"/>
      <c r="F5988" s="6"/>
      <c r="U5988" s="11"/>
      <c r="AO5988" s="11"/>
    </row>
    <row r="5989" spans="2:41" x14ac:dyDescent="0.25">
      <c r="B5989" s="6"/>
      <c r="D5989" s="6"/>
      <c r="E5989" s="6"/>
      <c r="F5989" s="6"/>
      <c r="U5989" s="11"/>
      <c r="AO5989" s="11"/>
    </row>
    <row r="5990" spans="2:41" x14ac:dyDescent="0.25">
      <c r="B5990" s="6"/>
      <c r="D5990" s="6"/>
      <c r="E5990" s="6"/>
      <c r="F5990" s="6"/>
      <c r="U5990" s="11"/>
      <c r="AO5990" s="11"/>
    </row>
    <row r="5991" spans="2:41" x14ac:dyDescent="0.25">
      <c r="B5991" s="6"/>
      <c r="D5991" s="6"/>
      <c r="E5991" s="6"/>
      <c r="F5991" s="6"/>
      <c r="U5991" s="11"/>
      <c r="AO5991" s="11"/>
    </row>
    <row r="5992" spans="2:41" x14ac:dyDescent="0.25">
      <c r="B5992" s="6"/>
      <c r="D5992" s="6"/>
      <c r="E5992" s="6"/>
      <c r="F5992" s="6"/>
      <c r="U5992" s="11"/>
      <c r="AO5992" s="11"/>
    </row>
    <row r="5993" spans="2:41" x14ac:dyDescent="0.25">
      <c r="B5993" s="6"/>
      <c r="D5993" s="6"/>
      <c r="E5993" s="6"/>
      <c r="F5993" s="6"/>
      <c r="U5993" s="11"/>
      <c r="AO5993" s="11"/>
    </row>
    <row r="5994" spans="2:41" x14ac:dyDescent="0.25">
      <c r="B5994" s="6"/>
      <c r="D5994" s="6"/>
      <c r="E5994" s="6"/>
      <c r="F5994" s="6"/>
      <c r="U5994" s="11"/>
      <c r="AO5994" s="11"/>
    </row>
    <row r="5995" spans="2:41" x14ac:dyDescent="0.25">
      <c r="B5995" s="6"/>
      <c r="D5995" s="6"/>
      <c r="E5995" s="6"/>
      <c r="F5995" s="6"/>
      <c r="U5995" s="11"/>
      <c r="AO5995" s="11"/>
    </row>
    <row r="5996" spans="2:41" x14ac:dyDescent="0.25">
      <c r="B5996" s="6"/>
      <c r="D5996" s="6"/>
      <c r="E5996" s="6"/>
      <c r="F5996" s="6"/>
      <c r="U5996" s="11"/>
      <c r="AO5996" s="11"/>
    </row>
    <row r="5997" spans="2:41" x14ac:dyDescent="0.25">
      <c r="B5997" s="6"/>
      <c r="D5997" s="6"/>
      <c r="E5997" s="6"/>
      <c r="F5997" s="6"/>
      <c r="U5997" s="11"/>
      <c r="AO5997" s="11"/>
    </row>
    <row r="5998" spans="2:41" x14ac:dyDescent="0.25">
      <c r="B5998" s="6"/>
      <c r="D5998" s="6"/>
      <c r="E5998" s="6"/>
      <c r="F5998" s="6"/>
      <c r="U5998" s="11"/>
      <c r="AO5998" s="11"/>
    </row>
    <row r="5999" spans="2:41" x14ac:dyDescent="0.25">
      <c r="B5999" s="6"/>
      <c r="D5999" s="6"/>
      <c r="E5999" s="6"/>
      <c r="F5999" s="6"/>
      <c r="U5999" s="11"/>
      <c r="AO5999" s="11"/>
    </row>
    <row r="6000" spans="2:41" x14ac:dyDescent="0.25">
      <c r="B6000" s="6"/>
      <c r="D6000" s="6"/>
      <c r="E6000" s="6"/>
      <c r="F6000" s="6"/>
      <c r="U6000" s="11"/>
      <c r="AO6000" s="11"/>
    </row>
    <row r="6001" spans="2:41" x14ac:dyDescent="0.25">
      <c r="B6001" s="6"/>
      <c r="D6001" s="6"/>
      <c r="E6001" s="6"/>
      <c r="F6001" s="6"/>
      <c r="U6001" s="11"/>
      <c r="AO6001" s="11"/>
    </row>
    <row r="6002" spans="2:41" x14ac:dyDescent="0.25">
      <c r="B6002" s="6"/>
      <c r="D6002" s="6"/>
      <c r="E6002" s="6"/>
      <c r="F6002" s="6"/>
      <c r="U6002" s="11"/>
      <c r="AO6002" s="11"/>
    </row>
    <row r="6003" spans="2:41" x14ac:dyDescent="0.25">
      <c r="B6003" s="6"/>
      <c r="D6003" s="6"/>
      <c r="E6003" s="6"/>
      <c r="F6003" s="6"/>
      <c r="U6003" s="11"/>
      <c r="AO6003" s="11"/>
    </row>
    <row r="6004" spans="2:41" x14ac:dyDescent="0.25">
      <c r="B6004" s="6"/>
      <c r="D6004" s="6"/>
      <c r="E6004" s="6"/>
      <c r="F6004" s="6"/>
      <c r="U6004" s="11"/>
      <c r="AO6004" s="11"/>
    </row>
    <row r="6005" spans="2:41" x14ac:dyDescent="0.25">
      <c r="B6005" s="6"/>
      <c r="D6005" s="6"/>
      <c r="E6005" s="6"/>
      <c r="F6005" s="6"/>
      <c r="U6005" s="11"/>
      <c r="AO6005" s="11"/>
    </row>
    <row r="6006" spans="2:41" x14ac:dyDescent="0.25">
      <c r="B6006" s="6"/>
      <c r="D6006" s="6"/>
      <c r="E6006" s="6"/>
      <c r="F6006" s="6"/>
      <c r="U6006" s="11"/>
      <c r="AO6006" s="11"/>
    </row>
    <row r="6007" spans="2:41" x14ac:dyDescent="0.25">
      <c r="B6007" s="6"/>
      <c r="D6007" s="6"/>
      <c r="E6007" s="6"/>
      <c r="F6007" s="6"/>
      <c r="U6007" s="11"/>
      <c r="AO6007" s="11"/>
    </row>
    <row r="6008" spans="2:41" x14ac:dyDescent="0.25">
      <c r="B6008" s="6"/>
      <c r="D6008" s="6"/>
      <c r="E6008" s="6"/>
      <c r="F6008" s="6"/>
      <c r="U6008" s="11"/>
      <c r="AO6008" s="11"/>
    </row>
    <row r="6009" spans="2:41" x14ac:dyDescent="0.25">
      <c r="B6009" s="6"/>
      <c r="D6009" s="6"/>
      <c r="E6009" s="6"/>
      <c r="F6009" s="6"/>
      <c r="U6009" s="11"/>
      <c r="AO6009" s="11"/>
    </row>
    <row r="6010" spans="2:41" x14ac:dyDescent="0.25">
      <c r="B6010" s="6"/>
      <c r="D6010" s="6"/>
      <c r="E6010" s="6"/>
      <c r="F6010" s="6"/>
      <c r="U6010" s="11"/>
      <c r="AO6010" s="11"/>
    </row>
    <row r="6011" spans="2:41" x14ac:dyDescent="0.25">
      <c r="B6011" s="6"/>
      <c r="D6011" s="6"/>
      <c r="E6011" s="6"/>
      <c r="F6011" s="6"/>
      <c r="U6011" s="11"/>
      <c r="AO6011" s="11"/>
    </row>
    <row r="6012" spans="2:41" x14ac:dyDescent="0.25">
      <c r="B6012" s="6"/>
      <c r="D6012" s="6"/>
      <c r="E6012" s="6"/>
      <c r="F6012" s="6"/>
      <c r="U6012" s="11"/>
      <c r="AO6012" s="11"/>
    </row>
    <row r="6013" spans="2:41" x14ac:dyDescent="0.25">
      <c r="B6013" s="6"/>
      <c r="D6013" s="6"/>
      <c r="E6013" s="6"/>
      <c r="F6013" s="6"/>
      <c r="U6013" s="11"/>
      <c r="AO6013" s="11"/>
    </row>
    <row r="6014" spans="2:41" x14ac:dyDescent="0.25">
      <c r="B6014" s="6"/>
      <c r="D6014" s="6"/>
      <c r="E6014" s="6"/>
      <c r="F6014" s="6"/>
      <c r="U6014" s="11"/>
      <c r="AO6014" s="11"/>
    </row>
    <row r="6015" spans="2:41" x14ac:dyDescent="0.25">
      <c r="B6015" s="6"/>
      <c r="D6015" s="6"/>
      <c r="E6015" s="6"/>
      <c r="F6015" s="6"/>
      <c r="U6015" s="11"/>
      <c r="AO6015" s="11"/>
    </row>
    <row r="6016" spans="2:41" x14ac:dyDescent="0.25">
      <c r="B6016" s="6"/>
      <c r="D6016" s="6"/>
      <c r="E6016" s="6"/>
      <c r="F6016" s="6"/>
      <c r="U6016" s="11"/>
      <c r="AO6016" s="11"/>
    </row>
    <row r="6017" spans="2:41" x14ac:dyDescent="0.25">
      <c r="B6017" s="6"/>
      <c r="D6017" s="6"/>
      <c r="E6017" s="6"/>
      <c r="F6017" s="6"/>
      <c r="U6017" s="11"/>
      <c r="AO6017" s="11"/>
    </row>
    <row r="6018" spans="2:41" x14ac:dyDescent="0.25">
      <c r="B6018" s="6"/>
      <c r="D6018" s="6"/>
      <c r="E6018" s="6"/>
      <c r="F6018" s="6"/>
      <c r="U6018" s="11"/>
      <c r="AO6018" s="11"/>
    </row>
    <row r="6019" spans="2:41" x14ac:dyDescent="0.25">
      <c r="B6019" s="6"/>
      <c r="D6019" s="6"/>
      <c r="E6019" s="6"/>
      <c r="F6019" s="6"/>
      <c r="U6019" s="11"/>
      <c r="AO6019" s="11"/>
    </row>
    <row r="6020" spans="2:41" x14ac:dyDescent="0.25">
      <c r="B6020" s="6"/>
      <c r="D6020" s="6"/>
      <c r="E6020" s="6"/>
      <c r="F6020" s="6"/>
      <c r="U6020" s="11"/>
      <c r="AO6020" s="11"/>
    </row>
    <row r="6021" spans="2:41" x14ac:dyDescent="0.25">
      <c r="B6021" s="6"/>
      <c r="D6021" s="6"/>
      <c r="E6021" s="6"/>
      <c r="F6021" s="6"/>
      <c r="U6021" s="11"/>
      <c r="AO6021" s="11"/>
    </row>
    <row r="6022" spans="2:41" x14ac:dyDescent="0.25">
      <c r="B6022" s="6"/>
      <c r="D6022" s="6"/>
      <c r="E6022" s="6"/>
      <c r="F6022" s="6"/>
      <c r="U6022" s="11"/>
      <c r="AO6022" s="11"/>
    </row>
    <row r="6023" spans="2:41" x14ac:dyDescent="0.25">
      <c r="B6023" s="6"/>
      <c r="D6023" s="6"/>
      <c r="E6023" s="6"/>
      <c r="F6023" s="6"/>
      <c r="U6023" s="11"/>
      <c r="AO6023" s="11"/>
    </row>
    <row r="6024" spans="2:41" x14ac:dyDescent="0.25">
      <c r="B6024" s="6"/>
      <c r="D6024" s="6"/>
      <c r="E6024" s="6"/>
      <c r="F6024" s="6"/>
      <c r="U6024" s="11"/>
      <c r="AO6024" s="11"/>
    </row>
    <row r="6025" spans="2:41" x14ac:dyDescent="0.25">
      <c r="B6025" s="6"/>
      <c r="D6025" s="6"/>
      <c r="E6025" s="6"/>
      <c r="F6025" s="6"/>
      <c r="U6025" s="11"/>
      <c r="AO6025" s="11"/>
    </row>
    <row r="6026" spans="2:41" x14ac:dyDescent="0.25">
      <c r="B6026" s="6"/>
      <c r="D6026" s="6"/>
      <c r="E6026" s="6"/>
      <c r="F6026" s="6"/>
      <c r="U6026" s="11"/>
      <c r="AO6026" s="11"/>
    </row>
    <row r="6027" spans="2:41" x14ac:dyDescent="0.25">
      <c r="B6027" s="6"/>
      <c r="D6027" s="6"/>
      <c r="E6027" s="6"/>
      <c r="F6027" s="6"/>
      <c r="U6027" s="11"/>
      <c r="AO6027" s="11"/>
    </row>
    <row r="6028" spans="2:41" x14ac:dyDescent="0.25">
      <c r="B6028" s="6"/>
      <c r="D6028" s="6"/>
      <c r="E6028" s="6"/>
      <c r="F6028" s="6"/>
      <c r="U6028" s="11"/>
      <c r="AO6028" s="11"/>
    </row>
    <row r="6029" spans="2:41" x14ac:dyDescent="0.25">
      <c r="B6029" s="6"/>
      <c r="D6029" s="6"/>
      <c r="E6029" s="6"/>
      <c r="F6029" s="6"/>
      <c r="U6029" s="11"/>
      <c r="AO6029" s="11"/>
    </row>
    <row r="6030" spans="2:41" x14ac:dyDescent="0.25">
      <c r="B6030" s="6"/>
      <c r="D6030" s="6"/>
      <c r="E6030" s="6"/>
      <c r="F6030" s="6"/>
      <c r="U6030" s="11"/>
      <c r="AO6030" s="11"/>
    </row>
    <row r="6031" spans="2:41" x14ac:dyDescent="0.25">
      <c r="B6031" s="6"/>
      <c r="D6031" s="6"/>
      <c r="E6031" s="6"/>
      <c r="F6031" s="6"/>
      <c r="U6031" s="11"/>
      <c r="AO6031" s="11"/>
    </row>
    <row r="6032" spans="2:41" x14ac:dyDescent="0.25">
      <c r="B6032" s="6"/>
      <c r="D6032" s="6"/>
      <c r="E6032" s="6"/>
      <c r="F6032" s="6"/>
      <c r="U6032" s="11"/>
      <c r="AO6032" s="11"/>
    </row>
    <row r="6033" spans="2:41" x14ac:dyDescent="0.25">
      <c r="B6033" s="6"/>
      <c r="D6033" s="6"/>
      <c r="E6033" s="6"/>
      <c r="F6033" s="6"/>
      <c r="U6033" s="11"/>
      <c r="AO6033" s="11"/>
    </row>
    <row r="6034" spans="2:41" x14ac:dyDescent="0.25">
      <c r="B6034" s="6"/>
      <c r="D6034" s="6"/>
      <c r="E6034" s="6"/>
      <c r="F6034" s="6"/>
      <c r="U6034" s="11"/>
      <c r="AO6034" s="11"/>
    </row>
    <row r="6035" spans="2:41" x14ac:dyDescent="0.25">
      <c r="B6035" s="6"/>
      <c r="D6035" s="6"/>
      <c r="E6035" s="6"/>
      <c r="F6035" s="6"/>
      <c r="U6035" s="11"/>
      <c r="AO6035" s="11"/>
    </row>
    <row r="6036" spans="2:41" x14ac:dyDescent="0.25">
      <c r="B6036" s="6"/>
      <c r="D6036" s="6"/>
      <c r="E6036" s="6"/>
      <c r="F6036" s="6"/>
      <c r="U6036" s="11"/>
      <c r="AO6036" s="11"/>
    </row>
    <row r="6037" spans="2:41" x14ac:dyDescent="0.25">
      <c r="B6037" s="6"/>
      <c r="D6037" s="6"/>
      <c r="E6037" s="6"/>
      <c r="F6037" s="6"/>
      <c r="U6037" s="11"/>
      <c r="AO6037" s="11"/>
    </row>
    <row r="6038" spans="2:41" x14ac:dyDescent="0.25">
      <c r="B6038" s="6"/>
      <c r="D6038" s="6"/>
      <c r="E6038" s="6"/>
      <c r="F6038" s="6"/>
      <c r="U6038" s="11"/>
      <c r="AO6038" s="11"/>
    </row>
    <row r="6039" spans="2:41" x14ac:dyDescent="0.25">
      <c r="B6039" s="6"/>
      <c r="D6039" s="6"/>
      <c r="E6039" s="6"/>
      <c r="F6039" s="6"/>
      <c r="U6039" s="11"/>
      <c r="AO6039" s="11"/>
    </row>
    <row r="6040" spans="2:41" x14ac:dyDescent="0.25">
      <c r="B6040" s="6"/>
      <c r="D6040" s="6"/>
      <c r="E6040" s="6"/>
      <c r="F6040" s="6"/>
      <c r="U6040" s="11"/>
      <c r="AO6040" s="11"/>
    </row>
    <row r="6041" spans="2:41" x14ac:dyDescent="0.25">
      <c r="B6041" s="6"/>
      <c r="D6041" s="6"/>
      <c r="E6041" s="6"/>
      <c r="F6041" s="6"/>
      <c r="U6041" s="11"/>
      <c r="AO6041" s="11"/>
    </row>
    <row r="6042" spans="2:41" x14ac:dyDescent="0.25">
      <c r="B6042" s="6"/>
      <c r="D6042" s="6"/>
      <c r="E6042" s="6"/>
      <c r="F6042" s="6"/>
      <c r="U6042" s="11"/>
      <c r="AO6042" s="11"/>
    </row>
    <row r="6043" spans="2:41" x14ac:dyDescent="0.25">
      <c r="B6043" s="6"/>
      <c r="D6043" s="6"/>
      <c r="E6043" s="6"/>
      <c r="F6043" s="6"/>
      <c r="U6043" s="11"/>
      <c r="AO6043" s="11"/>
    </row>
    <row r="6044" spans="2:41" x14ac:dyDescent="0.25">
      <c r="B6044" s="6"/>
      <c r="D6044" s="6"/>
      <c r="E6044" s="6"/>
      <c r="F6044" s="6"/>
      <c r="U6044" s="11"/>
      <c r="AO6044" s="11"/>
    </row>
    <row r="6045" spans="2:41" x14ac:dyDescent="0.25">
      <c r="B6045" s="6"/>
      <c r="D6045" s="6"/>
      <c r="E6045" s="6"/>
      <c r="F6045" s="6"/>
      <c r="U6045" s="11"/>
      <c r="AO6045" s="11"/>
    </row>
    <row r="6046" spans="2:41" x14ac:dyDescent="0.25">
      <c r="B6046" s="6"/>
      <c r="D6046" s="6"/>
      <c r="E6046" s="6"/>
      <c r="F6046" s="6"/>
      <c r="U6046" s="11"/>
      <c r="AO6046" s="11"/>
    </row>
    <row r="6047" spans="2:41" x14ac:dyDescent="0.25">
      <c r="B6047" s="6"/>
      <c r="D6047" s="6"/>
      <c r="E6047" s="6"/>
      <c r="F6047" s="6"/>
      <c r="U6047" s="11"/>
      <c r="AO6047" s="11"/>
    </row>
    <row r="6048" spans="2:41" x14ac:dyDescent="0.25">
      <c r="B6048" s="6"/>
      <c r="D6048" s="6"/>
      <c r="E6048" s="6"/>
      <c r="F6048" s="6"/>
      <c r="U6048" s="11"/>
      <c r="AO6048" s="11"/>
    </row>
    <row r="6049" spans="2:41" x14ac:dyDescent="0.25">
      <c r="B6049" s="6"/>
      <c r="D6049" s="6"/>
      <c r="E6049" s="6"/>
      <c r="F6049" s="6"/>
      <c r="U6049" s="11"/>
      <c r="AO6049" s="11"/>
    </row>
    <row r="6050" spans="2:41" x14ac:dyDescent="0.25">
      <c r="B6050" s="6"/>
      <c r="D6050" s="6"/>
      <c r="E6050" s="6"/>
      <c r="F6050" s="6"/>
      <c r="U6050" s="11"/>
      <c r="AO6050" s="11"/>
    </row>
    <row r="6051" spans="2:41" x14ac:dyDescent="0.25">
      <c r="B6051" s="6"/>
      <c r="D6051" s="6"/>
      <c r="E6051" s="6"/>
      <c r="F6051" s="6"/>
      <c r="U6051" s="11"/>
      <c r="AO6051" s="11"/>
    </row>
    <row r="6052" spans="2:41" x14ac:dyDescent="0.25">
      <c r="B6052" s="6"/>
      <c r="D6052" s="6"/>
      <c r="E6052" s="6"/>
      <c r="F6052" s="6"/>
      <c r="U6052" s="11"/>
      <c r="AO6052" s="11"/>
    </row>
    <row r="6053" spans="2:41" x14ac:dyDescent="0.25">
      <c r="B6053" s="6"/>
      <c r="D6053" s="6"/>
      <c r="E6053" s="6"/>
      <c r="F6053" s="6"/>
      <c r="U6053" s="11"/>
      <c r="AO6053" s="11"/>
    </row>
    <row r="6054" spans="2:41" x14ac:dyDescent="0.25">
      <c r="B6054" s="6"/>
      <c r="D6054" s="6"/>
      <c r="E6054" s="6"/>
      <c r="F6054" s="6"/>
      <c r="U6054" s="11"/>
      <c r="AO6054" s="11"/>
    </row>
    <row r="6055" spans="2:41" x14ac:dyDescent="0.25">
      <c r="B6055" s="6"/>
      <c r="D6055" s="6"/>
      <c r="E6055" s="6"/>
      <c r="F6055" s="6"/>
      <c r="U6055" s="11"/>
      <c r="AO6055" s="11"/>
    </row>
    <row r="6056" spans="2:41" x14ac:dyDescent="0.25">
      <c r="B6056" s="6"/>
      <c r="D6056" s="6"/>
      <c r="E6056" s="6"/>
      <c r="F6056" s="6"/>
      <c r="U6056" s="11"/>
      <c r="AO6056" s="11"/>
    </row>
    <row r="6057" spans="2:41" x14ac:dyDescent="0.25">
      <c r="B6057" s="6"/>
      <c r="D6057" s="6"/>
      <c r="E6057" s="6"/>
      <c r="F6057" s="6"/>
      <c r="U6057" s="11"/>
      <c r="AO6057" s="11"/>
    </row>
    <row r="6058" spans="2:41" x14ac:dyDescent="0.25">
      <c r="B6058" s="6"/>
      <c r="D6058" s="6"/>
      <c r="E6058" s="6"/>
      <c r="F6058" s="6"/>
      <c r="U6058" s="11"/>
      <c r="AO6058" s="11"/>
    </row>
    <row r="6059" spans="2:41" x14ac:dyDescent="0.25">
      <c r="B6059" s="6"/>
      <c r="D6059" s="6"/>
      <c r="E6059" s="6"/>
      <c r="F6059" s="6"/>
      <c r="U6059" s="11"/>
      <c r="AO6059" s="11"/>
    </row>
    <row r="6060" spans="2:41" x14ac:dyDescent="0.25">
      <c r="B6060" s="6"/>
      <c r="D6060" s="6"/>
      <c r="E6060" s="6"/>
      <c r="F6060" s="6"/>
      <c r="U6060" s="11"/>
      <c r="AO6060" s="11"/>
    </row>
    <row r="6061" spans="2:41" x14ac:dyDescent="0.25">
      <c r="B6061" s="6"/>
      <c r="D6061" s="6"/>
      <c r="E6061" s="6"/>
      <c r="F6061" s="6"/>
      <c r="U6061" s="11"/>
      <c r="AO6061" s="11"/>
    </row>
    <row r="6062" spans="2:41" x14ac:dyDescent="0.25">
      <c r="B6062" s="6"/>
      <c r="D6062" s="6"/>
      <c r="E6062" s="6"/>
      <c r="F6062" s="6"/>
      <c r="U6062" s="11"/>
      <c r="AO6062" s="11"/>
    </row>
    <row r="6063" spans="2:41" x14ac:dyDescent="0.25">
      <c r="B6063" s="6"/>
      <c r="D6063" s="6"/>
      <c r="E6063" s="6"/>
      <c r="F6063" s="6"/>
      <c r="U6063" s="11"/>
      <c r="AO6063" s="11"/>
    </row>
    <row r="6064" spans="2:41" x14ac:dyDescent="0.25">
      <c r="B6064" s="6"/>
      <c r="D6064" s="6"/>
      <c r="E6064" s="6"/>
      <c r="F6064" s="6"/>
      <c r="U6064" s="11"/>
      <c r="AO6064" s="11"/>
    </row>
    <row r="6065" spans="2:41" x14ac:dyDescent="0.25">
      <c r="B6065" s="6"/>
      <c r="D6065" s="6"/>
      <c r="E6065" s="6"/>
      <c r="F6065" s="6"/>
      <c r="U6065" s="11"/>
      <c r="AO6065" s="11"/>
    </row>
    <row r="6066" spans="2:41" x14ac:dyDescent="0.25">
      <c r="B6066" s="6"/>
      <c r="D6066" s="6"/>
      <c r="E6066" s="6"/>
      <c r="F6066" s="6"/>
      <c r="U6066" s="11"/>
      <c r="AO6066" s="11"/>
    </row>
    <row r="6067" spans="2:41" x14ac:dyDescent="0.25">
      <c r="B6067" s="6"/>
      <c r="D6067" s="6"/>
      <c r="E6067" s="6"/>
      <c r="F6067" s="6"/>
      <c r="U6067" s="11"/>
      <c r="AO6067" s="11"/>
    </row>
    <row r="6068" spans="2:41" x14ac:dyDescent="0.25">
      <c r="B6068" s="6"/>
      <c r="D6068" s="6"/>
      <c r="E6068" s="6"/>
      <c r="F6068" s="6"/>
      <c r="U6068" s="11"/>
      <c r="AO6068" s="11"/>
    </row>
    <row r="6069" spans="2:41" x14ac:dyDescent="0.25">
      <c r="B6069" s="6"/>
      <c r="D6069" s="6"/>
      <c r="E6069" s="6"/>
      <c r="F6069" s="6"/>
      <c r="U6069" s="11"/>
      <c r="AO6069" s="11"/>
    </row>
    <row r="6070" spans="2:41" x14ac:dyDescent="0.25">
      <c r="B6070" s="6"/>
      <c r="D6070" s="6"/>
      <c r="E6070" s="6"/>
      <c r="F6070" s="6"/>
      <c r="U6070" s="11"/>
      <c r="AO6070" s="11"/>
    </row>
    <row r="6071" spans="2:41" x14ac:dyDescent="0.25">
      <c r="B6071" s="6"/>
      <c r="D6071" s="6"/>
      <c r="E6071" s="6"/>
      <c r="F6071" s="6"/>
      <c r="U6071" s="11"/>
      <c r="AO6071" s="11"/>
    </row>
    <row r="6072" spans="2:41" x14ac:dyDescent="0.25">
      <c r="B6072" s="6"/>
      <c r="D6072" s="6"/>
      <c r="E6072" s="6"/>
      <c r="F6072" s="6"/>
      <c r="U6072" s="11"/>
      <c r="AO6072" s="11"/>
    </row>
    <row r="6073" spans="2:41" x14ac:dyDescent="0.25">
      <c r="B6073" s="6"/>
      <c r="D6073" s="6"/>
      <c r="E6073" s="6"/>
      <c r="F6073" s="6"/>
      <c r="U6073" s="11"/>
      <c r="AO6073" s="11"/>
    </row>
    <row r="6074" spans="2:41" x14ac:dyDescent="0.25">
      <c r="B6074" s="6"/>
      <c r="D6074" s="6"/>
      <c r="E6074" s="6"/>
      <c r="F6074" s="6"/>
      <c r="U6074" s="11"/>
      <c r="AO6074" s="11"/>
    </row>
    <row r="6075" spans="2:41" x14ac:dyDescent="0.25">
      <c r="B6075" s="6"/>
      <c r="D6075" s="6"/>
      <c r="E6075" s="6"/>
      <c r="F6075" s="6"/>
      <c r="U6075" s="11"/>
      <c r="AO6075" s="11"/>
    </row>
    <row r="6076" spans="2:41" x14ac:dyDescent="0.25">
      <c r="B6076" s="6"/>
      <c r="D6076" s="6"/>
      <c r="E6076" s="6"/>
      <c r="F6076" s="6"/>
      <c r="U6076" s="11"/>
      <c r="AO6076" s="11"/>
    </row>
    <row r="6077" spans="2:41" x14ac:dyDescent="0.25">
      <c r="B6077" s="6"/>
      <c r="D6077" s="6"/>
      <c r="E6077" s="6"/>
      <c r="F6077" s="6"/>
      <c r="U6077" s="11"/>
      <c r="AO6077" s="11"/>
    </row>
    <row r="6078" spans="2:41" x14ac:dyDescent="0.25">
      <c r="B6078" s="6"/>
      <c r="D6078" s="6"/>
      <c r="E6078" s="6"/>
      <c r="F6078" s="6"/>
      <c r="U6078" s="11"/>
      <c r="AO6078" s="11"/>
    </row>
    <row r="6079" spans="2:41" x14ac:dyDescent="0.25">
      <c r="B6079" s="6"/>
      <c r="D6079" s="6"/>
      <c r="E6079" s="6"/>
      <c r="F6079" s="6"/>
      <c r="U6079" s="11"/>
      <c r="AO6079" s="11"/>
    </row>
    <row r="6080" spans="2:41" x14ac:dyDescent="0.25">
      <c r="B6080" s="6"/>
      <c r="D6080" s="6"/>
      <c r="E6080" s="6"/>
      <c r="F6080" s="6"/>
      <c r="U6080" s="11"/>
      <c r="AO6080" s="11"/>
    </row>
    <row r="6081" spans="2:41" x14ac:dyDescent="0.25">
      <c r="B6081" s="6"/>
      <c r="D6081" s="6"/>
      <c r="E6081" s="6"/>
      <c r="F6081" s="6"/>
      <c r="U6081" s="11"/>
      <c r="AO6081" s="11"/>
    </row>
    <row r="6082" spans="2:41" x14ac:dyDescent="0.25">
      <c r="B6082" s="6"/>
      <c r="D6082" s="6"/>
      <c r="E6082" s="6"/>
      <c r="F6082" s="6"/>
      <c r="U6082" s="11"/>
      <c r="AO6082" s="11"/>
    </row>
    <row r="6083" spans="2:41" x14ac:dyDescent="0.25">
      <c r="B6083" s="6"/>
      <c r="D6083" s="6"/>
      <c r="E6083" s="6"/>
      <c r="F6083" s="6"/>
      <c r="U6083" s="11"/>
      <c r="AO6083" s="11"/>
    </row>
    <row r="6084" spans="2:41" x14ac:dyDescent="0.25">
      <c r="B6084" s="6"/>
      <c r="D6084" s="6"/>
      <c r="E6084" s="6"/>
      <c r="F6084" s="6"/>
      <c r="U6084" s="11"/>
      <c r="AO6084" s="11"/>
    </row>
    <row r="6085" spans="2:41" x14ac:dyDescent="0.25">
      <c r="B6085" s="6"/>
      <c r="D6085" s="6"/>
      <c r="E6085" s="6"/>
      <c r="F6085" s="6"/>
      <c r="U6085" s="11"/>
      <c r="AO6085" s="11"/>
    </row>
    <row r="6086" spans="2:41" x14ac:dyDescent="0.25">
      <c r="B6086" s="6"/>
      <c r="D6086" s="6"/>
      <c r="E6086" s="6"/>
      <c r="F6086" s="6"/>
      <c r="U6086" s="11"/>
      <c r="AO6086" s="11"/>
    </row>
    <row r="6087" spans="2:41" x14ac:dyDescent="0.25">
      <c r="B6087" s="6"/>
      <c r="D6087" s="6"/>
      <c r="E6087" s="6"/>
      <c r="F6087" s="6"/>
      <c r="U6087" s="11"/>
      <c r="AO6087" s="11"/>
    </row>
    <row r="6088" spans="2:41" x14ac:dyDescent="0.25">
      <c r="B6088" s="6"/>
      <c r="D6088" s="6"/>
      <c r="E6088" s="6"/>
      <c r="F6088" s="6"/>
      <c r="U6088" s="11"/>
      <c r="AO6088" s="11"/>
    </row>
    <row r="6089" spans="2:41" x14ac:dyDescent="0.25">
      <c r="B6089" s="6"/>
      <c r="D6089" s="6"/>
      <c r="E6089" s="6"/>
      <c r="F6089" s="6"/>
      <c r="U6089" s="11"/>
      <c r="AO6089" s="11"/>
    </row>
    <row r="6090" spans="2:41" x14ac:dyDescent="0.25">
      <c r="B6090" s="6"/>
      <c r="D6090" s="6"/>
      <c r="E6090" s="6"/>
      <c r="F6090" s="6"/>
      <c r="U6090" s="11"/>
      <c r="AO6090" s="11"/>
    </row>
    <row r="6091" spans="2:41" x14ac:dyDescent="0.25">
      <c r="B6091" s="6"/>
      <c r="D6091" s="6"/>
      <c r="E6091" s="6"/>
      <c r="F6091" s="6"/>
      <c r="U6091" s="11"/>
      <c r="AO6091" s="11"/>
    </row>
    <row r="6092" spans="2:41" x14ac:dyDescent="0.25">
      <c r="B6092" s="6"/>
      <c r="D6092" s="6"/>
      <c r="E6092" s="6"/>
      <c r="F6092" s="6"/>
      <c r="U6092" s="11"/>
      <c r="AO6092" s="11"/>
    </row>
    <row r="6093" spans="2:41" x14ac:dyDescent="0.25">
      <c r="B6093" s="6"/>
      <c r="D6093" s="6"/>
      <c r="E6093" s="6"/>
      <c r="F6093" s="6"/>
      <c r="U6093" s="11"/>
      <c r="AO6093" s="11"/>
    </row>
    <row r="6094" spans="2:41" x14ac:dyDescent="0.25">
      <c r="B6094" s="6"/>
      <c r="D6094" s="6"/>
      <c r="E6094" s="6"/>
      <c r="F6094" s="6"/>
      <c r="U6094" s="11"/>
      <c r="AO6094" s="11"/>
    </row>
    <row r="6095" spans="2:41" x14ac:dyDescent="0.25">
      <c r="B6095" s="6"/>
      <c r="D6095" s="6"/>
      <c r="E6095" s="6"/>
      <c r="F6095" s="6"/>
      <c r="U6095" s="11"/>
      <c r="AO6095" s="11"/>
    </row>
    <row r="6096" spans="2:41" x14ac:dyDescent="0.25">
      <c r="B6096" s="6"/>
      <c r="D6096" s="6"/>
      <c r="E6096" s="6"/>
      <c r="F6096" s="6"/>
      <c r="U6096" s="11"/>
      <c r="AO6096" s="11"/>
    </row>
    <row r="6097" spans="2:41" x14ac:dyDescent="0.25">
      <c r="B6097" s="6"/>
      <c r="D6097" s="6"/>
      <c r="E6097" s="6"/>
      <c r="F6097" s="6"/>
      <c r="U6097" s="11"/>
      <c r="AO6097" s="11"/>
    </row>
    <row r="6098" spans="2:41" x14ac:dyDescent="0.25">
      <c r="B6098" s="6"/>
      <c r="D6098" s="6"/>
      <c r="E6098" s="6"/>
      <c r="F6098" s="6"/>
      <c r="U6098" s="11"/>
      <c r="AO6098" s="11"/>
    </row>
    <row r="6099" spans="2:41" x14ac:dyDescent="0.25">
      <c r="B6099" s="6"/>
      <c r="D6099" s="6"/>
      <c r="E6099" s="6"/>
      <c r="F6099" s="6"/>
      <c r="U6099" s="11"/>
      <c r="AO6099" s="11"/>
    </row>
    <row r="6100" spans="2:41" x14ac:dyDescent="0.25">
      <c r="B6100" s="6"/>
      <c r="D6100" s="6"/>
      <c r="E6100" s="6"/>
      <c r="F6100" s="6"/>
      <c r="U6100" s="11"/>
      <c r="AO6100" s="11"/>
    </row>
    <row r="6101" spans="2:41" x14ac:dyDescent="0.25">
      <c r="B6101" s="6"/>
      <c r="D6101" s="6"/>
      <c r="E6101" s="6"/>
      <c r="F6101" s="6"/>
      <c r="U6101" s="11"/>
      <c r="AO6101" s="11"/>
    </row>
    <row r="6102" spans="2:41" x14ac:dyDescent="0.25">
      <c r="B6102" s="6"/>
      <c r="D6102" s="6"/>
      <c r="E6102" s="6"/>
      <c r="F6102" s="6"/>
      <c r="U6102" s="11"/>
      <c r="AO6102" s="11"/>
    </row>
    <row r="6103" spans="2:41" x14ac:dyDescent="0.25">
      <c r="B6103" s="6"/>
      <c r="D6103" s="6"/>
      <c r="E6103" s="6"/>
      <c r="F6103" s="6"/>
      <c r="U6103" s="11"/>
      <c r="AO6103" s="11"/>
    </row>
    <row r="6104" spans="2:41" x14ac:dyDescent="0.25">
      <c r="B6104" s="6"/>
      <c r="D6104" s="6"/>
      <c r="E6104" s="6"/>
      <c r="F6104" s="6"/>
      <c r="U6104" s="11"/>
      <c r="AO6104" s="11"/>
    </row>
    <row r="6105" spans="2:41" x14ac:dyDescent="0.25">
      <c r="B6105" s="6"/>
      <c r="D6105" s="6"/>
      <c r="E6105" s="6"/>
      <c r="F6105" s="6"/>
      <c r="U6105" s="11"/>
      <c r="AO6105" s="11"/>
    </row>
    <row r="6106" spans="2:41" x14ac:dyDescent="0.25">
      <c r="B6106" s="6"/>
      <c r="D6106" s="6"/>
      <c r="E6106" s="6"/>
      <c r="F6106" s="6"/>
      <c r="U6106" s="11"/>
      <c r="AO6106" s="11"/>
    </row>
    <row r="6107" spans="2:41" x14ac:dyDescent="0.25">
      <c r="B6107" s="6"/>
      <c r="D6107" s="6"/>
      <c r="E6107" s="6"/>
      <c r="F6107" s="6"/>
      <c r="U6107" s="11"/>
      <c r="AO6107" s="11"/>
    </row>
    <row r="6108" spans="2:41" x14ac:dyDescent="0.25">
      <c r="B6108" s="6"/>
      <c r="D6108" s="6"/>
      <c r="E6108" s="6"/>
      <c r="F6108" s="6"/>
      <c r="U6108" s="11"/>
      <c r="AO6108" s="11"/>
    </row>
    <row r="6109" spans="2:41" x14ac:dyDescent="0.25">
      <c r="B6109" s="6"/>
      <c r="D6109" s="6"/>
      <c r="E6109" s="6"/>
      <c r="F6109" s="6"/>
      <c r="U6109" s="11"/>
      <c r="AO6109" s="11"/>
    </row>
    <row r="6110" spans="2:41" x14ac:dyDescent="0.25">
      <c r="B6110" s="6"/>
      <c r="D6110" s="6"/>
      <c r="E6110" s="6"/>
      <c r="F6110" s="6"/>
      <c r="U6110" s="11"/>
      <c r="AO6110" s="11"/>
    </row>
    <row r="6111" spans="2:41" x14ac:dyDescent="0.25">
      <c r="B6111" s="6"/>
      <c r="D6111" s="6"/>
      <c r="E6111" s="6"/>
      <c r="F6111" s="6"/>
      <c r="U6111" s="11"/>
      <c r="AO6111" s="11"/>
    </row>
    <row r="6112" spans="2:41" x14ac:dyDescent="0.25">
      <c r="B6112" s="6"/>
      <c r="D6112" s="6"/>
      <c r="E6112" s="6"/>
      <c r="F6112" s="6"/>
      <c r="U6112" s="11"/>
      <c r="AO6112" s="11"/>
    </row>
    <row r="6113" spans="2:41" x14ac:dyDescent="0.25">
      <c r="B6113" s="6"/>
      <c r="D6113" s="6"/>
      <c r="E6113" s="6"/>
      <c r="F6113" s="6"/>
      <c r="U6113" s="11"/>
      <c r="AO6113" s="11"/>
    </row>
    <row r="6114" spans="2:41" x14ac:dyDescent="0.25">
      <c r="B6114" s="6"/>
      <c r="D6114" s="6"/>
      <c r="E6114" s="6"/>
      <c r="F6114" s="6"/>
      <c r="U6114" s="11"/>
      <c r="AO6114" s="11"/>
    </row>
    <row r="6115" spans="2:41" x14ac:dyDescent="0.25">
      <c r="B6115" s="6"/>
      <c r="D6115" s="6"/>
      <c r="E6115" s="6"/>
      <c r="F6115" s="6"/>
      <c r="U6115" s="11"/>
      <c r="AO6115" s="11"/>
    </row>
    <row r="6116" spans="2:41" x14ac:dyDescent="0.25">
      <c r="B6116" s="6"/>
      <c r="D6116" s="6"/>
      <c r="E6116" s="6"/>
      <c r="F6116" s="6"/>
      <c r="U6116" s="11"/>
      <c r="AO6116" s="11"/>
    </row>
    <row r="6117" spans="2:41" x14ac:dyDescent="0.25">
      <c r="B6117" s="6"/>
      <c r="D6117" s="6"/>
      <c r="E6117" s="6"/>
      <c r="F6117" s="6"/>
      <c r="U6117" s="11"/>
      <c r="AO6117" s="11"/>
    </row>
    <row r="6118" spans="2:41" x14ac:dyDescent="0.25">
      <c r="B6118" s="6"/>
      <c r="D6118" s="6"/>
      <c r="E6118" s="6"/>
      <c r="F6118" s="6"/>
      <c r="U6118" s="11"/>
      <c r="AO6118" s="11"/>
    </row>
    <row r="6119" spans="2:41" x14ac:dyDescent="0.25">
      <c r="B6119" s="6"/>
      <c r="D6119" s="6"/>
      <c r="E6119" s="6"/>
      <c r="F6119" s="6"/>
      <c r="U6119" s="11"/>
      <c r="AO6119" s="11"/>
    </row>
    <row r="6120" spans="2:41" x14ac:dyDescent="0.25">
      <c r="B6120" s="6"/>
      <c r="D6120" s="6"/>
      <c r="E6120" s="6"/>
      <c r="F6120" s="6"/>
      <c r="U6120" s="11"/>
      <c r="AO6120" s="11"/>
    </row>
    <row r="6121" spans="2:41" x14ac:dyDescent="0.25">
      <c r="B6121" s="6"/>
      <c r="D6121" s="6"/>
      <c r="E6121" s="6"/>
      <c r="F6121" s="6"/>
      <c r="U6121" s="11"/>
      <c r="AO6121" s="11"/>
    </row>
    <row r="6122" spans="2:41" x14ac:dyDescent="0.25">
      <c r="B6122" s="6"/>
      <c r="D6122" s="6"/>
      <c r="E6122" s="6"/>
      <c r="F6122" s="6"/>
      <c r="U6122" s="11"/>
      <c r="AO6122" s="11"/>
    </row>
    <row r="6123" spans="2:41" x14ac:dyDescent="0.25">
      <c r="B6123" s="6"/>
      <c r="D6123" s="6"/>
      <c r="E6123" s="6"/>
      <c r="F6123" s="6"/>
      <c r="U6123" s="11"/>
      <c r="AO6123" s="11"/>
    </row>
    <row r="6124" spans="2:41" x14ac:dyDescent="0.25">
      <c r="B6124" s="6"/>
      <c r="D6124" s="6"/>
      <c r="E6124" s="6"/>
      <c r="F6124" s="6"/>
      <c r="U6124" s="11"/>
      <c r="AO6124" s="11"/>
    </row>
    <row r="6125" spans="2:41" x14ac:dyDescent="0.25">
      <c r="B6125" s="6"/>
      <c r="D6125" s="6"/>
      <c r="E6125" s="6"/>
      <c r="F6125" s="6"/>
      <c r="U6125" s="11"/>
      <c r="AO6125" s="11"/>
    </row>
    <row r="6126" spans="2:41" x14ac:dyDescent="0.25">
      <c r="B6126" s="6"/>
      <c r="D6126" s="6"/>
      <c r="E6126" s="6"/>
      <c r="F6126" s="6"/>
      <c r="U6126" s="11"/>
      <c r="AO6126" s="11"/>
    </row>
    <row r="6127" spans="2:41" x14ac:dyDescent="0.25">
      <c r="B6127" s="6"/>
      <c r="D6127" s="6"/>
      <c r="E6127" s="6"/>
      <c r="F6127" s="6"/>
      <c r="U6127" s="11"/>
      <c r="AO6127" s="11"/>
    </row>
    <row r="6128" spans="2:41" x14ac:dyDescent="0.25">
      <c r="B6128" s="6"/>
      <c r="D6128" s="6"/>
      <c r="E6128" s="6"/>
      <c r="F6128" s="6"/>
      <c r="U6128" s="11"/>
      <c r="AO6128" s="11"/>
    </row>
    <row r="6129" spans="2:41" x14ac:dyDescent="0.25">
      <c r="B6129" s="6"/>
      <c r="D6129" s="6"/>
      <c r="E6129" s="6"/>
      <c r="F6129" s="6"/>
      <c r="U6129" s="11"/>
      <c r="AO6129" s="11"/>
    </row>
    <row r="6130" spans="2:41" x14ac:dyDescent="0.25">
      <c r="B6130" s="6"/>
      <c r="D6130" s="6"/>
      <c r="E6130" s="6"/>
      <c r="F6130" s="6"/>
      <c r="U6130" s="11"/>
      <c r="AO6130" s="11"/>
    </row>
    <row r="6131" spans="2:41" x14ac:dyDescent="0.25">
      <c r="B6131" s="6"/>
      <c r="D6131" s="6"/>
      <c r="E6131" s="6"/>
      <c r="F6131" s="6"/>
      <c r="U6131" s="11"/>
      <c r="AO6131" s="11"/>
    </row>
    <row r="6132" spans="2:41" x14ac:dyDescent="0.25">
      <c r="B6132" s="6"/>
      <c r="D6132" s="6"/>
      <c r="E6132" s="6"/>
      <c r="F6132" s="6"/>
      <c r="U6132" s="11"/>
      <c r="AO6132" s="11"/>
    </row>
    <row r="6133" spans="2:41" x14ac:dyDescent="0.25">
      <c r="B6133" s="6"/>
      <c r="D6133" s="6"/>
      <c r="E6133" s="6"/>
      <c r="F6133" s="6"/>
      <c r="U6133" s="11"/>
      <c r="AO6133" s="11"/>
    </row>
    <row r="6134" spans="2:41" x14ac:dyDescent="0.25">
      <c r="B6134" s="6"/>
      <c r="D6134" s="6"/>
      <c r="E6134" s="6"/>
      <c r="F6134" s="6"/>
      <c r="U6134" s="11"/>
      <c r="AO6134" s="11"/>
    </row>
    <row r="6135" spans="2:41" x14ac:dyDescent="0.25">
      <c r="B6135" s="6"/>
      <c r="D6135" s="6"/>
      <c r="E6135" s="6"/>
      <c r="F6135" s="6"/>
      <c r="U6135" s="11"/>
      <c r="AO6135" s="11"/>
    </row>
    <row r="6136" spans="2:41" x14ac:dyDescent="0.25">
      <c r="B6136" s="6"/>
      <c r="D6136" s="6"/>
      <c r="E6136" s="6"/>
      <c r="F6136" s="6"/>
      <c r="U6136" s="11"/>
      <c r="AO6136" s="11"/>
    </row>
    <row r="6137" spans="2:41" x14ac:dyDescent="0.25">
      <c r="B6137" s="6"/>
      <c r="D6137" s="6"/>
      <c r="E6137" s="6"/>
      <c r="F6137" s="6"/>
      <c r="U6137" s="11"/>
      <c r="AO6137" s="11"/>
    </row>
    <row r="6138" spans="2:41" x14ac:dyDescent="0.25">
      <c r="B6138" s="6"/>
      <c r="D6138" s="6"/>
      <c r="E6138" s="6"/>
      <c r="F6138" s="6"/>
      <c r="U6138" s="11"/>
      <c r="AO6138" s="11"/>
    </row>
    <row r="6139" spans="2:41" x14ac:dyDescent="0.25">
      <c r="B6139" s="6"/>
      <c r="D6139" s="6"/>
      <c r="E6139" s="6"/>
      <c r="F6139" s="6"/>
      <c r="U6139" s="11"/>
      <c r="AO6139" s="11"/>
    </row>
    <row r="6140" spans="2:41" x14ac:dyDescent="0.25">
      <c r="B6140" s="6"/>
      <c r="D6140" s="6"/>
      <c r="E6140" s="6"/>
      <c r="F6140" s="6"/>
      <c r="U6140" s="11"/>
      <c r="AO6140" s="11"/>
    </row>
    <row r="6141" spans="2:41" x14ac:dyDescent="0.25">
      <c r="B6141" s="6"/>
      <c r="D6141" s="6"/>
      <c r="E6141" s="6"/>
      <c r="F6141" s="6"/>
      <c r="U6141" s="11"/>
      <c r="AO6141" s="11"/>
    </row>
    <row r="6142" spans="2:41" x14ac:dyDescent="0.25">
      <c r="B6142" s="6"/>
      <c r="D6142" s="6"/>
      <c r="E6142" s="6"/>
      <c r="F6142" s="6"/>
      <c r="U6142" s="11"/>
      <c r="AO6142" s="11"/>
    </row>
    <row r="6143" spans="2:41" x14ac:dyDescent="0.25">
      <c r="B6143" s="6"/>
      <c r="D6143" s="6"/>
      <c r="E6143" s="6"/>
      <c r="F6143" s="6"/>
      <c r="U6143" s="11"/>
      <c r="AO6143" s="11"/>
    </row>
    <row r="6144" spans="2:41" x14ac:dyDescent="0.25">
      <c r="B6144" s="6"/>
      <c r="D6144" s="6"/>
      <c r="E6144" s="6"/>
      <c r="F6144" s="6"/>
      <c r="U6144" s="11"/>
      <c r="AO6144" s="11"/>
    </row>
    <row r="6145" spans="2:41" x14ac:dyDescent="0.25">
      <c r="B6145" s="6"/>
      <c r="D6145" s="6"/>
      <c r="E6145" s="6"/>
      <c r="F6145" s="6"/>
      <c r="U6145" s="11"/>
      <c r="AO6145" s="11"/>
    </row>
    <row r="6146" spans="2:41" x14ac:dyDescent="0.25">
      <c r="B6146" s="6"/>
      <c r="D6146" s="6"/>
      <c r="E6146" s="6"/>
      <c r="F6146" s="6"/>
      <c r="U6146" s="11"/>
      <c r="AO6146" s="11"/>
    </row>
    <row r="6147" spans="2:41" x14ac:dyDescent="0.25">
      <c r="B6147" s="6"/>
      <c r="D6147" s="6"/>
      <c r="E6147" s="6"/>
      <c r="F6147" s="6"/>
      <c r="U6147" s="11"/>
      <c r="AO6147" s="11"/>
    </row>
    <row r="6148" spans="2:41" x14ac:dyDescent="0.25">
      <c r="B6148" s="6"/>
      <c r="D6148" s="6"/>
      <c r="E6148" s="6"/>
      <c r="F6148" s="6"/>
      <c r="U6148" s="11"/>
      <c r="AO6148" s="11"/>
    </row>
    <row r="6149" spans="2:41" x14ac:dyDescent="0.25">
      <c r="B6149" s="6"/>
      <c r="D6149" s="6"/>
      <c r="E6149" s="6"/>
      <c r="F6149" s="6"/>
      <c r="U6149" s="11"/>
      <c r="AO6149" s="11"/>
    </row>
    <row r="6150" spans="2:41" x14ac:dyDescent="0.25">
      <c r="B6150" s="6"/>
      <c r="D6150" s="6"/>
      <c r="E6150" s="6"/>
      <c r="F6150" s="6"/>
      <c r="U6150" s="11"/>
      <c r="AO6150" s="11"/>
    </row>
    <row r="6151" spans="2:41" x14ac:dyDescent="0.25">
      <c r="B6151" s="6"/>
      <c r="D6151" s="6"/>
      <c r="E6151" s="6"/>
      <c r="F6151" s="6"/>
      <c r="U6151" s="11"/>
      <c r="AO6151" s="11"/>
    </row>
    <row r="6152" spans="2:41" x14ac:dyDescent="0.25">
      <c r="B6152" s="6"/>
      <c r="D6152" s="6"/>
      <c r="E6152" s="6"/>
      <c r="F6152" s="6"/>
      <c r="U6152" s="11"/>
      <c r="AO6152" s="11"/>
    </row>
    <row r="6153" spans="2:41" x14ac:dyDescent="0.25">
      <c r="B6153" s="6"/>
      <c r="D6153" s="6"/>
      <c r="E6153" s="6"/>
      <c r="F6153" s="6"/>
      <c r="U6153" s="11"/>
      <c r="AO6153" s="11"/>
    </row>
    <row r="6154" spans="2:41" x14ac:dyDescent="0.25">
      <c r="B6154" s="6"/>
      <c r="D6154" s="6"/>
      <c r="E6154" s="6"/>
      <c r="F6154" s="6"/>
      <c r="U6154" s="11"/>
      <c r="AO6154" s="11"/>
    </row>
    <row r="6155" spans="2:41" x14ac:dyDescent="0.25">
      <c r="B6155" s="6"/>
      <c r="D6155" s="6"/>
      <c r="E6155" s="6"/>
      <c r="F6155" s="6"/>
      <c r="U6155" s="11"/>
      <c r="AO6155" s="11"/>
    </row>
    <row r="6156" spans="2:41" x14ac:dyDescent="0.25">
      <c r="B6156" s="6"/>
      <c r="D6156" s="6"/>
      <c r="E6156" s="6"/>
      <c r="F6156" s="6"/>
      <c r="U6156" s="11"/>
      <c r="AO6156" s="11"/>
    </row>
    <row r="6157" spans="2:41" x14ac:dyDescent="0.25">
      <c r="B6157" s="6"/>
      <c r="D6157" s="6"/>
      <c r="E6157" s="6"/>
      <c r="F6157" s="6"/>
      <c r="U6157" s="11"/>
      <c r="AO6157" s="11"/>
    </row>
    <row r="6158" spans="2:41" x14ac:dyDescent="0.25">
      <c r="B6158" s="6"/>
      <c r="D6158" s="6"/>
      <c r="E6158" s="6"/>
      <c r="F6158" s="6"/>
      <c r="U6158" s="11"/>
      <c r="AO6158" s="11"/>
    </row>
    <row r="6159" spans="2:41" x14ac:dyDescent="0.25">
      <c r="B6159" s="6"/>
      <c r="D6159" s="6"/>
      <c r="E6159" s="6"/>
      <c r="F6159" s="6"/>
      <c r="U6159" s="11"/>
      <c r="AO6159" s="11"/>
    </row>
    <row r="6160" spans="2:41" x14ac:dyDescent="0.25">
      <c r="B6160" s="6"/>
      <c r="D6160" s="6"/>
      <c r="E6160" s="6"/>
      <c r="F6160" s="6"/>
      <c r="U6160" s="11"/>
      <c r="AO6160" s="11"/>
    </row>
    <row r="6161" spans="2:41" x14ac:dyDescent="0.25">
      <c r="B6161" s="6"/>
      <c r="D6161" s="6"/>
      <c r="E6161" s="6"/>
      <c r="F6161" s="6"/>
      <c r="U6161" s="11"/>
      <c r="AO6161" s="11"/>
    </row>
    <row r="6162" spans="2:41" x14ac:dyDescent="0.25">
      <c r="B6162" s="6"/>
      <c r="D6162" s="6"/>
      <c r="E6162" s="6"/>
      <c r="F6162" s="6"/>
      <c r="U6162" s="11"/>
      <c r="AO6162" s="11"/>
    </row>
    <row r="6163" spans="2:41" x14ac:dyDescent="0.25">
      <c r="B6163" s="6"/>
      <c r="D6163" s="6"/>
      <c r="E6163" s="6"/>
      <c r="F6163" s="6"/>
      <c r="U6163" s="11"/>
      <c r="AO6163" s="11"/>
    </row>
    <row r="6164" spans="2:41" x14ac:dyDescent="0.25">
      <c r="B6164" s="6"/>
      <c r="D6164" s="6"/>
      <c r="E6164" s="6"/>
      <c r="F6164" s="6"/>
      <c r="U6164" s="11"/>
      <c r="AO6164" s="11"/>
    </row>
    <row r="6165" spans="2:41" x14ac:dyDescent="0.25">
      <c r="B6165" s="6"/>
      <c r="D6165" s="6"/>
      <c r="E6165" s="6"/>
      <c r="F6165" s="6"/>
      <c r="U6165" s="11"/>
      <c r="AO6165" s="11"/>
    </row>
    <row r="6166" spans="2:41" x14ac:dyDescent="0.25">
      <c r="B6166" s="6"/>
      <c r="D6166" s="6"/>
      <c r="E6166" s="6"/>
      <c r="F6166" s="6"/>
      <c r="U6166" s="11"/>
      <c r="AO6166" s="11"/>
    </row>
    <row r="6167" spans="2:41" x14ac:dyDescent="0.25">
      <c r="B6167" s="6"/>
      <c r="D6167" s="6"/>
      <c r="E6167" s="6"/>
      <c r="F6167" s="6"/>
      <c r="U6167" s="11"/>
      <c r="AO6167" s="11"/>
    </row>
    <row r="6168" spans="2:41" x14ac:dyDescent="0.25">
      <c r="B6168" s="6"/>
      <c r="D6168" s="6"/>
      <c r="E6168" s="6"/>
      <c r="F6168" s="6"/>
      <c r="U6168" s="11"/>
      <c r="AO6168" s="11"/>
    </row>
    <row r="6169" spans="2:41" x14ac:dyDescent="0.25">
      <c r="B6169" s="6"/>
      <c r="D6169" s="6"/>
      <c r="E6169" s="6"/>
      <c r="F6169" s="6"/>
      <c r="U6169" s="11"/>
      <c r="AO6169" s="11"/>
    </row>
    <row r="6170" spans="2:41" x14ac:dyDescent="0.25">
      <c r="B6170" s="6"/>
      <c r="D6170" s="6"/>
      <c r="E6170" s="6"/>
      <c r="F6170" s="6"/>
      <c r="U6170" s="11"/>
      <c r="AO6170" s="11"/>
    </row>
    <row r="6171" spans="2:41" x14ac:dyDescent="0.25">
      <c r="B6171" s="6"/>
      <c r="D6171" s="6"/>
      <c r="E6171" s="6"/>
      <c r="F6171" s="6"/>
      <c r="U6171" s="11"/>
      <c r="AO6171" s="11"/>
    </row>
    <row r="6172" spans="2:41" x14ac:dyDescent="0.25">
      <c r="B6172" s="6"/>
      <c r="D6172" s="6"/>
      <c r="E6172" s="6"/>
      <c r="F6172" s="6"/>
      <c r="U6172" s="11"/>
      <c r="AO6172" s="11"/>
    </row>
    <row r="6173" spans="2:41" x14ac:dyDescent="0.25">
      <c r="B6173" s="6"/>
      <c r="D6173" s="6"/>
      <c r="E6173" s="6"/>
      <c r="F6173" s="6"/>
      <c r="U6173" s="11"/>
      <c r="AO6173" s="11"/>
    </row>
    <row r="6174" spans="2:41" x14ac:dyDescent="0.25">
      <c r="B6174" s="6"/>
      <c r="D6174" s="6"/>
      <c r="E6174" s="6"/>
      <c r="F6174" s="6"/>
      <c r="U6174" s="11"/>
      <c r="AO6174" s="11"/>
    </row>
    <row r="6175" spans="2:41" x14ac:dyDescent="0.25">
      <c r="B6175" s="6"/>
      <c r="D6175" s="6"/>
      <c r="E6175" s="6"/>
      <c r="F6175" s="6"/>
      <c r="U6175" s="11"/>
      <c r="AO6175" s="11"/>
    </row>
    <row r="6176" spans="2:41" x14ac:dyDescent="0.25">
      <c r="B6176" s="6"/>
      <c r="D6176" s="6"/>
      <c r="E6176" s="6"/>
      <c r="F6176" s="6"/>
      <c r="U6176" s="11"/>
      <c r="AO6176" s="11"/>
    </row>
    <row r="6177" spans="2:41" x14ac:dyDescent="0.25">
      <c r="B6177" s="6"/>
      <c r="D6177" s="6"/>
      <c r="E6177" s="6"/>
      <c r="F6177" s="6"/>
      <c r="U6177" s="11"/>
      <c r="AO6177" s="11"/>
    </row>
    <row r="6178" spans="2:41" x14ac:dyDescent="0.25">
      <c r="B6178" s="6"/>
      <c r="D6178" s="6"/>
      <c r="E6178" s="6"/>
      <c r="F6178" s="6"/>
      <c r="U6178" s="11"/>
      <c r="AO6178" s="11"/>
    </row>
    <row r="6179" spans="2:41" x14ac:dyDescent="0.25">
      <c r="B6179" s="6"/>
      <c r="D6179" s="6"/>
      <c r="E6179" s="6"/>
      <c r="F6179" s="6"/>
      <c r="U6179" s="11"/>
      <c r="AO6179" s="11"/>
    </row>
    <row r="6180" spans="2:41" x14ac:dyDescent="0.25">
      <c r="B6180" s="6"/>
      <c r="D6180" s="6"/>
      <c r="E6180" s="6"/>
      <c r="F6180" s="6"/>
      <c r="U6180" s="11"/>
      <c r="AO6180" s="11"/>
    </row>
    <row r="6181" spans="2:41" x14ac:dyDescent="0.25">
      <c r="B6181" s="6"/>
      <c r="D6181" s="6"/>
      <c r="E6181" s="6"/>
      <c r="F6181" s="6"/>
      <c r="U6181" s="11"/>
      <c r="AO6181" s="11"/>
    </row>
    <row r="6182" spans="2:41" x14ac:dyDescent="0.25">
      <c r="B6182" s="6"/>
      <c r="D6182" s="6"/>
      <c r="E6182" s="6"/>
      <c r="F6182" s="6"/>
      <c r="U6182" s="11"/>
      <c r="AO6182" s="11"/>
    </row>
    <row r="6183" spans="2:41" x14ac:dyDescent="0.25">
      <c r="B6183" s="6"/>
      <c r="D6183" s="6"/>
      <c r="E6183" s="6"/>
      <c r="F6183" s="6"/>
      <c r="U6183" s="11"/>
      <c r="AO6183" s="11"/>
    </row>
    <row r="6184" spans="2:41" x14ac:dyDescent="0.25">
      <c r="B6184" s="6"/>
      <c r="D6184" s="6"/>
      <c r="E6184" s="6"/>
      <c r="F6184" s="6"/>
      <c r="U6184" s="11"/>
      <c r="AO6184" s="11"/>
    </row>
    <row r="6185" spans="2:41" x14ac:dyDescent="0.25">
      <c r="B6185" s="6"/>
      <c r="D6185" s="6"/>
      <c r="E6185" s="6"/>
      <c r="F6185" s="6"/>
      <c r="U6185" s="11"/>
      <c r="AO6185" s="11"/>
    </row>
    <row r="6186" spans="2:41" x14ac:dyDescent="0.25">
      <c r="B6186" s="6"/>
      <c r="D6186" s="6"/>
      <c r="E6186" s="6"/>
      <c r="F6186" s="6"/>
      <c r="U6186" s="11"/>
      <c r="AO6186" s="11"/>
    </row>
    <row r="6187" spans="2:41" x14ac:dyDescent="0.25">
      <c r="B6187" s="6"/>
      <c r="D6187" s="6"/>
      <c r="E6187" s="6"/>
      <c r="F6187" s="6"/>
      <c r="U6187" s="11"/>
      <c r="AO6187" s="11"/>
    </row>
    <row r="6188" spans="2:41" x14ac:dyDescent="0.25">
      <c r="B6188" s="6"/>
      <c r="D6188" s="6"/>
      <c r="E6188" s="6"/>
      <c r="F6188" s="6"/>
      <c r="U6188" s="11"/>
      <c r="AO6188" s="11"/>
    </row>
    <row r="6189" spans="2:41" x14ac:dyDescent="0.25">
      <c r="B6189" s="6"/>
      <c r="D6189" s="6"/>
      <c r="E6189" s="6"/>
      <c r="F6189" s="6"/>
      <c r="U6189" s="11"/>
      <c r="AO6189" s="11"/>
    </row>
    <row r="6190" spans="2:41" x14ac:dyDescent="0.25">
      <c r="B6190" s="6"/>
      <c r="D6190" s="6"/>
      <c r="E6190" s="6"/>
      <c r="F6190" s="6"/>
      <c r="U6190" s="11"/>
      <c r="AO6190" s="11"/>
    </row>
    <row r="6191" spans="2:41" x14ac:dyDescent="0.25">
      <c r="B6191" s="6"/>
      <c r="D6191" s="6"/>
      <c r="E6191" s="6"/>
      <c r="F6191" s="6"/>
      <c r="U6191" s="11"/>
      <c r="AO6191" s="11"/>
    </row>
    <row r="6192" spans="2:41" x14ac:dyDescent="0.25">
      <c r="B6192" s="6"/>
      <c r="D6192" s="6"/>
      <c r="E6192" s="6"/>
      <c r="F6192" s="6"/>
      <c r="U6192" s="11"/>
      <c r="AO6192" s="11"/>
    </row>
    <row r="6193" spans="2:41" x14ac:dyDescent="0.25">
      <c r="B6193" s="6"/>
      <c r="D6193" s="6"/>
      <c r="E6193" s="6"/>
      <c r="F6193" s="6"/>
      <c r="U6193" s="11"/>
      <c r="AO6193" s="11"/>
    </row>
    <row r="6194" spans="2:41" x14ac:dyDescent="0.25">
      <c r="B6194" s="6"/>
      <c r="D6194" s="6"/>
      <c r="E6194" s="6"/>
      <c r="F6194" s="6"/>
      <c r="U6194" s="11"/>
      <c r="AO6194" s="11"/>
    </row>
    <row r="6195" spans="2:41" x14ac:dyDescent="0.25">
      <c r="B6195" s="6"/>
      <c r="D6195" s="6"/>
      <c r="E6195" s="6"/>
      <c r="F6195" s="6"/>
      <c r="U6195" s="11"/>
      <c r="AO6195" s="11"/>
    </row>
    <row r="6196" spans="2:41" x14ac:dyDescent="0.25">
      <c r="B6196" s="6"/>
      <c r="D6196" s="6"/>
      <c r="E6196" s="6"/>
      <c r="F6196" s="6"/>
      <c r="U6196" s="11"/>
      <c r="AO6196" s="11"/>
    </row>
    <row r="6197" spans="2:41" x14ac:dyDescent="0.25">
      <c r="B6197" s="6"/>
      <c r="D6197" s="6"/>
      <c r="E6197" s="6"/>
      <c r="F6197" s="6"/>
      <c r="U6197" s="11"/>
      <c r="AO6197" s="11"/>
    </row>
    <row r="6198" spans="2:41" x14ac:dyDescent="0.25">
      <c r="B6198" s="6"/>
      <c r="D6198" s="6"/>
      <c r="E6198" s="6"/>
      <c r="F6198" s="6"/>
      <c r="U6198" s="11"/>
      <c r="AO6198" s="11"/>
    </row>
    <row r="6199" spans="2:41" x14ac:dyDescent="0.25">
      <c r="B6199" s="6"/>
      <c r="D6199" s="6"/>
      <c r="E6199" s="6"/>
      <c r="F6199" s="6"/>
      <c r="U6199" s="11"/>
      <c r="AO6199" s="11"/>
    </row>
    <row r="6200" spans="2:41" x14ac:dyDescent="0.25">
      <c r="B6200" s="6"/>
      <c r="D6200" s="6"/>
      <c r="E6200" s="6"/>
      <c r="F6200" s="6"/>
      <c r="U6200" s="11"/>
      <c r="AO6200" s="11"/>
    </row>
    <row r="6201" spans="2:41" x14ac:dyDescent="0.25">
      <c r="B6201" s="6"/>
      <c r="D6201" s="6"/>
      <c r="E6201" s="6"/>
      <c r="F6201" s="6"/>
      <c r="U6201" s="11"/>
      <c r="AO6201" s="11"/>
    </row>
    <row r="6202" spans="2:41" x14ac:dyDescent="0.25">
      <c r="B6202" s="6"/>
      <c r="D6202" s="6"/>
      <c r="E6202" s="6"/>
      <c r="F6202" s="6"/>
      <c r="U6202" s="11"/>
      <c r="AO6202" s="11"/>
    </row>
    <row r="6203" spans="2:41" x14ac:dyDescent="0.25">
      <c r="B6203" s="6"/>
      <c r="D6203" s="6"/>
      <c r="E6203" s="6"/>
      <c r="F6203" s="6"/>
      <c r="U6203" s="11"/>
      <c r="AO6203" s="11"/>
    </row>
    <row r="6204" spans="2:41" x14ac:dyDescent="0.25">
      <c r="B6204" s="6"/>
      <c r="D6204" s="6"/>
      <c r="E6204" s="6"/>
      <c r="F6204" s="6"/>
      <c r="U6204" s="11"/>
      <c r="AO6204" s="11"/>
    </row>
    <row r="6205" spans="2:41" x14ac:dyDescent="0.25">
      <c r="B6205" s="6"/>
      <c r="D6205" s="6"/>
      <c r="E6205" s="6"/>
      <c r="F6205" s="6"/>
      <c r="U6205" s="11"/>
      <c r="AO6205" s="11"/>
    </row>
    <row r="6206" spans="2:41" x14ac:dyDescent="0.25">
      <c r="B6206" s="6"/>
      <c r="D6206" s="6"/>
      <c r="E6206" s="6"/>
      <c r="F6206" s="6"/>
      <c r="U6206" s="11"/>
      <c r="AO6206" s="11"/>
    </row>
    <row r="6207" spans="2:41" x14ac:dyDescent="0.25">
      <c r="B6207" s="6"/>
      <c r="D6207" s="6"/>
      <c r="E6207" s="6"/>
      <c r="F6207" s="6"/>
      <c r="U6207" s="11"/>
      <c r="AO6207" s="11"/>
    </row>
    <row r="6208" spans="2:41" x14ac:dyDescent="0.25">
      <c r="B6208" s="6"/>
      <c r="D6208" s="6"/>
      <c r="E6208" s="6"/>
      <c r="F6208" s="6"/>
      <c r="U6208" s="11"/>
      <c r="AO6208" s="11"/>
    </row>
    <row r="6209" spans="2:41" x14ac:dyDescent="0.25">
      <c r="B6209" s="6"/>
      <c r="D6209" s="6"/>
      <c r="E6209" s="6"/>
      <c r="F6209" s="6"/>
      <c r="U6209" s="11"/>
      <c r="AO6209" s="11"/>
    </row>
    <row r="6210" spans="2:41" x14ac:dyDescent="0.25">
      <c r="B6210" s="6"/>
      <c r="D6210" s="6"/>
      <c r="E6210" s="6"/>
      <c r="F6210" s="6"/>
      <c r="U6210" s="11"/>
      <c r="AO6210" s="11"/>
    </row>
    <row r="6211" spans="2:41" x14ac:dyDescent="0.25">
      <c r="B6211" s="6"/>
      <c r="D6211" s="6"/>
      <c r="E6211" s="6"/>
      <c r="F6211" s="6"/>
      <c r="U6211" s="11"/>
      <c r="AO6211" s="11"/>
    </row>
    <row r="6212" spans="2:41" x14ac:dyDescent="0.25">
      <c r="B6212" s="6"/>
      <c r="D6212" s="6"/>
      <c r="E6212" s="6"/>
      <c r="F6212" s="6"/>
      <c r="U6212" s="11"/>
      <c r="AO6212" s="11"/>
    </row>
    <row r="6213" spans="2:41" x14ac:dyDescent="0.25">
      <c r="B6213" s="6"/>
      <c r="D6213" s="6"/>
      <c r="E6213" s="6"/>
      <c r="F6213" s="6"/>
      <c r="U6213" s="11"/>
      <c r="AO6213" s="11"/>
    </row>
    <row r="6214" spans="2:41" x14ac:dyDescent="0.25">
      <c r="B6214" s="6"/>
      <c r="D6214" s="6"/>
      <c r="E6214" s="6"/>
      <c r="F6214" s="6"/>
      <c r="U6214" s="11"/>
      <c r="AO6214" s="11"/>
    </row>
    <row r="6215" spans="2:41" x14ac:dyDescent="0.25">
      <c r="B6215" s="6"/>
      <c r="D6215" s="6"/>
      <c r="E6215" s="6"/>
      <c r="F6215" s="6"/>
      <c r="U6215" s="11"/>
      <c r="AO6215" s="11"/>
    </row>
    <row r="6216" spans="2:41" x14ac:dyDescent="0.25">
      <c r="B6216" s="6"/>
      <c r="D6216" s="6"/>
      <c r="E6216" s="6"/>
      <c r="F6216" s="6"/>
      <c r="U6216" s="11"/>
      <c r="AO6216" s="11"/>
    </row>
    <row r="6217" spans="2:41" x14ac:dyDescent="0.25">
      <c r="B6217" s="6"/>
      <c r="D6217" s="6"/>
      <c r="E6217" s="6"/>
      <c r="F6217" s="6"/>
      <c r="U6217" s="11"/>
      <c r="AO6217" s="11"/>
    </row>
    <row r="6218" spans="2:41" x14ac:dyDescent="0.25">
      <c r="B6218" s="6"/>
      <c r="D6218" s="6"/>
      <c r="E6218" s="6"/>
      <c r="F6218" s="6"/>
      <c r="U6218" s="11"/>
      <c r="AO6218" s="11"/>
    </row>
    <row r="6219" spans="2:41" x14ac:dyDescent="0.25">
      <c r="B6219" s="6"/>
      <c r="D6219" s="6"/>
      <c r="E6219" s="6"/>
      <c r="F6219" s="6"/>
      <c r="U6219" s="11"/>
      <c r="AO6219" s="11"/>
    </row>
    <row r="6220" spans="2:41" x14ac:dyDescent="0.25">
      <c r="B6220" s="6"/>
      <c r="D6220" s="6"/>
      <c r="E6220" s="6"/>
      <c r="F6220" s="6"/>
      <c r="U6220" s="11"/>
      <c r="AO6220" s="11"/>
    </row>
    <row r="6221" spans="2:41" x14ac:dyDescent="0.25">
      <c r="B6221" s="6"/>
      <c r="D6221" s="6"/>
      <c r="E6221" s="6"/>
      <c r="F6221" s="6"/>
      <c r="U6221" s="11"/>
      <c r="AO6221" s="11"/>
    </row>
    <row r="6222" spans="2:41" x14ac:dyDescent="0.25">
      <c r="B6222" s="6"/>
      <c r="D6222" s="6"/>
      <c r="E6222" s="6"/>
      <c r="F6222" s="6"/>
      <c r="U6222" s="11"/>
      <c r="AO6222" s="11"/>
    </row>
    <row r="6223" spans="2:41" x14ac:dyDescent="0.25">
      <c r="B6223" s="6"/>
      <c r="D6223" s="6"/>
      <c r="E6223" s="6"/>
      <c r="F6223" s="6"/>
      <c r="U6223" s="11"/>
      <c r="AO6223" s="11"/>
    </row>
    <row r="6224" spans="2:41" x14ac:dyDescent="0.25">
      <c r="B6224" s="6"/>
      <c r="D6224" s="6"/>
      <c r="E6224" s="6"/>
      <c r="F6224" s="6"/>
      <c r="U6224" s="11"/>
      <c r="AO6224" s="11"/>
    </row>
    <row r="6225" spans="2:41" x14ac:dyDescent="0.25">
      <c r="B6225" s="6"/>
      <c r="D6225" s="6"/>
      <c r="E6225" s="6"/>
      <c r="F6225" s="6"/>
      <c r="U6225" s="11"/>
      <c r="AO6225" s="11"/>
    </row>
    <row r="6226" spans="2:41" x14ac:dyDescent="0.25">
      <c r="B6226" s="6"/>
      <c r="D6226" s="6"/>
      <c r="E6226" s="6"/>
      <c r="F6226" s="6"/>
      <c r="U6226" s="11"/>
      <c r="AO6226" s="11"/>
    </row>
    <row r="6227" spans="2:41" x14ac:dyDescent="0.25">
      <c r="B6227" s="6"/>
      <c r="D6227" s="6"/>
      <c r="E6227" s="6"/>
      <c r="F6227" s="6"/>
      <c r="U6227" s="11"/>
      <c r="AO6227" s="11"/>
    </row>
    <row r="6228" spans="2:41" x14ac:dyDescent="0.25">
      <c r="B6228" s="6"/>
      <c r="D6228" s="6"/>
      <c r="E6228" s="6"/>
      <c r="F6228" s="6"/>
      <c r="U6228" s="11"/>
      <c r="AO6228" s="11"/>
    </row>
    <row r="6229" spans="2:41" x14ac:dyDescent="0.25">
      <c r="B6229" s="6"/>
      <c r="D6229" s="6"/>
      <c r="E6229" s="6"/>
      <c r="F6229" s="6"/>
      <c r="U6229" s="11"/>
      <c r="AO6229" s="11"/>
    </row>
    <row r="6230" spans="2:41" x14ac:dyDescent="0.25">
      <c r="B6230" s="6"/>
      <c r="D6230" s="6"/>
      <c r="E6230" s="6"/>
      <c r="F6230" s="6"/>
      <c r="U6230" s="11"/>
      <c r="AO6230" s="11"/>
    </row>
    <row r="6231" spans="2:41" x14ac:dyDescent="0.25">
      <c r="B6231" s="6"/>
      <c r="D6231" s="6"/>
      <c r="E6231" s="6"/>
      <c r="F6231" s="6"/>
      <c r="U6231" s="11"/>
      <c r="AO6231" s="11"/>
    </row>
    <row r="6232" spans="2:41" x14ac:dyDescent="0.25">
      <c r="B6232" s="6"/>
      <c r="D6232" s="6"/>
      <c r="E6232" s="6"/>
      <c r="F6232" s="6"/>
      <c r="U6232" s="11"/>
      <c r="AO6232" s="11"/>
    </row>
    <row r="6233" spans="2:41" x14ac:dyDescent="0.25">
      <c r="B6233" s="6"/>
      <c r="D6233" s="6"/>
      <c r="E6233" s="6"/>
      <c r="F6233" s="6"/>
      <c r="U6233" s="11"/>
      <c r="AO6233" s="11"/>
    </row>
    <row r="6234" spans="2:41" x14ac:dyDescent="0.25">
      <c r="B6234" s="6"/>
      <c r="D6234" s="6"/>
      <c r="E6234" s="6"/>
      <c r="F6234" s="6"/>
      <c r="U6234" s="11"/>
      <c r="AO6234" s="11"/>
    </row>
    <row r="6235" spans="2:41" x14ac:dyDescent="0.25">
      <c r="B6235" s="6"/>
      <c r="D6235" s="6"/>
      <c r="E6235" s="6"/>
      <c r="F6235" s="6"/>
      <c r="U6235" s="11"/>
      <c r="AO6235" s="11"/>
    </row>
    <row r="6236" spans="2:41" x14ac:dyDescent="0.25">
      <c r="B6236" s="6"/>
      <c r="D6236" s="6"/>
      <c r="E6236" s="6"/>
      <c r="F6236" s="6"/>
      <c r="U6236" s="11"/>
      <c r="AO6236" s="11"/>
    </row>
    <row r="6237" spans="2:41" x14ac:dyDescent="0.25">
      <c r="B6237" s="6"/>
      <c r="D6237" s="6"/>
      <c r="E6237" s="6"/>
      <c r="F6237" s="6"/>
      <c r="U6237" s="11"/>
      <c r="AO6237" s="11"/>
    </row>
    <row r="6238" spans="2:41" x14ac:dyDescent="0.25">
      <c r="B6238" s="6"/>
      <c r="D6238" s="6"/>
      <c r="E6238" s="6"/>
      <c r="F6238" s="6"/>
      <c r="U6238" s="11"/>
      <c r="AO6238" s="11"/>
    </row>
    <row r="6239" spans="2:41" x14ac:dyDescent="0.25">
      <c r="B6239" s="6"/>
      <c r="D6239" s="6"/>
      <c r="E6239" s="6"/>
      <c r="F6239" s="6"/>
      <c r="U6239" s="11"/>
      <c r="AO6239" s="11"/>
    </row>
    <row r="6240" spans="2:41" x14ac:dyDescent="0.25">
      <c r="B6240" s="6"/>
      <c r="D6240" s="6"/>
      <c r="E6240" s="6"/>
      <c r="F6240" s="6"/>
      <c r="U6240" s="11"/>
      <c r="AO6240" s="11"/>
    </row>
    <row r="6241" spans="2:41" x14ac:dyDescent="0.25">
      <c r="B6241" s="6"/>
      <c r="D6241" s="6"/>
      <c r="E6241" s="6"/>
      <c r="F6241" s="6"/>
      <c r="U6241" s="11"/>
      <c r="AO6241" s="11"/>
    </row>
    <row r="6242" spans="2:41" x14ac:dyDescent="0.25">
      <c r="B6242" s="6"/>
      <c r="D6242" s="6"/>
      <c r="E6242" s="6"/>
      <c r="F6242" s="6"/>
      <c r="U6242" s="11"/>
      <c r="AO6242" s="11"/>
    </row>
    <row r="6243" spans="2:41" x14ac:dyDescent="0.25">
      <c r="B6243" s="6"/>
      <c r="D6243" s="6"/>
      <c r="E6243" s="6"/>
      <c r="F6243" s="6"/>
      <c r="U6243" s="11"/>
      <c r="AO6243" s="11"/>
    </row>
    <row r="6244" spans="2:41" x14ac:dyDescent="0.25">
      <c r="B6244" s="6"/>
      <c r="D6244" s="6"/>
      <c r="E6244" s="6"/>
      <c r="F6244" s="6"/>
      <c r="U6244" s="11"/>
      <c r="AO6244" s="11"/>
    </row>
    <row r="6245" spans="2:41" x14ac:dyDescent="0.25">
      <c r="B6245" s="6"/>
      <c r="D6245" s="6"/>
      <c r="E6245" s="6"/>
      <c r="F6245" s="6"/>
      <c r="U6245" s="11"/>
      <c r="AO6245" s="11"/>
    </row>
    <row r="6246" spans="2:41" x14ac:dyDescent="0.25">
      <c r="B6246" s="6"/>
      <c r="D6246" s="6"/>
      <c r="E6246" s="6"/>
      <c r="F6246" s="6"/>
      <c r="U6246" s="11"/>
      <c r="AO6246" s="11"/>
    </row>
    <row r="6247" spans="2:41" x14ac:dyDescent="0.25">
      <c r="B6247" s="6"/>
      <c r="D6247" s="6"/>
      <c r="E6247" s="6"/>
      <c r="F6247" s="6"/>
      <c r="U6247" s="11"/>
      <c r="AO6247" s="11"/>
    </row>
    <row r="6248" spans="2:41" x14ac:dyDescent="0.25">
      <c r="B6248" s="6"/>
      <c r="D6248" s="6"/>
      <c r="E6248" s="6"/>
      <c r="F6248" s="6"/>
      <c r="U6248" s="11"/>
      <c r="AO6248" s="11"/>
    </row>
    <row r="6249" spans="2:41" x14ac:dyDescent="0.25">
      <c r="B6249" s="6"/>
      <c r="D6249" s="6"/>
      <c r="E6249" s="6"/>
      <c r="F6249" s="6"/>
      <c r="U6249" s="11"/>
      <c r="AO6249" s="11"/>
    </row>
    <row r="6250" spans="2:41" x14ac:dyDescent="0.25">
      <c r="B6250" s="6"/>
      <c r="D6250" s="6"/>
      <c r="E6250" s="6"/>
      <c r="F6250" s="6"/>
      <c r="U6250" s="11"/>
      <c r="AO6250" s="11"/>
    </row>
    <row r="6251" spans="2:41" x14ac:dyDescent="0.25">
      <c r="B6251" s="6"/>
      <c r="D6251" s="6"/>
      <c r="E6251" s="6"/>
      <c r="F6251" s="6"/>
      <c r="U6251" s="11"/>
      <c r="AO6251" s="11"/>
    </row>
    <row r="6252" spans="2:41" x14ac:dyDescent="0.25">
      <c r="B6252" s="6"/>
      <c r="D6252" s="6"/>
      <c r="E6252" s="6"/>
      <c r="F6252" s="6"/>
      <c r="U6252" s="11"/>
      <c r="AO6252" s="11"/>
    </row>
    <row r="6253" spans="2:41" x14ac:dyDescent="0.25">
      <c r="B6253" s="6"/>
      <c r="D6253" s="6"/>
      <c r="E6253" s="6"/>
      <c r="F6253" s="6"/>
      <c r="U6253" s="11"/>
      <c r="AO6253" s="11"/>
    </row>
    <row r="6254" spans="2:41" x14ac:dyDescent="0.25">
      <c r="B6254" s="6"/>
      <c r="D6254" s="6"/>
      <c r="E6254" s="6"/>
      <c r="F6254" s="6"/>
      <c r="U6254" s="11"/>
      <c r="AO6254" s="11"/>
    </row>
    <row r="6255" spans="2:41" x14ac:dyDescent="0.25">
      <c r="B6255" s="6"/>
      <c r="D6255" s="6"/>
      <c r="E6255" s="6"/>
      <c r="F6255" s="6"/>
      <c r="U6255" s="11"/>
      <c r="AO6255" s="11"/>
    </row>
    <row r="6256" spans="2:41" x14ac:dyDescent="0.25">
      <c r="B6256" s="6"/>
      <c r="D6256" s="6"/>
      <c r="E6256" s="6"/>
      <c r="F6256" s="6"/>
      <c r="U6256" s="11"/>
      <c r="AO6256" s="11"/>
    </row>
    <row r="6257" spans="2:41" x14ac:dyDescent="0.25">
      <c r="B6257" s="6"/>
      <c r="D6257" s="6"/>
      <c r="E6257" s="6"/>
      <c r="F6257" s="6"/>
      <c r="U6257" s="11"/>
      <c r="AO6257" s="11"/>
    </row>
    <row r="6258" spans="2:41" x14ac:dyDescent="0.25">
      <c r="B6258" s="6"/>
      <c r="D6258" s="6"/>
      <c r="E6258" s="6"/>
      <c r="F6258" s="6"/>
      <c r="U6258" s="11"/>
      <c r="AO6258" s="11"/>
    </row>
    <row r="6259" spans="2:41" x14ac:dyDescent="0.25">
      <c r="B6259" s="6"/>
      <c r="D6259" s="6"/>
      <c r="E6259" s="6"/>
      <c r="F6259" s="6"/>
      <c r="U6259" s="11"/>
      <c r="AO6259" s="11"/>
    </row>
    <row r="6260" spans="2:41" x14ac:dyDescent="0.25">
      <c r="B6260" s="6"/>
      <c r="D6260" s="6"/>
      <c r="E6260" s="6"/>
      <c r="F6260" s="6"/>
      <c r="U6260" s="11"/>
      <c r="AO6260" s="11"/>
    </row>
    <row r="6261" spans="2:41" x14ac:dyDescent="0.25">
      <c r="B6261" s="6"/>
      <c r="D6261" s="6"/>
      <c r="E6261" s="6"/>
      <c r="F6261" s="6"/>
      <c r="U6261" s="11"/>
      <c r="AO6261" s="11"/>
    </row>
    <row r="6262" spans="2:41" x14ac:dyDescent="0.25">
      <c r="B6262" s="6"/>
      <c r="D6262" s="6"/>
      <c r="E6262" s="6"/>
      <c r="F6262" s="6"/>
      <c r="U6262" s="11"/>
      <c r="AO6262" s="11"/>
    </row>
    <row r="6263" spans="2:41" x14ac:dyDescent="0.25">
      <c r="B6263" s="6"/>
      <c r="D6263" s="6"/>
      <c r="E6263" s="6"/>
      <c r="F6263" s="6"/>
      <c r="U6263" s="11"/>
      <c r="AO6263" s="11"/>
    </row>
    <row r="6264" spans="2:41" x14ac:dyDescent="0.25">
      <c r="B6264" s="6"/>
      <c r="D6264" s="6"/>
      <c r="E6264" s="6"/>
      <c r="F6264" s="6"/>
      <c r="U6264" s="11"/>
      <c r="AO6264" s="11"/>
    </row>
    <row r="6265" spans="2:41" x14ac:dyDescent="0.25">
      <c r="B6265" s="6"/>
      <c r="D6265" s="6"/>
      <c r="E6265" s="6"/>
      <c r="F6265" s="6"/>
      <c r="U6265" s="11"/>
      <c r="AO6265" s="11"/>
    </row>
    <row r="6266" spans="2:41" x14ac:dyDescent="0.25">
      <c r="B6266" s="6"/>
      <c r="D6266" s="6"/>
      <c r="E6266" s="6"/>
      <c r="F6266" s="6"/>
      <c r="U6266" s="11"/>
      <c r="AO6266" s="11"/>
    </row>
    <row r="6267" spans="2:41" x14ac:dyDescent="0.25">
      <c r="B6267" s="6"/>
      <c r="D6267" s="6"/>
      <c r="E6267" s="6"/>
      <c r="F6267" s="6"/>
      <c r="U6267" s="11"/>
      <c r="AO6267" s="11"/>
    </row>
    <row r="6268" spans="2:41" x14ac:dyDescent="0.25">
      <c r="B6268" s="6"/>
      <c r="D6268" s="6"/>
      <c r="E6268" s="6"/>
      <c r="F6268" s="6"/>
      <c r="U6268" s="11"/>
      <c r="AO6268" s="11"/>
    </row>
    <row r="6269" spans="2:41" x14ac:dyDescent="0.25">
      <c r="B6269" s="6"/>
      <c r="D6269" s="6"/>
      <c r="E6269" s="6"/>
      <c r="F6269" s="6"/>
      <c r="U6269" s="11"/>
      <c r="AO6269" s="11"/>
    </row>
    <row r="6270" spans="2:41" x14ac:dyDescent="0.25">
      <c r="B6270" s="6"/>
      <c r="D6270" s="6"/>
      <c r="E6270" s="6"/>
      <c r="F6270" s="6"/>
      <c r="U6270" s="11"/>
      <c r="AO6270" s="11"/>
    </row>
    <row r="6271" spans="2:41" x14ac:dyDescent="0.25">
      <c r="B6271" s="6"/>
      <c r="D6271" s="6"/>
      <c r="E6271" s="6"/>
      <c r="F6271" s="6"/>
      <c r="U6271" s="11"/>
      <c r="AO6271" s="11"/>
    </row>
    <row r="6272" spans="2:41" x14ac:dyDescent="0.25">
      <c r="B6272" s="6"/>
      <c r="D6272" s="6"/>
      <c r="E6272" s="6"/>
      <c r="F6272" s="6"/>
      <c r="U6272" s="11"/>
      <c r="AO6272" s="11"/>
    </row>
    <row r="6273" spans="2:41" x14ac:dyDescent="0.25">
      <c r="B6273" s="6"/>
      <c r="D6273" s="6"/>
      <c r="E6273" s="6"/>
      <c r="F6273" s="6"/>
      <c r="U6273" s="11"/>
      <c r="AO6273" s="11"/>
    </row>
    <row r="6274" spans="2:41" x14ac:dyDescent="0.25">
      <c r="B6274" s="6"/>
      <c r="D6274" s="6"/>
      <c r="E6274" s="6"/>
      <c r="F6274" s="6"/>
      <c r="U6274" s="11"/>
      <c r="AO6274" s="11"/>
    </row>
    <row r="6275" spans="2:41" x14ac:dyDescent="0.25">
      <c r="B6275" s="6"/>
      <c r="D6275" s="6"/>
      <c r="E6275" s="6"/>
      <c r="F6275" s="6"/>
      <c r="U6275" s="11"/>
      <c r="AO6275" s="11"/>
    </row>
    <row r="6276" spans="2:41" x14ac:dyDescent="0.25">
      <c r="B6276" s="6"/>
      <c r="D6276" s="6"/>
      <c r="E6276" s="6"/>
      <c r="F6276" s="6"/>
      <c r="U6276" s="11"/>
      <c r="AO6276" s="11"/>
    </row>
    <row r="6277" spans="2:41" x14ac:dyDescent="0.25">
      <c r="B6277" s="6"/>
      <c r="D6277" s="6"/>
      <c r="E6277" s="6"/>
      <c r="F6277" s="6"/>
      <c r="U6277" s="11"/>
      <c r="AO6277" s="11"/>
    </row>
    <row r="6278" spans="2:41" x14ac:dyDescent="0.25">
      <c r="B6278" s="6"/>
      <c r="D6278" s="6"/>
      <c r="E6278" s="6"/>
      <c r="F6278" s="6"/>
      <c r="U6278" s="11"/>
      <c r="AO6278" s="11"/>
    </row>
    <row r="6279" spans="2:41" x14ac:dyDescent="0.25">
      <c r="B6279" s="6"/>
      <c r="D6279" s="6"/>
      <c r="E6279" s="6"/>
      <c r="F6279" s="6"/>
      <c r="U6279" s="11"/>
      <c r="AO6279" s="11"/>
    </row>
    <row r="6280" spans="2:41" x14ac:dyDescent="0.25">
      <c r="B6280" s="6"/>
      <c r="D6280" s="6"/>
      <c r="E6280" s="6"/>
      <c r="F6280" s="6"/>
      <c r="U6280" s="11"/>
      <c r="AO6280" s="11"/>
    </row>
    <row r="6281" spans="2:41" x14ac:dyDescent="0.25">
      <c r="B6281" s="6"/>
      <c r="D6281" s="6"/>
      <c r="E6281" s="6"/>
      <c r="F6281" s="6"/>
      <c r="U6281" s="11"/>
      <c r="AO6281" s="11"/>
    </row>
    <row r="6282" spans="2:41" x14ac:dyDescent="0.25">
      <c r="B6282" s="6"/>
      <c r="D6282" s="6"/>
      <c r="E6282" s="6"/>
      <c r="F6282" s="6"/>
      <c r="U6282" s="11"/>
      <c r="AO6282" s="11"/>
    </row>
    <row r="6283" spans="2:41" x14ac:dyDescent="0.25">
      <c r="B6283" s="6"/>
      <c r="D6283" s="6"/>
      <c r="E6283" s="6"/>
      <c r="F6283" s="6"/>
      <c r="U6283" s="11"/>
      <c r="AO6283" s="11"/>
    </row>
    <row r="6284" spans="2:41" x14ac:dyDescent="0.25">
      <c r="B6284" s="6"/>
      <c r="D6284" s="6"/>
      <c r="E6284" s="6"/>
      <c r="F6284" s="6"/>
      <c r="U6284" s="11"/>
      <c r="AO6284" s="11"/>
    </row>
    <row r="6285" spans="2:41" x14ac:dyDescent="0.25">
      <c r="B6285" s="6"/>
      <c r="D6285" s="6"/>
      <c r="E6285" s="6"/>
      <c r="F6285" s="6"/>
      <c r="U6285" s="11"/>
      <c r="AO6285" s="11"/>
    </row>
    <row r="6286" spans="2:41" x14ac:dyDescent="0.25">
      <c r="B6286" s="6"/>
      <c r="D6286" s="6"/>
      <c r="E6286" s="6"/>
      <c r="F6286" s="6"/>
      <c r="U6286" s="11"/>
      <c r="AO6286" s="11"/>
    </row>
    <row r="6287" spans="2:41" x14ac:dyDescent="0.25">
      <c r="B6287" s="6"/>
      <c r="D6287" s="6"/>
      <c r="E6287" s="6"/>
      <c r="F6287" s="6"/>
      <c r="U6287" s="11"/>
      <c r="AO6287" s="11"/>
    </row>
    <row r="6288" spans="2:41" x14ac:dyDescent="0.25">
      <c r="B6288" s="6"/>
      <c r="D6288" s="6"/>
      <c r="E6288" s="6"/>
      <c r="F6288" s="6"/>
      <c r="U6288" s="11"/>
      <c r="AO6288" s="11"/>
    </row>
    <row r="6289" spans="2:41" x14ac:dyDescent="0.25">
      <c r="B6289" s="6"/>
      <c r="D6289" s="6"/>
      <c r="E6289" s="6"/>
      <c r="F6289" s="6"/>
      <c r="U6289" s="11"/>
      <c r="AO6289" s="11"/>
    </row>
    <row r="6290" spans="2:41" x14ac:dyDescent="0.25">
      <c r="B6290" s="6"/>
      <c r="D6290" s="6"/>
      <c r="E6290" s="6"/>
      <c r="F6290" s="6"/>
      <c r="U6290" s="11"/>
      <c r="AO6290" s="11"/>
    </row>
    <row r="6291" spans="2:41" x14ac:dyDescent="0.25">
      <c r="B6291" s="6"/>
      <c r="D6291" s="6"/>
      <c r="E6291" s="6"/>
      <c r="F6291" s="6"/>
      <c r="U6291" s="11"/>
      <c r="AO6291" s="11"/>
    </row>
    <row r="6292" spans="2:41" x14ac:dyDescent="0.25">
      <c r="B6292" s="6"/>
      <c r="D6292" s="6"/>
      <c r="E6292" s="6"/>
      <c r="F6292" s="6"/>
      <c r="U6292" s="11"/>
      <c r="AO6292" s="11"/>
    </row>
    <row r="6293" spans="2:41" x14ac:dyDescent="0.25">
      <c r="B6293" s="6"/>
      <c r="D6293" s="6"/>
      <c r="E6293" s="6"/>
      <c r="F6293" s="6"/>
      <c r="U6293" s="11"/>
      <c r="AO6293" s="11"/>
    </row>
    <row r="6294" spans="2:41" x14ac:dyDescent="0.25">
      <c r="B6294" s="6"/>
      <c r="D6294" s="6"/>
      <c r="E6294" s="6"/>
      <c r="F6294" s="6"/>
      <c r="U6294" s="11"/>
      <c r="AO6294" s="11"/>
    </row>
    <row r="6295" spans="2:41" x14ac:dyDescent="0.25">
      <c r="B6295" s="6"/>
      <c r="D6295" s="6"/>
      <c r="E6295" s="6"/>
      <c r="F6295" s="6"/>
      <c r="U6295" s="11"/>
      <c r="AO6295" s="11"/>
    </row>
    <row r="6296" spans="2:41" x14ac:dyDescent="0.25">
      <c r="B6296" s="6"/>
      <c r="D6296" s="6"/>
      <c r="E6296" s="6"/>
      <c r="F6296" s="6"/>
      <c r="U6296" s="11"/>
      <c r="AO6296" s="11"/>
    </row>
    <row r="6297" spans="2:41" x14ac:dyDescent="0.25">
      <c r="B6297" s="6"/>
      <c r="D6297" s="6"/>
      <c r="E6297" s="6"/>
      <c r="F6297" s="6"/>
      <c r="U6297" s="11"/>
      <c r="AO6297" s="11"/>
    </row>
    <row r="6298" spans="2:41" x14ac:dyDescent="0.25">
      <c r="B6298" s="6"/>
      <c r="D6298" s="6"/>
      <c r="E6298" s="6"/>
      <c r="F6298" s="6"/>
      <c r="U6298" s="11"/>
      <c r="AO6298" s="11"/>
    </row>
    <row r="6299" spans="2:41" x14ac:dyDescent="0.25">
      <c r="B6299" s="6"/>
      <c r="D6299" s="6"/>
      <c r="E6299" s="6"/>
      <c r="F6299" s="6"/>
      <c r="U6299" s="11"/>
      <c r="AO6299" s="11"/>
    </row>
    <row r="6300" spans="2:41" x14ac:dyDescent="0.25">
      <c r="B6300" s="6"/>
      <c r="D6300" s="6"/>
      <c r="E6300" s="6"/>
      <c r="F6300" s="6"/>
      <c r="U6300" s="11"/>
      <c r="AO6300" s="11"/>
    </row>
    <row r="6301" spans="2:41" x14ac:dyDescent="0.25">
      <c r="B6301" s="6"/>
      <c r="D6301" s="6"/>
      <c r="E6301" s="6"/>
      <c r="F6301" s="6"/>
      <c r="U6301" s="11"/>
      <c r="AO6301" s="11"/>
    </row>
    <row r="6302" spans="2:41" x14ac:dyDescent="0.25">
      <c r="B6302" s="6"/>
      <c r="D6302" s="6"/>
      <c r="E6302" s="6"/>
      <c r="F6302" s="6"/>
      <c r="U6302" s="11"/>
      <c r="AO6302" s="11"/>
    </row>
    <row r="6303" spans="2:41" x14ac:dyDescent="0.25">
      <c r="B6303" s="6"/>
      <c r="D6303" s="6"/>
      <c r="E6303" s="6"/>
      <c r="F6303" s="6"/>
      <c r="U6303" s="11"/>
      <c r="AO6303" s="11"/>
    </row>
    <row r="6304" spans="2:41" x14ac:dyDescent="0.25">
      <c r="B6304" s="6"/>
      <c r="D6304" s="6"/>
      <c r="E6304" s="6"/>
      <c r="F6304" s="6"/>
      <c r="U6304" s="11"/>
      <c r="AO6304" s="11"/>
    </row>
    <row r="6305" spans="2:41" x14ac:dyDescent="0.25">
      <c r="B6305" s="6"/>
      <c r="D6305" s="6"/>
      <c r="E6305" s="6"/>
      <c r="F6305" s="6"/>
      <c r="U6305" s="11"/>
      <c r="AO6305" s="11"/>
    </row>
    <row r="6306" spans="2:41" x14ac:dyDescent="0.25">
      <c r="B6306" s="6"/>
      <c r="D6306" s="6"/>
      <c r="E6306" s="6"/>
      <c r="F6306" s="6"/>
      <c r="U6306" s="11"/>
      <c r="AO6306" s="11"/>
    </row>
    <row r="6307" spans="2:41" x14ac:dyDescent="0.25">
      <c r="B6307" s="6"/>
      <c r="D6307" s="6"/>
      <c r="E6307" s="6"/>
      <c r="F6307" s="6"/>
      <c r="U6307" s="11"/>
      <c r="AO6307" s="11"/>
    </row>
    <row r="6308" spans="2:41" x14ac:dyDescent="0.25">
      <c r="B6308" s="6"/>
      <c r="D6308" s="6"/>
      <c r="E6308" s="6"/>
      <c r="F6308" s="6"/>
      <c r="U6308" s="11"/>
      <c r="AO6308" s="11"/>
    </row>
    <row r="6309" spans="2:41" x14ac:dyDescent="0.25">
      <c r="B6309" s="6"/>
      <c r="D6309" s="6"/>
      <c r="E6309" s="6"/>
      <c r="F6309" s="6"/>
      <c r="U6309" s="11"/>
      <c r="AO6309" s="11"/>
    </row>
    <row r="6310" spans="2:41" x14ac:dyDescent="0.25">
      <c r="B6310" s="6"/>
      <c r="D6310" s="6"/>
      <c r="E6310" s="6"/>
      <c r="F6310" s="6"/>
      <c r="U6310" s="11"/>
      <c r="AO6310" s="11"/>
    </row>
    <row r="6311" spans="2:41" x14ac:dyDescent="0.25">
      <c r="B6311" s="6"/>
      <c r="D6311" s="6"/>
      <c r="E6311" s="6"/>
      <c r="F6311" s="6"/>
      <c r="U6311" s="11"/>
      <c r="AO6311" s="11"/>
    </row>
    <row r="6312" spans="2:41" x14ac:dyDescent="0.25">
      <c r="B6312" s="6"/>
      <c r="D6312" s="6"/>
      <c r="E6312" s="6"/>
      <c r="F6312" s="6"/>
      <c r="U6312" s="11"/>
      <c r="AO6312" s="11"/>
    </row>
    <row r="6313" spans="2:41" x14ac:dyDescent="0.25">
      <c r="B6313" s="6"/>
      <c r="D6313" s="6"/>
      <c r="E6313" s="6"/>
      <c r="F6313" s="6"/>
      <c r="U6313" s="11"/>
      <c r="AO6313" s="11"/>
    </row>
    <row r="6314" spans="2:41" x14ac:dyDescent="0.25">
      <c r="B6314" s="6"/>
      <c r="D6314" s="6"/>
      <c r="E6314" s="6"/>
      <c r="F6314" s="6"/>
      <c r="U6314" s="11"/>
      <c r="AO6314" s="11"/>
    </row>
    <row r="6315" spans="2:41" x14ac:dyDescent="0.25">
      <c r="B6315" s="6"/>
      <c r="D6315" s="6"/>
      <c r="E6315" s="6"/>
      <c r="F6315" s="6"/>
      <c r="U6315" s="11"/>
      <c r="AO6315" s="11"/>
    </row>
    <row r="6316" spans="2:41" x14ac:dyDescent="0.25">
      <c r="B6316" s="6"/>
      <c r="D6316" s="6"/>
      <c r="E6316" s="6"/>
      <c r="F6316" s="6"/>
      <c r="U6316" s="11"/>
      <c r="AO6316" s="11"/>
    </row>
    <row r="6317" spans="2:41" x14ac:dyDescent="0.25">
      <c r="B6317" s="6"/>
      <c r="D6317" s="6"/>
      <c r="E6317" s="6"/>
      <c r="F6317" s="6"/>
      <c r="U6317" s="11"/>
      <c r="AO6317" s="11"/>
    </row>
    <row r="6318" spans="2:41" x14ac:dyDescent="0.25">
      <c r="B6318" s="6"/>
      <c r="D6318" s="6"/>
      <c r="E6318" s="6"/>
      <c r="F6318" s="6"/>
      <c r="U6318" s="11"/>
      <c r="AO6318" s="11"/>
    </row>
    <row r="6319" spans="2:41" x14ac:dyDescent="0.25">
      <c r="B6319" s="6"/>
      <c r="D6319" s="6"/>
      <c r="E6319" s="6"/>
      <c r="F6319" s="6"/>
      <c r="U6319" s="11"/>
      <c r="AO6319" s="11"/>
    </row>
    <row r="6320" spans="2:41" x14ac:dyDescent="0.25">
      <c r="B6320" s="6"/>
      <c r="D6320" s="6"/>
      <c r="E6320" s="6"/>
      <c r="F6320" s="6"/>
      <c r="U6320" s="11"/>
      <c r="AO6320" s="11"/>
    </row>
    <row r="6321" spans="2:41" x14ac:dyDescent="0.25">
      <c r="B6321" s="6"/>
      <c r="D6321" s="6"/>
      <c r="E6321" s="6"/>
      <c r="F6321" s="6"/>
      <c r="U6321" s="11"/>
      <c r="AO6321" s="11"/>
    </row>
    <row r="6322" spans="2:41" x14ac:dyDescent="0.25">
      <c r="B6322" s="6"/>
      <c r="D6322" s="6"/>
      <c r="E6322" s="6"/>
      <c r="F6322" s="6"/>
      <c r="U6322" s="11"/>
      <c r="AO6322" s="11"/>
    </row>
    <row r="6323" spans="2:41" x14ac:dyDescent="0.25">
      <c r="B6323" s="6"/>
      <c r="D6323" s="6"/>
      <c r="E6323" s="6"/>
      <c r="F6323" s="6"/>
      <c r="U6323" s="11"/>
      <c r="AO6323" s="11"/>
    </row>
    <row r="6324" spans="2:41" x14ac:dyDescent="0.25">
      <c r="B6324" s="6"/>
      <c r="D6324" s="6"/>
      <c r="E6324" s="6"/>
      <c r="F6324" s="6"/>
      <c r="U6324" s="11"/>
      <c r="AO6324" s="11"/>
    </row>
    <row r="6325" spans="2:41" x14ac:dyDescent="0.25">
      <c r="B6325" s="6"/>
      <c r="D6325" s="6"/>
      <c r="E6325" s="6"/>
      <c r="F6325" s="6"/>
      <c r="U6325" s="11"/>
      <c r="AO6325" s="11"/>
    </row>
    <row r="6326" spans="2:41" x14ac:dyDescent="0.25">
      <c r="B6326" s="6"/>
      <c r="D6326" s="6"/>
      <c r="E6326" s="6"/>
      <c r="F6326" s="6"/>
      <c r="U6326" s="11"/>
      <c r="AO6326" s="11"/>
    </row>
    <row r="6327" spans="2:41" x14ac:dyDescent="0.25">
      <c r="B6327" s="6"/>
      <c r="D6327" s="6"/>
      <c r="E6327" s="6"/>
      <c r="F6327" s="6"/>
      <c r="U6327" s="11"/>
      <c r="AO6327" s="11"/>
    </row>
    <row r="6328" spans="2:41" x14ac:dyDescent="0.25">
      <c r="B6328" s="6"/>
      <c r="D6328" s="6"/>
      <c r="E6328" s="6"/>
      <c r="F6328" s="6"/>
      <c r="U6328" s="11"/>
      <c r="AO6328" s="11"/>
    </row>
    <row r="6329" spans="2:41" x14ac:dyDescent="0.25">
      <c r="B6329" s="6"/>
      <c r="D6329" s="6"/>
      <c r="E6329" s="6"/>
      <c r="F6329" s="6"/>
      <c r="U6329" s="11"/>
      <c r="AO6329" s="11"/>
    </row>
    <row r="6330" spans="2:41" x14ac:dyDescent="0.25">
      <c r="B6330" s="6"/>
      <c r="D6330" s="6"/>
      <c r="E6330" s="6"/>
      <c r="F6330" s="6"/>
      <c r="U6330" s="11"/>
      <c r="AO6330" s="11"/>
    </row>
    <row r="6331" spans="2:41" x14ac:dyDescent="0.25">
      <c r="B6331" s="6"/>
      <c r="D6331" s="6"/>
      <c r="E6331" s="6"/>
      <c r="F6331" s="6"/>
      <c r="U6331" s="11"/>
      <c r="AO6331" s="11"/>
    </row>
    <row r="6332" spans="2:41" x14ac:dyDescent="0.25">
      <c r="B6332" s="6"/>
      <c r="D6332" s="6"/>
      <c r="E6332" s="6"/>
      <c r="F6332" s="6"/>
      <c r="U6332" s="11"/>
      <c r="AO6332" s="11"/>
    </row>
    <row r="6333" spans="2:41" x14ac:dyDescent="0.25">
      <c r="B6333" s="6"/>
      <c r="D6333" s="6"/>
      <c r="E6333" s="6"/>
      <c r="F6333" s="6"/>
      <c r="U6333" s="11"/>
      <c r="AO6333" s="11"/>
    </row>
    <row r="6334" spans="2:41" x14ac:dyDescent="0.25">
      <c r="B6334" s="6"/>
      <c r="D6334" s="6"/>
      <c r="E6334" s="6"/>
      <c r="F6334" s="6"/>
      <c r="U6334" s="11"/>
      <c r="AO6334" s="11"/>
    </row>
    <row r="6335" spans="2:41" x14ac:dyDescent="0.25">
      <c r="B6335" s="6"/>
      <c r="D6335" s="6"/>
      <c r="E6335" s="6"/>
      <c r="F6335" s="6"/>
      <c r="U6335" s="11"/>
      <c r="AO6335" s="11"/>
    </row>
    <row r="6336" spans="2:41" x14ac:dyDescent="0.25">
      <c r="B6336" s="6"/>
      <c r="D6336" s="6"/>
      <c r="E6336" s="6"/>
      <c r="F6336" s="6"/>
      <c r="U6336" s="11"/>
      <c r="AO6336" s="11"/>
    </row>
    <row r="6337" spans="2:41" x14ac:dyDescent="0.25">
      <c r="B6337" s="6"/>
      <c r="D6337" s="6"/>
      <c r="E6337" s="6"/>
      <c r="F6337" s="6"/>
      <c r="U6337" s="11"/>
      <c r="AO6337" s="11"/>
    </row>
    <row r="6338" spans="2:41" x14ac:dyDescent="0.25">
      <c r="B6338" s="6"/>
      <c r="D6338" s="6"/>
      <c r="E6338" s="6"/>
      <c r="F6338" s="6"/>
      <c r="U6338" s="11"/>
      <c r="AO6338" s="11"/>
    </row>
    <row r="6339" spans="2:41" x14ac:dyDescent="0.25">
      <c r="B6339" s="6"/>
      <c r="D6339" s="6"/>
      <c r="E6339" s="6"/>
      <c r="F6339" s="6"/>
      <c r="U6339" s="11"/>
      <c r="AO6339" s="11"/>
    </row>
    <row r="6340" spans="2:41" x14ac:dyDescent="0.25">
      <c r="B6340" s="6"/>
      <c r="D6340" s="6"/>
      <c r="E6340" s="6"/>
      <c r="F6340" s="6"/>
      <c r="U6340" s="11"/>
      <c r="AO6340" s="11"/>
    </row>
    <row r="6341" spans="2:41" x14ac:dyDescent="0.25">
      <c r="B6341" s="6"/>
      <c r="D6341" s="6"/>
      <c r="E6341" s="6"/>
      <c r="F6341" s="6"/>
      <c r="U6341" s="11"/>
      <c r="AO6341" s="11"/>
    </row>
    <row r="6342" spans="2:41" x14ac:dyDescent="0.25">
      <c r="B6342" s="6"/>
      <c r="D6342" s="6"/>
      <c r="E6342" s="6"/>
      <c r="F6342" s="6"/>
      <c r="U6342" s="11"/>
      <c r="AO6342" s="11"/>
    </row>
    <row r="6343" spans="2:41" x14ac:dyDescent="0.25">
      <c r="B6343" s="6"/>
      <c r="D6343" s="6"/>
      <c r="E6343" s="6"/>
      <c r="F6343" s="6"/>
      <c r="U6343" s="11"/>
      <c r="AO6343" s="11"/>
    </row>
    <row r="6344" spans="2:41" x14ac:dyDescent="0.25">
      <c r="B6344" s="6"/>
      <c r="D6344" s="6"/>
      <c r="E6344" s="6"/>
      <c r="F6344" s="6"/>
      <c r="U6344" s="11"/>
      <c r="AO6344" s="11"/>
    </row>
    <row r="6345" spans="2:41" x14ac:dyDescent="0.25">
      <c r="B6345" s="6"/>
      <c r="D6345" s="6"/>
      <c r="E6345" s="6"/>
      <c r="F6345" s="6"/>
      <c r="U6345" s="11"/>
      <c r="AO6345" s="11"/>
    </row>
    <row r="6346" spans="2:41" x14ac:dyDescent="0.25">
      <c r="B6346" s="6"/>
      <c r="D6346" s="6"/>
      <c r="E6346" s="6"/>
      <c r="F6346" s="6"/>
      <c r="U6346" s="11"/>
      <c r="AO6346" s="11"/>
    </row>
    <row r="6347" spans="2:41" x14ac:dyDescent="0.25">
      <c r="B6347" s="6"/>
      <c r="D6347" s="6"/>
      <c r="E6347" s="6"/>
      <c r="F6347" s="6"/>
      <c r="U6347" s="11"/>
      <c r="AO6347" s="11"/>
    </row>
    <row r="6348" spans="2:41" x14ac:dyDescent="0.25">
      <c r="B6348" s="6"/>
      <c r="D6348" s="6"/>
      <c r="E6348" s="6"/>
      <c r="F6348" s="6"/>
      <c r="U6348" s="11"/>
      <c r="AO6348" s="11"/>
    </row>
    <row r="6349" spans="2:41" x14ac:dyDescent="0.25">
      <c r="B6349" s="6"/>
      <c r="D6349" s="6"/>
      <c r="E6349" s="6"/>
      <c r="F6349" s="6"/>
      <c r="U6349" s="11"/>
      <c r="AO6349" s="11"/>
    </row>
    <row r="6350" spans="2:41" x14ac:dyDescent="0.25">
      <c r="B6350" s="6"/>
      <c r="D6350" s="6"/>
      <c r="E6350" s="6"/>
      <c r="F6350" s="6"/>
      <c r="U6350" s="11"/>
      <c r="AO6350" s="11"/>
    </row>
    <row r="6351" spans="2:41" x14ac:dyDescent="0.25">
      <c r="B6351" s="6"/>
      <c r="D6351" s="6"/>
      <c r="E6351" s="6"/>
      <c r="F6351" s="6"/>
      <c r="U6351" s="11"/>
      <c r="AO6351" s="11"/>
    </row>
    <row r="6352" spans="2:41" x14ac:dyDescent="0.25">
      <c r="B6352" s="6"/>
      <c r="D6352" s="6"/>
      <c r="E6352" s="6"/>
      <c r="F6352" s="6"/>
      <c r="U6352" s="11"/>
      <c r="AO6352" s="11"/>
    </row>
    <row r="6353" spans="2:41" x14ac:dyDescent="0.25">
      <c r="B6353" s="6"/>
      <c r="D6353" s="6"/>
      <c r="E6353" s="6"/>
      <c r="F6353" s="6"/>
      <c r="U6353" s="11"/>
      <c r="AO6353" s="11"/>
    </row>
    <row r="6354" spans="2:41" x14ac:dyDescent="0.25">
      <c r="B6354" s="6"/>
      <c r="D6354" s="6"/>
      <c r="E6354" s="6"/>
      <c r="F6354" s="6"/>
      <c r="U6354" s="11"/>
      <c r="AO6354" s="11"/>
    </row>
    <row r="6355" spans="2:41" x14ac:dyDescent="0.25">
      <c r="B6355" s="6"/>
      <c r="D6355" s="6"/>
      <c r="E6355" s="6"/>
      <c r="F6355" s="6"/>
      <c r="U6355" s="11"/>
      <c r="AO6355" s="11"/>
    </row>
    <row r="6356" spans="2:41" x14ac:dyDescent="0.25">
      <c r="B6356" s="6"/>
      <c r="D6356" s="6"/>
      <c r="E6356" s="6"/>
      <c r="F6356" s="6"/>
      <c r="U6356" s="11"/>
      <c r="AO6356" s="11"/>
    </row>
    <row r="6357" spans="2:41" x14ac:dyDescent="0.25">
      <c r="B6357" s="6"/>
      <c r="D6357" s="6"/>
      <c r="E6357" s="6"/>
      <c r="F6357" s="6"/>
      <c r="U6357" s="11"/>
      <c r="AO6357" s="11"/>
    </row>
    <row r="6358" spans="2:41" x14ac:dyDescent="0.25">
      <c r="B6358" s="6"/>
      <c r="D6358" s="6"/>
      <c r="E6358" s="6"/>
      <c r="F6358" s="6"/>
      <c r="U6358" s="11"/>
      <c r="AO6358" s="11"/>
    </row>
    <row r="6359" spans="2:41" x14ac:dyDescent="0.25">
      <c r="B6359" s="6"/>
      <c r="D6359" s="6"/>
      <c r="E6359" s="6"/>
      <c r="F6359" s="6"/>
      <c r="U6359" s="11"/>
      <c r="AO6359" s="11"/>
    </row>
    <row r="6360" spans="2:41" x14ac:dyDescent="0.25">
      <c r="B6360" s="6"/>
      <c r="D6360" s="6"/>
      <c r="E6360" s="6"/>
      <c r="F6360" s="6"/>
      <c r="U6360" s="11"/>
      <c r="AO6360" s="11"/>
    </row>
    <row r="6361" spans="2:41" x14ac:dyDescent="0.25">
      <c r="B6361" s="6"/>
      <c r="D6361" s="6"/>
      <c r="E6361" s="6"/>
      <c r="F6361" s="6"/>
      <c r="U6361" s="11"/>
      <c r="AO6361" s="11"/>
    </row>
    <row r="6362" spans="2:41" x14ac:dyDescent="0.25">
      <c r="B6362" s="6"/>
      <c r="D6362" s="6"/>
      <c r="E6362" s="6"/>
      <c r="F6362" s="6"/>
      <c r="U6362" s="11"/>
      <c r="AO6362" s="11"/>
    </row>
    <row r="6363" spans="2:41" x14ac:dyDescent="0.25">
      <c r="B6363" s="6"/>
      <c r="D6363" s="6"/>
      <c r="E6363" s="6"/>
      <c r="F6363" s="6"/>
      <c r="U6363" s="11"/>
      <c r="AO6363" s="11"/>
    </row>
    <row r="6364" spans="2:41" x14ac:dyDescent="0.25">
      <c r="B6364" s="6"/>
      <c r="D6364" s="6"/>
      <c r="E6364" s="6"/>
      <c r="F6364" s="6"/>
      <c r="U6364" s="11"/>
      <c r="AO6364" s="11"/>
    </row>
    <row r="6365" spans="2:41" x14ac:dyDescent="0.25">
      <c r="B6365" s="6"/>
      <c r="D6365" s="6"/>
      <c r="E6365" s="6"/>
      <c r="F6365" s="6"/>
      <c r="U6365" s="11"/>
      <c r="AO6365" s="11"/>
    </row>
    <row r="6366" spans="2:41" x14ac:dyDescent="0.25">
      <c r="B6366" s="6"/>
      <c r="D6366" s="6"/>
      <c r="E6366" s="6"/>
      <c r="F6366" s="6"/>
      <c r="U6366" s="11"/>
      <c r="AO6366" s="11"/>
    </row>
    <row r="6367" spans="2:41" x14ac:dyDescent="0.25">
      <c r="B6367" s="6"/>
      <c r="D6367" s="6"/>
      <c r="E6367" s="6"/>
      <c r="F6367" s="6"/>
      <c r="U6367" s="11"/>
      <c r="AO6367" s="11"/>
    </row>
    <row r="6368" spans="2:41" x14ac:dyDescent="0.25">
      <c r="B6368" s="6"/>
      <c r="D6368" s="6"/>
      <c r="E6368" s="6"/>
      <c r="F6368" s="6"/>
      <c r="U6368" s="11"/>
      <c r="AO6368" s="11"/>
    </row>
    <row r="6369" spans="2:41" x14ac:dyDescent="0.25">
      <c r="B6369" s="6"/>
      <c r="D6369" s="6"/>
      <c r="E6369" s="6"/>
      <c r="F6369" s="6"/>
      <c r="U6369" s="11"/>
      <c r="AO6369" s="11"/>
    </row>
    <row r="6370" spans="2:41" x14ac:dyDescent="0.25">
      <c r="B6370" s="6"/>
      <c r="D6370" s="6"/>
      <c r="E6370" s="6"/>
      <c r="F6370" s="6"/>
      <c r="U6370" s="11"/>
      <c r="AO6370" s="11"/>
    </row>
    <row r="6371" spans="2:41" x14ac:dyDescent="0.25">
      <c r="B6371" s="6"/>
      <c r="D6371" s="6"/>
      <c r="E6371" s="6"/>
      <c r="F6371" s="6"/>
      <c r="U6371" s="11"/>
      <c r="AO6371" s="11"/>
    </row>
    <row r="6372" spans="2:41" x14ac:dyDescent="0.25">
      <c r="B6372" s="6"/>
      <c r="D6372" s="6"/>
      <c r="E6372" s="6"/>
      <c r="F6372" s="6"/>
      <c r="U6372" s="11"/>
      <c r="AO6372" s="11"/>
    </row>
    <row r="6373" spans="2:41" x14ac:dyDescent="0.25">
      <c r="B6373" s="6"/>
      <c r="D6373" s="6"/>
      <c r="E6373" s="6"/>
      <c r="F6373" s="6"/>
      <c r="U6373" s="11"/>
      <c r="AO6373" s="11"/>
    </row>
    <row r="6374" spans="2:41" x14ac:dyDescent="0.25">
      <c r="B6374" s="6"/>
      <c r="D6374" s="6"/>
      <c r="E6374" s="6"/>
      <c r="F6374" s="6"/>
      <c r="U6374" s="11"/>
      <c r="AO6374" s="11"/>
    </row>
    <row r="6375" spans="2:41" x14ac:dyDescent="0.25">
      <c r="B6375" s="6"/>
      <c r="D6375" s="6"/>
      <c r="E6375" s="6"/>
      <c r="F6375" s="6"/>
      <c r="U6375" s="11"/>
      <c r="AO6375" s="11"/>
    </row>
    <row r="6376" spans="2:41" x14ac:dyDescent="0.25">
      <c r="B6376" s="6"/>
      <c r="D6376" s="6"/>
      <c r="E6376" s="6"/>
      <c r="F6376" s="6"/>
      <c r="U6376" s="11"/>
      <c r="AO6376" s="11"/>
    </row>
    <row r="6377" spans="2:41" x14ac:dyDescent="0.25">
      <c r="B6377" s="6"/>
      <c r="D6377" s="6"/>
      <c r="E6377" s="6"/>
      <c r="F6377" s="6"/>
      <c r="U6377" s="11"/>
      <c r="AO6377" s="11"/>
    </row>
    <row r="6378" spans="2:41" x14ac:dyDescent="0.25">
      <c r="B6378" s="6"/>
      <c r="D6378" s="6"/>
      <c r="E6378" s="6"/>
      <c r="F6378" s="6"/>
      <c r="U6378" s="11"/>
      <c r="AO6378" s="11"/>
    </row>
    <row r="6379" spans="2:41" x14ac:dyDescent="0.25">
      <c r="B6379" s="6"/>
      <c r="D6379" s="6"/>
      <c r="E6379" s="6"/>
      <c r="F6379" s="6"/>
      <c r="U6379" s="11"/>
      <c r="AO6379" s="11"/>
    </row>
    <row r="6380" spans="2:41" x14ac:dyDescent="0.25">
      <c r="B6380" s="6"/>
      <c r="D6380" s="6"/>
      <c r="E6380" s="6"/>
      <c r="F6380" s="6"/>
      <c r="U6380" s="11"/>
      <c r="AO6380" s="11"/>
    </row>
    <row r="6381" spans="2:41" x14ac:dyDescent="0.25">
      <c r="B6381" s="6"/>
      <c r="D6381" s="6"/>
      <c r="E6381" s="6"/>
      <c r="F6381" s="6"/>
      <c r="U6381" s="11"/>
      <c r="AO6381" s="11"/>
    </row>
    <row r="6382" spans="2:41" x14ac:dyDescent="0.25">
      <c r="B6382" s="6"/>
      <c r="D6382" s="6"/>
      <c r="E6382" s="6"/>
      <c r="F6382" s="6"/>
      <c r="U6382" s="11"/>
      <c r="AO6382" s="11"/>
    </row>
    <row r="6383" spans="2:41" x14ac:dyDescent="0.25">
      <c r="B6383" s="6"/>
      <c r="D6383" s="6"/>
      <c r="E6383" s="6"/>
      <c r="F6383" s="6"/>
      <c r="U6383" s="11"/>
      <c r="AO6383" s="11"/>
    </row>
    <row r="6384" spans="2:41" x14ac:dyDescent="0.25">
      <c r="B6384" s="6"/>
      <c r="D6384" s="6"/>
      <c r="E6384" s="6"/>
      <c r="F6384" s="6"/>
      <c r="U6384" s="11"/>
      <c r="AO6384" s="11"/>
    </row>
    <row r="6385" spans="2:41" x14ac:dyDescent="0.25">
      <c r="B6385" s="6"/>
      <c r="D6385" s="6"/>
      <c r="E6385" s="6"/>
      <c r="F6385" s="6"/>
      <c r="U6385" s="11"/>
      <c r="AO6385" s="11"/>
    </row>
    <row r="6386" spans="2:41" x14ac:dyDescent="0.25">
      <c r="B6386" s="6"/>
      <c r="D6386" s="6"/>
      <c r="E6386" s="6"/>
      <c r="F6386" s="6"/>
      <c r="U6386" s="11"/>
      <c r="AO6386" s="11"/>
    </row>
    <row r="6387" spans="2:41" x14ac:dyDescent="0.25">
      <c r="B6387" s="6"/>
      <c r="D6387" s="6"/>
      <c r="E6387" s="6"/>
      <c r="F6387" s="6"/>
      <c r="U6387" s="11"/>
      <c r="AO6387" s="11"/>
    </row>
    <row r="6388" spans="2:41" x14ac:dyDescent="0.25">
      <c r="B6388" s="6"/>
      <c r="D6388" s="6"/>
      <c r="E6388" s="6"/>
      <c r="F6388" s="6"/>
      <c r="U6388" s="11"/>
      <c r="AO6388" s="11"/>
    </row>
    <row r="6389" spans="2:41" x14ac:dyDescent="0.25">
      <c r="B6389" s="6"/>
      <c r="D6389" s="6"/>
      <c r="E6389" s="6"/>
      <c r="F6389" s="6"/>
      <c r="U6389" s="11"/>
      <c r="AO6389" s="11"/>
    </row>
    <row r="6390" spans="2:41" x14ac:dyDescent="0.25">
      <c r="B6390" s="6"/>
      <c r="D6390" s="6"/>
      <c r="E6390" s="6"/>
      <c r="F6390" s="6"/>
      <c r="U6390" s="11"/>
      <c r="AO6390" s="11"/>
    </row>
    <row r="6391" spans="2:41" x14ac:dyDescent="0.25">
      <c r="B6391" s="6"/>
      <c r="D6391" s="6"/>
      <c r="E6391" s="6"/>
      <c r="F6391" s="6"/>
      <c r="U6391" s="11"/>
      <c r="AO6391" s="11"/>
    </row>
    <row r="6392" spans="2:41" x14ac:dyDescent="0.25">
      <c r="B6392" s="6"/>
      <c r="D6392" s="6"/>
      <c r="E6392" s="6"/>
      <c r="F6392" s="6"/>
      <c r="U6392" s="11"/>
      <c r="AO6392" s="11"/>
    </row>
    <row r="6393" spans="2:41" x14ac:dyDescent="0.25">
      <c r="B6393" s="6"/>
      <c r="D6393" s="6"/>
      <c r="E6393" s="6"/>
      <c r="F6393" s="6"/>
      <c r="U6393" s="11"/>
      <c r="AO6393" s="11"/>
    </row>
    <row r="6394" spans="2:41" x14ac:dyDescent="0.25">
      <c r="B6394" s="6"/>
      <c r="D6394" s="6"/>
      <c r="E6394" s="6"/>
      <c r="F6394" s="6"/>
      <c r="U6394" s="11"/>
      <c r="AO6394" s="11"/>
    </row>
    <row r="6395" spans="2:41" x14ac:dyDescent="0.25">
      <c r="B6395" s="6"/>
      <c r="D6395" s="6"/>
      <c r="E6395" s="6"/>
      <c r="F6395" s="6"/>
      <c r="U6395" s="11"/>
      <c r="AO6395" s="11"/>
    </row>
    <row r="6396" spans="2:41" x14ac:dyDescent="0.25">
      <c r="B6396" s="6"/>
      <c r="D6396" s="6"/>
      <c r="E6396" s="6"/>
      <c r="F6396" s="6"/>
      <c r="U6396" s="11"/>
      <c r="AO6396" s="11"/>
    </row>
    <row r="6397" spans="2:41" x14ac:dyDescent="0.25">
      <c r="B6397" s="6"/>
      <c r="D6397" s="6"/>
      <c r="E6397" s="6"/>
      <c r="F6397" s="6"/>
      <c r="U6397" s="11"/>
      <c r="AO6397" s="11"/>
    </row>
    <row r="6398" spans="2:41" x14ac:dyDescent="0.25">
      <c r="B6398" s="6"/>
      <c r="D6398" s="6"/>
      <c r="E6398" s="6"/>
      <c r="F6398" s="6"/>
      <c r="U6398" s="11"/>
      <c r="AO6398" s="11"/>
    </row>
    <row r="6399" spans="2:41" x14ac:dyDescent="0.25">
      <c r="B6399" s="6"/>
      <c r="D6399" s="6"/>
      <c r="E6399" s="6"/>
      <c r="F6399" s="6"/>
      <c r="U6399" s="11"/>
      <c r="AO6399" s="11"/>
    </row>
    <row r="6400" spans="2:41" x14ac:dyDescent="0.25">
      <c r="B6400" s="6"/>
      <c r="D6400" s="6"/>
      <c r="E6400" s="6"/>
      <c r="F6400" s="6"/>
      <c r="U6400" s="11"/>
      <c r="AO6400" s="11"/>
    </row>
    <row r="6401" spans="2:41" x14ac:dyDescent="0.25">
      <c r="B6401" s="6"/>
      <c r="D6401" s="6"/>
      <c r="E6401" s="6"/>
      <c r="F6401" s="6"/>
      <c r="U6401" s="11"/>
      <c r="AO6401" s="11"/>
    </row>
    <row r="6402" spans="2:41" x14ac:dyDescent="0.25">
      <c r="B6402" s="6"/>
      <c r="D6402" s="6"/>
      <c r="E6402" s="6"/>
      <c r="F6402" s="6"/>
      <c r="U6402" s="11"/>
      <c r="AO6402" s="11"/>
    </row>
    <row r="6403" spans="2:41" x14ac:dyDescent="0.25">
      <c r="B6403" s="6"/>
      <c r="D6403" s="6"/>
      <c r="E6403" s="6"/>
      <c r="F6403" s="6"/>
      <c r="U6403" s="11"/>
      <c r="AO6403" s="11"/>
    </row>
    <row r="6404" spans="2:41" x14ac:dyDescent="0.25">
      <c r="B6404" s="6"/>
      <c r="D6404" s="6"/>
      <c r="E6404" s="6"/>
      <c r="F6404" s="6"/>
      <c r="U6404" s="11"/>
      <c r="AO6404" s="11"/>
    </row>
    <row r="6405" spans="2:41" x14ac:dyDescent="0.25">
      <c r="B6405" s="6"/>
      <c r="D6405" s="6"/>
      <c r="E6405" s="6"/>
      <c r="F6405" s="6"/>
      <c r="U6405" s="11"/>
      <c r="AO6405" s="11"/>
    </row>
    <row r="6406" spans="2:41" x14ac:dyDescent="0.25">
      <c r="B6406" s="6"/>
      <c r="D6406" s="6"/>
      <c r="E6406" s="6"/>
      <c r="F6406" s="6"/>
      <c r="U6406" s="11"/>
      <c r="AO6406" s="11"/>
    </row>
    <row r="6407" spans="2:41" x14ac:dyDescent="0.25">
      <c r="B6407" s="6"/>
      <c r="D6407" s="6"/>
      <c r="E6407" s="6"/>
      <c r="F6407" s="6"/>
      <c r="U6407" s="11"/>
      <c r="AO6407" s="11"/>
    </row>
    <row r="6408" spans="2:41" x14ac:dyDescent="0.25">
      <c r="B6408" s="6"/>
      <c r="D6408" s="6"/>
      <c r="E6408" s="6"/>
      <c r="F6408" s="6"/>
      <c r="U6408" s="11"/>
      <c r="AO6408" s="11"/>
    </row>
    <row r="6409" spans="2:41" x14ac:dyDescent="0.25">
      <c r="B6409" s="6"/>
      <c r="D6409" s="6"/>
      <c r="E6409" s="6"/>
      <c r="F6409" s="6"/>
      <c r="U6409" s="11"/>
      <c r="AO6409" s="11"/>
    </row>
    <row r="6410" spans="2:41" x14ac:dyDescent="0.25">
      <c r="B6410" s="6"/>
      <c r="D6410" s="6"/>
      <c r="E6410" s="6"/>
      <c r="F6410" s="6"/>
      <c r="U6410" s="11"/>
      <c r="AO6410" s="11"/>
    </row>
    <row r="6411" spans="2:41" x14ac:dyDescent="0.25">
      <c r="B6411" s="6"/>
      <c r="D6411" s="6"/>
      <c r="E6411" s="6"/>
      <c r="F6411" s="6"/>
      <c r="U6411" s="11"/>
      <c r="AO6411" s="11"/>
    </row>
    <row r="6412" spans="2:41" x14ac:dyDescent="0.25">
      <c r="B6412" s="6"/>
      <c r="D6412" s="6"/>
      <c r="E6412" s="6"/>
      <c r="F6412" s="6"/>
      <c r="U6412" s="11"/>
      <c r="AO6412" s="11"/>
    </row>
    <row r="6413" spans="2:41" x14ac:dyDescent="0.25">
      <c r="B6413" s="6"/>
      <c r="D6413" s="6"/>
      <c r="E6413" s="6"/>
      <c r="F6413" s="6"/>
      <c r="U6413" s="11"/>
      <c r="AO6413" s="11"/>
    </row>
    <row r="6414" spans="2:41" x14ac:dyDescent="0.25">
      <c r="B6414" s="6"/>
      <c r="D6414" s="6"/>
      <c r="E6414" s="6"/>
      <c r="F6414" s="6"/>
      <c r="U6414" s="11"/>
      <c r="AO6414" s="11"/>
    </row>
    <row r="6415" spans="2:41" x14ac:dyDescent="0.25">
      <c r="B6415" s="6"/>
      <c r="D6415" s="6"/>
      <c r="E6415" s="6"/>
      <c r="F6415" s="6"/>
      <c r="U6415" s="11"/>
      <c r="AO6415" s="11"/>
    </row>
    <row r="6416" spans="2:41" x14ac:dyDescent="0.25">
      <c r="B6416" s="6"/>
      <c r="D6416" s="6"/>
      <c r="E6416" s="6"/>
      <c r="F6416" s="6"/>
      <c r="U6416" s="11"/>
      <c r="AO6416" s="11"/>
    </row>
    <row r="6417" spans="2:41" x14ac:dyDescent="0.25">
      <c r="B6417" s="6"/>
      <c r="D6417" s="6"/>
      <c r="E6417" s="6"/>
      <c r="F6417" s="6"/>
      <c r="U6417" s="11"/>
      <c r="AO6417" s="11"/>
    </row>
    <row r="6418" spans="2:41" x14ac:dyDescent="0.25">
      <c r="B6418" s="6"/>
      <c r="D6418" s="6"/>
      <c r="E6418" s="6"/>
      <c r="F6418" s="6"/>
      <c r="U6418" s="11"/>
      <c r="AO6418" s="11"/>
    </row>
    <row r="6419" spans="2:41" x14ac:dyDescent="0.25">
      <c r="B6419" s="6"/>
      <c r="D6419" s="6"/>
      <c r="E6419" s="6"/>
      <c r="F6419" s="6"/>
      <c r="U6419" s="11"/>
      <c r="AO6419" s="11"/>
    </row>
    <row r="6420" spans="2:41" x14ac:dyDescent="0.25">
      <c r="B6420" s="6"/>
      <c r="D6420" s="6"/>
      <c r="E6420" s="6"/>
      <c r="F6420" s="6"/>
      <c r="U6420" s="11"/>
      <c r="AO6420" s="11"/>
    </row>
    <row r="6421" spans="2:41" x14ac:dyDescent="0.25">
      <c r="B6421" s="6"/>
      <c r="D6421" s="6"/>
      <c r="E6421" s="6"/>
      <c r="F6421" s="6"/>
      <c r="U6421" s="11"/>
      <c r="AO6421" s="11"/>
    </row>
    <row r="6422" spans="2:41" x14ac:dyDescent="0.25">
      <c r="B6422" s="6"/>
      <c r="D6422" s="6"/>
      <c r="E6422" s="6"/>
      <c r="F6422" s="6"/>
      <c r="U6422" s="11"/>
      <c r="AO6422" s="11"/>
    </row>
    <row r="6423" spans="2:41" x14ac:dyDescent="0.25">
      <c r="B6423" s="6"/>
      <c r="D6423" s="6"/>
      <c r="E6423" s="6"/>
      <c r="F6423" s="6"/>
      <c r="U6423" s="11"/>
      <c r="AO6423" s="11"/>
    </row>
    <row r="6424" spans="2:41" x14ac:dyDescent="0.25">
      <c r="B6424" s="6"/>
      <c r="D6424" s="6"/>
      <c r="E6424" s="6"/>
      <c r="F6424" s="6"/>
      <c r="U6424" s="11"/>
      <c r="AO6424" s="11"/>
    </row>
    <row r="6425" spans="2:41" x14ac:dyDescent="0.25">
      <c r="B6425" s="6"/>
      <c r="D6425" s="6"/>
      <c r="E6425" s="6"/>
      <c r="F6425" s="6"/>
      <c r="U6425" s="11"/>
      <c r="AO6425" s="11"/>
    </row>
    <row r="6426" spans="2:41" x14ac:dyDescent="0.25">
      <c r="B6426" s="6"/>
      <c r="D6426" s="6"/>
      <c r="E6426" s="6"/>
      <c r="F6426" s="6"/>
      <c r="U6426" s="11"/>
      <c r="AO6426" s="11"/>
    </row>
    <row r="6427" spans="2:41" x14ac:dyDescent="0.25">
      <c r="B6427" s="6"/>
      <c r="D6427" s="6"/>
      <c r="E6427" s="6"/>
      <c r="F6427" s="6"/>
      <c r="U6427" s="11"/>
      <c r="AO6427" s="11"/>
    </row>
    <row r="6428" spans="2:41" x14ac:dyDescent="0.25">
      <c r="B6428" s="6"/>
      <c r="D6428" s="6"/>
      <c r="E6428" s="6"/>
      <c r="F6428" s="6"/>
      <c r="U6428" s="11"/>
      <c r="AO6428" s="11"/>
    </row>
    <row r="6429" spans="2:41" x14ac:dyDescent="0.25">
      <c r="B6429" s="6"/>
      <c r="D6429" s="6"/>
      <c r="E6429" s="6"/>
      <c r="F6429" s="6"/>
      <c r="U6429" s="11"/>
      <c r="AO6429" s="11"/>
    </row>
    <row r="6430" spans="2:41" x14ac:dyDescent="0.25">
      <c r="B6430" s="6"/>
      <c r="D6430" s="6"/>
      <c r="E6430" s="6"/>
      <c r="F6430" s="6"/>
      <c r="U6430" s="11"/>
      <c r="AO6430" s="11"/>
    </row>
    <row r="6431" spans="2:41" x14ac:dyDescent="0.25">
      <c r="B6431" s="6"/>
      <c r="D6431" s="6"/>
      <c r="E6431" s="6"/>
      <c r="F6431" s="6"/>
      <c r="U6431" s="11"/>
      <c r="AO6431" s="11"/>
    </row>
    <row r="6432" spans="2:41" x14ac:dyDescent="0.25">
      <c r="B6432" s="6"/>
      <c r="D6432" s="6"/>
      <c r="E6432" s="6"/>
      <c r="F6432" s="6"/>
      <c r="U6432" s="11"/>
      <c r="AO6432" s="11"/>
    </row>
    <row r="6433" spans="2:41" x14ac:dyDescent="0.25">
      <c r="B6433" s="6"/>
      <c r="D6433" s="6"/>
      <c r="E6433" s="6"/>
      <c r="F6433" s="6"/>
      <c r="U6433" s="11"/>
      <c r="AO6433" s="11"/>
    </row>
    <row r="6434" spans="2:41" x14ac:dyDescent="0.25">
      <c r="B6434" s="6"/>
      <c r="D6434" s="6"/>
      <c r="E6434" s="6"/>
      <c r="F6434" s="6"/>
      <c r="U6434" s="11"/>
      <c r="AO6434" s="11"/>
    </row>
    <row r="6435" spans="2:41" x14ac:dyDescent="0.25">
      <c r="B6435" s="6"/>
      <c r="D6435" s="6"/>
      <c r="E6435" s="6"/>
      <c r="F6435" s="6"/>
      <c r="U6435" s="11"/>
      <c r="AO6435" s="11"/>
    </row>
    <row r="6436" spans="2:41" x14ac:dyDescent="0.25">
      <c r="B6436" s="6"/>
      <c r="D6436" s="6"/>
      <c r="E6436" s="6"/>
      <c r="F6436" s="6"/>
      <c r="U6436" s="11"/>
      <c r="AO6436" s="11"/>
    </row>
    <row r="6437" spans="2:41" x14ac:dyDescent="0.25">
      <c r="B6437" s="6"/>
      <c r="D6437" s="6"/>
      <c r="E6437" s="6"/>
      <c r="F6437" s="6"/>
      <c r="U6437" s="11"/>
      <c r="AO6437" s="11"/>
    </row>
    <row r="6438" spans="2:41" x14ac:dyDescent="0.25">
      <c r="B6438" s="6"/>
      <c r="D6438" s="6"/>
      <c r="E6438" s="6"/>
      <c r="F6438" s="6"/>
      <c r="U6438" s="11"/>
      <c r="AO6438" s="11"/>
    </row>
    <row r="6439" spans="2:41" x14ac:dyDescent="0.25">
      <c r="B6439" s="6"/>
      <c r="D6439" s="6"/>
      <c r="E6439" s="6"/>
      <c r="F6439" s="6"/>
      <c r="U6439" s="11"/>
      <c r="AO6439" s="11"/>
    </row>
    <row r="6440" spans="2:41" x14ac:dyDescent="0.25">
      <c r="B6440" s="6"/>
      <c r="D6440" s="6"/>
      <c r="E6440" s="6"/>
      <c r="F6440" s="6"/>
      <c r="U6440" s="11"/>
      <c r="AO6440" s="11"/>
    </row>
    <row r="6441" spans="2:41" x14ac:dyDescent="0.25">
      <c r="B6441" s="6"/>
      <c r="D6441" s="6"/>
      <c r="E6441" s="6"/>
      <c r="F6441" s="6"/>
      <c r="U6441" s="11"/>
      <c r="AO6441" s="11"/>
    </row>
    <row r="6442" spans="2:41" x14ac:dyDescent="0.25">
      <c r="B6442" s="6"/>
      <c r="D6442" s="6"/>
      <c r="E6442" s="6"/>
      <c r="F6442" s="6"/>
      <c r="U6442" s="11"/>
      <c r="AO6442" s="11"/>
    </row>
    <row r="6443" spans="2:41" x14ac:dyDescent="0.25">
      <c r="B6443" s="6"/>
      <c r="D6443" s="6"/>
      <c r="E6443" s="6"/>
      <c r="F6443" s="6"/>
      <c r="U6443" s="11"/>
      <c r="AO6443" s="11"/>
    </row>
    <row r="6444" spans="2:41" x14ac:dyDescent="0.25">
      <c r="B6444" s="6"/>
      <c r="D6444" s="6"/>
      <c r="E6444" s="6"/>
      <c r="F6444" s="6"/>
      <c r="U6444" s="11"/>
      <c r="AO6444" s="11"/>
    </row>
    <row r="6445" spans="2:41" x14ac:dyDescent="0.25">
      <c r="B6445" s="6"/>
      <c r="D6445" s="6"/>
      <c r="E6445" s="6"/>
      <c r="F6445" s="6"/>
      <c r="U6445" s="11"/>
      <c r="AO6445" s="11"/>
    </row>
    <row r="6446" spans="2:41" x14ac:dyDescent="0.25">
      <c r="B6446" s="6"/>
      <c r="D6446" s="6"/>
      <c r="E6446" s="6"/>
      <c r="F6446" s="6"/>
      <c r="U6446" s="11"/>
      <c r="AO6446" s="11"/>
    </row>
    <row r="6447" spans="2:41" x14ac:dyDescent="0.25">
      <c r="B6447" s="6"/>
      <c r="D6447" s="6"/>
      <c r="E6447" s="6"/>
      <c r="F6447" s="6"/>
      <c r="U6447" s="11"/>
      <c r="AO6447" s="11"/>
    </row>
    <row r="6448" spans="2:41" x14ac:dyDescent="0.25">
      <c r="B6448" s="6"/>
      <c r="D6448" s="6"/>
      <c r="E6448" s="6"/>
      <c r="F6448" s="6"/>
      <c r="U6448" s="11"/>
      <c r="AO6448" s="11"/>
    </row>
    <row r="6449" spans="2:41" x14ac:dyDescent="0.25">
      <c r="B6449" s="6"/>
      <c r="D6449" s="6"/>
      <c r="E6449" s="6"/>
      <c r="F6449" s="6"/>
      <c r="U6449" s="11"/>
      <c r="AO6449" s="11"/>
    </row>
    <row r="6450" spans="2:41" x14ac:dyDescent="0.25">
      <c r="B6450" s="6"/>
      <c r="D6450" s="6"/>
      <c r="E6450" s="6"/>
      <c r="F6450" s="6"/>
      <c r="U6450" s="11"/>
      <c r="AO6450" s="11"/>
    </row>
    <row r="6451" spans="2:41" x14ac:dyDescent="0.25">
      <c r="B6451" s="6"/>
      <c r="D6451" s="6"/>
      <c r="E6451" s="6"/>
      <c r="F6451" s="6"/>
      <c r="U6451" s="11"/>
      <c r="AO6451" s="11"/>
    </row>
    <row r="6452" spans="2:41" x14ac:dyDescent="0.25">
      <c r="B6452" s="6"/>
      <c r="D6452" s="6"/>
      <c r="E6452" s="6"/>
      <c r="F6452" s="6"/>
      <c r="U6452" s="11"/>
      <c r="AO6452" s="11"/>
    </row>
    <row r="6453" spans="2:41" x14ac:dyDescent="0.25">
      <c r="B6453" s="6"/>
      <c r="D6453" s="6"/>
      <c r="E6453" s="6"/>
      <c r="F6453" s="6"/>
      <c r="U6453" s="11"/>
      <c r="AO6453" s="11"/>
    </row>
    <row r="6454" spans="2:41" x14ac:dyDescent="0.25">
      <c r="B6454" s="6"/>
      <c r="D6454" s="6"/>
      <c r="E6454" s="6"/>
      <c r="F6454" s="6"/>
      <c r="U6454" s="11"/>
      <c r="AO6454" s="11"/>
    </row>
    <row r="6455" spans="2:41" x14ac:dyDescent="0.25">
      <c r="B6455" s="6"/>
      <c r="D6455" s="6"/>
      <c r="E6455" s="6"/>
      <c r="F6455" s="6"/>
      <c r="U6455" s="11"/>
      <c r="AO6455" s="11"/>
    </row>
    <row r="6456" spans="2:41" x14ac:dyDescent="0.25">
      <c r="B6456" s="6"/>
      <c r="D6456" s="6"/>
      <c r="E6456" s="6"/>
      <c r="F6456" s="6"/>
      <c r="U6456" s="11"/>
      <c r="AO6456" s="11"/>
    </row>
    <row r="6457" spans="2:41" x14ac:dyDescent="0.25">
      <c r="B6457" s="6"/>
      <c r="D6457" s="6"/>
      <c r="E6457" s="6"/>
      <c r="F6457" s="6"/>
      <c r="U6457" s="11"/>
      <c r="AO6457" s="11"/>
    </row>
    <row r="6458" spans="2:41" x14ac:dyDescent="0.25">
      <c r="B6458" s="6"/>
      <c r="D6458" s="6"/>
      <c r="E6458" s="6"/>
      <c r="F6458" s="6"/>
      <c r="U6458" s="11"/>
      <c r="AO6458" s="11"/>
    </row>
    <row r="6459" spans="2:41" x14ac:dyDescent="0.25">
      <c r="B6459" s="6"/>
      <c r="D6459" s="6"/>
      <c r="E6459" s="6"/>
      <c r="F6459" s="6"/>
      <c r="U6459" s="11"/>
      <c r="AO6459" s="11"/>
    </row>
    <row r="6460" spans="2:41" x14ac:dyDescent="0.25">
      <c r="B6460" s="6"/>
      <c r="D6460" s="6"/>
      <c r="E6460" s="6"/>
      <c r="F6460" s="6"/>
      <c r="U6460" s="11"/>
      <c r="AO6460" s="11"/>
    </row>
    <row r="6461" spans="2:41" x14ac:dyDescent="0.25">
      <c r="B6461" s="6"/>
      <c r="D6461" s="6"/>
      <c r="E6461" s="6"/>
      <c r="F6461" s="6"/>
      <c r="U6461" s="11"/>
      <c r="AO6461" s="11"/>
    </row>
    <row r="6462" spans="2:41" x14ac:dyDescent="0.25">
      <c r="B6462" s="6"/>
      <c r="D6462" s="6"/>
      <c r="E6462" s="6"/>
      <c r="F6462" s="6"/>
      <c r="U6462" s="11"/>
      <c r="AO6462" s="11"/>
    </row>
    <row r="6463" spans="2:41" x14ac:dyDescent="0.25">
      <c r="B6463" s="6"/>
      <c r="D6463" s="6"/>
      <c r="E6463" s="6"/>
      <c r="F6463" s="6"/>
      <c r="U6463" s="11"/>
      <c r="AO6463" s="11"/>
    </row>
    <row r="6464" spans="2:41" x14ac:dyDescent="0.25">
      <c r="B6464" s="6"/>
      <c r="D6464" s="6"/>
      <c r="E6464" s="6"/>
      <c r="F6464" s="6"/>
      <c r="U6464" s="11"/>
      <c r="AO6464" s="11"/>
    </row>
    <row r="6465" spans="2:41" x14ac:dyDescent="0.25">
      <c r="B6465" s="6"/>
      <c r="D6465" s="6"/>
      <c r="E6465" s="6"/>
      <c r="F6465" s="6"/>
      <c r="U6465" s="11"/>
      <c r="AO6465" s="11"/>
    </row>
    <row r="6466" spans="2:41" x14ac:dyDescent="0.25">
      <c r="B6466" s="6"/>
      <c r="D6466" s="6"/>
      <c r="E6466" s="6"/>
      <c r="F6466" s="6"/>
      <c r="U6466" s="11"/>
      <c r="AO6466" s="11"/>
    </row>
    <row r="6467" spans="2:41" x14ac:dyDescent="0.25">
      <c r="B6467" s="6"/>
      <c r="D6467" s="6"/>
      <c r="E6467" s="6"/>
      <c r="F6467" s="6"/>
      <c r="U6467" s="11"/>
      <c r="AO6467" s="11"/>
    </row>
    <row r="6468" spans="2:41" x14ac:dyDescent="0.25">
      <c r="B6468" s="6"/>
      <c r="D6468" s="6"/>
      <c r="E6468" s="6"/>
      <c r="F6468" s="6"/>
      <c r="U6468" s="11"/>
      <c r="AO6468" s="11"/>
    </row>
    <row r="6469" spans="2:41" x14ac:dyDescent="0.25">
      <c r="B6469" s="6"/>
      <c r="D6469" s="6"/>
      <c r="E6469" s="6"/>
      <c r="F6469" s="6"/>
      <c r="U6469" s="11"/>
      <c r="AO6469" s="11"/>
    </row>
    <row r="6470" spans="2:41" x14ac:dyDescent="0.25">
      <c r="B6470" s="6"/>
      <c r="D6470" s="6"/>
      <c r="E6470" s="6"/>
      <c r="F6470" s="6"/>
      <c r="U6470" s="11"/>
      <c r="AO6470" s="11"/>
    </row>
    <row r="6471" spans="2:41" x14ac:dyDescent="0.25">
      <c r="B6471" s="6"/>
      <c r="D6471" s="6"/>
      <c r="E6471" s="6"/>
      <c r="F6471" s="6"/>
      <c r="U6471" s="11"/>
      <c r="AO6471" s="11"/>
    </row>
    <row r="6472" spans="2:41" x14ac:dyDescent="0.25">
      <c r="B6472" s="6"/>
      <c r="D6472" s="6"/>
      <c r="E6472" s="6"/>
      <c r="F6472" s="6"/>
      <c r="U6472" s="11"/>
      <c r="AO6472" s="11"/>
    </row>
    <row r="6473" spans="2:41" x14ac:dyDescent="0.25">
      <c r="B6473" s="6"/>
      <c r="D6473" s="6"/>
      <c r="E6473" s="6"/>
      <c r="F6473" s="6"/>
      <c r="U6473" s="11"/>
      <c r="AO6473" s="11"/>
    </row>
    <row r="6474" spans="2:41" x14ac:dyDescent="0.25">
      <c r="B6474" s="6"/>
      <c r="D6474" s="6"/>
      <c r="E6474" s="6"/>
      <c r="F6474" s="6"/>
      <c r="U6474" s="11"/>
      <c r="AO6474" s="11"/>
    </row>
    <row r="6475" spans="2:41" x14ac:dyDescent="0.25">
      <c r="B6475" s="6"/>
      <c r="D6475" s="6"/>
      <c r="E6475" s="6"/>
      <c r="F6475" s="6"/>
      <c r="U6475" s="11"/>
      <c r="AO6475" s="11"/>
    </row>
    <row r="6476" spans="2:41" x14ac:dyDescent="0.25">
      <c r="B6476" s="6"/>
      <c r="D6476" s="6"/>
      <c r="E6476" s="6"/>
      <c r="F6476" s="6"/>
      <c r="U6476" s="11"/>
      <c r="AO6476" s="11"/>
    </row>
    <row r="6477" spans="2:41" x14ac:dyDescent="0.25">
      <c r="B6477" s="6"/>
      <c r="D6477" s="6"/>
      <c r="E6477" s="6"/>
      <c r="F6477" s="6"/>
      <c r="U6477" s="11"/>
      <c r="AO6477" s="11"/>
    </row>
    <row r="6478" spans="2:41" x14ac:dyDescent="0.25">
      <c r="B6478" s="6"/>
      <c r="D6478" s="6"/>
      <c r="E6478" s="6"/>
      <c r="F6478" s="6"/>
      <c r="U6478" s="11"/>
      <c r="AO6478" s="11"/>
    </row>
    <row r="6479" spans="2:41" x14ac:dyDescent="0.25">
      <c r="B6479" s="6"/>
      <c r="D6479" s="6"/>
      <c r="E6479" s="6"/>
      <c r="F6479" s="6"/>
      <c r="U6479" s="11"/>
      <c r="AO6479" s="11"/>
    </row>
    <row r="6480" spans="2:41" x14ac:dyDescent="0.25">
      <c r="B6480" s="6"/>
      <c r="D6480" s="6"/>
      <c r="E6480" s="6"/>
      <c r="F6480" s="6"/>
      <c r="U6480" s="11"/>
      <c r="AO6480" s="11"/>
    </row>
    <row r="6481" spans="2:41" x14ac:dyDescent="0.25">
      <c r="B6481" s="6"/>
      <c r="D6481" s="6"/>
      <c r="E6481" s="6"/>
      <c r="F6481" s="6"/>
      <c r="U6481" s="11"/>
      <c r="AO6481" s="11"/>
    </row>
    <row r="6482" spans="2:41" x14ac:dyDescent="0.25">
      <c r="B6482" s="6"/>
      <c r="D6482" s="6"/>
      <c r="E6482" s="6"/>
      <c r="F6482" s="6"/>
      <c r="U6482" s="11"/>
      <c r="AO6482" s="11"/>
    </row>
    <row r="6483" spans="2:41" x14ac:dyDescent="0.25">
      <c r="B6483" s="6"/>
      <c r="D6483" s="6"/>
      <c r="E6483" s="6"/>
      <c r="F6483" s="6"/>
      <c r="U6483" s="11"/>
      <c r="AO6483" s="11"/>
    </row>
    <row r="6484" spans="2:41" x14ac:dyDescent="0.25">
      <c r="B6484" s="6"/>
      <c r="D6484" s="6"/>
      <c r="E6484" s="6"/>
      <c r="F6484" s="6"/>
      <c r="U6484" s="11"/>
      <c r="AO6484" s="11"/>
    </row>
    <row r="6485" spans="2:41" x14ac:dyDescent="0.25">
      <c r="B6485" s="6"/>
      <c r="D6485" s="6"/>
      <c r="E6485" s="6"/>
      <c r="F6485" s="6"/>
      <c r="U6485" s="11"/>
      <c r="AO6485" s="11"/>
    </row>
    <row r="6486" spans="2:41" x14ac:dyDescent="0.25">
      <c r="B6486" s="6"/>
      <c r="D6486" s="6"/>
      <c r="E6486" s="6"/>
      <c r="F6486" s="6"/>
      <c r="U6486" s="11"/>
      <c r="AO6486" s="11"/>
    </row>
    <row r="6487" spans="2:41" x14ac:dyDescent="0.25">
      <c r="B6487" s="6"/>
      <c r="D6487" s="6"/>
      <c r="E6487" s="6"/>
      <c r="F6487" s="6"/>
      <c r="U6487" s="11"/>
      <c r="AO6487" s="11"/>
    </row>
    <row r="6488" spans="2:41" x14ac:dyDescent="0.25">
      <c r="B6488" s="6"/>
      <c r="D6488" s="6"/>
      <c r="E6488" s="6"/>
      <c r="F6488" s="6"/>
      <c r="U6488" s="11"/>
      <c r="AO6488" s="11"/>
    </row>
    <row r="6489" spans="2:41" x14ac:dyDescent="0.25">
      <c r="B6489" s="6"/>
      <c r="D6489" s="6"/>
      <c r="E6489" s="6"/>
      <c r="F6489" s="6"/>
      <c r="U6489" s="11"/>
      <c r="AO6489" s="11"/>
    </row>
    <row r="6490" spans="2:41" x14ac:dyDescent="0.25">
      <c r="B6490" s="6"/>
      <c r="D6490" s="6"/>
      <c r="E6490" s="6"/>
      <c r="F6490" s="6"/>
      <c r="U6490" s="11"/>
      <c r="AO6490" s="11"/>
    </row>
    <row r="6491" spans="2:41" x14ac:dyDescent="0.25">
      <c r="B6491" s="6"/>
      <c r="D6491" s="6"/>
      <c r="E6491" s="6"/>
      <c r="F6491" s="6"/>
      <c r="U6491" s="11"/>
      <c r="AO6491" s="11"/>
    </row>
    <row r="6492" spans="2:41" x14ac:dyDescent="0.25">
      <c r="B6492" s="6"/>
      <c r="D6492" s="6"/>
      <c r="E6492" s="6"/>
      <c r="F6492" s="6"/>
      <c r="U6492" s="11"/>
      <c r="AO6492" s="11"/>
    </row>
    <row r="6493" spans="2:41" x14ac:dyDescent="0.25">
      <c r="B6493" s="6"/>
      <c r="D6493" s="6"/>
      <c r="E6493" s="6"/>
      <c r="F6493" s="6"/>
      <c r="U6493" s="11"/>
      <c r="AO6493" s="11"/>
    </row>
    <row r="6494" spans="2:41" x14ac:dyDescent="0.25">
      <c r="B6494" s="6"/>
      <c r="D6494" s="6"/>
      <c r="E6494" s="6"/>
      <c r="F6494" s="6"/>
      <c r="U6494" s="11"/>
      <c r="AO6494" s="11"/>
    </row>
    <row r="6495" spans="2:41" x14ac:dyDescent="0.25">
      <c r="B6495" s="6"/>
      <c r="D6495" s="6"/>
      <c r="E6495" s="6"/>
      <c r="F6495" s="6"/>
      <c r="U6495" s="11"/>
      <c r="AO6495" s="11"/>
    </row>
    <row r="6496" spans="2:41" x14ac:dyDescent="0.25">
      <c r="B6496" s="6"/>
      <c r="D6496" s="6"/>
      <c r="E6496" s="6"/>
      <c r="F6496" s="6"/>
      <c r="U6496" s="11"/>
      <c r="AO6496" s="11"/>
    </row>
    <row r="6497" spans="2:41" x14ac:dyDescent="0.25">
      <c r="B6497" s="6"/>
      <c r="D6497" s="6"/>
      <c r="E6497" s="6"/>
      <c r="F6497" s="6"/>
      <c r="U6497" s="11"/>
      <c r="AO6497" s="11"/>
    </row>
    <row r="6498" spans="2:41" x14ac:dyDescent="0.25">
      <c r="B6498" s="6"/>
      <c r="D6498" s="6"/>
      <c r="E6498" s="6"/>
      <c r="F6498" s="6"/>
      <c r="U6498" s="11"/>
      <c r="AO6498" s="11"/>
    </row>
    <row r="6499" spans="2:41" x14ac:dyDescent="0.25">
      <c r="B6499" s="6"/>
      <c r="D6499" s="6"/>
      <c r="E6499" s="6"/>
      <c r="F6499" s="6"/>
      <c r="U6499" s="11"/>
      <c r="AO6499" s="11"/>
    </row>
    <row r="6500" spans="2:41" x14ac:dyDescent="0.25">
      <c r="B6500" s="6"/>
      <c r="D6500" s="6"/>
      <c r="E6500" s="6"/>
      <c r="F6500" s="6"/>
      <c r="U6500" s="11"/>
      <c r="AO6500" s="11"/>
    </row>
    <row r="6501" spans="2:41" x14ac:dyDescent="0.25">
      <c r="B6501" s="6"/>
      <c r="D6501" s="6"/>
      <c r="E6501" s="6"/>
      <c r="F6501" s="6"/>
      <c r="U6501" s="11"/>
      <c r="AO6501" s="11"/>
    </row>
    <row r="6502" spans="2:41" x14ac:dyDescent="0.25">
      <c r="B6502" s="6"/>
      <c r="D6502" s="6"/>
      <c r="E6502" s="6"/>
      <c r="F6502" s="6"/>
      <c r="U6502" s="11"/>
      <c r="AO6502" s="11"/>
    </row>
    <row r="6503" spans="2:41" x14ac:dyDescent="0.25">
      <c r="B6503" s="6"/>
      <c r="D6503" s="6"/>
      <c r="E6503" s="6"/>
      <c r="F6503" s="6"/>
      <c r="U6503" s="11"/>
      <c r="AO6503" s="11"/>
    </row>
    <row r="6504" spans="2:41" x14ac:dyDescent="0.25">
      <c r="B6504" s="6"/>
      <c r="D6504" s="6"/>
      <c r="E6504" s="6"/>
      <c r="F6504" s="6"/>
      <c r="U6504" s="11"/>
      <c r="AO6504" s="11"/>
    </row>
    <row r="6505" spans="2:41" x14ac:dyDescent="0.25">
      <c r="B6505" s="6"/>
      <c r="D6505" s="6"/>
      <c r="E6505" s="6"/>
      <c r="F6505" s="6"/>
      <c r="U6505" s="11"/>
      <c r="AO6505" s="11"/>
    </row>
    <row r="6506" spans="2:41" x14ac:dyDescent="0.25">
      <c r="B6506" s="6"/>
      <c r="D6506" s="6"/>
      <c r="E6506" s="6"/>
      <c r="F6506" s="6"/>
      <c r="U6506" s="11"/>
      <c r="AO6506" s="11"/>
    </row>
    <row r="6507" spans="2:41" x14ac:dyDescent="0.25">
      <c r="B6507" s="6"/>
      <c r="D6507" s="6"/>
      <c r="E6507" s="6"/>
      <c r="F6507" s="6"/>
      <c r="U6507" s="11"/>
      <c r="AO6507" s="11"/>
    </row>
    <row r="6508" spans="2:41" x14ac:dyDescent="0.25">
      <c r="B6508" s="6"/>
      <c r="D6508" s="6"/>
      <c r="E6508" s="6"/>
      <c r="F6508" s="6"/>
      <c r="U6508" s="11"/>
      <c r="AO6508" s="11"/>
    </row>
    <row r="6509" spans="2:41" x14ac:dyDescent="0.25">
      <c r="B6509" s="6"/>
      <c r="D6509" s="6"/>
      <c r="E6509" s="6"/>
      <c r="F6509" s="6"/>
      <c r="U6509" s="11"/>
      <c r="AO6509" s="11"/>
    </row>
    <row r="6510" spans="2:41" x14ac:dyDescent="0.25">
      <c r="B6510" s="6"/>
      <c r="D6510" s="6"/>
      <c r="E6510" s="6"/>
      <c r="F6510" s="6"/>
      <c r="U6510" s="11"/>
      <c r="AO6510" s="11"/>
    </row>
    <row r="6511" spans="2:41" x14ac:dyDescent="0.25">
      <c r="B6511" s="6"/>
      <c r="D6511" s="6"/>
      <c r="E6511" s="6"/>
      <c r="F6511" s="6"/>
      <c r="U6511" s="11"/>
      <c r="AO6511" s="11"/>
    </row>
    <row r="6512" spans="2:41" x14ac:dyDescent="0.25">
      <c r="B6512" s="6"/>
      <c r="D6512" s="6"/>
      <c r="E6512" s="6"/>
      <c r="F6512" s="6"/>
      <c r="U6512" s="11"/>
      <c r="AO6512" s="11"/>
    </row>
    <row r="6513" spans="2:41" x14ac:dyDescent="0.25">
      <c r="B6513" s="6"/>
      <c r="D6513" s="6"/>
      <c r="E6513" s="6"/>
      <c r="F6513" s="6"/>
      <c r="U6513" s="11"/>
      <c r="AO6513" s="11"/>
    </row>
    <row r="6514" spans="2:41" x14ac:dyDescent="0.25">
      <c r="B6514" s="6"/>
      <c r="D6514" s="6"/>
      <c r="E6514" s="6"/>
      <c r="F6514" s="6"/>
      <c r="U6514" s="11"/>
      <c r="AO6514" s="11"/>
    </row>
    <row r="6515" spans="2:41" x14ac:dyDescent="0.25">
      <c r="B6515" s="6"/>
      <c r="D6515" s="6"/>
      <c r="E6515" s="6"/>
      <c r="F6515" s="6"/>
      <c r="U6515" s="11"/>
      <c r="AO6515" s="11"/>
    </row>
    <row r="6516" spans="2:41" x14ac:dyDescent="0.25">
      <c r="B6516" s="6"/>
      <c r="D6516" s="6"/>
      <c r="E6516" s="6"/>
      <c r="F6516" s="6"/>
      <c r="U6516" s="11"/>
      <c r="AO6516" s="11"/>
    </row>
    <row r="6517" spans="2:41" x14ac:dyDescent="0.25">
      <c r="B6517" s="6"/>
      <c r="D6517" s="6"/>
      <c r="E6517" s="6"/>
      <c r="F6517" s="6"/>
      <c r="U6517" s="11"/>
      <c r="AO6517" s="11"/>
    </row>
    <row r="6518" spans="2:41" x14ac:dyDescent="0.25">
      <c r="B6518" s="6"/>
      <c r="D6518" s="6"/>
      <c r="E6518" s="6"/>
      <c r="F6518" s="6"/>
      <c r="U6518" s="11"/>
      <c r="AO6518" s="11"/>
    </row>
    <row r="6519" spans="2:41" x14ac:dyDescent="0.25">
      <c r="B6519" s="6"/>
      <c r="D6519" s="6"/>
      <c r="E6519" s="6"/>
      <c r="F6519" s="6"/>
      <c r="U6519" s="11"/>
      <c r="AO6519" s="11"/>
    </row>
    <row r="6520" spans="2:41" x14ac:dyDescent="0.25">
      <c r="B6520" s="6"/>
      <c r="D6520" s="6"/>
      <c r="E6520" s="6"/>
      <c r="F6520" s="6"/>
      <c r="U6520" s="11"/>
      <c r="AO6520" s="11"/>
    </row>
    <row r="6521" spans="2:41" x14ac:dyDescent="0.25">
      <c r="B6521" s="6"/>
      <c r="D6521" s="6"/>
      <c r="E6521" s="6"/>
      <c r="F6521" s="6"/>
      <c r="U6521" s="11"/>
      <c r="AO6521" s="11"/>
    </row>
    <row r="6522" spans="2:41" x14ac:dyDescent="0.25">
      <c r="B6522" s="6"/>
      <c r="D6522" s="6"/>
      <c r="E6522" s="6"/>
      <c r="F6522" s="6"/>
      <c r="U6522" s="11"/>
      <c r="AO6522" s="11"/>
    </row>
    <row r="6523" spans="2:41" x14ac:dyDescent="0.25">
      <c r="B6523" s="6"/>
      <c r="D6523" s="6"/>
      <c r="E6523" s="6"/>
      <c r="F6523" s="6"/>
      <c r="U6523" s="11"/>
      <c r="AO6523" s="11"/>
    </row>
    <row r="6524" spans="2:41" x14ac:dyDescent="0.25">
      <c r="B6524" s="6"/>
      <c r="D6524" s="6"/>
      <c r="E6524" s="6"/>
      <c r="F6524" s="6"/>
      <c r="U6524" s="11"/>
      <c r="AO6524" s="11"/>
    </row>
    <row r="6525" spans="2:41" x14ac:dyDescent="0.25">
      <c r="B6525" s="6"/>
      <c r="D6525" s="6"/>
      <c r="E6525" s="6"/>
      <c r="F6525" s="6"/>
      <c r="U6525" s="11"/>
      <c r="AO6525" s="11"/>
    </row>
    <row r="6526" spans="2:41" x14ac:dyDescent="0.25">
      <c r="B6526" s="6"/>
      <c r="D6526" s="6"/>
      <c r="E6526" s="6"/>
      <c r="F6526" s="6"/>
      <c r="U6526" s="11"/>
      <c r="AO6526" s="11"/>
    </row>
    <row r="6527" spans="2:41" x14ac:dyDescent="0.25">
      <c r="B6527" s="6"/>
      <c r="D6527" s="6"/>
      <c r="E6527" s="6"/>
      <c r="F6527" s="6"/>
      <c r="U6527" s="11"/>
      <c r="AO6527" s="11"/>
    </row>
    <row r="6528" spans="2:41" x14ac:dyDescent="0.25">
      <c r="B6528" s="6"/>
      <c r="D6528" s="6"/>
      <c r="E6528" s="6"/>
      <c r="F6528" s="6"/>
      <c r="U6528" s="11"/>
      <c r="AO6528" s="11"/>
    </row>
    <row r="6529" spans="2:41" x14ac:dyDescent="0.25">
      <c r="B6529" s="6"/>
      <c r="D6529" s="6"/>
      <c r="E6529" s="6"/>
      <c r="F6529" s="6"/>
      <c r="U6529" s="11"/>
      <c r="AO6529" s="11"/>
    </row>
    <row r="6530" spans="2:41" x14ac:dyDescent="0.25">
      <c r="B6530" s="6"/>
      <c r="D6530" s="6"/>
      <c r="E6530" s="6"/>
      <c r="F6530" s="6"/>
      <c r="U6530" s="11"/>
      <c r="AO6530" s="11"/>
    </row>
    <row r="6531" spans="2:41" x14ac:dyDescent="0.25">
      <c r="B6531" s="6"/>
      <c r="D6531" s="6"/>
      <c r="E6531" s="6"/>
      <c r="F6531" s="6"/>
      <c r="U6531" s="11"/>
      <c r="AO6531" s="11"/>
    </row>
    <row r="6532" spans="2:41" x14ac:dyDescent="0.25">
      <c r="B6532" s="6"/>
      <c r="D6532" s="6"/>
      <c r="E6532" s="6"/>
      <c r="F6532" s="6"/>
      <c r="U6532" s="11"/>
      <c r="AO6532" s="11"/>
    </row>
    <row r="6533" spans="2:41" x14ac:dyDescent="0.25">
      <c r="B6533" s="6"/>
      <c r="D6533" s="6"/>
      <c r="E6533" s="6"/>
      <c r="F6533" s="6"/>
      <c r="U6533" s="11"/>
      <c r="AO6533" s="11"/>
    </row>
    <row r="6534" spans="2:41" x14ac:dyDescent="0.25">
      <c r="B6534" s="6"/>
      <c r="D6534" s="6"/>
      <c r="E6534" s="6"/>
      <c r="F6534" s="6"/>
      <c r="U6534" s="11"/>
      <c r="AO6534" s="11"/>
    </row>
    <row r="6535" spans="2:41" x14ac:dyDescent="0.25">
      <c r="B6535" s="6"/>
      <c r="D6535" s="6"/>
      <c r="E6535" s="6"/>
      <c r="F6535" s="6"/>
      <c r="U6535" s="11"/>
      <c r="AO6535" s="11"/>
    </row>
    <row r="6536" spans="2:41" x14ac:dyDescent="0.25">
      <c r="B6536" s="6"/>
      <c r="D6536" s="6"/>
      <c r="E6536" s="6"/>
      <c r="F6536" s="6"/>
      <c r="U6536" s="11"/>
      <c r="AO6536" s="11"/>
    </row>
    <row r="6537" spans="2:41" x14ac:dyDescent="0.25">
      <c r="B6537" s="6"/>
      <c r="D6537" s="6"/>
      <c r="E6537" s="6"/>
      <c r="F6537" s="6"/>
      <c r="U6537" s="11"/>
      <c r="AO6537" s="11"/>
    </row>
    <row r="6538" spans="2:41" x14ac:dyDescent="0.25">
      <c r="B6538" s="6"/>
      <c r="D6538" s="6"/>
      <c r="E6538" s="6"/>
      <c r="F6538" s="6"/>
      <c r="U6538" s="11"/>
      <c r="AO6538" s="11"/>
    </row>
    <row r="6539" spans="2:41" x14ac:dyDescent="0.25">
      <c r="B6539" s="6"/>
      <c r="D6539" s="6"/>
      <c r="E6539" s="6"/>
      <c r="F6539" s="6"/>
      <c r="U6539" s="11"/>
      <c r="AO6539" s="11"/>
    </row>
    <row r="6540" spans="2:41" x14ac:dyDescent="0.25">
      <c r="B6540" s="6"/>
      <c r="D6540" s="6"/>
      <c r="E6540" s="6"/>
      <c r="F6540" s="6"/>
      <c r="U6540" s="11"/>
      <c r="AO6540" s="11"/>
    </row>
    <row r="6541" spans="2:41" x14ac:dyDescent="0.25">
      <c r="B6541" s="6"/>
      <c r="D6541" s="6"/>
      <c r="E6541" s="6"/>
      <c r="F6541" s="6"/>
      <c r="U6541" s="11"/>
      <c r="AO6541" s="11"/>
    </row>
    <row r="6542" spans="2:41" x14ac:dyDescent="0.25">
      <c r="B6542" s="6"/>
      <c r="D6542" s="6"/>
      <c r="E6542" s="6"/>
      <c r="F6542" s="6"/>
      <c r="U6542" s="11"/>
      <c r="AO6542" s="11"/>
    </row>
    <row r="6543" spans="2:41" x14ac:dyDescent="0.25">
      <c r="B6543" s="6"/>
      <c r="D6543" s="6"/>
      <c r="E6543" s="6"/>
      <c r="F6543" s="6"/>
      <c r="U6543" s="11"/>
      <c r="AO6543" s="11"/>
    </row>
    <row r="6544" spans="2:41" x14ac:dyDescent="0.25">
      <c r="B6544" s="6"/>
      <c r="D6544" s="6"/>
      <c r="E6544" s="6"/>
      <c r="F6544" s="6"/>
      <c r="U6544" s="11"/>
      <c r="AO6544" s="11"/>
    </row>
    <row r="6545" spans="2:41" x14ac:dyDescent="0.25">
      <c r="B6545" s="6"/>
      <c r="D6545" s="6"/>
      <c r="E6545" s="6"/>
      <c r="F6545" s="6"/>
      <c r="U6545" s="11"/>
      <c r="AO6545" s="11"/>
    </row>
    <row r="6546" spans="2:41" x14ac:dyDescent="0.25">
      <c r="B6546" s="6"/>
      <c r="D6546" s="6"/>
      <c r="E6546" s="6"/>
      <c r="F6546" s="6"/>
      <c r="U6546" s="11"/>
      <c r="AO6546" s="11"/>
    </row>
    <row r="6547" spans="2:41" x14ac:dyDescent="0.25">
      <c r="B6547" s="6"/>
      <c r="D6547" s="6"/>
      <c r="E6547" s="6"/>
      <c r="F6547" s="6"/>
      <c r="U6547" s="11"/>
      <c r="AO6547" s="11"/>
    </row>
    <row r="6548" spans="2:41" x14ac:dyDescent="0.25">
      <c r="B6548" s="6"/>
      <c r="D6548" s="6"/>
      <c r="E6548" s="6"/>
      <c r="F6548" s="6"/>
      <c r="U6548" s="11"/>
      <c r="AO6548" s="11"/>
    </row>
    <row r="6549" spans="2:41" x14ac:dyDescent="0.25">
      <c r="B6549" s="6"/>
      <c r="D6549" s="6"/>
      <c r="E6549" s="6"/>
      <c r="F6549" s="6"/>
      <c r="U6549" s="11"/>
      <c r="AO6549" s="11"/>
    </row>
    <row r="6550" spans="2:41" x14ac:dyDescent="0.25">
      <c r="B6550" s="6"/>
      <c r="D6550" s="6"/>
      <c r="E6550" s="6"/>
      <c r="F6550" s="6"/>
      <c r="U6550" s="11"/>
      <c r="AO6550" s="11"/>
    </row>
    <row r="6551" spans="2:41" x14ac:dyDescent="0.25">
      <c r="B6551" s="6"/>
      <c r="D6551" s="6"/>
      <c r="E6551" s="6"/>
      <c r="F6551" s="6"/>
      <c r="U6551" s="11"/>
      <c r="AO6551" s="11"/>
    </row>
    <row r="6552" spans="2:41" x14ac:dyDescent="0.25">
      <c r="B6552" s="6"/>
      <c r="D6552" s="6"/>
      <c r="E6552" s="6"/>
      <c r="F6552" s="6"/>
      <c r="U6552" s="11"/>
      <c r="AO6552" s="11"/>
    </row>
    <row r="6553" spans="2:41" x14ac:dyDescent="0.25">
      <c r="B6553" s="6"/>
      <c r="D6553" s="6"/>
      <c r="E6553" s="6"/>
      <c r="F6553" s="6"/>
      <c r="U6553" s="11"/>
      <c r="AO6553" s="11"/>
    </row>
    <row r="6554" spans="2:41" x14ac:dyDescent="0.25">
      <c r="B6554" s="6"/>
      <c r="D6554" s="6"/>
      <c r="E6554" s="6"/>
      <c r="F6554" s="6"/>
      <c r="U6554" s="11"/>
      <c r="AO6554" s="11"/>
    </row>
    <row r="6555" spans="2:41" x14ac:dyDescent="0.25">
      <c r="B6555" s="6"/>
      <c r="D6555" s="6"/>
      <c r="E6555" s="6"/>
      <c r="F6555" s="6"/>
      <c r="U6555" s="11"/>
      <c r="AO6555" s="11"/>
    </row>
    <row r="6556" spans="2:41" x14ac:dyDescent="0.25">
      <c r="B6556" s="6"/>
      <c r="D6556" s="6"/>
      <c r="E6556" s="6"/>
      <c r="F6556" s="6"/>
      <c r="U6556" s="11"/>
      <c r="AO6556" s="11"/>
    </row>
    <row r="6557" spans="2:41" x14ac:dyDescent="0.25">
      <c r="B6557" s="6"/>
      <c r="D6557" s="6"/>
      <c r="E6557" s="6"/>
      <c r="F6557" s="6"/>
      <c r="U6557" s="11"/>
      <c r="AO6557" s="11"/>
    </row>
    <row r="6558" spans="2:41" x14ac:dyDescent="0.25">
      <c r="B6558" s="6"/>
      <c r="D6558" s="6"/>
      <c r="E6558" s="6"/>
      <c r="F6558" s="6"/>
      <c r="U6558" s="11"/>
      <c r="AO6558" s="11"/>
    </row>
    <row r="6559" spans="2:41" x14ac:dyDescent="0.25">
      <c r="B6559" s="6"/>
      <c r="D6559" s="6"/>
      <c r="E6559" s="6"/>
      <c r="F6559" s="6"/>
      <c r="U6559" s="11"/>
      <c r="AO6559" s="11"/>
    </row>
    <row r="6560" spans="2:41" x14ac:dyDescent="0.25">
      <c r="B6560" s="6"/>
      <c r="D6560" s="6"/>
      <c r="E6560" s="6"/>
      <c r="F6560" s="6"/>
      <c r="U6560" s="11"/>
      <c r="AO6560" s="11"/>
    </row>
    <row r="6561" spans="2:41" x14ac:dyDescent="0.25">
      <c r="B6561" s="6"/>
      <c r="D6561" s="6"/>
      <c r="E6561" s="6"/>
      <c r="F6561" s="6"/>
      <c r="U6561" s="11"/>
      <c r="AO6561" s="11"/>
    </row>
    <row r="6562" spans="2:41" x14ac:dyDescent="0.25">
      <c r="B6562" s="6"/>
      <c r="D6562" s="6"/>
      <c r="E6562" s="6"/>
      <c r="F6562" s="6"/>
      <c r="U6562" s="11"/>
      <c r="AO6562" s="11"/>
    </row>
    <row r="6563" spans="2:41" x14ac:dyDescent="0.25">
      <c r="B6563" s="6"/>
      <c r="D6563" s="6"/>
      <c r="E6563" s="6"/>
      <c r="F6563" s="6"/>
      <c r="U6563" s="11"/>
      <c r="AO6563" s="11"/>
    </row>
    <row r="6564" spans="2:41" x14ac:dyDescent="0.25">
      <c r="B6564" s="6"/>
      <c r="D6564" s="6"/>
      <c r="E6564" s="6"/>
      <c r="F6564" s="6"/>
      <c r="U6564" s="11"/>
      <c r="AO6564" s="11"/>
    </row>
    <row r="6565" spans="2:41" x14ac:dyDescent="0.25">
      <c r="B6565" s="6"/>
      <c r="D6565" s="6"/>
      <c r="E6565" s="6"/>
      <c r="F6565" s="6"/>
      <c r="U6565" s="11"/>
      <c r="AO6565" s="11"/>
    </row>
    <row r="6566" spans="2:41" x14ac:dyDescent="0.25">
      <c r="B6566" s="6"/>
      <c r="D6566" s="6"/>
      <c r="E6566" s="6"/>
      <c r="F6566" s="6"/>
      <c r="U6566" s="11"/>
      <c r="AO6566" s="11"/>
    </row>
    <row r="6567" spans="2:41" x14ac:dyDescent="0.25">
      <c r="B6567" s="6"/>
      <c r="D6567" s="6"/>
      <c r="E6567" s="6"/>
      <c r="F6567" s="6"/>
      <c r="U6567" s="11"/>
      <c r="AO6567" s="11"/>
    </row>
    <row r="6568" spans="2:41" x14ac:dyDescent="0.25">
      <c r="B6568" s="6"/>
      <c r="D6568" s="6"/>
      <c r="E6568" s="6"/>
      <c r="F6568" s="6"/>
      <c r="U6568" s="11"/>
      <c r="AO6568" s="11"/>
    </row>
    <row r="6569" spans="2:41" x14ac:dyDescent="0.25">
      <c r="B6569" s="6"/>
      <c r="D6569" s="6"/>
      <c r="E6569" s="6"/>
      <c r="F6569" s="6"/>
      <c r="U6569" s="11"/>
      <c r="AO6569" s="11"/>
    </row>
    <row r="6570" spans="2:41" x14ac:dyDescent="0.25">
      <c r="B6570" s="6"/>
      <c r="D6570" s="6"/>
      <c r="E6570" s="6"/>
      <c r="F6570" s="6"/>
      <c r="U6570" s="11"/>
      <c r="AO6570" s="11"/>
    </row>
    <row r="6571" spans="2:41" x14ac:dyDescent="0.25">
      <c r="B6571" s="6"/>
      <c r="D6571" s="6"/>
      <c r="E6571" s="6"/>
      <c r="F6571" s="6"/>
      <c r="U6571" s="11"/>
      <c r="AO6571" s="11"/>
    </row>
    <row r="6572" spans="2:41" x14ac:dyDescent="0.25">
      <c r="B6572" s="6"/>
      <c r="D6572" s="6"/>
      <c r="E6572" s="6"/>
      <c r="F6572" s="6"/>
      <c r="U6572" s="11"/>
      <c r="AO6572" s="11"/>
    </row>
    <row r="6573" spans="2:41" x14ac:dyDescent="0.25">
      <c r="B6573" s="6"/>
      <c r="D6573" s="6"/>
      <c r="E6573" s="6"/>
      <c r="F6573" s="6"/>
      <c r="U6573" s="11"/>
      <c r="AO6573" s="11"/>
    </row>
    <row r="6574" spans="2:41" x14ac:dyDescent="0.25">
      <c r="B6574" s="6"/>
      <c r="D6574" s="6"/>
      <c r="E6574" s="6"/>
      <c r="F6574" s="6"/>
      <c r="U6574" s="11"/>
      <c r="AO6574" s="11"/>
    </row>
    <row r="6575" spans="2:41" x14ac:dyDescent="0.25">
      <c r="B6575" s="6"/>
      <c r="D6575" s="6"/>
      <c r="E6575" s="6"/>
      <c r="F6575" s="6"/>
      <c r="U6575" s="11"/>
      <c r="AO6575" s="11"/>
    </row>
    <row r="6576" spans="2:41" x14ac:dyDescent="0.25">
      <c r="B6576" s="6"/>
      <c r="D6576" s="6"/>
      <c r="E6576" s="6"/>
      <c r="F6576" s="6"/>
      <c r="U6576" s="11"/>
      <c r="AO6576" s="11"/>
    </row>
    <row r="6577" spans="2:41" x14ac:dyDescent="0.25">
      <c r="B6577" s="6"/>
      <c r="D6577" s="6"/>
      <c r="E6577" s="6"/>
      <c r="F6577" s="6"/>
      <c r="U6577" s="11"/>
      <c r="AO6577" s="11"/>
    </row>
    <row r="6578" spans="2:41" x14ac:dyDescent="0.25">
      <c r="B6578" s="6"/>
      <c r="D6578" s="6"/>
      <c r="E6578" s="6"/>
      <c r="F6578" s="6"/>
      <c r="U6578" s="11"/>
      <c r="AO6578" s="11"/>
    </row>
    <row r="6579" spans="2:41" x14ac:dyDescent="0.25">
      <c r="B6579" s="6"/>
      <c r="D6579" s="6"/>
      <c r="E6579" s="6"/>
      <c r="F6579" s="6"/>
      <c r="U6579" s="11"/>
      <c r="AO6579" s="11"/>
    </row>
    <row r="6580" spans="2:41" x14ac:dyDescent="0.25">
      <c r="B6580" s="6"/>
      <c r="D6580" s="6"/>
      <c r="E6580" s="6"/>
      <c r="F6580" s="6"/>
      <c r="U6580" s="11"/>
      <c r="AO6580" s="11"/>
    </row>
    <row r="6581" spans="2:41" x14ac:dyDescent="0.25">
      <c r="B6581" s="6"/>
      <c r="D6581" s="6"/>
      <c r="E6581" s="6"/>
      <c r="F6581" s="6"/>
      <c r="U6581" s="11"/>
      <c r="AO6581" s="11"/>
    </row>
    <row r="6582" spans="2:41" x14ac:dyDescent="0.25">
      <c r="B6582" s="6"/>
      <c r="D6582" s="6"/>
      <c r="E6582" s="6"/>
      <c r="F6582" s="6"/>
      <c r="U6582" s="11"/>
      <c r="AO6582" s="11"/>
    </row>
    <row r="6583" spans="2:41" x14ac:dyDescent="0.25">
      <c r="B6583" s="6"/>
      <c r="D6583" s="6"/>
      <c r="E6583" s="6"/>
      <c r="F6583" s="6"/>
      <c r="U6583" s="11"/>
      <c r="AO6583" s="11"/>
    </row>
    <row r="6584" spans="2:41" x14ac:dyDescent="0.25">
      <c r="B6584" s="6"/>
      <c r="D6584" s="6"/>
      <c r="E6584" s="6"/>
      <c r="F6584" s="6"/>
      <c r="U6584" s="11"/>
      <c r="AO6584" s="11"/>
    </row>
    <row r="6585" spans="2:41" x14ac:dyDescent="0.25">
      <c r="B6585" s="6"/>
      <c r="D6585" s="6"/>
      <c r="E6585" s="6"/>
      <c r="F6585" s="6"/>
      <c r="U6585" s="11"/>
      <c r="AO6585" s="11"/>
    </row>
    <row r="6586" spans="2:41" x14ac:dyDescent="0.25">
      <c r="B6586" s="6"/>
      <c r="D6586" s="6"/>
      <c r="E6586" s="6"/>
      <c r="F6586" s="6"/>
      <c r="U6586" s="11"/>
      <c r="AO6586" s="11"/>
    </row>
    <row r="6587" spans="2:41" x14ac:dyDescent="0.25">
      <c r="B6587" s="6"/>
      <c r="D6587" s="6"/>
      <c r="E6587" s="6"/>
      <c r="F6587" s="6"/>
      <c r="U6587" s="11"/>
      <c r="AO6587" s="11"/>
    </row>
    <row r="6588" spans="2:41" x14ac:dyDescent="0.25">
      <c r="B6588" s="6"/>
      <c r="D6588" s="6"/>
      <c r="E6588" s="6"/>
      <c r="F6588" s="6"/>
      <c r="U6588" s="11"/>
      <c r="AO6588" s="11"/>
    </row>
    <row r="6589" spans="2:41" x14ac:dyDescent="0.25">
      <c r="B6589" s="6"/>
      <c r="D6589" s="6"/>
      <c r="E6589" s="6"/>
      <c r="F6589" s="6"/>
      <c r="U6589" s="11"/>
      <c r="AO6589" s="11"/>
    </row>
    <row r="6590" spans="2:41" x14ac:dyDescent="0.25">
      <c r="B6590" s="6"/>
      <c r="D6590" s="6"/>
      <c r="E6590" s="6"/>
      <c r="F6590" s="6"/>
      <c r="U6590" s="11"/>
      <c r="AO6590" s="11"/>
    </row>
    <row r="6591" spans="2:41" x14ac:dyDescent="0.25">
      <c r="B6591" s="6"/>
      <c r="D6591" s="6"/>
      <c r="E6591" s="6"/>
      <c r="F6591" s="6"/>
      <c r="U6591" s="11"/>
      <c r="AO6591" s="11"/>
    </row>
    <row r="6592" spans="2:41" x14ac:dyDescent="0.25">
      <c r="B6592" s="6"/>
      <c r="D6592" s="6"/>
      <c r="E6592" s="6"/>
      <c r="F6592" s="6"/>
      <c r="U6592" s="11"/>
      <c r="AO6592" s="11"/>
    </row>
    <row r="6593" spans="2:41" x14ac:dyDescent="0.25">
      <c r="B6593" s="6"/>
      <c r="D6593" s="6"/>
      <c r="E6593" s="6"/>
      <c r="F6593" s="6"/>
      <c r="U6593" s="11"/>
      <c r="AO6593" s="11"/>
    </row>
    <row r="6594" spans="2:41" x14ac:dyDescent="0.25">
      <c r="B6594" s="6"/>
      <c r="D6594" s="6"/>
      <c r="E6594" s="6"/>
      <c r="F6594" s="6"/>
      <c r="U6594" s="11"/>
      <c r="AO6594" s="11"/>
    </row>
    <row r="6595" spans="2:41" x14ac:dyDescent="0.25">
      <c r="B6595" s="6"/>
      <c r="D6595" s="6"/>
      <c r="E6595" s="6"/>
      <c r="F6595" s="6"/>
      <c r="U6595" s="11"/>
      <c r="AO6595" s="11"/>
    </row>
    <row r="6596" spans="2:41" x14ac:dyDescent="0.25">
      <c r="B6596" s="6"/>
      <c r="D6596" s="6"/>
      <c r="E6596" s="6"/>
      <c r="F6596" s="6"/>
      <c r="U6596" s="11"/>
      <c r="AO6596" s="11"/>
    </row>
    <row r="6597" spans="2:41" x14ac:dyDescent="0.25">
      <c r="B6597" s="6"/>
      <c r="D6597" s="6"/>
      <c r="E6597" s="6"/>
      <c r="F6597" s="6"/>
      <c r="U6597" s="11"/>
      <c r="AO6597" s="11"/>
    </row>
    <row r="6598" spans="2:41" x14ac:dyDescent="0.25">
      <c r="B6598" s="6"/>
      <c r="D6598" s="6"/>
      <c r="E6598" s="6"/>
      <c r="F6598" s="6"/>
      <c r="U6598" s="11"/>
      <c r="AO6598" s="11"/>
    </row>
    <row r="6599" spans="2:41" x14ac:dyDescent="0.25">
      <c r="B6599" s="6"/>
      <c r="D6599" s="6"/>
      <c r="E6599" s="6"/>
      <c r="F6599" s="6"/>
      <c r="U6599" s="11"/>
      <c r="AO6599" s="11"/>
    </row>
    <row r="6600" spans="2:41" x14ac:dyDescent="0.25">
      <c r="B6600" s="6"/>
      <c r="D6600" s="6"/>
      <c r="E6600" s="6"/>
      <c r="F6600" s="6"/>
      <c r="U6600" s="11"/>
      <c r="AO6600" s="11"/>
    </row>
    <row r="6601" spans="2:41" x14ac:dyDescent="0.25">
      <c r="B6601" s="6"/>
      <c r="D6601" s="6"/>
      <c r="E6601" s="6"/>
      <c r="F6601" s="6"/>
      <c r="U6601" s="11"/>
      <c r="AO6601" s="11"/>
    </row>
    <row r="6602" spans="2:41" x14ac:dyDescent="0.25">
      <c r="B6602" s="6"/>
      <c r="D6602" s="6"/>
      <c r="E6602" s="6"/>
      <c r="F6602" s="6"/>
      <c r="U6602" s="11"/>
      <c r="AO6602" s="11"/>
    </row>
    <row r="6603" spans="2:41" x14ac:dyDescent="0.25">
      <c r="B6603" s="6"/>
      <c r="D6603" s="6"/>
      <c r="E6603" s="6"/>
      <c r="F6603" s="6"/>
      <c r="U6603" s="11"/>
      <c r="AO6603" s="11"/>
    </row>
    <row r="6604" spans="2:41" x14ac:dyDescent="0.25">
      <c r="B6604" s="6"/>
      <c r="D6604" s="6"/>
      <c r="E6604" s="6"/>
      <c r="F6604" s="6"/>
      <c r="U6604" s="11"/>
      <c r="AO6604" s="11"/>
    </row>
    <row r="6605" spans="2:41" x14ac:dyDescent="0.25">
      <c r="B6605" s="6"/>
      <c r="D6605" s="6"/>
      <c r="E6605" s="6"/>
      <c r="F6605" s="6"/>
      <c r="U6605" s="11"/>
      <c r="AO6605" s="11"/>
    </row>
    <row r="6606" spans="2:41" x14ac:dyDescent="0.25">
      <c r="B6606" s="6"/>
      <c r="D6606" s="6"/>
      <c r="E6606" s="6"/>
      <c r="F6606" s="6"/>
      <c r="U6606" s="11"/>
      <c r="AO6606" s="11"/>
    </row>
    <row r="6607" spans="2:41" x14ac:dyDescent="0.25">
      <c r="B6607" s="6"/>
      <c r="D6607" s="6"/>
      <c r="E6607" s="6"/>
      <c r="F6607" s="6"/>
      <c r="U6607" s="11"/>
      <c r="AO6607" s="11"/>
    </row>
    <row r="6608" spans="2:41" x14ac:dyDescent="0.25">
      <c r="B6608" s="6"/>
      <c r="D6608" s="6"/>
      <c r="E6608" s="6"/>
      <c r="F6608" s="6"/>
      <c r="U6608" s="11"/>
      <c r="AO6608" s="11"/>
    </row>
    <row r="6609" spans="2:41" x14ac:dyDescent="0.25">
      <c r="B6609" s="6"/>
      <c r="D6609" s="6"/>
      <c r="E6609" s="6"/>
      <c r="F6609" s="6"/>
      <c r="U6609" s="11"/>
      <c r="AO6609" s="11"/>
    </row>
    <row r="6610" spans="2:41" x14ac:dyDescent="0.25">
      <c r="B6610" s="6"/>
      <c r="D6610" s="6"/>
      <c r="E6610" s="6"/>
      <c r="F6610" s="6"/>
      <c r="U6610" s="11"/>
      <c r="AO6610" s="11"/>
    </row>
    <row r="6611" spans="2:41" x14ac:dyDescent="0.25">
      <c r="B6611" s="6"/>
      <c r="D6611" s="6"/>
      <c r="E6611" s="6"/>
      <c r="F6611" s="6"/>
      <c r="U6611" s="11"/>
      <c r="AO6611" s="11"/>
    </row>
    <row r="6612" spans="2:41" x14ac:dyDescent="0.25">
      <c r="B6612" s="6"/>
      <c r="D6612" s="6"/>
      <c r="E6612" s="6"/>
      <c r="F6612" s="6"/>
      <c r="U6612" s="11"/>
      <c r="AO6612" s="11"/>
    </row>
    <row r="6613" spans="2:41" x14ac:dyDescent="0.25">
      <c r="B6613" s="6"/>
      <c r="D6613" s="6"/>
      <c r="E6613" s="6"/>
      <c r="F6613" s="6"/>
      <c r="U6613" s="11"/>
      <c r="AO6613" s="11"/>
    </row>
    <row r="6614" spans="2:41" x14ac:dyDescent="0.25">
      <c r="B6614" s="6"/>
      <c r="D6614" s="6"/>
      <c r="E6614" s="6"/>
      <c r="F6614" s="6"/>
      <c r="U6614" s="11"/>
      <c r="AO6614" s="11"/>
    </row>
    <row r="6615" spans="2:41" x14ac:dyDescent="0.25">
      <c r="B6615" s="6"/>
      <c r="D6615" s="6"/>
      <c r="E6615" s="6"/>
      <c r="F6615" s="6"/>
      <c r="U6615" s="11"/>
      <c r="AO6615" s="11"/>
    </row>
    <row r="6616" spans="2:41" x14ac:dyDescent="0.25">
      <c r="B6616" s="6"/>
      <c r="D6616" s="6"/>
      <c r="E6616" s="6"/>
      <c r="F6616" s="6"/>
      <c r="U6616" s="11"/>
      <c r="AO6616" s="11"/>
    </row>
    <row r="6617" spans="2:41" x14ac:dyDescent="0.25">
      <c r="B6617" s="6"/>
      <c r="D6617" s="6"/>
      <c r="E6617" s="6"/>
      <c r="F6617" s="6"/>
      <c r="U6617" s="11"/>
      <c r="AO6617" s="11"/>
    </row>
    <row r="6618" spans="2:41" x14ac:dyDescent="0.25">
      <c r="B6618" s="6"/>
      <c r="D6618" s="6"/>
      <c r="E6618" s="6"/>
      <c r="F6618" s="6"/>
      <c r="U6618" s="11"/>
      <c r="AO6618" s="11"/>
    </row>
    <row r="6619" spans="2:41" x14ac:dyDescent="0.25">
      <c r="B6619" s="6"/>
      <c r="D6619" s="6"/>
      <c r="E6619" s="6"/>
      <c r="F6619" s="6"/>
      <c r="U6619" s="11"/>
      <c r="AO6619" s="11"/>
    </row>
    <row r="6620" spans="2:41" x14ac:dyDescent="0.25">
      <c r="B6620" s="6"/>
      <c r="D6620" s="6"/>
      <c r="E6620" s="6"/>
      <c r="F6620" s="6"/>
      <c r="U6620" s="11"/>
      <c r="AO6620" s="11"/>
    </row>
    <row r="6621" spans="2:41" x14ac:dyDescent="0.25">
      <c r="B6621" s="6"/>
      <c r="D6621" s="6"/>
      <c r="E6621" s="6"/>
      <c r="F6621" s="6"/>
      <c r="U6621" s="11"/>
      <c r="AO6621" s="11"/>
    </row>
    <row r="6622" spans="2:41" x14ac:dyDescent="0.25">
      <c r="B6622" s="6"/>
      <c r="D6622" s="6"/>
      <c r="E6622" s="6"/>
      <c r="F6622" s="6"/>
      <c r="U6622" s="11"/>
      <c r="AO6622" s="11"/>
    </row>
    <row r="6623" spans="2:41" x14ac:dyDescent="0.25">
      <c r="B6623" s="6"/>
      <c r="D6623" s="6"/>
      <c r="E6623" s="6"/>
      <c r="F6623" s="6"/>
      <c r="U6623" s="11"/>
      <c r="AO6623" s="11"/>
    </row>
    <row r="6624" spans="2:41" x14ac:dyDescent="0.25">
      <c r="B6624" s="6"/>
      <c r="D6624" s="6"/>
      <c r="E6624" s="6"/>
      <c r="F6624" s="6"/>
      <c r="U6624" s="11"/>
      <c r="AO6624" s="11"/>
    </row>
    <row r="6625" spans="2:41" x14ac:dyDescent="0.25">
      <c r="B6625" s="6"/>
      <c r="D6625" s="6"/>
      <c r="E6625" s="6"/>
      <c r="F6625" s="6"/>
      <c r="U6625" s="11"/>
      <c r="AO6625" s="11"/>
    </row>
    <row r="6626" spans="2:41" x14ac:dyDescent="0.25">
      <c r="B6626" s="6"/>
      <c r="D6626" s="6"/>
      <c r="E6626" s="6"/>
      <c r="F6626" s="6"/>
      <c r="U6626" s="11"/>
      <c r="AO6626" s="11"/>
    </row>
    <row r="6627" spans="2:41" x14ac:dyDescent="0.25">
      <c r="B6627" s="6"/>
      <c r="D6627" s="6"/>
      <c r="E6627" s="6"/>
      <c r="F6627" s="6"/>
      <c r="U6627" s="11"/>
      <c r="AO6627" s="11"/>
    </row>
    <row r="6628" spans="2:41" x14ac:dyDescent="0.25">
      <c r="B6628" s="6"/>
      <c r="D6628" s="6"/>
      <c r="E6628" s="6"/>
      <c r="F6628" s="6"/>
      <c r="U6628" s="11"/>
      <c r="AO6628" s="11"/>
    </row>
    <row r="6629" spans="2:41" x14ac:dyDescent="0.25">
      <c r="B6629" s="6"/>
      <c r="D6629" s="6"/>
      <c r="E6629" s="6"/>
      <c r="F6629" s="6"/>
      <c r="U6629" s="11"/>
      <c r="AO6629" s="11"/>
    </row>
    <row r="6630" spans="2:41" x14ac:dyDescent="0.25">
      <c r="B6630" s="6"/>
      <c r="D6630" s="6"/>
      <c r="E6630" s="6"/>
      <c r="F6630" s="6"/>
      <c r="U6630" s="11"/>
      <c r="AO6630" s="11"/>
    </row>
    <row r="6631" spans="2:41" x14ac:dyDescent="0.25">
      <c r="B6631" s="6"/>
      <c r="D6631" s="6"/>
      <c r="E6631" s="6"/>
      <c r="F6631" s="6"/>
      <c r="U6631" s="11"/>
      <c r="AO6631" s="11"/>
    </row>
    <row r="6632" spans="2:41" x14ac:dyDescent="0.25">
      <c r="B6632" s="6"/>
      <c r="D6632" s="6"/>
      <c r="E6632" s="6"/>
      <c r="F6632" s="6"/>
      <c r="U6632" s="11"/>
      <c r="AO6632" s="11"/>
    </row>
    <row r="6633" spans="2:41" x14ac:dyDescent="0.25">
      <c r="B6633" s="6"/>
      <c r="D6633" s="6"/>
      <c r="E6633" s="6"/>
      <c r="F6633" s="6"/>
      <c r="U6633" s="11"/>
      <c r="AO6633" s="11"/>
    </row>
    <row r="6634" spans="2:41" x14ac:dyDescent="0.25">
      <c r="B6634" s="6"/>
      <c r="D6634" s="6"/>
      <c r="E6634" s="6"/>
      <c r="F6634" s="6"/>
      <c r="U6634" s="11"/>
      <c r="AO6634" s="11"/>
    </row>
    <row r="6635" spans="2:41" x14ac:dyDescent="0.25">
      <c r="B6635" s="6"/>
      <c r="D6635" s="6"/>
      <c r="E6635" s="6"/>
      <c r="F6635" s="6"/>
      <c r="U6635" s="11"/>
      <c r="AO6635" s="11"/>
    </row>
    <row r="6636" spans="2:41" x14ac:dyDescent="0.25">
      <c r="B6636" s="6"/>
      <c r="D6636" s="6"/>
      <c r="E6636" s="6"/>
      <c r="F6636" s="6"/>
      <c r="U6636" s="11"/>
      <c r="AO6636" s="11"/>
    </row>
    <row r="6637" spans="2:41" x14ac:dyDescent="0.25">
      <c r="B6637" s="6"/>
      <c r="D6637" s="6"/>
      <c r="E6637" s="6"/>
      <c r="F6637" s="6"/>
      <c r="U6637" s="11"/>
      <c r="AO6637" s="11"/>
    </row>
    <row r="6638" spans="2:41" x14ac:dyDescent="0.25">
      <c r="B6638" s="6"/>
      <c r="D6638" s="6"/>
      <c r="E6638" s="6"/>
      <c r="F6638" s="6"/>
      <c r="U6638" s="11"/>
      <c r="AO6638" s="11"/>
    </row>
    <row r="6639" spans="2:41" x14ac:dyDescent="0.25">
      <c r="B6639" s="6"/>
      <c r="D6639" s="6"/>
      <c r="E6639" s="6"/>
      <c r="F6639" s="6"/>
      <c r="U6639" s="11"/>
      <c r="AO6639" s="11"/>
    </row>
    <row r="6640" spans="2:41" x14ac:dyDescent="0.25">
      <c r="B6640" s="6"/>
      <c r="D6640" s="6"/>
      <c r="E6640" s="6"/>
      <c r="F6640" s="6"/>
      <c r="U6640" s="11"/>
      <c r="AO6640" s="11"/>
    </row>
    <row r="6641" spans="2:41" x14ac:dyDescent="0.25">
      <c r="B6641" s="6"/>
      <c r="D6641" s="6"/>
      <c r="E6641" s="6"/>
      <c r="F6641" s="6"/>
      <c r="U6641" s="11"/>
      <c r="AO6641" s="11"/>
    </row>
    <row r="6642" spans="2:41" x14ac:dyDescent="0.25">
      <c r="B6642" s="6"/>
      <c r="D6642" s="6"/>
      <c r="E6642" s="6"/>
      <c r="F6642" s="6"/>
      <c r="U6642" s="11"/>
      <c r="AO6642" s="11"/>
    </row>
    <row r="6643" spans="2:41" x14ac:dyDescent="0.25">
      <c r="B6643" s="6"/>
      <c r="D6643" s="6"/>
      <c r="E6643" s="6"/>
      <c r="F6643" s="6"/>
      <c r="U6643" s="11"/>
      <c r="AO6643" s="11"/>
    </row>
    <row r="6644" spans="2:41" x14ac:dyDescent="0.25">
      <c r="B6644" s="6"/>
      <c r="D6644" s="6"/>
      <c r="E6644" s="6"/>
      <c r="F6644" s="6"/>
      <c r="U6644" s="11"/>
      <c r="AO6644" s="11"/>
    </row>
    <row r="6645" spans="2:41" x14ac:dyDescent="0.25">
      <c r="B6645" s="6"/>
      <c r="D6645" s="6"/>
      <c r="E6645" s="6"/>
      <c r="F6645" s="6"/>
      <c r="U6645" s="11"/>
      <c r="AO6645" s="11"/>
    </row>
    <row r="6646" spans="2:41" x14ac:dyDescent="0.25">
      <c r="B6646" s="6"/>
      <c r="D6646" s="6"/>
      <c r="E6646" s="6"/>
      <c r="F6646" s="6"/>
      <c r="U6646" s="11"/>
      <c r="AO6646" s="11"/>
    </row>
    <row r="6647" spans="2:41" x14ac:dyDescent="0.25">
      <c r="B6647" s="6"/>
      <c r="D6647" s="6"/>
      <c r="E6647" s="6"/>
      <c r="F6647" s="6"/>
      <c r="U6647" s="11"/>
      <c r="AO6647" s="11"/>
    </row>
    <row r="6648" spans="2:41" x14ac:dyDescent="0.25">
      <c r="B6648" s="6"/>
      <c r="D6648" s="6"/>
      <c r="E6648" s="6"/>
      <c r="F6648" s="6"/>
      <c r="U6648" s="11"/>
      <c r="AO6648" s="11"/>
    </row>
    <row r="6649" spans="2:41" x14ac:dyDescent="0.25">
      <c r="B6649" s="6"/>
      <c r="D6649" s="6"/>
      <c r="E6649" s="6"/>
      <c r="F6649" s="6"/>
      <c r="U6649" s="11"/>
      <c r="AO6649" s="11"/>
    </row>
    <row r="6650" spans="2:41" x14ac:dyDescent="0.25">
      <c r="B6650" s="6"/>
      <c r="D6650" s="6"/>
      <c r="E6650" s="6"/>
      <c r="F6650" s="6"/>
      <c r="U6650" s="11"/>
      <c r="AO6650" s="11"/>
    </row>
    <row r="6651" spans="2:41" x14ac:dyDescent="0.25">
      <c r="B6651" s="6"/>
      <c r="D6651" s="6"/>
      <c r="E6651" s="6"/>
      <c r="F6651" s="6"/>
      <c r="U6651" s="11"/>
      <c r="AO6651" s="11"/>
    </row>
    <row r="6652" spans="2:41" x14ac:dyDescent="0.25">
      <c r="B6652" s="6"/>
      <c r="D6652" s="6"/>
      <c r="E6652" s="6"/>
      <c r="F6652" s="6"/>
      <c r="U6652" s="11"/>
      <c r="AO6652" s="11"/>
    </row>
    <row r="6653" spans="2:41" x14ac:dyDescent="0.25">
      <c r="B6653" s="6"/>
      <c r="D6653" s="6"/>
      <c r="E6653" s="6"/>
      <c r="F6653" s="6"/>
      <c r="U6653" s="11"/>
      <c r="AO6653" s="11"/>
    </row>
    <row r="6654" spans="2:41" x14ac:dyDescent="0.25">
      <c r="B6654" s="6"/>
      <c r="D6654" s="6"/>
      <c r="E6654" s="6"/>
      <c r="F6654" s="6"/>
      <c r="U6654" s="11"/>
      <c r="AO6654" s="11"/>
    </row>
    <row r="6655" spans="2:41" x14ac:dyDescent="0.25">
      <c r="B6655" s="6"/>
      <c r="D6655" s="6"/>
      <c r="E6655" s="6"/>
      <c r="F6655" s="6"/>
      <c r="U6655" s="11"/>
      <c r="AO6655" s="11"/>
    </row>
    <row r="6656" spans="2:41" x14ac:dyDescent="0.25">
      <c r="B6656" s="6"/>
      <c r="D6656" s="6"/>
      <c r="E6656" s="6"/>
      <c r="F6656" s="6"/>
      <c r="U6656" s="11"/>
      <c r="AO6656" s="11"/>
    </row>
    <row r="6657" spans="2:41" x14ac:dyDescent="0.25">
      <c r="B6657" s="6"/>
      <c r="D6657" s="6"/>
      <c r="E6657" s="6"/>
      <c r="F6657" s="6"/>
      <c r="U6657" s="11"/>
      <c r="AO6657" s="11"/>
    </row>
    <row r="6658" spans="2:41" x14ac:dyDescent="0.25">
      <c r="B6658" s="6"/>
      <c r="D6658" s="6"/>
      <c r="E6658" s="6"/>
      <c r="F6658" s="6"/>
      <c r="U6658" s="11"/>
      <c r="AO6658" s="11"/>
    </row>
    <row r="6659" spans="2:41" x14ac:dyDescent="0.25">
      <c r="B6659" s="6"/>
      <c r="D6659" s="6"/>
      <c r="E6659" s="6"/>
      <c r="F6659" s="6"/>
      <c r="U6659" s="11"/>
      <c r="AO6659" s="11"/>
    </row>
    <row r="6660" spans="2:41" x14ac:dyDescent="0.25">
      <c r="B6660" s="6"/>
      <c r="D6660" s="6"/>
      <c r="E6660" s="6"/>
      <c r="F6660" s="6"/>
      <c r="U6660" s="11"/>
      <c r="AO6660" s="11"/>
    </row>
    <row r="6661" spans="2:41" x14ac:dyDescent="0.25">
      <c r="B6661" s="6"/>
      <c r="D6661" s="6"/>
      <c r="E6661" s="6"/>
      <c r="F6661" s="6"/>
      <c r="U6661" s="11"/>
      <c r="AO6661" s="11"/>
    </row>
    <row r="6662" spans="2:41" x14ac:dyDescent="0.25">
      <c r="B6662" s="6"/>
      <c r="D6662" s="6"/>
      <c r="E6662" s="6"/>
      <c r="F6662" s="6"/>
      <c r="U6662" s="11"/>
      <c r="AO6662" s="11"/>
    </row>
    <row r="6663" spans="2:41" x14ac:dyDescent="0.25">
      <c r="B6663" s="6"/>
      <c r="D6663" s="6"/>
      <c r="E6663" s="6"/>
      <c r="F6663" s="6"/>
      <c r="U6663" s="11"/>
      <c r="AO6663" s="11"/>
    </row>
    <row r="6664" spans="2:41" x14ac:dyDescent="0.25">
      <c r="B6664" s="6"/>
      <c r="D6664" s="6"/>
      <c r="E6664" s="6"/>
      <c r="F6664" s="6"/>
      <c r="U6664" s="11"/>
      <c r="AO6664" s="11"/>
    </row>
    <row r="6665" spans="2:41" x14ac:dyDescent="0.25">
      <c r="B6665" s="6"/>
      <c r="D6665" s="6"/>
      <c r="E6665" s="6"/>
      <c r="F6665" s="6"/>
      <c r="U6665" s="11"/>
      <c r="AO6665" s="11"/>
    </row>
    <row r="6666" spans="2:41" x14ac:dyDescent="0.25">
      <c r="B6666" s="6"/>
      <c r="D6666" s="6"/>
      <c r="E6666" s="6"/>
      <c r="F6666" s="6"/>
      <c r="U6666" s="11"/>
      <c r="AO6666" s="11"/>
    </row>
    <row r="6667" spans="2:41" x14ac:dyDescent="0.25">
      <c r="B6667" s="6"/>
      <c r="D6667" s="6"/>
      <c r="E6667" s="6"/>
      <c r="F6667" s="6"/>
      <c r="U6667" s="11"/>
      <c r="AO6667" s="11"/>
    </row>
    <row r="6668" spans="2:41" x14ac:dyDescent="0.25">
      <c r="B6668" s="6"/>
      <c r="D6668" s="6"/>
      <c r="E6668" s="6"/>
      <c r="F6668" s="6"/>
      <c r="U6668" s="11"/>
      <c r="AO6668" s="11"/>
    </row>
    <row r="6669" spans="2:41" x14ac:dyDescent="0.25">
      <c r="B6669" s="6"/>
      <c r="D6669" s="6"/>
      <c r="E6669" s="6"/>
      <c r="F6669" s="6"/>
      <c r="U6669" s="11"/>
      <c r="AO6669" s="11"/>
    </row>
    <row r="6670" spans="2:41" x14ac:dyDescent="0.25">
      <c r="B6670" s="6"/>
      <c r="D6670" s="6"/>
      <c r="E6670" s="6"/>
      <c r="F6670" s="6"/>
      <c r="U6670" s="11"/>
      <c r="AO6670" s="11"/>
    </row>
    <row r="6671" spans="2:41" x14ac:dyDescent="0.25">
      <c r="B6671" s="6"/>
      <c r="D6671" s="6"/>
      <c r="E6671" s="6"/>
      <c r="F6671" s="6"/>
      <c r="U6671" s="11"/>
      <c r="AO6671" s="11"/>
    </row>
    <row r="6672" spans="2:41" x14ac:dyDescent="0.25">
      <c r="B6672" s="6"/>
      <c r="D6672" s="6"/>
      <c r="E6672" s="6"/>
      <c r="F6672" s="6"/>
      <c r="U6672" s="11"/>
      <c r="AO6672" s="11"/>
    </row>
    <row r="6673" spans="2:41" x14ac:dyDescent="0.25">
      <c r="B6673" s="6"/>
      <c r="D6673" s="6"/>
      <c r="E6673" s="6"/>
      <c r="F6673" s="6"/>
      <c r="U6673" s="11"/>
      <c r="AO6673" s="11"/>
    </row>
    <row r="6674" spans="2:41" x14ac:dyDescent="0.25">
      <c r="B6674" s="6"/>
      <c r="D6674" s="6"/>
      <c r="E6674" s="6"/>
      <c r="F6674" s="6"/>
      <c r="U6674" s="11"/>
      <c r="AO6674" s="11"/>
    </row>
    <row r="6675" spans="2:41" x14ac:dyDescent="0.25">
      <c r="B6675" s="6"/>
      <c r="D6675" s="6"/>
      <c r="E6675" s="6"/>
      <c r="F6675" s="6"/>
      <c r="U6675" s="11"/>
      <c r="AO6675" s="11"/>
    </row>
    <row r="6676" spans="2:41" x14ac:dyDescent="0.25">
      <c r="B6676" s="6"/>
      <c r="D6676" s="6"/>
      <c r="E6676" s="6"/>
      <c r="F6676" s="6"/>
      <c r="U6676" s="11"/>
      <c r="AO6676" s="11"/>
    </row>
    <row r="6677" spans="2:41" x14ac:dyDescent="0.25">
      <c r="B6677" s="6"/>
      <c r="D6677" s="6"/>
      <c r="E6677" s="6"/>
      <c r="F6677" s="6"/>
      <c r="U6677" s="11"/>
      <c r="AO6677" s="11"/>
    </row>
    <row r="6678" spans="2:41" x14ac:dyDescent="0.25">
      <c r="B6678" s="6"/>
      <c r="D6678" s="6"/>
      <c r="E6678" s="6"/>
      <c r="F6678" s="6"/>
      <c r="U6678" s="11"/>
      <c r="AO6678" s="11"/>
    </row>
    <row r="6679" spans="2:41" x14ac:dyDescent="0.25">
      <c r="B6679" s="6"/>
      <c r="D6679" s="6"/>
      <c r="E6679" s="6"/>
      <c r="F6679" s="6"/>
      <c r="U6679" s="11"/>
      <c r="AO6679" s="11"/>
    </row>
    <row r="6680" spans="2:41" x14ac:dyDescent="0.25">
      <c r="B6680" s="6"/>
      <c r="D6680" s="6"/>
      <c r="E6680" s="6"/>
      <c r="F6680" s="6"/>
      <c r="U6680" s="11"/>
      <c r="AO6680" s="11"/>
    </row>
    <row r="6681" spans="2:41" x14ac:dyDescent="0.25">
      <c r="B6681" s="6"/>
      <c r="D6681" s="6"/>
      <c r="E6681" s="6"/>
      <c r="F6681" s="6"/>
      <c r="U6681" s="11"/>
      <c r="AO6681" s="11"/>
    </row>
    <row r="6682" spans="2:41" x14ac:dyDescent="0.25">
      <c r="B6682" s="6"/>
      <c r="D6682" s="6"/>
      <c r="E6682" s="6"/>
      <c r="F6682" s="6"/>
      <c r="U6682" s="11"/>
      <c r="AO6682" s="11"/>
    </row>
    <row r="6683" spans="2:41" x14ac:dyDescent="0.25">
      <c r="B6683" s="6"/>
      <c r="D6683" s="6"/>
      <c r="E6683" s="6"/>
      <c r="F6683" s="6"/>
      <c r="U6683" s="11"/>
      <c r="AO6683" s="11"/>
    </row>
    <row r="6684" spans="2:41" x14ac:dyDescent="0.25">
      <c r="B6684" s="6"/>
      <c r="D6684" s="6"/>
      <c r="E6684" s="6"/>
      <c r="F6684" s="6"/>
      <c r="U6684" s="11"/>
      <c r="AO6684" s="11"/>
    </row>
    <row r="6685" spans="2:41" x14ac:dyDescent="0.25">
      <c r="B6685" s="6"/>
      <c r="D6685" s="6"/>
      <c r="E6685" s="6"/>
      <c r="F6685" s="6"/>
      <c r="U6685" s="11"/>
      <c r="AO6685" s="11"/>
    </row>
    <row r="6686" spans="2:41" x14ac:dyDescent="0.25">
      <c r="B6686" s="6"/>
      <c r="D6686" s="6"/>
      <c r="E6686" s="6"/>
      <c r="F6686" s="6"/>
      <c r="U6686" s="11"/>
      <c r="AO6686" s="11"/>
    </row>
    <row r="6687" spans="2:41" x14ac:dyDescent="0.25">
      <c r="B6687" s="6"/>
      <c r="D6687" s="6"/>
      <c r="E6687" s="6"/>
      <c r="F6687" s="6"/>
      <c r="U6687" s="11"/>
      <c r="AO6687" s="11"/>
    </row>
    <row r="6688" spans="2:41" x14ac:dyDescent="0.25">
      <c r="B6688" s="6"/>
      <c r="D6688" s="6"/>
      <c r="E6688" s="6"/>
      <c r="F6688" s="6"/>
      <c r="U6688" s="11"/>
      <c r="AO6688" s="11"/>
    </row>
    <row r="6689" spans="2:41" x14ac:dyDescent="0.25">
      <c r="B6689" s="6"/>
      <c r="D6689" s="6"/>
      <c r="E6689" s="6"/>
      <c r="F6689" s="6"/>
      <c r="U6689" s="11"/>
      <c r="AO6689" s="11"/>
    </row>
    <row r="6690" spans="2:41" x14ac:dyDescent="0.25">
      <c r="B6690" s="6"/>
      <c r="D6690" s="6"/>
      <c r="E6690" s="6"/>
      <c r="F6690" s="6"/>
      <c r="U6690" s="11"/>
      <c r="AO6690" s="11"/>
    </row>
    <row r="6691" spans="2:41" x14ac:dyDescent="0.25">
      <c r="B6691" s="6"/>
      <c r="D6691" s="6"/>
      <c r="E6691" s="6"/>
      <c r="F6691" s="6"/>
      <c r="U6691" s="11"/>
      <c r="AO6691" s="11"/>
    </row>
    <row r="6692" spans="2:41" x14ac:dyDescent="0.25">
      <c r="B6692" s="6"/>
      <c r="D6692" s="6"/>
      <c r="E6692" s="6"/>
      <c r="F6692" s="6"/>
      <c r="U6692" s="11"/>
      <c r="AO6692" s="11"/>
    </row>
    <row r="6693" spans="2:41" x14ac:dyDescent="0.25">
      <c r="B6693" s="6"/>
      <c r="D6693" s="6"/>
      <c r="E6693" s="6"/>
      <c r="F6693" s="6"/>
      <c r="U6693" s="11"/>
      <c r="AO6693" s="11"/>
    </row>
    <row r="6694" spans="2:41" x14ac:dyDescent="0.25">
      <c r="B6694" s="6"/>
      <c r="D6694" s="6"/>
      <c r="E6694" s="6"/>
      <c r="F6694" s="6"/>
      <c r="U6694" s="11"/>
      <c r="AO6694" s="11"/>
    </row>
    <row r="6695" spans="2:41" x14ac:dyDescent="0.25">
      <c r="B6695" s="6"/>
      <c r="D6695" s="6"/>
      <c r="E6695" s="6"/>
      <c r="F6695" s="6"/>
      <c r="U6695" s="11"/>
      <c r="AO6695" s="11"/>
    </row>
    <row r="6696" spans="2:41" x14ac:dyDescent="0.25">
      <c r="B6696" s="6"/>
      <c r="D6696" s="6"/>
      <c r="E6696" s="6"/>
      <c r="F6696" s="6"/>
      <c r="U6696" s="11"/>
      <c r="AO6696" s="11"/>
    </row>
    <row r="6697" spans="2:41" x14ac:dyDescent="0.25">
      <c r="B6697" s="6"/>
      <c r="D6697" s="6"/>
      <c r="E6697" s="6"/>
      <c r="F6697" s="6"/>
      <c r="U6697" s="11"/>
      <c r="AO6697" s="11"/>
    </row>
    <row r="6698" spans="2:41" x14ac:dyDescent="0.25">
      <c r="B6698" s="6"/>
      <c r="D6698" s="6"/>
      <c r="E6698" s="6"/>
      <c r="F6698" s="6"/>
      <c r="U6698" s="11"/>
      <c r="AO6698" s="11"/>
    </row>
    <row r="6699" spans="2:41" x14ac:dyDescent="0.25">
      <c r="B6699" s="6"/>
      <c r="D6699" s="6"/>
      <c r="E6699" s="6"/>
      <c r="F6699" s="6"/>
      <c r="U6699" s="11"/>
      <c r="AO6699" s="11"/>
    </row>
    <row r="6700" spans="2:41" x14ac:dyDescent="0.25">
      <c r="B6700" s="6"/>
      <c r="D6700" s="6"/>
      <c r="E6700" s="6"/>
      <c r="F6700" s="6"/>
      <c r="U6700" s="11"/>
      <c r="AO6700" s="11"/>
    </row>
    <row r="6701" spans="2:41" x14ac:dyDescent="0.25">
      <c r="B6701" s="6"/>
      <c r="D6701" s="6"/>
      <c r="E6701" s="6"/>
      <c r="F6701" s="6"/>
      <c r="U6701" s="11"/>
      <c r="AO6701" s="11"/>
    </row>
    <row r="6702" spans="2:41" x14ac:dyDescent="0.25">
      <c r="B6702" s="6"/>
      <c r="D6702" s="6"/>
      <c r="E6702" s="6"/>
      <c r="F6702" s="6"/>
      <c r="U6702" s="11"/>
      <c r="AO6702" s="11"/>
    </row>
    <row r="6703" spans="2:41" x14ac:dyDescent="0.25">
      <c r="B6703" s="6"/>
      <c r="D6703" s="6"/>
      <c r="E6703" s="6"/>
      <c r="F6703" s="6"/>
      <c r="U6703" s="11"/>
      <c r="AO6703" s="11"/>
    </row>
    <row r="6704" spans="2:41" x14ac:dyDescent="0.25">
      <c r="B6704" s="6"/>
      <c r="D6704" s="6"/>
      <c r="E6704" s="6"/>
      <c r="F6704" s="6"/>
      <c r="U6704" s="11"/>
      <c r="AO6704" s="11"/>
    </row>
    <row r="6705" spans="2:41" x14ac:dyDescent="0.25">
      <c r="B6705" s="6"/>
      <c r="D6705" s="6"/>
      <c r="E6705" s="6"/>
      <c r="F6705" s="6"/>
      <c r="U6705" s="11"/>
      <c r="AO6705" s="11"/>
    </row>
    <row r="6706" spans="2:41" x14ac:dyDescent="0.25">
      <c r="B6706" s="6"/>
      <c r="D6706" s="6"/>
      <c r="E6706" s="6"/>
      <c r="F6706" s="6"/>
      <c r="U6706" s="11"/>
      <c r="AO6706" s="11"/>
    </row>
    <row r="6707" spans="2:41" x14ac:dyDescent="0.25">
      <c r="B6707" s="6"/>
      <c r="D6707" s="6"/>
      <c r="E6707" s="6"/>
      <c r="F6707" s="6"/>
      <c r="U6707" s="11"/>
      <c r="AO6707" s="11"/>
    </row>
    <row r="6708" spans="2:41" x14ac:dyDescent="0.25">
      <c r="B6708" s="6"/>
      <c r="D6708" s="6"/>
      <c r="E6708" s="6"/>
      <c r="F6708" s="6"/>
      <c r="U6708" s="11"/>
      <c r="AO6708" s="11"/>
    </row>
    <row r="6709" spans="2:41" x14ac:dyDescent="0.25">
      <c r="B6709" s="6"/>
      <c r="D6709" s="6"/>
      <c r="E6709" s="6"/>
      <c r="F6709" s="6"/>
      <c r="U6709" s="11"/>
      <c r="AO6709" s="11"/>
    </row>
    <row r="6710" spans="2:41" x14ac:dyDescent="0.25">
      <c r="B6710" s="6"/>
      <c r="D6710" s="6"/>
      <c r="E6710" s="6"/>
      <c r="F6710" s="6"/>
      <c r="U6710" s="11"/>
      <c r="AO6710" s="11"/>
    </row>
    <row r="6711" spans="2:41" x14ac:dyDescent="0.25">
      <c r="B6711" s="6"/>
      <c r="D6711" s="6"/>
      <c r="E6711" s="6"/>
      <c r="F6711" s="6"/>
      <c r="U6711" s="11"/>
      <c r="AO6711" s="11"/>
    </row>
    <row r="6712" spans="2:41" x14ac:dyDescent="0.25">
      <c r="B6712" s="6"/>
      <c r="D6712" s="6"/>
      <c r="E6712" s="6"/>
      <c r="F6712" s="6"/>
      <c r="U6712" s="11"/>
      <c r="AO6712" s="11"/>
    </row>
    <row r="6713" spans="2:41" x14ac:dyDescent="0.25">
      <c r="B6713" s="6"/>
      <c r="D6713" s="6"/>
      <c r="E6713" s="6"/>
      <c r="F6713" s="6"/>
      <c r="U6713" s="11"/>
      <c r="AO6713" s="11"/>
    </row>
    <row r="6714" spans="2:41" x14ac:dyDescent="0.25">
      <c r="B6714" s="6"/>
      <c r="D6714" s="6"/>
      <c r="E6714" s="6"/>
      <c r="F6714" s="6"/>
      <c r="U6714" s="11"/>
      <c r="AO6714" s="11"/>
    </row>
    <row r="6715" spans="2:41" x14ac:dyDescent="0.25">
      <c r="B6715" s="6"/>
      <c r="D6715" s="6"/>
      <c r="E6715" s="6"/>
      <c r="F6715" s="6"/>
      <c r="U6715" s="11"/>
      <c r="AO6715" s="11"/>
    </row>
    <row r="6716" spans="2:41" x14ac:dyDescent="0.25">
      <c r="B6716" s="6"/>
      <c r="D6716" s="6"/>
      <c r="E6716" s="6"/>
      <c r="F6716" s="6"/>
      <c r="U6716" s="11"/>
      <c r="AO6716" s="11"/>
    </row>
    <row r="6717" spans="2:41" x14ac:dyDescent="0.25">
      <c r="B6717" s="6"/>
      <c r="D6717" s="6"/>
      <c r="E6717" s="6"/>
      <c r="F6717" s="6"/>
      <c r="U6717" s="11"/>
      <c r="AO6717" s="11"/>
    </row>
    <row r="6718" spans="2:41" x14ac:dyDescent="0.25">
      <c r="B6718" s="6"/>
      <c r="D6718" s="6"/>
      <c r="E6718" s="6"/>
      <c r="F6718" s="6"/>
      <c r="U6718" s="11"/>
      <c r="AO6718" s="11"/>
    </row>
    <row r="6719" spans="2:41" x14ac:dyDescent="0.25">
      <c r="B6719" s="6"/>
      <c r="D6719" s="6"/>
      <c r="E6719" s="6"/>
      <c r="F6719" s="6"/>
      <c r="U6719" s="11"/>
      <c r="AO6719" s="11"/>
    </row>
    <row r="6720" spans="2:41" x14ac:dyDescent="0.25">
      <c r="B6720" s="6"/>
      <c r="D6720" s="6"/>
      <c r="E6720" s="6"/>
      <c r="F6720" s="6"/>
      <c r="U6720" s="11"/>
      <c r="AO6720" s="11"/>
    </row>
    <row r="6721" spans="2:41" x14ac:dyDescent="0.25">
      <c r="B6721" s="6"/>
      <c r="D6721" s="6"/>
      <c r="E6721" s="6"/>
      <c r="F6721" s="6"/>
      <c r="U6721" s="11"/>
      <c r="AO6721" s="11"/>
    </row>
    <row r="6722" spans="2:41" x14ac:dyDescent="0.25">
      <c r="B6722" s="6"/>
      <c r="D6722" s="6"/>
      <c r="E6722" s="6"/>
      <c r="F6722" s="6"/>
      <c r="U6722" s="11"/>
      <c r="AO6722" s="11"/>
    </row>
    <row r="6723" spans="2:41" x14ac:dyDescent="0.25">
      <c r="B6723" s="6"/>
      <c r="D6723" s="6"/>
      <c r="E6723" s="6"/>
      <c r="F6723" s="6"/>
      <c r="U6723" s="11"/>
      <c r="AO6723" s="11"/>
    </row>
    <row r="6724" spans="2:41" x14ac:dyDescent="0.25">
      <c r="B6724" s="6"/>
      <c r="D6724" s="6"/>
      <c r="E6724" s="6"/>
      <c r="F6724" s="6"/>
      <c r="U6724" s="11"/>
      <c r="AO6724" s="11"/>
    </row>
    <row r="6725" spans="2:41" x14ac:dyDescent="0.25">
      <c r="B6725" s="6"/>
      <c r="D6725" s="6"/>
      <c r="E6725" s="6"/>
      <c r="F6725" s="6"/>
      <c r="U6725" s="11"/>
      <c r="AO6725" s="11"/>
    </row>
    <row r="6726" spans="2:41" x14ac:dyDescent="0.25">
      <c r="B6726" s="6"/>
      <c r="D6726" s="6"/>
      <c r="E6726" s="6"/>
      <c r="F6726" s="6"/>
      <c r="U6726" s="11"/>
      <c r="AO6726" s="11"/>
    </row>
    <row r="6727" spans="2:41" x14ac:dyDescent="0.25">
      <c r="B6727" s="6"/>
      <c r="D6727" s="6"/>
      <c r="E6727" s="6"/>
      <c r="F6727" s="6"/>
      <c r="U6727" s="11"/>
      <c r="AO6727" s="11"/>
    </row>
    <row r="6728" spans="2:41" x14ac:dyDescent="0.25">
      <c r="B6728" s="6"/>
      <c r="D6728" s="6"/>
      <c r="E6728" s="6"/>
      <c r="F6728" s="6"/>
      <c r="U6728" s="11"/>
      <c r="AO6728" s="11"/>
    </row>
    <row r="6729" spans="2:41" x14ac:dyDescent="0.25">
      <c r="B6729" s="6"/>
      <c r="D6729" s="6"/>
      <c r="E6729" s="6"/>
      <c r="F6729" s="6"/>
      <c r="U6729" s="11"/>
      <c r="AO6729" s="11"/>
    </row>
    <row r="6730" spans="2:41" x14ac:dyDescent="0.25">
      <c r="B6730" s="6"/>
      <c r="D6730" s="6"/>
      <c r="E6730" s="6"/>
      <c r="F6730" s="6"/>
      <c r="U6730" s="11"/>
      <c r="AO6730" s="11"/>
    </row>
    <row r="6731" spans="2:41" x14ac:dyDescent="0.25">
      <c r="B6731" s="6"/>
      <c r="D6731" s="6"/>
      <c r="E6731" s="6"/>
      <c r="F6731" s="6"/>
      <c r="U6731" s="11"/>
      <c r="AO6731" s="11"/>
    </row>
    <row r="6732" spans="2:41" x14ac:dyDescent="0.25">
      <c r="B6732" s="6"/>
      <c r="D6732" s="6"/>
      <c r="E6732" s="6"/>
      <c r="F6732" s="6"/>
      <c r="U6732" s="11"/>
      <c r="AO6732" s="11"/>
    </row>
    <row r="6733" spans="2:41" x14ac:dyDescent="0.25">
      <c r="B6733" s="6"/>
      <c r="D6733" s="6"/>
      <c r="E6733" s="6"/>
      <c r="F6733" s="6"/>
      <c r="U6733" s="11"/>
      <c r="AO6733" s="11"/>
    </row>
    <row r="6734" spans="2:41" x14ac:dyDescent="0.25">
      <c r="B6734" s="6"/>
      <c r="D6734" s="6"/>
      <c r="E6734" s="6"/>
      <c r="F6734" s="6"/>
      <c r="U6734" s="11"/>
      <c r="AO6734" s="11"/>
    </row>
    <row r="6735" spans="2:41" x14ac:dyDescent="0.25">
      <c r="B6735" s="6"/>
      <c r="D6735" s="6"/>
      <c r="E6735" s="6"/>
      <c r="F6735" s="6"/>
      <c r="U6735" s="11"/>
      <c r="AO6735" s="11"/>
    </row>
    <row r="6736" spans="2:41" x14ac:dyDescent="0.25">
      <c r="B6736" s="6"/>
      <c r="D6736" s="6"/>
      <c r="E6736" s="6"/>
      <c r="F6736" s="6"/>
      <c r="U6736" s="11"/>
      <c r="AO6736" s="11"/>
    </row>
    <row r="6737" spans="2:41" x14ac:dyDescent="0.25">
      <c r="B6737" s="6"/>
      <c r="D6737" s="6"/>
      <c r="E6737" s="6"/>
      <c r="F6737" s="6"/>
      <c r="U6737" s="11"/>
      <c r="AO6737" s="11"/>
    </row>
    <row r="6738" spans="2:41" x14ac:dyDescent="0.25">
      <c r="B6738" s="6"/>
      <c r="D6738" s="6"/>
      <c r="E6738" s="6"/>
      <c r="F6738" s="6"/>
      <c r="U6738" s="11"/>
      <c r="AO6738" s="11"/>
    </row>
    <row r="6739" spans="2:41" x14ac:dyDescent="0.25">
      <c r="B6739" s="6"/>
      <c r="D6739" s="6"/>
      <c r="E6739" s="6"/>
      <c r="F6739" s="6"/>
      <c r="U6739" s="11"/>
      <c r="AO6739" s="11"/>
    </row>
    <row r="6740" spans="2:41" x14ac:dyDescent="0.25">
      <c r="B6740" s="6"/>
      <c r="D6740" s="6"/>
      <c r="E6740" s="6"/>
      <c r="F6740" s="6"/>
      <c r="U6740" s="11"/>
      <c r="AO6740" s="11"/>
    </row>
    <row r="6741" spans="2:41" x14ac:dyDescent="0.25">
      <c r="B6741" s="6"/>
      <c r="D6741" s="6"/>
      <c r="E6741" s="6"/>
      <c r="F6741" s="6"/>
      <c r="U6741" s="11"/>
      <c r="AO6741" s="11"/>
    </row>
    <row r="6742" spans="2:41" x14ac:dyDescent="0.25">
      <c r="B6742" s="6"/>
      <c r="D6742" s="6"/>
      <c r="E6742" s="6"/>
      <c r="F6742" s="6"/>
      <c r="U6742" s="11"/>
      <c r="AO6742" s="11"/>
    </row>
    <row r="6743" spans="2:41" x14ac:dyDescent="0.25">
      <c r="B6743" s="6"/>
      <c r="D6743" s="6"/>
      <c r="E6743" s="6"/>
      <c r="F6743" s="6"/>
      <c r="U6743" s="11"/>
      <c r="AO6743" s="11"/>
    </row>
    <row r="6744" spans="2:41" x14ac:dyDescent="0.25">
      <c r="B6744" s="6"/>
      <c r="D6744" s="6"/>
      <c r="E6744" s="6"/>
      <c r="F6744" s="6"/>
      <c r="U6744" s="11"/>
      <c r="AO6744" s="11"/>
    </row>
    <row r="6745" spans="2:41" x14ac:dyDescent="0.25">
      <c r="B6745" s="6"/>
      <c r="D6745" s="6"/>
      <c r="E6745" s="6"/>
      <c r="F6745" s="6"/>
      <c r="U6745" s="11"/>
      <c r="AO6745" s="11"/>
    </row>
    <row r="6746" spans="2:41" x14ac:dyDescent="0.25">
      <c r="B6746" s="6"/>
      <c r="D6746" s="6"/>
      <c r="E6746" s="6"/>
      <c r="F6746" s="6"/>
      <c r="U6746" s="11"/>
      <c r="AO6746" s="11"/>
    </row>
    <row r="6747" spans="2:41" x14ac:dyDescent="0.25">
      <c r="B6747" s="6"/>
      <c r="D6747" s="6"/>
      <c r="E6747" s="6"/>
      <c r="F6747" s="6"/>
      <c r="U6747" s="11"/>
      <c r="AO6747" s="11"/>
    </row>
    <row r="6748" spans="2:41" x14ac:dyDescent="0.25">
      <c r="B6748" s="6"/>
      <c r="D6748" s="6"/>
      <c r="E6748" s="6"/>
      <c r="F6748" s="6"/>
      <c r="U6748" s="11"/>
      <c r="AO6748" s="11"/>
    </row>
    <row r="6749" spans="2:41" x14ac:dyDescent="0.25">
      <c r="B6749" s="6"/>
      <c r="D6749" s="6"/>
      <c r="E6749" s="6"/>
      <c r="F6749" s="6"/>
      <c r="U6749" s="11"/>
      <c r="AO6749" s="11"/>
    </row>
    <row r="6750" spans="2:41" x14ac:dyDescent="0.25">
      <c r="B6750" s="6"/>
      <c r="D6750" s="6"/>
      <c r="E6750" s="6"/>
      <c r="F6750" s="6"/>
      <c r="U6750" s="11"/>
      <c r="AO6750" s="11"/>
    </row>
    <row r="6751" spans="2:41" x14ac:dyDescent="0.25">
      <c r="B6751" s="6"/>
      <c r="D6751" s="6"/>
      <c r="E6751" s="6"/>
      <c r="F6751" s="6"/>
      <c r="U6751" s="11"/>
      <c r="AO6751" s="11"/>
    </row>
    <row r="6752" spans="2:41" x14ac:dyDescent="0.25">
      <c r="B6752" s="6"/>
      <c r="D6752" s="6"/>
      <c r="E6752" s="6"/>
      <c r="F6752" s="6"/>
      <c r="U6752" s="11"/>
      <c r="AO6752" s="11"/>
    </row>
    <row r="6753" spans="2:41" x14ac:dyDescent="0.25">
      <c r="B6753" s="6"/>
      <c r="D6753" s="6"/>
      <c r="E6753" s="6"/>
      <c r="F6753" s="6"/>
      <c r="U6753" s="11"/>
      <c r="AO6753" s="11"/>
    </row>
    <row r="6754" spans="2:41" x14ac:dyDescent="0.25">
      <c r="B6754" s="6"/>
      <c r="D6754" s="6"/>
      <c r="E6754" s="6"/>
      <c r="F6754" s="6"/>
      <c r="U6754" s="11"/>
      <c r="AO6754" s="11"/>
    </row>
    <row r="6755" spans="2:41" x14ac:dyDescent="0.25">
      <c r="B6755" s="6"/>
      <c r="D6755" s="6"/>
      <c r="E6755" s="6"/>
      <c r="F6755" s="6"/>
      <c r="U6755" s="11"/>
      <c r="AO6755" s="11"/>
    </row>
    <row r="6756" spans="2:41" x14ac:dyDescent="0.25">
      <c r="B6756" s="6"/>
      <c r="D6756" s="6"/>
      <c r="E6756" s="6"/>
      <c r="F6756" s="6"/>
      <c r="U6756" s="11"/>
      <c r="AO6756" s="11"/>
    </row>
    <row r="6757" spans="2:41" x14ac:dyDescent="0.25">
      <c r="B6757" s="6"/>
      <c r="D6757" s="6"/>
      <c r="E6757" s="6"/>
      <c r="F6757" s="6"/>
      <c r="U6757" s="11"/>
      <c r="AO6757" s="11"/>
    </row>
    <row r="6758" spans="2:41" x14ac:dyDescent="0.25">
      <c r="B6758" s="6"/>
      <c r="D6758" s="6"/>
      <c r="E6758" s="6"/>
      <c r="F6758" s="6"/>
      <c r="U6758" s="11"/>
      <c r="AO6758" s="11"/>
    </row>
    <row r="6759" spans="2:41" x14ac:dyDescent="0.25">
      <c r="B6759" s="6"/>
      <c r="D6759" s="6"/>
      <c r="E6759" s="6"/>
      <c r="F6759" s="6"/>
      <c r="U6759" s="11"/>
      <c r="AO6759" s="11"/>
    </row>
    <row r="6760" spans="2:41" x14ac:dyDescent="0.25">
      <c r="B6760" s="6"/>
      <c r="D6760" s="6"/>
      <c r="E6760" s="6"/>
      <c r="F6760" s="6"/>
      <c r="U6760" s="11"/>
      <c r="AO6760" s="11"/>
    </row>
    <row r="6761" spans="2:41" x14ac:dyDescent="0.25">
      <c r="B6761" s="6"/>
      <c r="D6761" s="6"/>
      <c r="E6761" s="6"/>
      <c r="F6761" s="6"/>
      <c r="U6761" s="11"/>
      <c r="AO6761" s="11"/>
    </row>
    <row r="6762" spans="2:41" x14ac:dyDescent="0.25">
      <c r="B6762" s="6"/>
      <c r="D6762" s="6"/>
      <c r="E6762" s="6"/>
      <c r="F6762" s="6"/>
      <c r="U6762" s="11"/>
      <c r="AO6762" s="11"/>
    </row>
    <row r="6763" spans="2:41" x14ac:dyDescent="0.25">
      <c r="B6763" s="6"/>
      <c r="D6763" s="6"/>
      <c r="E6763" s="6"/>
      <c r="F6763" s="6"/>
      <c r="U6763" s="11"/>
      <c r="AO6763" s="11"/>
    </row>
    <row r="6764" spans="2:41" x14ac:dyDescent="0.25">
      <c r="B6764" s="6"/>
      <c r="D6764" s="6"/>
      <c r="E6764" s="6"/>
      <c r="F6764" s="6"/>
      <c r="U6764" s="11"/>
      <c r="AO6764" s="11"/>
    </row>
    <row r="6765" spans="2:41" x14ac:dyDescent="0.25">
      <c r="B6765" s="6"/>
      <c r="D6765" s="6"/>
      <c r="E6765" s="6"/>
      <c r="F6765" s="6"/>
      <c r="U6765" s="11"/>
      <c r="AO6765" s="11"/>
    </row>
    <row r="6766" spans="2:41" x14ac:dyDescent="0.25">
      <c r="B6766" s="6"/>
      <c r="D6766" s="6"/>
      <c r="E6766" s="6"/>
      <c r="F6766" s="6"/>
      <c r="U6766" s="11"/>
      <c r="AO6766" s="11"/>
    </row>
    <row r="6767" spans="2:41" x14ac:dyDescent="0.25">
      <c r="B6767" s="6"/>
      <c r="D6767" s="6"/>
      <c r="E6767" s="6"/>
      <c r="F6767" s="6"/>
      <c r="U6767" s="11"/>
      <c r="AO6767" s="11"/>
    </row>
    <row r="6768" spans="2:41" x14ac:dyDescent="0.25">
      <c r="B6768" s="6"/>
      <c r="D6768" s="6"/>
      <c r="E6768" s="6"/>
      <c r="F6768" s="6"/>
      <c r="U6768" s="11"/>
      <c r="AO6768" s="11"/>
    </row>
    <row r="6769" spans="2:41" x14ac:dyDescent="0.25">
      <c r="B6769" s="6"/>
      <c r="D6769" s="6"/>
      <c r="E6769" s="6"/>
      <c r="F6769" s="6"/>
      <c r="U6769" s="11"/>
      <c r="AO6769" s="11"/>
    </row>
    <row r="6770" spans="2:41" x14ac:dyDescent="0.25">
      <c r="B6770" s="6"/>
      <c r="D6770" s="6"/>
      <c r="E6770" s="6"/>
      <c r="F6770" s="6"/>
      <c r="U6770" s="11"/>
      <c r="AO6770" s="11"/>
    </row>
    <row r="6771" spans="2:41" x14ac:dyDescent="0.25">
      <c r="B6771" s="6"/>
      <c r="D6771" s="6"/>
      <c r="E6771" s="6"/>
      <c r="F6771" s="6"/>
      <c r="U6771" s="11"/>
      <c r="AO6771" s="11"/>
    </row>
    <row r="6772" spans="2:41" x14ac:dyDescent="0.25">
      <c r="B6772" s="6"/>
      <c r="D6772" s="6"/>
      <c r="E6772" s="6"/>
      <c r="F6772" s="6"/>
      <c r="U6772" s="11"/>
      <c r="AO6772" s="11"/>
    </row>
    <row r="6773" spans="2:41" x14ac:dyDescent="0.25">
      <c r="B6773" s="6"/>
      <c r="D6773" s="6"/>
      <c r="E6773" s="6"/>
      <c r="F6773" s="6"/>
      <c r="U6773" s="11"/>
      <c r="AO6773" s="11"/>
    </row>
    <row r="6774" spans="2:41" x14ac:dyDescent="0.25">
      <c r="B6774" s="6"/>
      <c r="D6774" s="6"/>
      <c r="E6774" s="6"/>
      <c r="F6774" s="6"/>
      <c r="U6774" s="11"/>
      <c r="AO6774" s="11"/>
    </row>
    <row r="6775" spans="2:41" x14ac:dyDescent="0.25">
      <c r="B6775" s="6"/>
      <c r="D6775" s="6"/>
      <c r="E6775" s="6"/>
      <c r="F6775" s="6"/>
      <c r="U6775" s="11"/>
      <c r="AO6775" s="11"/>
    </row>
    <row r="6776" spans="2:41" x14ac:dyDescent="0.25">
      <c r="B6776" s="6"/>
      <c r="D6776" s="6"/>
      <c r="E6776" s="6"/>
      <c r="F6776" s="6"/>
      <c r="U6776" s="11"/>
      <c r="AO6776" s="11"/>
    </row>
    <row r="6777" spans="2:41" x14ac:dyDescent="0.25">
      <c r="B6777" s="6"/>
      <c r="D6777" s="6"/>
      <c r="E6777" s="6"/>
      <c r="F6777" s="6"/>
      <c r="U6777" s="11"/>
      <c r="AO6777" s="11"/>
    </row>
    <row r="6778" spans="2:41" x14ac:dyDescent="0.25">
      <c r="B6778" s="6"/>
      <c r="D6778" s="6"/>
      <c r="E6778" s="6"/>
      <c r="F6778" s="6"/>
      <c r="U6778" s="11"/>
      <c r="AO6778" s="11"/>
    </row>
    <row r="6779" spans="2:41" x14ac:dyDescent="0.25">
      <c r="B6779" s="6"/>
      <c r="D6779" s="6"/>
      <c r="E6779" s="6"/>
      <c r="F6779" s="6"/>
      <c r="U6779" s="11"/>
      <c r="AO6779" s="11"/>
    </row>
    <row r="6780" spans="2:41" x14ac:dyDescent="0.25">
      <c r="B6780" s="6"/>
      <c r="D6780" s="6"/>
      <c r="E6780" s="6"/>
      <c r="F6780" s="6"/>
      <c r="U6780" s="11"/>
      <c r="AO6780" s="11"/>
    </row>
    <row r="6781" spans="2:41" x14ac:dyDescent="0.25">
      <c r="B6781" s="6"/>
      <c r="D6781" s="6"/>
      <c r="E6781" s="6"/>
      <c r="F6781" s="6"/>
      <c r="U6781" s="11"/>
      <c r="AO6781" s="11"/>
    </row>
    <row r="6782" spans="2:41" x14ac:dyDescent="0.25">
      <c r="B6782" s="6"/>
      <c r="D6782" s="6"/>
      <c r="E6782" s="6"/>
      <c r="F6782" s="6"/>
      <c r="U6782" s="11"/>
      <c r="AO6782" s="11"/>
    </row>
    <row r="6783" spans="2:41" x14ac:dyDescent="0.25">
      <c r="B6783" s="6"/>
      <c r="D6783" s="6"/>
      <c r="E6783" s="6"/>
      <c r="F6783" s="6"/>
      <c r="U6783" s="11"/>
      <c r="AO6783" s="11"/>
    </row>
    <row r="6784" spans="2:41" x14ac:dyDescent="0.25">
      <c r="B6784" s="6"/>
      <c r="D6784" s="6"/>
      <c r="E6784" s="6"/>
      <c r="F6784" s="6"/>
      <c r="U6784" s="11"/>
      <c r="AO6784" s="11"/>
    </row>
    <row r="6785" spans="2:41" x14ac:dyDescent="0.25">
      <c r="B6785" s="6"/>
      <c r="D6785" s="6"/>
      <c r="E6785" s="6"/>
      <c r="F6785" s="6"/>
      <c r="U6785" s="11"/>
      <c r="AO6785" s="11"/>
    </row>
    <row r="6786" spans="2:41" x14ac:dyDescent="0.25">
      <c r="B6786" s="6"/>
      <c r="D6786" s="6"/>
      <c r="E6786" s="6"/>
      <c r="F6786" s="6"/>
      <c r="U6786" s="11"/>
      <c r="AO6786" s="11"/>
    </row>
    <row r="6787" spans="2:41" x14ac:dyDescent="0.25">
      <c r="B6787" s="6"/>
      <c r="D6787" s="6"/>
      <c r="E6787" s="6"/>
      <c r="F6787" s="6"/>
      <c r="U6787" s="11"/>
      <c r="AO6787" s="11"/>
    </row>
    <row r="6788" spans="2:41" x14ac:dyDescent="0.25">
      <c r="B6788" s="6"/>
      <c r="D6788" s="6"/>
      <c r="E6788" s="6"/>
      <c r="F6788" s="6"/>
      <c r="U6788" s="11"/>
      <c r="AO6788" s="11"/>
    </row>
    <row r="6789" spans="2:41" x14ac:dyDescent="0.25">
      <c r="B6789" s="6"/>
      <c r="D6789" s="6"/>
      <c r="E6789" s="6"/>
      <c r="F6789" s="6"/>
      <c r="U6789" s="11"/>
      <c r="AO6789" s="11"/>
    </row>
    <row r="6790" spans="2:41" x14ac:dyDescent="0.25">
      <c r="B6790" s="6"/>
      <c r="D6790" s="6"/>
      <c r="E6790" s="6"/>
      <c r="F6790" s="6"/>
      <c r="U6790" s="11"/>
      <c r="AO6790" s="11"/>
    </row>
    <row r="6791" spans="2:41" x14ac:dyDescent="0.25">
      <c r="B6791" s="6"/>
      <c r="D6791" s="6"/>
      <c r="E6791" s="6"/>
      <c r="F6791" s="6"/>
      <c r="U6791" s="11"/>
      <c r="AO6791" s="11"/>
    </row>
    <row r="6792" spans="2:41" x14ac:dyDescent="0.25">
      <c r="B6792" s="6"/>
      <c r="D6792" s="6"/>
      <c r="E6792" s="6"/>
      <c r="F6792" s="6"/>
      <c r="U6792" s="11"/>
      <c r="AO6792" s="11"/>
    </row>
    <row r="6793" spans="2:41" x14ac:dyDescent="0.25">
      <c r="B6793" s="6"/>
      <c r="D6793" s="6"/>
      <c r="E6793" s="6"/>
      <c r="F6793" s="6"/>
      <c r="U6793" s="11"/>
      <c r="AO6793" s="11"/>
    </row>
    <row r="6794" spans="2:41" x14ac:dyDescent="0.25">
      <c r="B6794" s="6"/>
      <c r="D6794" s="6"/>
      <c r="E6794" s="6"/>
      <c r="F6794" s="6"/>
      <c r="U6794" s="11"/>
      <c r="AO6794" s="11"/>
    </row>
    <row r="6795" spans="2:41" x14ac:dyDescent="0.25">
      <c r="B6795" s="6"/>
      <c r="D6795" s="6"/>
      <c r="E6795" s="6"/>
      <c r="F6795" s="6"/>
      <c r="U6795" s="11"/>
      <c r="AO6795" s="11"/>
    </row>
    <row r="6796" spans="2:41" x14ac:dyDescent="0.25">
      <c r="B6796" s="6"/>
      <c r="D6796" s="6"/>
      <c r="E6796" s="6"/>
      <c r="F6796" s="6"/>
      <c r="U6796" s="11"/>
      <c r="AO6796" s="11"/>
    </row>
    <row r="6797" spans="2:41" x14ac:dyDescent="0.25">
      <c r="B6797" s="6"/>
      <c r="D6797" s="6"/>
      <c r="E6797" s="6"/>
      <c r="F6797" s="6"/>
      <c r="U6797" s="11"/>
      <c r="AO6797" s="11"/>
    </row>
    <row r="6798" spans="2:41" x14ac:dyDescent="0.25">
      <c r="B6798" s="6"/>
      <c r="D6798" s="6"/>
      <c r="E6798" s="6"/>
      <c r="F6798" s="6"/>
      <c r="U6798" s="11"/>
      <c r="AO6798" s="11"/>
    </row>
    <row r="6799" spans="2:41" x14ac:dyDescent="0.25">
      <c r="B6799" s="6"/>
      <c r="D6799" s="6"/>
      <c r="E6799" s="6"/>
      <c r="F6799" s="6"/>
      <c r="U6799" s="11"/>
      <c r="AO6799" s="11"/>
    </row>
    <row r="6800" spans="2:41" x14ac:dyDescent="0.25">
      <c r="B6800" s="6"/>
      <c r="D6800" s="6"/>
      <c r="E6800" s="6"/>
      <c r="F6800" s="6"/>
      <c r="U6800" s="11"/>
      <c r="AO6800" s="11"/>
    </row>
    <row r="6801" spans="2:41" x14ac:dyDescent="0.25">
      <c r="B6801" s="6"/>
      <c r="D6801" s="6"/>
      <c r="E6801" s="6"/>
      <c r="F6801" s="6"/>
      <c r="U6801" s="11"/>
      <c r="AO6801" s="11"/>
    </row>
    <row r="6802" spans="2:41" x14ac:dyDescent="0.25">
      <c r="B6802" s="6"/>
      <c r="D6802" s="6"/>
      <c r="E6802" s="6"/>
      <c r="F6802" s="6"/>
      <c r="U6802" s="11"/>
      <c r="AO6802" s="11"/>
    </row>
    <row r="6803" spans="2:41" x14ac:dyDescent="0.25">
      <c r="B6803" s="6"/>
      <c r="D6803" s="6"/>
      <c r="E6803" s="6"/>
      <c r="F6803" s="6"/>
      <c r="U6803" s="11"/>
      <c r="AO6803" s="11"/>
    </row>
    <row r="6804" spans="2:41" x14ac:dyDescent="0.25">
      <c r="B6804" s="6"/>
      <c r="D6804" s="6"/>
      <c r="E6804" s="6"/>
      <c r="F6804" s="6"/>
      <c r="U6804" s="11"/>
      <c r="AO6804" s="11"/>
    </row>
    <row r="6805" spans="2:41" x14ac:dyDescent="0.25">
      <c r="B6805" s="6"/>
      <c r="D6805" s="6"/>
      <c r="E6805" s="6"/>
      <c r="F6805" s="6"/>
      <c r="U6805" s="11"/>
      <c r="AO6805" s="11"/>
    </row>
    <row r="6806" spans="2:41" x14ac:dyDescent="0.25">
      <c r="B6806" s="6"/>
      <c r="D6806" s="6"/>
      <c r="E6806" s="6"/>
      <c r="F6806" s="6"/>
      <c r="U6806" s="11"/>
      <c r="AO6806" s="11"/>
    </row>
    <row r="6807" spans="2:41" x14ac:dyDescent="0.25">
      <c r="B6807" s="6"/>
      <c r="D6807" s="6"/>
      <c r="E6807" s="6"/>
      <c r="F6807" s="6"/>
      <c r="U6807" s="11"/>
      <c r="AO6807" s="11"/>
    </row>
    <row r="6808" spans="2:41" x14ac:dyDescent="0.25">
      <c r="B6808" s="6"/>
      <c r="D6808" s="6"/>
      <c r="E6808" s="6"/>
      <c r="F6808" s="6"/>
      <c r="U6808" s="11"/>
      <c r="AO6808" s="11"/>
    </row>
    <row r="6809" spans="2:41" x14ac:dyDescent="0.25">
      <c r="B6809" s="6"/>
      <c r="D6809" s="6"/>
      <c r="E6809" s="6"/>
      <c r="F6809" s="6"/>
      <c r="U6809" s="11"/>
      <c r="AO6809" s="11"/>
    </row>
    <row r="6810" spans="2:41" x14ac:dyDescent="0.25">
      <c r="B6810" s="6"/>
      <c r="D6810" s="6"/>
      <c r="E6810" s="6"/>
      <c r="F6810" s="6"/>
      <c r="U6810" s="11"/>
      <c r="AO6810" s="11"/>
    </row>
    <row r="6811" spans="2:41" x14ac:dyDescent="0.25">
      <c r="B6811" s="6"/>
      <c r="D6811" s="6"/>
      <c r="E6811" s="6"/>
      <c r="F6811" s="6"/>
      <c r="U6811" s="11"/>
      <c r="AO6811" s="11"/>
    </row>
    <row r="6812" spans="2:41" x14ac:dyDescent="0.25">
      <c r="B6812" s="6"/>
      <c r="D6812" s="6"/>
      <c r="E6812" s="6"/>
      <c r="F6812" s="6"/>
      <c r="U6812" s="11"/>
      <c r="AO6812" s="11"/>
    </row>
    <row r="6813" spans="2:41" x14ac:dyDescent="0.25">
      <c r="B6813" s="6"/>
      <c r="D6813" s="6"/>
      <c r="E6813" s="6"/>
      <c r="F6813" s="6"/>
      <c r="U6813" s="11"/>
      <c r="AO6813" s="11"/>
    </row>
    <row r="6814" spans="2:41" x14ac:dyDescent="0.25">
      <c r="B6814" s="6"/>
      <c r="D6814" s="6"/>
      <c r="E6814" s="6"/>
      <c r="F6814" s="6"/>
      <c r="U6814" s="11"/>
      <c r="AO6814" s="11"/>
    </row>
    <row r="6815" spans="2:41" x14ac:dyDescent="0.25">
      <c r="B6815" s="6"/>
      <c r="D6815" s="6"/>
      <c r="E6815" s="6"/>
      <c r="F6815" s="6"/>
      <c r="U6815" s="11"/>
      <c r="AO6815" s="11"/>
    </row>
    <row r="6816" spans="2:41" x14ac:dyDescent="0.25">
      <c r="B6816" s="6"/>
      <c r="D6816" s="6"/>
      <c r="E6816" s="6"/>
      <c r="F6816" s="6"/>
      <c r="U6816" s="11"/>
      <c r="AO6816" s="11"/>
    </row>
    <row r="6817" spans="2:41" x14ac:dyDescent="0.25">
      <c r="B6817" s="6"/>
      <c r="D6817" s="6"/>
      <c r="E6817" s="6"/>
      <c r="F6817" s="6"/>
      <c r="U6817" s="11"/>
      <c r="AO6817" s="11"/>
    </row>
    <row r="6818" spans="2:41" x14ac:dyDescent="0.25">
      <c r="B6818" s="6"/>
      <c r="D6818" s="6"/>
      <c r="E6818" s="6"/>
      <c r="F6818" s="6"/>
      <c r="U6818" s="11"/>
      <c r="AO6818" s="11"/>
    </row>
    <row r="6819" spans="2:41" x14ac:dyDescent="0.25">
      <c r="B6819" s="6"/>
      <c r="D6819" s="6"/>
      <c r="E6819" s="6"/>
      <c r="F6819" s="6"/>
      <c r="U6819" s="11"/>
      <c r="AO6819" s="11"/>
    </row>
    <row r="6820" spans="2:41" x14ac:dyDescent="0.25">
      <c r="B6820" s="6"/>
      <c r="D6820" s="6"/>
      <c r="E6820" s="6"/>
      <c r="F6820" s="6"/>
      <c r="U6820" s="11"/>
      <c r="AO6820" s="11"/>
    </row>
    <row r="6821" spans="2:41" x14ac:dyDescent="0.25">
      <c r="B6821" s="6"/>
      <c r="D6821" s="6"/>
      <c r="E6821" s="6"/>
      <c r="F6821" s="6"/>
      <c r="U6821" s="11"/>
      <c r="AO6821" s="11"/>
    </row>
    <row r="6822" spans="2:41" x14ac:dyDescent="0.25">
      <c r="B6822" s="6"/>
      <c r="D6822" s="6"/>
      <c r="E6822" s="6"/>
      <c r="F6822" s="6"/>
      <c r="U6822" s="11"/>
      <c r="AO6822" s="11"/>
    </row>
    <row r="6823" spans="2:41" x14ac:dyDescent="0.25">
      <c r="B6823" s="6"/>
      <c r="D6823" s="6"/>
      <c r="E6823" s="6"/>
      <c r="F6823" s="6"/>
      <c r="U6823" s="11"/>
      <c r="AO6823" s="11"/>
    </row>
    <row r="6824" spans="2:41" x14ac:dyDescent="0.25">
      <c r="B6824" s="6"/>
      <c r="D6824" s="6"/>
      <c r="E6824" s="6"/>
      <c r="F6824" s="6"/>
      <c r="U6824" s="11"/>
      <c r="AO6824" s="11"/>
    </row>
    <row r="6825" spans="2:41" x14ac:dyDescent="0.25">
      <c r="B6825" s="6"/>
      <c r="D6825" s="6"/>
      <c r="E6825" s="6"/>
      <c r="F6825" s="6"/>
      <c r="U6825" s="11"/>
      <c r="AO6825" s="11"/>
    </row>
    <row r="6826" spans="2:41" x14ac:dyDescent="0.25">
      <c r="B6826" s="6"/>
      <c r="D6826" s="6"/>
      <c r="E6826" s="6"/>
      <c r="F6826" s="6"/>
      <c r="U6826" s="11"/>
      <c r="AO6826" s="11"/>
    </row>
    <row r="6827" spans="2:41" x14ac:dyDescent="0.25">
      <c r="B6827" s="6"/>
      <c r="D6827" s="6"/>
      <c r="E6827" s="6"/>
      <c r="F6827" s="6"/>
      <c r="U6827" s="11"/>
      <c r="AO6827" s="11"/>
    </row>
    <row r="6828" spans="2:41" x14ac:dyDescent="0.25">
      <c r="B6828" s="6"/>
      <c r="D6828" s="6"/>
      <c r="E6828" s="6"/>
      <c r="F6828" s="6"/>
      <c r="U6828" s="11"/>
      <c r="AO6828" s="11"/>
    </row>
    <row r="6829" spans="2:41" x14ac:dyDescent="0.25">
      <c r="B6829" s="6"/>
      <c r="D6829" s="6"/>
      <c r="E6829" s="6"/>
      <c r="F6829" s="6"/>
      <c r="U6829" s="11"/>
      <c r="AO6829" s="11"/>
    </row>
    <row r="6830" spans="2:41" x14ac:dyDescent="0.25">
      <c r="B6830" s="6"/>
      <c r="D6830" s="6"/>
      <c r="E6830" s="6"/>
      <c r="F6830" s="6"/>
      <c r="U6830" s="11"/>
      <c r="AO6830" s="11"/>
    </row>
    <row r="6831" spans="2:41" x14ac:dyDescent="0.25">
      <c r="B6831" s="6"/>
      <c r="D6831" s="6"/>
      <c r="E6831" s="6"/>
      <c r="F6831" s="6"/>
      <c r="U6831" s="11"/>
      <c r="AO6831" s="11"/>
    </row>
    <row r="6832" spans="2:41" x14ac:dyDescent="0.25">
      <c r="B6832" s="6"/>
      <c r="D6832" s="6"/>
      <c r="E6832" s="6"/>
      <c r="F6832" s="6"/>
      <c r="U6832" s="11"/>
      <c r="AO6832" s="11"/>
    </row>
    <row r="6833" spans="2:41" x14ac:dyDescent="0.25">
      <c r="B6833" s="6"/>
      <c r="D6833" s="6"/>
      <c r="E6833" s="6"/>
      <c r="F6833" s="6"/>
      <c r="U6833" s="11"/>
      <c r="AO6833" s="11"/>
    </row>
    <row r="6834" spans="2:41" x14ac:dyDescent="0.25">
      <c r="B6834" s="6"/>
      <c r="D6834" s="6"/>
      <c r="E6834" s="6"/>
      <c r="F6834" s="6"/>
      <c r="U6834" s="11"/>
      <c r="AO6834" s="11"/>
    </row>
    <row r="6835" spans="2:41" x14ac:dyDescent="0.25">
      <c r="B6835" s="6"/>
      <c r="D6835" s="6"/>
      <c r="E6835" s="6"/>
      <c r="F6835" s="6"/>
      <c r="U6835" s="11"/>
      <c r="AO6835" s="11"/>
    </row>
    <row r="6836" spans="2:41" x14ac:dyDescent="0.25">
      <c r="B6836" s="6"/>
      <c r="D6836" s="6"/>
      <c r="E6836" s="6"/>
      <c r="F6836" s="6"/>
      <c r="U6836" s="11"/>
      <c r="AO6836" s="11"/>
    </row>
    <row r="6837" spans="2:41" x14ac:dyDescent="0.25">
      <c r="B6837" s="6"/>
      <c r="D6837" s="6"/>
      <c r="E6837" s="6"/>
      <c r="F6837" s="6"/>
      <c r="U6837" s="11"/>
      <c r="AO6837" s="11"/>
    </row>
    <row r="6838" spans="2:41" x14ac:dyDescent="0.25">
      <c r="B6838" s="6"/>
      <c r="D6838" s="6"/>
      <c r="E6838" s="6"/>
      <c r="F6838" s="6"/>
      <c r="U6838" s="11"/>
      <c r="AO6838" s="11"/>
    </row>
    <row r="6839" spans="2:41" x14ac:dyDescent="0.25">
      <c r="B6839" s="6"/>
      <c r="D6839" s="6"/>
      <c r="E6839" s="6"/>
      <c r="F6839" s="6"/>
      <c r="U6839" s="11"/>
      <c r="AO6839" s="11"/>
    </row>
    <row r="6840" spans="2:41" x14ac:dyDescent="0.25">
      <c r="B6840" s="6"/>
      <c r="D6840" s="6"/>
      <c r="E6840" s="6"/>
      <c r="F6840" s="6"/>
      <c r="U6840" s="11"/>
      <c r="AO6840" s="11"/>
    </row>
    <row r="6841" spans="2:41" x14ac:dyDescent="0.25">
      <c r="B6841" s="6"/>
      <c r="D6841" s="6"/>
      <c r="E6841" s="6"/>
      <c r="F6841" s="6"/>
      <c r="U6841" s="11"/>
      <c r="AO6841" s="11"/>
    </row>
    <row r="6842" spans="2:41" x14ac:dyDescent="0.25">
      <c r="B6842" s="6"/>
      <c r="D6842" s="6"/>
      <c r="E6842" s="6"/>
      <c r="F6842" s="6"/>
      <c r="U6842" s="11"/>
      <c r="AO6842" s="11"/>
    </row>
    <row r="6843" spans="2:41" x14ac:dyDescent="0.25">
      <c r="B6843" s="6"/>
      <c r="D6843" s="6"/>
      <c r="E6843" s="6"/>
      <c r="F6843" s="6"/>
      <c r="U6843" s="11"/>
      <c r="AO6843" s="11"/>
    </row>
    <row r="6844" spans="2:41" x14ac:dyDescent="0.25">
      <c r="B6844" s="6"/>
      <c r="D6844" s="6"/>
      <c r="E6844" s="6"/>
      <c r="F6844" s="6"/>
      <c r="U6844" s="11"/>
      <c r="AO6844" s="11"/>
    </row>
    <row r="6845" spans="2:41" x14ac:dyDescent="0.25">
      <c r="B6845" s="6"/>
      <c r="D6845" s="6"/>
      <c r="E6845" s="6"/>
      <c r="F6845" s="6"/>
      <c r="U6845" s="11"/>
      <c r="AO6845" s="11"/>
    </row>
    <row r="6846" spans="2:41" x14ac:dyDescent="0.25">
      <c r="B6846" s="6"/>
      <c r="D6846" s="6"/>
      <c r="E6846" s="6"/>
      <c r="F6846" s="6"/>
      <c r="U6846" s="11"/>
      <c r="AO6846" s="11"/>
    </row>
    <row r="6847" spans="2:41" x14ac:dyDescent="0.25">
      <c r="B6847" s="6"/>
      <c r="D6847" s="6"/>
      <c r="E6847" s="6"/>
      <c r="F6847" s="6"/>
      <c r="U6847" s="11"/>
      <c r="AO6847" s="11"/>
    </row>
    <row r="6848" spans="2:41" x14ac:dyDescent="0.25">
      <c r="B6848" s="6"/>
      <c r="D6848" s="6"/>
      <c r="E6848" s="6"/>
      <c r="F6848" s="6"/>
      <c r="U6848" s="11"/>
      <c r="AO6848" s="11"/>
    </row>
    <row r="6849" spans="2:41" x14ac:dyDescent="0.25">
      <c r="B6849" s="6"/>
      <c r="D6849" s="6"/>
      <c r="E6849" s="6"/>
      <c r="F6849" s="6"/>
      <c r="U6849" s="11"/>
      <c r="AO6849" s="11"/>
    </row>
    <row r="6850" spans="2:41" x14ac:dyDescent="0.25">
      <c r="B6850" s="6"/>
      <c r="D6850" s="6"/>
      <c r="E6850" s="6"/>
      <c r="F6850" s="6"/>
      <c r="U6850" s="11"/>
      <c r="AO6850" s="11"/>
    </row>
    <row r="6851" spans="2:41" x14ac:dyDescent="0.25">
      <c r="B6851" s="6"/>
      <c r="D6851" s="6"/>
      <c r="E6851" s="6"/>
      <c r="F6851" s="6"/>
      <c r="U6851" s="11"/>
      <c r="AO6851" s="11"/>
    </row>
    <row r="6852" spans="2:41" x14ac:dyDescent="0.25">
      <c r="B6852" s="6"/>
      <c r="D6852" s="6"/>
      <c r="E6852" s="6"/>
      <c r="F6852" s="6"/>
      <c r="U6852" s="11"/>
      <c r="AO6852" s="11"/>
    </row>
    <row r="6853" spans="2:41" x14ac:dyDescent="0.25">
      <c r="B6853" s="6"/>
      <c r="D6853" s="6"/>
      <c r="E6853" s="6"/>
      <c r="F6853" s="6"/>
      <c r="U6853" s="11"/>
      <c r="AO6853" s="11"/>
    </row>
    <row r="6854" spans="2:41" x14ac:dyDescent="0.25">
      <c r="B6854" s="6"/>
      <c r="D6854" s="6"/>
      <c r="E6854" s="6"/>
      <c r="F6854" s="6"/>
      <c r="U6854" s="11"/>
      <c r="AO6854" s="11"/>
    </row>
    <row r="6855" spans="2:41" x14ac:dyDescent="0.25">
      <c r="B6855" s="6"/>
      <c r="D6855" s="6"/>
      <c r="E6855" s="6"/>
      <c r="F6855" s="6"/>
      <c r="U6855" s="11"/>
      <c r="AO6855" s="11"/>
    </row>
    <row r="6856" spans="2:41" x14ac:dyDescent="0.25">
      <c r="B6856" s="6"/>
      <c r="D6856" s="6"/>
      <c r="E6856" s="6"/>
      <c r="F6856" s="6"/>
      <c r="U6856" s="11"/>
      <c r="AO6856" s="11"/>
    </row>
    <row r="6857" spans="2:41" x14ac:dyDescent="0.25">
      <c r="B6857" s="6"/>
      <c r="D6857" s="6"/>
      <c r="E6857" s="6"/>
      <c r="F6857" s="6"/>
      <c r="U6857" s="11"/>
      <c r="AO6857" s="11"/>
    </row>
    <row r="6858" spans="2:41" x14ac:dyDescent="0.25">
      <c r="B6858" s="6"/>
      <c r="D6858" s="6"/>
      <c r="E6858" s="6"/>
      <c r="F6858" s="6"/>
      <c r="U6858" s="11"/>
      <c r="AO6858" s="11"/>
    </row>
    <row r="6859" spans="2:41" x14ac:dyDescent="0.25">
      <c r="B6859" s="6"/>
      <c r="D6859" s="6"/>
      <c r="E6859" s="6"/>
      <c r="F6859" s="6"/>
      <c r="U6859" s="11"/>
      <c r="AO6859" s="11"/>
    </row>
    <row r="6860" spans="2:41" x14ac:dyDescent="0.25">
      <c r="B6860" s="6"/>
      <c r="D6860" s="6"/>
      <c r="E6860" s="6"/>
      <c r="F6860" s="6"/>
      <c r="U6860" s="11"/>
      <c r="AO6860" s="11"/>
    </row>
    <row r="6861" spans="2:41" x14ac:dyDescent="0.25">
      <c r="B6861" s="6"/>
      <c r="D6861" s="6"/>
      <c r="E6861" s="6"/>
      <c r="F6861" s="6"/>
      <c r="U6861" s="11"/>
      <c r="AO6861" s="11"/>
    </row>
    <row r="6862" spans="2:41" x14ac:dyDescent="0.25">
      <c r="B6862" s="6"/>
      <c r="D6862" s="6"/>
      <c r="E6862" s="6"/>
      <c r="F6862" s="6"/>
      <c r="U6862" s="11"/>
      <c r="AO6862" s="11"/>
    </row>
    <row r="6863" spans="2:41" x14ac:dyDescent="0.25">
      <c r="B6863" s="6"/>
      <c r="D6863" s="6"/>
      <c r="E6863" s="6"/>
      <c r="F6863" s="6"/>
      <c r="U6863" s="11"/>
      <c r="AO6863" s="11"/>
    </row>
    <row r="6864" spans="2:41" x14ac:dyDescent="0.25">
      <c r="B6864" s="6"/>
      <c r="D6864" s="6"/>
      <c r="E6864" s="6"/>
      <c r="F6864" s="6"/>
      <c r="U6864" s="11"/>
      <c r="AO6864" s="11"/>
    </row>
    <row r="6865" spans="2:41" x14ac:dyDescent="0.25">
      <c r="B6865" s="6"/>
      <c r="D6865" s="6"/>
      <c r="E6865" s="6"/>
      <c r="F6865" s="6"/>
      <c r="U6865" s="11"/>
      <c r="AO6865" s="11"/>
    </row>
    <row r="6866" spans="2:41" x14ac:dyDescent="0.25">
      <c r="B6866" s="6"/>
      <c r="D6866" s="6"/>
      <c r="E6866" s="6"/>
      <c r="F6866" s="6"/>
      <c r="U6866" s="11"/>
      <c r="AO6866" s="11"/>
    </row>
    <row r="6867" spans="2:41" x14ac:dyDescent="0.25">
      <c r="B6867" s="6"/>
      <c r="D6867" s="6"/>
      <c r="E6867" s="6"/>
      <c r="F6867" s="6"/>
      <c r="U6867" s="11"/>
      <c r="AO6867" s="11"/>
    </row>
    <row r="6868" spans="2:41" x14ac:dyDescent="0.25">
      <c r="B6868" s="6"/>
      <c r="D6868" s="6"/>
      <c r="E6868" s="6"/>
      <c r="F6868" s="6"/>
      <c r="U6868" s="11"/>
      <c r="AO6868" s="11"/>
    </row>
    <row r="6869" spans="2:41" x14ac:dyDescent="0.25">
      <c r="B6869" s="6"/>
      <c r="D6869" s="6"/>
      <c r="E6869" s="6"/>
      <c r="F6869" s="6"/>
      <c r="U6869" s="11"/>
      <c r="AO6869" s="11"/>
    </row>
    <row r="6870" spans="2:41" x14ac:dyDescent="0.25">
      <c r="B6870" s="6"/>
      <c r="D6870" s="6"/>
      <c r="E6870" s="6"/>
      <c r="F6870" s="6"/>
      <c r="U6870" s="11"/>
      <c r="AO6870" s="11"/>
    </row>
    <row r="6871" spans="2:41" x14ac:dyDescent="0.25">
      <c r="B6871" s="6"/>
      <c r="D6871" s="6"/>
      <c r="E6871" s="6"/>
      <c r="F6871" s="6"/>
      <c r="U6871" s="11"/>
      <c r="AO6871" s="11"/>
    </row>
    <row r="6872" spans="2:41" x14ac:dyDescent="0.25">
      <c r="B6872" s="6"/>
      <c r="D6872" s="6"/>
      <c r="E6872" s="6"/>
      <c r="F6872" s="6"/>
      <c r="U6872" s="11"/>
      <c r="AO6872" s="11"/>
    </row>
    <row r="6873" spans="2:41" x14ac:dyDescent="0.25">
      <c r="B6873" s="6"/>
      <c r="D6873" s="6"/>
      <c r="E6873" s="6"/>
      <c r="F6873" s="6"/>
      <c r="U6873" s="11"/>
      <c r="AO6873" s="11"/>
    </row>
    <row r="6874" spans="2:41" x14ac:dyDescent="0.25">
      <c r="B6874" s="6"/>
      <c r="D6874" s="6"/>
      <c r="E6874" s="6"/>
      <c r="F6874" s="6"/>
      <c r="U6874" s="11"/>
      <c r="AO6874" s="11"/>
    </row>
    <row r="6875" spans="2:41" x14ac:dyDescent="0.25">
      <c r="B6875" s="6"/>
      <c r="D6875" s="6"/>
      <c r="E6875" s="6"/>
      <c r="F6875" s="6"/>
      <c r="U6875" s="11"/>
      <c r="AO6875" s="11"/>
    </row>
    <row r="6876" spans="2:41" x14ac:dyDescent="0.25">
      <c r="B6876" s="6"/>
      <c r="D6876" s="6"/>
      <c r="E6876" s="6"/>
      <c r="F6876" s="6"/>
      <c r="U6876" s="11"/>
      <c r="AO6876" s="11"/>
    </row>
    <row r="6877" spans="2:41" x14ac:dyDescent="0.25">
      <c r="B6877" s="6"/>
      <c r="D6877" s="6"/>
      <c r="E6877" s="6"/>
      <c r="F6877" s="6"/>
      <c r="U6877" s="11"/>
      <c r="AO6877" s="11"/>
    </row>
    <row r="6878" spans="2:41" x14ac:dyDescent="0.25">
      <c r="B6878" s="6"/>
      <c r="D6878" s="6"/>
      <c r="E6878" s="6"/>
      <c r="F6878" s="6"/>
      <c r="U6878" s="11"/>
      <c r="AO6878" s="11"/>
    </row>
    <row r="6879" spans="2:41" x14ac:dyDescent="0.25">
      <c r="B6879" s="6"/>
      <c r="D6879" s="6"/>
      <c r="E6879" s="6"/>
      <c r="F6879" s="6"/>
      <c r="U6879" s="11"/>
      <c r="AO6879" s="11"/>
    </row>
    <row r="6880" spans="2:41" x14ac:dyDescent="0.25">
      <c r="B6880" s="6"/>
      <c r="D6880" s="6"/>
      <c r="E6880" s="6"/>
      <c r="F6880" s="6"/>
      <c r="U6880" s="11"/>
      <c r="AO6880" s="11"/>
    </row>
    <row r="6881" spans="2:41" x14ac:dyDescent="0.25">
      <c r="B6881" s="6"/>
      <c r="D6881" s="6"/>
      <c r="E6881" s="6"/>
      <c r="F6881" s="6"/>
      <c r="U6881" s="11"/>
      <c r="AO6881" s="11"/>
    </row>
    <row r="6882" spans="2:41" x14ac:dyDescent="0.25">
      <c r="B6882" s="6"/>
      <c r="D6882" s="6"/>
      <c r="E6882" s="6"/>
      <c r="F6882" s="6"/>
      <c r="U6882" s="11"/>
      <c r="AO6882" s="11"/>
    </row>
    <row r="6883" spans="2:41" x14ac:dyDescent="0.25">
      <c r="B6883" s="6"/>
      <c r="D6883" s="6"/>
      <c r="E6883" s="6"/>
      <c r="F6883" s="6"/>
      <c r="U6883" s="11"/>
      <c r="AO6883" s="11"/>
    </row>
    <row r="6884" spans="2:41" x14ac:dyDescent="0.25">
      <c r="B6884" s="6"/>
      <c r="D6884" s="6"/>
      <c r="E6884" s="6"/>
      <c r="F6884" s="6"/>
      <c r="U6884" s="11"/>
      <c r="AO6884" s="11"/>
    </row>
    <row r="6885" spans="2:41" x14ac:dyDescent="0.25">
      <c r="B6885" s="6"/>
      <c r="D6885" s="6"/>
      <c r="E6885" s="6"/>
      <c r="F6885" s="6"/>
      <c r="U6885" s="11"/>
      <c r="AO6885" s="11"/>
    </row>
    <row r="6886" spans="2:41" x14ac:dyDescent="0.25">
      <c r="B6886" s="6"/>
      <c r="D6886" s="6"/>
      <c r="E6886" s="6"/>
      <c r="F6886" s="6"/>
      <c r="U6886" s="11"/>
      <c r="AO6886" s="11"/>
    </row>
    <row r="6887" spans="2:41" x14ac:dyDescent="0.25">
      <c r="B6887" s="6"/>
      <c r="D6887" s="6"/>
      <c r="E6887" s="6"/>
      <c r="F6887" s="6"/>
      <c r="U6887" s="11"/>
      <c r="AO6887" s="11"/>
    </row>
    <row r="6888" spans="2:41" x14ac:dyDescent="0.25">
      <c r="B6888" s="6"/>
      <c r="D6888" s="6"/>
      <c r="E6888" s="6"/>
      <c r="F6888" s="6"/>
      <c r="U6888" s="11"/>
      <c r="AO6888" s="11"/>
    </row>
    <row r="6889" spans="2:41" x14ac:dyDescent="0.25">
      <c r="B6889" s="6"/>
      <c r="D6889" s="6"/>
      <c r="E6889" s="6"/>
      <c r="F6889" s="6"/>
      <c r="U6889" s="11"/>
      <c r="AO6889" s="11"/>
    </row>
    <row r="6890" spans="2:41" x14ac:dyDescent="0.25">
      <c r="B6890" s="6"/>
      <c r="D6890" s="6"/>
      <c r="E6890" s="6"/>
      <c r="F6890" s="6"/>
      <c r="U6890" s="11"/>
      <c r="AO6890" s="11"/>
    </row>
    <row r="6891" spans="2:41" x14ac:dyDescent="0.25">
      <c r="B6891" s="6"/>
      <c r="D6891" s="6"/>
      <c r="E6891" s="6"/>
      <c r="F6891" s="6"/>
      <c r="U6891" s="11"/>
      <c r="AO6891" s="11"/>
    </row>
    <row r="6892" spans="2:41" x14ac:dyDescent="0.25">
      <c r="B6892" s="6"/>
      <c r="D6892" s="6"/>
      <c r="E6892" s="6"/>
      <c r="F6892" s="6"/>
      <c r="U6892" s="11"/>
      <c r="AO6892" s="11"/>
    </row>
    <row r="6893" spans="2:41" x14ac:dyDescent="0.25">
      <c r="B6893" s="6"/>
      <c r="D6893" s="6"/>
      <c r="E6893" s="6"/>
      <c r="F6893" s="6"/>
      <c r="U6893" s="11"/>
      <c r="AO6893" s="11"/>
    </row>
    <row r="6894" spans="2:41" x14ac:dyDescent="0.25">
      <c r="B6894" s="6"/>
      <c r="D6894" s="6"/>
      <c r="E6894" s="6"/>
      <c r="F6894" s="6"/>
      <c r="U6894" s="11"/>
      <c r="AO6894" s="11"/>
    </row>
    <row r="6895" spans="2:41" x14ac:dyDescent="0.25">
      <c r="B6895" s="6"/>
      <c r="D6895" s="6"/>
      <c r="E6895" s="6"/>
      <c r="F6895" s="6"/>
      <c r="U6895" s="11"/>
      <c r="AO6895" s="11"/>
    </row>
    <row r="6896" spans="2:41" x14ac:dyDescent="0.25">
      <c r="B6896" s="6"/>
      <c r="D6896" s="6"/>
      <c r="E6896" s="6"/>
      <c r="F6896" s="6"/>
      <c r="U6896" s="11"/>
      <c r="AO6896" s="11"/>
    </row>
    <row r="6897" spans="2:41" x14ac:dyDescent="0.25">
      <c r="B6897" s="6"/>
      <c r="D6897" s="6"/>
      <c r="E6897" s="6"/>
      <c r="F6897" s="6"/>
      <c r="U6897" s="11"/>
      <c r="AO6897" s="11"/>
    </row>
    <row r="6898" spans="2:41" x14ac:dyDescent="0.25">
      <c r="B6898" s="6"/>
      <c r="D6898" s="6"/>
      <c r="E6898" s="6"/>
      <c r="F6898" s="6"/>
      <c r="U6898" s="11"/>
      <c r="AO6898" s="11"/>
    </row>
    <row r="6899" spans="2:41" x14ac:dyDescent="0.25">
      <c r="B6899" s="6"/>
      <c r="D6899" s="6"/>
      <c r="E6899" s="6"/>
      <c r="F6899" s="6"/>
      <c r="U6899" s="11"/>
      <c r="AO6899" s="11"/>
    </row>
    <row r="6900" spans="2:41" x14ac:dyDescent="0.25">
      <c r="B6900" s="6"/>
      <c r="D6900" s="6"/>
      <c r="E6900" s="6"/>
      <c r="F6900" s="6"/>
      <c r="U6900" s="11"/>
      <c r="AO6900" s="11"/>
    </row>
    <row r="6901" spans="2:41" x14ac:dyDescent="0.25">
      <c r="B6901" s="6"/>
      <c r="D6901" s="6"/>
      <c r="E6901" s="6"/>
      <c r="F6901" s="6"/>
      <c r="U6901" s="11"/>
      <c r="AO6901" s="11"/>
    </row>
    <row r="6902" spans="2:41" x14ac:dyDescent="0.25">
      <c r="B6902" s="6"/>
      <c r="D6902" s="6"/>
      <c r="E6902" s="6"/>
      <c r="F6902" s="6"/>
      <c r="U6902" s="11"/>
      <c r="AO6902" s="11"/>
    </row>
    <row r="6903" spans="2:41" x14ac:dyDescent="0.25">
      <c r="B6903" s="6"/>
      <c r="D6903" s="6"/>
      <c r="E6903" s="6"/>
      <c r="F6903" s="6"/>
      <c r="U6903" s="11"/>
      <c r="AO6903" s="11"/>
    </row>
    <row r="6904" spans="2:41" x14ac:dyDescent="0.25">
      <c r="B6904" s="6"/>
      <c r="D6904" s="6"/>
      <c r="E6904" s="6"/>
      <c r="F6904" s="6"/>
      <c r="U6904" s="11"/>
      <c r="AO6904" s="11"/>
    </row>
    <row r="6905" spans="2:41" x14ac:dyDescent="0.25">
      <c r="B6905" s="6"/>
      <c r="D6905" s="6"/>
      <c r="E6905" s="6"/>
      <c r="F6905" s="6"/>
      <c r="U6905" s="11"/>
      <c r="AO6905" s="11"/>
    </row>
    <row r="6906" spans="2:41" x14ac:dyDescent="0.25">
      <c r="B6906" s="6"/>
      <c r="D6906" s="6"/>
      <c r="E6906" s="6"/>
      <c r="F6906" s="6"/>
      <c r="U6906" s="11"/>
      <c r="AO6906" s="11"/>
    </row>
    <row r="6907" spans="2:41" x14ac:dyDescent="0.25">
      <c r="B6907" s="6"/>
      <c r="D6907" s="6"/>
      <c r="E6907" s="6"/>
      <c r="F6907" s="6"/>
      <c r="U6907" s="11"/>
      <c r="AO6907" s="11"/>
    </row>
    <row r="6908" spans="2:41" x14ac:dyDescent="0.25">
      <c r="B6908" s="6"/>
      <c r="D6908" s="6"/>
      <c r="E6908" s="6"/>
      <c r="F6908" s="6"/>
      <c r="U6908" s="11"/>
      <c r="AO6908" s="11"/>
    </row>
    <row r="6909" spans="2:41" x14ac:dyDescent="0.25">
      <c r="B6909" s="6"/>
      <c r="D6909" s="6"/>
      <c r="E6909" s="6"/>
      <c r="F6909" s="6"/>
      <c r="U6909" s="11"/>
      <c r="AO6909" s="11"/>
    </row>
    <row r="6910" spans="2:41" x14ac:dyDescent="0.25">
      <c r="B6910" s="6"/>
      <c r="D6910" s="6"/>
      <c r="E6910" s="6"/>
      <c r="F6910" s="6"/>
      <c r="U6910" s="11"/>
      <c r="AO6910" s="11"/>
    </row>
    <row r="6911" spans="2:41" x14ac:dyDescent="0.25">
      <c r="B6911" s="6"/>
      <c r="D6911" s="6"/>
      <c r="E6911" s="6"/>
      <c r="F6911" s="6"/>
      <c r="U6911" s="11"/>
      <c r="AO6911" s="11"/>
    </row>
    <row r="6912" spans="2:41" x14ac:dyDescent="0.25">
      <c r="B6912" s="6"/>
      <c r="D6912" s="6"/>
      <c r="E6912" s="6"/>
      <c r="F6912" s="6"/>
      <c r="U6912" s="11"/>
      <c r="AO6912" s="11"/>
    </row>
    <row r="6913" spans="2:41" x14ac:dyDescent="0.25">
      <c r="B6913" s="6"/>
      <c r="D6913" s="6"/>
      <c r="E6913" s="6"/>
      <c r="F6913" s="6"/>
      <c r="U6913" s="11"/>
      <c r="AO6913" s="11"/>
    </row>
    <row r="6914" spans="2:41" x14ac:dyDescent="0.25">
      <c r="B6914" s="6"/>
      <c r="D6914" s="6"/>
      <c r="E6914" s="6"/>
      <c r="F6914" s="6"/>
      <c r="U6914" s="11"/>
      <c r="AO6914" s="11"/>
    </row>
    <row r="6915" spans="2:41" x14ac:dyDescent="0.25">
      <c r="B6915" s="6"/>
      <c r="D6915" s="6"/>
      <c r="E6915" s="6"/>
      <c r="F6915" s="6"/>
      <c r="U6915" s="11"/>
      <c r="AO6915" s="11"/>
    </row>
    <row r="6916" spans="2:41" x14ac:dyDescent="0.25">
      <c r="B6916" s="6"/>
      <c r="D6916" s="6"/>
      <c r="E6916" s="6"/>
      <c r="F6916" s="6"/>
      <c r="U6916" s="11"/>
      <c r="AO6916" s="11"/>
    </row>
    <row r="6917" spans="2:41" x14ac:dyDescent="0.25">
      <c r="B6917" s="6"/>
      <c r="D6917" s="6"/>
      <c r="E6917" s="6"/>
      <c r="F6917" s="6"/>
      <c r="U6917" s="11"/>
      <c r="AO6917" s="11"/>
    </row>
    <row r="6918" spans="2:41" x14ac:dyDescent="0.25">
      <c r="B6918" s="6"/>
      <c r="D6918" s="6"/>
      <c r="E6918" s="6"/>
      <c r="F6918" s="6"/>
      <c r="U6918" s="11"/>
      <c r="AO6918" s="11"/>
    </row>
    <row r="6919" spans="2:41" x14ac:dyDescent="0.25">
      <c r="B6919" s="6"/>
      <c r="D6919" s="6"/>
      <c r="E6919" s="6"/>
      <c r="F6919" s="6"/>
      <c r="U6919" s="11"/>
      <c r="AO6919" s="11"/>
    </row>
    <row r="6920" spans="2:41" x14ac:dyDescent="0.25">
      <c r="B6920" s="6"/>
      <c r="D6920" s="6"/>
      <c r="E6920" s="6"/>
      <c r="F6920" s="6"/>
      <c r="U6920" s="11"/>
      <c r="AO6920" s="11"/>
    </row>
    <row r="6921" spans="2:41" x14ac:dyDescent="0.25">
      <c r="B6921" s="6"/>
      <c r="D6921" s="6"/>
      <c r="E6921" s="6"/>
      <c r="F6921" s="6"/>
      <c r="U6921" s="11"/>
      <c r="AO6921" s="11"/>
    </row>
    <row r="6922" spans="2:41" x14ac:dyDescent="0.25">
      <c r="B6922" s="6"/>
      <c r="D6922" s="6"/>
      <c r="E6922" s="6"/>
      <c r="F6922" s="6"/>
      <c r="U6922" s="11"/>
      <c r="AO6922" s="11"/>
    </row>
    <row r="6923" spans="2:41" x14ac:dyDescent="0.25">
      <c r="B6923" s="6"/>
      <c r="D6923" s="6"/>
      <c r="E6923" s="6"/>
      <c r="F6923" s="6"/>
      <c r="U6923" s="11"/>
      <c r="AO6923" s="11"/>
    </row>
    <row r="6924" spans="2:41" x14ac:dyDescent="0.25">
      <c r="B6924" s="6"/>
      <c r="D6924" s="6"/>
      <c r="E6924" s="6"/>
      <c r="F6924" s="6"/>
      <c r="U6924" s="11"/>
      <c r="AO6924" s="11"/>
    </row>
    <row r="6925" spans="2:41" x14ac:dyDescent="0.25">
      <c r="B6925" s="6"/>
      <c r="D6925" s="6"/>
      <c r="E6925" s="6"/>
      <c r="F6925" s="6"/>
      <c r="U6925" s="11"/>
      <c r="AO6925" s="11"/>
    </row>
    <row r="6926" spans="2:41" x14ac:dyDescent="0.25">
      <c r="B6926" s="6"/>
      <c r="D6926" s="6"/>
      <c r="E6926" s="6"/>
      <c r="F6926" s="6"/>
      <c r="U6926" s="11"/>
      <c r="AO6926" s="11"/>
    </row>
    <row r="6927" spans="2:41" x14ac:dyDescent="0.25">
      <c r="B6927" s="6"/>
      <c r="D6927" s="6"/>
      <c r="E6927" s="6"/>
      <c r="F6927" s="6"/>
      <c r="U6927" s="11"/>
      <c r="AO6927" s="11"/>
    </row>
    <row r="6928" spans="2:41" x14ac:dyDescent="0.25">
      <c r="B6928" s="6"/>
      <c r="D6928" s="6"/>
      <c r="E6928" s="6"/>
      <c r="F6928" s="6"/>
      <c r="U6928" s="11"/>
      <c r="AO6928" s="11"/>
    </row>
    <row r="6929" spans="2:41" x14ac:dyDescent="0.25">
      <c r="B6929" s="6"/>
      <c r="D6929" s="6"/>
      <c r="E6929" s="6"/>
      <c r="F6929" s="6"/>
      <c r="U6929" s="11"/>
      <c r="AO6929" s="11"/>
    </row>
    <row r="6930" spans="2:41" x14ac:dyDescent="0.25">
      <c r="B6930" s="6"/>
      <c r="D6930" s="6"/>
      <c r="E6930" s="6"/>
      <c r="F6930" s="6"/>
      <c r="U6930" s="11"/>
      <c r="AO6930" s="11"/>
    </row>
    <row r="6931" spans="2:41" x14ac:dyDescent="0.25">
      <c r="B6931" s="6"/>
      <c r="D6931" s="6"/>
      <c r="E6931" s="6"/>
      <c r="F6931" s="6"/>
      <c r="U6931" s="11"/>
      <c r="AO6931" s="11"/>
    </row>
    <row r="6932" spans="2:41" x14ac:dyDescent="0.25">
      <c r="B6932" s="6"/>
      <c r="D6932" s="6"/>
      <c r="E6932" s="6"/>
      <c r="F6932" s="6"/>
      <c r="U6932" s="11"/>
      <c r="AO6932" s="11"/>
    </row>
    <row r="6933" spans="2:41" x14ac:dyDescent="0.25">
      <c r="B6933" s="6"/>
      <c r="D6933" s="6"/>
      <c r="E6933" s="6"/>
      <c r="F6933" s="6"/>
      <c r="U6933" s="11"/>
      <c r="AO6933" s="11"/>
    </row>
    <row r="6934" spans="2:41" x14ac:dyDescent="0.25">
      <c r="B6934" s="6"/>
      <c r="D6934" s="6"/>
      <c r="E6934" s="6"/>
      <c r="F6934" s="6"/>
      <c r="U6934" s="11"/>
      <c r="AO6934" s="11"/>
    </row>
    <row r="6935" spans="2:41" x14ac:dyDescent="0.25">
      <c r="B6935" s="6"/>
      <c r="D6935" s="6"/>
      <c r="E6935" s="6"/>
      <c r="F6935" s="6"/>
      <c r="U6935" s="11"/>
      <c r="AO6935" s="11"/>
    </row>
    <row r="6936" spans="2:41" x14ac:dyDescent="0.25">
      <c r="B6936" s="6"/>
      <c r="D6936" s="6"/>
      <c r="E6936" s="6"/>
      <c r="F6936" s="6"/>
      <c r="U6936" s="11"/>
      <c r="AO6936" s="11"/>
    </row>
    <row r="6937" spans="2:41" x14ac:dyDescent="0.25">
      <c r="B6937" s="6"/>
      <c r="D6937" s="6"/>
      <c r="E6937" s="6"/>
      <c r="F6937" s="6"/>
      <c r="U6937" s="11"/>
      <c r="AO6937" s="11"/>
    </row>
    <row r="6938" spans="2:41" x14ac:dyDescent="0.25">
      <c r="B6938" s="6"/>
      <c r="D6938" s="6"/>
      <c r="E6938" s="6"/>
      <c r="F6938" s="6"/>
      <c r="U6938" s="11"/>
      <c r="AO6938" s="11"/>
    </row>
    <row r="6939" spans="2:41" x14ac:dyDescent="0.25">
      <c r="B6939" s="6"/>
      <c r="D6939" s="6"/>
      <c r="E6939" s="6"/>
      <c r="F6939" s="6"/>
      <c r="U6939" s="11"/>
      <c r="AO6939" s="11"/>
    </row>
    <row r="6940" spans="2:41" x14ac:dyDescent="0.25">
      <c r="B6940" s="6"/>
      <c r="D6940" s="6"/>
      <c r="E6940" s="6"/>
      <c r="F6940" s="6"/>
      <c r="U6940" s="11"/>
      <c r="AO6940" s="11"/>
    </row>
    <row r="6941" spans="2:41" x14ac:dyDescent="0.25">
      <c r="B6941" s="6"/>
      <c r="D6941" s="6"/>
      <c r="E6941" s="6"/>
      <c r="F6941" s="6"/>
      <c r="U6941" s="11"/>
      <c r="AO6941" s="11"/>
    </row>
    <row r="6942" spans="2:41" x14ac:dyDescent="0.25">
      <c r="B6942" s="6"/>
      <c r="D6942" s="6"/>
      <c r="E6942" s="6"/>
      <c r="F6942" s="6"/>
      <c r="U6942" s="11"/>
      <c r="AO6942" s="11"/>
    </row>
    <row r="6943" spans="2:41" x14ac:dyDescent="0.25">
      <c r="B6943" s="6"/>
      <c r="D6943" s="6"/>
      <c r="E6943" s="6"/>
      <c r="F6943" s="6"/>
      <c r="U6943" s="11"/>
      <c r="AO6943" s="11"/>
    </row>
    <row r="6944" spans="2:41" x14ac:dyDescent="0.25">
      <c r="B6944" s="6"/>
      <c r="D6944" s="6"/>
      <c r="E6944" s="6"/>
      <c r="F6944" s="6"/>
      <c r="U6944" s="11"/>
      <c r="AO6944" s="11"/>
    </row>
    <row r="6945" spans="2:41" x14ac:dyDescent="0.25">
      <c r="B6945" s="6"/>
      <c r="D6945" s="6"/>
      <c r="E6945" s="6"/>
      <c r="F6945" s="6"/>
      <c r="U6945" s="11"/>
      <c r="AO6945" s="11"/>
    </row>
    <row r="6946" spans="2:41" x14ac:dyDescent="0.25">
      <c r="B6946" s="6"/>
      <c r="D6946" s="6"/>
      <c r="E6946" s="6"/>
      <c r="F6946" s="6"/>
      <c r="U6946" s="11"/>
      <c r="AO6946" s="11"/>
    </row>
    <row r="6947" spans="2:41" x14ac:dyDescent="0.25">
      <c r="B6947" s="6"/>
      <c r="D6947" s="6"/>
      <c r="E6947" s="6"/>
      <c r="F6947" s="6"/>
      <c r="U6947" s="11"/>
      <c r="AO6947" s="11"/>
    </row>
    <row r="6948" spans="2:41" x14ac:dyDescent="0.25">
      <c r="B6948" s="6"/>
      <c r="D6948" s="6"/>
      <c r="E6948" s="6"/>
      <c r="F6948" s="6"/>
      <c r="U6948" s="11"/>
      <c r="AO6948" s="11"/>
    </row>
    <row r="6949" spans="2:41" x14ac:dyDescent="0.25">
      <c r="B6949" s="6"/>
      <c r="D6949" s="6"/>
      <c r="E6949" s="6"/>
      <c r="F6949" s="6"/>
      <c r="U6949" s="11"/>
      <c r="AO6949" s="11"/>
    </row>
    <row r="6950" spans="2:41" x14ac:dyDescent="0.25">
      <c r="B6950" s="6"/>
      <c r="D6950" s="6"/>
      <c r="E6950" s="6"/>
      <c r="F6950" s="6"/>
      <c r="U6950" s="11"/>
      <c r="AO6950" s="11"/>
    </row>
    <row r="6951" spans="2:41" x14ac:dyDescent="0.25">
      <c r="B6951" s="6"/>
      <c r="D6951" s="6"/>
      <c r="E6951" s="6"/>
      <c r="F6951" s="6"/>
      <c r="U6951" s="11"/>
      <c r="AO6951" s="11"/>
    </row>
    <row r="6952" spans="2:41" x14ac:dyDescent="0.25">
      <c r="B6952" s="6"/>
      <c r="D6952" s="6"/>
      <c r="E6952" s="6"/>
      <c r="F6952" s="6"/>
      <c r="U6952" s="11"/>
      <c r="AO6952" s="11"/>
    </row>
    <row r="6953" spans="2:41" x14ac:dyDescent="0.25">
      <c r="B6953" s="6"/>
      <c r="D6953" s="6"/>
      <c r="E6953" s="6"/>
      <c r="F6953" s="6"/>
      <c r="U6953" s="11"/>
      <c r="AO6953" s="11"/>
    </row>
    <row r="6954" spans="2:41" x14ac:dyDescent="0.25">
      <c r="B6954" s="6"/>
      <c r="D6954" s="6"/>
      <c r="E6954" s="6"/>
      <c r="F6954" s="6"/>
      <c r="U6954" s="11"/>
      <c r="AO6954" s="11"/>
    </row>
    <row r="6955" spans="2:41" x14ac:dyDescent="0.25">
      <c r="B6955" s="6"/>
      <c r="D6955" s="6"/>
      <c r="E6955" s="6"/>
      <c r="F6955" s="6"/>
      <c r="U6955" s="11"/>
      <c r="AO6955" s="11"/>
    </row>
    <row r="6956" spans="2:41" x14ac:dyDescent="0.25">
      <c r="B6956" s="6"/>
      <c r="D6956" s="6"/>
      <c r="E6956" s="6"/>
      <c r="F6956" s="6"/>
      <c r="U6956" s="11"/>
      <c r="AO6956" s="11"/>
    </row>
    <row r="6957" spans="2:41" x14ac:dyDescent="0.25">
      <c r="B6957" s="6"/>
      <c r="D6957" s="6"/>
      <c r="E6957" s="6"/>
      <c r="F6957" s="6"/>
      <c r="U6957" s="11"/>
      <c r="AO6957" s="11"/>
    </row>
    <row r="6958" spans="2:41" x14ac:dyDescent="0.25">
      <c r="B6958" s="6"/>
      <c r="D6958" s="6"/>
      <c r="E6958" s="6"/>
      <c r="F6958" s="6"/>
      <c r="U6958" s="11"/>
      <c r="AO6958" s="11"/>
    </row>
    <row r="6959" spans="2:41" x14ac:dyDescent="0.25">
      <c r="B6959" s="6"/>
      <c r="D6959" s="6"/>
      <c r="E6959" s="6"/>
      <c r="F6959" s="6"/>
      <c r="U6959" s="11"/>
      <c r="AO6959" s="11"/>
    </row>
    <row r="6960" spans="2:41" x14ac:dyDescent="0.25">
      <c r="B6960" s="6"/>
      <c r="D6960" s="6"/>
      <c r="E6960" s="6"/>
      <c r="F6960" s="6"/>
      <c r="U6960" s="11"/>
      <c r="AO6960" s="11"/>
    </row>
    <row r="6961" spans="2:41" x14ac:dyDescent="0.25">
      <c r="B6961" s="6"/>
      <c r="D6961" s="6"/>
      <c r="E6961" s="6"/>
      <c r="F6961" s="6"/>
      <c r="U6961" s="11"/>
      <c r="AO6961" s="11"/>
    </row>
    <row r="6962" spans="2:41" x14ac:dyDescent="0.25">
      <c r="B6962" s="6"/>
      <c r="D6962" s="6"/>
      <c r="E6962" s="6"/>
      <c r="F6962" s="6"/>
      <c r="U6962" s="11"/>
      <c r="AO6962" s="11"/>
    </row>
    <row r="6963" spans="2:41" x14ac:dyDescent="0.25">
      <c r="B6963" s="6"/>
      <c r="D6963" s="6"/>
      <c r="E6963" s="6"/>
      <c r="F6963" s="6"/>
      <c r="U6963" s="11"/>
      <c r="AO6963" s="11"/>
    </row>
    <row r="6964" spans="2:41" x14ac:dyDescent="0.25">
      <c r="B6964" s="6"/>
      <c r="D6964" s="6"/>
      <c r="E6964" s="6"/>
      <c r="F6964" s="6"/>
      <c r="U6964" s="11"/>
      <c r="AO6964" s="11"/>
    </row>
    <row r="6965" spans="2:41" x14ac:dyDescent="0.25">
      <c r="B6965" s="6"/>
      <c r="D6965" s="6"/>
      <c r="E6965" s="6"/>
      <c r="F6965" s="6"/>
      <c r="U6965" s="11"/>
      <c r="AO6965" s="11"/>
    </row>
    <row r="6966" spans="2:41" x14ac:dyDescent="0.25">
      <c r="B6966" s="6"/>
      <c r="D6966" s="6"/>
      <c r="E6966" s="6"/>
      <c r="F6966" s="6"/>
      <c r="U6966" s="11"/>
      <c r="AO6966" s="11"/>
    </row>
    <row r="6967" spans="2:41" x14ac:dyDescent="0.25">
      <c r="B6967" s="6"/>
      <c r="D6967" s="6"/>
      <c r="E6967" s="6"/>
      <c r="F6967" s="6"/>
      <c r="U6967" s="11"/>
      <c r="AO6967" s="11"/>
    </row>
    <row r="6968" spans="2:41" x14ac:dyDescent="0.25">
      <c r="B6968" s="6"/>
      <c r="D6968" s="6"/>
      <c r="E6968" s="6"/>
      <c r="F6968" s="6"/>
      <c r="U6968" s="11"/>
      <c r="AO6968" s="11"/>
    </row>
    <row r="6969" spans="2:41" x14ac:dyDescent="0.25">
      <c r="B6969" s="6"/>
      <c r="D6969" s="6"/>
      <c r="E6969" s="6"/>
      <c r="F6969" s="6"/>
      <c r="U6969" s="11"/>
      <c r="AO6969" s="11"/>
    </row>
    <row r="6970" spans="2:41" x14ac:dyDescent="0.25">
      <c r="B6970" s="6"/>
      <c r="D6970" s="6"/>
      <c r="E6970" s="6"/>
      <c r="F6970" s="6"/>
      <c r="U6970" s="11"/>
      <c r="AO6970" s="11"/>
    </row>
    <row r="6971" spans="2:41" x14ac:dyDescent="0.25">
      <c r="B6971" s="6"/>
      <c r="D6971" s="6"/>
      <c r="E6971" s="6"/>
      <c r="F6971" s="6"/>
      <c r="U6971" s="11"/>
      <c r="AO6971" s="11"/>
    </row>
    <row r="6972" spans="2:41" x14ac:dyDescent="0.25">
      <c r="B6972" s="6"/>
      <c r="D6972" s="6"/>
      <c r="E6972" s="6"/>
      <c r="F6972" s="6"/>
      <c r="U6972" s="11"/>
      <c r="AO6972" s="11"/>
    </row>
    <row r="6973" spans="2:41" x14ac:dyDescent="0.25">
      <c r="B6973" s="6"/>
      <c r="D6973" s="6"/>
      <c r="E6973" s="6"/>
      <c r="F6973" s="6"/>
      <c r="U6973" s="11"/>
      <c r="AO6973" s="11"/>
    </row>
    <row r="6974" spans="2:41" x14ac:dyDescent="0.25">
      <c r="B6974" s="6"/>
      <c r="D6974" s="6"/>
      <c r="E6974" s="6"/>
      <c r="F6974" s="6"/>
      <c r="U6974" s="11"/>
      <c r="AO6974" s="11"/>
    </row>
    <row r="6975" spans="2:41" x14ac:dyDescent="0.25">
      <c r="B6975" s="6"/>
      <c r="D6975" s="6"/>
      <c r="E6975" s="6"/>
      <c r="F6975" s="6"/>
      <c r="U6975" s="11"/>
      <c r="AO6975" s="11"/>
    </row>
    <row r="6976" spans="2:41" x14ac:dyDescent="0.25">
      <c r="B6976" s="6"/>
      <c r="D6976" s="6"/>
      <c r="E6976" s="6"/>
      <c r="F6976" s="6"/>
      <c r="U6976" s="11"/>
      <c r="AO6976" s="11"/>
    </row>
    <row r="6977" spans="2:41" x14ac:dyDescent="0.25">
      <c r="B6977" s="6"/>
      <c r="D6977" s="6"/>
      <c r="E6977" s="6"/>
      <c r="F6977" s="6"/>
      <c r="U6977" s="11"/>
      <c r="AO6977" s="11"/>
    </row>
    <row r="6978" spans="2:41" x14ac:dyDescent="0.25">
      <c r="B6978" s="6"/>
      <c r="D6978" s="6"/>
      <c r="E6978" s="6"/>
      <c r="F6978" s="6"/>
      <c r="U6978" s="11"/>
      <c r="AO6978" s="11"/>
    </row>
    <row r="6979" spans="2:41" x14ac:dyDescent="0.25">
      <c r="B6979" s="6"/>
      <c r="D6979" s="6"/>
      <c r="E6979" s="6"/>
      <c r="F6979" s="6"/>
      <c r="U6979" s="11"/>
      <c r="AO6979" s="11"/>
    </row>
    <row r="6980" spans="2:41" x14ac:dyDescent="0.25">
      <c r="B6980" s="6"/>
      <c r="D6980" s="6"/>
      <c r="E6980" s="6"/>
      <c r="F6980" s="6"/>
      <c r="U6980" s="11"/>
      <c r="AO6980" s="11"/>
    </row>
    <row r="6981" spans="2:41" x14ac:dyDescent="0.25">
      <c r="B6981" s="6"/>
      <c r="D6981" s="6"/>
      <c r="E6981" s="6"/>
      <c r="F6981" s="6"/>
      <c r="U6981" s="11"/>
      <c r="AO6981" s="11"/>
    </row>
    <row r="6982" spans="2:41" x14ac:dyDescent="0.25">
      <c r="B6982" s="6"/>
      <c r="D6982" s="6"/>
      <c r="E6982" s="6"/>
      <c r="F6982" s="6"/>
      <c r="U6982" s="11"/>
      <c r="AO6982" s="11"/>
    </row>
    <row r="6983" spans="2:41" x14ac:dyDescent="0.25">
      <c r="B6983" s="6"/>
      <c r="D6983" s="6"/>
      <c r="E6983" s="6"/>
      <c r="F6983" s="6"/>
      <c r="U6983" s="11"/>
      <c r="AO6983" s="11"/>
    </row>
    <row r="6984" spans="2:41" x14ac:dyDescent="0.25">
      <c r="B6984" s="6"/>
      <c r="D6984" s="6"/>
      <c r="E6984" s="6"/>
      <c r="F6984" s="6"/>
      <c r="U6984" s="11"/>
      <c r="AO6984" s="11"/>
    </row>
    <row r="6985" spans="2:41" x14ac:dyDescent="0.25">
      <c r="B6985" s="6"/>
      <c r="D6985" s="6"/>
      <c r="E6985" s="6"/>
      <c r="F6985" s="6"/>
      <c r="U6985" s="11"/>
      <c r="AO6985" s="11"/>
    </row>
    <row r="6986" spans="2:41" x14ac:dyDescent="0.25">
      <c r="B6986" s="6"/>
      <c r="D6986" s="6"/>
      <c r="E6986" s="6"/>
      <c r="F6986" s="6"/>
      <c r="U6986" s="11"/>
      <c r="AO6986" s="11"/>
    </row>
    <row r="6987" spans="2:41" x14ac:dyDescent="0.25">
      <c r="B6987" s="6"/>
      <c r="D6987" s="6"/>
      <c r="E6987" s="6"/>
      <c r="F6987" s="6"/>
      <c r="U6987" s="11"/>
      <c r="AO6987" s="11"/>
    </row>
    <row r="6988" spans="2:41" x14ac:dyDescent="0.25">
      <c r="B6988" s="6"/>
      <c r="D6988" s="6"/>
      <c r="E6988" s="6"/>
      <c r="F6988" s="6"/>
      <c r="U6988" s="11"/>
      <c r="AO6988" s="11"/>
    </row>
    <row r="6989" spans="2:41" x14ac:dyDescent="0.25">
      <c r="B6989" s="6"/>
      <c r="D6989" s="6"/>
      <c r="E6989" s="6"/>
      <c r="F6989" s="6"/>
      <c r="U6989" s="11"/>
      <c r="AO6989" s="11"/>
    </row>
    <row r="6990" spans="2:41" x14ac:dyDescent="0.25">
      <c r="B6990" s="6"/>
      <c r="D6990" s="6"/>
      <c r="E6990" s="6"/>
      <c r="F6990" s="6"/>
      <c r="U6990" s="11"/>
      <c r="AO6990" s="11"/>
    </row>
    <row r="6991" spans="2:41" x14ac:dyDescent="0.25">
      <c r="B6991" s="6"/>
      <c r="D6991" s="6"/>
      <c r="E6991" s="6"/>
      <c r="F6991" s="6"/>
      <c r="U6991" s="11"/>
      <c r="AO6991" s="11"/>
    </row>
    <row r="6992" spans="2:41" x14ac:dyDescent="0.25">
      <c r="B6992" s="6"/>
      <c r="D6992" s="6"/>
      <c r="E6992" s="6"/>
      <c r="F6992" s="6"/>
      <c r="U6992" s="11"/>
      <c r="AO6992" s="11"/>
    </row>
    <row r="6993" spans="2:41" x14ac:dyDescent="0.25">
      <c r="B6993" s="6"/>
      <c r="D6993" s="6"/>
      <c r="E6993" s="6"/>
      <c r="F6993" s="6"/>
      <c r="U6993" s="11"/>
      <c r="AO6993" s="11"/>
    </row>
    <row r="6994" spans="2:41" x14ac:dyDescent="0.25">
      <c r="B6994" s="6"/>
      <c r="D6994" s="6"/>
      <c r="E6994" s="6"/>
      <c r="F6994" s="6"/>
      <c r="U6994" s="11"/>
      <c r="AO6994" s="11"/>
    </row>
    <row r="6995" spans="2:41" x14ac:dyDescent="0.25">
      <c r="B6995" s="6"/>
      <c r="D6995" s="6"/>
      <c r="E6995" s="6"/>
      <c r="F6995" s="6"/>
      <c r="U6995" s="11"/>
      <c r="AO6995" s="11"/>
    </row>
    <row r="6996" spans="2:41" x14ac:dyDescent="0.25">
      <c r="B6996" s="6"/>
      <c r="D6996" s="6"/>
      <c r="E6996" s="6"/>
      <c r="F6996" s="6"/>
      <c r="U6996" s="11"/>
      <c r="AO6996" s="11"/>
    </row>
    <row r="6997" spans="2:41" x14ac:dyDescent="0.25">
      <c r="B6997" s="6"/>
      <c r="D6997" s="6"/>
      <c r="E6997" s="6"/>
      <c r="F6997" s="6"/>
      <c r="U6997" s="11"/>
      <c r="AO6997" s="11"/>
    </row>
    <row r="6998" spans="2:41" x14ac:dyDescent="0.25">
      <c r="B6998" s="6"/>
      <c r="D6998" s="6"/>
      <c r="E6998" s="6"/>
      <c r="F6998" s="6"/>
      <c r="U6998" s="11"/>
      <c r="AO6998" s="11"/>
    </row>
    <row r="6999" spans="2:41" x14ac:dyDescent="0.25">
      <c r="B6999" s="6"/>
      <c r="D6999" s="6"/>
      <c r="E6999" s="6"/>
      <c r="F6999" s="6"/>
      <c r="U6999" s="11"/>
      <c r="AO6999" s="11"/>
    </row>
    <row r="7000" spans="2:41" x14ac:dyDescent="0.25">
      <c r="B7000" s="6"/>
      <c r="D7000" s="6"/>
      <c r="E7000" s="6"/>
      <c r="F7000" s="6"/>
      <c r="U7000" s="11"/>
      <c r="AO7000" s="11"/>
    </row>
    <row r="7001" spans="2:41" x14ac:dyDescent="0.25">
      <c r="B7001" s="6"/>
      <c r="D7001" s="6"/>
      <c r="E7001" s="6"/>
      <c r="F7001" s="6"/>
      <c r="U7001" s="11"/>
      <c r="AO7001" s="11"/>
    </row>
    <row r="7002" spans="2:41" x14ac:dyDescent="0.25">
      <c r="B7002" s="6"/>
      <c r="D7002" s="6"/>
      <c r="E7002" s="6"/>
      <c r="F7002" s="6"/>
      <c r="U7002" s="11"/>
      <c r="AO7002" s="11"/>
    </row>
    <row r="7003" spans="2:41" x14ac:dyDescent="0.25">
      <c r="B7003" s="6"/>
      <c r="D7003" s="6"/>
      <c r="E7003" s="6"/>
      <c r="F7003" s="6"/>
      <c r="U7003" s="11"/>
      <c r="AO7003" s="11"/>
    </row>
    <row r="7004" spans="2:41" x14ac:dyDescent="0.25">
      <c r="B7004" s="6"/>
      <c r="D7004" s="6"/>
      <c r="E7004" s="6"/>
      <c r="F7004" s="6"/>
      <c r="U7004" s="11"/>
      <c r="AO7004" s="11"/>
    </row>
    <row r="7005" spans="2:41" x14ac:dyDescent="0.25">
      <c r="B7005" s="6"/>
      <c r="D7005" s="6"/>
      <c r="E7005" s="6"/>
      <c r="F7005" s="6"/>
      <c r="U7005" s="11"/>
      <c r="AO7005" s="11"/>
    </row>
    <row r="7006" spans="2:41" x14ac:dyDescent="0.25">
      <c r="B7006" s="6"/>
      <c r="D7006" s="6"/>
      <c r="E7006" s="6"/>
      <c r="F7006" s="6"/>
      <c r="U7006" s="11"/>
      <c r="AO7006" s="11"/>
    </row>
    <row r="7007" spans="2:41" x14ac:dyDescent="0.25">
      <c r="B7007" s="6"/>
      <c r="D7007" s="6"/>
      <c r="E7007" s="6"/>
      <c r="F7007" s="6"/>
      <c r="U7007" s="11"/>
      <c r="AO7007" s="11"/>
    </row>
    <row r="7008" spans="2:41" x14ac:dyDescent="0.25">
      <c r="B7008" s="6"/>
      <c r="D7008" s="6"/>
      <c r="E7008" s="6"/>
      <c r="F7008" s="6"/>
      <c r="U7008" s="11"/>
      <c r="AO7008" s="11"/>
    </row>
    <row r="7009" spans="2:41" x14ac:dyDescent="0.25">
      <c r="B7009" s="6"/>
      <c r="D7009" s="6"/>
      <c r="E7009" s="6"/>
      <c r="F7009" s="6"/>
      <c r="U7009" s="11"/>
      <c r="AO7009" s="11"/>
    </row>
    <row r="7010" spans="2:41" x14ac:dyDescent="0.25">
      <c r="B7010" s="6"/>
      <c r="D7010" s="6"/>
      <c r="E7010" s="6"/>
      <c r="F7010" s="6"/>
      <c r="U7010" s="11"/>
      <c r="AO7010" s="11"/>
    </row>
    <row r="7011" spans="2:41" x14ac:dyDescent="0.25">
      <c r="B7011" s="6"/>
      <c r="D7011" s="6"/>
      <c r="E7011" s="6"/>
      <c r="F7011" s="6"/>
      <c r="U7011" s="11"/>
      <c r="AO7011" s="11"/>
    </row>
    <row r="7012" spans="2:41" x14ac:dyDescent="0.25">
      <c r="B7012" s="6"/>
      <c r="D7012" s="6"/>
      <c r="E7012" s="6"/>
      <c r="F7012" s="6"/>
      <c r="U7012" s="11"/>
      <c r="AO7012" s="11"/>
    </row>
    <row r="7013" spans="2:41" x14ac:dyDescent="0.25">
      <c r="B7013" s="6"/>
      <c r="D7013" s="6"/>
      <c r="E7013" s="6"/>
      <c r="F7013" s="6"/>
      <c r="U7013" s="11"/>
      <c r="AO7013" s="11"/>
    </row>
    <row r="7014" spans="2:41" x14ac:dyDescent="0.25">
      <c r="B7014" s="6"/>
      <c r="D7014" s="6"/>
      <c r="E7014" s="6"/>
      <c r="F7014" s="6"/>
      <c r="U7014" s="11"/>
      <c r="AO7014" s="11"/>
    </row>
    <row r="7015" spans="2:41" x14ac:dyDescent="0.25">
      <c r="B7015" s="6"/>
      <c r="D7015" s="6"/>
      <c r="E7015" s="6"/>
      <c r="F7015" s="6"/>
      <c r="U7015" s="11"/>
      <c r="AO7015" s="11"/>
    </row>
    <row r="7016" spans="2:41" x14ac:dyDescent="0.25">
      <c r="B7016" s="6"/>
      <c r="D7016" s="6"/>
      <c r="E7016" s="6"/>
      <c r="F7016" s="6"/>
      <c r="U7016" s="11"/>
      <c r="AO7016" s="11"/>
    </row>
    <row r="7017" spans="2:41" x14ac:dyDescent="0.25">
      <c r="B7017" s="6"/>
      <c r="D7017" s="6"/>
      <c r="E7017" s="6"/>
      <c r="F7017" s="6"/>
      <c r="U7017" s="11"/>
      <c r="AO7017" s="11"/>
    </row>
    <row r="7018" spans="2:41" x14ac:dyDescent="0.25">
      <c r="B7018" s="6"/>
      <c r="D7018" s="6"/>
      <c r="E7018" s="6"/>
      <c r="F7018" s="6"/>
      <c r="U7018" s="11"/>
      <c r="AO7018" s="11"/>
    </row>
    <row r="7019" spans="2:41" x14ac:dyDescent="0.25">
      <c r="B7019" s="6"/>
      <c r="D7019" s="6"/>
      <c r="E7019" s="6"/>
      <c r="F7019" s="6"/>
      <c r="U7019" s="11"/>
      <c r="AO7019" s="11"/>
    </row>
    <row r="7020" spans="2:41" x14ac:dyDescent="0.25">
      <c r="B7020" s="6"/>
      <c r="D7020" s="6"/>
      <c r="E7020" s="6"/>
      <c r="F7020" s="6"/>
      <c r="U7020" s="11"/>
      <c r="AO7020" s="11"/>
    </row>
    <row r="7021" spans="2:41" x14ac:dyDescent="0.25">
      <c r="B7021" s="6"/>
      <c r="D7021" s="6"/>
      <c r="E7021" s="6"/>
      <c r="F7021" s="6"/>
      <c r="U7021" s="11"/>
      <c r="AO7021" s="11"/>
    </row>
    <row r="7022" spans="2:41" x14ac:dyDescent="0.25">
      <c r="B7022" s="6"/>
      <c r="D7022" s="6"/>
      <c r="E7022" s="6"/>
      <c r="F7022" s="6"/>
      <c r="U7022" s="11"/>
      <c r="AO7022" s="11"/>
    </row>
    <row r="7023" spans="2:41" x14ac:dyDescent="0.25">
      <c r="B7023" s="6"/>
      <c r="D7023" s="6"/>
      <c r="E7023" s="6"/>
      <c r="F7023" s="6"/>
      <c r="U7023" s="11"/>
      <c r="AO7023" s="11"/>
    </row>
    <row r="7024" spans="2:41" x14ac:dyDescent="0.25">
      <c r="B7024" s="6"/>
      <c r="D7024" s="6"/>
      <c r="E7024" s="6"/>
      <c r="F7024" s="6"/>
      <c r="U7024" s="11"/>
      <c r="AO7024" s="11"/>
    </row>
    <row r="7025" spans="2:41" x14ac:dyDescent="0.25">
      <c r="B7025" s="6"/>
      <c r="D7025" s="6"/>
      <c r="E7025" s="6"/>
      <c r="F7025" s="6"/>
      <c r="U7025" s="11"/>
      <c r="AO7025" s="11"/>
    </row>
    <row r="7026" spans="2:41" x14ac:dyDescent="0.25">
      <c r="B7026" s="6"/>
      <c r="D7026" s="6"/>
      <c r="E7026" s="6"/>
      <c r="F7026" s="6"/>
      <c r="U7026" s="11"/>
      <c r="AO7026" s="11"/>
    </row>
    <row r="7027" spans="2:41" x14ac:dyDescent="0.25">
      <c r="B7027" s="6"/>
      <c r="D7027" s="6"/>
      <c r="E7027" s="6"/>
      <c r="F7027" s="6"/>
      <c r="U7027" s="11"/>
      <c r="AO7027" s="11"/>
    </row>
    <row r="7028" spans="2:41" x14ac:dyDescent="0.25">
      <c r="B7028" s="6"/>
      <c r="D7028" s="6"/>
      <c r="E7028" s="6"/>
      <c r="F7028" s="6"/>
      <c r="U7028" s="11"/>
      <c r="AO7028" s="11"/>
    </row>
    <row r="7029" spans="2:41" x14ac:dyDescent="0.25">
      <c r="B7029" s="6"/>
      <c r="D7029" s="6"/>
      <c r="E7029" s="6"/>
      <c r="F7029" s="6"/>
      <c r="U7029" s="11"/>
      <c r="AO7029" s="11"/>
    </row>
    <row r="7030" spans="2:41" x14ac:dyDescent="0.25">
      <c r="B7030" s="6"/>
      <c r="D7030" s="6"/>
      <c r="E7030" s="6"/>
      <c r="F7030" s="6"/>
      <c r="U7030" s="11"/>
      <c r="AO7030" s="11"/>
    </row>
    <row r="7031" spans="2:41" x14ac:dyDescent="0.25">
      <c r="B7031" s="6"/>
      <c r="D7031" s="6"/>
      <c r="E7031" s="6"/>
      <c r="F7031" s="6"/>
      <c r="U7031" s="11"/>
      <c r="AO7031" s="11"/>
    </row>
    <row r="7032" spans="2:41" x14ac:dyDescent="0.25">
      <c r="B7032" s="6"/>
      <c r="D7032" s="6"/>
      <c r="E7032" s="6"/>
      <c r="F7032" s="6"/>
      <c r="U7032" s="11"/>
      <c r="AO7032" s="11"/>
    </row>
    <row r="7033" spans="2:41" x14ac:dyDescent="0.25">
      <c r="B7033" s="6"/>
      <c r="D7033" s="6"/>
      <c r="E7033" s="6"/>
      <c r="F7033" s="6"/>
      <c r="U7033" s="11"/>
      <c r="AO7033" s="11"/>
    </row>
    <row r="7034" spans="2:41" x14ac:dyDescent="0.25">
      <c r="B7034" s="6"/>
      <c r="D7034" s="6"/>
      <c r="E7034" s="6"/>
      <c r="F7034" s="6"/>
      <c r="U7034" s="11"/>
      <c r="AO7034" s="11"/>
    </row>
    <row r="7035" spans="2:41" x14ac:dyDescent="0.25">
      <c r="B7035" s="6"/>
      <c r="D7035" s="6"/>
      <c r="E7035" s="6"/>
      <c r="F7035" s="6"/>
      <c r="U7035" s="11"/>
      <c r="AO7035" s="11"/>
    </row>
    <row r="7036" spans="2:41" x14ac:dyDescent="0.25">
      <c r="B7036" s="6"/>
      <c r="D7036" s="6"/>
      <c r="E7036" s="6"/>
      <c r="F7036" s="6"/>
      <c r="U7036" s="11"/>
      <c r="AO7036" s="11"/>
    </row>
    <row r="7037" spans="2:41" x14ac:dyDescent="0.25">
      <c r="B7037" s="6"/>
      <c r="D7037" s="6"/>
      <c r="E7037" s="6"/>
      <c r="F7037" s="6"/>
      <c r="U7037" s="11"/>
      <c r="AO7037" s="11"/>
    </row>
    <row r="7038" spans="2:41" x14ac:dyDescent="0.25">
      <c r="B7038" s="6"/>
      <c r="D7038" s="6"/>
      <c r="E7038" s="6"/>
      <c r="F7038" s="6"/>
      <c r="U7038" s="11"/>
      <c r="AO7038" s="11"/>
    </row>
    <row r="7039" spans="2:41" x14ac:dyDescent="0.25">
      <c r="B7039" s="6"/>
      <c r="D7039" s="6"/>
      <c r="E7039" s="6"/>
      <c r="F7039" s="6"/>
      <c r="U7039" s="11"/>
      <c r="AO7039" s="11"/>
    </row>
    <row r="7040" spans="2:41" x14ac:dyDescent="0.25">
      <c r="B7040" s="6"/>
      <c r="D7040" s="6"/>
      <c r="E7040" s="6"/>
      <c r="F7040" s="6"/>
      <c r="U7040" s="11"/>
      <c r="AO7040" s="11"/>
    </row>
    <row r="7041" spans="2:41" x14ac:dyDescent="0.25">
      <c r="B7041" s="6"/>
      <c r="D7041" s="6"/>
      <c r="E7041" s="6"/>
      <c r="F7041" s="6"/>
      <c r="U7041" s="11"/>
      <c r="AO7041" s="11"/>
    </row>
    <row r="7042" spans="2:41" x14ac:dyDescent="0.25">
      <c r="B7042" s="6"/>
      <c r="D7042" s="6"/>
      <c r="E7042" s="6"/>
      <c r="F7042" s="6"/>
      <c r="U7042" s="11"/>
      <c r="AO7042" s="11"/>
    </row>
    <row r="7043" spans="2:41" x14ac:dyDescent="0.25">
      <c r="B7043" s="6"/>
      <c r="D7043" s="6"/>
      <c r="E7043" s="6"/>
      <c r="F7043" s="6"/>
      <c r="U7043" s="11"/>
      <c r="AO7043" s="11"/>
    </row>
    <row r="7044" spans="2:41" x14ac:dyDescent="0.25">
      <c r="B7044" s="6"/>
      <c r="D7044" s="6"/>
      <c r="E7044" s="6"/>
      <c r="F7044" s="6"/>
      <c r="U7044" s="11"/>
      <c r="AO7044" s="11"/>
    </row>
    <row r="7045" spans="2:41" x14ac:dyDescent="0.25">
      <c r="B7045" s="6"/>
      <c r="D7045" s="6"/>
      <c r="E7045" s="6"/>
      <c r="F7045" s="6"/>
      <c r="U7045" s="11"/>
      <c r="AO7045" s="11"/>
    </row>
    <row r="7046" spans="2:41" x14ac:dyDescent="0.25">
      <c r="B7046" s="6"/>
      <c r="D7046" s="6"/>
      <c r="E7046" s="6"/>
      <c r="F7046" s="6"/>
      <c r="U7046" s="11"/>
      <c r="AO7046" s="11"/>
    </row>
    <row r="7047" spans="2:41" x14ac:dyDescent="0.25">
      <c r="B7047" s="6"/>
      <c r="D7047" s="6"/>
      <c r="E7047" s="6"/>
      <c r="F7047" s="6"/>
      <c r="U7047" s="11"/>
      <c r="AO7047" s="11"/>
    </row>
    <row r="7048" spans="2:41" x14ac:dyDescent="0.25">
      <c r="B7048" s="6"/>
      <c r="D7048" s="6"/>
      <c r="E7048" s="6"/>
      <c r="F7048" s="6"/>
      <c r="U7048" s="11"/>
      <c r="AO7048" s="11"/>
    </row>
    <row r="7049" spans="2:41" x14ac:dyDescent="0.25">
      <c r="B7049" s="6"/>
      <c r="D7049" s="6"/>
      <c r="E7049" s="6"/>
      <c r="F7049" s="6"/>
      <c r="U7049" s="11"/>
      <c r="AO7049" s="11"/>
    </row>
    <row r="7050" spans="2:41" x14ac:dyDescent="0.25">
      <c r="B7050" s="6"/>
      <c r="D7050" s="6"/>
      <c r="E7050" s="6"/>
      <c r="F7050" s="6"/>
      <c r="U7050" s="11"/>
      <c r="AO7050" s="11"/>
    </row>
    <row r="7051" spans="2:41" x14ac:dyDescent="0.25">
      <c r="B7051" s="6"/>
      <c r="D7051" s="6"/>
      <c r="E7051" s="6"/>
      <c r="F7051" s="6"/>
      <c r="U7051" s="11"/>
      <c r="AO7051" s="11"/>
    </row>
    <row r="7052" spans="2:41" x14ac:dyDescent="0.25">
      <c r="B7052" s="6"/>
      <c r="D7052" s="6"/>
      <c r="E7052" s="6"/>
      <c r="F7052" s="6"/>
      <c r="U7052" s="11"/>
      <c r="AO7052" s="11"/>
    </row>
    <row r="7053" spans="2:41" x14ac:dyDescent="0.25">
      <c r="B7053" s="6"/>
      <c r="D7053" s="6"/>
      <c r="E7053" s="6"/>
      <c r="F7053" s="6"/>
      <c r="U7053" s="11"/>
      <c r="AO7053" s="11"/>
    </row>
    <row r="7054" spans="2:41" x14ac:dyDescent="0.25">
      <c r="B7054" s="6"/>
      <c r="D7054" s="6"/>
      <c r="E7054" s="6"/>
      <c r="F7054" s="6"/>
      <c r="U7054" s="11"/>
      <c r="AO7054" s="11"/>
    </row>
    <row r="7055" spans="2:41" x14ac:dyDescent="0.25">
      <c r="B7055" s="6"/>
      <c r="D7055" s="6"/>
      <c r="E7055" s="6"/>
      <c r="F7055" s="6"/>
      <c r="U7055" s="11"/>
      <c r="AO7055" s="11"/>
    </row>
    <row r="7056" spans="2:41" x14ac:dyDescent="0.25">
      <c r="B7056" s="6"/>
      <c r="D7056" s="6"/>
      <c r="E7056" s="6"/>
      <c r="F7056" s="6"/>
      <c r="U7056" s="11"/>
      <c r="AO7056" s="11"/>
    </row>
    <row r="7057" spans="2:41" x14ac:dyDescent="0.25">
      <c r="B7057" s="6"/>
      <c r="D7057" s="6"/>
      <c r="E7057" s="6"/>
      <c r="F7057" s="6"/>
      <c r="U7057" s="11"/>
      <c r="AO7057" s="11"/>
    </row>
    <row r="7058" spans="2:41" x14ac:dyDescent="0.25">
      <c r="B7058" s="6"/>
      <c r="D7058" s="6"/>
      <c r="E7058" s="6"/>
      <c r="F7058" s="6"/>
      <c r="U7058" s="11"/>
      <c r="AO7058" s="11"/>
    </row>
    <row r="7059" spans="2:41" x14ac:dyDescent="0.25">
      <c r="B7059" s="6"/>
      <c r="D7059" s="6"/>
      <c r="E7059" s="6"/>
      <c r="F7059" s="6"/>
      <c r="U7059" s="11"/>
      <c r="AO7059" s="11"/>
    </row>
    <row r="7060" spans="2:41" x14ac:dyDescent="0.25">
      <c r="B7060" s="6"/>
      <c r="D7060" s="6"/>
      <c r="E7060" s="6"/>
      <c r="F7060" s="6"/>
      <c r="U7060" s="11"/>
      <c r="AO7060" s="11"/>
    </row>
    <row r="7061" spans="2:41" x14ac:dyDescent="0.25">
      <c r="B7061" s="6"/>
      <c r="D7061" s="6"/>
      <c r="E7061" s="6"/>
      <c r="F7061" s="6"/>
      <c r="U7061" s="11"/>
      <c r="AO7061" s="11"/>
    </row>
    <row r="7062" spans="2:41" x14ac:dyDescent="0.25">
      <c r="B7062" s="6"/>
      <c r="D7062" s="6"/>
      <c r="E7062" s="6"/>
      <c r="F7062" s="6"/>
      <c r="U7062" s="11"/>
      <c r="AO7062" s="11"/>
    </row>
    <row r="7063" spans="2:41" x14ac:dyDescent="0.25">
      <c r="B7063" s="6"/>
      <c r="D7063" s="6"/>
      <c r="E7063" s="6"/>
      <c r="F7063" s="6"/>
      <c r="U7063" s="11"/>
      <c r="AO7063" s="11"/>
    </row>
    <row r="7064" spans="2:41" x14ac:dyDescent="0.25">
      <c r="B7064" s="6"/>
      <c r="D7064" s="6"/>
      <c r="E7064" s="6"/>
      <c r="F7064" s="6"/>
      <c r="U7064" s="11"/>
      <c r="AO7064" s="11"/>
    </row>
    <row r="7065" spans="2:41" x14ac:dyDescent="0.25">
      <c r="B7065" s="6"/>
      <c r="D7065" s="6"/>
      <c r="E7065" s="6"/>
      <c r="F7065" s="6"/>
      <c r="U7065" s="11"/>
      <c r="AO7065" s="11"/>
    </row>
    <row r="7066" spans="2:41" x14ac:dyDescent="0.25">
      <c r="B7066" s="6"/>
      <c r="D7066" s="6"/>
      <c r="E7066" s="6"/>
      <c r="F7066" s="6"/>
      <c r="U7066" s="11"/>
      <c r="AO7066" s="11"/>
    </row>
    <row r="7067" spans="2:41" x14ac:dyDescent="0.25">
      <c r="B7067" s="6"/>
      <c r="D7067" s="6"/>
      <c r="E7067" s="6"/>
      <c r="F7067" s="6"/>
      <c r="U7067" s="11"/>
      <c r="AO7067" s="11"/>
    </row>
    <row r="7068" spans="2:41" x14ac:dyDescent="0.25">
      <c r="B7068" s="6"/>
      <c r="D7068" s="6"/>
      <c r="E7068" s="6"/>
      <c r="F7068" s="6"/>
      <c r="U7068" s="11"/>
      <c r="AO7068" s="11"/>
    </row>
    <row r="7069" spans="2:41" x14ac:dyDescent="0.25">
      <c r="B7069" s="6"/>
      <c r="D7069" s="6"/>
      <c r="E7069" s="6"/>
      <c r="F7069" s="6"/>
      <c r="U7069" s="11"/>
      <c r="AO7069" s="11"/>
    </row>
    <row r="7070" spans="2:41" x14ac:dyDescent="0.25">
      <c r="B7070" s="6"/>
      <c r="D7070" s="6"/>
      <c r="E7070" s="6"/>
      <c r="F7070" s="6"/>
      <c r="U7070" s="11"/>
      <c r="AO7070" s="11"/>
    </row>
    <row r="7071" spans="2:41" x14ac:dyDescent="0.25">
      <c r="B7071" s="6"/>
      <c r="D7071" s="6"/>
      <c r="E7071" s="6"/>
      <c r="F7071" s="6"/>
      <c r="U7071" s="11"/>
      <c r="AO7071" s="11"/>
    </row>
    <row r="7072" spans="2:41" x14ac:dyDescent="0.25">
      <c r="B7072" s="6"/>
      <c r="D7072" s="6"/>
      <c r="E7072" s="6"/>
      <c r="F7072" s="6"/>
      <c r="U7072" s="11"/>
      <c r="AO7072" s="11"/>
    </row>
    <row r="7073" spans="2:41" x14ac:dyDescent="0.25">
      <c r="B7073" s="6"/>
      <c r="D7073" s="6"/>
      <c r="E7073" s="6"/>
      <c r="F7073" s="6"/>
      <c r="U7073" s="11"/>
      <c r="AO7073" s="11"/>
    </row>
    <row r="7074" spans="2:41" x14ac:dyDescent="0.25">
      <c r="B7074" s="6"/>
      <c r="D7074" s="6"/>
      <c r="E7074" s="6"/>
      <c r="F7074" s="6"/>
      <c r="U7074" s="11"/>
      <c r="AO7074" s="11"/>
    </row>
    <row r="7075" spans="2:41" x14ac:dyDescent="0.25">
      <c r="B7075" s="6"/>
      <c r="D7075" s="6"/>
      <c r="E7075" s="6"/>
      <c r="F7075" s="6"/>
      <c r="U7075" s="11"/>
      <c r="AO7075" s="11"/>
    </row>
    <row r="7076" spans="2:41" x14ac:dyDescent="0.25">
      <c r="B7076" s="6"/>
      <c r="D7076" s="6"/>
      <c r="E7076" s="6"/>
      <c r="F7076" s="6"/>
      <c r="U7076" s="11"/>
      <c r="AO7076" s="11"/>
    </row>
    <row r="7077" spans="2:41" x14ac:dyDescent="0.25">
      <c r="B7077" s="6"/>
      <c r="D7077" s="6"/>
      <c r="E7077" s="6"/>
      <c r="F7077" s="6"/>
      <c r="U7077" s="11"/>
      <c r="AO7077" s="11"/>
    </row>
    <row r="7078" spans="2:41" x14ac:dyDescent="0.25">
      <c r="B7078" s="6"/>
      <c r="D7078" s="6"/>
      <c r="E7078" s="6"/>
      <c r="F7078" s="6"/>
      <c r="U7078" s="11"/>
      <c r="AO7078" s="11"/>
    </row>
    <row r="7079" spans="2:41" x14ac:dyDescent="0.25">
      <c r="B7079" s="6"/>
      <c r="D7079" s="6"/>
      <c r="E7079" s="6"/>
      <c r="F7079" s="6"/>
      <c r="U7079" s="11"/>
      <c r="AO7079" s="11"/>
    </row>
    <row r="7080" spans="2:41" x14ac:dyDescent="0.25">
      <c r="B7080" s="6"/>
      <c r="D7080" s="6"/>
      <c r="E7080" s="6"/>
      <c r="F7080" s="6"/>
      <c r="U7080" s="11"/>
      <c r="AO7080" s="11"/>
    </row>
    <row r="7081" spans="2:41" x14ac:dyDescent="0.25">
      <c r="B7081" s="6"/>
      <c r="D7081" s="6"/>
      <c r="E7081" s="6"/>
      <c r="F7081" s="6"/>
      <c r="U7081" s="11"/>
      <c r="AO7081" s="11"/>
    </row>
    <row r="7082" spans="2:41" x14ac:dyDescent="0.25">
      <c r="B7082" s="6"/>
      <c r="D7082" s="6"/>
      <c r="E7082" s="6"/>
      <c r="F7082" s="6"/>
      <c r="U7082" s="11"/>
      <c r="AO7082" s="11"/>
    </row>
    <row r="7083" spans="2:41" x14ac:dyDescent="0.25">
      <c r="B7083" s="6"/>
      <c r="D7083" s="6"/>
      <c r="E7083" s="6"/>
      <c r="F7083" s="6"/>
      <c r="U7083" s="11"/>
      <c r="AO7083" s="11"/>
    </row>
    <row r="7084" spans="2:41" x14ac:dyDescent="0.25">
      <c r="B7084" s="6"/>
      <c r="D7084" s="6"/>
      <c r="E7084" s="6"/>
      <c r="F7084" s="6"/>
      <c r="U7084" s="11"/>
      <c r="AO7084" s="11"/>
    </row>
    <row r="7085" spans="2:41" x14ac:dyDescent="0.25">
      <c r="B7085" s="6"/>
      <c r="D7085" s="6"/>
      <c r="E7085" s="6"/>
      <c r="F7085" s="6"/>
      <c r="U7085" s="11"/>
      <c r="AO7085" s="11"/>
    </row>
    <row r="7086" spans="2:41" x14ac:dyDescent="0.25">
      <c r="B7086" s="6"/>
      <c r="D7086" s="6"/>
      <c r="E7086" s="6"/>
      <c r="F7086" s="6"/>
      <c r="U7086" s="11"/>
      <c r="AO7086" s="11"/>
    </row>
    <row r="7087" spans="2:41" x14ac:dyDescent="0.25">
      <c r="B7087" s="6"/>
      <c r="D7087" s="6"/>
      <c r="E7087" s="6"/>
      <c r="F7087" s="6"/>
      <c r="U7087" s="11"/>
      <c r="AO7087" s="11"/>
    </row>
    <row r="7088" spans="2:41" x14ac:dyDescent="0.25">
      <c r="B7088" s="6"/>
      <c r="D7088" s="6"/>
      <c r="E7088" s="6"/>
      <c r="F7088" s="6"/>
      <c r="U7088" s="11"/>
      <c r="AO7088" s="11"/>
    </row>
    <row r="7089" spans="2:41" x14ac:dyDescent="0.25">
      <c r="B7089" s="6"/>
      <c r="D7089" s="6"/>
      <c r="E7089" s="6"/>
      <c r="F7089" s="6"/>
      <c r="U7089" s="11"/>
      <c r="AO7089" s="11"/>
    </row>
    <row r="7090" spans="2:41" x14ac:dyDescent="0.25">
      <c r="B7090" s="6"/>
      <c r="D7090" s="6"/>
      <c r="E7090" s="6"/>
      <c r="F7090" s="6"/>
      <c r="U7090" s="11"/>
      <c r="AO7090" s="11"/>
    </row>
    <row r="7091" spans="2:41" x14ac:dyDescent="0.25">
      <c r="B7091" s="6"/>
      <c r="D7091" s="6"/>
      <c r="E7091" s="6"/>
      <c r="F7091" s="6"/>
      <c r="U7091" s="11"/>
      <c r="AO7091" s="11"/>
    </row>
    <row r="7092" spans="2:41" x14ac:dyDescent="0.25">
      <c r="B7092" s="6"/>
      <c r="D7092" s="6"/>
      <c r="E7092" s="6"/>
      <c r="F7092" s="6"/>
      <c r="U7092" s="11"/>
      <c r="AO7092" s="11"/>
    </row>
    <row r="7093" spans="2:41" x14ac:dyDescent="0.25">
      <c r="B7093" s="6"/>
      <c r="D7093" s="6"/>
      <c r="E7093" s="6"/>
      <c r="F7093" s="6"/>
      <c r="U7093" s="11"/>
      <c r="AO7093" s="11"/>
    </row>
    <row r="7094" spans="2:41" x14ac:dyDescent="0.25">
      <c r="B7094" s="6"/>
      <c r="D7094" s="6"/>
      <c r="E7094" s="6"/>
      <c r="F7094" s="6"/>
      <c r="U7094" s="11"/>
      <c r="AO7094" s="11"/>
    </row>
    <row r="7095" spans="2:41" x14ac:dyDescent="0.25">
      <c r="B7095" s="6"/>
      <c r="D7095" s="6"/>
      <c r="E7095" s="6"/>
      <c r="F7095" s="6"/>
      <c r="U7095" s="11"/>
      <c r="AO7095" s="11"/>
    </row>
    <row r="7096" spans="2:41" x14ac:dyDescent="0.25">
      <c r="B7096" s="6"/>
      <c r="D7096" s="6"/>
      <c r="E7096" s="6"/>
      <c r="F7096" s="6"/>
      <c r="U7096" s="11"/>
      <c r="AO7096" s="11"/>
    </row>
    <row r="7097" spans="2:41" x14ac:dyDescent="0.25">
      <c r="B7097" s="6"/>
      <c r="D7097" s="6"/>
      <c r="E7097" s="6"/>
      <c r="F7097" s="6"/>
      <c r="U7097" s="11"/>
      <c r="AO7097" s="11"/>
    </row>
    <row r="7098" spans="2:41" x14ac:dyDescent="0.25">
      <c r="B7098" s="6"/>
      <c r="D7098" s="6"/>
      <c r="E7098" s="6"/>
      <c r="F7098" s="6"/>
      <c r="U7098" s="11"/>
      <c r="AO7098" s="11"/>
    </row>
    <row r="7099" spans="2:41" x14ac:dyDescent="0.25">
      <c r="B7099" s="6"/>
      <c r="D7099" s="6"/>
      <c r="E7099" s="6"/>
      <c r="F7099" s="6"/>
      <c r="U7099" s="11"/>
      <c r="AO7099" s="11"/>
    </row>
    <row r="7100" spans="2:41" x14ac:dyDescent="0.25">
      <c r="B7100" s="6"/>
      <c r="D7100" s="6"/>
      <c r="E7100" s="6"/>
      <c r="F7100" s="6"/>
      <c r="U7100" s="11"/>
      <c r="AO7100" s="11"/>
    </row>
    <row r="7101" spans="2:41" x14ac:dyDescent="0.25">
      <c r="B7101" s="6"/>
      <c r="D7101" s="6"/>
      <c r="E7101" s="6"/>
      <c r="F7101" s="6"/>
      <c r="U7101" s="11"/>
      <c r="AO7101" s="11"/>
    </row>
    <row r="7102" spans="2:41" x14ac:dyDescent="0.25">
      <c r="B7102" s="6"/>
      <c r="D7102" s="6"/>
      <c r="E7102" s="6"/>
      <c r="F7102" s="6"/>
      <c r="U7102" s="11"/>
      <c r="AO7102" s="11"/>
    </row>
    <row r="7103" spans="2:41" x14ac:dyDescent="0.25">
      <c r="B7103" s="6"/>
      <c r="D7103" s="6"/>
      <c r="E7103" s="6"/>
      <c r="F7103" s="6"/>
      <c r="U7103" s="11"/>
      <c r="AO7103" s="11"/>
    </row>
    <row r="7104" spans="2:41" x14ac:dyDescent="0.25">
      <c r="B7104" s="6"/>
      <c r="D7104" s="6"/>
      <c r="E7104" s="6"/>
      <c r="F7104" s="6"/>
      <c r="U7104" s="11"/>
      <c r="AO7104" s="11"/>
    </row>
    <row r="7105" spans="2:41" x14ac:dyDescent="0.25">
      <c r="B7105" s="6"/>
      <c r="D7105" s="6"/>
      <c r="E7105" s="6"/>
      <c r="F7105" s="6"/>
      <c r="U7105" s="11"/>
      <c r="AO7105" s="11"/>
    </row>
    <row r="7106" spans="2:41" x14ac:dyDescent="0.25">
      <c r="B7106" s="6"/>
      <c r="D7106" s="6"/>
      <c r="E7106" s="6"/>
      <c r="F7106" s="6"/>
      <c r="U7106" s="11"/>
      <c r="AO7106" s="11"/>
    </row>
    <row r="7107" spans="2:41" x14ac:dyDescent="0.25">
      <c r="B7107" s="6"/>
      <c r="D7107" s="6"/>
      <c r="E7107" s="6"/>
      <c r="F7107" s="6"/>
      <c r="U7107" s="11"/>
      <c r="AO7107" s="11"/>
    </row>
    <row r="7108" spans="2:41" x14ac:dyDescent="0.25">
      <c r="B7108" s="6"/>
      <c r="D7108" s="6"/>
      <c r="E7108" s="6"/>
      <c r="F7108" s="6"/>
      <c r="U7108" s="11"/>
      <c r="AO7108" s="11"/>
    </row>
    <row r="7109" spans="2:41" x14ac:dyDescent="0.25">
      <c r="B7109" s="6"/>
      <c r="D7109" s="6"/>
      <c r="E7109" s="6"/>
      <c r="F7109" s="6"/>
      <c r="U7109" s="11"/>
      <c r="AO7109" s="11"/>
    </row>
    <row r="7110" spans="2:41" x14ac:dyDescent="0.25">
      <c r="B7110" s="6"/>
      <c r="D7110" s="6"/>
      <c r="E7110" s="6"/>
      <c r="F7110" s="6"/>
      <c r="U7110" s="11"/>
      <c r="AO7110" s="11"/>
    </row>
    <row r="7111" spans="2:41" x14ac:dyDescent="0.25">
      <c r="B7111" s="6"/>
      <c r="D7111" s="6"/>
      <c r="E7111" s="6"/>
      <c r="F7111" s="6"/>
      <c r="U7111" s="11"/>
      <c r="AO7111" s="11"/>
    </row>
    <row r="7112" spans="2:41" x14ac:dyDescent="0.25">
      <c r="B7112" s="6"/>
      <c r="D7112" s="6"/>
      <c r="E7112" s="6"/>
      <c r="F7112" s="6"/>
      <c r="U7112" s="11"/>
      <c r="AO7112" s="11"/>
    </row>
    <row r="7113" spans="2:41" x14ac:dyDescent="0.25">
      <c r="B7113" s="6"/>
      <c r="D7113" s="6"/>
      <c r="E7113" s="6"/>
      <c r="F7113" s="6"/>
      <c r="U7113" s="11"/>
      <c r="AO7113" s="11"/>
    </row>
    <row r="7114" spans="2:41" x14ac:dyDescent="0.25">
      <c r="B7114" s="6"/>
      <c r="D7114" s="6"/>
      <c r="E7114" s="6"/>
      <c r="F7114" s="6"/>
      <c r="U7114" s="11"/>
      <c r="AO7114" s="11"/>
    </row>
    <row r="7115" spans="2:41" x14ac:dyDescent="0.25">
      <c r="B7115" s="6"/>
      <c r="D7115" s="6"/>
      <c r="E7115" s="6"/>
      <c r="F7115" s="6"/>
      <c r="U7115" s="11"/>
      <c r="AO7115" s="11"/>
    </row>
    <row r="7116" spans="2:41" x14ac:dyDescent="0.25">
      <c r="B7116" s="6"/>
      <c r="D7116" s="6"/>
      <c r="E7116" s="6"/>
      <c r="F7116" s="6"/>
      <c r="U7116" s="11"/>
      <c r="AO7116" s="11"/>
    </row>
    <row r="7117" spans="2:41" x14ac:dyDescent="0.25">
      <c r="B7117" s="6"/>
      <c r="D7117" s="6"/>
      <c r="E7117" s="6"/>
      <c r="F7117" s="6"/>
      <c r="U7117" s="11"/>
      <c r="AO7117" s="11"/>
    </row>
    <row r="7118" spans="2:41" x14ac:dyDescent="0.25">
      <c r="B7118" s="6"/>
      <c r="D7118" s="6"/>
      <c r="E7118" s="6"/>
      <c r="F7118" s="6"/>
      <c r="U7118" s="11"/>
      <c r="AO7118" s="11"/>
    </row>
    <row r="7119" spans="2:41" x14ac:dyDescent="0.25">
      <c r="B7119" s="6"/>
      <c r="D7119" s="6"/>
      <c r="E7119" s="6"/>
      <c r="F7119" s="6"/>
      <c r="U7119" s="11"/>
      <c r="AO7119" s="11"/>
    </row>
    <row r="7120" spans="2:41" x14ac:dyDescent="0.25">
      <c r="B7120" s="6"/>
      <c r="D7120" s="6"/>
      <c r="E7120" s="6"/>
      <c r="F7120" s="6"/>
      <c r="U7120" s="11"/>
      <c r="AO7120" s="11"/>
    </row>
    <row r="7121" spans="2:41" x14ac:dyDescent="0.25">
      <c r="B7121" s="6"/>
      <c r="D7121" s="6"/>
      <c r="E7121" s="6"/>
      <c r="F7121" s="6"/>
      <c r="U7121" s="11"/>
      <c r="AO7121" s="11"/>
    </row>
    <row r="7122" spans="2:41" x14ac:dyDescent="0.25">
      <c r="B7122" s="6"/>
      <c r="D7122" s="6"/>
      <c r="E7122" s="6"/>
      <c r="F7122" s="6"/>
      <c r="U7122" s="11"/>
      <c r="AO7122" s="11"/>
    </row>
    <row r="7123" spans="2:41" x14ac:dyDescent="0.25">
      <c r="B7123" s="6"/>
      <c r="D7123" s="6"/>
      <c r="E7123" s="6"/>
      <c r="F7123" s="6"/>
      <c r="U7123" s="11"/>
      <c r="AO7123" s="11"/>
    </row>
    <row r="7124" spans="2:41" x14ac:dyDescent="0.25">
      <c r="B7124" s="6"/>
      <c r="D7124" s="6"/>
      <c r="E7124" s="6"/>
      <c r="F7124" s="6"/>
      <c r="U7124" s="11"/>
      <c r="AO7124" s="11"/>
    </row>
    <row r="7125" spans="2:41" x14ac:dyDescent="0.25">
      <c r="B7125" s="6"/>
      <c r="D7125" s="6"/>
      <c r="E7125" s="6"/>
      <c r="F7125" s="6"/>
      <c r="U7125" s="11"/>
      <c r="AO7125" s="11"/>
    </row>
    <row r="7126" spans="2:41" x14ac:dyDescent="0.25">
      <c r="B7126" s="6"/>
      <c r="D7126" s="6"/>
      <c r="E7126" s="6"/>
      <c r="F7126" s="6"/>
      <c r="U7126" s="11"/>
      <c r="AO7126" s="11"/>
    </row>
    <row r="7127" spans="2:41" x14ac:dyDescent="0.25">
      <c r="B7127" s="6"/>
      <c r="D7127" s="6"/>
      <c r="E7127" s="6"/>
      <c r="F7127" s="6"/>
      <c r="U7127" s="11"/>
      <c r="AO7127" s="11"/>
    </row>
    <row r="7128" spans="2:41" x14ac:dyDescent="0.25">
      <c r="B7128" s="6"/>
      <c r="D7128" s="6"/>
      <c r="E7128" s="6"/>
      <c r="F7128" s="6"/>
      <c r="U7128" s="11"/>
      <c r="AO7128" s="11"/>
    </row>
    <row r="7129" spans="2:41" x14ac:dyDescent="0.25">
      <c r="B7129" s="6"/>
      <c r="D7129" s="6"/>
      <c r="E7129" s="6"/>
      <c r="F7129" s="6"/>
      <c r="U7129" s="11"/>
      <c r="AO7129" s="11"/>
    </row>
    <row r="7130" spans="2:41" x14ac:dyDescent="0.25">
      <c r="B7130" s="6"/>
      <c r="D7130" s="6"/>
      <c r="E7130" s="6"/>
      <c r="F7130" s="6"/>
      <c r="U7130" s="11"/>
      <c r="AO7130" s="11"/>
    </row>
    <row r="7131" spans="2:41" x14ac:dyDescent="0.25">
      <c r="B7131" s="6"/>
      <c r="D7131" s="6"/>
      <c r="E7131" s="6"/>
      <c r="F7131" s="6"/>
      <c r="U7131" s="11"/>
      <c r="AO7131" s="11"/>
    </row>
    <row r="7132" spans="2:41" x14ac:dyDescent="0.25">
      <c r="B7132" s="6"/>
      <c r="D7132" s="6"/>
      <c r="E7132" s="6"/>
      <c r="F7132" s="6"/>
      <c r="U7132" s="11"/>
      <c r="AO7132" s="11"/>
    </row>
    <row r="7133" spans="2:41" x14ac:dyDescent="0.25">
      <c r="B7133" s="6"/>
      <c r="D7133" s="6"/>
      <c r="E7133" s="6"/>
      <c r="F7133" s="6"/>
      <c r="U7133" s="11"/>
      <c r="AO7133" s="11"/>
    </row>
    <row r="7134" spans="2:41" x14ac:dyDescent="0.25">
      <c r="B7134" s="6"/>
      <c r="D7134" s="6"/>
      <c r="E7134" s="6"/>
      <c r="F7134" s="6"/>
      <c r="U7134" s="11"/>
      <c r="AO7134" s="11"/>
    </row>
    <row r="7135" spans="2:41" x14ac:dyDescent="0.25">
      <c r="B7135" s="6"/>
      <c r="D7135" s="6"/>
      <c r="E7135" s="6"/>
      <c r="F7135" s="6"/>
      <c r="U7135" s="11"/>
      <c r="AO7135" s="11"/>
    </row>
    <row r="7136" spans="2:41" x14ac:dyDescent="0.25">
      <c r="B7136" s="6"/>
      <c r="D7136" s="6"/>
      <c r="E7136" s="6"/>
      <c r="F7136" s="6"/>
      <c r="U7136" s="11"/>
      <c r="AO7136" s="11"/>
    </row>
    <row r="7137" spans="2:41" x14ac:dyDescent="0.25">
      <c r="B7137" s="6"/>
      <c r="D7137" s="6"/>
      <c r="E7137" s="6"/>
      <c r="F7137" s="6"/>
      <c r="U7137" s="11"/>
      <c r="AO7137" s="11"/>
    </row>
    <row r="7138" spans="2:41" x14ac:dyDescent="0.25">
      <c r="B7138" s="6"/>
      <c r="D7138" s="6"/>
      <c r="E7138" s="6"/>
      <c r="F7138" s="6"/>
      <c r="U7138" s="11"/>
      <c r="AO7138" s="11"/>
    </row>
    <row r="7139" spans="2:41" x14ac:dyDescent="0.25">
      <c r="B7139" s="6"/>
      <c r="D7139" s="6"/>
      <c r="E7139" s="6"/>
      <c r="F7139" s="6"/>
      <c r="U7139" s="11"/>
      <c r="AO7139" s="11"/>
    </row>
    <row r="7140" spans="2:41" x14ac:dyDescent="0.25">
      <c r="B7140" s="6"/>
      <c r="D7140" s="6"/>
      <c r="E7140" s="6"/>
      <c r="F7140" s="6"/>
      <c r="U7140" s="11"/>
      <c r="AO7140" s="11"/>
    </row>
    <row r="7141" spans="2:41" x14ac:dyDescent="0.25">
      <c r="B7141" s="6"/>
      <c r="D7141" s="6"/>
      <c r="E7141" s="6"/>
      <c r="F7141" s="6"/>
      <c r="U7141" s="11"/>
      <c r="AO7141" s="11"/>
    </row>
    <row r="7142" spans="2:41" x14ac:dyDescent="0.25">
      <c r="B7142" s="6"/>
      <c r="D7142" s="6"/>
      <c r="E7142" s="6"/>
      <c r="F7142" s="6"/>
      <c r="U7142" s="11"/>
      <c r="AO7142" s="11"/>
    </row>
    <row r="7143" spans="2:41" x14ac:dyDescent="0.25">
      <c r="B7143" s="6"/>
      <c r="D7143" s="6"/>
      <c r="E7143" s="6"/>
      <c r="F7143" s="6"/>
      <c r="U7143" s="11"/>
      <c r="AO7143" s="11"/>
    </row>
    <row r="7144" spans="2:41" x14ac:dyDescent="0.25">
      <c r="B7144" s="6"/>
      <c r="D7144" s="6"/>
      <c r="E7144" s="6"/>
      <c r="F7144" s="6"/>
      <c r="U7144" s="11"/>
      <c r="AO7144" s="11"/>
    </row>
    <row r="7145" spans="2:41" x14ac:dyDescent="0.25">
      <c r="B7145" s="6"/>
      <c r="D7145" s="6"/>
      <c r="E7145" s="6"/>
      <c r="F7145" s="6"/>
      <c r="U7145" s="11"/>
      <c r="AO7145" s="11"/>
    </row>
    <row r="7146" spans="2:41" x14ac:dyDescent="0.25">
      <c r="B7146" s="6"/>
      <c r="D7146" s="6"/>
      <c r="E7146" s="6"/>
      <c r="F7146" s="6"/>
      <c r="U7146" s="11"/>
      <c r="AO7146" s="11"/>
    </row>
    <row r="7147" spans="2:41" x14ac:dyDescent="0.25">
      <c r="B7147" s="6"/>
      <c r="D7147" s="6"/>
      <c r="E7147" s="6"/>
      <c r="F7147" s="6"/>
      <c r="U7147" s="11"/>
      <c r="AO7147" s="11"/>
    </row>
    <row r="7148" spans="2:41" x14ac:dyDescent="0.25">
      <c r="B7148" s="6"/>
      <c r="D7148" s="6"/>
      <c r="E7148" s="6"/>
      <c r="F7148" s="6"/>
      <c r="U7148" s="11"/>
      <c r="AO7148" s="11"/>
    </row>
    <row r="7149" spans="2:41" x14ac:dyDescent="0.25">
      <c r="B7149" s="6"/>
      <c r="D7149" s="6"/>
      <c r="E7149" s="6"/>
      <c r="F7149" s="6"/>
      <c r="U7149" s="11"/>
      <c r="AO7149" s="11"/>
    </row>
    <row r="7150" spans="2:41" x14ac:dyDescent="0.25">
      <c r="B7150" s="6"/>
      <c r="D7150" s="6"/>
      <c r="E7150" s="6"/>
      <c r="F7150" s="6"/>
      <c r="U7150" s="11"/>
      <c r="AO7150" s="11"/>
    </row>
    <row r="7151" spans="2:41" x14ac:dyDescent="0.25">
      <c r="B7151" s="6"/>
      <c r="D7151" s="6"/>
      <c r="E7151" s="6"/>
      <c r="F7151" s="6"/>
      <c r="U7151" s="11"/>
      <c r="AO7151" s="11"/>
    </row>
    <row r="7152" spans="2:41" x14ac:dyDescent="0.25">
      <c r="B7152" s="6"/>
      <c r="D7152" s="6"/>
      <c r="E7152" s="6"/>
      <c r="F7152" s="6"/>
      <c r="U7152" s="11"/>
      <c r="AO7152" s="11"/>
    </row>
    <row r="7153" spans="2:41" x14ac:dyDescent="0.25">
      <c r="B7153" s="6"/>
      <c r="D7153" s="6"/>
      <c r="E7153" s="6"/>
      <c r="F7153" s="6"/>
      <c r="U7153" s="11"/>
      <c r="AO7153" s="11"/>
    </row>
    <row r="7154" spans="2:41" x14ac:dyDescent="0.25">
      <c r="B7154" s="6"/>
      <c r="D7154" s="6"/>
      <c r="E7154" s="6"/>
      <c r="F7154" s="6"/>
      <c r="U7154" s="11"/>
      <c r="AO7154" s="11"/>
    </row>
    <row r="7155" spans="2:41" x14ac:dyDescent="0.25">
      <c r="B7155" s="6"/>
      <c r="D7155" s="6"/>
      <c r="E7155" s="6"/>
      <c r="F7155" s="6"/>
      <c r="U7155" s="11"/>
      <c r="AO7155" s="11"/>
    </row>
    <row r="7156" spans="2:41" x14ac:dyDescent="0.25">
      <c r="B7156" s="6"/>
      <c r="D7156" s="6"/>
      <c r="E7156" s="6"/>
      <c r="F7156" s="6"/>
      <c r="U7156" s="11"/>
      <c r="AO7156" s="11"/>
    </row>
    <row r="7157" spans="2:41" x14ac:dyDescent="0.25">
      <c r="B7157" s="6"/>
      <c r="D7157" s="6"/>
      <c r="E7157" s="6"/>
      <c r="F7157" s="6"/>
      <c r="U7157" s="11"/>
      <c r="AO7157" s="11"/>
    </row>
    <row r="7158" spans="2:41" x14ac:dyDescent="0.25">
      <c r="B7158" s="6"/>
      <c r="D7158" s="6"/>
      <c r="E7158" s="6"/>
      <c r="F7158" s="6"/>
      <c r="U7158" s="11"/>
      <c r="AO7158" s="11"/>
    </row>
    <row r="7159" spans="2:41" x14ac:dyDescent="0.25">
      <c r="B7159" s="6"/>
      <c r="D7159" s="6"/>
      <c r="E7159" s="6"/>
      <c r="F7159" s="6"/>
      <c r="U7159" s="11"/>
      <c r="AO7159" s="11"/>
    </row>
    <row r="7160" spans="2:41" x14ac:dyDescent="0.25">
      <c r="B7160" s="6"/>
      <c r="D7160" s="6"/>
      <c r="E7160" s="6"/>
      <c r="F7160" s="6"/>
      <c r="U7160" s="11"/>
      <c r="AO7160" s="11"/>
    </row>
    <row r="7161" spans="2:41" x14ac:dyDescent="0.25">
      <c r="B7161" s="6"/>
      <c r="D7161" s="6"/>
      <c r="E7161" s="6"/>
      <c r="F7161" s="6"/>
      <c r="U7161" s="11"/>
      <c r="AO7161" s="11"/>
    </row>
    <row r="7162" spans="2:41" x14ac:dyDescent="0.25">
      <c r="B7162" s="6"/>
      <c r="D7162" s="6"/>
      <c r="E7162" s="6"/>
      <c r="F7162" s="6"/>
      <c r="U7162" s="11"/>
      <c r="AO7162" s="11"/>
    </row>
    <row r="7163" spans="2:41" x14ac:dyDescent="0.25">
      <c r="B7163" s="6"/>
      <c r="D7163" s="6"/>
      <c r="E7163" s="6"/>
      <c r="F7163" s="6"/>
      <c r="U7163" s="11"/>
      <c r="AO7163" s="11"/>
    </row>
    <row r="7164" spans="2:41" x14ac:dyDescent="0.25">
      <c r="B7164" s="6"/>
      <c r="D7164" s="6"/>
      <c r="E7164" s="6"/>
      <c r="F7164" s="6"/>
      <c r="U7164" s="11"/>
      <c r="AO7164" s="11"/>
    </row>
    <row r="7165" spans="2:41" x14ac:dyDescent="0.25">
      <c r="B7165" s="6"/>
      <c r="D7165" s="6"/>
      <c r="E7165" s="6"/>
      <c r="F7165" s="6"/>
      <c r="U7165" s="11"/>
      <c r="AO7165" s="11"/>
    </row>
    <row r="7166" spans="2:41" x14ac:dyDescent="0.25">
      <c r="B7166" s="6"/>
      <c r="D7166" s="6"/>
      <c r="E7166" s="6"/>
      <c r="F7166" s="6"/>
      <c r="U7166" s="11"/>
      <c r="AO7166" s="11"/>
    </row>
    <row r="7167" spans="2:41" x14ac:dyDescent="0.25">
      <c r="B7167" s="6"/>
      <c r="D7167" s="6"/>
      <c r="E7167" s="6"/>
      <c r="F7167" s="6"/>
      <c r="U7167" s="11"/>
      <c r="AO7167" s="11"/>
    </row>
    <row r="7168" spans="2:41" x14ac:dyDescent="0.25">
      <c r="B7168" s="6"/>
      <c r="D7168" s="6"/>
      <c r="E7168" s="6"/>
      <c r="F7168" s="6"/>
      <c r="U7168" s="11"/>
      <c r="AO7168" s="11"/>
    </row>
    <row r="7169" spans="2:41" x14ac:dyDescent="0.25">
      <c r="B7169" s="6"/>
      <c r="D7169" s="6"/>
      <c r="E7169" s="6"/>
      <c r="F7169" s="6"/>
      <c r="U7169" s="11"/>
      <c r="AO7169" s="11"/>
    </row>
    <row r="7170" spans="2:41" x14ac:dyDescent="0.25">
      <c r="B7170" s="6"/>
      <c r="D7170" s="6"/>
      <c r="E7170" s="6"/>
      <c r="F7170" s="6"/>
      <c r="U7170" s="11"/>
      <c r="AO7170" s="11"/>
    </row>
    <row r="7171" spans="2:41" x14ac:dyDescent="0.25">
      <c r="B7171" s="6"/>
      <c r="D7171" s="6"/>
      <c r="E7171" s="6"/>
      <c r="F7171" s="6"/>
      <c r="U7171" s="11"/>
      <c r="AO7171" s="11"/>
    </row>
    <row r="7172" spans="2:41" x14ac:dyDescent="0.25">
      <c r="B7172" s="6"/>
      <c r="D7172" s="6"/>
      <c r="E7172" s="6"/>
      <c r="F7172" s="6"/>
      <c r="U7172" s="11"/>
      <c r="AO7172" s="11"/>
    </row>
    <row r="7173" spans="2:41" x14ac:dyDescent="0.25">
      <c r="B7173" s="6"/>
      <c r="D7173" s="6"/>
      <c r="E7173" s="6"/>
      <c r="F7173" s="6"/>
      <c r="U7173" s="11"/>
      <c r="AO7173" s="11"/>
    </row>
    <row r="7174" spans="2:41" x14ac:dyDescent="0.25">
      <c r="B7174" s="6"/>
      <c r="D7174" s="6"/>
      <c r="E7174" s="6"/>
      <c r="F7174" s="6"/>
      <c r="U7174" s="11"/>
      <c r="AO7174" s="11"/>
    </row>
    <row r="7175" spans="2:41" x14ac:dyDescent="0.25">
      <c r="B7175" s="6"/>
      <c r="D7175" s="6"/>
      <c r="E7175" s="6"/>
      <c r="F7175" s="6"/>
      <c r="U7175" s="11"/>
      <c r="AO7175" s="11"/>
    </row>
    <row r="7176" spans="2:41" x14ac:dyDescent="0.25">
      <c r="B7176" s="6"/>
      <c r="D7176" s="6"/>
      <c r="E7176" s="6"/>
      <c r="F7176" s="6"/>
      <c r="U7176" s="11"/>
      <c r="AO7176" s="11"/>
    </row>
    <row r="7177" spans="2:41" x14ac:dyDescent="0.25">
      <c r="B7177" s="6"/>
      <c r="D7177" s="6"/>
      <c r="E7177" s="6"/>
      <c r="F7177" s="6"/>
      <c r="U7177" s="11"/>
      <c r="AO7177" s="11"/>
    </row>
    <row r="7178" spans="2:41" x14ac:dyDescent="0.25">
      <c r="B7178" s="6"/>
      <c r="D7178" s="6"/>
      <c r="E7178" s="6"/>
      <c r="F7178" s="6"/>
      <c r="U7178" s="11"/>
      <c r="AO7178" s="11"/>
    </row>
    <row r="7179" spans="2:41" x14ac:dyDescent="0.25">
      <c r="B7179" s="6"/>
      <c r="D7179" s="6"/>
      <c r="E7179" s="6"/>
      <c r="F7179" s="6"/>
      <c r="U7179" s="11"/>
      <c r="AO7179" s="11"/>
    </row>
    <row r="7180" spans="2:41" x14ac:dyDescent="0.25">
      <c r="B7180" s="6"/>
      <c r="D7180" s="6"/>
      <c r="E7180" s="6"/>
      <c r="F7180" s="6"/>
      <c r="U7180" s="11"/>
      <c r="AO7180" s="11"/>
    </row>
    <row r="7181" spans="2:41" x14ac:dyDescent="0.25">
      <c r="B7181" s="6"/>
      <c r="D7181" s="6"/>
      <c r="E7181" s="6"/>
      <c r="F7181" s="6"/>
      <c r="U7181" s="11"/>
      <c r="AO7181" s="11"/>
    </row>
    <row r="7182" spans="2:41" x14ac:dyDescent="0.25">
      <c r="B7182" s="6"/>
      <c r="D7182" s="6"/>
      <c r="E7182" s="6"/>
      <c r="F7182" s="6"/>
      <c r="U7182" s="11"/>
      <c r="AO7182" s="11"/>
    </row>
    <row r="7183" spans="2:41" x14ac:dyDescent="0.25">
      <c r="B7183" s="6"/>
      <c r="D7183" s="6"/>
      <c r="E7183" s="6"/>
      <c r="F7183" s="6"/>
      <c r="U7183" s="11"/>
      <c r="AO7183" s="11"/>
    </row>
    <row r="7184" spans="2:41" x14ac:dyDescent="0.25">
      <c r="B7184" s="6"/>
      <c r="D7184" s="6"/>
      <c r="E7184" s="6"/>
      <c r="F7184" s="6"/>
      <c r="U7184" s="11"/>
      <c r="AO7184" s="11"/>
    </row>
    <row r="7185" spans="2:41" x14ac:dyDescent="0.25">
      <c r="B7185" s="6"/>
      <c r="D7185" s="6"/>
      <c r="E7185" s="6"/>
      <c r="F7185" s="6"/>
      <c r="U7185" s="11"/>
      <c r="AO7185" s="11"/>
    </row>
    <row r="7186" spans="2:41" x14ac:dyDescent="0.25">
      <c r="B7186" s="6"/>
      <c r="D7186" s="6"/>
      <c r="E7186" s="6"/>
      <c r="F7186" s="6"/>
      <c r="U7186" s="11"/>
      <c r="AO7186" s="11"/>
    </row>
    <row r="7187" spans="2:41" x14ac:dyDescent="0.25">
      <c r="B7187" s="6"/>
      <c r="D7187" s="6"/>
      <c r="E7187" s="6"/>
      <c r="F7187" s="6"/>
      <c r="U7187" s="11"/>
      <c r="AO7187" s="11"/>
    </row>
    <row r="7188" spans="2:41" x14ac:dyDescent="0.25">
      <c r="B7188" s="6"/>
      <c r="D7188" s="6"/>
      <c r="E7188" s="6"/>
      <c r="F7188" s="6"/>
      <c r="U7188" s="11"/>
      <c r="AO7188" s="11"/>
    </row>
    <row r="7189" spans="2:41" x14ac:dyDescent="0.25">
      <c r="B7189" s="6"/>
      <c r="D7189" s="6"/>
      <c r="E7189" s="6"/>
      <c r="F7189" s="6"/>
      <c r="U7189" s="11"/>
      <c r="AO7189" s="11"/>
    </row>
    <row r="7190" spans="2:41" x14ac:dyDescent="0.25">
      <c r="B7190" s="6"/>
      <c r="D7190" s="6"/>
      <c r="E7190" s="6"/>
      <c r="F7190" s="6"/>
      <c r="U7190" s="11"/>
      <c r="AO7190" s="11"/>
    </row>
    <row r="7191" spans="2:41" x14ac:dyDescent="0.25">
      <c r="B7191" s="6"/>
      <c r="D7191" s="6"/>
      <c r="E7191" s="6"/>
      <c r="F7191" s="6"/>
      <c r="U7191" s="11"/>
      <c r="AO7191" s="11"/>
    </row>
    <row r="7192" spans="2:41" x14ac:dyDescent="0.25">
      <c r="B7192" s="6"/>
      <c r="D7192" s="6"/>
      <c r="E7192" s="6"/>
      <c r="F7192" s="6"/>
      <c r="U7192" s="11"/>
      <c r="AO7192" s="11"/>
    </row>
    <row r="7193" spans="2:41" x14ac:dyDescent="0.25">
      <c r="B7193" s="6"/>
      <c r="D7193" s="6"/>
      <c r="E7193" s="6"/>
      <c r="F7193" s="6"/>
      <c r="U7193" s="11"/>
      <c r="AO7193" s="11"/>
    </row>
    <row r="7194" spans="2:41" x14ac:dyDescent="0.25">
      <c r="B7194" s="6"/>
      <c r="D7194" s="6"/>
      <c r="E7194" s="6"/>
      <c r="F7194" s="6"/>
      <c r="U7194" s="11"/>
      <c r="AO7194" s="11"/>
    </row>
    <row r="7195" spans="2:41" x14ac:dyDescent="0.25">
      <c r="B7195" s="6"/>
      <c r="D7195" s="6"/>
      <c r="E7195" s="6"/>
      <c r="F7195" s="6"/>
      <c r="U7195" s="11"/>
      <c r="AO7195" s="11"/>
    </row>
    <row r="7196" spans="2:41" x14ac:dyDescent="0.25">
      <c r="B7196" s="6"/>
      <c r="D7196" s="6"/>
      <c r="E7196" s="6"/>
      <c r="F7196" s="6"/>
      <c r="U7196" s="11"/>
      <c r="AO7196" s="11"/>
    </row>
    <row r="7197" spans="2:41" x14ac:dyDescent="0.25">
      <c r="B7197" s="6"/>
      <c r="D7197" s="6"/>
      <c r="E7197" s="6"/>
      <c r="F7197" s="6"/>
      <c r="U7197" s="11"/>
      <c r="AO7197" s="11"/>
    </row>
    <row r="7198" spans="2:41" x14ac:dyDescent="0.25">
      <c r="B7198" s="6"/>
      <c r="D7198" s="6"/>
      <c r="E7198" s="6"/>
      <c r="F7198" s="6"/>
      <c r="U7198" s="11"/>
      <c r="AO7198" s="11"/>
    </row>
    <row r="7199" spans="2:41" x14ac:dyDescent="0.25">
      <c r="B7199" s="6"/>
      <c r="D7199" s="6"/>
      <c r="E7199" s="6"/>
      <c r="F7199" s="6"/>
      <c r="U7199" s="11"/>
      <c r="AO7199" s="11"/>
    </row>
    <row r="7200" spans="2:41" x14ac:dyDescent="0.25">
      <c r="B7200" s="6"/>
      <c r="D7200" s="6"/>
      <c r="E7200" s="6"/>
      <c r="F7200" s="6"/>
      <c r="U7200" s="11"/>
      <c r="AO7200" s="11"/>
    </row>
    <row r="7201" spans="2:41" x14ac:dyDescent="0.25">
      <c r="B7201" s="6"/>
      <c r="D7201" s="6"/>
      <c r="E7201" s="6"/>
      <c r="F7201" s="6"/>
      <c r="U7201" s="11"/>
      <c r="AO7201" s="11"/>
    </row>
    <row r="7202" spans="2:41" x14ac:dyDescent="0.25">
      <c r="B7202" s="6"/>
      <c r="D7202" s="6"/>
      <c r="E7202" s="6"/>
      <c r="F7202" s="6"/>
      <c r="U7202" s="11"/>
      <c r="AO7202" s="11"/>
    </row>
    <row r="7203" spans="2:41" x14ac:dyDescent="0.25">
      <c r="B7203" s="6"/>
      <c r="D7203" s="6"/>
      <c r="E7203" s="6"/>
      <c r="F7203" s="6"/>
      <c r="U7203" s="11"/>
      <c r="AO7203" s="11"/>
    </row>
    <row r="7204" spans="2:41" x14ac:dyDescent="0.25">
      <c r="B7204" s="6"/>
      <c r="D7204" s="6"/>
      <c r="E7204" s="6"/>
      <c r="F7204" s="6"/>
      <c r="U7204" s="11"/>
      <c r="AO7204" s="11"/>
    </row>
    <row r="7205" spans="2:41" x14ac:dyDescent="0.25">
      <c r="B7205" s="6"/>
      <c r="D7205" s="6"/>
      <c r="E7205" s="6"/>
      <c r="F7205" s="6"/>
      <c r="U7205" s="11"/>
      <c r="AO7205" s="11"/>
    </row>
    <row r="7206" spans="2:41" x14ac:dyDescent="0.25">
      <c r="B7206" s="6"/>
      <c r="D7206" s="6"/>
      <c r="E7206" s="6"/>
      <c r="F7206" s="6"/>
      <c r="U7206" s="11"/>
      <c r="AO7206" s="11"/>
    </row>
    <row r="7207" spans="2:41" x14ac:dyDescent="0.25">
      <c r="B7207" s="6"/>
      <c r="D7207" s="6"/>
      <c r="E7207" s="6"/>
      <c r="F7207" s="6"/>
      <c r="U7207" s="11"/>
      <c r="AO7207" s="11"/>
    </row>
    <row r="7208" spans="2:41" x14ac:dyDescent="0.25">
      <c r="B7208" s="6"/>
      <c r="D7208" s="6"/>
      <c r="E7208" s="6"/>
      <c r="F7208" s="6"/>
      <c r="U7208" s="11"/>
      <c r="AO7208" s="11"/>
    </row>
    <row r="7209" spans="2:41" x14ac:dyDescent="0.25">
      <c r="B7209" s="6"/>
      <c r="D7209" s="6"/>
      <c r="E7209" s="6"/>
      <c r="F7209" s="6"/>
      <c r="U7209" s="11"/>
      <c r="AO7209" s="11"/>
    </row>
    <row r="7210" spans="2:41" x14ac:dyDescent="0.25">
      <c r="B7210" s="6"/>
      <c r="D7210" s="6"/>
      <c r="E7210" s="6"/>
      <c r="F7210" s="6"/>
      <c r="U7210" s="11"/>
      <c r="AO7210" s="11"/>
    </row>
    <row r="7211" spans="2:41" x14ac:dyDescent="0.25">
      <c r="B7211" s="6"/>
      <c r="D7211" s="6"/>
      <c r="E7211" s="6"/>
      <c r="F7211" s="6"/>
      <c r="U7211" s="11"/>
      <c r="AO7211" s="11"/>
    </row>
    <row r="7212" spans="2:41" x14ac:dyDescent="0.25">
      <c r="B7212" s="6"/>
      <c r="D7212" s="6"/>
      <c r="E7212" s="6"/>
      <c r="F7212" s="6"/>
      <c r="U7212" s="11"/>
      <c r="AO7212" s="11"/>
    </row>
    <row r="7213" spans="2:41" x14ac:dyDescent="0.25">
      <c r="B7213" s="6"/>
      <c r="D7213" s="6"/>
      <c r="E7213" s="6"/>
      <c r="F7213" s="6"/>
      <c r="U7213" s="11"/>
      <c r="AO7213" s="11"/>
    </row>
    <row r="7214" spans="2:41" x14ac:dyDescent="0.25">
      <c r="B7214" s="6"/>
      <c r="D7214" s="6"/>
      <c r="E7214" s="6"/>
      <c r="F7214" s="6"/>
      <c r="U7214" s="11"/>
      <c r="AO7214" s="11"/>
    </row>
    <row r="7215" spans="2:41" x14ac:dyDescent="0.25">
      <c r="B7215" s="6"/>
      <c r="D7215" s="6"/>
      <c r="E7215" s="6"/>
      <c r="F7215" s="6"/>
      <c r="U7215" s="11"/>
      <c r="AO7215" s="11"/>
    </row>
    <row r="7216" spans="2:41" x14ac:dyDescent="0.25">
      <c r="B7216" s="6"/>
      <c r="D7216" s="6"/>
      <c r="E7216" s="6"/>
      <c r="F7216" s="6"/>
      <c r="U7216" s="11"/>
      <c r="AO7216" s="11"/>
    </row>
    <row r="7217" spans="2:41" x14ac:dyDescent="0.25">
      <c r="B7217" s="6"/>
      <c r="D7217" s="6"/>
      <c r="E7217" s="6"/>
      <c r="F7217" s="6"/>
      <c r="U7217" s="11"/>
      <c r="AO7217" s="11"/>
    </row>
    <row r="7218" spans="2:41" x14ac:dyDescent="0.25">
      <c r="B7218" s="6"/>
      <c r="D7218" s="6"/>
      <c r="E7218" s="6"/>
      <c r="F7218" s="6"/>
      <c r="U7218" s="11"/>
      <c r="AO7218" s="11"/>
    </row>
    <row r="7219" spans="2:41" x14ac:dyDescent="0.25">
      <c r="B7219" s="6"/>
      <c r="D7219" s="6"/>
      <c r="E7219" s="6"/>
      <c r="F7219" s="6"/>
      <c r="U7219" s="11"/>
      <c r="AO7219" s="11"/>
    </row>
    <row r="7220" spans="2:41" x14ac:dyDescent="0.25">
      <c r="B7220" s="6"/>
      <c r="D7220" s="6"/>
      <c r="E7220" s="6"/>
      <c r="F7220" s="6"/>
      <c r="U7220" s="11"/>
      <c r="AO7220" s="11"/>
    </row>
    <row r="7221" spans="2:41" x14ac:dyDescent="0.25">
      <c r="B7221" s="6"/>
      <c r="D7221" s="6"/>
      <c r="E7221" s="6"/>
      <c r="F7221" s="6"/>
      <c r="U7221" s="11"/>
      <c r="AO7221" s="11"/>
    </row>
    <row r="7222" spans="2:41" x14ac:dyDescent="0.25">
      <c r="B7222" s="6"/>
      <c r="D7222" s="6"/>
      <c r="E7222" s="6"/>
      <c r="F7222" s="6"/>
      <c r="U7222" s="11"/>
      <c r="AO7222" s="11"/>
    </row>
    <row r="7223" spans="2:41" x14ac:dyDescent="0.25">
      <c r="B7223" s="6"/>
      <c r="D7223" s="6"/>
      <c r="E7223" s="6"/>
      <c r="F7223" s="6"/>
      <c r="U7223" s="11"/>
      <c r="AO7223" s="11"/>
    </row>
    <row r="7224" spans="2:41" x14ac:dyDescent="0.25">
      <c r="B7224" s="6"/>
      <c r="D7224" s="6"/>
      <c r="E7224" s="6"/>
      <c r="F7224" s="6"/>
      <c r="U7224" s="11"/>
      <c r="AO7224" s="11"/>
    </row>
    <row r="7225" spans="2:41" x14ac:dyDescent="0.25">
      <c r="B7225" s="6"/>
      <c r="D7225" s="6"/>
      <c r="E7225" s="6"/>
      <c r="F7225" s="6"/>
      <c r="U7225" s="11"/>
      <c r="AO7225" s="11"/>
    </row>
    <row r="7226" spans="2:41" x14ac:dyDescent="0.25">
      <c r="B7226" s="6"/>
      <c r="D7226" s="6"/>
      <c r="E7226" s="6"/>
      <c r="F7226" s="6"/>
      <c r="U7226" s="11"/>
      <c r="AO7226" s="11"/>
    </row>
    <row r="7227" spans="2:41" x14ac:dyDescent="0.25">
      <c r="B7227" s="6"/>
      <c r="D7227" s="6"/>
      <c r="E7227" s="6"/>
      <c r="F7227" s="6"/>
      <c r="U7227" s="11"/>
      <c r="AO7227" s="11"/>
    </row>
    <row r="7228" spans="2:41" x14ac:dyDescent="0.25">
      <c r="B7228" s="6"/>
      <c r="D7228" s="6"/>
      <c r="E7228" s="6"/>
      <c r="F7228" s="6"/>
      <c r="U7228" s="11"/>
      <c r="AO7228" s="11"/>
    </row>
    <row r="7229" spans="2:41" x14ac:dyDescent="0.25">
      <c r="B7229" s="6"/>
      <c r="D7229" s="6"/>
      <c r="E7229" s="6"/>
      <c r="F7229" s="6"/>
      <c r="U7229" s="11"/>
      <c r="AO7229" s="11"/>
    </row>
    <row r="7230" spans="2:41" x14ac:dyDescent="0.25">
      <c r="B7230" s="6"/>
      <c r="D7230" s="6"/>
      <c r="E7230" s="6"/>
      <c r="F7230" s="6"/>
      <c r="U7230" s="11"/>
      <c r="AO7230" s="11"/>
    </row>
    <row r="7231" spans="2:41" x14ac:dyDescent="0.25">
      <c r="B7231" s="6"/>
      <c r="D7231" s="6"/>
      <c r="E7231" s="6"/>
      <c r="F7231" s="6"/>
      <c r="U7231" s="11"/>
      <c r="AO7231" s="11"/>
    </row>
    <row r="7232" spans="2:41" x14ac:dyDescent="0.25">
      <c r="B7232" s="6"/>
      <c r="D7232" s="6"/>
      <c r="E7232" s="6"/>
      <c r="F7232" s="6"/>
      <c r="U7232" s="11"/>
      <c r="AO7232" s="11"/>
    </row>
    <row r="7233" spans="2:41" x14ac:dyDescent="0.25">
      <c r="B7233" s="6"/>
      <c r="D7233" s="6"/>
      <c r="E7233" s="6"/>
      <c r="F7233" s="6"/>
      <c r="U7233" s="11"/>
      <c r="AO7233" s="11"/>
    </row>
    <row r="7234" spans="2:41" x14ac:dyDescent="0.25">
      <c r="B7234" s="6"/>
      <c r="D7234" s="6"/>
      <c r="E7234" s="6"/>
      <c r="F7234" s="6"/>
      <c r="U7234" s="11"/>
      <c r="AO7234" s="11"/>
    </row>
    <row r="7235" spans="2:41" x14ac:dyDescent="0.25">
      <c r="B7235" s="6"/>
      <c r="D7235" s="6"/>
      <c r="E7235" s="6"/>
      <c r="F7235" s="6"/>
      <c r="U7235" s="11"/>
      <c r="AO7235" s="11"/>
    </row>
    <row r="7236" spans="2:41" x14ac:dyDescent="0.25">
      <c r="B7236" s="6"/>
      <c r="D7236" s="6"/>
      <c r="E7236" s="6"/>
      <c r="F7236" s="6"/>
      <c r="U7236" s="11"/>
      <c r="AO7236" s="11"/>
    </row>
    <row r="7237" spans="2:41" x14ac:dyDescent="0.25">
      <c r="B7237" s="6"/>
      <c r="D7237" s="6"/>
      <c r="E7237" s="6"/>
      <c r="F7237" s="6"/>
      <c r="U7237" s="11"/>
      <c r="AO7237" s="11"/>
    </row>
    <row r="7238" spans="2:41" x14ac:dyDescent="0.25">
      <c r="B7238" s="6"/>
      <c r="D7238" s="6"/>
      <c r="E7238" s="6"/>
      <c r="F7238" s="6"/>
      <c r="U7238" s="11"/>
      <c r="AO7238" s="11"/>
    </row>
    <row r="7239" spans="2:41" x14ac:dyDescent="0.25">
      <c r="B7239" s="6"/>
      <c r="D7239" s="6"/>
      <c r="E7239" s="6"/>
      <c r="F7239" s="6"/>
      <c r="U7239" s="11"/>
      <c r="AO7239" s="11"/>
    </row>
    <row r="7240" spans="2:41" x14ac:dyDescent="0.25">
      <c r="B7240" s="6"/>
      <c r="D7240" s="6"/>
      <c r="E7240" s="6"/>
      <c r="F7240" s="6"/>
      <c r="U7240" s="11"/>
      <c r="AO7240" s="11"/>
    </row>
    <row r="7241" spans="2:41" x14ac:dyDescent="0.25">
      <c r="B7241" s="6"/>
      <c r="D7241" s="6"/>
      <c r="E7241" s="6"/>
      <c r="F7241" s="6"/>
      <c r="U7241" s="11"/>
      <c r="AO7241" s="11"/>
    </row>
    <row r="7242" spans="2:41" x14ac:dyDescent="0.25">
      <c r="B7242" s="6"/>
      <c r="D7242" s="6"/>
      <c r="E7242" s="6"/>
      <c r="F7242" s="6"/>
      <c r="U7242" s="11"/>
      <c r="AO7242" s="11"/>
    </row>
    <row r="7243" spans="2:41" x14ac:dyDescent="0.25">
      <c r="B7243" s="6"/>
      <c r="D7243" s="6"/>
      <c r="E7243" s="6"/>
      <c r="F7243" s="6"/>
      <c r="U7243" s="11"/>
      <c r="AO7243" s="11"/>
    </row>
    <row r="7244" spans="2:41" x14ac:dyDescent="0.25">
      <c r="B7244" s="6"/>
      <c r="D7244" s="6"/>
      <c r="E7244" s="6"/>
      <c r="F7244" s="6"/>
      <c r="U7244" s="11"/>
      <c r="AO7244" s="11"/>
    </row>
    <row r="7245" spans="2:41" x14ac:dyDescent="0.25">
      <c r="B7245" s="6"/>
      <c r="D7245" s="6"/>
      <c r="E7245" s="6"/>
      <c r="F7245" s="6"/>
      <c r="U7245" s="11"/>
      <c r="AO7245" s="11"/>
    </row>
    <row r="7246" spans="2:41" x14ac:dyDescent="0.25">
      <c r="B7246" s="6"/>
      <c r="D7246" s="6"/>
      <c r="E7246" s="6"/>
      <c r="F7246" s="6"/>
      <c r="U7246" s="11"/>
      <c r="AO7246" s="11"/>
    </row>
    <row r="7247" spans="2:41" x14ac:dyDescent="0.25">
      <c r="B7247" s="6"/>
      <c r="D7247" s="6"/>
      <c r="E7247" s="6"/>
      <c r="F7247" s="6"/>
      <c r="U7247" s="11"/>
      <c r="AO7247" s="11"/>
    </row>
    <row r="7248" spans="2:41" x14ac:dyDescent="0.25">
      <c r="B7248" s="6"/>
      <c r="D7248" s="6"/>
      <c r="E7248" s="6"/>
      <c r="F7248" s="6"/>
      <c r="U7248" s="11"/>
      <c r="AO7248" s="11"/>
    </row>
    <row r="7249" spans="2:41" x14ac:dyDescent="0.25">
      <c r="B7249" s="6"/>
      <c r="D7249" s="6"/>
      <c r="E7249" s="6"/>
      <c r="F7249" s="6"/>
      <c r="U7249" s="11"/>
      <c r="AO7249" s="11"/>
    </row>
    <row r="7250" spans="2:41" x14ac:dyDescent="0.25">
      <c r="B7250" s="6"/>
      <c r="D7250" s="6"/>
      <c r="E7250" s="6"/>
      <c r="F7250" s="6"/>
      <c r="U7250" s="11"/>
      <c r="AO7250" s="11"/>
    </row>
    <row r="7251" spans="2:41" x14ac:dyDescent="0.25">
      <c r="B7251" s="6"/>
      <c r="D7251" s="6"/>
      <c r="E7251" s="6"/>
      <c r="F7251" s="6"/>
      <c r="U7251" s="11"/>
      <c r="AO7251" s="11"/>
    </row>
    <row r="7252" spans="2:41" x14ac:dyDescent="0.25">
      <c r="B7252" s="6"/>
      <c r="D7252" s="6"/>
      <c r="E7252" s="6"/>
      <c r="F7252" s="6"/>
      <c r="U7252" s="11"/>
      <c r="AO7252" s="11"/>
    </row>
    <row r="7253" spans="2:41" x14ac:dyDescent="0.25">
      <c r="B7253" s="6"/>
      <c r="D7253" s="6"/>
      <c r="E7253" s="6"/>
      <c r="F7253" s="6"/>
      <c r="U7253" s="11"/>
      <c r="AO7253" s="11"/>
    </row>
    <row r="7254" spans="2:41" x14ac:dyDescent="0.25">
      <c r="B7254" s="6"/>
      <c r="D7254" s="6"/>
      <c r="E7254" s="6"/>
      <c r="F7254" s="6"/>
      <c r="U7254" s="11"/>
      <c r="AO7254" s="11"/>
    </row>
    <row r="7255" spans="2:41" x14ac:dyDescent="0.25">
      <c r="B7255" s="6"/>
      <c r="D7255" s="6"/>
      <c r="E7255" s="6"/>
      <c r="F7255" s="6"/>
      <c r="U7255" s="11"/>
      <c r="AO7255" s="11"/>
    </row>
    <row r="7256" spans="2:41" x14ac:dyDescent="0.25">
      <c r="B7256" s="6"/>
      <c r="D7256" s="6"/>
      <c r="E7256" s="6"/>
      <c r="F7256" s="6"/>
      <c r="U7256" s="11"/>
      <c r="AO7256" s="11"/>
    </row>
    <row r="7257" spans="2:41" x14ac:dyDescent="0.25">
      <c r="B7257" s="6"/>
      <c r="D7257" s="6"/>
      <c r="E7257" s="6"/>
      <c r="F7257" s="6"/>
      <c r="U7257" s="11"/>
      <c r="AO7257" s="11"/>
    </row>
    <row r="7258" spans="2:41" x14ac:dyDescent="0.25">
      <c r="B7258" s="6"/>
      <c r="D7258" s="6"/>
      <c r="E7258" s="6"/>
      <c r="F7258" s="6"/>
      <c r="U7258" s="11"/>
      <c r="AO7258" s="11"/>
    </row>
    <row r="7259" spans="2:41" x14ac:dyDescent="0.25">
      <c r="B7259" s="6"/>
      <c r="D7259" s="6"/>
      <c r="E7259" s="6"/>
      <c r="F7259" s="6"/>
      <c r="U7259" s="11"/>
      <c r="AO7259" s="11"/>
    </row>
    <row r="7260" spans="2:41" x14ac:dyDescent="0.25">
      <c r="B7260" s="6"/>
      <c r="D7260" s="6"/>
      <c r="E7260" s="6"/>
      <c r="F7260" s="6"/>
      <c r="U7260" s="11"/>
      <c r="AO7260" s="11"/>
    </row>
    <row r="7261" spans="2:41" x14ac:dyDescent="0.25">
      <c r="B7261" s="6"/>
      <c r="D7261" s="6"/>
      <c r="E7261" s="6"/>
      <c r="F7261" s="6"/>
      <c r="U7261" s="11"/>
      <c r="AO7261" s="11"/>
    </row>
    <row r="7262" spans="2:41" x14ac:dyDescent="0.25">
      <c r="B7262" s="6"/>
      <c r="D7262" s="6"/>
      <c r="E7262" s="6"/>
      <c r="F7262" s="6"/>
      <c r="U7262" s="11"/>
      <c r="AO7262" s="11"/>
    </row>
    <row r="7263" spans="2:41" x14ac:dyDescent="0.25">
      <c r="B7263" s="6"/>
      <c r="D7263" s="6"/>
      <c r="E7263" s="6"/>
      <c r="F7263" s="6"/>
      <c r="U7263" s="11"/>
      <c r="AO7263" s="11"/>
    </row>
    <row r="7264" spans="2:41" x14ac:dyDescent="0.25">
      <c r="B7264" s="6"/>
      <c r="D7264" s="6"/>
      <c r="E7264" s="6"/>
      <c r="F7264" s="6"/>
      <c r="U7264" s="11"/>
      <c r="AO7264" s="11"/>
    </row>
    <row r="7265" spans="2:41" x14ac:dyDescent="0.25">
      <c r="B7265" s="6"/>
      <c r="D7265" s="6"/>
      <c r="E7265" s="6"/>
      <c r="F7265" s="6"/>
      <c r="U7265" s="11"/>
      <c r="AO7265" s="11"/>
    </row>
    <row r="7266" spans="2:41" x14ac:dyDescent="0.25">
      <c r="B7266" s="6"/>
      <c r="D7266" s="6"/>
      <c r="E7266" s="6"/>
      <c r="F7266" s="6"/>
      <c r="U7266" s="11"/>
      <c r="AO7266" s="11"/>
    </row>
    <row r="7267" spans="2:41" x14ac:dyDescent="0.25">
      <c r="B7267" s="6"/>
      <c r="D7267" s="6"/>
      <c r="E7267" s="6"/>
      <c r="F7267" s="6"/>
      <c r="U7267" s="11"/>
      <c r="AO7267" s="11"/>
    </row>
    <row r="7268" spans="2:41" x14ac:dyDescent="0.25">
      <c r="B7268" s="6"/>
      <c r="D7268" s="6"/>
      <c r="E7268" s="6"/>
      <c r="F7268" s="6"/>
      <c r="U7268" s="11"/>
      <c r="AO7268" s="11"/>
    </row>
    <row r="7269" spans="2:41" x14ac:dyDescent="0.25">
      <c r="B7269" s="6"/>
      <c r="D7269" s="6"/>
      <c r="E7269" s="6"/>
      <c r="F7269" s="6"/>
      <c r="U7269" s="11"/>
      <c r="AO7269" s="11"/>
    </row>
    <row r="7270" spans="2:41" x14ac:dyDescent="0.25">
      <c r="B7270" s="6"/>
      <c r="D7270" s="6"/>
      <c r="E7270" s="6"/>
      <c r="F7270" s="6"/>
      <c r="U7270" s="11"/>
      <c r="AO7270" s="11"/>
    </row>
    <row r="7271" spans="2:41" x14ac:dyDescent="0.25">
      <c r="B7271" s="6"/>
      <c r="D7271" s="6"/>
      <c r="E7271" s="6"/>
      <c r="F7271" s="6"/>
      <c r="U7271" s="11"/>
      <c r="AO7271" s="11"/>
    </row>
    <row r="7272" spans="2:41" x14ac:dyDescent="0.25">
      <c r="B7272" s="6"/>
      <c r="D7272" s="6"/>
      <c r="E7272" s="6"/>
      <c r="F7272" s="6"/>
      <c r="U7272" s="11"/>
      <c r="AO7272" s="11"/>
    </row>
    <row r="7273" spans="2:41" x14ac:dyDescent="0.25">
      <c r="B7273" s="6"/>
      <c r="D7273" s="6"/>
      <c r="E7273" s="6"/>
      <c r="F7273" s="6"/>
      <c r="U7273" s="11"/>
      <c r="AO7273" s="11"/>
    </row>
    <row r="7274" spans="2:41" x14ac:dyDescent="0.25">
      <c r="B7274" s="6"/>
      <c r="D7274" s="6"/>
      <c r="E7274" s="6"/>
      <c r="F7274" s="6"/>
      <c r="U7274" s="11"/>
      <c r="AO7274" s="11"/>
    </row>
    <row r="7275" spans="2:41" x14ac:dyDescent="0.25">
      <c r="B7275" s="6"/>
      <c r="D7275" s="6"/>
      <c r="E7275" s="6"/>
      <c r="F7275" s="6"/>
      <c r="U7275" s="11"/>
      <c r="AO7275" s="11"/>
    </row>
    <row r="7276" spans="2:41" x14ac:dyDescent="0.25">
      <c r="B7276" s="6"/>
      <c r="D7276" s="6"/>
      <c r="E7276" s="6"/>
      <c r="F7276" s="6"/>
      <c r="U7276" s="11"/>
      <c r="AO7276" s="11"/>
    </row>
    <row r="7277" spans="2:41" x14ac:dyDescent="0.25">
      <c r="B7277" s="6"/>
      <c r="D7277" s="6"/>
      <c r="E7277" s="6"/>
      <c r="F7277" s="6"/>
      <c r="U7277" s="11"/>
      <c r="AO7277" s="11"/>
    </row>
    <row r="7278" spans="2:41" x14ac:dyDescent="0.25">
      <c r="B7278" s="6"/>
      <c r="D7278" s="6"/>
      <c r="E7278" s="6"/>
      <c r="F7278" s="6"/>
      <c r="U7278" s="11"/>
      <c r="AO7278" s="11"/>
    </row>
    <row r="7279" spans="2:41" x14ac:dyDescent="0.25">
      <c r="B7279" s="6"/>
      <c r="D7279" s="6"/>
      <c r="E7279" s="6"/>
      <c r="F7279" s="6"/>
      <c r="U7279" s="11"/>
      <c r="AO7279" s="11"/>
    </row>
    <row r="7280" spans="2:41" x14ac:dyDescent="0.25">
      <c r="B7280" s="6"/>
      <c r="D7280" s="6"/>
      <c r="E7280" s="6"/>
      <c r="F7280" s="6"/>
      <c r="U7280" s="11"/>
      <c r="AO7280" s="11"/>
    </row>
    <row r="7281" spans="2:41" x14ac:dyDescent="0.25">
      <c r="B7281" s="6"/>
      <c r="D7281" s="6"/>
      <c r="E7281" s="6"/>
      <c r="F7281" s="6"/>
      <c r="U7281" s="11"/>
      <c r="AO7281" s="11"/>
    </row>
    <row r="7282" spans="2:41" x14ac:dyDescent="0.25">
      <c r="B7282" s="6"/>
      <c r="D7282" s="6"/>
      <c r="E7282" s="6"/>
      <c r="F7282" s="6"/>
      <c r="U7282" s="11"/>
      <c r="AO7282" s="11"/>
    </row>
    <row r="7283" spans="2:41" x14ac:dyDescent="0.25">
      <c r="B7283" s="6"/>
      <c r="D7283" s="6"/>
      <c r="E7283" s="6"/>
      <c r="F7283" s="6"/>
      <c r="U7283" s="11"/>
      <c r="AO7283" s="11"/>
    </row>
    <row r="7284" spans="2:41" x14ac:dyDescent="0.25">
      <c r="B7284" s="6"/>
      <c r="D7284" s="6"/>
      <c r="E7284" s="6"/>
      <c r="F7284" s="6"/>
      <c r="U7284" s="11"/>
      <c r="AO7284" s="11"/>
    </row>
    <row r="7285" spans="2:41" x14ac:dyDescent="0.25">
      <c r="B7285" s="6"/>
      <c r="D7285" s="6"/>
      <c r="E7285" s="6"/>
      <c r="F7285" s="6"/>
      <c r="U7285" s="11"/>
      <c r="AO7285" s="11"/>
    </row>
    <row r="7286" spans="2:41" x14ac:dyDescent="0.25">
      <c r="B7286" s="6"/>
      <c r="D7286" s="6"/>
      <c r="E7286" s="6"/>
      <c r="F7286" s="6"/>
      <c r="U7286" s="11"/>
      <c r="AO7286" s="11"/>
    </row>
    <row r="7287" spans="2:41" x14ac:dyDescent="0.25">
      <c r="B7287" s="6"/>
      <c r="D7287" s="6"/>
      <c r="E7287" s="6"/>
      <c r="F7287" s="6"/>
      <c r="U7287" s="11"/>
      <c r="AO7287" s="11"/>
    </row>
    <row r="7288" spans="2:41" x14ac:dyDescent="0.25">
      <c r="B7288" s="6"/>
      <c r="D7288" s="6"/>
      <c r="E7288" s="6"/>
      <c r="F7288" s="6"/>
      <c r="U7288" s="11"/>
      <c r="AO7288" s="11"/>
    </row>
    <row r="7289" spans="2:41" x14ac:dyDescent="0.25">
      <c r="B7289" s="6"/>
      <c r="D7289" s="6"/>
      <c r="E7289" s="6"/>
      <c r="F7289" s="6"/>
      <c r="U7289" s="11"/>
      <c r="AO7289" s="11"/>
    </row>
    <row r="7290" spans="2:41" x14ac:dyDescent="0.25">
      <c r="B7290" s="6"/>
      <c r="D7290" s="6"/>
      <c r="E7290" s="6"/>
      <c r="F7290" s="6"/>
      <c r="U7290" s="11"/>
      <c r="AO7290" s="11"/>
    </row>
    <row r="7291" spans="2:41" x14ac:dyDescent="0.25">
      <c r="B7291" s="6"/>
      <c r="D7291" s="6"/>
      <c r="E7291" s="6"/>
      <c r="F7291" s="6"/>
      <c r="U7291" s="11"/>
      <c r="AO7291" s="11"/>
    </row>
    <row r="7292" spans="2:41" x14ac:dyDescent="0.25">
      <c r="B7292" s="6"/>
      <c r="D7292" s="6"/>
      <c r="E7292" s="6"/>
      <c r="F7292" s="6"/>
      <c r="U7292" s="11"/>
      <c r="AO7292" s="11"/>
    </row>
    <row r="7293" spans="2:41" x14ac:dyDescent="0.25">
      <c r="B7293" s="6"/>
      <c r="D7293" s="6"/>
      <c r="E7293" s="6"/>
      <c r="F7293" s="6"/>
      <c r="U7293" s="11"/>
      <c r="AO7293" s="11"/>
    </row>
    <row r="7294" spans="2:41" x14ac:dyDescent="0.25">
      <c r="B7294" s="6"/>
      <c r="D7294" s="6"/>
      <c r="E7294" s="6"/>
      <c r="F7294" s="6"/>
      <c r="U7294" s="11"/>
      <c r="AO7294" s="11"/>
    </row>
    <row r="7295" spans="2:41" x14ac:dyDescent="0.25">
      <c r="B7295" s="6"/>
      <c r="D7295" s="6"/>
      <c r="E7295" s="6"/>
      <c r="F7295" s="6"/>
      <c r="U7295" s="11"/>
      <c r="AO7295" s="11"/>
    </row>
    <row r="7296" spans="2:41" x14ac:dyDescent="0.25">
      <c r="B7296" s="6"/>
      <c r="D7296" s="6"/>
      <c r="E7296" s="6"/>
      <c r="F7296" s="6"/>
      <c r="U7296" s="11"/>
      <c r="AO7296" s="11"/>
    </row>
    <row r="7297" spans="2:41" x14ac:dyDescent="0.25">
      <c r="B7297" s="6"/>
      <c r="D7297" s="6"/>
      <c r="E7297" s="6"/>
      <c r="F7297" s="6"/>
      <c r="U7297" s="11"/>
      <c r="AO7297" s="11"/>
    </row>
    <row r="7298" spans="2:41" x14ac:dyDescent="0.25">
      <c r="B7298" s="6"/>
      <c r="D7298" s="6"/>
      <c r="E7298" s="6"/>
      <c r="F7298" s="6"/>
      <c r="U7298" s="11"/>
      <c r="AO7298" s="11"/>
    </row>
    <row r="7299" spans="2:41" x14ac:dyDescent="0.25">
      <c r="B7299" s="6"/>
      <c r="D7299" s="6"/>
      <c r="E7299" s="6"/>
      <c r="F7299" s="6"/>
      <c r="U7299" s="11"/>
      <c r="AO7299" s="11"/>
    </row>
    <row r="7300" spans="2:41" x14ac:dyDescent="0.25">
      <c r="B7300" s="6"/>
      <c r="D7300" s="6"/>
      <c r="E7300" s="6"/>
      <c r="F7300" s="6"/>
      <c r="U7300" s="11"/>
      <c r="AO7300" s="11"/>
    </row>
    <row r="7301" spans="2:41" x14ac:dyDescent="0.25">
      <c r="B7301" s="6"/>
      <c r="D7301" s="6"/>
      <c r="E7301" s="6"/>
      <c r="F7301" s="6"/>
      <c r="U7301" s="11"/>
      <c r="AO7301" s="11"/>
    </row>
    <row r="7302" spans="2:41" x14ac:dyDescent="0.25">
      <c r="B7302" s="6"/>
      <c r="D7302" s="6"/>
      <c r="E7302" s="6"/>
      <c r="F7302" s="6"/>
      <c r="U7302" s="11"/>
      <c r="AO7302" s="11"/>
    </row>
    <row r="7303" spans="2:41" x14ac:dyDescent="0.25">
      <c r="B7303" s="6"/>
      <c r="D7303" s="6"/>
      <c r="E7303" s="6"/>
      <c r="F7303" s="6"/>
      <c r="U7303" s="11"/>
      <c r="AO7303" s="11"/>
    </row>
    <row r="7304" spans="2:41" x14ac:dyDescent="0.25">
      <c r="B7304" s="6"/>
      <c r="D7304" s="6"/>
      <c r="E7304" s="6"/>
      <c r="F7304" s="6"/>
      <c r="U7304" s="11"/>
      <c r="AO7304" s="11"/>
    </row>
    <row r="7305" spans="2:41" x14ac:dyDescent="0.25">
      <c r="B7305" s="6"/>
      <c r="D7305" s="6"/>
      <c r="E7305" s="6"/>
      <c r="F7305" s="6"/>
      <c r="U7305" s="11"/>
      <c r="AO7305" s="11"/>
    </row>
    <row r="7306" spans="2:41" x14ac:dyDescent="0.25">
      <c r="B7306" s="6"/>
      <c r="D7306" s="6"/>
      <c r="E7306" s="6"/>
      <c r="F7306" s="6"/>
      <c r="U7306" s="11"/>
      <c r="AO7306" s="11"/>
    </row>
    <row r="7307" spans="2:41" x14ac:dyDescent="0.25">
      <c r="B7307" s="6"/>
      <c r="D7307" s="6"/>
      <c r="E7307" s="6"/>
      <c r="F7307" s="6"/>
      <c r="U7307" s="11"/>
      <c r="AO7307" s="11"/>
    </row>
    <row r="7308" spans="2:41" x14ac:dyDescent="0.25">
      <c r="B7308" s="6"/>
      <c r="D7308" s="6"/>
      <c r="E7308" s="6"/>
      <c r="F7308" s="6"/>
      <c r="U7308" s="11"/>
      <c r="AO7308" s="11"/>
    </row>
    <row r="7309" spans="2:41" x14ac:dyDescent="0.25">
      <c r="B7309" s="6"/>
      <c r="D7309" s="6"/>
      <c r="E7309" s="6"/>
      <c r="F7309" s="6"/>
      <c r="U7309" s="11"/>
      <c r="AO7309" s="11"/>
    </row>
    <row r="7310" spans="2:41" x14ac:dyDescent="0.25">
      <c r="B7310" s="6"/>
      <c r="D7310" s="6"/>
      <c r="E7310" s="6"/>
      <c r="F7310" s="6"/>
      <c r="U7310" s="11"/>
      <c r="AO7310" s="11"/>
    </row>
    <row r="7311" spans="2:41" x14ac:dyDescent="0.25">
      <c r="B7311" s="6"/>
      <c r="D7311" s="6"/>
      <c r="E7311" s="6"/>
      <c r="F7311" s="6"/>
      <c r="U7311" s="11"/>
      <c r="AO7311" s="11"/>
    </row>
    <row r="7312" spans="2:41" x14ac:dyDescent="0.25">
      <c r="B7312" s="6"/>
      <c r="D7312" s="6"/>
      <c r="E7312" s="6"/>
      <c r="F7312" s="6"/>
      <c r="U7312" s="11"/>
      <c r="AO7312" s="11"/>
    </row>
    <row r="7313" spans="2:41" x14ac:dyDescent="0.25">
      <c r="B7313" s="6"/>
      <c r="D7313" s="6"/>
      <c r="E7313" s="6"/>
      <c r="F7313" s="6"/>
      <c r="U7313" s="11"/>
      <c r="AO7313" s="11"/>
    </row>
    <row r="7314" spans="2:41" x14ac:dyDescent="0.25">
      <c r="B7314" s="6"/>
      <c r="D7314" s="6"/>
      <c r="E7314" s="6"/>
      <c r="F7314" s="6"/>
      <c r="U7314" s="11"/>
      <c r="AO7314" s="11"/>
    </row>
    <row r="7315" spans="2:41" x14ac:dyDescent="0.25">
      <c r="B7315" s="6"/>
      <c r="D7315" s="6"/>
      <c r="E7315" s="6"/>
      <c r="F7315" s="6"/>
      <c r="U7315" s="11"/>
      <c r="AO7315" s="11"/>
    </row>
    <row r="7316" spans="2:41" x14ac:dyDescent="0.25">
      <c r="B7316" s="6"/>
      <c r="D7316" s="6"/>
      <c r="E7316" s="6"/>
      <c r="F7316" s="6"/>
      <c r="U7316" s="11"/>
      <c r="AO7316" s="11"/>
    </row>
    <row r="7317" spans="2:41" x14ac:dyDescent="0.25">
      <c r="B7317" s="6"/>
      <c r="D7317" s="6"/>
      <c r="E7317" s="6"/>
      <c r="F7317" s="6"/>
      <c r="U7317" s="11"/>
      <c r="AO7317" s="11"/>
    </row>
    <row r="7318" spans="2:41" x14ac:dyDescent="0.25">
      <c r="B7318" s="6"/>
      <c r="D7318" s="6"/>
      <c r="E7318" s="6"/>
      <c r="F7318" s="6"/>
      <c r="U7318" s="11"/>
      <c r="AO7318" s="11"/>
    </row>
    <row r="7319" spans="2:41" x14ac:dyDescent="0.25">
      <c r="B7319" s="6"/>
      <c r="D7319" s="6"/>
      <c r="E7319" s="6"/>
      <c r="F7319" s="6"/>
      <c r="U7319" s="11"/>
      <c r="AO7319" s="11"/>
    </row>
    <row r="7320" spans="2:41" x14ac:dyDescent="0.25">
      <c r="B7320" s="6"/>
      <c r="D7320" s="6"/>
      <c r="E7320" s="6"/>
      <c r="F7320" s="6"/>
      <c r="U7320" s="11"/>
      <c r="AO7320" s="11"/>
    </row>
    <row r="7321" spans="2:41" x14ac:dyDescent="0.25">
      <c r="B7321" s="6"/>
      <c r="D7321" s="6"/>
      <c r="E7321" s="6"/>
      <c r="F7321" s="6"/>
      <c r="U7321" s="11"/>
      <c r="AO7321" s="11"/>
    </row>
    <row r="7322" spans="2:41" x14ac:dyDescent="0.25">
      <c r="B7322" s="6"/>
      <c r="D7322" s="6"/>
      <c r="E7322" s="6"/>
      <c r="F7322" s="6"/>
      <c r="U7322" s="11"/>
      <c r="AO7322" s="11"/>
    </row>
    <row r="7323" spans="2:41" x14ac:dyDescent="0.25">
      <c r="B7323" s="6"/>
      <c r="D7323" s="6"/>
      <c r="E7323" s="6"/>
      <c r="F7323" s="6"/>
      <c r="U7323" s="11"/>
      <c r="AO7323" s="11"/>
    </row>
    <row r="7324" spans="2:41" x14ac:dyDescent="0.25">
      <c r="B7324" s="6"/>
      <c r="D7324" s="6"/>
      <c r="E7324" s="6"/>
      <c r="F7324" s="6"/>
      <c r="U7324" s="11"/>
      <c r="AO7324" s="11"/>
    </row>
    <row r="7325" spans="2:41" x14ac:dyDescent="0.25">
      <c r="B7325" s="6"/>
      <c r="D7325" s="6"/>
      <c r="E7325" s="6"/>
      <c r="F7325" s="6"/>
      <c r="U7325" s="11"/>
      <c r="AO7325" s="11"/>
    </row>
    <row r="7326" spans="2:41" x14ac:dyDescent="0.25">
      <c r="B7326" s="6"/>
      <c r="D7326" s="6"/>
      <c r="E7326" s="6"/>
      <c r="F7326" s="6"/>
      <c r="U7326" s="11"/>
      <c r="AO7326" s="11"/>
    </row>
    <row r="7327" spans="2:41" x14ac:dyDescent="0.25">
      <c r="B7327" s="6"/>
      <c r="D7327" s="6"/>
      <c r="E7327" s="6"/>
      <c r="F7327" s="6"/>
      <c r="U7327" s="11"/>
      <c r="AO7327" s="11"/>
    </row>
    <row r="7328" spans="2:41" x14ac:dyDescent="0.25">
      <c r="B7328" s="6"/>
      <c r="D7328" s="6"/>
      <c r="E7328" s="6"/>
      <c r="F7328" s="6"/>
      <c r="U7328" s="11"/>
      <c r="AO7328" s="11"/>
    </row>
    <row r="7329" spans="2:41" x14ac:dyDescent="0.25">
      <c r="B7329" s="6"/>
      <c r="D7329" s="6"/>
      <c r="E7329" s="6"/>
      <c r="F7329" s="6"/>
      <c r="U7329" s="11"/>
      <c r="AO7329" s="11"/>
    </row>
    <row r="7330" spans="2:41" x14ac:dyDescent="0.25">
      <c r="B7330" s="6"/>
      <c r="D7330" s="6"/>
      <c r="E7330" s="6"/>
      <c r="F7330" s="6"/>
      <c r="U7330" s="11"/>
      <c r="AO7330" s="11"/>
    </row>
    <row r="7331" spans="2:41" x14ac:dyDescent="0.25">
      <c r="B7331" s="6"/>
      <c r="D7331" s="6"/>
      <c r="E7331" s="6"/>
      <c r="F7331" s="6"/>
      <c r="U7331" s="11"/>
      <c r="AO7331" s="11"/>
    </row>
    <row r="7332" spans="2:41" x14ac:dyDescent="0.25">
      <c r="B7332" s="6"/>
      <c r="D7332" s="6"/>
      <c r="E7332" s="6"/>
      <c r="F7332" s="6"/>
      <c r="U7332" s="11"/>
      <c r="AO7332" s="11"/>
    </row>
    <row r="7333" spans="2:41" x14ac:dyDescent="0.25">
      <c r="B7333" s="6"/>
      <c r="D7333" s="6"/>
      <c r="E7333" s="6"/>
      <c r="F7333" s="6"/>
      <c r="U7333" s="11"/>
      <c r="AO7333" s="11"/>
    </row>
    <row r="7334" spans="2:41" x14ac:dyDescent="0.25">
      <c r="B7334" s="6"/>
      <c r="D7334" s="6"/>
      <c r="E7334" s="6"/>
      <c r="F7334" s="6"/>
      <c r="U7334" s="11"/>
      <c r="AO7334" s="11"/>
    </row>
    <row r="7335" spans="2:41" x14ac:dyDescent="0.25">
      <c r="B7335" s="6"/>
      <c r="D7335" s="6"/>
      <c r="E7335" s="6"/>
      <c r="F7335" s="6"/>
      <c r="U7335" s="11"/>
      <c r="AO7335" s="11"/>
    </row>
    <row r="7336" spans="2:41" x14ac:dyDescent="0.25">
      <c r="B7336" s="6"/>
      <c r="D7336" s="6"/>
      <c r="E7336" s="6"/>
      <c r="F7336" s="6"/>
      <c r="U7336" s="11"/>
      <c r="AO7336" s="11"/>
    </row>
    <row r="7337" spans="2:41" x14ac:dyDescent="0.25">
      <c r="B7337" s="6"/>
      <c r="D7337" s="6"/>
      <c r="E7337" s="6"/>
      <c r="F7337" s="6"/>
      <c r="U7337" s="11"/>
      <c r="AO7337" s="11"/>
    </row>
    <row r="7338" spans="2:41" x14ac:dyDescent="0.25">
      <c r="B7338" s="6"/>
      <c r="D7338" s="6"/>
      <c r="E7338" s="6"/>
      <c r="F7338" s="6"/>
      <c r="U7338" s="11"/>
      <c r="AO7338" s="11"/>
    </row>
    <row r="7339" spans="2:41" x14ac:dyDescent="0.25">
      <c r="B7339" s="6"/>
      <c r="D7339" s="6"/>
      <c r="E7339" s="6"/>
      <c r="F7339" s="6"/>
      <c r="U7339" s="11"/>
      <c r="AO7339" s="11"/>
    </row>
    <row r="7340" spans="2:41" x14ac:dyDescent="0.25">
      <c r="B7340" s="6"/>
      <c r="D7340" s="6"/>
      <c r="E7340" s="6"/>
      <c r="F7340" s="6"/>
      <c r="U7340" s="11"/>
      <c r="AO7340" s="11"/>
    </row>
    <row r="7341" spans="2:41" x14ac:dyDescent="0.25">
      <c r="B7341" s="6"/>
      <c r="D7341" s="6"/>
      <c r="E7341" s="6"/>
      <c r="F7341" s="6"/>
      <c r="U7341" s="11"/>
      <c r="AO7341" s="11"/>
    </row>
    <row r="7342" spans="2:41" x14ac:dyDescent="0.25">
      <c r="B7342" s="6"/>
      <c r="D7342" s="6"/>
      <c r="E7342" s="6"/>
      <c r="F7342" s="6"/>
      <c r="U7342" s="11"/>
      <c r="AO7342" s="11"/>
    </row>
    <row r="7343" spans="2:41" x14ac:dyDescent="0.25">
      <c r="B7343" s="6"/>
      <c r="D7343" s="6"/>
      <c r="E7343" s="6"/>
      <c r="F7343" s="6"/>
      <c r="U7343" s="11"/>
      <c r="AO7343" s="11"/>
    </row>
    <row r="7344" spans="2:41" x14ac:dyDescent="0.25">
      <c r="B7344" s="6"/>
      <c r="D7344" s="6"/>
      <c r="E7344" s="6"/>
      <c r="F7344" s="6"/>
      <c r="U7344" s="11"/>
      <c r="AO7344" s="11"/>
    </row>
    <row r="7345" spans="2:41" x14ac:dyDescent="0.25">
      <c r="B7345" s="6"/>
      <c r="D7345" s="6"/>
      <c r="E7345" s="6"/>
      <c r="F7345" s="6"/>
      <c r="U7345" s="11"/>
      <c r="AO7345" s="11"/>
    </row>
    <row r="7346" spans="2:41" x14ac:dyDescent="0.25">
      <c r="B7346" s="6"/>
      <c r="D7346" s="6"/>
      <c r="E7346" s="6"/>
      <c r="F7346" s="6"/>
      <c r="U7346" s="11"/>
      <c r="AO7346" s="11"/>
    </row>
    <row r="7347" spans="2:41" x14ac:dyDescent="0.25">
      <c r="B7347" s="6"/>
      <c r="D7347" s="6"/>
      <c r="E7347" s="6"/>
      <c r="F7347" s="6"/>
      <c r="U7347" s="11"/>
      <c r="AO7347" s="11"/>
    </row>
    <row r="7348" spans="2:41" x14ac:dyDescent="0.25">
      <c r="B7348" s="6"/>
      <c r="D7348" s="6"/>
      <c r="E7348" s="6"/>
      <c r="F7348" s="6"/>
      <c r="U7348" s="11"/>
      <c r="AO7348" s="11"/>
    </row>
    <row r="7349" spans="2:41" x14ac:dyDescent="0.25">
      <c r="B7349" s="6"/>
      <c r="D7349" s="6"/>
      <c r="E7349" s="6"/>
      <c r="F7349" s="6"/>
      <c r="U7349" s="11"/>
      <c r="AO7349" s="11"/>
    </row>
    <row r="7350" spans="2:41" x14ac:dyDescent="0.25">
      <c r="B7350" s="6"/>
      <c r="D7350" s="6"/>
      <c r="E7350" s="6"/>
      <c r="F7350" s="6"/>
      <c r="U7350" s="11"/>
      <c r="AO7350" s="11"/>
    </row>
    <row r="7351" spans="2:41" x14ac:dyDescent="0.25">
      <c r="B7351" s="6"/>
      <c r="D7351" s="6"/>
      <c r="E7351" s="6"/>
      <c r="F7351" s="6"/>
      <c r="U7351" s="11"/>
      <c r="AO7351" s="11"/>
    </row>
    <row r="7352" spans="2:41" x14ac:dyDescent="0.25">
      <c r="B7352" s="6"/>
      <c r="D7352" s="6"/>
      <c r="E7352" s="6"/>
      <c r="F7352" s="6"/>
      <c r="U7352" s="11"/>
      <c r="AO7352" s="11"/>
    </row>
    <row r="7353" spans="2:41" x14ac:dyDescent="0.25">
      <c r="B7353" s="6"/>
      <c r="D7353" s="6"/>
      <c r="E7353" s="6"/>
      <c r="F7353" s="6"/>
      <c r="U7353" s="11"/>
      <c r="AO7353" s="11"/>
    </row>
    <row r="7354" spans="2:41" x14ac:dyDescent="0.25">
      <c r="B7354" s="6"/>
      <c r="D7354" s="6"/>
      <c r="E7354" s="6"/>
      <c r="F7354" s="6"/>
      <c r="U7354" s="11"/>
      <c r="AO7354" s="11"/>
    </row>
    <row r="7355" spans="2:41" x14ac:dyDescent="0.25">
      <c r="B7355" s="6"/>
      <c r="D7355" s="6"/>
      <c r="E7355" s="6"/>
      <c r="F7355" s="6"/>
      <c r="U7355" s="11"/>
      <c r="AO7355" s="11"/>
    </row>
    <row r="7356" spans="2:41" x14ac:dyDescent="0.25">
      <c r="B7356" s="6"/>
      <c r="D7356" s="6"/>
      <c r="E7356" s="6"/>
      <c r="F7356" s="6"/>
      <c r="U7356" s="11"/>
      <c r="AO7356" s="11"/>
    </row>
    <row r="7357" spans="2:41" x14ac:dyDescent="0.25">
      <c r="B7357" s="6"/>
      <c r="D7357" s="6"/>
      <c r="E7357" s="6"/>
      <c r="F7357" s="6"/>
      <c r="U7357" s="11"/>
      <c r="AO7357" s="11"/>
    </row>
    <row r="7358" spans="2:41" x14ac:dyDescent="0.25">
      <c r="B7358" s="6"/>
      <c r="D7358" s="6"/>
      <c r="E7358" s="6"/>
      <c r="F7358" s="6"/>
      <c r="U7358" s="11"/>
      <c r="AO7358" s="11"/>
    </row>
    <row r="7359" spans="2:41" x14ac:dyDescent="0.25">
      <c r="B7359" s="6"/>
      <c r="D7359" s="6"/>
      <c r="E7359" s="6"/>
      <c r="F7359" s="6"/>
      <c r="U7359" s="11"/>
      <c r="AO7359" s="11"/>
    </row>
    <row r="7360" spans="2:41" x14ac:dyDescent="0.25">
      <c r="B7360" s="6"/>
      <c r="D7360" s="6"/>
      <c r="E7360" s="6"/>
      <c r="F7360" s="6"/>
      <c r="U7360" s="11"/>
      <c r="AO7360" s="11"/>
    </row>
    <row r="7361" spans="2:41" x14ac:dyDescent="0.25">
      <c r="B7361" s="6"/>
      <c r="D7361" s="6"/>
      <c r="E7361" s="6"/>
      <c r="F7361" s="6"/>
      <c r="U7361" s="11"/>
      <c r="AO7361" s="11"/>
    </row>
    <row r="7362" spans="2:41" x14ac:dyDescent="0.25">
      <c r="B7362" s="6"/>
      <c r="D7362" s="6"/>
      <c r="E7362" s="6"/>
      <c r="F7362" s="6"/>
      <c r="U7362" s="11"/>
      <c r="AO7362" s="11"/>
    </row>
    <row r="7363" spans="2:41" x14ac:dyDescent="0.25">
      <c r="B7363" s="6"/>
      <c r="D7363" s="6"/>
      <c r="E7363" s="6"/>
      <c r="F7363" s="6"/>
      <c r="U7363" s="11"/>
      <c r="AO7363" s="11"/>
    </row>
    <row r="7364" spans="2:41" x14ac:dyDescent="0.25">
      <c r="B7364" s="6"/>
      <c r="D7364" s="6"/>
      <c r="E7364" s="6"/>
      <c r="F7364" s="6"/>
      <c r="U7364" s="11"/>
      <c r="AO7364" s="11"/>
    </row>
    <row r="7365" spans="2:41" x14ac:dyDescent="0.25">
      <c r="B7365" s="6"/>
      <c r="D7365" s="6"/>
      <c r="E7365" s="6"/>
      <c r="F7365" s="6"/>
      <c r="U7365" s="11"/>
      <c r="AO7365" s="11"/>
    </row>
    <row r="7366" spans="2:41" x14ac:dyDescent="0.25">
      <c r="B7366" s="6"/>
      <c r="D7366" s="6"/>
      <c r="E7366" s="6"/>
      <c r="F7366" s="6"/>
      <c r="U7366" s="11"/>
      <c r="AO7366" s="11"/>
    </row>
    <row r="7367" spans="2:41" x14ac:dyDescent="0.25">
      <c r="B7367" s="6"/>
      <c r="D7367" s="6"/>
      <c r="E7367" s="6"/>
      <c r="F7367" s="6"/>
      <c r="U7367" s="11"/>
      <c r="AO7367" s="11"/>
    </row>
    <row r="7368" spans="2:41" x14ac:dyDescent="0.25">
      <c r="B7368" s="6"/>
      <c r="D7368" s="6"/>
      <c r="E7368" s="6"/>
      <c r="F7368" s="6"/>
      <c r="U7368" s="11"/>
      <c r="AO7368" s="11"/>
    </row>
    <row r="7369" spans="2:41" x14ac:dyDescent="0.25">
      <c r="B7369" s="6"/>
      <c r="D7369" s="6"/>
      <c r="E7369" s="6"/>
      <c r="F7369" s="6"/>
      <c r="U7369" s="11"/>
      <c r="AO7369" s="11"/>
    </row>
    <row r="7370" spans="2:41" x14ac:dyDescent="0.25">
      <c r="B7370" s="6"/>
      <c r="D7370" s="6"/>
      <c r="E7370" s="6"/>
      <c r="F7370" s="6"/>
      <c r="U7370" s="11"/>
      <c r="AO7370" s="11"/>
    </row>
    <row r="7371" spans="2:41" x14ac:dyDescent="0.25">
      <c r="B7371" s="6"/>
      <c r="D7371" s="6"/>
      <c r="E7371" s="6"/>
      <c r="F7371" s="6"/>
      <c r="U7371" s="11"/>
      <c r="AO7371" s="11"/>
    </row>
    <row r="7372" spans="2:41" x14ac:dyDescent="0.25">
      <c r="B7372" s="6"/>
      <c r="D7372" s="6"/>
      <c r="E7372" s="6"/>
      <c r="F7372" s="6"/>
      <c r="U7372" s="11"/>
      <c r="AO7372" s="11"/>
    </row>
    <row r="7373" spans="2:41" x14ac:dyDescent="0.25">
      <c r="B7373" s="6"/>
      <c r="D7373" s="6"/>
      <c r="E7373" s="6"/>
      <c r="F7373" s="6"/>
      <c r="U7373" s="11"/>
      <c r="AO7373" s="11"/>
    </row>
    <row r="7374" spans="2:41" x14ac:dyDescent="0.25">
      <c r="B7374" s="6"/>
      <c r="D7374" s="6"/>
      <c r="E7374" s="6"/>
      <c r="F7374" s="6"/>
      <c r="U7374" s="11"/>
      <c r="AO7374" s="11"/>
    </row>
    <row r="7375" spans="2:41" x14ac:dyDescent="0.25">
      <c r="B7375" s="6"/>
      <c r="D7375" s="6"/>
      <c r="E7375" s="6"/>
      <c r="F7375" s="6"/>
      <c r="U7375" s="11"/>
      <c r="AO7375" s="11"/>
    </row>
    <row r="7376" spans="2:41" x14ac:dyDescent="0.25">
      <c r="B7376" s="6"/>
      <c r="D7376" s="6"/>
      <c r="E7376" s="6"/>
      <c r="F7376" s="6"/>
      <c r="U7376" s="11"/>
      <c r="AO7376" s="11"/>
    </row>
    <row r="7377" spans="2:41" x14ac:dyDescent="0.25">
      <c r="B7377" s="6"/>
      <c r="D7377" s="6"/>
      <c r="E7377" s="6"/>
      <c r="F7377" s="6"/>
      <c r="U7377" s="11"/>
      <c r="AO7377" s="11"/>
    </row>
    <row r="7378" spans="2:41" x14ac:dyDescent="0.25">
      <c r="B7378" s="6"/>
      <c r="D7378" s="6"/>
      <c r="E7378" s="6"/>
      <c r="F7378" s="6"/>
      <c r="U7378" s="11"/>
      <c r="AO7378" s="11"/>
    </row>
    <row r="7379" spans="2:41" x14ac:dyDescent="0.25">
      <c r="B7379" s="6"/>
      <c r="D7379" s="6"/>
      <c r="E7379" s="6"/>
      <c r="F7379" s="6"/>
      <c r="U7379" s="11"/>
      <c r="AO7379" s="11"/>
    </row>
    <row r="7380" spans="2:41" x14ac:dyDescent="0.25">
      <c r="B7380" s="6"/>
      <c r="D7380" s="6"/>
      <c r="E7380" s="6"/>
      <c r="F7380" s="6"/>
      <c r="U7380" s="11"/>
      <c r="AO7380" s="11"/>
    </row>
    <row r="7381" spans="2:41" x14ac:dyDescent="0.25">
      <c r="B7381" s="6"/>
      <c r="D7381" s="6"/>
      <c r="E7381" s="6"/>
      <c r="F7381" s="6"/>
      <c r="U7381" s="11"/>
      <c r="AO7381" s="11"/>
    </row>
    <row r="7382" spans="2:41" x14ac:dyDescent="0.25">
      <c r="B7382" s="6"/>
      <c r="D7382" s="6"/>
      <c r="E7382" s="6"/>
      <c r="F7382" s="6"/>
      <c r="U7382" s="11"/>
      <c r="AO7382" s="11"/>
    </row>
    <row r="7383" spans="2:41" x14ac:dyDescent="0.25">
      <c r="B7383" s="6"/>
      <c r="D7383" s="6"/>
      <c r="E7383" s="6"/>
      <c r="F7383" s="6"/>
      <c r="U7383" s="11"/>
      <c r="AO7383" s="11"/>
    </row>
    <row r="7384" spans="2:41" x14ac:dyDescent="0.25">
      <c r="B7384" s="6"/>
      <c r="D7384" s="6"/>
      <c r="E7384" s="6"/>
      <c r="F7384" s="6"/>
      <c r="U7384" s="11"/>
      <c r="AO7384" s="11"/>
    </row>
    <row r="7385" spans="2:41" x14ac:dyDescent="0.25">
      <c r="B7385" s="6"/>
      <c r="D7385" s="6"/>
      <c r="E7385" s="6"/>
      <c r="F7385" s="6"/>
      <c r="U7385" s="11"/>
      <c r="AO7385" s="11"/>
    </row>
    <row r="7386" spans="2:41" x14ac:dyDescent="0.25">
      <c r="B7386" s="6"/>
      <c r="D7386" s="6"/>
      <c r="E7386" s="6"/>
      <c r="F7386" s="6"/>
      <c r="U7386" s="11"/>
      <c r="AO7386" s="11"/>
    </row>
    <row r="7387" spans="2:41" x14ac:dyDescent="0.25">
      <c r="B7387" s="6"/>
      <c r="D7387" s="6"/>
      <c r="E7387" s="6"/>
      <c r="F7387" s="6"/>
      <c r="U7387" s="11"/>
      <c r="AO7387" s="11"/>
    </row>
    <row r="7388" spans="2:41" x14ac:dyDescent="0.25">
      <c r="B7388" s="6"/>
      <c r="D7388" s="6"/>
      <c r="E7388" s="6"/>
      <c r="F7388" s="6"/>
      <c r="U7388" s="11"/>
      <c r="AO7388" s="11"/>
    </row>
    <row r="7389" spans="2:41" x14ac:dyDescent="0.25">
      <c r="B7389" s="6"/>
      <c r="D7389" s="6"/>
      <c r="E7389" s="6"/>
      <c r="F7389" s="6"/>
      <c r="U7389" s="11"/>
      <c r="AO7389" s="11"/>
    </row>
    <row r="7390" spans="2:41" x14ac:dyDescent="0.25">
      <c r="B7390" s="6"/>
      <c r="D7390" s="6"/>
      <c r="E7390" s="6"/>
      <c r="F7390" s="6"/>
      <c r="U7390" s="11"/>
      <c r="AO7390" s="11"/>
    </row>
    <row r="7391" spans="2:41" x14ac:dyDescent="0.25">
      <c r="B7391" s="6"/>
      <c r="D7391" s="6"/>
      <c r="E7391" s="6"/>
      <c r="F7391" s="6"/>
      <c r="U7391" s="11"/>
      <c r="AO7391" s="11"/>
    </row>
    <row r="7392" spans="2:41" x14ac:dyDescent="0.25">
      <c r="B7392" s="6"/>
      <c r="D7392" s="6"/>
      <c r="E7392" s="6"/>
      <c r="F7392" s="6"/>
      <c r="U7392" s="11"/>
      <c r="AO7392" s="11"/>
    </row>
    <row r="7393" spans="2:41" x14ac:dyDescent="0.25">
      <c r="B7393" s="6"/>
      <c r="D7393" s="6"/>
      <c r="E7393" s="6"/>
      <c r="F7393" s="6"/>
      <c r="U7393" s="11"/>
      <c r="AO7393" s="11"/>
    </row>
    <row r="7394" spans="2:41" x14ac:dyDescent="0.25">
      <c r="B7394" s="6"/>
      <c r="D7394" s="6"/>
      <c r="E7394" s="6"/>
      <c r="F7394" s="6"/>
      <c r="U7394" s="11"/>
      <c r="AO7394" s="11"/>
    </row>
    <row r="7395" spans="2:41" x14ac:dyDescent="0.25">
      <c r="B7395" s="6"/>
      <c r="D7395" s="6"/>
      <c r="E7395" s="6"/>
      <c r="F7395" s="6"/>
      <c r="U7395" s="11"/>
      <c r="AO7395" s="11"/>
    </row>
    <row r="7396" spans="2:41" x14ac:dyDescent="0.25">
      <c r="B7396" s="6"/>
      <c r="D7396" s="6"/>
      <c r="E7396" s="6"/>
      <c r="F7396" s="6"/>
      <c r="U7396" s="11"/>
      <c r="AO7396" s="11"/>
    </row>
    <row r="7397" spans="2:41" x14ac:dyDescent="0.25">
      <c r="B7397" s="6"/>
      <c r="D7397" s="6"/>
      <c r="E7397" s="6"/>
      <c r="F7397" s="6"/>
      <c r="U7397" s="11"/>
      <c r="AO7397" s="11"/>
    </row>
    <row r="7398" spans="2:41" x14ac:dyDescent="0.25">
      <c r="B7398" s="6"/>
      <c r="D7398" s="6"/>
      <c r="E7398" s="6"/>
      <c r="F7398" s="6"/>
      <c r="U7398" s="11"/>
      <c r="AO7398" s="11"/>
    </row>
    <row r="7399" spans="2:41" x14ac:dyDescent="0.25">
      <c r="B7399" s="6"/>
      <c r="D7399" s="6"/>
      <c r="E7399" s="6"/>
      <c r="F7399" s="6"/>
      <c r="U7399" s="11"/>
      <c r="AO7399" s="11"/>
    </row>
    <row r="7400" spans="2:41" x14ac:dyDescent="0.25">
      <c r="B7400" s="6"/>
      <c r="D7400" s="6"/>
      <c r="E7400" s="6"/>
      <c r="F7400" s="6"/>
      <c r="U7400" s="11"/>
      <c r="AO7400" s="11"/>
    </row>
    <row r="7401" spans="2:41" x14ac:dyDescent="0.25">
      <c r="B7401" s="6"/>
      <c r="D7401" s="6"/>
      <c r="E7401" s="6"/>
      <c r="F7401" s="6"/>
      <c r="U7401" s="11"/>
      <c r="AO7401" s="11"/>
    </row>
    <row r="7402" spans="2:41" x14ac:dyDescent="0.25">
      <c r="B7402" s="6"/>
      <c r="D7402" s="6"/>
      <c r="E7402" s="6"/>
      <c r="F7402" s="6"/>
      <c r="U7402" s="11"/>
      <c r="AO7402" s="11"/>
    </row>
    <row r="7403" spans="2:41" x14ac:dyDescent="0.25">
      <c r="B7403" s="6"/>
      <c r="D7403" s="6"/>
      <c r="E7403" s="6"/>
      <c r="F7403" s="6"/>
      <c r="U7403" s="11"/>
      <c r="AO7403" s="11"/>
    </row>
    <row r="7404" spans="2:41" x14ac:dyDescent="0.25">
      <c r="B7404" s="6"/>
      <c r="D7404" s="6"/>
      <c r="E7404" s="6"/>
      <c r="F7404" s="6"/>
      <c r="U7404" s="11"/>
      <c r="AO7404" s="11"/>
    </row>
    <row r="7405" spans="2:41" x14ac:dyDescent="0.25">
      <c r="B7405" s="6"/>
      <c r="D7405" s="6"/>
      <c r="E7405" s="6"/>
      <c r="F7405" s="6"/>
      <c r="U7405" s="11"/>
      <c r="AO7405" s="11"/>
    </row>
    <row r="7406" spans="2:41" x14ac:dyDescent="0.25">
      <c r="B7406" s="6"/>
      <c r="D7406" s="6"/>
      <c r="E7406" s="6"/>
      <c r="F7406" s="6"/>
      <c r="U7406" s="11"/>
      <c r="AO7406" s="11"/>
    </row>
    <row r="7407" spans="2:41" x14ac:dyDescent="0.25">
      <c r="B7407" s="6"/>
      <c r="D7407" s="6"/>
      <c r="E7407" s="6"/>
      <c r="F7407" s="6"/>
      <c r="U7407" s="11"/>
      <c r="AO7407" s="11"/>
    </row>
    <row r="7408" spans="2:41" x14ac:dyDescent="0.25">
      <c r="B7408" s="6"/>
      <c r="D7408" s="6"/>
      <c r="E7408" s="6"/>
      <c r="F7408" s="6"/>
      <c r="U7408" s="11"/>
      <c r="AO7408" s="11"/>
    </row>
    <row r="7409" spans="2:41" x14ac:dyDescent="0.25">
      <c r="B7409" s="6"/>
      <c r="D7409" s="6"/>
      <c r="E7409" s="6"/>
      <c r="F7409" s="6"/>
      <c r="U7409" s="11"/>
      <c r="AO7409" s="11"/>
    </row>
    <row r="7410" spans="2:41" x14ac:dyDescent="0.25">
      <c r="B7410" s="6"/>
      <c r="D7410" s="6"/>
      <c r="E7410" s="6"/>
      <c r="F7410" s="6"/>
      <c r="U7410" s="11"/>
      <c r="AO7410" s="11"/>
    </row>
    <row r="7411" spans="2:41" x14ac:dyDescent="0.25">
      <c r="B7411" s="6"/>
      <c r="D7411" s="6"/>
      <c r="E7411" s="6"/>
      <c r="F7411" s="6"/>
      <c r="U7411" s="11"/>
      <c r="AO7411" s="11"/>
    </row>
    <row r="7412" spans="2:41" x14ac:dyDescent="0.25">
      <c r="B7412" s="6"/>
      <c r="D7412" s="6"/>
      <c r="E7412" s="6"/>
      <c r="F7412" s="6"/>
      <c r="U7412" s="11"/>
      <c r="AO7412" s="11"/>
    </row>
    <row r="7413" spans="2:41" x14ac:dyDescent="0.25">
      <c r="B7413" s="6"/>
      <c r="D7413" s="6"/>
      <c r="E7413" s="6"/>
      <c r="F7413" s="6"/>
      <c r="U7413" s="11"/>
      <c r="AO7413" s="11"/>
    </row>
    <row r="7414" spans="2:41" x14ac:dyDescent="0.25">
      <c r="B7414" s="6"/>
      <c r="D7414" s="6"/>
      <c r="E7414" s="6"/>
      <c r="F7414" s="6"/>
      <c r="U7414" s="11"/>
      <c r="AO7414" s="11"/>
    </row>
    <row r="7415" spans="2:41" x14ac:dyDescent="0.25">
      <c r="B7415" s="6"/>
      <c r="D7415" s="6"/>
      <c r="E7415" s="6"/>
      <c r="F7415" s="6"/>
      <c r="U7415" s="11"/>
      <c r="AO7415" s="11"/>
    </row>
    <row r="7416" spans="2:41" x14ac:dyDescent="0.25">
      <c r="B7416" s="6"/>
      <c r="D7416" s="6"/>
      <c r="E7416" s="6"/>
      <c r="F7416" s="6"/>
      <c r="U7416" s="11"/>
      <c r="AO7416" s="11"/>
    </row>
    <row r="7417" spans="2:41" x14ac:dyDescent="0.25">
      <c r="B7417" s="6"/>
      <c r="D7417" s="6"/>
      <c r="E7417" s="6"/>
      <c r="F7417" s="6"/>
      <c r="U7417" s="11"/>
      <c r="AO7417" s="11"/>
    </row>
    <row r="7418" spans="2:41" x14ac:dyDescent="0.25">
      <c r="B7418" s="6"/>
      <c r="D7418" s="6"/>
      <c r="E7418" s="6"/>
      <c r="F7418" s="6"/>
      <c r="U7418" s="11"/>
      <c r="AO7418" s="11"/>
    </row>
    <row r="7419" spans="2:41" x14ac:dyDescent="0.25">
      <c r="B7419" s="6"/>
      <c r="D7419" s="6"/>
      <c r="E7419" s="6"/>
      <c r="F7419" s="6"/>
      <c r="U7419" s="11"/>
      <c r="AO7419" s="11"/>
    </row>
    <row r="7420" spans="2:41" x14ac:dyDescent="0.25">
      <c r="B7420" s="6"/>
      <c r="D7420" s="6"/>
      <c r="E7420" s="6"/>
      <c r="F7420" s="6"/>
      <c r="U7420" s="11"/>
      <c r="AO7420" s="11"/>
    </row>
    <row r="7421" spans="2:41" x14ac:dyDescent="0.25">
      <c r="B7421" s="6"/>
      <c r="D7421" s="6"/>
      <c r="E7421" s="6"/>
      <c r="F7421" s="6"/>
      <c r="U7421" s="11"/>
      <c r="AO7421" s="11"/>
    </row>
    <row r="7422" spans="2:41" x14ac:dyDescent="0.25">
      <c r="B7422" s="6"/>
      <c r="D7422" s="6"/>
      <c r="E7422" s="6"/>
      <c r="F7422" s="6"/>
      <c r="U7422" s="11"/>
      <c r="AO7422" s="11"/>
    </row>
    <row r="7423" spans="2:41" x14ac:dyDescent="0.25">
      <c r="B7423" s="6"/>
      <c r="D7423" s="6"/>
      <c r="E7423" s="6"/>
      <c r="F7423" s="6"/>
      <c r="U7423" s="11"/>
      <c r="AO7423" s="11"/>
    </row>
    <row r="7424" spans="2:41" x14ac:dyDescent="0.25">
      <c r="B7424" s="6"/>
      <c r="D7424" s="6"/>
      <c r="E7424" s="6"/>
      <c r="F7424" s="6"/>
      <c r="U7424" s="11"/>
      <c r="AO7424" s="11"/>
    </row>
    <row r="7425" spans="2:41" x14ac:dyDescent="0.25">
      <c r="B7425" s="6"/>
      <c r="D7425" s="6"/>
      <c r="E7425" s="6"/>
      <c r="F7425" s="6"/>
      <c r="U7425" s="11"/>
      <c r="AO7425" s="11"/>
    </row>
    <row r="7426" spans="2:41" x14ac:dyDescent="0.25">
      <c r="B7426" s="6"/>
      <c r="D7426" s="6"/>
      <c r="E7426" s="6"/>
      <c r="F7426" s="6"/>
      <c r="U7426" s="11"/>
      <c r="AO7426" s="11"/>
    </row>
    <row r="7427" spans="2:41" x14ac:dyDescent="0.25">
      <c r="B7427" s="6"/>
      <c r="D7427" s="6"/>
      <c r="E7427" s="6"/>
      <c r="F7427" s="6"/>
      <c r="U7427" s="11"/>
      <c r="AO7427" s="11"/>
    </row>
    <row r="7428" spans="2:41" x14ac:dyDescent="0.25">
      <c r="B7428" s="6"/>
      <c r="D7428" s="6"/>
      <c r="E7428" s="6"/>
      <c r="F7428" s="6"/>
      <c r="U7428" s="11"/>
      <c r="AO7428" s="11"/>
    </row>
    <row r="7429" spans="2:41" x14ac:dyDescent="0.25">
      <c r="B7429" s="6"/>
      <c r="D7429" s="6"/>
      <c r="E7429" s="6"/>
      <c r="F7429" s="6"/>
      <c r="U7429" s="11"/>
      <c r="AO7429" s="11"/>
    </row>
    <row r="7430" spans="2:41" x14ac:dyDescent="0.25">
      <c r="B7430" s="6"/>
      <c r="D7430" s="6"/>
      <c r="E7430" s="6"/>
      <c r="F7430" s="6"/>
      <c r="U7430" s="11"/>
      <c r="AO7430" s="11"/>
    </row>
    <row r="7431" spans="2:41" x14ac:dyDescent="0.25">
      <c r="B7431" s="6"/>
      <c r="D7431" s="6"/>
      <c r="E7431" s="6"/>
      <c r="F7431" s="6"/>
      <c r="U7431" s="11"/>
      <c r="AO7431" s="11"/>
    </row>
    <row r="7432" spans="2:41" x14ac:dyDescent="0.25">
      <c r="B7432" s="6"/>
      <c r="D7432" s="6"/>
      <c r="E7432" s="6"/>
      <c r="F7432" s="6"/>
      <c r="U7432" s="11"/>
      <c r="AO7432" s="11"/>
    </row>
    <row r="7433" spans="2:41" x14ac:dyDescent="0.25">
      <c r="B7433" s="6"/>
      <c r="D7433" s="6"/>
      <c r="E7433" s="6"/>
      <c r="F7433" s="6"/>
      <c r="U7433" s="11"/>
      <c r="AO7433" s="11"/>
    </row>
    <row r="7434" spans="2:41" x14ac:dyDescent="0.25">
      <c r="B7434" s="6"/>
      <c r="D7434" s="6"/>
      <c r="E7434" s="6"/>
      <c r="F7434" s="6"/>
      <c r="U7434" s="11"/>
      <c r="AO7434" s="11"/>
    </row>
    <row r="7435" spans="2:41" x14ac:dyDescent="0.25">
      <c r="B7435" s="6"/>
      <c r="D7435" s="6"/>
      <c r="E7435" s="6"/>
      <c r="F7435" s="6"/>
      <c r="U7435" s="11"/>
      <c r="AO7435" s="11"/>
    </row>
    <row r="7436" spans="2:41" x14ac:dyDescent="0.25">
      <c r="B7436" s="6"/>
      <c r="D7436" s="6"/>
      <c r="E7436" s="6"/>
      <c r="F7436" s="6"/>
      <c r="U7436" s="11"/>
      <c r="AO7436" s="11"/>
    </row>
    <row r="7437" spans="2:41" x14ac:dyDescent="0.25">
      <c r="B7437" s="6"/>
      <c r="D7437" s="6"/>
      <c r="E7437" s="6"/>
      <c r="F7437" s="6"/>
      <c r="U7437" s="11"/>
      <c r="AO7437" s="11"/>
    </row>
    <row r="7438" spans="2:41" x14ac:dyDescent="0.25">
      <c r="B7438" s="6"/>
      <c r="D7438" s="6"/>
      <c r="E7438" s="6"/>
      <c r="F7438" s="6"/>
      <c r="U7438" s="11"/>
      <c r="AO7438" s="11"/>
    </row>
    <row r="7439" spans="2:41" x14ac:dyDescent="0.25">
      <c r="B7439" s="6"/>
      <c r="D7439" s="6"/>
      <c r="E7439" s="6"/>
      <c r="F7439" s="6"/>
      <c r="U7439" s="11"/>
      <c r="AO7439" s="11"/>
    </row>
    <row r="7440" spans="2:41" x14ac:dyDescent="0.25">
      <c r="B7440" s="6"/>
      <c r="D7440" s="6"/>
      <c r="E7440" s="6"/>
      <c r="F7440" s="6"/>
      <c r="U7440" s="11"/>
      <c r="AO7440" s="11"/>
    </row>
    <row r="7441" spans="2:41" x14ac:dyDescent="0.25">
      <c r="B7441" s="6"/>
      <c r="D7441" s="6"/>
      <c r="E7441" s="6"/>
      <c r="F7441" s="6"/>
      <c r="U7441" s="11"/>
      <c r="AO7441" s="11"/>
    </row>
    <row r="7442" spans="2:41" x14ac:dyDescent="0.25">
      <c r="B7442" s="6"/>
      <c r="D7442" s="6"/>
      <c r="E7442" s="6"/>
      <c r="F7442" s="6"/>
      <c r="U7442" s="11"/>
      <c r="AO7442" s="11"/>
    </row>
    <row r="7443" spans="2:41" x14ac:dyDescent="0.25">
      <c r="B7443" s="6"/>
      <c r="D7443" s="6"/>
      <c r="E7443" s="6"/>
      <c r="F7443" s="6"/>
      <c r="U7443" s="11"/>
      <c r="AO7443" s="11"/>
    </row>
    <row r="7444" spans="2:41" x14ac:dyDescent="0.25">
      <c r="B7444" s="6"/>
      <c r="D7444" s="6"/>
      <c r="E7444" s="6"/>
      <c r="F7444" s="6"/>
      <c r="U7444" s="11"/>
      <c r="AO7444" s="11"/>
    </row>
    <row r="7445" spans="2:41" x14ac:dyDescent="0.25">
      <c r="B7445" s="6"/>
      <c r="D7445" s="6"/>
      <c r="E7445" s="6"/>
      <c r="F7445" s="6"/>
      <c r="U7445" s="11"/>
      <c r="AO7445" s="11"/>
    </row>
    <row r="7446" spans="2:41" x14ac:dyDescent="0.25">
      <c r="B7446" s="6"/>
      <c r="D7446" s="6"/>
      <c r="E7446" s="6"/>
      <c r="F7446" s="6"/>
      <c r="U7446" s="11"/>
      <c r="AO7446" s="11"/>
    </row>
    <row r="7447" spans="2:41" x14ac:dyDescent="0.25">
      <c r="B7447" s="6"/>
      <c r="D7447" s="6"/>
      <c r="E7447" s="6"/>
      <c r="F7447" s="6"/>
      <c r="U7447" s="11"/>
      <c r="AO7447" s="11"/>
    </row>
    <row r="7448" spans="2:41" x14ac:dyDescent="0.25">
      <c r="B7448" s="6"/>
      <c r="D7448" s="6"/>
      <c r="E7448" s="6"/>
      <c r="F7448" s="6"/>
      <c r="U7448" s="11"/>
      <c r="AO7448" s="11"/>
    </row>
    <row r="7449" spans="2:41" x14ac:dyDescent="0.25">
      <c r="B7449" s="6"/>
      <c r="D7449" s="6"/>
      <c r="E7449" s="6"/>
      <c r="F7449" s="6"/>
      <c r="U7449" s="11"/>
      <c r="AO7449" s="11"/>
    </row>
    <row r="7450" spans="2:41" x14ac:dyDescent="0.25">
      <c r="B7450" s="6"/>
      <c r="D7450" s="6"/>
      <c r="E7450" s="6"/>
      <c r="F7450" s="6"/>
      <c r="U7450" s="11"/>
      <c r="AO7450" s="11"/>
    </row>
    <row r="7451" spans="2:41" x14ac:dyDescent="0.25">
      <c r="B7451" s="6"/>
      <c r="D7451" s="6"/>
      <c r="E7451" s="6"/>
      <c r="F7451" s="6"/>
      <c r="U7451" s="11"/>
      <c r="AO7451" s="11"/>
    </row>
    <row r="7452" spans="2:41" x14ac:dyDescent="0.25">
      <c r="B7452" s="6"/>
      <c r="D7452" s="6"/>
      <c r="E7452" s="6"/>
      <c r="F7452" s="6"/>
      <c r="U7452" s="11"/>
      <c r="AO7452" s="11"/>
    </row>
    <row r="7453" spans="2:41" x14ac:dyDescent="0.25">
      <c r="B7453" s="6"/>
      <c r="D7453" s="6"/>
      <c r="E7453" s="6"/>
      <c r="F7453" s="6"/>
      <c r="U7453" s="11"/>
      <c r="AO7453" s="11"/>
    </row>
    <row r="7454" spans="2:41" x14ac:dyDescent="0.25">
      <c r="B7454" s="6"/>
      <c r="D7454" s="6"/>
      <c r="E7454" s="6"/>
      <c r="F7454" s="6"/>
      <c r="U7454" s="11"/>
      <c r="AO7454" s="11"/>
    </row>
    <row r="7455" spans="2:41" x14ac:dyDescent="0.25">
      <c r="B7455" s="6"/>
      <c r="D7455" s="6"/>
      <c r="E7455" s="6"/>
      <c r="F7455" s="6"/>
      <c r="U7455" s="11"/>
      <c r="AO7455" s="11"/>
    </row>
    <row r="7456" spans="2:41" x14ac:dyDescent="0.25">
      <c r="B7456" s="6"/>
      <c r="D7456" s="6"/>
      <c r="E7456" s="6"/>
      <c r="F7456" s="6"/>
      <c r="U7456" s="11"/>
      <c r="AO7456" s="11"/>
    </row>
    <row r="7457" spans="2:41" x14ac:dyDescent="0.25">
      <c r="B7457" s="6"/>
      <c r="D7457" s="6"/>
      <c r="E7457" s="6"/>
      <c r="F7457" s="6"/>
      <c r="U7457" s="11"/>
      <c r="AO7457" s="11"/>
    </row>
    <row r="7458" spans="2:41" x14ac:dyDescent="0.25">
      <c r="B7458" s="6"/>
      <c r="D7458" s="6"/>
      <c r="E7458" s="6"/>
      <c r="F7458" s="6"/>
      <c r="U7458" s="11"/>
      <c r="AO7458" s="11"/>
    </row>
    <row r="7459" spans="2:41" x14ac:dyDescent="0.25">
      <c r="B7459" s="6"/>
      <c r="D7459" s="6"/>
      <c r="E7459" s="6"/>
      <c r="F7459" s="6"/>
      <c r="U7459" s="11"/>
      <c r="AO7459" s="11"/>
    </row>
    <row r="7460" spans="2:41" x14ac:dyDescent="0.25">
      <c r="B7460" s="6"/>
      <c r="D7460" s="6"/>
      <c r="E7460" s="6"/>
      <c r="F7460" s="6"/>
      <c r="U7460" s="11"/>
      <c r="AO7460" s="11"/>
    </row>
    <row r="7461" spans="2:41" x14ac:dyDescent="0.25">
      <c r="B7461" s="6"/>
      <c r="D7461" s="6"/>
      <c r="E7461" s="6"/>
      <c r="F7461" s="6"/>
      <c r="U7461" s="11"/>
      <c r="AO7461" s="11"/>
    </row>
    <row r="7462" spans="2:41" x14ac:dyDescent="0.25">
      <c r="B7462" s="6"/>
      <c r="D7462" s="6"/>
      <c r="E7462" s="6"/>
      <c r="F7462" s="6"/>
      <c r="U7462" s="11"/>
      <c r="AO7462" s="11"/>
    </row>
    <row r="7463" spans="2:41" x14ac:dyDescent="0.25">
      <c r="B7463" s="6"/>
      <c r="D7463" s="6"/>
      <c r="E7463" s="6"/>
      <c r="F7463" s="6"/>
      <c r="U7463" s="11"/>
      <c r="AO7463" s="11"/>
    </row>
    <row r="7464" spans="2:41" x14ac:dyDescent="0.25">
      <c r="B7464" s="6"/>
      <c r="D7464" s="6"/>
      <c r="E7464" s="6"/>
      <c r="F7464" s="6"/>
      <c r="U7464" s="11"/>
      <c r="AO7464" s="11"/>
    </row>
    <row r="7465" spans="2:41" x14ac:dyDescent="0.25">
      <c r="B7465" s="6"/>
      <c r="D7465" s="6"/>
      <c r="E7465" s="6"/>
      <c r="F7465" s="6"/>
      <c r="U7465" s="11"/>
      <c r="AO7465" s="11"/>
    </row>
    <row r="7466" spans="2:41" x14ac:dyDescent="0.25">
      <c r="B7466" s="6"/>
      <c r="D7466" s="6"/>
      <c r="E7466" s="6"/>
      <c r="F7466" s="6"/>
      <c r="U7466" s="11"/>
      <c r="AO7466" s="11"/>
    </row>
    <row r="7467" spans="2:41" x14ac:dyDescent="0.25">
      <c r="B7467" s="6"/>
      <c r="D7467" s="6"/>
      <c r="E7467" s="6"/>
      <c r="F7467" s="6"/>
      <c r="U7467" s="11"/>
      <c r="AO7467" s="11"/>
    </row>
    <row r="7468" spans="2:41" x14ac:dyDescent="0.25">
      <c r="B7468" s="6"/>
      <c r="D7468" s="6"/>
      <c r="E7468" s="6"/>
      <c r="F7468" s="6"/>
      <c r="U7468" s="11"/>
      <c r="AO7468" s="11"/>
    </row>
    <row r="7469" spans="2:41" x14ac:dyDescent="0.25">
      <c r="B7469" s="6"/>
      <c r="D7469" s="6"/>
      <c r="E7469" s="6"/>
      <c r="F7469" s="6"/>
      <c r="U7469" s="11"/>
      <c r="AO7469" s="11"/>
    </row>
    <row r="7470" spans="2:41" x14ac:dyDescent="0.25">
      <c r="B7470" s="6"/>
      <c r="D7470" s="6"/>
      <c r="E7470" s="6"/>
      <c r="F7470" s="6"/>
      <c r="U7470" s="11"/>
      <c r="AO7470" s="11"/>
    </row>
    <row r="7471" spans="2:41" x14ac:dyDescent="0.25">
      <c r="B7471" s="6"/>
      <c r="D7471" s="6"/>
      <c r="E7471" s="6"/>
      <c r="F7471" s="6"/>
      <c r="U7471" s="11"/>
      <c r="AO7471" s="11"/>
    </row>
    <row r="7472" spans="2:41" x14ac:dyDescent="0.25">
      <c r="B7472" s="6"/>
      <c r="D7472" s="6"/>
      <c r="E7472" s="6"/>
      <c r="F7472" s="6"/>
      <c r="U7472" s="11"/>
      <c r="AO7472" s="11"/>
    </row>
    <row r="7473" spans="2:41" x14ac:dyDescent="0.25">
      <c r="B7473" s="6"/>
      <c r="D7473" s="6"/>
      <c r="E7473" s="6"/>
      <c r="F7473" s="6"/>
      <c r="U7473" s="11"/>
      <c r="AO7473" s="11"/>
    </row>
    <row r="7474" spans="2:41" x14ac:dyDescent="0.25">
      <c r="B7474" s="6"/>
      <c r="D7474" s="6"/>
      <c r="E7474" s="6"/>
      <c r="F7474" s="6"/>
      <c r="U7474" s="11"/>
      <c r="AO7474" s="11"/>
    </row>
    <row r="7475" spans="2:41" x14ac:dyDescent="0.25">
      <c r="B7475" s="6"/>
      <c r="D7475" s="6"/>
      <c r="E7475" s="6"/>
      <c r="F7475" s="6"/>
      <c r="U7475" s="11"/>
      <c r="AO7475" s="11"/>
    </row>
    <row r="7476" spans="2:41" x14ac:dyDescent="0.25">
      <c r="B7476" s="6"/>
      <c r="D7476" s="6"/>
      <c r="E7476" s="6"/>
      <c r="F7476" s="6"/>
      <c r="U7476" s="11"/>
      <c r="AO7476" s="11"/>
    </row>
    <row r="7477" spans="2:41" x14ac:dyDescent="0.25">
      <c r="B7477" s="6"/>
      <c r="D7477" s="6"/>
      <c r="E7477" s="6"/>
      <c r="F7477" s="6"/>
      <c r="U7477" s="11"/>
      <c r="AO7477" s="11"/>
    </row>
    <row r="7478" spans="2:41" x14ac:dyDescent="0.25">
      <c r="B7478" s="6"/>
      <c r="D7478" s="6"/>
      <c r="E7478" s="6"/>
      <c r="F7478" s="6"/>
      <c r="U7478" s="11"/>
      <c r="AO7478" s="11"/>
    </row>
    <row r="7479" spans="2:41" x14ac:dyDescent="0.25">
      <c r="B7479" s="6"/>
      <c r="D7479" s="6"/>
      <c r="E7479" s="6"/>
      <c r="F7479" s="6"/>
      <c r="U7479" s="11"/>
      <c r="AO7479" s="11"/>
    </row>
    <row r="7480" spans="2:41" x14ac:dyDescent="0.25">
      <c r="B7480" s="6"/>
      <c r="D7480" s="6"/>
      <c r="E7480" s="6"/>
      <c r="F7480" s="6"/>
      <c r="U7480" s="11"/>
      <c r="AO7480" s="11"/>
    </row>
    <row r="7481" spans="2:41" x14ac:dyDescent="0.25">
      <c r="B7481" s="6"/>
      <c r="D7481" s="6"/>
      <c r="E7481" s="6"/>
      <c r="F7481" s="6"/>
      <c r="U7481" s="11"/>
      <c r="AO7481" s="11"/>
    </row>
    <row r="7482" spans="2:41" x14ac:dyDescent="0.25">
      <c r="B7482" s="6"/>
      <c r="D7482" s="6"/>
      <c r="E7482" s="6"/>
      <c r="F7482" s="6"/>
      <c r="U7482" s="11"/>
      <c r="AO7482" s="11"/>
    </row>
    <row r="7483" spans="2:41" x14ac:dyDescent="0.25">
      <c r="B7483" s="6"/>
      <c r="D7483" s="6"/>
      <c r="E7483" s="6"/>
      <c r="F7483" s="6"/>
      <c r="U7483" s="11"/>
      <c r="AO7483" s="11"/>
    </row>
    <row r="7484" spans="2:41" x14ac:dyDescent="0.25">
      <c r="B7484" s="6"/>
      <c r="D7484" s="6"/>
      <c r="E7484" s="6"/>
      <c r="F7484" s="6"/>
      <c r="U7484" s="11"/>
      <c r="AO7484" s="11"/>
    </row>
    <row r="7485" spans="2:41" x14ac:dyDescent="0.25">
      <c r="B7485" s="6"/>
      <c r="D7485" s="6"/>
      <c r="E7485" s="6"/>
      <c r="F7485" s="6"/>
      <c r="U7485" s="11"/>
      <c r="AO7485" s="11"/>
    </row>
    <row r="7486" spans="2:41" x14ac:dyDescent="0.25">
      <c r="B7486" s="6"/>
      <c r="D7486" s="6"/>
      <c r="E7486" s="6"/>
      <c r="F7486" s="6"/>
      <c r="U7486" s="11"/>
      <c r="AO7486" s="11"/>
    </row>
    <row r="7487" spans="2:41" x14ac:dyDescent="0.25">
      <c r="B7487" s="6"/>
      <c r="D7487" s="6"/>
      <c r="E7487" s="6"/>
      <c r="F7487" s="6"/>
      <c r="U7487" s="11"/>
      <c r="AO7487" s="11"/>
    </row>
    <row r="7488" spans="2:41" x14ac:dyDescent="0.25">
      <c r="B7488" s="6"/>
      <c r="D7488" s="6"/>
      <c r="E7488" s="6"/>
      <c r="F7488" s="6"/>
      <c r="U7488" s="11"/>
      <c r="AO7488" s="11"/>
    </row>
    <row r="7489" spans="2:41" x14ac:dyDescent="0.25">
      <c r="B7489" s="6"/>
      <c r="D7489" s="6"/>
      <c r="E7489" s="6"/>
      <c r="F7489" s="6"/>
      <c r="U7489" s="11"/>
      <c r="AO7489" s="11"/>
    </row>
    <row r="7490" spans="2:41" x14ac:dyDescent="0.25">
      <c r="B7490" s="6"/>
      <c r="D7490" s="6"/>
      <c r="E7490" s="6"/>
      <c r="F7490" s="6"/>
      <c r="U7490" s="11"/>
      <c r="AO7490" s="11"/>
    </row>
    <row r="7491" spans="2:41" x14ac:dyDescent="0.25">
      <c r="B7491" s="6"/>
      <c r="D7491" s="6"/>
      <c r="E7491" s="6"/>
      <c r="F7491" s="6"/>
      <c r="U7491" s="11"/>
      <c r="AO7491" s="11"/>
    </row>
    <row r="7492" spans="2:41" x14ac:dyDescent="0.25">
      <c r="B7492" s="6"/>
      <c r="D7492" s="6"/>
      <c r="E7492" s="6"/>
      <c r="F7492" s="6"/>
      <c r="U7492" s="11"/>
      <c r="AO7492" s="11"/>
    </row>
    <row r="7493" spans="2:41" x14ac:dyDescent="0.25">
      <c r="B7493" s="6"/>
      <c r="D7493" s="6"/>
      <c r="E7493" s="6"/>
      <c r="F7493" s="6"/>
      <c r="U7493" s="11"/>
      <c r="AO7493" s="11"/>
    </row>
    <row r="7494" spans="2:41" x14ac:dyDescent="0.25">
      <c r="B7494" s="6"/>
      <c r="D7494" s="6"/>
      <c r="E7494" s="6"/>
      <c r="F7494" s="6"/>
      <c r="U7494" s="11"/>
      <c r="AO7494" s="11"/>
    </row>
    <row r="7495" spans="2:41" x14ac:dyDescent="0.25">
      <c r="B7495" s="6"/>
      <c r="D7495" s="6"/>
      <c r="E7495" s="6"/>
      <c r="F7495" s="6"/>
      <c r="U7495" s="11"/>
      <c r="AO7495" s="11"/>
    </row>
    <row r="7496" spans="2:41" x14ac:dyDescent="0.25">
      <c r="B7496" s="6"/>
      <c r="D7496" s="6"/>
      <c r="E7496" s="6"/>
      <c r="F7496" s="6"/>
      <c r="U7496" s="11"/>
      <c r="AO7496" s="11"/>
    </row>
    <row r="7497" spans="2:41" x14ac:dyDescent="0.25">
      <c r="B7497" s="6"/>
      <c r="D7497" s="6"/>
      <c r="E7497" s="6"/>
      <c r="F7497" s="6"/>
      <c r="U7497" s="11"/>
      <c r="AO7497" s="11"/>
    </row>
    <row r="7498" spans="2:41" x14ac:dyDescent="0.25">
      <c r="B7498" s="6"/>
      <c r="D7498" s="6"/>
      <c r="E7498" s="6"/>
      <c r="F7498" s="6"/>
      <c r="U7498" s="11"/>
      <c r="AO7498" s="11"/>
    </row>
    <row r="7499" spans="2:41" x14ac:dyDescent="0.25">
      <c r="B7499" s="6"/>
      <c r="D7499" s="6"/>
      <c r="E7499" s="6"/>
      <c r="F7499" s="6"/>
      <c r="U7499" s="11"/>
      <c r="AO7499" s="11"/>
    </row>
    <row r="7500" spans="2:41" x14ac:dyDescent="0.25">
      <c r="B7500" s="6"/>
      <c r="D7500" s="6"/>
      <c r="E7500" s="6"/>
      <c r="F7500" s="6"/>
      <c r="U7500" s="11"/>
      <c r="AO7500" s="11"/>
    </row>
    <row r="7501" spans="2:41" x14ac:dyDescent="0.25">
      <c r="B7501" s="6"/>
      <c r="D7501" s="6"/>
      <c r="E7501" s="6"/>
      <c r="F7501" s="6"/>
      <c r="U7501" s="11"/>
      <c r="AO7501" s="11"/>
    </row>
    <row r="7502" spans="2:41" x14ac:dyDescent="0.25">
      <c r="B7502" s="6"/>
      <c r="D7502" s="6"/>
      <c r="E7502" s="6"/>
      <c r="F7502" s="6"/>
      <c r="U7502" s="11"/>
      <c r="AO7502" s="11"/>
    </row>
    <row r="7503" spans="2:41" x14ac:dyDescent="0.25">
      <c r="B7503" s="6"/>
      <c r="D7503" s="6"/>
      <c r="E7503" s="6"/>
      <c r="F7503" s="6"/>
      <c r="U7503" s="11"/>
      <c r="AO7503" s="11"/>
    </row>
    <row r="7504" spans="2:41" x14ac:dyDescent="0.25">
      <c r="B7504" s="6"/>
      <c r="D7504" s="6"/>
      <c r="E7504" s="6"/>
      <c r="F7504" s="6"/>
      <c r="U7504" s="11"/>
      <c r="AO7504" s="11"/>
    </row>
    <row r="7505" spans="2:41" x14ac:dyDescent="0.25">
      <c r="B7505" s="6"/>
      <c r="D7505" s="6"/>
      <c r="E7505" s="6"/>
      <c r="F7505" s="6"/>
      <c r="U7505" s="11"/>
      <c r="AO7505" s="11"/>
    </row>
    <row r="7506" spans="2:41" x14ac:dyDescent="0.25">
      <c r="B7506" s="6"/>
      <c r="D7506" s="6"/>
      <c r="E7506" s="6"/>
      <c r="F7506" s="6"/>
      <c r="U7506" s="11"/>
      <c r="AO7506" s="11"/>
    </row>
    <row r="7507" spans="2:41" x14ac:dyDescent="0.25">
      <c r="B7507" s="6"/>
      <c r="D7507" s="6"/>
      <c r="E7507" s="6"/>
      <c r="F7507" s="6"/>
      <c r="U7507" s="11"/>
      <c r="AO7507" s="11"/>
    </row>
    <row r="7508" spans="2:41" x14ac:dyDescent="0.25">
      <c r="B7508" s="6"/>
      <c r="D7508" s="6"/>
      <c r="E7508" s="6"/>
      <c r="F7508" s="6"/>
      <c r="U7508" s="11"/>
      <c r="AO7508" s="11"/>
    </row>
    <row r="7509" spans="2:41" x14ac:dyDescent="0.25">
      <c r="B7509" s="6"/>
      <c r="D7509" s="6"/>
      <c r="E7509" s="6"/>
      <c r="F7509" s="6"/>
      <c r="U7509" s="11"/>
      <c r="AO7509" s="11"/>
    </row>
    <row r="7510" spans="2:41" x14ac:dyDescent="0.25">
      <c r="B7510" s="6"/>
      <c r="D7510" s="6"/>
      <c r="E7510" s="6"/>
      <c r="F7510" s="6"/>
      <c r="U7510" s="11"/>
      <c r="AO7510" s="11"/>
    </row>
    <row r="7511" spans="2:41" x14ac:dyDescent="0.25">
      <c r="B7511" s="6"/>
      <c r="D7511" s="6"/>
      <c r="E7511" s="6"/>
      <c r="F7511" s="6"/>
      <c r="U7511" s="11"/>
      <c r="AO7511" s="11"/>
    </row>
    <row r="7512" spans="2:41" x14ac:dyDescent="0.25">
      <c r="B7512" s="6"/>
      <c r="D7512" s="6"/>
      <c r="E7512" s="6"/>
      <c r="F7512" s="6"/>
      <c r="U7512" s="11"/>
      <c r="AO7512" s="11"/>
    </row>
    <row r="7513" spans="2:41" x14ac:dyDescent="0.25">
      <c r="B7513" s="6"/>
      <c r="D7513" s="6"/>
      <c r="E7513" s="6"/>
      <c r="F7513" s="6"/>
      <c r="U7513" s="11"/>
      <c r="AO7513" s="11"/>
    </row>
    <row r="7514" spans="2:41" x14ac:dyDescent="0.25">
      <c r="B7514" s="6"/>
      <c r="D7514" s="6"/>
      <c r="E7514" s="6"/>
      <c r="F7514" s="6"/>
      <c r="U7514" s="11"/>
      <c r="AO7514" s="11"/>
    </row>
    <row r="7515" spans="2:41" x14ac:dyDescent="0.25">
      <c r="B7515" s="6"/>
      <c r="D7515" s="6"/>
      <c r="E7515" s="6"/>
      <c r="F7515" s="6"/>
      <c r="U7515" s="11"/>
      <c r="AO7515" s="11"/>
    </row>
    <row r="7516" spans="2:41" x14ac:dyDescent="0.25">
      <c r="B7516" s="6"/>
      <c r="D7516" s="6"/>
      <c r="E7516" s="6"/>
      <c r="F7516" s="6"/>
      <c r="U7516" s="11"/>
      <c r="AO7516" s="11"/>
    </row>
    <row r="7517" spans="2:41" x14ac:dyDescent="0.25">
      <c r="B7517" s="6"/>
      <c r="D7517" s="6"/>
      <c r="E7517" s="6"/>
      <c r="F7517" s="6"/>
      <c r="U7517" s="11"/>
      <c r="AO7517" s="11"/>
    </row>
    <row r="7518" spans="2:41" x14ac:dyDescent="0.25">
      <c r="B7518" s="6"/>
      <c r="D7518" s="6"/>
      <c r="E7518" s="6"/>
      <c r="F7518" s="6"/>
      <c r="U7518" s="11"/>
      <c r="AO7518" s="11"/>
    </row>
    <row r="7519" spans="2:41" x14ac:dyDescent="0.25">
      <c r="B7519" s="6"/>
      <c r="D7519" s="6"/>
      <c r="E7519" s="6"/>
      <c r="F7519" s="6"/>
      <c r="U7519" s="11"/>
      <c r="AO7519" s="11"/>
    </row>
    <row r="7520" spans="2:41" x14ac:dyDescent="0.25">
      <c r="B7520" s="6"/>
      <c r="D7520" s="6"/>
      <c r="E7520" s="6"/>
      <c r="F7520" s="6"/>
      <c r="U7520" s="11"/>
      <c r="AO7520" s="11"/>
    </row>
    <row r="7521" spans="2:41" x14ac:dyDescent="0.25">
      <c r="B7521" s="6"/>
      <c r="D7521" s="6"/>
      <c r="E7521" s="6"/>
      <c r="F7521" s="6"/>
      <c r="U7521" s="11"/>
      <c r="AO7521" s="11"/>
    </row>
    <row r="7522" spans="2:41" x14ac:dyDescent="0.25">
      <c r="B7522" s="6"/>
      <c r="D7522" s="6"/>
      <c r="E7522" s="6"/>
      <c r="F7522" s="6"/>
      <c r="U7522" s="11"/>
      <c r="AO7522" s="11"/>
    </row>
    <row r="7523" spans="2:41" x14ac:dyDescent="0.25">
      <c r="B7523" s="6"/>
      <c r="D7523" s="6"/>
      <c r="E7523" s="6"/>
      <c r="F7523" s="6"/>
      <c r="U7523" s="11"/>
      <c r="AO7523" s="11"/>
    </row>
    <row r="7524" spans="2:41" x14ac:dyDescent="0.25">
      <c r="B7524" s="6"/>
      <c r="D7524" s="6"/>
      <c r="E7524" s="6"/>
      <c r="F7524" s="6"/>
      <c r="U7524" s="11"/>
      <c r="AO7524" s="11"/>
    </row>
    <row r="7525" spans="2:41" x14ac:dyDescent="0.25">
      <c r="B7525" s="6"/>
      <c r="D7525" s="6"/>
      <c r="E7525" s="6"/>
      <c r="F7525" s="6"/>
      <c r="U7525" s="11"/>
      <c r="AO7525" s="11"/>
    </row>
    <row r="7526" spans="2:41" x14ac:dyDescent="0.25">
      <c r="B7526" s="6"/>
      <c r="D7526" s="6"/>
      <c r="E7526" s="6"/>
      <c r="F7526" s="6"/>
      <c r="U7526" s="11"/>
      <c r="AO7526" s="11"/>
    </row>
    <row r="7527" spans="2:41" x14ac:dyDescent="0.25">
      <c r="B7527" s="6"/>
      <c r="D7527" s="6"/>
      <c r="E7527" s="6"/>
      <c r="F7527" s="6"/>
      <c r="U7527" s="11"/>
      <c r="AO7527" s="11"/>
    </row>
    <row r="7528" spans="2:41" x14ac:dyDescent="0.25">
      <c r="B7528" s="6"/>
      <c r="D7528" s="6"/>
      <c r="E7528" s="6"/>
      <c r="F7528" s="6"/>
      <c r="U7528" s="11"/>
      <c r="AO7528" s="11"/>
    </row>
    <row r="7529" spans="2:41" x14ac:dyDescent="0.25">
      <c r="B7529" s="6"/>
      <c r="D7529" s="6"/>
      <c r="E7529" s="6"/>
      <c r="F7529" s="6"/>
      <c r="U7529" s="11"/>
      <c r="AO7529" s="11"/>
    </row>
    <row r="7530" spans="2:41" x14ac:dyDescent="0.25">
      <c r="B7530" s="6"/>
      <c r="D7530" s="6"/>
      <c r="E7530" s="6"/>
      <c r="F7530" s="6"/>
      <c r="U7530" s="11"/>
      <c r="AO7530" s="11"/>
    </row>
    <row r="7531" spans="2:41" x14ac:dyDescent="0.25">
      <c r="B7531" s="6"/>
      <c r="D7531" s="6"/>
      <c r="E7531" s="6"/>
      <c r="F7531" s="6"/>
      <c r="U7531" s="11"/>
      <c r="AO7531" s="11"/>
    </row>
    <row r="7532" spans="2:41" x14ac:dyDescent="0.25">
      <c r="B7532" s="6"/>
      <c r="D7532" s="6"/>
      <c r="E7532" s="6"/>
      <c r="F7532" s="6"/>
      <c r="U7532" s="11"/>
      <c r="AO7532" s="11"/>
    </row>
    <row r="7533" spans="2:41" x14ac:dyDescent="0.25">
      <c r="B7533" s="6"/>
      <c r="D7533" s="6"/>
      <c r="E7533" s="6"/>
      <c r="F7533" s="6"/>
      <c r="U7533" s="11"/>
      <c r="AO7533" s="11"/>
    </row>
    <row r="7534" spans="2:41" x14ac:dyDescent="0.25">
      <c r="B7534" s="6"/>
      <c r="D7534" s="6"/>
      <c r="E7534" s="6"/>
      <c r="F7534" s="6"/>
      <c r="U7534" s="11"/>
      <c r="AO7534" s="11"/>
    </row>
    <row r="7535" spans="2:41" x14ac:dyDescent="0.25">
      <c r="B7535" s="6"/>
      <c r="D7535" s="6"/>
      <c r="E7535" s="6"/>
      <c r="F7535" s="6"/>
      <c r="U7535" s="11"/>
      <c r="AO7535" s="11"/>
    </row>
    <row r="7536" spans="2:41" x14ac:dyDescent="0.25">
      <c r="B7536" s="6"/>
      <c r="D7536" s="6"/>
      <c r="E7536" s="6"/>
      <c r="F7536" s="6"/>
      <c r="U7536" s="11"/>
      <c r="AO7536" s="11"/>
    </row>
    <row r="7537" spans="2:41" x14ac:dyDescent="0.25">
      <c r="B7537" s="6"/>
      <c r="D7537" s="6"/>
      <c r="E7537" s="6"/>
      <c r="F7537" s="6"/>
      <c r="U7537" s="11"/>
      <c r="AO7537" s="11"/>
    </row>
    <row r="7538" spans="2:41" x14ac:dyDescent="0.25">
      <c r="B7538" s="6"/>
      <c r="D7538" s="6"/>
      <c r="E7538" s="6"/>
      <c r="F7538" s="6"/>
      <c r="U7538" s="11"/>
      <c r="AO7538" s="11"/>
    </row>
    <row r="7539" spans="2:41" x14ac:dyDescent="0.25">
      <c r="B7539" s="6"/>
      <c r="D7539" s="6"/>
      <c r="E7539" s="6"/>
      <c r="F7539" s="6"/>
      <c r="U7539" s="11"/>
      <c r="AO7539" s="11"/>
    </row>
    <row r="7540" spans="2:41" x14ac:dyDescent="0.25">
      <c r="B7540" s="6"/>
      <c r="D7540" s="6"/>
      <c r="E7540" s="6"/>
      <c r="F7540" s="6"/>
      <c r="U7540" s="11"/>
      <c r="AO7540" s="11"/>
    </row>
    <row r="7541" spans="2:41" x14ac:dyDescent="0.25">
      <c r="B7541" s="6"/>
      <c r="D7541" s="6"/>
      <c r="E7541" s="6"/>
      <c r="F7541" s="6"/>
      <c r="U7541" s="11"/>
      <c r="AO7541" s="11"/>
    </row>
    <row r="7542" spans="2:41" x14ac:dyDescent="0.25">
      <c r="B7542" s="6"/>
      <c r="D7542" s="6"/>
      <c r="E7542" s="6"/>
      <c r="F7542" s="6"/>
      <c r="U7542" s="11"/>
      <c r="AO7542" s="11"/>
    </row>
    <row r="7543" spans="2:41" x14ac:dyDescent="0.25">
      <c r="B7543" s="6"/>
      <c r="D7543" s="6"/>
      <c r="E7543" s="6"/>
      <c r="F7543" s="6"/>
      <c r="U7543" s="11"/>
      <c r="AO7543" s="11"/>
    </row>
    <row r="7544" spans="2:41" x14ac:dyDescent="0.25">
      <c r="B7544" s="6"/>
      <c r="D7544" s="6"/>
      <c r="E7544" s="6"/>
      <c r="F7544" s="6"/>
      <c r="U7544" s="11"/>
      <c r="AO7544" s="11"/>
    </row>
    <row r="7545" spans="2:41" x14ac:dyDescent="0.25">
      <c r="B7545" s="6"/>
      <c r="D7545" s="6"/>
      <c r="E7545" s="6"/>
      <c r="F7545" s="6"/>
      <c r="U7545" s="11"/>
      <c r="AO7545" s="11"/>
    </row>
    <row r="7546" spans="2:41" x14ac:dyDescent="0.25">
      <c r="B7546" s="6"/>
      <c r="D7546" s="6"/>
      <c r="E7546" s="6"/>
      <c r="F7546" s="6"/>
      <c r="U7546" s="11"/>
      <c r="AO7546" s="11"/>
    </row>
    <row r="7547" spans="2:41" x14ac:dyDescent="0.25">
      <c r="B7547" s="6"/>
      <c r="D7547" s="6"/>
      <c r="E7547" s="6"/>
      <c r="F7547" s="6"/>
      <c r="U7547" s="11"/>
      <c r="AO7547" s="11"/>
    </row>
    <row r="7548" spans="2:41" x14ac:dyDescent="0.25">
      <c r="B7548" s="6"/>
      <c r="D7548" s="6"/>
      <c r="E7548" s="6"/>
      <c r="F7548" s="6"/>
      <c r="U7548" s="11"/>
      <c r="AO7548" s="11"/>
    </row>
    <row r="7549" spans="2:41" x14ac:dyDescent="0.25">
      <c r="B7549" s="6"/>
      <c r="D7549" s="6"/>
      <c r="E7549" s="6"/>
      <c r="F7549" s="6"/>
      <c r="U7549" s="11"/>
      <c r="AO7549" s="11"/>
    </row>
    <row r="7550" spans="2:41" x14ac:dyDescent="0.25">
      <c r="B7550" s="6"/>
      <c r="D7550" s="6"/>
      <c r="E7550" s="6"/>
      <c r="F7550" s="6"/>
      <c r="U7550" s="11"/>
      <c r="AO7550" s="11"/>
    </row>
    <row r="7551" spans="2:41" x14ac:dyDescent="0.25">
      <c r="B7551" s="6"/>
      <c r="D7551" s="6"/>
      <c r="E7551" s="6"/>
      <c r="F7551" s="6"/>
      <c r="U7551" s="11"/>
      <c r="AO7551" s="11"/>
    </row>
    <row r="7552" spans="2:41" x14ac:dyDescent="0.25">
      <c r="B7552" s="6"/>
      <c r="D7552" s="6"/>
      <c r="E7552" s="6"/>
      <c r="F7552" s="6"/>
      <c r="U7552" s="11"/>
      <c r="AO7552" s="11"/>
    </row>
    <row r="7553" spans="2:41" x14ac:dyDescent="0.25">
      <c r="B7553" s="6"/>
      <c r="D7553" s="6"/>
      <c r="E7553" s="6"/>
      <c r="F7553" s="6"/>
      <c r="U7553" s="11"/>
      <c r="AO7553" s="11"/>
    </row>
    <row r="7554" spans="2:41" x14ac:dyDescent="0.25">
      <c r="B7554" s="6"/>
      <c r="D7554" s="6"/>
      <c r="E7554" s="6"/>
      <c r="F7554" s="6"/>
      <c r="U7554" s="11"/>
      <c r="AO7554" s="11"/>
    </row>
    <row r="7555" spans="2:41" x14ac:dyDescent="0.25">
      <c r="B7555" s="6"/>
      <c r="D7555" s="6"/>
      <c r="E7555" s="6"/>
      <c r="F7555" s="6"/>
      <c r="U7555" s="11"/>
      <c r="AO7555" s="11"/>
    </row>
    <row r="7556" spans="2:41" x14ac:dyDescent="0.25">
      <c r="B7556" s="6"/>
      <c r="D7556" s="6"/>
      <c r="E7556" s="6"/>
      <c r="F7556" s="6"/>
      <c r="U7556" s="11"/>
      <c r="AO7556" s="11"/>
    </row>
    <row r="7557" spans="2:41" x14ac:dyDescent="0.25">
      <c r="B7557" s="6"/>
      <c r="D7557" s="6"/>
      <c r="E7557" s="6"/>
      <c r="F7557" s="6"/>
      <c r="U7557" s="11"/>
      <c r="AO7557" s="11"/>
    </row>
    <row r="7558" spans="2:41" x14ac:dyDescent="0.25">
      <c r="B7558" s="6"/>
      <c r="D7558" s="6"/>
      <c r="E7558" s="6"/>
      <c r="F7558" s="6"/>
      <c r="U7558" s="11"/>
      <c r="AO7558" s="11"/>
    </row>
    <row r="7559" spans="2:41" x14ac:dyDescent="0.25">
      <c r="B7559" s="6"/>
      <c r="D7559" s="6"/>
      <c r="E7559" s="6"/>
      <c r="F7559" s="6"/>
      <c r="U7559" s="11"/>
      <c r="AO7559" s="11"/>
    </row>
    <row r="7560" spans="2:41" x14ac:dyDescent="0.25">
      <c r="B7560" s="6"/>
      <c r="D7560" s="6"/>
      <c r="E7560" s="6"/>
      <c r="F7560" s="6"/>
      <c r="U7560" s="11"/>
      <c r="AO7560" s="11"/>
    </row>
    <row r="7561" spans="2:41" x14ac:dyDescent="0.25">
      <c r="B7561" s="6"/>
      <c r="D7561" s="6"/>
      <c r="E7561" s="6"/>
      <c r="F7561" s="6"/>
      <c r="U7561" s="11"/>
      <c r="AO7561" s="11"/>
    </row>
    <row r="7562" spans="2:41" x14ac:dyDescent="0.25">
      <c r="B7562" s="6"/>
      <c r="D7562" s="6"/>
      <c r="E7562" s="6"/>
      <c r="F7562" s="6"/>
      <c r="U7562" s="11"/>
      <c r="AO7562" s="11"/>
    </row>
    <row r="7563" spans="2:41" x14ac:dyDescent="0.25">
      <c r="B7563" s="6"/>
      <c r="D7563" s="6"/>
      <c r="E7563" s="6"/>
      <c r="F7563" s="6"/>
      <c r="U7563" s="11"/>
      <c r="AO7563" s="11"/>
    </row>
    <row r="7564" spans="2:41" x14ac:dyDescent="0.25">
      <c r="B7564" s="6"/>
      <c r="D7564" s="6"/>
      <c r="E7564" s="6"/>
      <c r="F7564" s="6"/>
      <c r="U7564" s="11"/>
      <c r="AO7564" s="11"/>
    </row>
    <row r="7565" spans="2:41" x14ac:dyDescent="0.25">
      <c r="B7565" s="6"/>
      <c r="D7565" s="6"/>
      <c r="E7565" s="6"/>
      <c r="F7565" s="6"/>
      <c r="U7565" s="11"/>
      <c r="AO7565" s="11"/>
    </row>
    <row r="7566" spans="2:41" x14ac:dyDescent="0.25">
      <c r="B7566" s="6"/>
      <c r="D7566" s="6"/>
      <c r="E7566" s="6"/>
      <c r="F7566" s="6"/>
      <c r="U7566" s="11"/>
      <c r="AO7566" s="11"/>
    </row>
    <row r="7567" spans="2:41" x14ac:dyDescent="0.25">
      <c r="B7567" s="6"/>
      <c r="D7567" s="6"/>
      <c r="E7567" s="6"/>
      <c r="F7567" s="6"/>
      <c r="U7567" s="11"/>
      <c r="AO7567" s="11"/>
    </row>
    <row r="7568" spans="2:41" x14ac:dyDescent="0.25">
      <c r="B7568" s="6"/>
      <c r="D7568" s="6"/>
      <c r="E7568" s="6"/>
      <c r="F7568" s="6"/>
      <c r="U7568" s="11"/>
      <c r="AO7568" s="11"/>
    </row>
    <row r="7569" spans="2:41" x14ac:dyDescent="0.25">
      <c r="B7569" s="6"/>
      <c r="D7569" s="6"/>
      <c r="E7569" s="6"/>
      <c r="F7569" s="6"/>
      <c r="U7569" s="11"/>
      <c r="AO7569" s="11"/>
    </row>
    <row r="7570" spans="2:41" x14ac:dyDescent="0.25">
      <c r="B7570" s="6"/>
      <c r="D7570" s="6"/>
      <c r="E7570" s="6"/>
      <c r="F7570" s="6"/>
      <c r="U7570" s="11"/>
      <c r="AO7570" s="11"/>
    </row>
    <row r="7571" spans="2:41" x14ac:dyDescent="0.25">
      <c r="B7571" s="6"/>
      <c r="D7571" s="6"/>
      <c r="E7571" s="6"/>
      <c r="F7571" s="6"/>
      <c r="U7571" s="11"/>
      <c r="AO7571" s="11"/>
    </row>
    <row r="7572" spans="2:41" x14ac:dyDescent="0.25">
      <c r="B7572" s="6"/>
      <c r="D7572" s="6"/>
      <c r="E7572" s="6"/>
      <c r="F7572" s="6"/>
      <c r="U7572" s="11"/>
      <c r="AO7572" s="11"/>
    </row>
    <row r="7573" spans="2:41" x14ac:dyDescent="0.25">
      <c r="B7573" s="6"/>
      <c r="D7573" s="6"/>
      <c r="E7573" s="6"/>
      <c r="F7573" s="6"/>
      <c r="U7573" s="11"/>
      <c r="AO7573" s="11"/>
    </row>
    <row r="7574" spans="2:41" x14ac:dyDescent="0.25">
      <c r="B7574" s="6"/>
      <c r="D7574" s="6"/>
      <c r="E7574" s="6"/>
      <c r="F7574" s="6"/>
      <c r="U7574" s="11"/>
      <c r="AO7574" s="11"/>
    </row>
    <row r="7575" spans="2:41" x14ac:dyDescent="0.25">
      <c r="B7575" s="6"/>
      <c r="D7575" s="6"/>
      <c r="E7575" s="6"/>
      <c r="F7575" s="6"/>
      <c r="U7575" s="11"/>
      <c r="AO7575" s="11"/>
    </row>
    <row r="7576" spans="2:41" x14ac:dyDescent="0.25">
      <c r="B7576" s="6"/>
      <c r="D7576" s="6"/>
      <c r="E7576" s="6"/>
      <c r="F7576" s="6"/>
      <c r="U7576" s="11"/>
      <c r="AO7576" s="11"/>
    </row>
    <row r="7577" spans="2:41" x14ac:dyDescent="0.25">
      <c r="B7577" s="6"/>
      <c r="D7577" s="6"/>
      <c r="E7577" s="6"/>
      <c r="F7577" s="6"/>
      <c r="U7577" s="11"/>
      <c r="AO7577" s="11"/>
    </row>
    <row r="7578" spans="2:41" x14ac:dyDescent="0.25">
      <c r="B7578" s="6"/>
      <c r="D7578" s="6"/>
      <c r="E7578" s="6"/>
      <c r="F7578" s="6"/>
      <c r="U7578" s="11"/>
      <c r="AO7578" s="11"/>
    </row>
    <row r="7579" spans="2:41" x14ac:dyDescent="0.25">
      <c r="B7579" s="6"/>
      <c r="D7579" s="6"/>
      <c r="E7579" s="6"/>
      <c r="F7579" s="6"/>
      <c r="U7579" s="11"/>
      <c r="AO7579" s="11"/>
    </row>
    <row r="7580" spans="2:41" x14ac:dyDescent="0.25">
      <c r="B7580" s="6"/>
      <c r="D7580" s="6"/>
      <c r="E7580" s="6"/>
      <c r="F7580" s="6"/>
      <c r="U7580" s="11"/>
      <c r="AO7580" s="11"/>
    </row>
    <row r="7581" spans="2:41" x14ac:dyDescent="0.25">
      <c r="B7581" s="6"/>
      <c r="D7581" s="6"/>
      <c r="E7581" s="6"/>
      <c r="F7581" s="6"/>
      <c r="U7581" s="11"/>
      <c r="AO7581" s="11"/>
    </row>
    <row r="7582" spans="2:41" x14ac:dyDescent="0.25">
      <c r="B7582" s="6"/>
      <c r="D7582" s="6"/>
      <c r="E7582" s="6"/>
      <c r="F7582" s="6"/>
      <c r="U7582" s="11"/>
      <c r="AO7582" s="11"/>
    </row>
    <row r="7583" spans="2:41" x14ac:dyDescent="0.25">
      <c r="B7583" s="6"/>
      <c r="D7583" s="6"/>
      <c r="E7583" s="6"/>
      <c r="F7583" s="6"/>
      <c r="U7583" s="11"/>
      <c r="AO7583" s="11"/>
    </row>
    <row r="7584" spans="2:41" x14ac:dyDescent="0.25">
      <c r="B7584" s="6"/>
      <c r="D7584" s="6"/>
      <c r="E7584" s="6"/>
      <c r="F7584" s="6"/>
      <c r="U7584" s="11"/>
      <c r="AO7584" s="11"/>
    </row>
    <row r="7585" spans="2:41" x14ac:dyDescent="0.25">
      <c r="B7585" s="6"/>
      <c r="D7585" s="6"/>
      <c r="E7585" s="6"/>
      <c r="F7585" s="6"/>
      <c r="U7585" s="11"/>
      <c r="AO7585" s="11"/>
    </row>
    <row r="7586" spans="2:41" x14ac:dyDescent="0.25">
      <c r="B7586" s="6"/>
      <c r="D7586" s="6"/>
      <c r="E7586" s="6"/>
      <c r="F7586" s="6"/>
      <c r="U7586" s="11"/>
      <c r="AO7586" s="11"/>
    </row>
    <row r="7587" spans="2:41" x14ac:dyDescent="0.25">
      <c r="B7587" s="6"/>
      <c r="D7587" s="6"/>
      <c r="E7587" s="6"/>
      <c r="F7587" s="6"/>
      <c r="U7587" s="11"/>
      <c r="AO7587" s="11"/>
    </row>
    <row r="7588" spans="2:41" x14ac:dyDescent="0.25">
      <c r="B7588" s="6"/>
      <c r="D7588" s="6"/>
      <c r="E7588" s="6"/>
      <c r="F7588" s="6"/>
      <c r="U7588" s="11"/>
      <c r="AO7588" s="11"/>
    </row>
    <row r="7589" spans="2:41" x14ac:dyDescent="0.25">
      <c r="B7589" s="6"/>
      <c r="D7589" s="6"/>
      <c r="E7589" s="6"/>
      <c r="F7589" s="6"/>
      <c r="U7589" s="11"/>
      <c r="AO7589" s="11"/>
    </row>
    <row r="7590" spans="2:41" x14ac:dyDescent="0.25">
      <c r="B7590" s="6"/>
      <c r="D7590" s="6"/>
      <c r="E7590" s="6"/>
      <c r="F7590" s="6"/>
      <c r="U7590" s="11"/>
      <c r="AO7590" s="11"/>
    </row>
    <row r="7591" spans="2:41" x14ac:dyDescent="0.25">
      <c r="B7591" s="6"/>
      <c r="D7591" s="6"/>
      <c r="E7591" s="6"/>
      <c r="F7591" s="6"/>
      <c r="U7591" s="11"/>
      <c r="AO7591" s="11"/>
    </row>
    <row r="7592" spans="2:41" x14ac:dyDescent="0.25">
      <c r="B7592" s="6"/>
      <c r="D7592" s="6"/>
      <c r="E7592" s="6"/>
      <c r="F7592" s="6"/>
      <c r="U7592" s="11"/>
      <c r="AO7592" s="11"/>
    </row>
    <row r="7593" spans="2:41" x14ac:dyDescent="0.25">
      <c r="B7593" s="6"/>
      <c r="D7593" s="6"/>
      <c r="E7593" s="6"/>
      <c r="F7593" s="6"/>
      <c r="U7593" s="11"/>
      <c r="AO7593" s="11"/>
    </row>
    <row r="7594" spans="2:41" x14ac:dyDescent="0.25">
      <c r="B7594" s="6"/>
      <c r="D7594" s="6"/>
      <c r="E7594" s="6"/>
      <c r="F7594" s="6"/>
      <c r="U7594" s="11"/>
      <c r="AO7594" s="11"/>
    </row>
    <row r="7595" spans="2:41" x14ac:dyDescent="0.25">
      <c r="B7595" s="6"/>
      <c r="D7595" s="6"/>
      <c r="E7595" s="6"/>
      <c r="F7595" s="6"/>
      <c r="U7595" s="11"/>
      <c r="AO7595" s="11"/>
    </row>
    <row r="7596" spans="2:41" x14ac:dyDescent="0.25">
      <c r="B7596" s="6"/>
      <c r="D7596" s="6"/>
      <c r="E7596" s="6"/>
      <c r="F7596" s="6"/>
      <c r="U7596" s="11"/>
      <c r="AO7596" s="11"/>
    </row>
    <row r="7597" spans="2:41" x14ac:dyDescent="0.25">
      <c r="B7597" s="6"/>
      <c r="D7597" s="6"/>
      <c r="E7597" s="6"/>
      <c r="F7597" s="6"/>
      <c r="U7597" s="11"/>
      <c r="AO7597" s="11"/>
    </row>
    <row r="7598" spans="2:41" x14ac:dyDescent="0.25">
      <c r="B7598" s="6"/>
      <c r="D7598" s="6"/>
      <c r="E7598" s="6"/>
      <c r="F7598" s="6"/>
      <c r="U7598" s="11"/>
      <c r="AO7598" s="11"/>
    </row>
    <row r="7599" spans="2:41" x14ac:dyDescent="0.25">
      <c r="B7599" s="6"/>
      <c r="D7599" s="6"/>
      <c r="E7599" s="6"/>
      <c r="F7599" s="6"/>
      <c r="U7599" s="11"/>
      <c r="AO7599" s="11"/>
    </row>
    <row r="7600" spans="2:41" x14ac:dyDescent="0.25">
      <c r="B7600" s="6"/>
      <c r="D7600" s="6"/>
      <c r="E7600" s="6"/>
      <c r="F7600" s="6"/>
      <c r="U7600" s="11"/>
      <c r="AO7600" s="11"/>
    </row>
    <row r="7601" spans="2:41" x14ac:dyDescent="0.25">
      <c r="B7601" s="6"/>
      <c r="D7601" s="6"/>
      <c r="E7601" s="6"/>
      <c r="F7601" s="6"/>
      <c r="U7601" s="11"/>
      <c r="AO7601" s="11"/>
    </row>
    <row r="7602" spans="2:41" x14ac:dyDescent="0.25">
      <c r="B7602" s="6"/>
      <c r="D7602" s="6"/>
      <c r="E7602" s="6"/>
      <c r="F7602" s="6"/>
      <c r="U7602" s="11"/>
      <c r="AO7602" s="11"/>
    </row>
    <row r="7603" spans="2:41" x14ac:dyDescent="0.25">
      <c r="B7603" s="6"/>
      <c r="D7603" s="6"/>
      <c r="E7603" s="6"/>
      <c r="F7603" s="6"/>
      <c r="U7603" s="11"/>
      <c r="AO7603" s="11"/>
    </row>
    <row r="7604" spans="2:41" x14ac:dyDescent="0.25">
      <c r="B7604" s="6"/>
      <c r="D7604" s="6"/>
      <c r="E7604" s="6"/>
      <c r="F7604" s="6"/>
      <c r="U7604" s="11"/>
      <c r="AO7604" s="11"/>
    </row>
    <row r="7605" spans="2:41" x14ac:dyDescent="0.25">
      <c r="B7605" s="6"/>
      <c r="D7605" s="6"/>
      <c r="E7605" s="6"/>
      <c r="F7605" s="6"/>
      <c r="U7605" s="11"/>
      <c r="AO7605" s="11"/>
    </row>
    <row r="7606" spans="2:41" x14ac:dyDescent="0.25">
      <c r="B7606" s="6"/>
      <c r="D7606" s="6"/>
      <c r="E7606" s="6"/>
      <c r="F7606" s="6"/>
      <c r="U7606" s="11"/>
      <c r="AO7606" s="11"/>
    </row>
    <row r="7607" spans="2:41" x14ac:dyDescent="0.25">
      <c r="B7607" s="6"/>
      <c r="D7607" s="6"/>
      <c r="E7607" s="6"/>
      <c r="F7607" s="6"/>
      <c r="U7607" s="11"/>
      <c r="AO7607" s="11"/>
    </row>
    <row r="7608" spans="2:41" x14ac:dyDescent="0.25">
      <c r="B7608" s="6"/>
      <c r="D7608" s="6"/>
      <c r="E7608" s="6"/>
      <c r="F7608" s="6"/>
      <c r="U7608" s="11"/>
      <c r="AO7608" s="11"/>
    </row>
    <row r="7609" spans="2:41" x14ac:dyDescent="0.25">
      <c r="B7609" s="6"/>
      <c r="D7609" s="6"/>
      <c r="E7609" s="6"/>
      <c r="F7609" s="6"/>
      <c r="U7609" s="11"/>
      <c r="AO7609" s="11"/>
    </row>
    <row r="7610" spans="2:41" x14ac:dyDescent="0.25">
      <c r="B7610" s="6"/>
      <c r="D7610" s="6"/>
      <c r="E7610" s="6"/>
      <c r="F7610" s="6"/>
      <c r="U7610" s="11"/>
      <c r="AO7610" s="11"/>
    </row>
    <row r="7611" spans="2:41" x14ac:dyDescent="0.25">
      <c r="B7611" s="6"/>
      <c r="D7611" s="6"/>
      <c r="E7611" s="6"/>
      <c r="F7611" s="6"/>
      <c r="U7611" s="11"/>
      <c r="AO7611" s="11"/>
    </row>
    <row r="7612" spans="2:41" x14ac:dyDescent="0.25">
      <c r="B7612" s="6"/>
      <c r="D7612" s="6"/>
      <c r="E7612" s="6"/>
      <c r="F7612" s="6"/>
      <c r="U7612" s="11"/>
      <c r="AO7612" s="11"/>
    </row>
    <row r="7613" spans="2:41" x14ac:dyDescent="0.25">
      <c r="B7613" s="6"/>
      <c r="D7613" s="6"/>
      <c r="E7613" s="6"/>
      <c r="F7613" s="6"/>
      <c r="U7613" s="11"/>
      <c r="AO7613" s="11"/>
    </row>
    <row r="7614" spans="2:41" x14ac:dyDescent="0.25">
      <c r="B7614" s="6"/>
      <c r="D7614" s="6"/>
      <c r="E7614" s="6"/>
      <c r="F7614" s="6"/>
      <c r="U7614" s="11"/>
      <c r="AO7614" s="11"/>
    </row>
    <row r="7615" spans="2:41" x14ac:dyDescent="0.25">
      <c r="B7615" s="6"/>
      <c r="D7615" s="6"/>
      <c r="E7615" s="6"/>
      <c r="F7615" s="6"/>
      <c r="U7615" s="11"/>
      <c r="AO7615" s="11"/>
    </row>
    <row r="7616" spans="2:41" x14ac:dyDescent="0.25">
      <c r="B7616" s="6"/>
      <c r="D7616" s="6"/>
      <c r="E7616" s="6"/>
      <c r="F7616" s="6"/>
      <c r="U7616" s="11"/>
      <c r="AO7616" s="11"/>
    </row>
    <row r="7617" spans="2:41" x14ac:dyDescent="0.25">
      <c r="B7617" s="6"/>
      <c r="D7617" s="6"/>
      <c r="E7617" s="6"/>
      <c r="F7617" s="6"/>
      <c r="U7617" s="11"/>
      <c r="AO7617" s="11"/>
    </row>
    <row r="7618" spans="2:41" x14ac:dyDescent="0.25">
      <c r="B7618" s="6"/>
      <c r="D7618" s="6"/>
      <c r="E7618" s="6"/>
      <c r="F7618" s="6"/>
      <c r="U7618" s="11"/>
      <c r="AO7618" s="11"/>
    </row>
    <row r="7619" spans="2:41" x14ac:dyDescent="0.25">
      <c r="B7619" s="6"/>
      <c r="D7619" s="6"/>
      <c r="E7619" s="6"/>
      <c r="F7619" s="6"/>
      <c r="U7619" s="11"/>
      <c r="AO7619" s="11"/>
    </row>
    <row r="7620" spans="2:41" x14ac:dyDescent="0.25">
      <c r="B7620" s="6"/>
      <c r="D7620" s="6"/>
      <c r="E7620" s="6"/>
      <c r="F7620" s="6"/>
      <c r="U7620" s="11"/>
      <c r="AO7620" s="11"/>
    </row>
    <row r="7621" spans="2:41" x14ac:dyDescent="0.25">
      <c r="B7621" s="6"/>
      <c r="D7621" s="6"/>
      <c r="E7621" s="6"/>
      <c r="F7621" s="6"/>
      <c r="U7621" s="11"/>
      <c r="AO7621" s="11"/>
    </row>
    <row r="7622" spans="2:41" x14ac:dyDescent="0.25">
      <c r="B7622" s="6"/>
      <c r="D7622" s="6"/>
      <c r="E7622" s="6"/>
      <c r="F7622" s="6"/>
      <c r="U7622" s="11"/>
      <c r="AO7622" s="11"/>
    </row>
    <row r="7623" spans="2:41" x14ac:dyDescent="0.25">
      <c r="B7623" s="6"/>
      <c r="D7623" s="6"/>
      <c r="E7623" s="6"/>
      <c r="F7623" s="6"/>
      <c r="U7623" s="11"/>
      <c r="AO7623" s="11"/>
    </row>
    <row r="7624" spans="2:41" x14ac:dyDescent="0.25">
      <c r="B7624" s="6"/>
      <c r="D7624" s="6"/>
      <c r="E7624" s="6"/>
      <c r="F7624" s="6"/>
      <c r="U7624" s="11"/>
      <c r="AO7624" s="11"/>
    </row>
    <row r="7625" spans="2:41" x14ac:dyDescent="0.25">
      <c r="B7625" s="6"/>
      <c r="D7625" s="6"/>
      <c r="E7625" s="6"/>
      <c r="F7625" s="6"/>
      <c r="U7625" s="11"/>
      <c r="AO7625" s="11"/>
    </row>
    <row r="7626" spans="2:41" x14ac:dyDescent="0.25">
      <c r="B7626" s="6"/>
      <c r="D7626" s="6"/>
      <c r="E7626" s="6"/>
      <c r="F7626" s="6"/>
      <c r="U7626" s="11"/>
      <c r="AO7626" s="11"/>
    </row>
    <row r="7627" spans="2:41" x14ac:dyDescent="0.25">
      <c r="B7627" s="6"/>
      <c r="D7627" s="6"/>
      <c r="E7627" s="6"/>
      <c r="F7627" s="6"/>
      <c r="U7627" s="11"/>
      <c r="AO7627" s="11"/>
    </row>
    <row r="7628" spans="2:41" x14ac:dyDescent="0.25">
      <c r="B7628" s="6"/>
      <c r="D7628" s="6"/>
      <c r="E7628" s="6"/>
      <c r="F7628" s="6"/>
      <c r="U7628" s="11"/>
      <c r="AO7628" s="11"/>
    </row>
    <row r="7629" spans="2:41" x14ac:dyDescent="0.25">
      <c r="B7629" s="6"/>
      <c r="D7629" s="6"/>
      <c r="E7629" s="6"/>
      <c r="F7629" s="6"/>
      <c r="U7629" s="11"/>
      <c r="AO7629" s="11"/>
    </row>
    <row r="7630" spans="2:41" x14ac:dyDescent="0.25">
      <c r="B7630" s="6"/>
      <c r="D7630" s="6"/>
      <c r="E7630" s="6"/>
      <c r="F7630" s="6"/>
      <c r="U7630" s="11"/>
      <c r="AO7630" s="11"/>
    </row>
    <row r="7631" spans="2:41" x14ac:dyDescent="0.25">
      <c r="B7631" s="6"/>
      <c r="D7631" s="6"/>
      <c r="E7631" s="6"/>
      <c r="F7631" s="6"/>
      <c r="U7631" s="11"/>
      <c r="AO7631" s="11"/>
    </row>
    <row r="7632" spans="2:41" x14ac:dyDescent="0.25">
      <c r="B7632" s="6"/>
      <c r="D7632" s="6"/>
      <c r="E7632" s="6"/>
      <c r="F7632" s="6"/>
      <c r="U7632" s="11"/>
      <c r="AO7632" s="11"/>
    </row>
    <row r="7633" spans="2:41" x14ac:dyDescent="0.25">
      <c r="B7633" s="6"/>
      <c r="D7633" s="6"/>
      <c r="E7633" s="6"/>
      <c r="F7633" s="6"/>
      <c r="U7633" s="11"/>
      <c r="AO7633" s="11"/>
    </row>
    <row r="7634" spans="2:41" x14ac:dyDescent="0.25">
      <c r="B7634" s="6"/>
      <c r="D7634" s="6"/>
      <c r="E7634" s="6"/>
      <c r="F7634" s="6"/>
      <c r="U7634" s="11"/>
      <c r="AO7634" s="11"/>
    </row>
    <row r="7635" spans="2:41" x14ac:dyDescent="0.25">
      <c r="B7635" s="6"/>
      <c r="D7635" s="6"/>
      <c r="E7635" s="6"/>
      <c r="F7635" s="6"/>
      <c r="U7635" s="11"/>
      <c r="AO7635" s="11"/>
    </row>
    <row r="7636" spans="2:41" x14ac:dyDescent="0.25">
      <c r="B7636" s="6"/>
      <c r="D7636" s="6"/>
      <c r="E7636" s="6"/>
      <c r="F7636" s="6"/>
      <c r="U7636" s="11"/>
      <c r="AO7636" s="11"/>
    </row>
    <row r="7637" spans="2:41" x14ac:dyDescent="0.25">
      <c r="B7637" s="6"/>
      <c r="D7637" s="6"/>
      <c r="E7637" s="6"/>
      <c r="F7637" s="6"/>
      <c r="U7637" s="11"/>
      <c r="AO7637" s="11"/>
    </row>
    <row r="7638" spans="2:41" x14ac:dyDescent="0.25">
      <c r="B7638" s="6"/>
      <c r="D7638" s="6"/>
      <c r="E7638" s="6"/>
      <c r="F7638" s="6"/>
      <c r="U7638" s="11"/>
      <c r="AO7638" s="11"/>
    </row>
    <row r="7639" spans="2:41" x14ac:dyDescent="0.25">
      <c r="B7639" s="6"/>
      <c r="D7639" s="6"/>
      <c r="E7639" s="6"/>
      <c r="F7639" s="6"/>
      <c r="U7639" s="11"/>
      <c r="AO7639" s="11"/>
    </row>
    <row r="7640" spans="2:41" x14ac:dyDescent="0.25">
      <c r="B7640" s="6"/>
      <c r="D7640" s="6"/>
      <c r="E7640" s="6"/>
      <c r="F7640" s="6"/>
      <c r="U7640" s="11"/>
      <c r="AO7640" s="11"/>
    </row>
    <row r="7641" spans="2:41" x14ac:dyDescent="0.25">
      <c r="B7641" s="6"/>
      <c r="D7641" s="6"/>
      <c r="E7641" s="6"/>
      <c r="F7641" s="6"/>
      <c r="U7641" s="11"/>
      <c r="AO7641" s="11"/>
    </row>
    <row r="7642" spans="2:41" x14ac:dyDescent="0.25">
      <c r="B7642" s="6"/>
      <c r="D7642" s="6"/>
      <c r="E7642" s="6"/>
      <c r="F7642" s="6"/>
      <c r="U7642" s="11"/>
      <c r="AO7642" s="11"/>
    </row>
    <row r="7643" spans="2:41" x14ac:dyDescent="0.25">
      <c r="B7643" s="6"/>
      <c r="D7643" s="6"/>
      <c r="E7643" s="6"/>
      <c r="F7643" s="6"/>
      <c r="U7643" s="11"/>
      <c r="AO7643" s="11"/>
    </row>
    <row r="7644" spans="2:41" x14ac:dyDescent="0.25">
      <c r="B7644" s="6"/>
      <c r="D7644" s="6"/>
      <c r="E7644" s="6"/>
      <c r="F7644" s="6"/>
      <c r="U7644" s="11"/>
      <c r="AO7644" s="11"/>
    </row>
    <row r="7645" spans="2:41" x14ac:dyDescent="0.25">
      <c r="B7645" s="6"/>
      <c r="D7645" s="6"/>
      <c r="E7645" s="6"/>
      <c r="F7645" s="6"/>
      <c r="U7645" s="11"/>
      <c r="AO7645" s="11"/>
    </row>
    <row r="7646" spans="2:41" x14ac:dyDescent="0.25">
      <c r="B7646" s="6"/>
      <c r="D7646" s="6"/>
      <c r="E7646" s="6"/>
      <c r="F7646" s="6"/>
      <c r="U7646" s="11"/>
      <c r="AO7646" s="11"/>
    </row>
    <row r="7647" spans="2:41" x14ac:dyDescent="0.25">
      <c r="B7647" s="6"/>
      <c r="D7647" s="6"/>
      <c r="E7647" s="6"/>
      <c r="F7647" s="6"/>
      <c r="U7647" s="11"/>
      <c r="AO7647" s="11"/>
    </row>
    <row r="7648" spans="2:41" x14ac:dyDescent="0.25">
      <c r="B7648" s="6"/>
      <c r="D7648" s="6"/>
      <c r="E7648" s="6"/>
      <c r="F7648" s="6"/>
      <c r="U7648" s="11"/>
      <c r="AO7648" s="11"/>
    </row>
    <row r="7649" spans="2:41" x14ac:dyDescent="0.25">
      <c r="B7649" s="6"/>
      <c r="D7649" s="6"/>
      <c r="E7649" s="6"/>
      <c r="F7649" s="6"/>
      <c r="U7649" s="11"/>
      <c r="AO7649" s="11"/>
    </row>
    <row r="7650" spans="2:41" x14ac:dyDescent="0.25">
      <c r="B7650" s="6"/>
      <c r="D7650" s="6"/>
      <c r="E7650" s="6"/>
      <c r="F7650" s="6"/>
      <c r="U7650" s="11"/>
      <c r="AO7650" s="11"/>
    </row>
    <row r="7651" spans="2:41" x14ac:dyDescent="0.25">
      <c r="B7651" s="6"/>
      <c r="D7651" s="6"/>
      <c r="E7651" s="6"/>
      <c r="F7651" s="6"/>
      <c r="U7651" s="11"/>
      <c r="AO7651" s="11"/>
    </row>
    <row r="7652" spans="2:41" x14ac:dyDescent="0.25">
      <c r="B7652" s="6"/>
      <c r="D7652" s="6"/>
      <c r="E7652" s="6"/>
      <c r="F7652" s="6"/>
      <c r="U7652" s="11"/>
      <c r="AO7652" s="11"/>
    </row>
    <row r="7653" spans="2:41" x14ac:dyDescent="0.25">
      <c r="B7653" s="6"/>
      <c r="D7653" s="6"/>
      <c r="E7653" s="6"/>
      <c r="F7653" s="6"/>
      <c r="U7653" s="11"/>
      <c r="AO7653" s="11"/>
    </row>
    <row r="7654" spans="2:41" x14ac:dyDescent="0.25">
      <c r="B7654" s="6"/>
      <c r="D7654" s="6"/>
      <c r="E7654" s="6"/>
      <c r="F7654" s="6"/>
      <c r="U7654" s="11"/>
      <c r="AO7654" s="11"/>
    </row>
    <row r="7655" spans="2:41" x14ac:dyDescent="0.25">
      <c r="B7655" s="6"/>
      <c r="D7655" s="6"/>
      <c r="E7655" s="6"/>
      <c r="F7655" s="6"/>
      <c r="U7655" s="11"/>
      <c r="AO7655" s="11"/>
    </row>
    <row r="7656" spans="2:41" x14ac:dyDescent="0.25">
      <c r="B7656" s="6"/>
      <c r="D7656" s="6"/>
      <c r="E7656" s="6"/>
      <c r="F7656" s="6"/>
      <c r="U7656" s="11"/>
      <c r="AO7656" s="11"/>
    </row>
    <row r="7657" spans="2:41" x14ac:dyDescent="0.25">
      <c r="B7657" s="6"/>
      <c r="D7657" s="6"/>
      <c r="E7657" s="6"/>
      <c r="F7657" s="6"/>
      <c r="U7657" s="11"/>
      <c r="AO7657" s="11"/>
    </row>
    <row r="7658" spans="2:41" x14ac:dyDescent="0.25">
      <c r="B7658" s="6"/>
      <c r="D7658" s="6"/>
      <c r="E7658" s="6"/>
      <c r="F7658" s="6"/>
      <c r="U7658" s="11"/>
      <c r="AO7658" s="11"/>
    </row>
    <row r="7659" spans="2:41" x14ac:dyDescent="0.25">
      <c r="B7659" s="6"/>
      <c r="D7659" s="6"/>
      <c r="E7659" s="6"/>
      <c r="F7659" s="6"/>
      <c r="U7659" s="11"/>
      <c r="AO7659" s="11"/>
    </row>
    <row r="7660" spans="2:41" x14ac:dyDescent="0.25">
      <c r="B7660" s="6"/>
      <c r="D7660" s="6"/>
      <c r="E7660" s="6"/>
      <c r="F7660" s="6"/>
      <c r="U7660" s="11"/>
      <c r="AO7660" s="11"/>
    </row>
    <row r="7661" spans="2:41" x14ac:dyDescent="0.25">
      <c r="B7661" s="6"/>
      <c r="D7661" s="6"/>
      <c r="E7661" s="6"/>
      <c r="F7661" s="6"/>
      <c r="U7661" s="11"/>
      <c r="AO7661" s="11"/>
    </row>
    <row r="7662" spans="2:41" x14ac:dyDescent="0.25">
      <c r="B7662" s="6"/>
      <c r="D7662" s="6"/>
      <c r="E7662" s="6"/>
      <c r="F7662" s="6"/>
      <c r="U7662" s="11"/>
      <c r="AO7662" s="11"/>
    </row>
    <row r="7663" spans="2:41" x14ac:dyDescent="0.25">
      <c r="B7663" s="6"/>
      <c r="D7663" s="6"/>
      <c r="E7663" s="6"/>
      <c r="F7663" s="6"/>
      <c r="U7663" s="11"/>
      <c r="AO7663" s="11"/>
    </row>
    <row r="7664" spans="2:41" x14ac:dyDescent="0.25">
      <c r="B7664" s="6"/>
      <c r="D7664" s="6"/>
      <c r="E7664" s="6"/>
      <c r="F7664" s="6"/>
      <c r="U7664" s="11"/>
      <c r="AO7664" s="11"/>
    </row>
    <row r="7665" spans="2:41" x14ac:dyDescent="0.25">
      <c r="B7665" s="6"/>
      <c r="D7665" s="6"/>
      <c r="E7665" s="6"/>
      <c r="F7665" s="6"/>
      <c r="U7665" s="11"/>
      <c r="AO7665" s="11"/>
    </row>
    <row r="7666" spans="2:41" x14ac:dyDescent="0.25">
      <c r="B7666" s="6"/>
      <c r="D7666" s="6"/>
      <c r="E7666" s="6"/>
      <c r="F7666" s="6"/>
      <c r="U7666" s="11"/>
      <c r="AO7666" s="11"/>
    </row>
    <row r="7667" spans="2:41" x14ac:dyDescent="0.25">
      <c r="B7667" s="6"/>
      <c r="D7667" s="6"/>
      <c r="E7667" s="6"/>
      <c r="F7667" s="6"/>
      <c r="U7667" s="11"/>
      <c r="AO7667" s="11"/>
    </row>
    <row r="7668" spans="2:41" x14ac:dyDescent="0.25">
      <c r="B7668" s="6"/>
      <c r="D7668" s="6"/>
      <c r="E7668" s="6"/>
      <c r="F7668" s="6"/>
      <c r="U7668" s="11"/>
      <c r="AO7668" s="11"/>
    </row>
    <row r="7669" spans="2:41" x14ac:dyDescent="0.25">
      <c r="B7669" s="6"/>
      <c r="D7669" s="6"/>
      <c r="E7669" s="6"/>
      <c r="F7669" s="6"/>
      <c r="U7669" s="11"/>
      <c r="AO7669" s="11"/>
    </row>
    <row r="7670" spans="2:41" x14ac:dyDescent="0.25">
      <c r="B7670" s="6"/>
      <c r="D7670" s="6"/>
      <c r="E7670" s="6"/>
      <c r="F7670" s="6"/>
      <c r="U7670" s="11"/>
      <c r="AO7670" s="11"/>
    </row>
    <row r="7671" spans="2:41" x14ac:dyDescent="0.25">
      <c r="B7671" s="6"/>
      <c r="D7671" s="6"/>
      <c r="E7671" s="6"/>
      <c r="F7671" s="6"/>
      <c r="U7671" s="11"/>
      <c r="AO7671" s="11"/>
    </row>
    <row r="7672" spans="2:41" x14ac:dyDescent="0.25">
      <c r="B7672" s="6"/>
      <c r="D7672" s="6"/>
      <c r="E7672" s="6"/>
      <c r="F7672" s="6"/>
      <c r="U7672" s="11"/>
      <c r="AO7672" s="11"/>
    </row>
    <row r="7673" spans="2:41" x14ac:dyDescent="0.25">
      <c r="B7673" s="6"/>
      <c r="D7673" s="6"/>
      <c r="E7673" s="6"/>
      <c r="F7673" s="6"/>
      <c r="U7673" s="11"/>
      <c r="AO7673" s="11"/>
    </row>
    <row r="7674" spans="2:41" x14ac:dyDescent="0.25">
      <c r="B7674" s="6"/>
      <c r="D7674" s="6"/>
      <c r="E7674" s="6"/>
      <c r="F7674" s="6"/>
      <c r="U7674" s="11"/>
      <c r="AO7674" s="11"/>
    </row>
    <row r="7675" spans="2:41" x14ac:dyDescent="0.25">
      <c r="B7675" s="6"/>
      <c r="D7675" s="6"/>
      <c r="E7675" s="6"/>
      <c r="F7675" s="6"/>
      <c r="U7675" s="11"/>
      <c r="AO7675" s="11"/>
    </row>
    <row r="7676" spans="2:41" x14ac:dyDescent="0.25">
      <c r="B7676" s="6"/>
      <c r="D7676" s="6"/>
      <c r="E7676" s="6"/>
      <c r="F7676" s="6"/>
      <c r="U7676" s="11"/>
      <c r="AO7676" s="11"/>
    </row>
    <row r="7677" spans="2:41" x14ac:dyDescent="0.25">
      <c r="B7677" s="6"/>
      <c r="D7677" s="6"/>
      <c r="E7677" s="6"/>
      <c r="F7677" s="6"/>
      <c r="U7677" s="11"/>
      <c r="AO7677" s="11"/>
    </row>
    <row r="7678" spans="2:41" x14ac:dyDescent="0.25">
      <c r="B7678" s="6"/>
      <c r="D7678" s="6"/>
      <c r="E7678" s="6"/>
      <c r="F7678" s="6"/>
      <c r="U7678" s="11"/>
      <c r="AO7678" s="11"/>
    </row>
    <row r="7679" spans="2:41" x14ac:dyDescent="0.25">
      <c r="B7679" s="6"/>
      <c r="D7679" s="6"/>
      <c r="E7679" s="6"/>
      <c r="F7679" s="6"/>
      <c r="U7679" s="11"/>
      <c r="AO7679" s="11"/>
    </row>
    <row r="7680" spans="2:41" x14ac:dyDescent="0.25">
      <c r="B7680" s="6"/>
      <c r="D7680" s="6"/>
      <c r="E7680" s="6"/>
      <c r="F7680" s="6"/>
      <c r="U7680" s="11"/>
      <c r="AO7680" s="11"/>
    </row>
    <row r="7681" spans="2:41" x14ac:dyDescent="0.25">
      <c r="B7681" s="6"/>
      <c r="D7681" s="6"/>
      <c r="E7681" s="6"/>
      <c r="F7681" s="6"/>
      <c r="U7681" s="11"/>
      <c r="AO7681" s="11"/>
    </row>
    <row r="7682" spans="2:41" x14ac:dyDescent="0.25">
      <c r="B7682" s="6"/>
      <c r="D7682" s="6"/>
      <c r="E7682" s="6"/>
      <c r="F7682" s="6"/>
      <c r="U7682" s="11"/>
      <c r="AO7682" s="11"/>
    </row>
    <row r="7683" spans="2:41" x14ac:dyDescent="0.25">
      <c r="B7683" s="6"/>
      <c r="D7683" s="6"/>
      <c r="E7683" s="6"/>
      <c r="F7683" s="6"/>
      <c r="U7683" s="11"/>
      <c r="AO7683" s="11"/>
    </row>
    <row r="7684" spans="2:41" x14ac:dyDescent="0.25">
      <c r="B7684" s="6"/>
      <c r="D7684" s="6"/>
      <c r="E7684" s="6"/>
      <c r="F7684" s="6"/>
      <c r="U7684" s="11"/>
      <c r="AO7684" s="11"/>
    </row>
    <row r="7685" spans="2:41" x14ac:dyDescent="0.25">
      <c r="B7685" s="6"/>
      <c r="D7685" s="6"/>
      <c r="E7685" s="6"/>
      <c r="F7685" s="6"/>
      <c r="U7685" s="11"/>
      <c r="AO7685" s="11"/>
    </row>
    <row r="7686" spans="2:41" x14ac:dyDescent="0.25">
      <c r="B7686" s="6"/>
      <c r="D7686" s="6"/>
      <c r="E7686" s="6"/>
      <c r="F7686" s="6"/>
      <c r="U7686" s="11"/>
      <c r="AO7686" s="11"/>
    </row>
    <row r="7687" spans="2:41" x14ac:dyDescent="0.25">
      <c r="B7687" s="6"/>
      <c r="D7687" s="6"/>
      <c r="E7687" s="6"/>
      <c r="F7687" s="6"/>
      <c r="U7687" s="11"/>
      <c r="AO7687" s="11"/>
    </row>
    <row r="7688" spans="2:41" x14ac:dyDescent="0.25">
      <c r="B7688" s="6"/>
      <c r="D7688" s="6"/>
      <c r="E7688" s="6"/>
      <c r="F7688" s="6"/>
      <c r="U7688" s="11"/>
      <c r="AO7688" s="11"/>
    </row>
    <row r="7689" spans="2:41" x14ac:dyDescent="0.25">
      <c r="B7689" s="6"/>
      <c r="D7689" s="6"/>
      <c r="E7689" s="6"/>
      <c r="F7689" s="6"/>
      <c r="U7689" s="11"/>
      <c r="AO7689" s="11"/>
    </row>
    <row r="7690" spans="2:41" x14ac:dyDescent="0.25">
      <c r="B7690" s="6"/>
      <c r="D7690" s="6"/>
      <c r="E7690" s="6"/>
      <c r="F7690" s="6"/>
      <c r="U7690" s="11"/>
      <c r="AO7690" s="11"/>
    </row>
    <row r="7691" spans="2:41" x14ac:dyDescent="0.25">
      <c r="B7691" s="6"/>
      <c r="D7691" s="6"/>
      <c r="E7691" s="6"/>
      <c r="F7691" s="6"/>
      <c r="U7691" s="11"/>
      <c r="AO7691" s="11"/>
    </row>
    <row r="7692" spans="2:41" x14ac:dyDescent="0.25">
      <c r="B7692" s="6"/>
      <c r="D7692" s="6"/>
      <c r="E7692" s="6"/>
      <c r="F7692" s="6"/>
      <c r="U7692" s="11"/>
      <c r="AO7692" s="11"/>
    </row>
    <row r="7693" spans="2:41" x14ac:dyDescent="0.25">
      <c r="B7693" s="6"/>
      <c r="D7693" s="6"/>
      <c r="E7693" s="6"/>
      <c r="F7693" s="6"/>
      <c r="U7693" s="11"/>
      <c r="AO7693" s="11"/>
    </row>
    <row r="7694" spans="2:41" x14ac:dyDescent="0.25">
      <c r="B7694" s="6"/>
      <c r="D7694" s="6"/>
      <c r="E7694" s="6"/>
      <c r="F7694" s="6"/>
      <c r="U7694" s="11"/>
      <c r="AO7694" s="11"/>
    </row>
    <row r="7695" spans="2:41" x14ac:dyDescent="0.25">
      <c r="B7695" s="6"/>
      <c r="D7695" s="6"/>
      <c r="E7695" s="6"/>
      <c r="F7695" s="6"/>
      <c r="U7695" s="11"/>
      <c r="AO7695" s="11"/>
    </row>
    <row r="7696" spans="2:41" x14ac:dyDescent="0.25">
      <c r="B7696" s="6"/>
      <c r="D7696" s="6"/>
      <c r="E7696" s="6"/>
      <c r="F7696" s="6"/>
      <c r="U7696" s="11"/>
      <c r="AO7696" s="11"/>
    </row>
    <row r="7697" spans="2:41" x14ac:dyDescent="0.25">
      <c r="B7697" s="6"/>
      <c r="D7697" s="6"/>
      <c r="E7697" s="6"/>
      <c r="F7697" s="6"/>
      <c r="U7697" s="11"/>
      <c r="AO7697" s="11"/>
    </row>
    <row r="7698" spans="2:41" x14ac:dyDescent="0.25">
      <c r="B7698" s="6"/>
      <c r="D7698" s="6"/>
      <c r="E7698" s="6"/>
      <c r="F7698" s="6"/>
      <c r="U7698" s="11"/>
      <c r="AO7698" s="11"/>
    </row>
    <row r="7699" spans="2:41" x14ac:dyDescent="0.25">
      <c r="B7699" s="6"/>
      <c r="D7699" s="6"/>
      <c r="E7699" s="6"/>
      <c r="F7699" s="6"/>
      <c r="U7699" s="11"/>
      <c r="AO7699" s="11"/>
    </row>
    <row r="7700" spans="2:41" x14ac:dyDescent="0.25">
      <c r="B7700" s="6"/>
      <c r="D7700" s="6"/>
      <c r="E7700" s="6"/>
      <c r="F7700" s="6"/>
      <c r="U7700" s="11"/>
      <c r="AO7700" s="11"/>
    </row>
    <row r="7701" spans="2:41" x14ac:dyDescent="0.25">
      <c r="B7701" s="6"/>
      <c r="D7701" s="6"/>
      <c r="E7701" s="6"/>
      <c r="F7701" s="6"/>
      <c r="U7701" s="11"/>
      <c r="AO7701" s="11"/>
    </row>
    <row r="7702" spans="2:41" x14ac:dyDescent="0.25">
      <c r="B7702" s="6"/>
      <c r="D7702" s="6"/>
      <c r="E7702" s="6"/>
      <c r="F7702" s="6"/>
      <c r="U7702" s="11"/>
      <c r="AO7702" s="11"/>
    </row>
    <row r="7703" spans="2:41" x14ac:dyDescent="0.25">
      <c r="B7703" s="6"/>
      <c r="D7703" s="6"/>
      <c r="E7703" s="6"/>
      <c r="F7703" s="6"/>
      <c r="U7703" s="11"/>
      <c r="AO7703" s="11"/>
    </row>
    <row r="7704" spans="2:41" x14ac:dyDescent="0.25">
      <c r="B7704" s="6"/>
      <c r="D7704" s="6"/>
      <c r="E7704" s="6"/>
      <c r="F7704" s="6"/>
      <c r="U7704" s="11"/>
      <c r="AO7704" s="11"/>
    </row>
    <row r="7705" spans="2:41" x14ac:dyDescent="0.25">
      <c r="B7705" s="6"/>
      <c r="D7705" s="6"/>
      <c r="E7705" s="6"/>
      <c r="F7705" s="6"/>
      <c r="U7705" s="11"/>
      <c r="AO7705" s="11"/>
    </row>
    <row r="7706" spans="2:41" x14ac:dyDescent="0.25">
      <c r="B7706" s="6"/>
      <c r="D7706" s="6"/>
      <c r="E7706" s="6"/>
      <c r="F7706" s="6"/>
      <c r="U7706" s="11"/>
      <c r="AO7706" s="11"/>
    </row>
    <row r="7707" spans="2:41" x14ac:dyDescent="0.25">
      <c r="B7707" s="6"/>
      <c r="D7707" s="6"/>
      <c r="E7707" s="6"/>
      <c r="F7707" s="6"/>
      <c r="U7707" s="11"/>
      <c r="AO7707" s="11"/>
    </row>
    <row r="7708" spans="2:41" x14ac:dyDescent="0.25">
      <c r="B7708" s="6"/>
      <c r="D7708" s="6"/>
      <c r="E7708" s="6"/>
      <c r="F7708" s="6"/>
      <c r="U7708" s="11"/>
      <c r="AO7708" s="11"/>
    </row>
    <row r="7709" spans="2:41" x14ac:dyDescent="0.25">
      <c r="B7709" s="6"/>
      <c r="D7709" s="6"/>
      <c r="E7709" s="6"/>
      <c r="F7709" s="6"/>
      <c r="U7709" s="11"/>
      <c r="AO7709" s="11"/>
    </row>
    <row r="7710" spans="2:41" x14ac:dyDescent="0.25">
      <c r="B7710" s="6"/>
      <c r="D7710" s="6"/>
      <c r="E7710" s="6"/>
      <c r="F7710" s="6"/>
      <c r="U7710" s="11"/>
      <c r="AO7710" s="11"/>
    </row>
    <row r="7711" spans="2:41" x14ac:dyDescent="0.25">
      <c r="B7711" s="6"/>
      <c r="D7711" s="6"/>
      <c r="E7711" s="6"/>
      <c r="F7711" s="6"/>
      <c r="U7711" s="11"/>
      <c r="AO7711" s="11"/>
    </row>
    <row r="7712" spans="2:41" x14ac:dyDescent="0.25">
      <c r="B7712" s="6"/>
      <c r="D7712" s="6"/>
      <c r="E7712" s="6"/>
      <c r="F7712" s="6"/>
      <c r="U7712" s="11"/>
      <c r="AO7712" s="11"/>
    </row>
    <row r="7713" spans="2:41" x14ac:dyDescent="0.25">
      <c r="B7713" s="6"/>
      <c r="D7713" s="6"/>
      <c r="E7713" s="6"/>
      <c r="F7713" s="6"/>
      <c r="U7713" s="11"/>
      <c r="AO7713" s="11"/>
    </row>
    <row r="7714" spans="2:41" x14ac:dyDescent="0.25">
      <c r="B7714" s="6"/>
      <c r="D7714" s="6"/>
      <c r="E7714" s="6"/>
      <c r="F7714" s="6"/>
      <c r="U7714" s="11"/>
      <c r="AO7714" s="11"/>
    </row>
    <row r="7715" spans="2:41" x14ac:dyDescent="0.25">
      <c r="B7715" s="6"/>
      <c r="D7715" s="6"/>
      <c r="E7715" s="6"/>
      <c r="F7715" s="6"/>
      <c r="U7715" s="11"/>
      <c r="AO7715" s="11"/>
    </row>
    <row r="7716" spans="2:41" x14ac:dyDescent="0.25">
      <c r="B7716" s="6"/>
      <c r="D7716" s="6"/>
      <c r="E7716" s="6"/>
      <c r="F7716" s="6"/>
      <c r="U7716" s="11"/>
      <c r="AO7716" s="11"/>
    </row>
    <row r="7717" spans="2:41" x14ac:dyDescent="0.25">
      <c r="B7717" s="6"/>
      <c r="D7717" s="6"/>
      <c r="E7717" s="6"/>
      <c r="F7717" s="6"/>
      <c r="U7717" s="11"/>
      <c r="AO7717" s="11"/>
    </row>
    <row r="7718" spans="2:41" x14ac:dyDescent="0.25">
      <c r="B7718" s="6"/>
      <c r="D7718" s="6"/>
      <c r="E7718" s="6"/>
      <c r="F7718" s="6"/>
      <c r="U7718" s="11"/>
      <c r="AO7718" s="11"/>
    </row>
    <row r="7719" spans="2:41" x14ac:dyDescent="0.25">
      <c r="B7719" s="6"/>
      <c r="D7719" s="6"/>
      <c r="E7719" s="6"/>
      <c r="F7719" s="6"/>
      <c r="U7719" s="11"/>
      <c r="AO7719" s="11"/>
    </row>
    <row r="7720" spans="2:41" x14ac:dyDescent="0.25">
      <c r="B7720" s="6"/>
      <c r="D7720" s="6"/>
      <c r="E7720" s="6"/>
      <c r="F7720" s="6"/>
      <c r="U7720" s="11"/>
      <c r="AO7720" s="11"/>
    </row>
    <row r="7721" spans="2:41" x14ac:dyDescent="0.25">
      <c r="B7721" s="6"/>
      <c r="D7721" s="6"/>
      <c r="E7721" s="6"/>
      <c r="F7721" s="6"/>
      <c r="U7721" s="11"/>
      <c r="AO7721" s="11"/>
    </row>
    <row r="7722" spans="2:41" x14ac:dyDescent="0.25">
      <c r="B7722" s="6"/>
      <c r="D7722" s="6"/>
      <c r="E7722" s="6"/>
      <c r="F7722" s="6"/>
      <c r="U7722" s="11"/>
      <c r="AO7722" s="11"/>
    </row>
    <row r="7723" spans="2:41" x14ac:dyDescent="0.25">
      <c r="B7723" s="6"/>
      <c r="D7723" s="6"/>
      <c r="E7723" s="6"/>
      <c r="F7723" s="6"/>
      <c r="U7723" s="11"/>
      <c r="AO7723" s="11"/>
    </row>
    <row r="7724" spans="2:41" x14ac:dyDescent="0.25">
      <c r="B7724" s="6"/>
      <c r="D7724" s="6"/>
      <c r="E7724" s="6"/>
      <c r="F7724" s="6"/>
      <c r="U7724" s="11"/>
      <c r="AO7724" s="11"/>
    </row>
    <row r="7725" spans="2:41" x14ac:dyDescent="0.25">
      <c r="B7725" s="6"/>
      <c r="D7725" s="6"/>
      <c r="E7725" s="6"/>
      <c r="F7725" s="6"/>
      <c r="U7725" s="11"/>
      <c r="AO7725" s="11"/>
    </row>
    <row r="7726" spans="2:41" x14ac:dyDescent="0.25">
      <c r="B7726" s="6"/>
      <c r="D7726" s="6"/>
      <c r="E7726" s="6"/>
      <c r="F7726" s="6"/>
      <c r="U7726" s="11"/>
      <c r="AO7726" s="11"/>
    </row>
    <row r="7727" spans="2:41" x14ac:dyDescent="0.25">
      <c r="B7727" s="6"/>
      <c r="D7727" s="6"/>
      <c r="E7727" s="6"/>
      <c r="F7727" s="6"/>
      <c r="U7727" s="11"/>
      <c r="AO7727" s="11"/>
    </row>
    <row r="7728" spans="2:41" x14ac:dyDescent="0.25">
      <c r="B7728" s="6"/>
      <c r="D7728" s="6"/>
      <c r="E7728" s="6"/>
      <c r="F7728" s="6"/>
      <c r="U7728" s="11"/>
      <c r="AO7728" s="11"/>
    </row>
    <row r="7729" spans="2:41" x14ac:dyDescent="0.25">
      <c r="B7729" s="6"/>
      <c r="D7729" s="6"/>
      <c r="E7729" s="6"/>
      <c r="F7729" s="6"/>
      <c r="U7729" s="11"/>
      <c r="AO7729" s="11"/>
    </row>
    <row r="7730" spans="2:41" x14ac:dyDescent="0.25">
      <c r="B7730" s="6"/>
      <c r="D7730" s="6"/>
      <c r="E7730" s="6"/>
      <c r="F7730" s="6"/>
      <c r="U7730" s="11"/>
      <c r="AO7730" s="11"/>
    </row>
    <row r="7731" spans="2:41" x14ac:dyDescent="0.25">
      <c r="B7731" s="6"/>
      <c r="D7731" s="6"/>
      <c r="E7731" s="6"/>
      <c r="F7731" s="6"/>
      <c r="U7731" s="11"/>
      <c r="AO7731" s="11"/>
    </row>
    <row r="7732" spans="2:41" x14ac:dyDescent="0.25">
      <c r="B7732" s="6"/>
      <c r="D7732" s="6"/>
      <c r="E7732" s="6"/>
      <c r="F7732" s="6"/>
      <c r="U7732" s="11"/>
      <c r="AO7732" s="11"/>
    </row>
    <row r="7733" spans="2:41" x14ac:dyDescent="0.25">
      <c r="B7733" s="6"/>
      <c r="D7733" s="6"/>
      <c r="E7733" s="6"/>
      <c r="F7733" s="6"/>
      <c r="U7733" s="11"/>
      <c r="AO7733" s="11"/>
    </row>
    <row r="7734" spans="2:41" x14ac:dyDescent="0.25">
      <c r="B7734" s="6"/>
      <c r="D7734" s="6"/>
      <c r="E7734" s="6"/>
      <c r="F7734" s="6"/>
      <c r="U7734" s="11"/>
      <c r="AO7734" s="11"/>
    </row>
    <row r="7735" spans="2:41" x14ac:dyDescent="0.25">
      <c r="B7735" s="6"/>
      <c r="D7735" s="6"/>
      <c r="E7735" s="6"/>
      <c r="F7735" s="6"/>
      <c r="U7735" s="11"/>
      <c r="AO7735" s="11"/>
    </row>
    <row r="7736" spans="2:41" x14ac:dyDescent="0.25">
      <c r="B7736" s="6"/>
      <c r="D7736" s="6"/>
      <c r="E7736" s="6"/>
      <c r="F7736" s="6"/>
      <c r="U7736" s="11"/>
      <c r="AO7736" s="11"/>
    </row>
    <row r="7737" spans="2:41" x14ac:dyDescent="0.25">
      <c r="B7737" s="6"/>
      <c r="D7737" s="6"/>
      <c r="E7737" s="6"/>
      <c r="F7737" s="6"/>
      <c r="U7737" s="11"/>
      <c r="AO7737" s="11"/>
    </row>
    <row r="7738" spans="2:41" x14ac:dyDescent="0.25">
      <c r="B7738" s="6"/>
      <c r="D7738" s="6"/>
      <c r="E7738" s="6"/>
      <c r="F7738" s="6"/>
      <c r="U7738" s="11"/>
      <c r="AO7738" s="11"/>
    </row>
    <row r="7739" spans="2:41" x14ac:dyDescent="0.25">
      <c r="B7739" s="6"/>
      <c r="D7739" s="6"/>
      <c r="E7739" s="6"/>
      <c r="F7739" s="6"/>
      <c r="U7739" s="11"/>
      <c r="AO7739" s="11"/>
    </row>
    <row r="7740" spans="2:41" x14ac:dyDescent="0.25">
      <c r="B7740" s="6"/>
      <c r="D7740" s="6"/>
      <c r="E7740" s="6"/>
      <c r="F7740" s="6"/>
      <c r="U7740" s="11"/>
      <c r="AO7740" s="11"/>
    </row>
    <row r="7741" spans="2:41" x14ac:dyDescent="0.25">
      <c r="B7741" s="6"/>
      <c r="D7741" s="6"/>
      <c r="E7741" s="6"/>
      <c r="F7741" s="6"/>
      <c r="U7741" s="11"/>
      <c r="AO7741" s="11"/>
    </row>
    <row r="7742" spans="2:41" x14ac:dyDescent="0.25">
      <c r="B7742" s="6"/>
      <c r="D7742" s="6"/>
      <c r="E7742" s="6"/>
      <c r="F7742" s="6"/>
      <c r="U7742" s="11"/>
      <c r="AO7742" s="11"/>
    </row>
    <row r="7743" spans="2:41" x14ac:dyDescent="0.25">
      <c r="B7743" s="6"/>
      <c r="D7743" s="6"/>
      <c r="E7743" s="6"/>
      <c r="F7743" s="6"/>
      <c r="U7743" s="11"/>
      <c r="AO7743" s="11"/>
    </row>
    <row r="7744" spans="2:41" x14ac:dyDescent="0.25">
      <c r="B7744" s="6"/>
      <c r="D7744" s="6"/>
      <c r="E7744" s="6"/>
      <c r="F7744" s="6"/>
      <c r="U7744" s="11"/>
      <c r="AO7744" s="11"/>
    </row>
    <row r="7745" spans="2:41" x14ac:dyDescent="0.25">
      <c r="B7745" s="6"/>
      <c r="D7745" s="6"/>
      <c r="E7745" s="6"/>
      <c r="F7745" s="6"/>
      <c r="U7745" s="11"/>
      <c r="AO7745" s="11"/>
    </row>
    <row r="7746" spans="2:41" x14ac:dyDescent="0.25">
      <c r="B7746" s="6"/>
      <c r="D7746" s="6"/>
      <c r="E7746" s="6"/>
      <c r="F7746" s="6"/>
      <c r="U7746" s="11"/>
      <c r="AO7746" s="11"/>
    </row>
    <row r="7747" spans="2:41" x14ac:dyDescent="0.25">
      <c r="B7747" s="6"/>
      <c r="D7747" s="6"/>
      <c r="E7747" s="6"/>
      <c r="F7747" s="6"/>
      <c r="U7747" s="11"/>
      <c r="AO7747" s="11"/>
    </row>
    <row r="7748" spans="2:41" x14ac:dyDescent="0.25">
      <c r="B7748" s="6"/>
      <c r="D7748" s="6"/>
      <c r="E7748" s="6"/>
      <c r="F7748" s="6"/>
      <c r="U7748" s="11"/>
      <c r="AO7748" s="11"/>
    </row>
    <row r="7749" spans="2:41" x14ac:dyDescent="0.25">
      <c r="B7749" s="6"/>
      <c r="D7749" s="6"/>
      <c r="E7749" s="6"/>
      <c r="F7749" s="6"/>
      <c r="U7749" s="11"/>
      <c r="AO7749" s="11"/>
    </row>
    <row r="7750" spans="2:41" x14ac:dyDescent="0.25">
      <c r="B7750" s="6"/>
      <c r="D7750" s="6"/>
      <c r="E7750" s="6"/>
      <c r="F7750" s="6"/>
      <c r="U7750" s="11"/>
      <c r="AO7750" s="11"/>
    </row>
    <row r="7751" spans="2:41" x14ac:dyDescent="0.25">
      <c r="B7751" s="6"/>
      <c r="D7751" s="6"/>
      <c r="E7751" s="6"/>
      <c r="F7751" s="6"/>
      <c r="U7751" s="11"/>
      <c r="AO7751" s="11"/>
    </row>
    <row r="7752" spans="2:41" x14ac:dyDescent="0.25">
      <c r="B7752" s="6"/>
      <c r="D7752" s="6"/>
      <c r="E7752" s="6"/>
      <c r="F7752" s="6"/>
      <c r="U7752" s="11"/>
      <c r="AO7752" s="11"/>
    </row>
    <row r="7753" spans="2:41" x14ac:dyDescent="0.25">
      <c r="B7753" s="6"/>
      <c r="D7753" s="6"/>
      <c r="E7753" s="6"/>
      <c r="F7753" s="6"/>
      <c r="U7753" s="11"/>
      <c r="AO7753" s="11"/>
    </row>
    <row r="7754" spans="2:41" x14ac:dyDescent="0.25">
      <c r="B7754" s="6"/>
      <c r="D7754" s="6"/>
      <c r="E7754" s="6"/>
      <c r="F7754" s="6"/>
      <c r="U7754" s="11"/>
      <c r="AO7754" s="11"/>
    </row>
    <row r="7755" spans="2:41" x14ac:dyDescent="0.25">
      <c r="B7755" s="6"/>
      <c r="D7755" s="6"/>
      <c r="E7755" s="6"/>
      <c r="F7755" s="6"/>
      <c r="U7755" s="11"/>
      <c r="AO7755" s="11"/>
    </row>
    <row r="7756" spans="2:41" x14ac:dyDescent="0.25">
      <c r="B7756" s="6"/>
      <c r="D7756" s="6"/>
      <c r="E7756" s="6"/>
      <c r="F7756" s="6"/>
      <c r="U7756" s="11"/>
      <c r="AO7756" s="11"/>
    </row>
    <row r="7757" spans="2:41" x14ac:dyDescent="0.25">
      <c r="B7757" s="6"/>
      <c r="D7757" s="6"/>
      <c r="E7757" s="6"/>
      <c r="F7757" s="6"/>
      <c r="U7757" s="11"/>
      <c r="AO7757" s="11"/>
    </row>
    <row r="7758" spans="2:41" x14ac:dyDescent="0.25">
      <c r="B7758" s="6"/>
      <c r="D7758" s="6"/>
      <c r="E7758" s="6"/>
      <c r="F7758" s="6"/>
      <c r="U7758" s="11"/>
      <c r="AO7758" s="11"/>
    </row>
    <row r="7759" spans="2:41" x14ac:dyDescent="0.25">
      <c r="B7759" s="6"/>
      <c r="D7759" s="6"/>
      <c r="E7759" s="6"/>
      <c r="F7759" s="6"/>
      <c r="U7759" s="11"/>
      <c r="AO7759" s="11"/>
    </row>
    <row r="7760" spans="2:41" x14ac:dyDescent="0.25">
      <c r="B7760" s="6"/>
      <c r="D7760" s="6"/>
      <c r="E7760" s="6"/>
      <c r="F7760" s="6"/>
      <c r="U7760" s="11"/>
      <c r="AO7760" s="11"/>
    </row>
    <row r="7761" spans="2:41" x14ac:dyDescent="0.25">
      <c r="B7761" s="6"/>
      <c r="D7761" s="6"/>
      <c r="E7761" s="6"/>
      <c r="F7761" s="6"/>
      <c r="U7761" s="11"/>
      <c r="AO7761" s="11"/>
    </row>
    <row r="7762" spans="2:41" x14ac:dyDescent="0.25">
      <c r="B7762" s="6"/>
      <c r="D7762" s="6"/>
      <c r="E7762" s="6"/>
      <c r="F7762" s="6"/>
      <c r="U7762" s="11"/>
      <c r="AO7762" s="11"/>
    </row>
    <row r="7763" spans="2:41" x14ac:dyDescent="0.25">
      <c r="B7763" s="6"/>
      <c r="D7763" s="6"/>
      <c r="E7763" s="6"/>
      <c r="F7763" s="6"/>
      <c r="U7763" s="11"/>
      <c r="AO7763" s="11"/>
    </row>
    <row r="7764" spans="2:41" x14ac:dyDescent="0.25">
      <c r="B7764" s="6"/>
      <c r="D7764" s="6"/>
      <c r="E7764" s="6"/>
      <c r="F7764" s="6"/>
      <c r="U7764" s="11"/>
      <c r="AO7764" s="11"/>
    </row>
    <row r="7765" spans="2:41" x14ac:dyDescent="0.25">
      <c r="B7765" s="6"/>
      <c r="D7765" s="6"/>
      <c r="E7765" s="6"/>
      <c r="F7765" s="6"/>
      <c r="U7765" s="11"/>
      <c r="AO7765" s="11"/>
    </row>
    <row r="7766" spans="2:41" x14ac:dyDescent="0.25">
      <c r="B7766" s="6"/>
      <c r="D7766" s="6"/>
      <c r="E7766" s="6"/>
      <c r="F7766" s="6"/>
      <c r="U7766" s="11"/>
      <c r="AO7766" s="11"/>
    </row>
    <row r="7767" spans="2:41" x14ac:dyDescent="0.25">
      <c r="B7767" s="6"/>
      <c r="D7767" s="6"/>
      <c r="E7767" s="6"/>
      <c r="F7767" s="6"/>
      <c r="U7767" s="11"/>
      <c r="AO7767" s="11"/>
    </row>
    <row r="7768" spans="2:41" x14ac:dyDescent="0.25">
      <c r="B7768" s="6"/>
      <c r="D7768" s="6"/>
      <c r="E7768" s="6"/>
      <c r="F7768" s="6"/>
      <c r="U7768" s="11"/>
      <c r="AO7768" s="11"/>
    </row>
    <row r="7769" spans="2:41" x14ac:dyDescent="0.25">
      <c r="B7769" s="6"/>
      <c r="D7769" s="6"/>
      <c r="E7769" s="6"/>
      <c r="F7769" s="6"/>
      <c r="U7769" s="11"/>
      <c r="AO7769" s="11"/>
    </row>
    <row r="7770" spans="2:41" x14ac:dyDescent="0.25">
      <c r="B7770" s="6"/>
      <c r="D7770" s="6"/>
      <c r="E7770" s="6"/>
      <c r="F7770" s="6"/>
      <c r="U7770" s="11"/>
      <c r="AO7770" s="11"/>
    </row>
    <row r="7771" spans="2:41" x14ac:dyDescent="0.25">
      <c r="B7771" s="6"/>
      <c r="D7771" s="6"/>
      <c r="E7771" s="6"/>
      <c r="F7771" s="6"/>
      <c r="U7771" s="11"/>
      <c r="AO7771" s="11"/>
    </row>
    <row r="7772" spans="2:41" x14ac:dyDescent="0.25">
      <c r="B7772" s="6"/>
      <c r="D7772" s="6"/>
      <c r="E7772" s="6"/>
      <c r="F7772" s="6"/>
      <c r="U7772" s="11"/>
      <c r="AO7772" s="11"/>
    </row>
    <row r="7773" spans="2:41" x14ac:dyDescent="0.25">
      <c r="B7773" s="6"/>
      <c r="D7773" s="6"/>
      <c r="E7773" s="6"/>
      <c r="F7773" s="6"/>
      <c r="U7773" s="11"/>
      <c r="AO7773" s="11"/>
    </row>
    <row r="7774" spans="2:41" x14ac:dyDescent="0.25">
      <c r="B7774" s="6"/>
      <c r="D7774" s="6"/>
      <c r="E7774" s="6"/>
      <c r="F7774" s="6"/>
      <c r="U7774" s="11"/>
      <c r="AO7774" s="11"/>
    </row>
    <row r="7775" spans="2:41" x14ac:dyDescent="0.25">
      <c r="B7775" s="6"/>
      <c r="D7775" s="6"/>
      <c r="E7775" s="6"/>
      <c r="F7775" s="6"/>
      <c r="U7775" s="11"/>
      <c r="AO7775" s="11"/>
    </row>
    <row r="7776" spans="2:41" x14ac:dyDescent="0.25">
      <c r="B7776" s="6"/>
      <c r="D7776" s="6"/>
      <c r="E7776" s="6"/>
      <c r="F7776" s="6"/>
      <c r="U7776" s="11"/>
      <c r="AO7776" s="11"/>
    </row>
    <row r="7777" spans="2:41" x14ac:dyDescent="0.25">
      <c r="B7777" s="6"/>
      <c r="D7777" s="6"/>
      <c r="E7777" s="6"/>
      <c r="F7777" s="6"/>
      <c r="U7777" s="11"/>
      <c r="AO7777" s="11"/>
    </row>
    <row r="7778" spans="2:41" x14ac:dyDescent="0.25">
      <c r="B7778" s="6"/>
      <c r="D7778" s="6"/>
      <c r="E7778" s="6"/>
      <c r="F7778" s="6"/>
      <c r="U7778" s="11"/>
      <c r="AO7778" s="11"/>
    </row>
    <row r="7779" spans="2:41" x14ac:dyDescent="0.25">
      <c r="B7779" s="6"/>
      <c r="D7779" s="6"/>
      <c r="E7779" s="6"/>
      <c r="F7779" s="6"/>
      <c r="U7779" s="11"/>
      <c r="AO7779" s="11"/>
    </row>
    <row r="7780" spans="2:41" x14ac:dyDescent="0.25">
      <c r="B7780" s="6"/>
      <c r="D7780" s="6"/>
      <c r="E7780" s="6"/>
      <c r="F7780" s="6"/>
      <c r="U7780" s="11"/>
      <c r="AO7780" s="11"/>
    </row>
    <row r="7781" spans="2:41" x14ac:dyDescent="0.25">
      <c r="B7781" s="6"/>
      <c r="D7781" s="6"/>
      <c r="E7781" s="6"/>
      <c r="F7781" s="6"/>
      <c r="U7781" s="11"/>
      <c r="AO7781" s="11"/>
    </row>
    <row r="7782" spans="2:41" x14ac:dyDescent="0.25">
      <c r="B7782" s="6"/>
      <c r="D7782" s="6"/>
      <c r="E7782" s="6"/>
      <c r="F7782" s="6"/>
      <c r="U7782" s="11"/>
      <c r="AO7782" s="11"/>
    </row>
    <row r="7783" spans="2:41" x14ac:dyDescent="0.25">
      <c r="B7783" s="6"/>
      <c r="D7783" s="6"/>
      <c r="E7783" s="6"/>
      <c r="F7783" s="6"/>
      <c r="U7783" s="11"/>
      <c r="AO7783" s="11"/>
    </row>
    <row r="7784" spans="2:41" x14ac:dyDescent="0.25">
      <c r="B7784" s="6"/>
      <c r="D7784" s="6"/>
      <c r="E7784" s="6"/>
      <c r="F7784" s="6"/>
      <c r="U7784" s="11"/>
      <c r="AO7784" s="11"/>
    </row>
    <row r="7785" spans="2:41" x14ac:dyDescent="0.25">
      <c r="B7785" s="6"/>
      <c r="D7785" s="6"/>
      <c r="E7785" s="6"/>
      <c r="F7785" s="6"/>
      <c r="U7785" s="11"/>
      <c r="AO7785" s="11"/>
    </row>
    <row r="7786" spans="2:41" x14ac:dyDescent="0.25">
      <c r="B7786" s="6"/>
      <c r="D7786" s="6"/>
      <c r="E7786" s="6"/>
      <c r="F7786" s="6"/>
      <c r="U7786" s="11"/>
      <c r="AO7786" s="11"/>
    </row>
    <row r="7787" spans="2:41" x14ac:dyDescent="0.25">
      <c r="B7787" s="6"/>
      <c r="D7787" s="6"/>
      <c r="E7787" s="6"/>
      <c r="F7787" s="6"/>
      <c r="U7787" s="11"/>
      <c r="AO7787" s="11"/>
    </row>
    <row r="7788" spans="2:41" x14ac:dyDescent="0.25">
      <c r="B7788" s="6"/>
      <c r="D7788" s="6"/>
      <c r="E7788" s="6"/>
      <c r="F7788" s="6"/>
      <c r="U7788" s="11"/>
      <c r="AO7788" s="11"/>
    </row>
    <row r="7789" spans="2:41" x14ac:dyDescent="0.25">
      <c r="B7789" s="6"/>
      <c r="D7789" s="6"/>
      <c r="E7789" s="6"/>
      <c r="F7789" s="6"/>
      <c r="U7789" s="11"/>
      <c r="AO7789" s="11"/>
    </row>
    <row r="7790" spans="2:41" x14ac:dyDescent="0.25">
      <c r="B7790" s="6"/>
      <c r="D7790" s="6"/>
      <c r="E7790" s="6"/>
      <c r="F7790" s="6"/>
      <c r="U7790" s="11"/>
      <c r="AO7790" s="11"/>
    </row>
    <row r="7791" spans="2:41" x14ac:dyDescent="0.25">
      <c r="B7791" s="6"/>
      <c r="D7791" s="6"/>
      <c r="E7791" s="6"/>
      <c r="F7791" s="6"/>
      <c r="U7791" s="11"/>
      <c r="AO7791" s="11"/>
    </row>
    <row r="7792" spans="2:41" x14ac:dyDescent="0.25">
      <c r="B7792" s="6"/>
      <c r="D7792" s="6"/>
      <c r="E7792" s="6"/>
      <c r="F7792" s="6"/>
      <c r="U7792" s="11"/>
      <c r="AO7792" s="11"/>
    </row>
    <row r="7793" spans="2:41" x14ac:dyDescent="0.25">
      <c r="B7793" s="6"/>
      <c r="D7793" s="6"/>
      <c r="E7793" s="6"/>
      <c r="F7793" s="6"/>
      <c r="U7793" s="11"/>
      <c r="AO7793" s="11"/>
    </row>
    <row r="7794" spans="2:41" x14ac:dyDescent="0.25">
      <c r="B7794" s="6"/>
      <c r="D7794" s="6"/>
      <c r="E7794" s="6"/>
      <c r="F7794" s="6"/>
      <c r="U7794" s="11"/>
      <c r="AO7794" s="11"/>
    </row>
    <row r="7795" spans="2:41" x14ac:dyDescent="0.25">
      <c r="B7795" s="6"/>
      <c r="D7795" s="6"/>
      <c r="E7795" s="6"/>
      <c r="F7795" s="6"/>
      <c r="U7795" s="11"/>
      <c r="AO7795" s="11"/>
    </row>
    <row r="7796" spans="2:41" x14ac:dyDescent="0.25">
      <c r="B7796" s="6"/>
      <c r="D7796" s="6"/>
      <c r="E7796" s="6"/>
      <c r="F7796" s="6"/>
      <c r="U7796" s="11"/>
      <c r="AO7796" s="11"/>
    </row>
    <row r="7797" spans="2:41" x14ac:dyDescent="0.25">
      <c r="B7797" s="6"/>
      <c r="D7797" s="6"/>
      <c r="E7797" s="6"/>
      <c r="F7797" s="6"/>
      <c r="U7797" s="11"/>
      <c r="AO7797" s="11"/>
    </row>
    <row r="7798" spans="2:41" x14ac:dyDescent="0.25">
      <c r="B7798" s="6"/>
      <c r="D7798" s="6"/>
      <c r="E7798" s="6"/>
      <c r="F7798" s="6"/>
      <c r="U7798" s="11"/>
      <c r="AO7798" s="11"/>
    </row>
    <row r="7799" spans="2:41" x14ac:dyDescent="0.25">
      <c r="B7799" s="6"/>
      <c r="D7799" s="6"/>
      <c r="E7799" s="6"/>
      <c r="F7799" s="6"/>
      <c r="U7799" s="11"/>
      <c r="AO7799" s="11"/>
    </row>
    <row r="7800" spans="2:41" x14ac:dyDescent="0.25">
      <c r="B7800" s="6"/>
      <c r="D7800" s="6"/>
      <c r="E7800" s="6"/>
      <c r="F7800" s="6"/>
      <c r="U7800" s="11"/>
      <c r="AO7800" s="11"/>
    </row>
    <row r="7801" spans="2:41" x14ac:dyDescent="0.25">
      <c r="B7801" s="6"/>
      <c r="D7801" s="6"/>
      <c r="E7801" s="6"/>
      <c r="F7801" s="6"/>
      <c r="U7801" s="11"/>
      <c r="AO7801" s="11"/>
    </row>
    <row r="7802" spans="2:41" x14ac:dyDescent="0.25">
      <c r="B7802" s="6"/>
      <c r="D7802" s="6"/>
      <c r="E7802" s="6"/>
      <c r="F7802" s="6"/>
      <c r="U7802" s="11"/>
      <c r="AO7802" s="11"/>
    </row>
    <row r="7803" spans="2:41" x14ac:dyDescent="0.25">
      <c r="B7803" s="6"/>
      <c r="D7803" s="6"/>
      <c r="E7803" s="6"/>
      <c r="F7803" s="6"/>
      <c r="U7803" s="11"/>
      <c r="AO7803" s="11"/>
    </row>
    <row r="7804" spans="2:41" x14ac:dyDescent="0.25">
      <c r="B7804" s="6"/>
      <c r="D7804" s="6"/>
      <c r="E7804" s="6"/>
      <c r="F7804" s="6"/>
      <c r="U7804" s="11"/>
      <c r="AO7804" s="11"/>
    </row>
    <row r="7805" spans="2:41" x14ac:dyDescent="0.25">
      <c r="B7805" s="6"/>
      <c r="D7805" s="6"/>
      <c r="E7805" s="6"/>
      <c r="F7805" s="6"/>
      <c r="U7805" s="11"/>
      <c r="AO7805" s="11"/>
    </row>
    <row r="7806" spans="2:41" x14ac:dyDescent="0.25">
      <c r="B7806" s="6"/>
      <c r="D7806" s="6"/>
      <c r="E7806" s="6"/>
      <c r="F7806" s="6"/>
      <c r="U7806" s="11"/>
      <c r="AO7806" s="11"/>
    </row>
    <row r="7807" spans="2:41" x14ac:dyDescent="0.25">
      <c r="B7807" s="6"/>
      <c r="D7807" s="6"/>
      <c r="E7807" s="6"/>
      <c r="F7807" s="6"/>
      <c r="U7807" s="11"/>
      <c r="AO7807" s="11"/>
    </row>
    <row r="7808" spans="2:41" x14ac:dyDescent="0.25">
      <c r="B7808" s="6"/>
      <c r="D7808" s="6"/>
      <c r="E7808" s="6"/>
      <c r="F7808" s="6"/>
      <c r="U7808" s="11"/>
      <c r="AO7808" s="11"/>
    </row>
    <row r="7809" spans="2:41" x14ac:dyDescent="0.25">
      <c r="B7809" s="6"/>
      <c r="D7809" s="6"/>
      <c r="E7809" s="6"/>
      <c r="F7809" s="6"/>
      <c r="U7809" s="11"/>
      <c r="AO7809" s="11"/>
    </row>
    <row r="7810" spans="2:41" x14ac:dyDescent="0.25">
      <c r="B7810" s="6"/>
      <c r="D7810" s="6"/>
      <c r="E7810" s="6"/>
      <c r="F7810" s="6"/>
      <c r="U7810" s="11"/>
      <c r="AO7810" s="11"/>
    </row>
    <row r="7811" spans="2:41" x14ac:dyDescent="0.25">
      <c r="B7811" s="6"/>
      <c r="D7811" s="6"/>
      <c r="E7811" s="6"/>
      <c r="F7811" s="6"/>
      <c r="U7811" s="11"/>
      <c r="AO7811" s="11"/>
    </row>
    <row r="7812" spans="2:41" x14ac:dyDescent="0.25">
      <c r="B7812" s="6"/>
      <c r="D7812" s="6"/>
      <c r="E7812" s="6"/>
      <c r="F7812" s="6"/>
      <c r="U7812" s="11"/>
      <c r="AO7812" s="11"/>
    </row>
    <row r="7813" spans="2:41" x14ac:dyDescent="0.25">
      <c r="B7813" s="6"/>
      <c r="D7813" s="6"/>
      <c r="E7813" s="6"/>
      <c r="F7813" s="6"/>
      <c r="U7813" s="11"/>
      <c r="AO7813" s="11"/>
    </row>
    <row r="7814" spans="2:41" x14ac:dyDescent="0.25">
      <c r="B7814" s="6"/>
      <c r="D7814" s="6"/>
      <c r="E7814" s="6"/>
      <c r="F7814" s="6"/>
      <c r="U7814" s="11"/>
      <c r="AO7814" s="11"/>
    </row>
    <row r="7815" spans="2:41" x14ac:dyDescent="0.25">
      <c r="B7815" s="6"/>
      <c r="D7815" s="6"/>
      <c r="E7815" s="6"/>
      <c r="F7815" s="6"/>
      <c r="U7815" s="11"/>
      <c r="AO7815" s="11"/>
    </row>
    <row r="7816" spans="2:41" x14ac:dyDescent="0.25">
      <c r="B7816" s="6"/>
      <c r="D7816" s="6"/>
      <c r="E7816" s="6"/>
      <c r="F7816" s="6"/>
      <c r="U7816" s="11"/>
      <c r="AO7816" s="11"/>
    </row>
    <row r="7817" spans="2:41" x14ac:dyDescent="0.25">
      <c r="B7817" s="6"/>
      <c r="D7817" s="6"/>
      <c r="E7817" s="6"/>
      <c r="F7817" s="6"/>
      <c r="U7817" s="11"/>
      <c r="AO7817" s="11"/>
    </row>
    <row r="7818" spans="2:41" x14ac:dyDescent="0.25">
      <c r="B7818" s="6"/>
      <c r="D7818" s="6"/>
      <c r="E7818" s="6"/>
      <c r="F7818" s="6"/>
      <c r="U7818" s="11"/>
      <c r="AO7818" s="11"/>
    </row>
    <row r="7819" spans="2:41" x14ac:dyDescent="0.25">
      <c r="B7819" s="6"/>
      <c r="D7819" s="6"/>
      <c r="E7819" s="6"/>
      <c r="F7819" s="6"/>
      <c r="U7819" s="11"/>
      <c r="AO7819" s="11"/>
    </row>
    <row r="7820" spans="2:41" x14ac:dyDescent="0.25">
      <c r="B7820" s="6"/>
      <c r="D7820" s="6"/>
      <c r="E7820" s="6"/>
      <c r="F7820" s="6"/>
      <c r="U7820" s="11"/>
      <c r="AO7820" s="11"/>
    </row>
    <row r="7821" spans="2:41" x14ac:dyDescent="0.25">
      <c r="B7821" s="6"/>
      <c r="D7821" s="6"/>
      <c r="E7821" s="6"/>
      <c r="F7821" s="6"/>
      <c r="U7821" s="11"/>
      <c r="AO7821" s="11"/>
    </row>
    <row r="7822" spans="2:41" x14ac:dyDescent="0.25">
      <c r="B7822" s="6"/>
      <c r="D7822" s="6"/>
      <c r="E7822" s="6"/>
      <c r="F7822" s="6"/>
      <c r="U7822" s="11"/>
      <c r="AO7822" s="11"/>
    </row>
    <row r="7823" spans="2:41" x14ac:dyDescent="0.25">
      <c r="B7823" s="6"/>
      <c r="D7823" s="6"/>
      <c r="E7823" s="6"/>
      <c r="F7823" s="6"/>
      <c r="U7823" s="11"/>
      <c r="AO7823" s="11"/>
    </row>
    <row r="7824" spans="2:41" x14ac:dyDescent="0.25">
      <c r="B7824" s="6"/>
      <c r="D7824" s="6"/>
      <c r="E7824" s="6"/>
      <c r="F7824" s="6"/>
      <c r="U7824" s="11"/>
      <c r="AO7824" s="11"/>
    </row>
    <row r="7825" spans="2:41" x14ac:dyDescent="0.25">
      <c r="B7825" s="6"/>
      <c r="D7825" s="6"/>
      <c r="E7825" s="6"/>
      <c r="F7825" s="6"/>
      <c r="U7825" s="11"/>
      <c r="AO7825" s="11"/>
    </row>
    <row r="7826" spans="2:41" x14ac:dyDescent="0.25">
      <c r="B7826" s="6"/>
      <c r="D7826" s="6"/>
      <c r="E7826" s="6"/>
      <c r="F7826" s="6"/>
      <c r="U7826" s="11"/>
      <c r="AO7826" s="11"/>
    </row>
    <row r="7827" spans="2:41" x14ac:dyDescent="0.25">
      <c r="B7827" s="6"/>
      <c r="D7827" s="6"/>
      <c r="E7827" s="6"/>
      <c r="F7827" s="6"/>
      <c r="U7827" s="11"/>
      <c r="AO7827" s="11"/>
    </row>
    <row r="7828" spans="2:41" x14ac:dyDescent="0.25">
      <c r="B7828" s="6"/>
      <c r="D7828" s="6"/>
      <c r="E7828" s="6"/>
      <c r="F7828" s="6"/>
      <c r="U7828" s="11"/>
      <c r="AO7828" s="11"/>
    </row>
    <row r="7829" spans="2:41" x14ac:dyDescent="0.25">
      <c r="B7829" s="6"/>
      <c r="D7829" s="6"/>
      <c r="E7829" s="6"/>
      <c r="F7829" s="6"/>
      <c r="U7829" s="11"/>
      <c r="AO7829" s="11"/>
    </row>
    <row r="7830" spans="2:41" x14ac:dyDescent="0.25">
      <c r="B7830" s="6"/>
      <c r="D7830" s="6"/>
      <c r="E7830" s="6"/>
      <c r="F7830" s="6"/>
      <c r="U7830" s="11"/>
      <c r="AO7830" s="11"/>
    </row>
    <row r="7831" spans="2:41" x14ac:dyDescent="0.25">
      <c r="B7831" s="6"/>
      <c r="D7831" s="6"/>
      <c r="E7831" s="6"/>
      <c r="F7831" s="6"/>
      <c r="U7831" s="11"/>
      <c r="AO7831" s="11"/>
    </row>
    <row r="7832" spans="2:41" x14ac:dyDescent="0.25">
      <c r="B7832" s="6"/>
      <c r="D7832" s="6"/>
      <c r="E7832" s="6"/>
      <c r="F7832" s="6"/>
      <c r="U7832" s="11"/>
      <c r="AO7832" s="11"/>
    </row>
    <row r="7833" spans="2:41" x14ac:dyDescent="0.25">
      <c r="B7833" s="6"/>
      <c r="D7833" s="6"/>
      <c r="E7833" s="6"/>
      <c r="F7833" s="6"/>
      <c r="U7833" s="11"/>
      <c r="AO7833" s="11"/>
    </row>
    <row r="7834" spans="2:41" x14ac:dyDescent="0.25">
      <c r="B7834" s="6"/>
      <c r="D7834" s="6"/>
      <c r="E7834" s="6"/>
      <c r="F7834" s="6"/>
      <c r="U7834" s="11"/>
      <c r="AO7834" s="11"/>
    </row>
    <row r="7835" spans="2:41" x14ac:dyDescent="0.25">
      <c r="B7835" s="6"/>
      <c r="D7835" s="6"/>
      <c r="E7835" s="6"/>
      <c r="F7835" s="6"/>
      <c r="U7835" s="11"/>
      <c r="AO7835" s="11"/>
    </row>
    <row r="7836" spans="2:41" x14ac:dyDescent="0.25">
      <c r="B7836" s="6"/>
      <c r="D7836" s="6"/>
      <c r="E7836" s="6"/>
      <c r="F7836" s="6"/>
      <c r="U7836" s="11"/>
      <c r="AO7836" s="11"/>
    </row>
    <row r="7837" spans="2:41" x14ac:dyDescent="0.25">
      <c r="B7837" s="6"/>
      <c r="D7837" s="6"/>
      <c r="E7837" s="6"/>
      <c r="F7837" s="6"/>
      <c r="U7837" s="11"/>
      <c r="AO7837" s="11"/>
    </row>
    <row r="7838" spans="2:41" x14ac:dyDescent="0.25">
      <c r="B7838" s="6"/>
      <c r="D7838" s="6"/>
      <c r="E7838" s="6"/>
      <c r="F7838" s="6"/>
      <c r="U7838" s="11"/>
      <c r="AO7838" s="11"/>
    </row>
    <row r="7839" spans="2:41" x14ac:dyDescent="0.25">
      <c r="B7839" s="6"/>
      <c r="D7839" s="6"/>
      <c r="E7839" s="6"/>
      <c r="F7839" s="6"/>
      <c r="U7839" s="11"/>
      <c r="AO7839" s="11"/>
    </row>
    <row r="7840" spans="2:41" x14ac:dyDescent="0.25">
      <c r="B7840" s="6"/>
      <c r="D7840" s="6"/>
      <c r="E7840" s="6"/>
      <c r="F7840" s="6"/>
      <c r="U7840" s="11"/>
      <c r="AO7840" s="11"/>
    </row>
    <row r="7841" spans="2:41" x14ac:dyDescent="0.25">
      <c r="B7841" s="6"/>
      <c r="D7841" s="6"/>
      <c r="E7841" s="6"/>
      <c r="F7841" s="6"/>
      <c r="U7841" s="11"/>
      <c r="AO7841" s="11"/>
    </row>
    <row r="7842" spans="2:41" x14ac:dyDescent="0.25">
      <c r="B7842" s="6"/>
      <c r="D7842" s="6"/>
      <c r="E7842" s="6"/>
      <c r="F7842" s="6"/>
      <c r="U7842" s="11"/>
      <c r="AO7842" s="11"/>
    </row>
    <row r="7843" spans="2:41" x14ac:dyDescent="0.25">
      <c r="B7843" s="6"/>
      <c r="D7843" s="6"/>
      <c r="E7843" s="6"/>
      <c r="F7843" s="6"/>
      <c r="U7843" s="11"/>
      <c r="AO7843" s="11"/>
    </row>
    <row r="7844" spans="2:41" x14ac:dyDescent="0.25">
      <c r="B7844" s="6"/>
      <c r="D7844" s="6"/>
      <c r="E7844" s="6"/>
      <c r="F7844" s="6"/>
      <c r="U7844" s="11"/>
      <c r="AO7844" s="11"/>
    </row>
    <row r="7845" spans="2:41" x14ac:dyDescent="0.25">
      <c r="B7845" s="6"/>
      <c r="D7845" s="6"/>
      <c r="E7845" s="6"/>
      <c r="F7845" s="6"/>
      <c r="U7845" s="11"/>
      <c r="AO7845" s="11"/>
    </row>
    <row r="7846" spans="2:41" x14ac:dyDescent="0.25">
      <c r="B7846" s="6"/>
      <c r="D7846" s="6"/>
      <c r="E7846" s="6"/>
      <c r="F7846" s="6"/>
      <c r="U7846" s="11"/>
      <c r="AO7846" s="11"/>
    </row>
    <row r="7847" spans="2:41" x14ac:dyDescent="0.25">
      <c r="B7847" s="6"/>
      <c r="D7847" s="6"/>
      <c r="E7847" s="6"/>
      <c r="F7847" s="6"/>
      <c r="U7847" s="11"/>
      <c r="AO7847" s="11"/>
    </row>
    <row r="7848" spans="2:41" x14ac:dyDescent="0.25">
      <c r="B7848" s="6"/>
      <c r="D7848" s="6"/>
      <c r="E7848" s="6"/>
      <c r="F7848" s="6"/>
      <c r="U7848" s="11"/>
      <c r="AO7848" s="11"/>
    </row>
    <row r="7849" spans="2:41" x14ac:dyDescent="0.25">
      <c r="B7849" s="6"/>
      <c r="D7849" s="6"/>
      <c r="E7849" s="6"/>
      <c r="F7849" s="6"/>
      <c r="U7849" s="11"/>
      <c r="AO7849" s="11"/>
    </row>
    <row r="7850" spans="2:41" x14ac:dyDescent="0.25">
      <c r="B7850" s="6"/>
      <c r="D7850" s="6"/>
      <c r="E7850" s="6"/>
      <c r="F7850" s="6"/>
      <c r="U7850" s="11"/>
      <c r="AO7850" s="11"/>
    </row>
    <row r="7851" spans="2:41" x14ac:dyDescent="0.25">
      <c r="B7851" s="6"/>
      <c r="D7851" s="6"/>
      <c r="E7851" s="6"/>
      <c r="F7851" s="6"/>
      <c r="U7851" s="11"/>
      <c r="AO7851" s="11"/>
    </row>
    <row r="7852" spans="2:41" x14ac:dyDescent="0.25">
      <c r="B7852" s="6"/>
      <c r="D7852" s="6"/>
      <c r="E7852" s="6"/>
      <c r="F7852" s="6"/>
      <c r="U7852" s="11"/>
      <c r="AO7852" s="11"/>
    </row>
    <row r="7853" spans="2:41" x14ac:dyDescent="0.25">
      <c r="B7853" s="6"/>
      <c r="D7853" s="6"/>
      <c r="E7853" s="6"/>
      <c r="F7853" s="6"/>
      <c r="U7853" s="11"/>
      <c r="AO7853" s="11"/>
    </row>
    <row r="7854" spans="2:41" x14ac:dyDescent="0.25">
      <c r="B7854" s="6"/>
      <c r="D7854" s="6"/>
      <c r="E7854" s="6"/>
      <c r="F7854" s="6"/>
      <c r="U7854" s="11"/>
      <c r="AO7854" s="11"/>
    </row>
    <row r="7855" spans="2:41" x14ac:dyDescent="0.25">
      <c r="B7855" s="6"/>
      <c r="D7855" s="6"/>
      <c r="E7855" s="6"/>
      <c r="F7855" s="6"/>
      <c r="U7855" s="11"/>
      <c r="AO7855" s="11"/>
    </row>
    <row r="7856" spans="2:41" x14ac:dyDescent="0.25">
      <c r="B7856" s="6"/>
      <c r="D7856" s="6"/>
      <c r="E7856" s="6"/>
      <c r="F7856" s="6"/>
      <c r="U7856" s="11"/>
      <c r="AO7856" s="11"/>
    </row>
    <row r="7857" spans="2:41" x14ac:dyDescent="0.25">
      <c r="B7857" s="6"/>
      <c r="D7857" s="6"/>
      <c r="E7857" s="6"/>
      <c r="F7857" s="6"/>
      <c r="U7857" s="11"/>
      <c r="AO7857" s="11"/>
    </row>
    <row r="7858" spans="2:41" x14ac:dyDescent="0.25">
      <c r="B7858" s="6"/>
      <c r="D7858" s="6"/>
      <c r="E7858" s="6"/>
      <c r="F7858" s="6"/>
      <c r="U7858" s="11"/>
      <c r="AO7858" s="11"/>
    </row>
    <row r="7859" spans="2:41" x14ac:dyDescent="0.25">
      <c r="B7859" s="6"/>
      <c r="D7859" s="6"/>
      <c r="E7859" s="6"/>
      <c r="F7859" s="6"/>
      <c r="U7859" s="11"/>
      <c r="AO7859" s="11"/>
    </row>
    <row r="7860" spans="2:41" x14ac:dyDescent="0.25">
      <c r="B7860" s="6"/>
      <c r="D7860" s="6"/>
      <c r="E7860" s="6"/>
      <c r="F7860" s="6"/>
      <c r="U7860" s="11"/>
      <c r="AO7860" s="11"/>
    </row>
    <row r="7861" spans="2:41" x14ac:dyDescent="0.25">
      <c r="B7861" s="6"/>
      <c r="D7861" s="6"/>
      <c r="E7861" s="6"/>
      <c r="F7861" s="6"/>
      <c r="U7861" s="11"/>
      <c r="AO7861" s="11"/>
    </row>
    <row r="7862" spans="2:41" x14ac:dyDescent="0.25">
      <c r="B7862" s="6"/>
      <c r="D7862" s="6"/>
      <c r="E7862" s="6"/>
      <c r="F7862" s="6"/>
      <c r="U7862" s="11"/>
      <c r="AO7862" s="11"/>
    </row>
    <row r="7863" spans="2:41" x14ac:dyDescent="0.25">
      <c r="B7863" s="6"/>
      <c r="D7863" s="6"/>
      <c r="E7863" s="6"/>
      <c r="F7863" s="6"/>
      <c r="U7863" s="11"/>
      <c r="AO7863" s="11"/>
    </row>
    <row r="7864" spans="2:41" x14ac:dyDescent="0.25">
      <c r="B7864" s="6"/>
      <c r="D7864" s="6"/>
      <c r="E7864" s="6"/>
      <c r="F7864" s="6"/>
      <c r="U7864" s="11"/>
      <c r="AO7864" s="11"/>
    </row>
    <row r="7865" spans="2:41" x14ac:dyDescent="0.25">
      <c r="B7865" s="6"/>
      <c r="D7865" s="6"/>
      <c r="E7865" s="6"/>
      <c r="F7865" s="6"/>
      <c r="U7865" s="11"/>
      <c r="AO7865" s="11"/>
    </row>
    <row r="7866" spans="2:41" x14ac:dyDescent="0.25">
      <c r="B7866" s="6"/>
      <c r="D7866" s="6"/>
      <c r="E7866" s="6"/>
      <c r="F7866" s="6"/>
      <c r="U7866" s="11"/>
      <c r="AO7866" s="11"/>
    </row>
    <row r="7867" spans="2:41" x14ac:dyDescent="0.25">
      <c r="B7867" s="6"/>
      <c r="D7867" s="6"/>
      <c r="E7867" s="6"/>
      <c r="F7867" s="6"/>
      <c r="U7867" s="11"/>
      <c r="AO7867" s="11"/>
    </row>
    <row r="7868" spans="2:41" x14ac:dyDescent="0.25">
      <c r="B7868" s="6"/>
      <c r="D7868" s="6"/>
      <c r="E7868" s="6"/>
      <c r="F7868" s="6"/>
      <c r="U7868" s="11"/>
      <c r="AO7868" s="11"/>
    </row>
    <row r="7869" spans="2:41" x14ac:dyDescent="0.25">
      <c r="B7869" s="6"/>
      <c r="D7869" s="6"/>
      <c r="E7869" s="6"/>
      <c r="F7869" s="6"/>
      <c r="U7869" s="11"/>
      <c r="AO7869" s="11"/>
    </row>
    <row r="7870" spans="2:41" x14ac:dyDescent="0.25">
      <c r="B7870" s="6"/>
      <c r="D7870" s="6"/>
      <c r="E7870" s="6"/>
      <c r="F7870" s="6"/>
      <c r="U7870" s="11"/>
      <c r="AO7870" s="11"/>
    </row>
    <row r="7871" spans="2:41" x14ac:dyDescent="0.25">
      <c r="B7871" s="6"/>
      <c r="D7871" s="6"/>
      <c r="E7871" s="6"/>
      <c r="F7871" s="6"/>
      <c r="U7871" s="11"/>
      <c r="AO7871" s="11"/>
    </row>
    <row r="7872" spans="2:41" x14ac:dyDescent="0.25">
      <c r="B7872" s="6"/>
      <c r="D7872" s="6"/>
      <c r="E7872" s="6"/>
      <c r="F7872" s="6"/>
      <c r="U7872" s="11"/>
      <c r="AO7872" s="11"/>
    </row>
    <row r="7873" spans="2:41" x14ac:dyDescent="0.25">
      <c r="B7873" s="6"/>
      <c r="D7873" s="6"/>
      <c r="E7873" s="6"/>
      <c r="F7873" s="6"/>
      <c r="U7873" s="11"/>
      <c r="AO7873" s="11"/>
    </row>
    <row r="7874" spans="2:41" x14ac:dyDescent="0.25">
      <c r="B7874" s="6"/>
      <c r="D7874" s="6"/>
      <c r="E7874" s="6"/>
      <c r="F7874" s="6"/>
      <c r="U7874" s="11"/>
      <c r="AO7874" s="11"/>
    </row>
    <row r="7875" spans="2:41" x14ac:dyDescent="0.25">
      <c r="B7875" s="6"/>
      <c r="D7875" s="6"/>
      <c r="E7875" s="6"/>
      <c r="F7875" s="6"/>
      <c r="U7875" s="11"/>
      <c r="AO7875" s="11"/>
    </row>
    <row r="7876" spans="2:41" x14ac:dyDescent="0.25">
      <c r="B7876" s="6"/>
      <c r="D7876" s="6"/>
      <c r="E7876" s="6"/>
      <c r="F7876" s="6"/>
      <c r="U7876" s="11"/>
      <c r="AO7876" s="11"/>
    </row>
    <row r="7877" spans="2:41" x14ac:dyDescent="0.25">
      <c r="B7877" s="6"/>
      <c r="D7877" s="6"/>
      <c r="E7877" s="6"/>
      <c r="F7877" s="6"/>
      <c r="U7877" s="11"/>
      <c r="AO7877" s="11"/>
    </row>
    <row r="7878" spans="2:41" x14ac:dyDescent="0.25">
      <c r="B7878" s="6"/>
      <c r="D7878" s="6"/>
      <c r="E7878" s="6"/>
      <c r="F7878" s="6"/>
      <c r="U7878" s="11"/>
      <c r="AO7878" s="11"/>
    </row>
    <row r="7879" spans="2:41" x14ac:dyDescent="0.25">
      <c r="B7879" s="6"/>
      <c r="D7879" s="6"/>
      <c r="E7879" s="6"/>
      <c r="F7879" s="6"/>
      <c r="U7879" s="11"/>
      <c r="AO7879" s="11"/>
    </row>
    <row r="7880" spans="2:41" x14ac:dyDescent="0.25">
      <c r="B7880" s="6"/>
      <c r="D7880" s="6"/>
      <c r="E7880" s="6"/>
      <c r="F7880" s="6"/>
      <c r="U7880" s="11"/>
      <c r="AO7880" s="11"/>
    </row>
    <row r="7881" spans="2:41" x14ac:dyDescent="0.25">
      <c r="B7881" s="6"/>
      <c r="D7881" s="6"/>
      <c r="E7881" s="6"/>
      <c r="F7881" s="6"/>
      <c r="U7881" s="11"/>
      <c r="AO7881" s="11"/>
    </row>
    <row r="7882" spans="2:41" x14ac:dyDescent="0.25">
      <c r="B7882" s="6"/>
      <c r="D7882" s="6"/>
      <c r="E7882" s="6"/>
      <c r="F7882" s="6"/>
      <c r="U7882" s="11"/>
      <c r="AO7882" s="11"/>
    </row>
    <row r="7883" spans="2:41" x14ac:dyDescent="0.25">
      <c r="B7883" s="6"/>
      <c r="D7883" s="6"/>
      <c r="E7883" s="6"/>
      <c r="F7883" s="6"/>
      <c r="U7883" s="11"/>
      <c r="AO7883" s="11"/>
    </row>
    <row r="7884" spans="2:41" x14ac:dyDescent="0.25">
      <c r="B7884" s="6"/>
      <c r="D7884" s="6"/>
      <c r="E7884" s="6"/>
      <c r="F7884" s="6"/>
      <c r="U7884" s="11"/>
      <c r="AO7884" s="11"/>
    </row>
    <row r="7885" spans="2:41" x14ac:dyDescent="0.25">
      <c r="B7885" s="6"/>
      <c r="D7885" s="6"/>
      <c r="E7885" s="6"/>
      <c r="F7885" s="6"/>
      <c r="U7885" s="11"/>
      <c r="AO7885" s="11"/>
    </row>
    <row r="7886" spans="2:41" x14ac:dyDescent="0.25">
      <c r="B7886" s="6"/>
      <c r="D7886" s="6"/>
      <c r="E7886" s="6"/>
      <c r="F7886" s="6"/>
      <c r="U7886" s="11"/>
      <c r="AO7886" s="11"/>
    </row>
    <row r="7887" spans="2:41" x14ac:dyDescent="0.25">
      <c r="B7887" s="6"/>
      <c r="D7887" s="6"/>
      <c r="E7887" s="6"/>
      <c r="F7887" s="6"/>
      <c r="U7887" s="11"/>
      <c r="AO7887" s="11"/>
    </row>
    <row r="7888" spans="2:41" x14ac:dyDescent="0.25">
      <c r="B7888" s="6"/>
      <c r="D7888" s="6"/>
      <c r="E7888" s="6"/>
      <c r="F7888" s="6"/>
      <c r="U7888" s="11"/>
      <c r="AO7888" s="11"/>
    </row>
    <row r="7889" spans="2:41" x14ac:dyDescent="0.25">
      <c r="B7889" s="6"/>
      <c r="D7889" s="6"/>
      <c r="E7889" s="6"/>
      <c r="F7889" s="6"/>
      <c r="U7889" s="11"/>
      <c r="AO7889" s="11"/>
    </row>
    <row r="7890" spans="2:41" x14ac:dyDescent="0.25">
      <c r="B7890" s="6"/>
      <c r="D7890" s="6"/>
      <c r="E7890" s="6"/>
      <c r="F7890" s="6"/>
      <c r="U7890" s="11"/>
      <c r="AO7890" s="11"/>
    </row>
    <row r="7891" spans="2:41" x14ac:dyDescent="0.25">
      <c r="B7891" s="6"/>
      <c r="D7891" s="6"/>
      <c r="E7891" s="6"/>
      <c r="F7891" s="6"/>
      <c r="U7891" s="11"/>
      <c r="AO7891" s="11"/>
    </row>
    <row r="7892" spans="2:41" x14ac:dyDescent="0.25">
      <c r="B7892" s="6"/>
      <c r="D7892" s="6"/>
      <c r="E7892" s="6"/>
      <c r="F7892" s="6"/>
      <c r="U7892" s="11"/>
      <c r="AO7892" s="11"/>
    </row>
    <row r="7893" spans="2:41" x14ac:dyDescent="0.25">
      <c r="B7893" s="6"/>
      <c r="D7893" s="6"/>
      <c r="E7893" s="6"/>
      <c r="F7893" s="6"/>
      <c r="U7893" s="11"/>
      <c r="AO7893" s="11"/>
    </row>
    <row r="7894" spans="2:41" x14ac:dyDescent="0.25">
      <c r="B7894" s="6"/>
      <c r="D7894" s="6"/>
      <c r="E7894" s="6"/>
      <c r="F7894" s="6"/>
      <c r="U7894" s="11"/>
      <c r="AO7894" s="11"/>
    </row>
    <row r="7895" spans="2:41" x14ac:dyDescent="0.25">
      <c r="B7895" s="6"/>
      <c r="D7895" s="6"/>
      <c r="E7895" s="6"/>
      <c r="F7895" s="6"/>
      <c r="U7895" s="11"/>
      <c r="AO7895" s="11"/>
    </row>
    <row r="7896" spans="2:41" x14ac:dyDescent="0.25">
      <c r="B7896" s="6"/>
      <c r="D7896" s="6"/>
      <c r="E7896" s="6"/>
      <c r="F7896" s="6"/>
      <c r="U7896" s="11"/>
      <c r="AO7896" s="11"/>
    </row>
    <row r="7897" spans="2:41" x14ac:dyDescent="0.25">
      <c r="B7897" s="6"/>
      <c r="D7897" s="6"/>
      <c r="E7897" s="6"/>
      <c r="F7897" s="6"/>
      <c r="U7897" s="11"/>
      <c r="AO7897" s="11"/>
    </row>
    <row r="7898" spans="2:41" x14ac:dyDescent="0.25">
      <c r="B7898" s="6"/>
      <c r="D7898" s="6"/>
      <c r="E7898" s="6"/>
      <c r="F7898" s="6"/>
      <c r="U7898" s="11"/>
      <c r="AO7898" s="11"/>
    </row>
    <row r="7899" spans="2:41" x14ac:dyDescent="0.25">
      <c r="B7899" s="6"/>
      <c r="D7899" s="6"/>
      <c r="E7899" s="6"/>
      <c r="F7899" s="6"/>
      <c r="U7899" s="11"/>
      <c r="AO7899" s="11"/>
    </row>
    <row r="7900" spans="2:41" x14ac:dyDescent="0.25">
      <c r="B7900" s="6"/>
      <c r="D7900" s="6"/>
      <c r="E7900" s="6"/>
      <c r="F7900" s="6"/>
      <c r="U7900" s="11"/>
      <c r="AO7900" s="11"/>
    </row>
    <row r="7901" spans="2:41" x14ac:dyDescent="0.25">
      <c r="B7901" s="6"/>
      <c r="D7901" s="6"/>
      <c r="E7901" s="6"/>
      <c r="F7901" s="6"/>
      <c r="U7901" s="11"/>
      <c r="AO7901" s="11"/>
    </row>
    <row r="7902" spans="2:41" x14ac:dyDescent="0.25">
      <c r="B7902" s="6"/>
      <c r="D7902" s="6"/>
      <c r="E7902" s="6"/>
      <c r="F7902" s="6"/>
      <c r="U7902" s="11"/>
      <c r="AO7902" s="11"/>
    </row>
    <row r="7903" spans="2:41" x14ac:dyDescent="0.25">
      <c r="B7903" s="6"/>
      <c r="D7903" s="6"/>
      <c r="E7903" s="6"/>
      <c r="F7903" s="6"/>
      <c r="U7903" s="11"/>
      <c r="AO7903" s="11"/>
    </row>
    <row r="7904" spans="2:41" x14ac:dyDescent="0.25">
      <c r="B7904" s="6"/>
      <c r="D7904" s="6"/>
      <c r="E7904" s="6"/>
      <c r="F7904" s="6"/>
      <c r="U7904" s="11"/>
      <c r="AO7904" s="11"/>
    </row>
    <row r="7905" spans="2:41" x14ac:dyDescent="0.25">
      <c r="B7905" s="6"/>
      <c r="D7905" s="6"/>
      <c r="E7905" s="6"/>
      <c r="F7905" s="6"/>
      <c r="U7905" s="11"/>
      <c r="AO7905" s="11"/>
    </row>
    <row r="7906" spans="2:41" x14ac:dyDescent="0.25">
      <c r="B7906" s="6"/>
      <c r="D7906" s="6"/>
      <c r="E7906" s="6"/>
      <c r="F7906" s="6"/>
      <c r="U7906" s="11"/>
      <c r="AO7906" s="11"/>
    </row>
    <row r="7907" spans="2:41" x14ac:dyDescent="0.25">
      <c r="B7907" s="6"/>
      <c r="D7907" s="6"/>
      <c r="E7907" s="6"/>
      <c r="F7907" s="6"/>
      <c r="U7907" s="11"/>
      <c r="AO7907" s="11"/>
    </row>
    <row r="7908" spans="2:41" x14ac:dyDescent="0.25">
      <c r="B7908" s="6"/>
      <c r="D7908" s="6"/>
      <c r="E7908" s="6"/>
      <c r="F7908" s="6"/>
      <c r="U7908" s="11"/>
      <c r="AO7908" s="11"/>
    </row>
    <row r="7909" spans="2:41" x14ac:dyDescent="0.25">
      <c r="B7909" s="6"/>
      <c r="D7909" s="6"/>
      <c r="E7909" s="6"/>
      <c r="F7909" s="6"/>
      <c r="U7909" s="11"/>
      <c r="AO7909" s="11"/>
    </row>
    <row r="7910" spans="2:41" x14ac:dyDescent="0.25">
      <c r="B7910" s="6"/>
      <c r="D7910" s="6"/>
      <c r="E7910" s="6"/>
      <c r="F7910" s="6"/>
      <c r="U7910" s="11"/>
      <c r="AO7910" s="11"/>
    </row>
    <row r="7911" spans="2:41" x14ac:dyDescent="0.25">
      <c r="B7911" s="6"/>
      <c r="D7911" s="6"/>
      <c r="E7911" s="6"/>
      <c r="F7911" s="6"/>
      <c r="U7911" s="11"/>
      <c r="AO7911" s="11"/>
    </row>
    <row r="7912" spans="2:41" x14ac:dyDescent="0.25">
      <c r="B7912" s="6"/>
      <c r="D7912" s="6"/>
      <c r="E7912" s="6"/>
      <c r="F7912" s="6"/>
      <c r="U7912" s="11"/>
      <c r="AO7912" s="11"/>
    </row>
    <row r="7913" spans="2:41" x14ac:dyDescent="0.25">
      <c r="B7913" s="6"/>
      <c r="D7913" s="6"/>
      <c r="E7913" s="6"/>
      <c r="F7913" s="6"/>
      <c r="U7913" s="11"/>
      <c r="AO7913" s="11"/>
    </row>
    <row r="7914" spans="2:41" x14ac:dyDescent="0.25">
      <c r="B7914" s="6"/>
      <c r="D7914" s="6"/>
      <c r="E7914" s="6"/>
      <c r="F7914" s="6"/>
      <c r="U7914" s="11"/>
      <c r="AO7914" s="11"/>
    </row>
    <row r="7915" spans="2:41" x14ac:dyDescent="0.25">
      <c r="B7915" s="6"/>
      <c r="D7915" s="6"/>
      <c r="E7915" s="6"/>
      <c r="F7915" s="6"/>
      <c r="U7915" s="11"/>
      <c r="AO7915" s="11"/>
    </row>
    <row r="7916" spans="2:41" x14ac:dyDescent="0.25">
      <c r="B7916" s="6"/>
      <c r="D7916" s="6"/>
      <c r="E7916" s="6"/>
      <c r="F7916" s="6"/>
      <c r="U7916" s="11"/>
      <c r="AO7916" s="11"/>
    </row>
    <row r="7917" spans="2:41" x14ac:dyDescent="0.25">
      <c r="B7917" s="6"/>
      <c r="D7917" s="6"/>
      <c r="E7917" s="6"/>
      <c r="F7917" s="6"/>
      <c r="U7917" s="11"/>
      <c r="AO7917" s="11"/>
    </row>
    <row r="7918" spans="2:41" x14ac:dyDescent="0.25">
      <c r="B7918" s="6"/>
      <c r="D7918" s="6"/>
      <c r="E7918" s="6"/>
      <c r="F7918" s="6"/>
      <c r="U7918" s="11"/>
      <c r="AO7918" s="11"/>
    </row>
    <row r="7919" spans="2:41" x14ac:dyDescent="0.25">
      <c r="B7919" s="6"/>
      <c r="D7919" s="6"/>
      <c r="E7919" s="6"/>
      <c r="F7919" s="6"/>
      <c r="U7919" s="11"/>
      <c r="AO7919" s="11"/>
    </row>
    <row r="7920" spans="2:41" x14ac:dyDescent="0.25">
      <c r="B7920" s="6"/>
      <c r="D7920" s="6"/>
      <c r="E7920" s="6"/>
      <c r="F7920" s="6"/>
      <c r="U7920" s="11"/>
      <c r="AO7920" s="11"/>
    </row>
    <row r="7921" spans="2:41" x14ac:dyDescent="0.25">
      <c r="B7921" s="6"/>
      <c r="D7921" s="6"/>
      <c r="E7921" s="6"/>
      <c r="F7921" s="6"/>
      <c r="U7921" s="11"/>
      <c r="AO7921" s="11"/>
    </row>
    <row r="7922" spans="2:41" x14ac:dyDescent="0.25">
      <c r="B7922" s="6"/>
      <c r="D7922" s="6"/>
      <c r="E7922" s="6"/>
      <c r="F7922" s="6"/>
      <c r="U7922" s="11"/>
      <c r="AO7922" s="11"/>
    </row>
    <row r="7923" spans="2:41" x14ac:dyDescent="0.25">
      <c r="B7923" s="6"/>
      <c r="D7923" s="6"/>
      <c r="E7923" s="6"/>
      <c r="F7923" s="6"/>
      <c r="U7923" s="11"/>
      <c r="AO7923" s="11"/>
    </row>
    <row r="7924" spans="2:41" x14ac:dyDescent="0.25">
      <c r="B7924" s="6"/>
      <c r="D7924" s="6"/>
      <c r="E7924" s="6"/>
      <c r="F7924" s="6"/>
      <c r="U7924" s="11"/>
      <c r="AO7924" s="11"/>
    </row>
    <row r="7925" spans="2:41" x14ac:dyDescent="0.25">
      <c r="B7925" s="6"/>
      <c r="D7925" s="6"/>
      <c r="E7925" s="6"/>
      <c r="F7925" s="6"/>
      <c r="U7925" s="11"/>
      <c r="AO7925" s="11"/>
    </row>
    <row r="7926" spans="2:41" x14ac:dyDescent="0.25">
      <c r="B7926" s="6"/>
      <c r="D7926" s="6"/>
      <c r="E7926" s="6"/>
      <c r="F7926" s="6"/>
      <c r="U7926" s="11"/>
      <c r="AO7926" s="11"/>
    </row>
    <row r="7927" spans="2:41" x14ac:dyDescent="0.25">
      <c r="B7927" s="6"/>
      <c r="D7927" s="6"/>
      <c r="E7927" s="6"/>
      <c r="F7927" s="6"/>
      <c r="U7927" s="11"/>
      <c r="AO7927" s="11"/>
    </row>
    <row r="7928" spans="2:41" x14ac:dyDescent="0.25">
      <c r="B7928" s="6"/>
      <c r="D7928" s="6"/>
      <c r="E7928" s="6"/>
      <c r="F7928" s="6"/>
      <c r="U7928" s="11"/>
      <c r="AO7928" s="11"/>
    </row>
    <row r="7929" spans="2:41" x14ac:dyDescent="0.25">
      <c r="B7929" s="6"/>
      <c r="D7929" s="6"/>
      <c r="E7929" s="6"/>
      <c r="F7929" s="6"/>
      <c r="U7929" s="11"/>
      <c r="AO7929" s="11"/>
    </row>
    <row r="7930" spans="2:41" x14ac:dyDescent="0.25">
      <c r="B7930" s="6"/>
      <c r="D7930" s="6"/>
      <c r="E7930" s="6"/>
      <c r="F7930" s="6"/>
      <c r="U7930" s="11"/>
      <c r="AO7930" s="11"/>
    </row>
    <row r="7931" spans="2:41" x14ac:dyDescent="0.25">
      <c r="B7931" s="6"/>
      <c r="D7931" s="6"/>
      <c r="E7931" s="6"/>
      <c r="F7931" s="6"/>
      <c r="U7931" s="11"/>
      <c r="AO7931" s="11"/>
    </row>
    <row r="7932" spans="2:41" x14ac:dyDescent="0.25">
      <c r="B7932" s="6"/>
      <c r="D7932" s="6"/>
      <c r="E7932" s="6"/>
      <c r="F7932" s="6"/>
      <c r="U7932" s="11"/>
      <c r="AO7932" s="11"/>
    </row>
    <row r="7933" spans="2:41" x14ac:dyDescent="0.25">
      <c r="B7933" s="6"/>
      <c r="D7933" s="6"/>
      <c r="E7933" s="6"/>
      <c r="F7933" s="6"/>
      <c r="U7933" s="11"/>
      <c r="AO7933" s="11"/>
    </row>
    <row r="7934" spans="2:41" x14ac:dyDescent="0.25">
      <c r="B7934" s="6"/>
      <c r="D7934" s="6"/>
      <c r="E7934" s="6"/>
      <c r="F7934" s="6"/>
      <c r="U7934" s="11"/>
      <c r="AO7934" s="11"/>
    </row>
    <row r="7935" spans="2:41" x14ac:dyDescent="0.25">
      <c r="B7935" s="6"/>
      <c r="D7935" s="6"/>
      <c r="E7935" s="6"/>
      <c r="F7935" s="6"/>
      <c r="U7935" s="11"/>
      <c r="AO7935" s="11"/>
    </row>
    <row r="7936" spans="2:41" x14ac:dyDescent="0.25">
      <c r="B7936" s="6"/>
      <c r="D7936" s="6"/>
      <c r="E7936" s="6"/>
      <c r="F7936" s="6"/>
      <c r="U7936" s="11"/>
      <c r="AO7936" s="11"/>
    </row>
    <row r="7937" spans="2:41" x14ac:dyDescent="0.25">
      <c r="B7937" s="6"/>
      <c r="D7937" s="6"/>
      <c r="E7937" s="6"/>
      <c r="F7937" s="6"/>
      <c r="U7937" s="11"/>
      <c r="AO7937" s="11"/>
    </row>
    <row r="7938" spans="2:41" x14ac:dyDescent="0.25">
      <c r="B7938" s="6"/>
      <c r="D7938" s="6"/>
      <c r="E7938" s="6"/>
      <c r="F7938" s="6"/>
      <c r="U7938" s="11"/>
      <c r="AO7938" s="11"/>
    </row>
    <row r="7939" spans="2:41" x14ac:dyDescent="0.25">
      <c r="B7939" s="6"/>
      <c r="D7939" s="6"/>
      <c r="E7939" s="6"/>
      <c r="F7939" s="6"/>
      <c r="U7939" s="11"/>
      <c r="AO7939" s="11"/>
    </row>
    <row r="7940" spans="2:41" x14ac:dyDescent="0.25">
      <c r="B7940" s="6"/>
      <c r="D7940" s="6"/>
      <c r="E7940" s="6"/>
      <c r="F7940" s="6"/>
      <c r="U7940" s="11"/>
      <c r="AO7940" s="11"/>
    </row>
    <row r="7941" spans="2:41" x14ac:dyDescent="0.25">
      <c r="B7941" s="6"/>
      <c r="D7941" s="6"/>
      <c r="E7941" s="6"/>
      <c r="F7941" s="6"/>
      <c r="U7941" s="11"/>
      <c r="AO7941" s="11"/>
    </row>
    <row r="7942" spans="2:41" x14ac:dyDescent="0.25">
      <c r="B7942" s="6"/>
      <c r="D7942" s="6"/>
      <c r="E7942" s="6"/>
      <c r="F7942" s="6"/>
      <c r="U7942" s="11"/>
      <c r="AO7942" s="11"/>
    </row>
    <row r="7943" spans="2:41" x14ac:dyDescent="0.25">
      <c r="B7943" s="6"/>
      <c r="D7943" s="6"/>
      <c r="E7943" s="6"/>
      <c r="F7943" s="6"/>
      <c r="U7943" s="11"/>
      <c r="AO7943" s="11"/>
    </row>
    <row r="7944" spans="2:41" x14ac:dyDescent="0.25">
      <c r="B7944" s="6"/>
      <c r="D7944" s="6"/>
      <c r="E7944" s="6"/>
      <c r="F7944" s="6"/>
      <c r="U7944" s="11"/>
      <c r="AO7944" s="11"/>
    </row>
    <row r="7945" spans="2:41" x14ac:dyDescent="0.25">
      <c r="B7945" s="6"/>
      <c r="D7945" s="6"/>
      <c r="E7945" s="6"/>
      <c r="F7945" s="6"/>
      <c r="U7945" s="11"/>
      <c r="AO7945" s="11"/>
    </row>
    <row r="7946" spans="2:41" x14ac:dyDescent="0.25">
      <c r="B7946" s="6"/>
      <c r="D7946" s="6"/>
      <c r="E7946" s="6"/>
      <c r="F7946" s="6"/>
      <c r="U7946" s="11"/>
      <c r="AO7946" s="11"/>
    </row>
    <row r="7947" spans="2:41" x14ac:dyDescent="0.25">
      <c r="B7947" s="6"/>
      <c r="D7947" s="6"/>
      <c r="E7947" s="6"/>
      <c r="F7947" s="6"/>
      <c r="U7947" s="11"/>
      <c r="AO7947" s="11"/>
    </row>
    <row r="7948" spans="2:41" x14ac:dyDescent="0.25">
      <c r="B7948" s="6"/>
      <c r="D7948" s="6"/>
      <c r="E7948" s="6"/>
      <c r="F7948" s="6"/>
      <c r="U7948" s="11"/>
      <c r="AO7948" s="11"/>
    </row>
    <row r="7949" spans="2:41" x14ac:dyDescent="0.25">
      <c r="B7949" s="6"/>
      <c r="D7949" s="6"/>
      <c r="E7949" s="6"/>
      <c r="F7949" s="6"/>
      <c r="U7949" s="11"/>
      <c r="AO7949" s="11"/>
    </row>
    <row r="7950" spans="2:41" x14ac:dyDescent="0.25">
      <c r="B7950" s="6"/>
      <c r="D7950" s="6"/>
      <c r="E7950" s="6"/>
      <c r="F7950" s="6"/>
      <c r="U7950" s="11"/>
      <c r="AO7950" s="11"/>
    </row>
    <row r="7951" spans="2:41" x14ac:dyDescent="0.25">
      <c r="B7951" s="6"/>
      <c r="D7951" s="6"/>
      <c r="E7951" s="6"/>
      <c r="F7951" s="6"/>
      <c r="U7951" s="11"/>
      <c r="AO7951" s="11"/>
    </row>
    <row r="7952" spans="2:41" x14ac:dyDescent="0.25">
      <c r="B7952" s="6"/>
      <c r="D7952" s="6"/>
      <c r="E7952" s="6"/>
      <c r="F7952" s="6"/>
      <c r="U7952" s="11"/>
      <c r="AO7952" s="11"/>
    </row>
    <row r="7953" spans="2:41" x14ac:dyDescent="0.25">
      <c r="B7953" s="6"/>
      <c r="D7953" s="6"/>
      <c r="E7953" s="6"/>
      <c r="F7953" s="6"/>
      <c r="U7953" s="11"/>
      <c r="AO7953" s="11"/>
    </row>
    <row r="7954" spans="2:41" x14ac:dyDescent="0.25">
      <c r="B7954" s="6"/>
      <c r="D7954" s="6"/>
      <c r="E7954" s="6"/>
      <c r="F7954" s="6"/>
      <c r="U7954" s="11"/>
      <c r="AO7954" s="11"/>
    </row>
    <row r="7955" spans="2:41" x14ac:dyDescent="0.25">
      <c r="B7955" s="6"/>
      <c r="D7955" s="6"/>
      <c r="E7955" s="6"/>
      <c r="F7955" s="6"/>
      <c r="U7955" s="11"/>
      <c r="AO7955" s="11"/>
    </row>
    <row r="7956" spans="2:41" x14ac:dyDescent="0.25">
      <c r="B7956" s="6"/>
      <c r="D7956" s="6"/>
      <c r="E7956" s="6"/>
      <c r="F7956" s="6"/>
      <c r="U7956" s="11"/>
      <c r="AO7956" s="11"/>
    </row>
    <row r="7957" spans="2:41" x14ac:dyDescent="0.25">
      <c r="B7957" s="6"/>
      <c r="D7957" s="6"/>
      <c r="E7957" s="6"/>
      <c r="F7957" s="6"/>
      <c r="U7957" s="11"/>
      <c r="AO7957" s="11"/>
    </row>
    <row r="7958" spans="2:41" x14ac:dyDescent="0.25">
      <c r="B7958" s="6"/>
      <c r="D7958" s="6"/>
      <c r="E7958" s="6"/>
      <c r="F7958" s="6"/>
      <c r="U7958" s="11"/>
      <c r="AO7958" s="11"/>
    </row>
    <row r="7959" spans="2:41" x14ac:dyDescent="0.25">
      <c r="B7959" s="6"/>
      <c r="D7959" s="6"/>
      <c r="E7959" s="6"/>
      <c r="F7959" s="6"/>
      <c r="U7959" s="11"/>
      <c r="AO7959" s="11"/>
    </row>
    <row r="7960" spans="2:41" x14ac:dyDescent="0.25">
      <c r="B7960" s="6"/>
      <c r="D7960" s="6"/>
      <c r="E7960" s="6"/>
      <c r="F7960" s="6"/>
      <c r="U7960" s="11"/>
      <c r="AO7960" s="11"/>
    </row>
    <row r="7961" spans="2:41" x14ac:dyDescent="0.25">
      <c r="B7961" s="6"/>
      <c r="D7961" s="6"/>
      <c r="E7961" s="6"/>
      <c r="F7961" s="6"/>
      <c r="U7961" s="11"/>
      <c r="AO7961" s="11"/>
    </row>
    <row r="7962" spans="2:41" x14ac:dyDescent="0.25">
      <c r="B7962" s="6"/>
      <c r="D7962" s="6"/>
      <c r="E7962" s="6"/>
      <c r="F7962" s="6"/>
      <c r="U7962" s="11"/>
      <c r="AO7962" s="11"/>
    </row>
    <row r="7963" spans="2:41" x14ac:dyDescent="0.25">
      <c r="B7963" s="6"/>
      <c r="D7963" s="6"/>
      <c r="E7963" s="6"/>
      <c r="F7963" s="6"/>
      <c r="U7963" s="11"/>
      <c r="AO7963" s="11"/>
    </row>
    <row r="7964" spans="2:41" x14ac:dyDescent="0.25">
      <c r="B7964" s="6"/>
      <c r="D7964" s="6"/>
      <c r="E7964" s="6"/>
      <c r="F7964" s="6"/>
      <c r="U7964" s="11"/>
      <c r="AO7964" s="11"/>
    </row>
    <row r="7965" spans="2:41" x14ac:dyDescent="0.25">
      <c r="B7965" s="6"/>
      <c r="D7965" s="6"/>
      <c r="E7965" s="6"/>
      <c r="F7965" s="6"/>
      <c r="U7965" s="11"/>
      <c r="AO7965" s="11"/>
    </row>
    <row r="7966" spans="2:41" x14ac:dyDescent="0.25">
      <c r="B7966" s="6"/>
      <c r="D7966" s="6"/>
      <c r="E7966" s="6"/>
      <c r="F7966" s="6"/>
      <c r="U7966" s="11"/>
      <c r="AO7966" s="11"/>
    </row>
    <row r="7967" spans="2:41" x14ac:dyDescent="0.25">
      <c r="B7967" s="6"/>
      <c r="D7967" s="6"/>
      <c r="E7967" s="6"/>
      <c r="F7967" s="6"/>
      <c r="U7967" s="11"/>
      <c r="AO7967" s="11"/>
    </row>
    <row r="7968" spans="2:41" x14ac:dyDescent="0.25">
      <c r="B7968" s="6"/>
      <c r="D7968" s="6"/>
      <c r="E7968" s="6"/>
      <c r="F7968" s="6"/>
      <c r="U7968" s="11"/>
      <c r="AO7968" s="11"/>
    </row>
    <row r="7969" spans="2:41" x14ac:dyDescent="0.25">
      <c r="B7969" s="6"/>
      <c r="D7969" s="6"/>
      <c r="E7969" s="6"/>
      <c r="F7969" s="6"/>
      <c r="U7969" s="11"/>
      <c r="AO7969" s="11"/>
    </row>
    <row r="7970" spans="2:41" x14ac:dyDescent="0.25">
      <c r="B7970" s="6"/>
      <c r="D7970" s="6"/>
      <c r="E7970" s="6"/>
      <c r="F7970" s="6"/>
      <c r="U7970" s="11"/>
      <c r="AO7970" s="11"/>
    </row>
    <row r="7971" spans="2:41" x14ac:dyDescent="0.25">
      <c r="B7971" s="6"/>
      <c r="D7971" s="6"/>
      <c r="E7971" s="6"/>
      <c r="F7971" s="6"/>
      <c r="U7971" s="11"/>
      <c r="AO7971" s="11"/>
    </row>
    <row r="7972" spans="2:41" x14ac:dyDescent="0.25">
      <c r="B7972" s="6"/>
      <c r="D7972" s="6"/>
      <c r="E7972" s="6"/>
      <c r="F7972" s="6"/>
      <c r="U7972" s="11"/>
      <c r="AO7972" s="11"/>
    </row>
    <row r="7973" spans="2:41" x14ac:dyDescent="0.25">
      <c r="B7973" s="6"/>
      <c r="D7973" s="6"/>
      <c r="E7973" s="6"/>
      <c r="F7973" s="6"/>
      <c r="U7973" s="11"/>
      <c r="AO7973" s="11"/>
    </row>
    <row r="7974" spans="2:41" x14ac:dyDescent="0.25">
      <c r="B7974" s="6"/>
      <c r="D7974" s="6"/>
      <c r="E7974" s="6"/>
      <c r="F7974" s="6"/>
      <c r="U7974" s="11"/>
      <c r="AO7974" s="11"/>
    </row>
    <row r="7975" spans="2:41" x14ac:dyDescent="0.25">
      <c r="B7975" s="6"/>
      <c r="D7975" s="6"/>
      <c r="E7975" s="6"/>
      <c r="F7975" s="6"/>
      <c r="U7975" s="11"/>
      <c r="AO7975" s="11"/>
    </row>
    <row r="7976" spans="2:41" x14ac:dyDescent="0.25">
      <c r="B7976" s="6"/>
      <c r="D7976" s="6"/>
      <c r="E7976" s="6"/>
      <c r="F7976" s="6"/>
      <c r="U7976" s="11"/>
      <c r="AO7976" s="11"/>
    </row>
    <row r="7977" spans="2:41" x14ac:dyDescent="0.25">
      <c r="B7977" s="6"/>
      <c r="D7977" s="6"/>
      <c r="E7977" s="6"/>
      <c r="F7977" s="6"/>
      <c r="U7977" s="11"/>
      <c r="AO7977" s="11"/>
    </row>
    <row r="7978" spans="2:41" x14ac:dyDescent="0.25">
      <c r="B7978" s="6"/>
      <c r="D7978" s="6"/>
      <c r="E7978" s="6"/>
      <c r="F7978" s="6"/>
      <c r="U7978" s="11"/>
      <c r="AO7978" s="11"/>
    </row>
    <row r="7979" spans="2:41" x14ac:dyDescent="0.25">
      <c r="B7979" s="6"/>
      <c r="D7979" s="6"/>
      <c r="E7979" s="6"/>
      <c r="F7979" s="6"/>
      <c r="U7979" s="11"/>
      <c r="AO7979" s="11"/>
    </row>
    <row r="7980" spans="2:41" x14ac:dyDescent="0.25">
      <c r="B7980" s="6"/>
      <c r="D7980" s="6"/>
      <c r="E7980" s="6"/>
      <c r="F7980" s="6"/>
      <c r="U7980" s="11"/>
      <c r="AO7980" s="11"/>
    </row>
    <row r="7981" spans="2:41" x14ac:dyDescent="0.25">
      <c r="B7981" s="6"/>
      <c r="D7981" s="6"/>
      <c r="E7981" s="6"/>
      <c r="F7981" s="6"/>
      <c r="U7981" s="11"/>
      <c r="AO7981" s="11"/>
    </row>
    <row r="7982" spans="2:41" x14ac:dyDescent="0.25">
      <c r="B7982" s="6"/>
      <c r="D7982" s="6"/>
      <c r="E7982" s="6"/>
      <c r="F7982" s="6"/>
      <c r="U7982" s="11"/>
      <c r="AO7982" s="11"/>
    </row>
    <row r="7983" spans="2:41" x14ac:dyDescent="0.25">
      <c r="B7983" s="6"/>
      <c r="D7983" s="6"/>
      <c r="E7983" s="6"/>
      <c r="F7983" s="6"/>
      <c r="U7983" s="11"/>
      <c r="AO7983" s="11"/>
    </row>
    <row r="7984" spans="2:41" x14ac:dyDescent="0.25">
      <c r="B7984" s="6"/>
      <c r="D7984" s="6"/>
      <c r="E7984" s="6"/>
      <c r="F7984" s="6"/>
      <c r="U7984" s="11"/>
      <c r="AO7984" s="11"/>
    </row>
    <row r="7985" spans="2:41" x14ac:dyDescent="0.25">
      <c r="B7985" s="6"/>
      <c r="D7985" s="6"/>
      <c r="E7985" s="6"/>
      <c r="F7985" s="6"/>
      <c r="U7985" s="11"/>
      <c r="AO7985" s="11"/>
    </row>
    <row r="7986" spans="2:41" x14ac:dyDescent="0.25">
      <c r="B7986" s="6"/>
      <c r="D7986" s="6"/>
      <c r="E7986" s="6"/>
      <c r="F7986" s="6"/>
      <c r="U7986" s="11"/>
      <c r="AO7986" s="11"/>
    </row>
    <row r="7987" spans="2:41" x14ac:dyDescent="0.25">
      <c r="B7987" s="6"/>
      <c r="D7987" s="6"/>
      <c r="E7987" s="6"/>
      <c r="F7987" s="6"/>
      <c r="U7987" s="11"/>
      <c r="AO7987" s="11"/>
    </row>
    <row r="7988" spans="2:41" x14ac:dyDescent="0.25">
      <c r="B7988" s="6"/>
      <c r="D7988" s="6"/>
      <c r="E7988" s="6"/>
      <c r="F7988" s="6"/>
      <c r="U7988" s="11"/>
      <c r="AO7988" s="11"/>
    </row>
    <row r="7989" spans="2:41" x14ac:dyDescent="0.25">
      <c r="B7989" s="6"/>
      <c r="D7989" s="6"/>
      <c r="E7989" s="6"/>
      <c r="F7989" s="6"/>
      <c r="U7989" s="11"/>
      <c r="AO7989" s="11"/>
    </row>
    <row r="7990" spans="2:41" x14ac:dyDescent="0.25">
      <c r="B7990" s="6"/>
      <c r="D7990" s="6"/>
      <c r="E7990" s="6"/>
      <c r="F7990" s="6"/>
      <c r="U7990" s="11"/>
      <c r="AO7990" s="11"/>
    </row>
    <row r="7991" spans="2:41" x14ac:dyDescent="0.25">
      <c r="B7991" s="6"/>
      <c r="D7991" s="6"/>
      <c r="E7991" s="6"/>
      <c r="F7991" s="6"/>
      <c r="U7991" s="11"/>
      <c r="AO7991" s="11"/>
    </row>
    <row r="7992" spans="2:41" x14ac:dyDescent="0.25">
      <c r="B7992" s="6"/>
      <c r="D7992" s="6"/>
      <c r="E7992" s="6"/>
      <c r="F7992" s="6"/>
      <c r="U7992" s="11"/>
      <c r="AO7992" s="11"/>
    </row>
    <row r="7993" spans="2:41" x14ac:dyDescent="0.25">
      <c r="B7993" s="6"/>
      <c r="D7993" s="6"/>
      <c r="E7993" s="6"/>
      <c r="F7993" s="6"/>
      <c r="U7993" s="11"/>
      <c r="AO7993" s="11"/>
    </row>
    <row r="7994" spans="2:41" x14ac:dyDescent="0.25">
      <c r="B7994" s="6"/>
      <c r="D7994" s="6"/>
      <c r="E7994" s="6"/>
      <c r="F7994" s="6"/>
      <c r="U7994" s="11"/>
      <c r="AO7994" s="11"/>
    </row>
    <row r="7995" spans="2:41" x14ac:dyDescent="0.25">
      <c r="B7995" s="6"/>
      <c r="D7995" s="6"/>
      <c r="E7995" s="6"/>
      <c r="F7995" s="6"/>
      <c r="U7995" s="11"/>
      <c r="AO7995" s="11"/>
    </row>
    <row r="7996" spans="2:41" x14ac:dyDescent="0.25">
      <c r="B7996" s="6"/>
      <c r="D7996" s="6"/>
      <c r="E7996" s="6"/>
      <c r="F7996" s="6"/>
      <c r="U7996" s="11"/>
      <c r="AO7996" s="11"/>
    </row>
    <row r="7997" spans="2:41" x14ac:dyDescent="0.25">
      <c r="B7997" s="6"/>
      <c r="D7997" s="6"/>
      <c r="E7997" s="6"/>
      <c r="F7997" s="6"/>
      <c r="U7997" s="11"/>
      <c r="AO7997" s="11"/>
    </row>
    <row r="7998" spans="2:41" x14ac:dyDescent="0.25">
      <c r="B7998" s="6"/>
      <c r="D7998" s="6"/>
      <c r="E7998" s="6"/>
      <c r="F7998" s="6"/>
      <c r="U7998" s="11"/>
      <c r="AO7998" s="11"/>
    </row>
    <row r="7999" spans="2:41" x14ac:dyDescent="0.25">
      <c r="B7999" s="6"/>
      <c r="D7999" s="6"/>
      <c r="E7999" s="6"/>
      <c r="F7999" s="6"/>
      <c r="U7999" s="11"/>
      <c r="AO7999" s="11"/>
    </row>
    <row r="8000" spans="2:41" x14ac:dyDescent="0.25">
      <c r="B8000" s="6"/>
      <c r="D8000" s="6"/>
      <c r="E8000" s="6"/>
      <c r="F8000" s="6"/>
      <c r="U8000" s="11"/>
      <c r="AO8000" s="11"/>
    </row>
    <row r="8001" spans="2:41" x14ac:dyDescent="0.25">
      <c r="B8001" s="6"/>
      <c r="D8001" s="6"/>
      <c r="E8001" s="6"/>
      <c r="F8001" s="6"/>
      <c r="U8001" s="11"/>
      <c r="AO8001" s="11"/>
    </row>
    <row r="8002" spans="2:41" x14ac:dyDescent="0.25">
      <c r="B8002" s="6"/>
      <c r="D8002" s="6"/>
      <c r="E8002" s="6"/>
      <c r="F8002" s="6"/>
      <c r="U8002" s="11"/>
      <c r="AO8002" s="11"/>
    </row>
    <row r="8003" spans="2:41" x14ac:dyDescent="0.25">
      <c r="B8003" s="6"/>
      <c r="D8003" s="6"/>
      <c r="E8003" s="6"/>
      <c r="F8003" s="6"/>
      <c r="U8003" s="11"/>
      <c r="AO8003" s="11"/>
    </row>
    <row r="8004" spans="2:41" x14ac:dyDescent="0.25">
      <c r="B8004" s="6"/>
      <c r="D8004" s="6"/>
      <c r="E8004" s="6"/>
      <c r="F8004" s="6"/>
      <c r="U8004" s="11"/>
      <c r="AO8004" s="11"/>
    </row>
    <row r="8005" spans="2:41" x14ac:dyDescent="0.25">
      <c r="B8005" s="6"/>
      <c r="D8005" s="6"/>
      <c r="E8005" s="6"/>
      <c r="F8005" s="6"/>
      <c r="U8005" s="11"/>
      <c r="AO8005" s="11"/>
    </row>
    <row r="8006" spans="2:41" x14ac:dyDescent="0.25">
      <c r="B8006" s="6"/>
      <c r="D8006" s="6"/>
      <c r="E8006" s="6"/>
      <c r="F8006" s="6"/>
      <c r="U8006" s="11"/>
      <c r="AO8006" s="11"/>
    </row>
    <row r="8007" spans="2:41" x14ac:dyDescent="0.25">
      <c r="B8007" s="6"/>
      <c r="D8007" s="6"/>
      <c r="E8007" s="6"/>
      <c r="F8007" s="6"/>
      <c r="U8007" s="11"/>
      <c r="AO8007" s="11"/>
    </row>
    <row r="8008" spans="2:41" x14ac:dyDescent="0.25">
      <c r="B8008" s="6"/>
      <c r="D8008" s="6"/>
      <c r="E8008" s="6"/>
      <c r="F8008" s="6"/>
      <c r="U8008" s="11"/>
      <c r="AO8008" s="11"/>
    </row>
    <row r="8009" spans="2:41" x14ac:dyDescent="0.25">
      <c r="B8009" s="6"/>
      <c r="D8009" s="6"/>
      <c r="E8009" s="6"/>
      <c r="F8009" s="6"/>
      <c r="U8009" s="11"/>
      <c r="AO8009" s="11"/>
    </row>
    <row r="8010" spans="2:41" x14ac:dyDescent="0.25">
      <c r="B8010" s="6"/>
      <c r="D8010" s="6"/>
      <c r="E8010" s="6"/>
      <c r="F8010" s="6"/>
      <c r="U8010" s="11"/>
      <c r="AO8010" s="11"/>
    </row>
    <row r="8011" spans="2:41" x14ac:dyDescent="0.25">
      <c r="B8011" s="6"/>
      <c r="D8011" s="6"/>
      <c r="E8011" s="6"/>
      <c r="F8011" s="6"/>
      <c r="U8011" s="11"/>
      <c r="AO8011" s="11"/>
    </row>
    <row r="8012" spans="2:41" x14ac:dyDescent="0.25">
      <c r="B8012" s="6"/>
      <c r="D8012" s="6"/>
      <c r="E8012" s="6"/>
      <c r="F8012" s="6"/>
      <c r="U8012" s="11"/>
      <c r="AO8012" s="11"/>
    </row>
    <row r="8013" spans="2:41" x14ac:dyDescent="0.25">
      <c r="B8013" s="6"/>
      <c r="D8013" s="6"/>
      <c r="E8013" s="6"/>
      <c r="F8013" s="6"/>
      <c r="U8013" s="11"/>
      <c r="AO8013" s="11"/>
    </row>
    <row r="8014" spans="2:41" x14ac:dyDescent="0.25">
      <c r="B8014" s="6"/>
      <c r="D8014" s="6"/>
      <c r="E8014" s="6"/>
      <c r="F8014" s="6"/>
      <c r="U8014" s="11"/>
      <c r="AO8014" s="11"/>
    </row>
    <row r="8015" spans="2:41" x14ac:dyDescent="0.25">
      <c r="B8015" s="6"/>
      <c r="D8015" s="6"/>
      <c r="E8015" s="6"/>
      <c r="F8015" s="6"/>
      <c r="U8015" s="11"/>
      <c r="AO8015" s="11"/>
    </row>
    <row r="8016" spans="2:41" x14ac:dyDescent="0.25">
      <c r="B8016" s="6"/>
      <c r="D8016" s="6"/>
      <c r="E8016" s="6"/>
      <c r="F8016" s="6"/>
      <c r="U8016" s="11"/>
      <c r="AO8016" s="11"/>
    </row>
    <row r="8017" spans="2:41" x14ac:dyDescent="0.25">
      <c r="B8017" s="6"/>
      <c r="D8017" s="6"/>
      <c r="E8017" s="6"/>
      <c r="F8017" s="6"/>
      <c r="U8017" s="11"/>
      <c r="AO8017" s="11"/>
    </row>
    <row r="8018" spans="2:41" x14ac:dyDescent="0.25">
      <c r="B8018" s="6"/>
      <c r="D8018" s="6"/>
      <c r="E8018" s="6"/>
      <c r="F8018" s="6"/>
      <c r="U8018" s="11"/>
      <c r="AO8018" s="11"/>
    </row>
    <row r="8019" spans="2:41" x14ac:dyDescent="0.25">
      <c r="B8019" s="6"/>
      <c r="D8019" s="6"/>
      <c r="E8019" s="6"/>
      <c r="F8019" s="6"/>
      <c r="U8019" s="11"/>
      <c r="AO8019" s="11"/>
    </row>
    <row r="8020" spans="2:41" x14ac:dyDescent="0.25">
      <c r="B8020" s="6"/>
      <c r="D8020" s="6"/>
      <c r="E8020" s="6"/>
      <c r="F8020" s="6"/>
      <c r="U8020" s="11"/>
      <c r="AO8020" s="11"/>
    </row>
    <row r="8021" spans="2:41" x14ac:dyDescent="0.25">
      <c r="B8021" s="6"/>
      <c r="D8021" s="6"/>
      <c r="E8021" s="6"/>
      <c r="F8021" s="6"/>
      <c r="U8021" s="11"/>
      <c r="AO8021" s="11"/>
    </row>
    <row r="8022" spans="2:41" x14ac:dyDescent="0.25">
      <c r="B8022" s="6"/>
      <c r="D8022" s="6"/>
      <c r="E8022" s="6"/>
      <c r="F8022" s="6"/>
      <c r="U8022" s="11"/>
      <c r="AO8022" s="11"/>
    </row>
    <row r="8023" spans="2:41" x14ac:dyDescent="0.25">
      <c r="B8023" s="6"/>
      <c r="D8023" s="6"/>
      <c r="E8023" s="6"/>
      <c r="F8023" s="6"/>
      <c r="U8023" s="11"/>
      <c r="AO8023" s="11"/>
    </row>
    <row r="8024" spans="2:41" x14ac:dyDescent="0.25">
      <c r="B8024" s="6"/>
      <c r="D8024" s="6"/>
      <c r="E8024" s="6"/>
      <c r="F8024" s="6"/>
      <c r="U8024" s="11"/>
      <c r="AO8024" s="11"/>
    </row>
    <row r="8025" spans="2:41" x14ac:dyDescent="0.25">
      <c r="B8025" s="6"/>
      <c r="D8025" s="6"/>
      <c r="E8025" s="6"/>
      <c r="F8025" s="6"/>
      <c r="U8025" s="11"/>
      <c r="AO8025" s="11"/>
    </row>
    <row r="8026" spans="2:41" x14ac:dyDescent="0.25">
      <c r="B8026" s="6"/>
      <c r="D8026" s="6"/>
      <c r="E8026" s="6"/>
      <c r="F8026" s="6"/>
      <c r="U8026" s="11"/>
      <c r="AO8026" s="11"/>
    </row>
    <row r="8027" spans="2:41" x14ac:dyDescent="0.25">
      <c r="B8027" s="6"/>
      <c r="D8027" s="6"/>
      <c r="E8027" s="6"/>
      <c r="F8027" s="6"/>
      <c r="U8027" s="11"/>
      <c r="AO8027" s="11"/>
    </row>
    <row r="8028" spans="2:41" x14ac:dyDescent="0.25">
      <c r="B8028" s="6"/>
      <c r="D8028" s="6"/>
      <c r="E8028" s="6"/>
      <c r="F8028" s="6"/>
      <c r="U8028" s="11"/>
      <c r="AO8028" s="11"/>
    </row>
    <row r="8029" spans="2:41" x14ac:dyDescent="0.25">
      <c r="B8029" s="6"/>
      <c r="D8029" s="6"/>
      <c r="E8029" s="6"/>
      <c r="F8029" s="6"/>
      <c r="U8029" s="11"/>
      <c r="AO8029" s="11"/>
    </row>
    <row r="8030" spans="2:41" x14ac:dyDescent="0.25">
      <c r="B8030" s="6"/>
      <c r="D8030" s="6"/>
      <c r="E8030" s="6"/>
      <c r="F8030" s="6"/>
      <c r="U8030" s="11"/>
      <c r="AO8030" s="11"/>
    </row>
    <row r="8031" spans="2:41" x14ac:dyDescent="0.25">
      <c r="B8031" s="6"/>
      <c r="D8031" s="6"/>
      <c r="E8031" s="6"/>
      <c r="F8031" s="6"/>
      <c r="U8031" s="11"/>
      <c r="AO8031" s="11"/>
    </row>
    <row r="8032" spans="2:41" x14ac:dyDescent="0.25">
      <c r="B8032" s="6"/>
      <c r="D8032" s="6"/>
      <c r="E8032" s="6"/>
      <c r="F8032" s="6"/>
      <c r="U8032" s="11"/>
      <c r="AO8032" s="11"/>
    </row>
    <row r="8033" spans="2:41" x14ac:dyDescent="0.25">
      <c r="B8033" s="6"/>
      <c r="D8033" s="6"/>
      <c r="E8033" s="6"/>
      <c r="F8033" s="6"/>
      <c r="U8033" s="11"/>
      <c r="AO8033" s="11"/>
    </row>
    <row r="8034" spans="2:41" x14ac:dyDescent="0.25">
      <c r="B8034" s="6"/>
      <c r="D8034" s="6"/>
      <c r="E8034" s="6"/>
      <c r="F8034" s="6"/>
      <c r="U8034" s="11"/>
      <c r="AO8034" s="11"/>
    </row>
    <row r="8035" spans="2:41" x14ac:dyDescent="0.25">
      <c r="B8035" s="6"/>
      <c r="D8035" s="6"/>
      <c r="E8035" s="6"/>
      <c r="F8035" s="6"/>
      <c r="U8035" s="11"/>
      <c r="AO8035" s="11"/>
    </row>
    <row r="8036" spans="2:41" x14ac:dyDescent="0.25">
      <c r="B8036" s="6"/>
      <c r="D8036" s="6"/>
      <c r="E8036" s="6"/>
      <c r="F8036" s="6"/>
      <c r="U8036" s="11"/>
      <c r="AO8036" s="11"/>
    </row>
    <row r="8037" spans="2:41" x14ac:dyDescent="0.25">
      <c r="B8037" s="6"/>
      <c r="D8037" s="6"/>
      <c r="E8037" s="6"/>
      <c r="F8037" s="6"/>
      <c r="U8037" s="11"/>
      <c r="AO8037" s="11"/>
    </row>
    <row r="8038" spans="2:41" x14ac:dyDescent="0.25">
      <c r="B8038" s="6"/>
      <c r="D8038" s="6"/>
      <c r="E8038" s="6"/>
      <c r="F8038" s="6"/>
      <c r="U8038" s="11"/>
      <c r="AO8038" s="11"/>
    </row>
    <row r="8039" spans="2:41" x14ac:dyDescent="0.25">
      <c r="B8039" s="6"/>
      <c r="D8039" s="6"/>
      <c r="E8039" s="6"/>
      <c r="F8039" s="6"/>
      <c r="U8039" s="11"/>
      <c r="AO8039" s="11"/>
    </row>
    <row r="8040" spans="2:41" x14ac:dyDescent="0.25">
      <c r="B8040" s="6"/>
      <c r="D8040" s="6"/>
      <c r="E8040" s="6"/>
      <c r="F8040" s="6"/>
      <c r="U8040" s="11"/>
      <c r="AO8040" s="11"/>
    </row>
    <row r="8041" spans="2:41" x14ac:dyDescent="0.25">
      <c r="B8041" s="6"/>
      <c r="D8041" s="6"/>
      <c r="E8041" s="6"/>
      <c r="F8041" s="6"/>
      <c r="U8041" s="11"/>
      <c r="AO8041" s="11"/>
    </row>
    <row r="8042" spans="2:41" x14ac:dyDescent="0.25">
      <c r="B8042" s="6"/>
      <c r="D8042" s="6"/>
      <c r="E8042" s="6"/>
      <c r="F8042" s="6"/>
      <c r="U8042" s="11"/>
      <c r="AO8042" s="11"/>
    </row>
    <row r="8043" spans="2:41" x14ac:dyDescent="0.25">
      <c r="B8043" s="6"/>
      <c r="D8043" s="6"/>
      <c r="E8043" s="6"/>
      <c r="F8043" s="6"/>
      <c r="U8043" s="11"/>
      <c r="AO8043" s="11"/>
    </row>
    <row r="8044" spans="2:41" x14ac:dyDescent="0.25">
      <c r="B8044" s="6"/>
      <c r="D8044" s="6"/>
      <c r="E8044" s="6"/>
      <c r="F8044" s="6"/>
      <c r="U8044" s="11"/>
      <c r="AO8044" s="11"/>
    </row>
    <row r="8045" spans="2:41" x14ac:dyDescent="0.25">
      <c r="B8045" s="6"/>
      <c r="D8045" s="6"/>
      <c r="E8045" s="6"/>
      <c r="F8045" s="6"/>
      <c r="U8045" s="11"/>
      <c r="AO8045" s="11"/>
    </row>
    <row r="8046" spans="2:41" x14ac:dyDescent="0.25">
      <c r="B8046" s="6"/>
      <c r="D8046" s="6"/>
      <c r="E8046" s="6"/>
      <c r="F8046" s="6"/>
      <c r="U8046" s="11"/>
      <c r="AO8046" s="11"/>
    </row>
    <row r="8047" spans="2:41" x14ac:dyDescent="0.25">
      <c r="B8047" s="6"/>
      <c r="D8047" s="6"/>
      <c r="E8047" s="6"/>
      <c r="F8047" s="6"/>
      <c r="U8047" s="11"/>
      <c r="AO8047" s="11"/>
    </row>
    <row r="8048" spans="2:41" x14ac:dyDescent="0.25">
      <c r="B8048" s="6"/>
      <c r="D8048" s="6"/>
      <c r="E8048" s="6"/>
      <c r="F8048" s="6"/>
      <c r="U8048" s="11"/>
      <c r="AO8048" s="11"/>
    </row>
    <row r="8049" spans="2:41" x14ac:dyDescent="0.25">
      <c r="B8049" s="6"/>
      <c r="D8049" s="6"/>
      <c r="E8049" s="6"/>
      <c r="F8049" s="6"/>
      <c r="U8049" s="11"/>
      <c r="AO8049" s="11"/>
    </row>
    <row r="8050" spans="2:41" x14ac:dyDescent="0.25">
      <c r="B8050" s="6"/>
      <c r="D8050" s="6"/>
      <c r="E8050" s="6"/>
      <c r="F8050" s="6"/>
      <c r="U8050" s="11"/>
      <c r="AO8050" s="11"/>
    </row>
    <row r="8051" spans="2:41" x14ac:dyDescent="0.25">
      <c r="B8051" s="6"/>
      <c r="D8051" s="6"/>
      <c r="E8051" s="6"/>
      <c r="F8051" s="6"/>
      <c r="U8051" s="11"/>
      <c r="AO8051" s="11"/>
    </row>
    <row r="8052" spans="2:41" x14ac:dyDescent="0.25">
      <c r="B8052" s="6"/>
      <c r="D8052" s="6"/>
      <c r="E8052" s="6"/>
      <c r="F8052" s="6"/>
      <c r="U8052" s="11"/>
      <c r="AO8052" s="11"/>
    </row>
    <row r="8053" spans="2:41" x14ac:dyDescent="0.25">
      <c r="B8053" s="6"/>
      <c r="D8053" s="6"/>
      <c r="E8053" s="6"/>
      <c r="F8053" s="6"/>
      <c r="U8053" s="11"/>
      <c r="AO8053" s="11"/>
    </row>
    <row r="8054" spans="2:41" x14ac:dyDescent="0.25">
      <c r="B8054" s="6"/>
      <c r="D8054" s="6"/>
      <c r="E8054" s="6"/>
      <c r="F8054" s="6"/>
      <c r="U8054" s="11"/>
      <c r="AO8054" s="11"/>
    </row>
    <row r="8055" spans="2:41" x14ac:dyDescent="0.25">
      <c r="B8055" s="6"/>
      <c r="D8055" s="6"/>
      <c r="E8055" s="6"/>
      <c r="F8055" s="6"/>
      <c r="U8055" s="11"/>
      <c r="AO8055" s="11"/>
    </row>
    <row r="8056" spans="2:41" x14ac:dyDescent="0.25">
      <c r="B8056" s="6"/>
      <c r="D8056" s="6"/>
      <c r="E8056" s="6"/>
      <c r="F8056" s="6"/>
      <c r="U8056" s="11"/>
      <c r="AO8056" s="11"/>
    </row>
    <row r="8057" spans="2:41" x14ac:dyDescent="0.25">
      <c r="B8057" s="6"/>
      <c r="D8057" s="6"/>
      <c r="E8057" s="6"/>
      <c r="F8057" s="6"/>
      <c r="U8057" s="11"/>
      <c r="AO8057" s="11"/>
    </row>
    <row r="8058" spans="2:41" x14ac:dyDescent="0.25">
      <c r="B8058" s="6"/>
      <c r="D8058" s="6"/>
      <c r="E8058" s="6"/>
      <c r="F8058" s="6"/>
      <c r="U8058" s="11"/>
      <c r="AO8058" s="11"/>
    </row>
    <row r="8059" spans="2:41" x14ac:dyDescent="0.25">
      <c r="B8059" s="6"/>
      <c r="D8059" s="6"/>
      <c r="E8059" s="6"/>
      <c r="F8059" s="6"/>
      <c r="U8059" s="11"/>
      <c r="AO8059" s="11"/>
    </row>
    <row r="8060" spans="2:41" x14ac:dyDescent="0.25">
      <c r="B8060" s="6"/>
      <c r="D8060" s="6"/>
      <c r="E8060" s="6"/>
      <c r="F8060" s="6"/>
      <c r="U8060" s="11"/>
      <c r="AO8060" s="11"/>
    </row>
    <row r="8061" spans="2:41" x14ac:dyDescent="0.25">
      <c r="B8061" s="6"/>
      <c r="D8061" s="6"/>
      <c r="E8061" s="6"/>
      <c r="F8061" s="6"/>
      <c r="U8061" s="11"/>
      <c r="AO8061" s="11"/>
    </row>
    <row r="8062" spans="2:41" x14ac:dyDescent="0.25">
      <c r="B8062" s="6"/>
      <c r="D8062" s="6"/>
      <c r="E8062" s="6"/>
      <c r="F8062" s="6"/>
      <c r="U8062" s="11"/>
      <c r="AO8062" s="11"/>
    </row>
    <row r="8063" spans="2:41" x14ac:dyDescent="0.25">
      <c r="B8063" s="6"/>
      <c r="D8063" s="6"/>
      <c r="E8063" s="6"/>
      <c r="F8063" s="6"/>
      <c r="U8063" s="11"/>
      <c r="AO8063" s="11"/>
    </row>
    <row r="8064" spans="2:41" x14ac:dyDescent="0.25">
      <c r="B8064" s="6"/>
      <c r="D8064" s="6"/>
      <c r="E8064" s="6"/>
      <c r="F8064" s="6"/>
      <c r="U8064" s="11"/>
      <c r="AO8064" s="11"/>
    </row>
    <row r="8065" spans="2:41" x14ac:dyDescent="0.25">
      <c r="B8065" s="6"/>
      <c r="D8065" s="6"/>
      <c r="E8065" s="6"/>
      <c r="F8065" s="6"/>
      <c r="U8065" s="11"/>
      <c r="AO8065" s="11"/>
    </row>
    <row r="8066" spans="2:41" x14ac:dyDescent="0.25">
      <c r="B8066" s="6"/>
      <c r="D8066" s="6"/>
      <c r="E8066" s="6"/>
      <c r="F8066" s="6"/>
      <c r="U8066" s="11"/>
      <c r="AO8066" s="11"/>
    </row>
    <row r="8067" spans="2:41" x14ac:dyDescent="0.25">
      <c r="B8067" s="6"/>
      <c r="D8067" s="6"/>
      <c r="E8067" s="6"/>
      <c r="F8067" s="6"/>
      <c r="U8067" s="11"/>
      <c r="AO8067" s="11"/>
    </row>
    <row r="8068" spans="2:41" x14ac:dyDescent="0.25">
      <c r="B8068" s="6"/>
      <c r="D8068" s="6"/>
      <c r="E8068" s="6"/>
      <c r="F8068" s="6"/>
      <c r="U8068" s="11"/>
      <c r="AO8068" s="11"/>
    </row>
    <row r="8069" spans="2:41" x14ac:dyDescent="0.25">
      <c r="B8069" s="6"/>
      <c r="D8069" s="6"/>
      <c r="E8069" s="6"/>
      <c r="F8069" s="6"/>
      <c r="U8069" s="11"/>
      <c r="AO8069" s="11"/>
    </row>
    <row r="8070" spans="2:41" x14ac:dyDescent="0.25">
      <c r="B8070" s="6"/>
      <c r="D8070" s="6"/>
      <c r="E8070" s="6"/>
      <c r="F8070" s="6"/>
      <c r="U8070" s="11"/>
      <c r="AO8070" s="11"/>
    </row>
    <row r="8071" spans="2:41" x14ac:dyDescent="0.25">
      <c r="B8071" s="6"/>
      <c r="D8071" s="6"/>
      <c r="E8071" s="6"/>
      <c r="F8071" s="6"/>
      <c r="U8071" s="11"/>
      <c r="AO8071" s="11"/>
    </row>
    <row r="8072" spans="2:41" x14ac:dyDescent="0.25">
      <c r="B8072" s="6"/>
      <c r="D8072" s="6"/>
      <c r="E8072" s="6"/>
      <c r="F8072" s="6"/>
      <c r="U8072" s="11"/>
      <c r="AO8072" s="11"/>
    </row>
    <row r="8073" spans="2:41" x14ac:dyDescent="0.25">
      <c r="B8073" s="6"/>
      <c r="D8073" s="6"/>
      <c r="E8073" s="6"/>
      <c r="F8073" s="6"/>
      <c r="U8073" s="11"/>
      <c r="AO8073" s="11"/>
    </row>
    <row r="8074" spans="2:41" x14ac:dyDescent="0.25">
      <c r="B8074" s="6"/>
      <c r="D8074" s="6"/>
      <c r="E8074" s="6"/>
      <c r="F8074" s="6"/>
      <c r="U8074" s="11"/>
      <c r="AO8074" s="11"/>
    </row>
    <row r="8075" spans="2:41" x14ac:dyDescent="0.25">
      <c r="B8075" s="6"/>
      <c r="D8075" s="6"/>
      <c r="E8075" s="6"/>
      <c r="F8075" s="6"/>
      <c r="U8075" s="11"/>
      <c r="AO8075" s="11"/>
    </row>
    <row r="8076" spans="2:41" x14ac:dyDescent="0.25">
      <c r="B8076" s="6"/>
      <c r="D8076" s="6"/>
      <c r="E8076" s="6"/>
      <c r="F8076" s="6"/>
      <c r="U8076" s="11"/>
      <c r="AO8076" s="11"/>
    </row>
    <row r="8077" spans="2:41" x14ac:dyDescent="0.25">
      <c r="B8077" s="6"/>
      <c r="D8077" s="6"/>
      <c r="E8077" s="6"/>
      <c r="F8077" s="6"/>
      <c r="U8077" s="11"/>
      <c r="AO8077" s="11"/>
    </row>
    <row r="8078" spans="2:41" x14ac:dyDescent="0.25">
      <c r="B8078" s="6"/>
      <c r="D8078" s="6"/>
      <c r="E8078" s="6"/>
      <c r="F8078" s="6"/>
      <c r="U8078" s="11"/>
      <c r="AO8078" s="11"/>
    </row>
    <row r="8079" spans="2:41" x14ac:dyDescent="0.25">
      <c r="B8079" s="6"/>
      <c r="D8079" s="6"/>
      <c r="E8079" s="6"/>
      <c r="F8079" s="6"/>
      <c r="U8079" s="11"/>
      <c r="AO8079" s="11"/>
    </row>
    <row r="8080" spans="2:41" x14ac:dyDescent="0.25">
      <c r="B8080" s="6"/>
      <c r="D8080" s="6"/>
      <c r="E8080" s="6"/>
      <c r="F8080" s="6"/>
      <c r="U8080" s="11"/>
      <c r="AO8080" s="11"/>
    </row>
    <row r="8081" spans="2:41" x14ac:dyDescent="0.25">
      <c r="B8081" s="6"/>
      <c r="D8081" s="6"/>
      <c r="E8081" s="6"/>
      <c r="F8081" s="6"/>
      <c r="U8081" s="11"/>
      <c r="AO8081" s="11"/>
    </row>
    <row r="8082" spans="2:41" x14ac:dyDescent="0.25">
      <c r="B8082" s="6"/>
      <c r="D8082" s="6"/>
      <c r="E8082" s="6"/>
      <c r="F8082" s="6"/>
      <c r="U8082" s="11"/>
      <c r="AO8082" s="11"/>
    </row>
    <row r="8083" spans="2:41" x14ac:dyDescent="0.25">
      <c r="B8083" s="6"/>
      <c r="D8083" s="6"/>
      <c r="E8083" s="6"/>
      <c r="F8083" s="6"/>
      <c r="U8083" s="11"/>
      <c r="AO8083" s="11"/>
    </row>
    <row r="8084" spans="2:41" x14ac:dyDescent="0.25">
      <c r="B8084" s="6"/>
      <c r="D8084" s="6"/>
      <c r="E8084" s="6"/>
      <c r="F8084" s="6"/>
      <c r="U8084" s="11"/>
      <c r="AO8084" s="11"/>
    </row>
    <row r="8085" spans="2:41" x14ac:dyDescent="0.25">
      <c r="B8085" s="6"/>
      <c r="D8085" s="6"/>
      <c r="E8085" s="6"/>
      <c r="F8085" s="6"/>
      <c r="U8085" s="11"/>
      <c r="AO8085" s="11"/>
    </row>
    <row r="8086" spans="2:41" x14ac:dyDescent="0.25">
      <c r="B8086" s="6"/>
      <c r="D8086" s="6"/>
      <c r="E8086" s="6"/>
      <c r="F8086" s="6"/>
      <c r="U8086" s="11"/>
      <c r="AO8086" s="11"/>
    </row>
    <row r="8087" spans="2:41" x14ac:dyDescent="0.25">
      <c r="B8087" s="6"/>
      <c r="D8087" s="6"/>
      <c r="E8087" s="6"/>
      <c r="F8087" s="6"/>
      <c r="U8087" s="11"/>
      <c r="AO8087" s="11"/>
    </row>
    <row r="8088" spans="2:41" x14ac:dyDescent="0.25">
      <c r="B8088" s="6"/>
      <c r="D8088" s="6"/>
      <c r="E8088" s="6"/>
      <c r="F8088" s="6"/>
      <c r="U8088" s="11"/>
      <c r="AO8088" s="11"/>
    </row>
    <row r="8089" spans="2:41" x14ac:dyDescent="0.25">
      <c r="B8089" s="6"/>
      <c r="D8089" s="6"/>
      <c r="E8089" s="6"/>
      <c r="F8089" s="6"/>
      <c r="U8089" s="11"/>
      <c r="AO8089" s="11"/>
    </row>
    <row r="8090" spans="2:41" x14ac:dyDescent="0.25">
      <c r="B8090" s="6"/>
      <c r="D8090" s="6"/>
      <c r="E8090" s="6"/>
      <c r="F8090" s="6"/>
      <c r="U8090" s="11"/>
      <c r="AO8090" s="11"/>
    </row>
    <row r="8091" spans="2:41" x14ac:dyDescent="0.25">
      <c r="B8091" s="6"/>
      <c r="D8091" s="6"/>
      <c r="E8091" s="6"/>
      <c r="F8091" s="6"/>
      <c r="U8091" s="11"/>
      <c r="AO8091" s="11"/>
    </row>
    <row r="8092" spans="2:41" x14ac:dyDescent="0.25">
      <c r="B8092" s="6"/>
      <c r="D8092" s="6"/>
      <c r="E8092" s="6"/>
      <c r="F8092" s="6"/>
      <c r="U8092" s="11"/>
      <c r="AO8092" s="11"/>
    </row>
    <row r="8093" spans="2:41" x14ac:dyDescent="0.25">
      <c r="B8093" s="6"/>
      <c r="D8093" s="6"/>
      <c r="E8093" s="6"/>
      <c r="F8093" s="6"/>
      <c r="U8093" s="11"/>
      <c r="AO8093" s="11"/>
    </row>
    <row r="8094" spans="2:41" x14ac:dyDescent="0.25">
      <c r="B8094" s="6"/>
      <c r="D8094" s="6"/>
      <c r="E8094" s="6"/>
      <c r="F8094" s="6"/>
      <c r="U8094" s="11"/>
      <c r="AO8094" s="11"/>
    </row>
    <row r="8095" spans="2:41" x14ac:dyDescent="0.25">
      <c r="B8095" s="6"/>
      <c r="D8095" s="6"/>
      <c r="E8095" s="6"/>
      <c r="F8095" s="6"/>
      <c r="U8095" s="11"/>
      <c r="AO8095" s="11"/>
    </row>
    <row r="8096" spans="2:41" x14ac:dyDescent="0.25">
      <c r="B8096" s="6"/>
      <c r="D8096" s="6"/>
      <c r="E8096" s="6"/>
      <c r="F8096" s="6"/>
      <c r="U8096" s="11"/>
      <c r="AO8096" s="11"/>
    </row>
    <row r="8097" spans="2:41" x14ac:dyDescent="0.25">
      <c r="B8097" s="6"/>
      <c r="D8097" s="6"/>
      <c r="E8097" s="6"/>
      <c r="F8097" s="6"/>
      <c r="U8097" s="11"/>
      <c r="AO8097" s="11"/>
    </row>
    <row r="8098" spans="2:41" x14ac:dyDescent="0.25">
      <c r="B8098" s="6"/>
      <c r="D8098" s="6"/>
      <c r="E8098" s="6"/>
      <c r="F8098" s="6"/>
      <c r="U8098" s="11"/>
      <c r="AO8098" s="11"/>
    </row>
    <row r="8099" spans="2:41" x14ac:dyDescent="0.25">
      <c r="B8099" s="6"/>
      <c r="D8099" s="6"/>
      <c r="E8099" s="6"/>
      <c r="F8099" s="6"/>
      <c r="U8099" s="11"/>
      <c r="AO8099" s="11"/>
    </row>
    <row r="8100" spans="2:41" x14ac:dyDescent="0.25">
      <c r="B8100" s="6"/>
      <c r="D8100" s="6"/>
      <c r="E8100" s="6"/>
      <c r="F8100" s="6"/>
      <c r="U8100" s="11"/>
      <c r="AO8100" s="11"/>
    </row>
    <row r="8101" spans="2:41" x14ac:dyDescent="0.25">
      <c r="B8101" s="6"/>
      <c r="D8101" s="6"/>
      <c r="E8101" s="6"/>
      <c r="F8101" s="6"/>
      <c r="U8101" s="11"/>
      <c r="AO8101" s="11"/>
    </row>
    <row r="8102" spans="2:41" x14ac:dyDescent="0.25">
      <c r="B8102" s="6"/>
      <c r="D8102" s="6"/>
      <c r="E8102" s="6"/>
      <c r="F8102" s="6"/>
      <c r="U8102" s="11"/>
      <c r="AO8102" s="11"/>
    </row>
    <row r="8103" spans="2:41" x14ac:dyDescent="0.25">
      <c r="B8103" s="6"/>
      <c r="D8103" s="6"/>
      <c r="E8103" s="6"/>
      <c r="F8103" s="6"/>
      <c r="U8103" s="11"/>
      <c r="AO8103" s="11"/>
    </row>
    <row r="8104" spans="2:41" x14ac:dyDescent="0.25">
      <c r="B8104" s="6"/>
      <c r="D8104" s="6"/>
      <c r="E8104" s="6"/>
      <c r="F8104" s="6"/>
      <c r="U8104" s="11"/>
      <c r="AO8104" s="11"/>
    </row>
    <row r="8105" spans="2:41" x14ac:dyDescent="0.25">
      <c r="B8105" s="6"/>
      <c r="D8105" s="6"/>
      <c r="E8105" s="6"/>
      <c r="F8105" s="6"/>
      <c r="U8105" s="11"/>
      <c r="AO8105" s="11"/>
    </row>
    <row r="8106" spans="2:41" x14ac:dyDescent="0.25">
      <c r="B8106" s="6"/>
      <c r="D8106" s="6"/>
      <c r="E8106" s="6"/>
      <c r="F8106" s="6"/>
      <c r="U8106" s="11"/>
      <c r="AO8106" s="11"/>
    </row>
    <row r="8107" spans="2:41" x14ac:dyDescent="0.25">
      <c r="B8107" s="6"/>
      <c r="D8107" s="6"/>
      <c r="E8107" s="6"/>
      <c r="F8107" s="6"/>
      <c r="U8107" s="11"/>
      <c r="AO8107" s="11"/>
    </row>
    <row r="8108" spans="2:41" x14ac:dyDescent="0.25">
      <c r="B8108" s="6"/>
      <c r="D8108" s="6"/>
      <c r="E8108" s="6"/>
      <c r="F8108" s="6"/>
      <c r="U8108" s="11"/>
      <c r="AO8108" s="11"/>
    </row>
    <row r="8109" spans="2:41" x14ac:dyDescent="0.25">
      <c r="B8109" s="6"/>
      <c r="D8109" s="6"/>
      <c r="E8109" s="6"/>
      <c r="F8109" s="6"/>
      <c r="U8109" s="11"/>
      <c r="AO8109" s="11"/>
    </row>
    <row r="8110" spans="2:41" x14ac:dyDescent="0.25">
      <c r="B8110" s="6"/>
      <c r="D8110" s="6"/>
      <c r="E8110" s="6"/>
      <c r="F8110" s="6"/>
      <c r="U8110" s="11"/>
      <c r="AO8110" s="11"/>
    </row>
    <row r="8111" spans="2:41" x14ac:dyDescent="0.25">
      <c r="B8111" s="6"/>
      <c r="D8111" s="6"/>
      <c r="E8111" s="6"/>
      <c r="F8111" s="6"/>
      <c r="U8111" s="11"/>
      <c r="AO8111" s="11"/>
    </row>
    <row r="8112" spans="2:41" x14ac:dyDescent="0.25">
      <c r="B8112" s="6"/>
      <c r="D8112" s="6"/>
      <c r="E8112" s="6"/>
      <c r="F8112" s="6"/>
      <c r="U8112" s="11"/>
      <c r="AO8112" s="11"/>
    </row>
    <row r="8113" spans="2:41" x14ac:dyDescent="0.25">
      <c r="B8113" s="6"/>
      <c r="D8113" s="6"/>
      <c r="E8113" s="6"/>
      <c r="F8113" s="6"/>
      <c r="U8113" s="11"/>
      <c r="AO8113" s="11"/>
    </row>
    <row r="8114" spans="2:41" x14ac:dyDescent="0.25">
      <c r="B8114" s="6"/>
      <c r="D8114" s="6"/>
      <c r="E8114" s="6"/>
      <c r="F8114" s="6"/>
      <c r="U8114" s="11"/>
      <c r="AO8114" s="11"/>
    </row>
    <row r="8115" spans="2:41" x14ac:dyDescent="0.25">
      <c r="B8115" s="6"/>
      <c r="D8115" s="6"/>
      <c r="E8115" s="6"/>
      <c r="F8115" s="6"/>
      <c r="U8115" s="11"/>
      <c r="AO8115" s="11"/>
    </row>
    <row r="8116" spans="2:41" x14ac:dyDescent="0.25">
      <c r="B8116" s="6"/>
      <c r="D8116" s="6"/>
      <c r="E8116" s="6"/>
      <c r="F8116" s="6"/>
      <c r="U8116" s="11"/>
      <c r="AO8116" s="11"/>
    </row>
    <row r="8117" spans="2:41" x14ac:dyDescent="0.25">
      <c r="B8117" s="6"/>
      <c r="D8117" s="6"/>
      <c r="E8117" s="6"/>
      <c r="F8117" s="6"/>
      <c r="U8117" s="11"/>
      <c r="AO8117" s="11"/>
    </row>
    <row r="8118" spans="2:41" x14ac:dyDescent="0.25">
      <c r="B8118" s="6"/>
      <c r="D8118" s="6"/>
      <c r="E8118" s="6"/>
      <c r="F8118" s="6"/>
      <c r="U8118" s="11"/>
      <c r="AO8118" s="11"/>
    </row>
    <row r="8119" spans="2:41" x14ac:dyDescent="0.25">
      <c r="B8119" s="6"/>
      <c r="D8119" s="6"/>
      <c r="E8119" s="6"/>
      <c r="F8119" s="6"/>
      <c r="U8119" s="11"/>
      <c r="AO8119" s="11"/>
    </row>
    <row r="8120" spans="2:41" x14ac:dyDescent="0.25">
      <c r="B8120" s="6"/>
      <c r="D8120" s="6"/>
      <c r="E8120" s="6"/>
      <c r="F8120" s="6"/>
      <c r="U8120" s="11"/>
      <c r="AO8120" s="11"/>
    </row>
    <row r="8121" spans="2:41" x14ac:dyDescent="0.25">
      <c r="B8121" s="6"/>
      <c r="D8121" s="6"/>
      <c r="E8121" s="6"/>
      <c r="F8121" s="6"/>
      <c r="U8121" s="11"/>
      <c r="AO8121" s="11"/>
    </row>
    <row r="8122" spans="2:41" x14ac:dyDescent="0.25">
      <c r="B8122" s="6"/>
      <c r="D8122" s="6"/>
      <c r="E8122" s="6"/>
      <c r="F8122" s="6"/>
      <c r="U8122" s="11"/>
      <c r="AO8122" s="11"/>
    </row>
    <row r="8123" spans="2:41" x14ac:dyDescent="0.25">
      <c r="B8123" s="6"/>
      <c r="D8123" s="6"/>
      <c r="E8123" s="6"/>
      <c r="F8123" s="6"/>
      <c r="U8123" s="11"/>
      <c r="AO8123" s="11"/>
    </row>
    <row r="8124" spans="2:41" x14ac:dyDescent="0.25">
      <c r="B8124" s="6"/>
      <c r="D8124" s="6"/>
      <c r="E8124" s="6"/>
      <c r="F8124" s="6"/>
      <c r="U8124" s="11"/>
      <c r="AO8124" s="11"/>
    </row>
    <row r="8125" spans="2:41" x14ac:dyDescent="0.25">
      <c r="B8125" s="6"/>
      <c r="D8125" s="6"/>
      <c r="E8125" s="6"/>
      <c r="F8125" s="6"/>
      <c r="U8125" s="11"/>
      <c r="AO8125" s="11"/>
    </row>
    <row r="8126" spans="2:41" x14ac:dyDescent="0.25">
      <c r="B8126" s="6"/>
      <c r="D8126" s="6"/>
      <c r="E8126" s="6"/>
      <c r="F8126" s="6"/>
      <c r="U8126" s="11"/>
      <c r="AO8126" s="11"/>
    </row>
    <row r="8127" spans="2:41" x14ac:dyDescent="0.25">
      <c r="B8127" s="6"/>
      <c r="D8127" s="6"/>
      <c r="E8127" s="6"/>
      <c r="F8127" s="6"/>
      <c r="U8127" s="11"/>
      <c r="AO8127" s="11"/>
    </row>
    <row r="8128" spans="2:41" x14ac:dyDescent="0.25">
      <c r="B8128" s="6"/>
      <c r="D8128" s="6"/>
      <c r="E8128" s="6"/>
      <c r="F8128" s="6"/>
      <c r="U8128" s="11"/>
      <c r="AO8128" s="11"/>
    </row>
    <row r="8129" spans="2:41" x14ac:dyDescent="0.25">
      <c r="B8129" s="6"/>
      <c r="D8129" s="6"/>
      <c r="E8129" s="6"/>
      <c r="F8129" s="6"/>
      <c r="U8129" s="11"/>
      <c r="AO8129" s="11"/>
    </row>
    <row r="8130" spans="2:41" x14ac:dyDescent="0.25">
      <c r="B8130" s="6"/>
      <c r="D8130" s="6"/>
      <c r="E8130" s="6"/>
      <c r="F8130" s="6"/>
      <c r="U8130" s="11"/>
      <c r="AO8130" s="11"/>
    </row>
    <row r="8131" spans="2:41" x14ac:dyDescent="0.25">
      <c r="B8131" s="6"/>
      <c r="D8131" s="6"/>
      <c r="E8131" s="6"/>
      <c r="F8131" s="6"/>
      <c r="U8131" s="11"/>
      <c r="AO8131" s="11"/>
    </row>
    <row r="8132" spans="2:41" x14ac:dyDescent="0.25">
      <c r="B8132" s="6"/>
      <c r="D8132" s="6"/>
      <c r="E8132" s="6"/>
      <c r="F8132" s="6"/>
      <c r="U8132" s="11"/>
      <c r="AO8132" s="11"/>
    </row>
    <row r="8133" spans="2:41" x14ac:dyDescent="0.25">
      <c r="B8133" s="6"/>
      <c r="D8133" s="6"/>
      <c r="E8133" s="6"/>
      <c r="F8133" s="6"/>
      <c r="U8133" s="11"/>
      <c r="AO8133" s="11"/>
    </row>
    <row r="8134" spans="2:41" x14ac:dyDescent="0.25">
      <c r="B8134" s="6"/>
      <c r="D8134" s="6"/>
      <c r="E8134" s="6"/>
      <c r="F8134" s="6"/>
      <c r="U8134" s="11"/>
      <c r="AO8134" s="11"/>
    </row>
    <row r="8135" spans="2:41" x14ac:dyDescent="0.25">
      <c r="B8135" s="6"/>
      <c r="D8135" s="6"/>
      <c r="E8135" s="6"/>
      <c r="F8135" s="6"/>
      <c r="U8135" s="11"/>
      <c r="AO8135" s="11"/>
    </row>
    <row r="8136" spans="2:41" x14ac:dyDescent="0.25">
      <c r="B8136" s="6"/>
      <c r="D8136" s="6"/>
      <c r="E8136" s="6"/>
      <c r="F8136" s="6"/>
      <c r="U8136" s="11"/>
      <c r="AO8136" s="11"/>
    </row>
    <row r="8137" spans="2:41" x14ac:dyDescent="0.25">
      <c r="B8137" s="6"/>
      <c r="D8137" s="6"/>
      <c r="E8137" s="6"/>
      <c r="F8137" s="6"/>
      <c r="U8137" s="11"/>
      <c r="AO8137" s="11"/>
    </row>
    <row r="8138" spans="2:41" x14ac:dyDescent="0.25">
      <c r="B8138" s="6"/>
      <c r="D8138" s="6"/>
      <c r="E8138" s="6"/>
      <c r="F8138" s="6"/>
      <c r="U8138" s="11"/>
      <c r="AO8138" s="11"/>
    </row>
    <row r="8139" spans="2:41" x14ac:dyDescent="0.25">
      <c r="B8139" s="6"/>
      <c r="D8139" s="6"/>
      <c r="E8139" s="6"/>
      <c r="F8139" s="6"/>
      <c r="U8139" s="11"/>
      <c r="AO8139" s="11"/>
    </row>
    <row r="8140" spans="2:41" x14ac:dyDescent="0.25">
      <c r="B8140" s="6"/>
      <c r="D8140" s="6"/>
      <c r="E8140" s="6"/>
      <c r="F8140" s="6"/>
      <c r="U8140" s="11"/>
      <c r="AO8140" s="11"/>
    </row>
    <row r="8141" spans="2:41" x14ac:dyDescent="0.25">
      <c r="B8141" s="6"/>
      <c r="D8141" s="6"/>
      <c r="E8141" s="6"/>
      <c r="F8141" s="6"/>
      <c r="U8141" s="11"/>
      <c r="AO8141" s="11"/>
    </row>
    <row r="8142" spans="2:41" x14ac:dyDescent="0.25">
      <c r="B8142" s="6"/>
      <c r="D8142" s="6"/>
      <c r="E8142" s="6"/>
      <c r="F8142" s="6"/>
      <c r="U8142" s="11"/>
      <c r="AO8142" s="11"/>
    </row>
    <row r="8143" spans="2:41" x14ac:dyDescent="0.25">
      <c r="B8143" s="6"/>
      <c r="D8143" s="6"/>
      <c r="E8143" s="6"/>
      <c r="F8143" s="6"/>
      <c r="U8143" s="11"/>
      <c r="AO8143" s="11"/>
    </row>
    <row r="8144" spans="2:41" x14ac:dyDescent="0.25">
      <c r="B8144" s="6"/>
      <c r="D8144" s="6"/>
      <c r="E8144" s="6"/>
      <c r="F8144" s="6"/>
      <c r="U8144" s="11"/>
      <c r="AO8144" s="11"/>
    </row>
    <row r="8145" spans="2:41" x14ac:dyDescent="0.25">
      <c r="B8145" s="6"/>
      <c r="D8145" s="6"/>
      <c r="E8145" s="6"/>
      <c r="F8145" s="6"/>
      <c r="U8145" s="11"/>
      <c r="AO8145" s="11"/>
    </row>
    <row r="8146" spans="2:41" x14ac:dyDescent="0.25">
      <c r="B8146" s="6"/>
      <c r="D8146" s="6"/>
      <c r="E8146" s="6"/>
      <c r="F8146" s="6"/>
      <c r="U8146" s="11"/>
      <c r="AO8146" s="11"/>
    </row>
    <row r="8147" spans="2:41" x14ac:dyDescent="0.25">
      <c r="B8147" s="6"/>
      <c r="D8147" s="6"/>
      <c r="E8147" s="6"/>
      <c r="F8147" s="6"/>
      <c r="U8147" s="11"/>
      <c r="AO8147" s="11"/>
    </row>
    <row r="8148" spans="2:41" x14ac:dyDescent="0.25">
      <c r="B8148" s="6"/>
      <c r="D8148" s="6"/>
      <c r="E8148" s="6"/>
      <c r="F8148" s="6"/>
      <c r="U8148" s="11"/>
      <c r="AO8148" s="11"/>
    </row>
    <row r="8149" spans="2:41" x14ac:dyDescent="0.25">
      <c r="B8149" s="6"/>
      <c r="D8149" s="6"/>
      <c r="E8149" s="6"/>
      <c r="F8149" s="6"/>
      <c r="U8149" s="11"/>
      <c r="AO8149" s="11"/>
    </row>
    <row r="8150" spans="2:41" x14ac:dyDescent="0.25">
      <c r="B8150" s="6"/>
      <c r="D8150" s="6"/>
      <c r="E8150" s="6"/>
      <c r="F8150" s="6"/>
      <c r="U8150" s="11"/>
      <c r="AO8150" s="11"/>
    </row>
    <row r="8151" spans="2:41" x14ac:dyDescent="0.25">
      <c r="B8151" s="6"/>
      <c r="D8151" s="6"/>
      <c r="E8151" s="6"/>
      <c r="F8151" s="6"/>
      <c r="U8151" s="11"/>
      <c r="AO8151" s="11"/>
    </row>
    <row r="8152" spans="2:41" x14ac:dyDescent="0.25">
      <c r="B8152" s="6"/>
      <c r="D8152" s="6"/>
      <c r="E8152" s="6"/>
      <c r="F8152" s="6"/>
      <c r="U8152" s="11"/>
      <c r="AO8152" s="11"/>
    </row>
    <row r="8153" spans="2:41" x14ac:dyDescent="0.25">
      <c r="B8153" s="6"/>
      <c r="D8153" s="6"/>
      <c r="E8153" s="6"/>
      <c r="F8153" s="6"/>
      <c r="U8153" s="11"/>
      <c r="AO8153" s="11"/>
    </row>
    <row r="8154" spans="2:41" x14ac:dyDescent="0.25">
      <c r="B8154" s="6"/>
      <c r="D8154" s="6"/>
      <c r="E8154" s="6"/>
      <c r="F8154" s="6"/>
      <c r="U8154" s="11"/>
      <c r="AO8154" s="11"/>
    </row>
    <row r="8155" spans="2:41" x14ac:dyDescent="0.25">
      <c r="B8155" s="6"/>
      <c r="D8155" s="6"/>
      <c r="E8155" s="6"/>
      <c r="F8155" s="6"/>
      <c r="U8155" s="11"/>
      <c r="AO8155" s="11"/>
    </row>
    <row r="8156" spans="2:41" x14ac:dyDescent="0.25">
      <c r="B8156" s="6"/>
      <c r="D8156" s="6"/>
      <c r="E8156" s="6"/>
      <c r="F8156" s="6"/>
      <c r="U8156" s="11"/>
      <c r="AO8156" s="11"/>
    </row>
    <row r="8157" spans="2:41" x14ac:dyDescent="0.25">
      <c r="B8157" s="6"/>
      <c r="D8157" s="6"/>
      <c r="E8157" s="6"/>
      <c r="F8157" s="6"/>
      <c r="U8157" s="11"/>
      <c r="AO8157" s="11"/>
    </row>
    <row r="8158" spans="2:41" x14ac:dyDescent="0.25">
      <c r="B8158" s="6"/>
      <c r="D8158" s="6"/>
      <c r="E8158" s="6"/>
      <c r="F8158" s="6"/>
      <c r="U8158" s="11"/>
      <c r="AO8158" s="11"/>
    </row>
    <row r="8159" spans="2:41" x14ac:dyDescent="0.25">
      <c r="B8159" s="6"/>
      <c r="D8159" s="6"/>
      <c r="E8159" s="6"/>
      <c r="F8159" s="6"/>
      <c r="U8159" s="11"/>
      <c r="AO8159" s="11"/>
    </row>
    <row r="8160" spans="2:41" x14ac:dyDescent="0.25">
      <c r="B8160" s="6"/>
      <c r="D8160" s="6"/>
      <c r="E8160" s="6"/>
      <c r="F8160" s="6"/>
      <c r="U8160" s="11"/>
      <c r="AO8160" s="11"/>
    </row>
    <row r="8161" spans="2:41" x14ac:dyDescent="0.25">
      <c r="B8161" s="6"/>
      <c r="D8161" s="6"/>
      <c r="E8161" s="6"/>
      <c r="F8161" s="6"/>
      <c r="U8161" s="11"/>
      <c r="AO8161" s="11"/>
    </row>
    <row r="8162" spans="2:41" x14ac:dyDescent="0.25">
      <c r="B8162" s="6"/>
      <c r="D8162" s="6"/>
      <c r="E8162" s="6"/>
      <c r="F8162" s="6"/>
      <c r="U8162" s="11"/>
      <c r="AO8162" s="11"/>
    </row>
    <row r="8163" spans="2:41" x14ac:dyDescent="0.25">
      <c r="B8163" s="6"/>
      <c r="D8163" s="6"/>
      <c r="E8163" s="6"/>
      <c r="F8163" s="6"/>
      <c r="U8163" s="11"/>
      <c r="AO8163" s="11"/>
    </row>
    <row r="8164" spans="2:41" x14ac:dyDescent="0.25">
      <c r="B8164" s="6"/>
      <c r="D8164" s="6"/>
      <c r="E8164" s="6"/>
      <c r="F8164" s="6"/>
      <c r="U8164" s="11"/>
      <c r="AO8164" s="11"/>
    </row>
    <row r="8165" spans="2:41" x14ac:dyDescent="0.25">
      <c r="B8165" s="6"/>
      <c r="D8165" s="6"/>
      <c r="E8165" s="6"/>
      <c r="F8165" s="6"/>
      <c r="U8165" s="11"/>
      <c r="AO8165" s="11"/>
    </row>
    <row r="8166" spans="2:41" x14ac:dyDescent="0.25">
      <c r="B8166" s="6"/>
      <c r="D8166" s="6"/>
      <c r="E8166" s="6"/>
      <c r="F8166" s="6"/>
      <c r="U8166" s="11"/>
      <c r="AO8166" s="11"/>
    </row>
    <row r="8167" spans="2:41" x14ac:dyDescent="0.25">
      <c r="B8167" s="6"/>
      <c r="D8167" s="6"/>
      <c r="E8167" s="6"/>
      <c r="F8167" s="6"/>
      <c r="U8167" s="11"/>
      <c r="AO8167" s="11"/>
    </row>
    <row r="8168" spans="2:41" x14ac:dyDescent="0.25">
      <c r="B8168" s="6"/>
      <c r="D8168" s="6"/>
      <c r="E8168" s="6"/>
      <c r="F8168" s="6"/>
      <c r="U8168" s="11"/>
      <c r="AO8168" s="11"/>
    </row>
    <row r="8169" spans="2:41" x14ac:dyDescent="0.25">
      <c r="B8169" s="6"/>
      <c r="D8169" s="6"/>
      <c r="E8169" s="6"/>
      <c r="F8169" s="6"/>
      <c r="U8169" s="11"/>
      <c r="AO8169" s="11"/>
    </row>
    <row r="8170" spans="2:41" x14ac:dyDescent="0.25">
      <c r="B8170" s="6"/>
      <c r="D8170" s="6"/>
      <c r="E8170" s="6"/>
      <c r="F8170" s="6"/>
      <c r="U8170" s="11"/>
      <c r="AO8170" s="11"/>
    </row>
    <row r="8171" spans="2:41" x14ac:dyDescent="0.25">
      <c r="B8171" s="6"/>
      <c r="D8171" s="6"/>
      <c r="E8171" s="6"/>
      <c r="F8171" s="6"/>
      <c r="U8171" s="11"/>
      <c r="AO8171" s="11"/>
    </row>
    <row r="8172" spans="2:41" x14ac:dyDescent="0.25">
      <c r="B8172" s="6"/>
      <c r="D8172" s="6"/>
      <c r="E8172" s="6"/>
      <c r="F8172" s="6"/>
      <c r="U8172" s="11"/>
      <c r="AO8172" s="11"/>
    </row>
    <row r="8173" spans="2:41" x14ac:dyDescent="0.25">
      <c r="B8173" s="6"/>
      <c r="D8173" s="6"/>
      <c r="E8173" s="6"/>
      <c r="F8173" s="6"/>
      <c r="U8173" s="11"/>
      <c r="AO8173" s="11"/>
    </row>
    <row r="8174" spans="2:41" x14ac:dyDescent="0.25">
      <c r="B8174" s="6"/>
      <c r="D8174" s="6"/>
      <c r="E8174" s="6"/>
      <c r="F8174" s="6"/>
      <c r="U8174" s="11"/>
      <c r="AO8174" s="11"/>
    </row>
    <row r="8175" spans="2:41" x14ac:dyDescent="0.25">
      <c r="B8175" s="6"/>
      <c r="D8175" s="6"/>
      <c r="E8175" s="6"/>
      <c r="F8175" s="6"/>
      <c r="U8175" s="11"/>
      <c r="AO8175" s="11"/>
    </row>
    <row r="8176" spans="2:41" x14ac:dyDescent="0.25">
      <c r="B8176" s="6"/>
      <c r="D8176" s="6"/>
      <c r="E8176" s="6"/>
      <c r="F8176" s="6"/>
      <c r="U8176" s="11"/>
      <c r="AO8176" s="11"/>
    </row>
    <row r="8177" spans="2:41" x14ac:dyDescent="0.25">
      <c r="B8177" s="6"/>
      <c r="D8177" s="6"/>
      <c r="E8177" s="6"/>
      <c r="F8177" s="6"/>
      <c r="U8177" s="11"/>
      <c r="AO8177" s="11"/>
    </row>
    <row r="8178" spans="2:41" x14ac:dyDescent="0.25">
      <c r="B8178" s="6"/>
      <c r="D8178" s="6"/>
      <c r="E8178" s="6"/>
      <c r="F8178" s="6"/>
      <c r="U8178" s="11"/>
      <c r="AO8178" s="11"/>
    </row>
    <row r="8179" spans="2:41" x14ac:dyDescent="0.25">
      <c r="B8179" s="6"/>
      <c r="D8179" s="6"/>
      <c r="E8179" s="6"/>
      <c r="F8179" s="6"/>
      <c r="U8179" s="11"/>
      <c r="AO8179" s="11"/>
    </row>
    <row r="8180" spans="2:41" x14ac:dyDescent="0.25">
      <c r="B8180" s="6"/>
      <c r="D8180" s="6"/>
      <c r="E8180" s="6"/>
      <c r="F8180" s="6"/>
      <c r="U8180" s="11"/>
      <c r="AO8180" s="11"/>
    </row>
    <row r="8181" spans="2:41" x14ac:dyDescent="0.25">
      <c r="B8181" s="6"/>
      <c r="D8181" s="6"/>
      <c r="E8181" s="6"/>
      <c r="F8181" s="6"/>
      <c r="U8181" s="11"/>
      <c r="AO8181" s="11"/>
    </row>
    <row r="8182" spans="2:41" x14ac:dyDescent="0.25">
      <c r="B8182" s="6"/>
      <c r="D8182" s="6"/>
      <c r="E8182" s="6"/>
      <c r="F8182" s="6"/>
      <c r="U8182" s="11"/>
      <c r="AO8182" s="11"/>
    </row>
    <row r="8183" spans="2:41" x14ac:dyDescent="0.25">
      <c r="B8183" s="6"/>
      <c r="D8183" s="6"/>
      <c r="E8183" s="6"/>
      <c r="F8183" s="6"/>
      <c r="U8183" s="11"/>
      <c r="AO8183" s="11"/>
    </row>
    <row r="8184" spans="2:41" x14ac:dyDescent="0.25">
      <c r="B8184" s="6"/>
      <c r="D8184" s="6"/>
      <c r="E8184" s="6"/>
      <c r="F8184" s="6"/>
      <c r="U8184" s="11"/>
      <c r="AO8184" s="11"/>
    </row>
    <row r="8185" spans="2:41" x14ac:dyDescent="0.25">
      <c r="B8185" s="6"/>
      <c r="D8185" s="6"/>
      <c r="E8185" s="6"/>
      <c r="F8185" s="6"/>
      <c r="U8185" s="11"/>
      <c r="AO8185" s="11"/>
    </row>
    <row r="8186" spans="2:41" x14ac:dyDescent="0.25">
      <c r="B8186" s="6"/>
      <c r="D8186" s="6"/>
      <c r="E8186" s="6"/>
      <c r="F8186" s="6"/>
      <c r="U8186" s="11"/>
      <c r="AO8186" s="11"/>
    </row>
    <row r="8187" spans="2:41" x14ac:dyDescent="0.25">
      <c r="B8187" s="6"/>
      <c r="D8187" s="6"/>
      <c r="E8187" s="6"/>
      <c r="F8187" s="6"/>
      <c r="U8187" s="11"/>
      <c r="AO8187" s="11"/>
    </row>
    <row r="8188" spans="2:41" x14ac:dyDescent="0.25">
      <c r="B8188" s="6"/>
      <c r="D8188" s="6"/>
      <c r="E8188" s="6"/>
      <c r="F8188" s="6"/>
      <c r="U8188" s="11"/>
      <c r="AO8188" s="11"/>
    </row>
    <row r="8189" spans="2:41" x14ac:dyDescent="0.25">
      <c r="B8189" s="6"/>
      <c r="D8189" s="6"/>
      <c r="E8189" s="6"/>
      <c r="F8189" s="6"/>
      <c r="U8189" s="11"/>
      <c r="AO8189" s="11"/>
    </row>
    <row r="8190" spans="2:41" x14ac:dyDescent="0.25">
      <c r="B8190" s="6"/>
      <c r="D8190" s="6"/>
      <c r="E8190" s="6"/>
      <c r="F8190" s="6"/>
      <c r="U8190" s="11"/>
      <c r="AO8190" s="11"/>
    </row>
    <row r="8191" spans="2:41" x14ac:dyDescent="0.25">
      <c r="B8191" s="6"/>
      <c r="D8191" s="6"/>
      <c r="E8191" s="6"/>
      <c r="F8191" s="6"/>
      <c r="U8191" s="11"/>
      <c r="AO8191" s="11"/>
    </row>
    <row r="8192" spans="2:41" x14ac:dyDescent="0.25">
      <c r="B8192" s="6"/>
      <c r="D8192" s="6"/>
      <c r="E8192" s="6"/>
      <c r="F8192" s="6"/>
      <c r="U8192" s="11"/>
      <c r="AO8192" s="11"/>
    </row>
    <row r="8193" spans="2:41" x14ac:dyDescent="0.25">
      <c r="B8193" s="6"/>
      <c r="D8193" s="6"/>
      <c r="E8193" s="6"/>
      <c r="F8193" s="6"/>
      <c r="U8193" s="11"/>
      <c r="AO8193" s="11"/>
    </row>
    <row r="8194" spans="2:41" x14ac:dyDescent="0.25">
      <c r="B8194" s="6"/>
      <c r="D8194" s="6"/>
      <c r="E8194" s="6"/>
      <c r="F8194" s="6"/>
      <c r="U8194" s="11"/>
      <c r="AO8194" s="11"/>
    </row>
    <row r="8195" spans="2:41" x14ac:dyDescent="0.25">
      <c r="B8195" s="6"/>
      <c r="D8195" s="6"/>
      <c r="E8195" s="6"/>
      <c r="F8195" s="6"/>
      <c r="U8195" s="11"/>
      <c r="AO8195" s="11"/>
    </row>
    <row r="8196" spans="2:41" x14ac:dyDescent="0.25">
      <c r="B8196" s="6"/>
      <c r="D8196" s="6"/>
      <c r="E8196" s="6"/>
      <c r="F8196" s="6"/>
      <c r="U8196" s="11"/>
      <c r="AO8196" s="11"/>
    </row>
    <row r="8197" spans="2:41" x14ac:dyDescent="0.25">
      <c r="B8197" s="6"/>
      <c r="D8197" s="6"/>
      <c r="E8197" s="6"/>
      <c r="F8197" s="6"/>
      <c r="U8197" s="11"/>
      <c r="AO8197" s="11"/>
    </row>
    <row r="8198" spans="2:41" x14ac:dyDescent="0.25">
      <c r="B8198" s="6"/>
      <c r="D8198" s="6"/>
      <c r="E8198" s="6"/>
      <c r="F8198" s="6"/>
      <c r="U8198" s="11"/>
      <c r="AO8198" s="11"/>
    </row>
    <row r="8199" spans="2:41" x14ac:dyDescent="0.25">
      <c r="B8199" s="6"/>
      <c r="D8199" s="6"/>
      <c r="E8199" s="6"/>
      <c r="F8199" s="6"/>
      <c r="U8199" s="11"/>
      <c r="AO8199" s="11"/>
    </row>
    <row r="8200" spans="2:41" x14ac:dyDescent="0.25">
      <c r="B8200" s="6"/>
      <c r="D8200" s="6"/>
      <c r="E8200" s="6"/>
      <c r="F8200" s="6"/>
      <c r="U8200" s="11"/>
      <c r="AO8200" s="11"/>
    </row>
    <row r="8201" spans="2:41" x14ac:dyDescent="0.25">
      <c r="B8201" s="6"/>
      <c r="D8201" s="6"/>
      <c r="E8201" s="6"/>
      <c r="F8201" s="6"/>
      <c r="U8201" s="11"/>
      <c r="AO8201" s="11"/>
    </row>
    <row r="8202" spans="2:41" x14ac:dyDescent="0.25">
      <c r="B8202" s="6"/>
      <c r="D8202" s="6"/>
      <c r="E8202" s="6"/>
      <c r="F8202" s="6"/>
      <c r="U8202" s="11"/>
      <c r="AO8202" s="11"/>
    </row>
    <row r="8203" spans="2:41" x14ac:dyDescent="0.25">
      <c r="B8203" s="6"/>
      <c r="D8203" s="6"/>
      <c r="E8203" s="6"/>
      <c r="F8203" s="6"/>
      <c r="U8203" s="11"/>
      <c r="AO8203" s="11"/>
    </row>
    <row r="8204" spans="2:41" x14ac:dyDescent="0.25">
      <c r="B8204" s="6"/>
      <c r="D8204" s="6"/>
      <c r="E8204" s="6"/>
      <c r="F8204" s="6"/>
      <c r="U8204" s="11"/>
      <c r="AO8204" s="11"/>
    </row>
    <row r="8205" spans="2:41" x14ac:dyDescent="0.25">
      <c r="B8205" s="6"/>
      <c r="D8205" s="6"/>
      <c r="E8205" s="6"/>
      <c r="F8205" s="6"/>
      <c r="U8205" s="11"/>
      <c r="AO8205" s="11"/>
    </row>
    <row r="8206" spans="2:41" x14ac:dyDescent="0.25">
      <c r="B8206" s="6"/>
      <c r="D8206" s="6"/>
      <c r="E8206" s="6"/>
      <c r="F8206" s="6"/>
      <c r="U8206" s="11"/>
      <c r="AO8206" s="11"/>
    </row>
    <row r="8207" spans="2:41" x14ac:dyDescent="0.25">
      <c r="B8207" s="6"/>
      <c r="D8207" s="6"/>
      <c r="E8207" s="6"/>
      <c r="F8207" s="6"/>
      <c r="U8207" s="11"/>
      <c r="AO8207" s="11"/>
    </row>
    <row r="8208" spans="2:41" x14ac:dyDescent="0.25">
      <c r="B8208" s="6"/>
      <c r="D8208" s="6"/>
      <c r="E8208" s="6"/>
      <c r="F8208" s="6"/>
      <c r="U8208" s="11"/>
      <c r="AO8208" s="11"/>
    </row>
    <row r="8209" spans="2:41" x14ac:dyDescent="0.25">
      <c r="B8209" s="6"/>
      <c r="D8209" s="6"/>
      <c r="E8209" s="6"/>
      <c r="F8209" s="6"/>
      <c r="U8209" s="11"/>
      <c r="AO8209" s="11"/>
    </row>
    <row r="8210" spans="2:41" x14ac:dyDescent="0.25">
      <c r="B8210" s="6"/>
      <c r="D8210" s="6"/>
      <c r="E8210" s="6"/>
      <c r="F8210" s="6"/>
      <c r="U8210" s="11"/>
      <c r="AO8210" s="11"/>
    </row>
    <row r="8211" spans="2:41" x14ac:dyDescent="0.25">
      <c r="B8211" s="6"/>
      <c r="D8211" s="6"/>
      <c r="E8211" s="6"/>
      <c r="F8211" s="6"/>
      <c r="U8211" s="11"/>
      <c r="AO8211" s="11"/>
    </row>
    <row r="8212" spans="2:41" x14ac:dyDescent="0.25">
      <c r="B8212" s="6"/>
      <c r="D8212" s="6"/>
      <c r="E8212" s="6"/>
      <c r="F8212" s="6"/>
      <c r="U8212" s="11"/>
      <c r="AO8212" s="11"/>
    </row>
    <row r="8213" spans="2:41" x14ac:dyDescent="0.25">
      <c r="B8213" s="6"/>
      <c r="D8213" s="6"/>
      <c r="E8213" s="6"/>
      <c r="F8213" s="6"/>
      <c r="U8213" s="11"/>
      <c r="AO8213" s="11"/>
    </row>
    <row r="8214" spans="2:41" x14ac:dyDescent="0.25">
      <c r="B8214" s="6"/>
      <c r="D8214" s="6"/>
      <c r="E8214" s="6"/>
      <c r="F8214" s="6"/>
      <c r="U8214" s="11"/>
      <c r="AO8214" s="11"/>
    </row>
    <row r="8215" spans="2:41" x14ac:dyDescent="0.25">
      <c r="B8215" s="6"/>
      <c r="D8215" s="6"/>
      <c r="E8215" s="6"/>
      <c r="F8215" s="6"/>
      <c r="U8215" s="11"/>
      <c r="AO8215" s="11"/>
    </row>
    <row r="8216" spans="2:41" x14ac:dyDescent="0.25">
      <c r="B8216" s="6"/>
      <c r="D8216" s="6"/>
      <c r="E8216" s="6"/>
      <c r="F8216" s="6"/>
      <c r="U8216" s="11"/>
      <c r="AO8216" s="11"/>
    </row>
    <row r="8217" spans="2:41" x14ac:dyDescent="0.25">
      <c r="B8217" s="6"/>
      <c r="D8217" s="6"/>
      <c r="E8217" s="6"/>
      <c r="F8217" s="6"/>
      <c r="U8217" s="11"/>
      <c r="AO8217" s="11"/>
    </row>
    <row r="8218" spans="2:41" x14ac:dyDescent="0.25">
      <c r="B8218" s="6"/>
      <c r="D8218" s="6"/>
      <c r="E8218" s="6"/>
      <c r="F8218" s="6"/>
      <c r="U8218" s="11"/>
      <c r="AO8218" s="11"/>
    </row>
    <row r="8219" spans="2:41" x14ac:dyDescent="0.25">
      <c r="B8219" s="6"/>
      <c r="D8219" s="6"/>
      <c r="E8219" s="6"/>
      <c r="F8219" s="6"/>
      <c r="U8219" s="11"/>
      <c r="AO8219" s="11"/>
    </row>
    <row r="8220" spans="2:41" x14ac:dyDescent="0.25">
      <c r="B8220" s="6"/>
      <c r="D8220" s="6"/>
      <c r="E8220" s="6"/>
      <c r="F8220" s="6"/>
      <c r="U8220" s="11"/>
      <c r="AO8220" s="11"/>
    </row>
    <row r="8221" spans="2:41" x14ac:dyDescent="0.25">
      <c r="B8221" s="6"/>
      <c r="D8221" s="6"/>
      <c r="E8221" s="6"/>
      <c r="F8221" s="6"/>
      <c r="U8221" s="11"/>
      <c r="AO8221" s="11"/>
    </row>
    <row r="8222" spans="2:41" x14ac:dyDescent="0.25">
      <c r="B8222" s="6"/>
      <c r="D8222" s="6"/>
      <c r="E8222" s="6"/>
      <c r="F8222" s="6"/>
      <c r="U8222" s="11"/>
      <c r="AO8222" s="11"/>
    </row>
    <row r="8223" spans="2:41" x14ac:dyDescent="0.25">
      <c r="B8223" s="6"/>
      <c r="D8223" s="6"/>
      <c r="E8223" s="6"/>
      <c r="F8223" s="6"/>
      <c r="U8223" s="11"/>
      <c r="AO8223" s="11"/>
    </row>
    <row r="8224" spans="2:41" x14ac:dyDescent="0.25">
      <c r="B8224" s="6"/>
      <c r="D8224" s="6"/>
      <c r="E8224" s="6"/>
      <c r="F8224" s="6"/>
      <c r="U8224" s="11"/>
      <c r="AO8224" s="11"/>
    </row>
    <row r="8225" spans="2:41" x14ac:dyDescent="0.25">
      <c r="B8225" s="6"/>
      <c r="D8225" s="6"/>
      <c r="E8225" s="6"/>
      <c r="F8225" s="6"/>
      <c r="U8225" s="11"/>
      <c r="AO8225" s="11"/>
    </row>
    <row r="8226" spans="2:41" x14ac:dyDescent="0.25">
      <c r="B8226" s="6"/>
      <c r="D8226" s="6"/>
      <c r="E8226" s="6"/>
      <c r="F8226" s="6"/>
      <c r="U8226" s="11"/>
      <c r="AO8226" s="11"/>
    </row>
    <row r="8227" spans="2:41" x14ac:dyDescent="0.25">
      <c r="B8227" s="6"/>
      <c r="D8227" s="6"/>
      <c r="E8227" s="6"/>
      <c r="F8227" s="6"/>
      <c r="U8227" s="11"/>
      <c r="AO8227" s="11"/>
    </row>
    <row r="8228" spans="2:41" x14ac:dyDescent="0.25">
      <c r="B8228" s="6"/>
      <c r="D8228" s="6"/>
      <c r="E8228" s="6"/>
      <c r="F8228" s="6"/>
      <c r="U8228" s="11"/>
      <c r="AO8228" s="11"/>
    </row>
    <row r="8229" spans="2:41" x14ac:dyDescent="0.25">
      <c r="B8229" s="6"/>
      <c r="D8229" s="6"/>
      <c r="E8229" s="6"/>
      <c r="F8229" s="6"/>
      <c r="U8229" s="11"/>
      <c r="AO8229" s="11"/>
    </row>
    <row r="8230" spans="2:41" x14ac:dyDescent="0.25">
      <c r="B8230" s="6"/>
      <c r="D8230" s="6"/>
      <c r="E8230" s="6"/>
      <c r="F8230" s="6"/>
      <c r="U8230" s="11"/>
      <c r="AO8230" s="11"/>
    </row>
    <row r="8231" spans="2:41" x14ac:dyDescent="0.25">
      <c r="B8231" s="6"/>
      <c r="D8231" s="6"/>
      <c r="E8231" s="6"/>
      <c r="F8231" s="6"/>
      <c r="U8231" s="11"/>
      <c r="AO8231" s="11"/>
    </row>
    <row r="8232" spans="2:41" x14ac:dyDescent="0.25">
      <c r="B8232" s="6"/>
      <c r="D8232" s="6"/>
      <c r="E8232" s="6"/>
      <c r="F8232" s="6"/>
      <c r="U8232" s="11"/>
      <c r="AO8232" s="11"/>
    </row>
    <row r="8233" spans="2:41" x14ac:dyDescent="0.25">
      <c r="B8233" s="6"/>
      <c r="D8233" s="6"/>
      <c r="E8233" s="6"/>
      <c r="F8233" s="6"/>
      <c r="U8233" s="11"/>
      <c r="AO8233" s="11"/>
    </row>
    <row r="8234" spans="2:41" x14ac:dyDescent="0.25">
      <c r="B8234" s="6"/>
      <c r="D8234" s="6"/>
      <c r="E8234" s="6"/>
      <c r="F8234" s="6"/>
      <c r="U8234" s="11"/>
      <c r="AO8234" s="11"/>
    </row>
    <row r="8235" spans="2:41" x14ac:dyDescent="0.25">
      <c r="B8235" s="6"/>
      <c r="D8235" s="6"/>
      <c r="E8235" s="6"/>
      <c r="F8235" s="6"/>
      <c r="U8235" s="11"/>
      <c r="AO8235" s="11"/>
    </row>
    <row r="8236" spans="2:41" x14ac:dyDescent="0.25">
      <c r="B8236" s="6"/>
      <c r="D8236" s="6"/>
      <c r="E8236" s="6"/>
      <c r="F8236" s="6"/>
      <c r="U8236" s="11"/>
      <c r="AO8236" s="11"/>
    </row>
    <row r="8237" spans="2:41" x14ac:dyDescent="0.25">
      <c r="B8237" s="6"/>
      <c r="D8237" s="6"/>
      <c r="E8237" s="6"/>
      <c r="F8237" s="6"/>
      <c r="U8237" s="11"/>
      <c r="AO8237" s="11"/>
    </row>
    <row r="8238" spans="2:41" x14ac:dyDescent="0.25">
      <c r="B8238" s="6"/>
      <c r="D8238" s="6"/>
      <c r="E8238" s="6"/>
      <c r="F8238" s="6"/>
      <c r="U8238" s="11"/>
      <c r="AO8238" s="11"/>
    </row>
    <row r="8239" spans="2:41" x14ac:dyDescent="0.25">
      <c r="B8239" s="6"/>
      <c r="D8239" s="6"/>
      <c r="E8239" s="6"/>
      <c r="F8239" s="6"/>
      <c r="U8239" s="11"/>
      <c r="AO8239" s="11"/>
    </row>
    <row r="8240" spans="2:41" x14ac:dyDescent="0.25">
      <c r="B8240" s="6"/>
      <c r="D8240" s="6"/>
      <c r="E8240" s="6"/>
      <c r="F8240" s="6"/>
      <c r="U8240" s="11"/>
      <c r="AO8240" s="11"/>
    </row>
    <row r="8241" spans="2:41" x14ac:dyDescent="0.25">
      <c r="B8241" s="6"/>
      <c r="D8241" s="6"/>
      <c r="E8241" s="6"/>
      <c r="F8241" s="6"/>
      <c r="U8241" s="11"/>
      <c r="AO8241" s="11"/>
    </row>
    <row r="8242" spans="2:41" x14ac:dyDescent="0.25">
      <c r="B8242" s="6"/>
      <c r="D8242" s="6"/>
      <c r="E8242" s="6"/>
      <c r="F8242" s="6"/>
      <c r="U8242" s="11"/>
      <c r="AO8242" s="11"/>
    </row>
    <row r="8243" spans="2:41" x14ac:dyDescent="0.25">
      <c r="B8243" s="6"/>
      <c r="D8243" s="6"/>
      <c r="E8243" s="6"/>
      <c r="F8243" s="6"/>
      <c r="U8243" s="11"/>
      <c r="AO8243" s="11"/>
    </row>
    <row r="8244" spans="2:41" x14ac:dyDescent="0.25">
      <c r="B8244" s="6"/>
      <c r="D8244" s="6"/>
      <c r="E8244" s="6"/>
      <c r="F8244" s="6"/>
      <c r="U8244" s="11"/>
      <c r="AO8244" s="11"/>
    </row>
    <row r="8245" spans="2:41" x14ac:dyDescent="0.25">
      <c r="B8245" s="6"/>
      <c r="D8245" s="6"/>
      <c r="E8245" s="6"/>
      <c r="F8245" s="6"/>
      <c r="U8245" s="11"/>
      <c r="AO8245" s="11"/>
    </row>
    <row r="8246" spans="2:41" x14ac:dyDescent="0.25">
      <c r="B8246" s="6"/>
      <c r="D8246" s="6"/>
      <c r="E8246" s="6"/>
      <c r="F8246" s="6"/>
      <c r="U8246" s="11"/>
      <c r="AO8246" s="11"/>
    </row>
    <row r="8247" spans="2:41" x14ac:dyDescent="0.25">
      <c r="B8247" s="6"/>
      <c r="D8247" s="6"/>
      <c r="E8247" s="6"/>
      <c r="F8247" s="6"/>
      <c r="U8247" s="11"/>
      <c r="AO8247" s="11"/>
    </row>
    <row r="8248" spans="2:41" x14ac:dyDescent="0.25">
      <c r="B8248" s="6"/>
      <c r="D8248" s="6"/>
      <c r="E8248" s="6"/>
      <c r="F8248" s="6"/>
      <c r="U8248" s="11"/>
      <c r="AO8248" s="11"/>
    </row>
    <row r="8249" spans="2:41" x14ac:dyDescent="0.25">
      <c r="B8249" s="6"/>
      <c r="D8249" s="6"/>
      <c r="E8249" s="6"/>
      <c r="F8249" s="6"/>
      <c r="U8249" s="11"/>
      <c r="AO8249" s="11"/>
    </row>
    <row r="8250" spans="2:41" x14ac:dyDescent="0.25">
      <c r="B8250" s="6"/>
      <c r="D8250" s="6"/>
      <c r="E8250" s="6"/>
      <c r="F8250" s="6"/>
      <c r="U8250" s="11"/>
      <c r="AO8250" s="11"/>
    </row>
    <row r="8251" spans="2:41" x14ac:dyDescent="0.25">
      <c r="B8251" s="6"/>
      <c r="D8251" s="6"/>
      <c r="E8251" s="6"/>
      <c r="F8251" s="6"/>
      <c r="U8251" s="11"/>
      <c r="AO8251" s="11"/>
    </row>
    <row r="8252" spans="2:41" x14ac:dyDescent="0.25">
      <c r="B8252" s="6"/>
      <c r="D8252" s="6"/>
      <c r="E8252" s="6"/>
      <c r="F8252" s="6"/>
      <c r="U8252" s="11"/>
      <c r="AO8252" s="11"/>
    </row>
    <row r="8253" spans="2:41" x14ac:dyDescent="0.25">
      <c r="B8253" s="6"/>
      <c r="D8253" s="6"/>
      <c r="E8253" s="6"/>
      <c r="F8253" s="6"/>
      <c r="U8253" s="11"/>
      <c r="AO8253" s="11"/>
    </row>
    <row r="8254" spans="2:41" x14ac:dyDescent="0.25">
      <c r="B8254" s="6"/>
      <c r="D8254" s="6"/>
      <c r="E8254" s="6"/>
      <c r="F8254" s="6"/>
      <c r="U8254" s="11"/>
      <c r="AO8254" s="11"/>
    </row>
    <row r="8255" spans="2:41" x14ac:dyDescent="0.25">
      <c r="B8255" s="6"/>
      <c r="D8255" s="6"/>
      <c r="E8255" s="6"/>
      <c r="F8255" s="6"/>
      <c r="U8255" s="11"/>
      <c r="AO8255" s="11"/>
    </row>
    <row r="8256" spans="2:41" x14ac:dyDescent="0.25">
      <c r="B8256" s="6"/>
      <c r="D8256" s="6"/>
      <c r="E8256" s="6"/>
      <c r="F8256" s="6"/>
      <c r="U8256" s="11"/>
      <c r="AO8256" s="11"/>
    </row>
    <row r="8257" spans="2:41" x14ac:dyDescent="0.25">
      <c r="B8257" s="6"/>
      <c r="D8257" s="6"/>
      <c r="E8257" s="6"/>
      <c r="F8257" s="6"/>
      <c r="U8257" s="11"/>
      <c r="AO8257" s="11"/>
    </row>
    <row r="8258" spans="2:41" x14ac:dyDescent="0.25">
      <c r="B8258" s="6"/>
      <c r="D8258" s="6"/>
      <c r="E8258" s="6"/>
      <c r="F8258" s="6"/>
      <c r="U8258" s="11"/>
      <c r="AO8258" s="11"/>
    </row>
    <row r="8259" spans="2:41" x14ac:dyDescent="0.25">
      <c r="B8259" s="6"/>
      <c r="D8259" s="6"/>
      <c r="E8259" s="6"/>
      <c r="F8259" s="6"/>
      <c r="U8259" s="11"/>
      <c r="AO8259" s="11"/>
    </row>
    <row r="8260" spans="2:41" x14ac:dyDescent="0.25">
      <c r="B8260" s="6"/>
      <c r="D8260" s="6"/>
      <c r="E8260" s="6"/>
      <c r="F8260" s="6"/>
      <c r="U8260" s="11"/>
      <c r="AO8260" s="11"/>
    </row>
    <row r="8261" spans="2:41" x14ac:dyDescent="0.25">
      <c r="B8261" s="6"/>
      <c r="D8261" s="6"/>
      <c r="E8261" s="6"/>
      <c r="F8261" s="6"/>
      <c r="U8261" s="11"/>
      <c r="AO8261" s="11"/>
    </row>
    <row r="8262" spans="2:41" x14ac:dyDescent="0.25">
      <c r="B8262" s="6"/>
      <c r="D8262" s="6"/>
      <c r="E8262" s="6"/>
      <c r="F8262" s="6"/>
      <c r="U8262" s="11"/>
      <c r="AO8262" s="11"/>
    </row>
    <row r="8263" spans="2:41" x14ac:dyDescent="0.25">
      <c r="B8263" s="6"/>
      <c r="D8263" s="6"/>
      <c r="E8263" s="6"/>
      <c r="F8263" s="6"/>
      <c r="U8263" s="11"/>
      <c r="AO8263" s="11"/>
    </row>
    <row r="8264" spans="2:41" x14ac:dyDescent="0.25">
      <c r="B8264" s="6"/>
      <c r="D8264" s="6"/>
      <c r="E8264" s="6"/>
      <c r="F8264" s="6"/>
      <c r="U8264" s="11"/>
      <c r="AO8264" s="11"/>
    </row>
    <row r="8265" spans="2:41" x14ac:dyDescent="0.25">
      <c r="B8265" s="6"/>
      <c r="D8265" s="6"/>
      <c r="E8265" s="6"/>
      <c r="F8265" s="6"/>
      <c r="U8265" s="11"/>
      <c r="AO8265" s="11"/>
    </row>
    <row r="8266" spans="2:41" x14ac:dyDescent="0.25">
      <c r="B8266" s="6"/>
      <c r="D8266" s="6"/>
      <c r="E8266" s="6"/>
      <c r="F8266" s="6"/>
      <c r="U8266" s="11"/>
      <c r="AO8266" s="11"/>
    </row>
    <row r="8267" spans="2:41" x14ac:dyDescent="0.25">
      <c r="B8267" s="6"/>
      <c r="D8267" s="6"/>
      <c r="E8267" s="6"/>
      <c r="F8267" s="6"/>
      <c r="U8267" s="11"/>
      <c r="AO8267" s="11"/>
    </row>
    <row r="8268" spans="2:41" x14ac:dyDescent="0.25">
      <c r="B8268" s="6"/>
      <c r="D8268" s="6"/>
      <c r="E8268" s="6"/>
      <c r="F8268" s="6"/>
      <c r="U8268" s="11"/>
      <c r="AO8268" s="11"/>
    </row>
    <row r="8269" spans="2:41" x14ac:dyDescent="0.25">
      <c r="B8269" s="6"/>
      <c r="D8269" s="6"/>
      <c r="E8269" s="6"/>
      <c r="F8269" s="6"/>
      <c r="U8269" s="11"/>
      <c r="AO8269" s="11"/>
    </row>
    <row r="8270" spans="2:41" x14ac:dyDescent="0.25">
      <c r="B8270" s="6"/>
      <c r="D8270" s="6"/>
      <c r="E8270" s="6"/>
      <c r="F8270" s="6"/>
      <c r="U8270" s="11"/>
      <c r="AO8270" s="11"/>
    </row>
    <row r="8271" spans="2:41" x14ac:dyDescent="0.25">
      <c r="B8271" s="6"/>
      <c r="D8271" s="6"/>
      <c r="E8271" s="6"/>
      <c r="F8271" s="6"/>
      <c r="U8271" s="11"/>
      <c r="AO8271" s="11"/>
    </row>
    <row r="8272" spans="2:41" x14ac:dyDescent="0.25">
      <c r="B8272" s="6"/>
      <c r="D8272" s="6"/>
      <c r="E8272" s="6"/>
      <c r="F8272" s="6"/>
      <c r="U8272" s="11"/>
      <c r="AO8272" s="11"/>
    </row>
    <row r="8273" spans="2:41" x14ac:dyDescent="0.25">
      <c r="B8273" s="6"/>
      <c r="D8273" s="6"/>
      <c r="E8273" s="6"/>
      <c r="F8273" s="6"/>
      <c r="U8273" s="11"/>
      <c r="AO8273" s="11"/>
    </row>
    <row r="8274" spans="2:41" x14ac:dyDescent="0.25">
      <c r="B8274" s="6"/>
      <c r="D8274" s="6"/>
      <c r="E8274" s="6"/>
      <c r="F8274" s="6"/>
      <c r="U8274" s="11"/>
      <c r="AO8274" s="11"/>
    </row>
    <row r="8275" spans="2:41" x14ac:dyDescent="0.25">
      <c r="B8275" s="6"/>
      <c r="D8275" s="6"/>
      <c r="E8275" s="6"/>
      <c r="F8275" s="6"/>
      <c r="U8275" s="11"/>
      <c r="AO8275" s="11"/>
    </row>
    <row r="8276" spans="2:41" x14ac:dyDescent="0.25">
      <c r="B8276" s="6"/>
      <c r="D8276" s="6"/>
      <c r="E8276" s="6"/>
      <c r="F8276" s="6"/>
      <c r="U8276" s="11"/>
      <c r="AO8276" s="11"/>
    </row>
    <row r="8277" spans="2:41" x14ac:dyDescent="0.25">
      <c r="B8277" s="6"/>
      <c r="D8277" s="6"/>
      <c r="E8277" s="6"/>
      <c r="F8277" s="6"/>
      <c r="U8277" s="11"/>
      <c r="AO8277" s="11"/>
    </row>
    <row r="8278" spans="2:41" x14ac:dyDescent="0.25">
      <c r="B8278" s="6"/>
      <c r="D8278" s="6"/>
      <c r="E8278" s="6"/>
      <c r="F8278" s="6"/>
      <c r="U8278" s="11"/>
      <c r="AO8278" s="11"/>
    </row>
    <row r="8279" spans="2:41" x14ac:dyDescent="0.25">
      <c r="B8279" s="6"/>
      <c r="D8279" s="6"/>
      <c r="E8279" s="6"/>
      <c r="F8279" s="6"/>
      <c r="U8279" s="11"/>
      <c r="AO8279" s="11"/>
    </row>
    <row r="8280" spans="2:41" x14ac:dyDescent="0.25">
      <c r="B8280" s="6"/>
      <c r="D8280" s="6"/>
      <c r="E8280" s="6"/>
      <c r="F8280" s="6"/>
      <c r="U8280" s="11"/>
      <c r="AO8280" s="11"/>
    </row>
    <row r="8281" spans="2:41" x14ac:dyDescent="0.25">
      <c r="B8281" s="6"/>
      <c r="D8281" s="6"/>
      <c r="E8281" s="6"/>
      <c r="F8281" s="6"/>
      <c r="U8281" s="11"/>
      <c r="AO8281" s="11"/>
    </row>
    <row r="8282" spans="2:41" x14ac:dyDescent="0.25">
      <c r="B8282" s="6"/>
      <c r="D8282" s="6"/>
      <c r="E8282" s="6"/>
      <c r="F8282" s="6"/>
      <c r="U8282" s="11"/>
      <c r="AO8282" s="11"/>
    </row>
    <row r="8283" spans="2:41" x14ac:dyDescent="0.25">
      <c r="B8283" s="6"/>
      <c r="D8283" s="6"/>
      <c r="E8283" s="6"/>
      <c r="F8283" s="6"/>
      <c r="U8283" s="11"/>
      <c r="AO8283" s="11"/>
    </row>
    <row r="8284" spans="2:41" x14ac:dyDescent="0.25">
      <c r="B8284" s="6"/>
      <c r="D8284" s="6"/>
      <c r="E8284" s="6"/>
      <c r="F8284" s="6"/>
      <c r="U8284" s="11"/>
      <c r="AO8284" s="11"/>
    </row>
    <row r="8285" spans="2:41" x14ac:dyDescent="0.25">
      <c r="B8285" s="6"/>
      <c r="D8285" s="6"/>
      <c r="E8285" s="6"/>
      <c r="F8285" s="6"/>
      <c r="U8285" s="11"/>
      <c r="AO8285" s="11"/>
    </row>
    <row r="8286" spans="2:41" x14ac:dyDescent="0.25">
      <c r="B8286" s="6"/>
      <c r="D8286" s="6"/>
      <c r="E8286" s="6"/>
      <c r="F8286" s="6"/>
      <c r="U8286" s="11"/>
      <c r="AO8286" s="11"/>
    </row>
    <row r="8287" spans="2:41" x14ac:dyDescent="0.25">
      <c r="B8287" s="6"/>
      <c r="D8287" s="6"/>
      <c r="E8287" s="6"/>
      <c r="F8287" s="6"/>
      <c r="U8287" s="11"/>
      <c r="AO8287" s="11"/>
    </row>
    <row r="8288" spans="2:41" x14ac:dyDescent="0.25">
      <c r="B8288" s="6"/>
      <c r="D8288" s="6"/>
      <c r="E8288" s="6"/>
      <c r="F8288" s="6"/>
      <c r="U8288" s="11"/>
      <c r="AO8288" s="11"/>
    </row>
    <row r="8289" spans="2:41" x14ac:dyDescent="0.25">
      <c r="B8289" s="6"/>
      <c r="D8289" s="6"/>
      <c r="E8289" s="6"/>
      <c r="F8289" s="6"/>
      <c r="U8289" s="11"/>
      <c r="AO8289" s="11"/>
    </row>
    <row r="8290" spans="2:41" x14ac:dyDescent="0.25">
      <c r="B8290" s="6"/>
      <c r="D8290" s="6"/>
      <c r="E8290" s="6"/>
      <c r="F8290" s="6"/>
      <c r="U8290" s="11"/>
      <c r="AO8290" s="11"/>
    </row>
    <row r="8291" spans="2:41" x14ac:dyDescent="0.25">
      <c r="B8291" s="6"/>
      <c r="D8291" s="6"/>
      <c r="E8291" s="6"/>
      <c r="F8291" s="6"/>
      <c r="U8291" s="11"/>
      <c r="AO8291" s="11"/>
    </row>
    <row r="8292" spans="2:41" x14ac:dyDescent="0.25">
      <c r="B8292" s="6"/>
      <c r="D8292" s="6"/>
      <c r="E8292" s="6"/>
      <c r="F8292" s="6"/>
      <c r="U8292" s="11"/>
      <c r="AO8292" s="11"/>
    </row>
    <row r="8293" spans="2:41" x14ac:dyDescent="0.25">
      <c r="B8293" s="6"/>
      <c r="D8293" s="6"/>
      <c r="E8293" s="6"/>
      <c r="F8293" s="6"/>
      <c r="U8293" s="11"/>
      <c r="AO8293" s="11"/>
    </row>
    <row r="8294" spans="2:41" x14ac:dyDescent="0.25">
      <c r="B8294" s="6"/>
      <c r="D8294" s="6"/>
      <c r="E8294" s="6"/>
      <c r="F8294" s="6"/>
      <c r="U8294" s="11"/>
      <c r="AO8294" s="11"/>
    </row>
    <row r="8295" spans="2:41" x14ac:dyDescent="0.25">
      <c r="B8295" s="6"/>
      <c r="D8295" s="6"/>
      <c r="E8295" s="6"/>
      <c r="F8295" s="6"/>
      <c r="U8295" s="11"/>
      <c r="AO8295" s="11"/>
    </row>
    <row r="8296" spans="2:41" x14ac:dyDescent="0.25">
      <c r="B8296" s="6"/>
      <c r="D8296" s="6"/>
      <c r="E8296" s="6"/>
      <c r="F8296" s="6"/>
      <c r="U8296" s="11"/>
      <c r="AO8296" s="11"/>
    </row>
    <row r="8297" spans="2:41" x14ac:dyDescent="0.25">
      <c r="B8297" s="6"/>
      <c r="D8297" s="6"/>
      <c r="E8297" s="6"/>
      <c r="F8297" s="6"/>
      <c r="U8297" s="11"/>
      <c r="AO8297" s="11"/>
    </row>
    <row r="8298" spans="2:41" x14ac:dyDescent="0.25">
      <c r="B8298" s="6"/>
      <c r="D8298" s="6"/>
      <c r="E8298" s="6"/>
      <c r="F8298" s="6"/>
      <c r="U8298" s="11"/>
      <c r="AO8298" s="11"/>
    </row>
    <row r="8299" spans="2:41" x14ac:dyDescent="0.25">
      <c r="B8299" s="6"/>
      <c r="D8299" s="6"/>
      <c r="E8299" s="6"/>
      <c r="F8299" s="6"/>
      <c r="U8299" s="11"/>
      <c r="AO8299" s="11"/>
    </row>
    <row r="8300" spans="2:41" x14ac:dyDescent="0.25">
      <c r="B8300" s="6"/>
      <c r="D8300" s="6"/>
      <c r="E8300" s="6"/>
      <c r="F8300" s="6"/>
      <c r="U8300" s="11"/>
      <c r="AO8300" s="11"/>
    </row>
    <row r="8301" spans="2:41" x14ac:dyDescent="0.25">
      <c r="B8301" s="6"/>
      <c r="D8301" s="6"/>
      <c r="E8301" s="6"/>
      <c r="F8301" s="6"/>
      <c r="U8301" s="11"/>
      <c r="AO8301" s="11"/>
    </row>
    <row r="8302" spans="2:41" x14ac:dyDescent="0.25">
      <c r="B8302" s="6"/>
      <c r="D8302" s="6"/>
      <c r="E8302" s="6"/>
      <c r="F8302" s="6"/>
      <c r="U8302" s="11"/>
      <c r="AO8302" s="11"/>
    </row>
    <row r="8303" spans="2:41" x14ac:dyDescent="0.25">
      <c r="B8303" s="6"/>
      <c r="D8303" s="6"/>
      <c r="E8303" s="6"/>
      <c r="F8303" s="6"/>
      <c r="U8303" s="11"/>
      <c r="AO8303" s="11"/>
    </row>
    <row r="8304" spans="2:41" x14ac:dyDescent="0.25">
      <c r="B8304" s="6"/>
      <c r="D8304" s="6"/>
      <c r="E8304" s="6"/>
      <c r="F8304" s="6"/>
      <c r="U8304" s="11"/>
      <c r="AO8304" s="11"/>
    </row>
    <row r="8305" spans="2:41" x14ac:dyDescent="0.25">
      <c r="B8305" s="6"/>
      <c r="D8305" s="6"/>
      <c r="E8305" s="6"/>
      <c r="F8305" s="6"/>
      <c r="U8305" s="11"/>
      <c r="AO8305" s="11"/>
    </row>
    <row r="8306" spans="2:41" x14ac:dyDescent="0.25">
      <c r="B8306" s="6"/>
      <c r="D8306" s="6"/>
      <c r="E8306" s="6"/>
      <c r="F8306" s="6"/>
      <c r="U8306" s="11"/>
      <c r="AO8306" s="11"/>
    </row>
    <row r="8307" spans="2:41" x14ac:dyDescent="0.25">
      <c r="B8307" s="6"/>
      <c r="D8307" s="6"/>
      <c r="E8307" s="6"/>
      <c r="F8307" s="6"/>
      <c r="U8307" s="11"/>
      <c r="AO8307" s="11"/>
    </row>
    <row r="8308" spans="2:41" x14ac:dyDescent="0.25">
      <c r="B8308" s="6"/>
      <c r="D8308" s="6"/>
      <c r="E8308" s="6"/>
      <c r="F8308" s="6"/>
      <c r="U8308" s="11"/>
      <c r="AO8308" s="11"/>
    </row>
    <row r="8309" spans="2:41" x14ac:dyDescent="0.25">
      <c r="B8309" s="6"/>
      <c r="D8309" s="6"/>
      <c r="E8309" s="6"/>
      <c r="F8309" s="6"/>
      <c r="U8309" s="11"/>
      <c r="AO8309" s="11"/>
    </row>
    <row r="8310" spans="2:41" x14ac:dyDescent="0.25">
      <c r="B8310" s="6"/>
      <c r="D8310" s="6"/>
      <c r="E8310" s="6"/>
      <c r="F8310" s="6"/>
      <c r="U8310" s="11"/>
      <c r="AO8310" s="11"/>
    </row>
    <row r="8311" spans="2:41" x14ac:dyDescent="0.25">
      <c r="B8311" s="6"/>
      <c r="D8311" s="6"/>
      <c r="E8311" s="6"/>
      <c r="F8311" s="6"/>
      <c r="U8311" s="11"/>
      <c r="AO8311" s="11"/>
    </row>
    <row r="8312" spans="2:41" x14ac:dyDescent="0.25">
      <c r="B8312" s="6"/>
      <c r="D8312" s="6"/>
      <c r="E8312" s="6"/>
      <c r="F8312" s="6"/>
      <c r="U8312" s="11"/>
      <c r="AO8312" s="11"/>
    </row>
    <row r="8313" spans="2:41" x14ac:dyDescent="0.25">
      <c r="B8313" s="6"/>
      <c r="D8313" s="6"/>
      <c r="E8313" s="6"/>
      <c r="F8313" s="6"/>
      <c r="U8313" s="11"/>
      <c r="AO8313" s="11"/>
    </row>
    <row r="8314" spans="2:41" x14ac:dyDescent="0.25">
      <c r="B8314" s="6"/>
      <c r="D8314" s="6"/>
      <c r="E8314" s="6"/>
      <c r="F8314" s="6"/>
      <c r="U8314" s="11"/>
      <c r="AO8314" s="11"/>
    </row>
    <row r="8315" spans="2:41" x14ac:dyDescent="0.25">
      <c r="B8315" s="6"/>
      <c r="D8315" s="6"/>
      <c r="E8315" s="6"/>
      <c r="F8315" s="6"/>
      <c r="U8315" s="11"/>
      <c r="AO8315" s="11"/>
    </row>
    <row r="8316" spans="2:41" x14ac:dyDescent="0.25">
      <c r="B8316" s="6"/>
      <c r="D8316" s="6"/>
      <c r="E8316" s="6"/>
      <c r="F8316" s="6"/>
      <c r="U8316" s="11"/>
      <c r="AO8316" s="11"/>
    </row>
    <row r="8317" spans="2:41" x14ac:dyDescent="0.25">
      <c r="B8317" s="6"/>
      <c r="D8317" s="6"/>
      <c r="E8317" s="6"/>
      <c r="F8317" s="6"/>
      <c r="U8317" s="11"/>
      <c r="AO8317" s="11"/>
    </row>
    <row r="8318" spans="2:41" x14ac:dyDescent="0.25">
      <c r="B8318" s="6"/>
      <c r="D8318" s="6"/>
      <c r="E8318" s="6"/>
      <c r="F8318" s="6"/>
      <c r="U8318" s="11"/>
      <c r="AO8318" s="11"/>
    </row>
    <row r="8319" spans="2:41" x14ac:dyDescent="0.25">
      <c r="B8319" s="6"/>
      <c r="D8319" s="6"/>
      <c r="E8319" s="6"/>
      <c r="F8319" s="6"/>
      <c r="U8319" s="11"/>
      <c r="AO8319" s="11"/>
    </row>
    <row r="8320" spans="2:41" x14ac:dyDescent="0.25">
      <c r="B8320" s="6"/>
      <c r="D8320" s="6"/>
      <c r="E8320" s="6"/>
      <c r="F8320" s="6"/>
      <c r="U8320" s="11"/>
      <c r="AO8320" s="11"/>
    </row>
    <row r="8321" spans="2:41" x14ac:dyDescent="0.25">
      <c r="B8321" s="6"/>
      <c r="D8321" s="6"/>
      <c r="E8321" s="6"/>
      <c r="F8321" s="6"/>
      <c r="U8321" s="11"/>
      <c r="AO8321" s="11"/>
    </row>
    <row r="8322" spans="2:41" x14ac:dyDescent="0.25">
      <c r="B8322" s="6"/>
      <c r="D8322" s="6"/>
      <c r="E8322" s="6"/>
      <c r="F8322" s="6"/>
      <c r="U8322" s="11"/>
      <c r="AO8322" s="11"/>
    </row>
    <row r="8323" spans="2:41" x14ac:dyDescent="0.25">
      <c r="B8323" s="6"/>
      <c r="D8323" s="6"/>
      <c r="E8323" s="6"/>
      <c r="F8323" s="6"/>
      <c r="U8323" s="11"/>
      <c r="AO8323" s="11"/>
    </row>
    <row r="8324" spans="2:41" x14ac:dyDescent="0.25">
      <c r="B8324" s="6"/>
      <c r="D8324" s="6"/>
      <c r="E8324" s="6"/>
      <c r="F8324" s="6"/>
      <c r="U8324" s="11"/>
      <c r="AO8324" s="11"/>
    </row>
    <row r="8325" spans="2:41" x14ac:dyDescent="0.25">
      <c r="B8325" s="6"/>
      <c r="D8325" s="6"/>
      <c r="E8325" s="6"/>
      <c r="F8325" s="6"/>
      <c r="U8325" s="11"/>
      <c r="AO8325" s="11"/>
    </row>
    <row r="8326" spans="2:41" x14ac:dyDescent="0.25">
      <c r="B8326" s="6"/>
      <c r="D8326" s="6"/>
      <c r="E8326" s="6"/>
      <c r="F8326" s="6"/>
      <c r="U8326" s="11"/>
      <c r="AO8326" s="11"/>
    </row>
    <row r="8327" spans="2:41" x14ac:dyDescent="0.25">
      <c r="B8327" s="6"/>
      <c r="D8327" s="6"/>
      <c r="E8327" s="6"/>
      <c r="F8327" s="6"/>
      <c r="U8327" s="11"/>
      <c r="AO8327" s="11"/>
    </row>
    <row r="8328" spans="2:41" x14ac:dyDescent="0.25">
      <c r="B8328" s="6"/>
      <c r="D8328" s="6"/>
      <c r="E8328" s="6"/>
      <c r="F8328" s="6"/>
      <c r="U8328" s="11"/>
      <c r="AO8328" s="11"/>
    </row>
    <row r="8329" spans="2:41" x14ac:dyDescent="0.25">
      <c r="B8329" s="6"/>
      <c r="D8329" s="6"/>
      <c r="E8329" s="6"/>
      <c r="F8329" s="6"/>
      <c r="U8329" s="11"/>
      <c r="AO8329" s="11"/>
    </row>
    <row r="8330" spans="2:41" x14ac:dyDescent="0.25">
      <c r="B8330" s="6"/>
      <c r="D8330" s="6"/>
      <c r="E8330" s="6"/>
      <c r="F8330" s="6"/>
      <c r="U8330" s="11"/>
      <c r="AO8330" s="11"/>
    </row>
    <row r="8331" spans="2:41" x14ac:dyDescent="0.25">
      <c r="B8331" s="6"/>
      <c r="D8331" s="6"/>
      <c r="E8331" s="6"/>
      <c r="F8331" s="6"/>
      <c r="U8331" s="11"/>
      <c r="AO8331" s="11"/>
    </row>
    <row r="8332" spans="2:41" x14ac:dyDescent="0.25">
      <c r="B8332" s="6"/>
      <c r="D8332" s="6"/>
      <c r="E8332" s="6"/>
      <c r="F8332" s="6"/>
      <c r="U8332" s="11"/>
      <c r="AO8332" s="11"/>
    </row>
    <row r="8333" spans="2:41" x14ac:dyDescent="0.25">
      <c r="B8333" s="6"/>
      <c r="D8333" s="6"/>
      <c r="E8333" s="6"/>
      <c r="F8333" s="6"/>
      <c r="U8333" s="11"/>
      <c r="AO8333" s="11"/>
    </row>
    <row r="8334" spans="2:41" x14ac:dyDescent="0.25">
      <c r="B8334" s="6"/>
      <c r="D8334" s="6"/>
      <c r="E8334" s="6"/>
      <c r="F8334" s="6"/>
      <c r="U8334" s="11"/>
      <c r="AO8334" s="11"/>
    </row>
    <row r="8335" spans="2:41" x14ac:dyDescent="0.25">
      <c r="B8335" s="6"/>
      <c r="D8335" s="6"/>
      <c r="E8335" s="6"/>
      <c r="F8335" s="6"/>
      <c r="U8335" s="11"/>
      <c r="AO8335" s="11"/>
    </row>
    <row r="8336" spans="2:41" x14ac:dyDescent="0.25">
      <c r="B8336" s="6"/>
      <c r="D8336" s="6"/>
      <c r="E8336" s="6"/>
      <c r="F8336" s="6"/>
      <c r="U8336" s="11"/>
      <c r="AO8336" s="11"/>
    </row>
    <row r="8337" spans="2:41" x14ac:dyDescent="0.25">
      <c r="B8337" s="6"/>
      <c r="D8337" s="6"/>
      <c r="E8337" s="6"/>
      <c r="F8337" s="6"/>
      <c r="U8337" s="11"/>
      <c r="AO8337" s="11"/>
    </row>
    <row r="8338" spans="2:41" x14ac:dyDescent="0.25">
      <c r="B8338" s="6"/>
      <c r="D8338" s="6"/>
      <c r="E8338" s="6"/>
      <c r="F8338" s="6"/>
      <c r="U8338" s="11"/>
      <c r="AO8338" s="11"/>
    </row>
    <row r="8339" spans="2:41" x14ac:dyDescent="0.25">
      <c r="B8339" s="6"/>
      <c r="D8339" s="6"/>
      <c r="E8339" s="6"/>
      <c r="F8339" s="6"/>
      <c r="U8339" s="11"/>
      <c r="AO8339" s="11"/>
    </row>
    <row r="8340" spans="2:41" x14ac:dyDescent="0.25">
      <c r="B8340" s="6"/>
      <c r="D8340" s="6"/>
      <c r="E8340" s="6"/>
      <c r="F8340" s="6"/>
      <c r="U8340" s="11"/>
      <c r="AO8340" s="11"/>
    </row>
    <row r="8341" spans="2:41" x14ac:dyDescent="0.25">
      <c r="B8341" s="6"/>
      <c r="D8341" s="6"/>
      <c r="E8341" s="6"/>
      <c r="F8341" s="6"/>
      <c r="U8341" s="11"/>
      <c r="AO8341" s="11"/>
    </row>
    <row r="8342" spans="2:41" x14ac:dyDescent="0.25">
      <c r="B8342" s="6"/>
      <c r="D8342" s="6"/>
      <c r="E8342" s="6"/>
      <c r="F8342" s="6"/>
      <c r="U8342" s="11"/>
      <c r="AO8342" s="11"/>
    </row>
    <row r="8343" spans="2:41" x14ac:dyDescent="0.25">
      <c r="B8343" s="6"/>
      <c r="D8343" s="6"/>
      <c r="E8343" s="6"/>
      <c r="F8343" s="6"/>
      <c r="U8343" s="11"/>
      <c r="AO8343" s="11"/>
    </row>
    <row r="8344" spans="2:41" x14ac:dyDescent="0.25">
      <c r="B8344" s="6"/>
      <c r="D8344" s="6"/>
      <c r="E8344" s="6"/>
      <c r="F8344" s="6"/>
      <c r="U8344" s="11"/>
      <c r="AO8344" s="11"/>
    </row>
    <row r="8345" spans="2:41" x14ac:dyDescent="0.25">
      <c r="B8345" s="6"/>
      <c r="D8345" s="6"/>
      <c r="E8345" s="6"/>
      <c r="F8345" s="6"/>
      <c r="U8345" s="11"/>
      <c r="AO8345" s="11"/>
    </row>
    <row r="8346" spans="2:41" x14ac:dyDescent="0.25">
      <c r="B8346" s="6"/>
      <c r="D8346" s="6"/>
      <c r="E8346" s="6"/>
      <c r="F8346" s="6"/>
      <c r="U8346" s="11"/>
      <c r="AO8346" s="11"/>
    </row>
    <row r="8347" spans="2:41" x14ac:dyDescent="0.25">
      <c r="B8347" s="6"/>
      <c r="D8347" s="6"/>
      <c r="E8347" s="6"/>
      <c r="F8347" s="6"/>
      <c r="U8347" s="11"/>
      <c r="AO8347" s="11"/>
    </row>
    <row r="8348" spans="2:41" x14ac:dyDescent="0.25">
      <c r="B8348" s="6"/>
      <c r="D8348" s="6"/>
      <c r="E8348" s="6"/>
      <c r="F8348" s="6"/>
      <c r="U8348" s="11"/>
      <c r="AO8348" s="11"/>
    </row>
    <row r="8349" spans="2:41" x14ac:dyDescent="0.25">
      <c r="B8349" s="6"/>
      <c r="D8349" s="6"/>
      <c r="E8349" s="6"/>
      <c r="F8349" s="6"/>
      <c r="U8349" s="11"/>
      <c r="AO8349" s="11"/>
    </row>
    <row r="8350" spans="2:41" x14ac:dyDescent="0.25">
      <c r="B8350" s="6"/>
      <c r="D8350" s="6"/>
      <c r="E8350" s="6"/>
      <c r="F8350" s="6"/>
      <c r="U8350" s="11"/>
      <c r="AO8350" s="11"/>
    </row>
    <row r="8351" spans="2:41" x14ac:dyDescent="0.25">
      <c r="B8351" s="6"/>
      <c r="D8351" s="6"/>
      <c r="E8351" s="6"/>
      <c r="F8351" s="6"/>
      <c r="U8351" s="11"/>
      <c r="AO8351" s="11"/>
    </row>
    <row r="8352" spans="2:41" x14ac:dyDescent="0.25">
      <c r="B8352" s="6"/>
      <c r="D8352" s="6"/>
      <c r="E8352" s="6"/>
      <c r="F8352" s="6"/>
      <c r="U8352" s="11"/>
      <c r="AO8352" s="11"/>
    </row>
    <row r="8353" spans="2:41" x14ac:dyDescent="0.25">
      <c r="B8353" s="6"/>
      <c r="D8353" s="6"/>
      <c r="E8353" s="6"/>
      <c r="F8353" s="6"/>
      <c r="U8353" s="11"/>
      <c r="AO8353" s="11"/>
    </row>
    <row r="8354" spans="2:41" x14ac:dyDescent="0.25">
      <c r="B8354" s="6"/>
      <c r="D8354" s="6"/>
      <c r="E8354" s="6"/>
      <c r="F8354" s="6"/>
      <c r="U8354" s="11"/>
      <c r="AO8354" s="11"/>
    </row>
    <row r="8355" spans="2:41" x14ac:dyDescent="0.25">
      <c r="B8355" s="6"/>
      <c r="D8355" s="6"/>
      <c r="E8355" s="6"/>
      <c r="F8355" s="6"/>
      <c r="U8355" s="11"/>
      <c r="AO8355" s="11"/>
    </row>
    <row r="8356" spans="2:41" x14ac:dyDescent="0.25">
      <c r="B8356" s="6"/>
      <c r="D8356" s="6"/>
      <c r="E8356" s="6"/>
      <c r="F8356" s="6"/>
      <c r="U8356" s="11"/>
      <c r="AO8356" s="11"/>
    </row>
    <row r="8357" spans="2:41" x14ac:dyDescent="0.25">
      <c r="B8357" s="6"/>
      <c r="D8357" s="6"/>
      <c r="E8357" s="6"/>
      <c r="F8357" s="6"/>
      <c r="U8357" s="11"/>
      <c r="AO8357" s="11"/>
    </row>
    <row r="8358" spans="2:41" x14ac:dyDescent="0.25">
      <c r="B8358" s="6"/>
      <c r="D8358" s="6"/>
      <c r="E8358" s="6"/>
      <c r="F8358" s="6"/>
      <c r="U8358" s="11"/>
      <c r="AO8358" s="11"/>
    </row>
    <row r="8359" spans="2:41" x14ac:dyDescent="0.25">
      <c r="B8359" s="6"/>
      <c r="D8359" s="6"/>
      <c r="E8359" s="6"/>
      <c r="F8359" s="6"/>
      <c r="U8359" s="11"/>
      <c r="AO8359" s="11"/>
    </row>
    <row r="8360" spans="2:41" x14ac:dyDescent="0.25">
      <c r="B8360" s="6"/>
      <c r="D8360" s="6"/>
      <c r="E8360" s="6"/>
      <c r="F8360" s="6"/>
      <c r="U8360" s="11"/>
      <c r="AO8360" s="11"/>
    </row>
    <row r="8361" spans="2:41" x14ac:dyDescent="0.25">
      <c r="B8361" s="6"/>
      <c r="D8361" s="6"/>
      <c r="E8361" s="6"/>
      <c r="F8361" s="6"/>
      <c r="U8361" s="11"/>
      <c r="AO8361" s="11"/>
    </row>
    <row r="8362" spans="2:41" x14ac:dyDescent="0.25">
      <c r="B8362" s="6"/>
      <c r="D8362" s="6"/>
      <c r="E8362" s="6"/>
      <c r="F8362" s="6"/>
      <c r="U8362" s="11"/>
      <c r="AO8362" s="11"/>
    </row>
    <row r="8363" spans="2:41" x14ac:dyDescent="0.25">
      <c r="B8363" s="6"/>
      <c r="D8363" s="6"/>
      <c r="E8363" s="6"/>
      <c r="F8363" s="6"/>
      <c r="U8363" s="11"/>
      <c r="AO8363" s="11"/>
    </row>
    <row r="8364" spans="2:41" x14ac:dyDescent="0.25">
      <c r="B8364" s="6"/>
      <c r="D8364" s="6"/>
      <c r="E8364" s="6"/>
      <c r="F8364" s="6"/>
      <c r="U8364" s="11"/>
      <c r="AO8364" s="11"/>
    </row>
    <row r="8365" spans="2:41" x14ac:dyDescent="0.25">
      <c r="B8365" s="6"/>
      <c r="D8365" s="6"/>
      <c r="E8365" s="6"/>
      <c r="F8365" s="6"/>
      <c r="U8365" s="11"/>
      <c r="AO8365" s="11"/>
    </row>
    <row r="8366" spans="2:41" x14ac:dyDescent="0.25">
      <c r="B8366" s="6"/>
      <c r="D8366" s="6"/>
      <c r="E8366" s="6"/>
      <c r="F8366" s="6"/>
      <c r="U8366" s="11"/>
      <c r="AO8366" s="11"/>
    </row>
    <row r="8367" spans="2:41" x14ac:dyDescent="0.25">
      <c r="B8367" s="6"/>
      <c r="D8367" s="6"/>
      <c r="E8367" s="6"/>
      <c r="F8367" s="6"/>
      <c r="U8367" s="11"/>
      <c r="AO8367" s="11"/>
    </row>
    <row r="8368" spans="2:41" x14ac:dyDescent="0.25">
      <c r="B8368" s="6"/>
      <c r="D8368" s="6"/>
      <c r="E8368" s="6"/>
      <c r="F8368" s="6"/>
      <c r="U8368" s="11"/>
      <c r="AO8368" s="11"/>
    </row>
    <row r="8369" spans="2:41" x14ac:dyDescent="0.25">
      <c r="B8369" s="6"/>
      <c r="D8369" s="6"/>
      <c r="E8369" s="6"/>
      <c r="F8369" s="6"/>
      <c r="U8369" s="11"/>
      <c r="AO8369" s="11"/>
    </row>
    <row r="8370" spans="2:41" x14ac:dyDescent="0.25">
      <c r="B8370" s="6"/>
      <c r="D8370" s="6"/>
      <c r="E8370" s="6"/>
      <c r="F8370" s="6"/>
      <c r="U8370" s="11"/>
      <c r="AO8370" s="11"/>
    </row>
    <row r="8371" spans="2:41" x14ac:dyDescent="0.25">
      <c r="B8371" s="6"/>
      <c r="D8371" s="6"/>
      <c r="E8371" s="6"/>
      <c r="F8371" s="6"/>
      <c r="U8371" s="11"/>
      <c r="AO8371" s="11"/>
    </row>
    <row r="8372" spans="2:41" x14ac:dyDescent="0.25">
      <c r="B8372" s="6"/>
      <c r="D8372" s="6"/>
      <c r="E8372" s="6"/>
      <c r="F8372" s="6"/>
      <c r="U8372" s="11"/>
      <c r="AO8372" s="11"/>
    </row>
    <row r="8373" spans="2:41" x14ac:dyDescent="0.25">
      <c r="B8373" s="6"/>
      <c r="D8373" s="6"/>
      <c r="E8373" s="6"/>
      <c r="F8373" s="6"/>
      <c r="U8373" s="11"/>
      <c r="AO8373" s="11"/>
    </row>
    <row r="8374" spans="2:41" x14ac:dyDescent="0.25">
      <c r="B8374" s="6"/>
      <c r="D8374" s="6"/>
      <c r="E8374" s="6"/>
      <c r="F8374" s="6"/>
      <c r="U8374" s="11"/>
      <c r="AO8374" s="11"/>
    </row>
    <row r="8375" spans="2:41" x14ac:dyDescent="0.25">
      <c r="B8375" s="6"/>
      <c r="D8375" s="6"/>
      <c r="E8375" s="6"/>
      <c r="F8375" s="6"/>
      <c r="U8375" s="11"/>
      <c r="AO8375" s="11"/>
    </row>
    <row r="8376" spans="2:41" x14ac:dyDescent="0.25">
      <c r="B8376" s="6"/>
      <c r="D8376" s="6"/>
      <c r="E8376" s="6"/>
      <c r="F8376" s="6"/>
      <c r="U8376" s="11"/>
      <c r="AO8376" s="11"/>
    </row>
    <row r="8377" spans="2:41" x14ac:dyDescent="0.25">
      <c r="B8377" s="6"/>
      <c r="D8377" s="6"/>
      <c r="E8377" s="6"/>
      <c r="F8377" s="6"/>
      <c r="U8377" s="11"/>
      <c r="AO8377" s="11"/>
    </row>
    <row r="8378" spans="2:41" x14ac:dyDescent="0.25">
      <c r="B8378" s="6"/>
      <c r="D8378" s="6"/>
      <c r="E8378" s="6"/>
      <c r="F8378" s="6"/>
      <c r="U8378" s="11"/>
      <c r="AO8378" s="11"/>
    </row>
    <row r="8379" spans="2:41" x14ac:dyDescent="0.25">
      <c r="B8379" s="6"/>
      <c r="D8379" s="6"/>
      <c r="E8379" s="6"/>
      <c r="F8379" s="6"/>
      <c r="U8379" s="11"/>
      <c r="AO8379" s="11"/>
    </row>
    <row r="8380" spans="2:41" x14ac:dyDescent="0.25">
      <c r="B8380" s="6"/>
      <c r="D8380" s="6"/>
      <c r="E8380" s="6"/>
      <c r="F8380" s="6"/>
      <c r="U8380" s="11"/>
      <c r="AO8380" s="11"/>
    </row>
    <row r="8381" spans="2:41" x14ac:dyDescent="0.25">
      <c r="B8381" s="6"/>
      <c r="D8381" s="6"/>
      <c r="E8381" s="6"/>
      <c r="F8381" s="6"/>
      <c r="U8381" s="11"/>
      <c r="AO8381" s="11"/>
    </row>
    <row r="8382" spans="2:41" x14ac:dyDescent="0.25">
      <c r="B8382" s="6"/>
      <c r="D8382" s="6"/>
      <c r="E8382" s="6"/>
      <c r="F8382" s="6"/>
      <c r="U8382" s="11"/>
      <c r="AO8382" s="11"/>
    </row>
    <row r="8383" spans="2:41" x14ac:dyDescent="0.25">
      <c r="B8383" s="6"/>
      <c r="D8383" s="6"/>
      <c r="E8383" s="6"/>
      <c r="F8383" s="6"/>
      <c r="U8383" s="11"/>
      <c r="AO8383" s="11"/>
    </row>
    <row r="8384" spans="2:41" x14ac:dyDescent="0.25">
      <c r="B8384" s="6"/>
      <c r="D8384" s="6"/>
      <c r="E8384" s="6"/>
      <c r="F8384" s="6"/>
      <c r="U8384" s="11"/>
      <c r="AO8384" s="11"/>
    </row>
    <row r="8385" spans="2:41" x14ac:dyDescent="0.25">
      <c r="B8385" s="6"/>
      <c r="D8385" s="6"/>
      <c r="E8385" s="6"/>
      <c r="F8385" s="6"/>
      <c r="U8385" s="11"/>
      <c r="AO8385" s="11"/>
    </row>
    <row r="8386" spans="2:41" x14ac:dyDescent="0.25">
      <c r="B8386" s="6"/>
      <c r="D8386" s="6"/>
      <c r="E8386" s="6"/>
      <c r="F8386" s="6"/>
      <c r="U8386" s="11"/>
      <c r="AO8386" s="11"/>
    </row>
    <row r="8387" spans="2:41" x14ac:dyDescent="0.25">
      <c r="B8387" s="6"/>
      <c r="D8387" s="6"/>
      <c r="E8387" s="6"/>
      <c r="F8387" s="6"/>
      <c r="U8387" s="11"/>
      <c r="AO8387" s="11"/>
    </row>
    <row r="8388" spans="2:41" x14ac:dyDescent="0.25">
      <c r="B8388" s="6"/>
      <c r="D8388" s="6"/>
      <c r="E8388" s="6"/>
      <c r="F8388" s="6"/>
      <c r="U8388" s="11"/>
      <c r="AO8388" s="11"/>
    </row>
    <row r="8389" spans="2:41" x14ac:dyDescent="0.25">
      <c r="B8389" s="6"/>
      <c r="D8389" s="6"/>
      <c r="E8389" s="6"/>
      <c r="F8389" s="6"/>
      <c r="U8389" s="11"/>
      <c r="AO8389" s="11"/>
    </row>
    <row r="8390" spans="2:41" x14ac:dyDescent="0.25">
      <c r="B8390" s="6"/>
      <c r="D8390" s="6"/>
      <c r="E8390" s="6"/>
      <c r="F8390" s="6"/>
      <c r="U8390" s="11"/>
      <c r="AO8390" s="11"/>
    </row>
    <row r="8391" spans="2:41" x14ac:dyDescent="0.25">
      <c r="B8391" s="6"/>
      <c r="D8391" s="6"/>
      <c r="E8391" s="6"/>
      <c r="F8391" s="6"/>
      <c r="U8391" s="11"/>
      <c r="AO8391" s="11"/>
    </row>
    <row r="8392" spans="2:41" x14ac:dyDescent="0.25">
      <c r="B8392" s="6"/>
      <c r="D8392" s="6"/>
      <c r="E8392" s="6"/>
      <c r="F8392" s="6"/>
      <c r="U8392" s="11"/>
      <c r="AO8392" s="11"/>
    </row>
    <row r="8393" spans="2:41" x14ac:dyDescent="0.25">
      <c r="B8393" s="6"/>
      <c r="D8393" s="6"/>
      <c r="E8393" s="6"/>
      <c r="F8393" s="6"/>
      <c r="U8393" s="11"/>
      <c r="AO8393" s="11"/>
    </row>
    <row r="8394" spans="2:41" x14ac:dyDescent="0.25">
      <c r="B8394" s="6"/>
      <c r="D8394" s="6"/>
      <c r="E8394" s="6"/>
      <c r="F8394" s="6"/>
      <c r="U8394" s="11"/>
      <c r="AO8394" s="11"/>
    </row>
    <row r="8395" spans="2:41" x14ac:dyDescent="0.25">
      <c r="B8395" s="6"/>
      <c r="D8395" s="6"/>
      <c r="E8395" s="6"/>
      <c r="F8395" s="6"/>
      <c r="U8395" s="11"/>
      <c r="AO8395" s="11"/>
    </row>
    <row r="8396" spans="2:41" x14ac:dyDescent="0.25">
      <c r="B8396" s="6"/>
      <c r="D8396" s="6"/>
      <c r="E8396" s="6"/>
      <c r="F8396" s="6"/>
      <c r="U8396" s="11"/>
      <c r="AO8396" s="11"/>
    </row>
    <row r="8397" spans="2:41" x14ac:dyDescent="0.25">
      <c r="B8397" s="6"/>
      <c r="D8397" s="6"/>
      <c r="E8397" s="6"/>
      <c r="F8397" s="6"/>
      <c r="U8397" s="11"/>
      <c r="AO8397" s="11"/>
    </row>
    <row r="8398" spans="2:41" x14ac:dyDescent="0.25">
      <c r="B8398" s="6"/>
      <c r="D8398" s="6"/>
      <c r="E8398" s="6"/>
      <c r="F8398" s="6"/>
      <c r="U8398" s="11"/>
      <c r="AO8398" s="11"/>
    </row>
    <row r="8399" spans="2:41" x14ac:dyDescent="0.25">
      <c r="B8399" s="6"/>
      <c r="D8399" s="6"/>
      <c r="E8399" s="6"/>
      <c r="F8399" s="6"/>
      <c r="U8399" s="11"/>
      <c r="AO8399" s="11"/>
    </row>
    <row r="8400" spans="2:41" x14ac:dyDescent="0.25">
      <c r="B8400" s="6"/>
      <c r="D8400" s="6"/>
      <c r="E8400" s="6"/>
      <c r="F8400" s="6"/>
      <c r="U8400" s="11"/>
      <c r="AO8400" s="11"/>
    </row>
    <row r="8401" spans="2:41" x14ac:dyDescent="0.25">
      <c r="B8401" s="6"/>
      <c r="D8401" s="6"/>
      <c r="E8401" s="6"/>
      <c r="F8401" s="6"/>
      <c r="U8401" s="11"/>
      <c r="AO8401" s="11"/>
    </row>
    <row r="8402" spans="2:41" x14ac:dyDescent="0.25">
      <c r="B8402" s="6"/>
      <c r="D8402" s="6"/>
      <c r="E8402" s="6"/>
      <c r="F8402" s="6"/>
      <c r="U8402" s="11"/>
      <c r="AO8402" s="11"/>
    </row>
    <row r="8403" spans="2:41" x14ac:dyDescent="0.25">
      <c r="B8403" s="6"/>
      <c r="D8403" s="6"/>
      <c r="E8403" s="6"/>
      <c r="F8403" s="6"/>
      <c r="U8403" s="11"/>
      <c r="AO8403" s="11"/>
    </row>
    <row r="8404" spans="2:41" x14ac:dyDescent="0.25">
      <c r="B8404" s="6"/>
      <c r="D8404" s="6"/>
      <c r="E8404" s="6"/>
      <c r="F8404" s="6"/>
      <c r="U8404" s="11"/>
      <c r="AO8404" s="11"/>
    </row>
    <row r="8405" spans="2:41" x14ac:dyDescent="0.25">
      <c r="B8405" s="6"/>
      <c r="D8405" s="6"/>
      <c r="E8405" s="6"/>
      <c r="F8405" s="6"/>
      <c r="U8405" s="11"/>
      <c r="AO8405" s="11"/>
    </row>
    <row r="8406" spans="2:41" x14ac:dyDescent="0.25">
      <c r="B8406" s="6"/>
      <c r="D8406" s="6"/>
      <c r="E8406" s="6"/>
      <c r="F8406" s="6"/>
      <c r="U8406" s="11"/>
      <c r="AO8406" s="11"/>
    </row>
    <row r="8407" spans="2:41" x14ac:dyDescent="0.25">
      <c r="B8407" s="6"/>
      <c r="D8407" s="6"/>
      <c r="E8407" s="6"/>
      <c r="F8407" s="6"/>
      <c r="U8407" s="11"/>
      <c r="AO8407" s="11"/>
    </row>
    <row r="8408" spans="2:41" x14ac:dyDescent="0.25">
      <c r="B8408" s="6"/>
      <c r="D8408" s="6"/>
      <c r="E8408" s="6"/>
      <c r="F8408" s="6"/>
      <c r="U8408" s="11"/>
      <c r="AO8408" s="11"/>
    </row>
    <row r="8409" spans="2:41" x14ac:dyDescent="0.25">
      <c r="B8409" s="6"/>
      <c r="D8409" s="6"/>
      <c r="E8409" s="6"/>
      <c r="F8409" s="6"/>
      <c r="U8409" s="11"/>
      <c r="AO8409" s="11"/>
    </row>
    <row r="8410" spans="2:41" x14ac:dyDescent="0.25">
      <c r="B8410" s="6"/>
      <c r="D8410" s="6"/>
      <c r="E8410" s="6"/>
      <c r="F8410" s="6"/>
      <c r="U8410" s="11"/>
      <c r="AO8410" s="11"/>
    </row>
    <row r="8411" spans="2:41" x14ac:dyDescent="0.25">
      <c r="B8411" s="6"/>
      <c r="D8411" s="6"/>
      <c r="E8411" s="6"/>
      <c r="F8411" s="6"/>
      <c r="U8411" s="11"/>
      <c r="AO8411" s="11"/>
    </row>
    <row r="8412" spans="2:41" x14ac:dyDescent="0.25">
      <c r="B8412" s="6"/>
      <c r="D8412" s="6"/>
      <c r="E8412" s="6"/>
      <c r="F8412" s="6"/>
      <c r="U8412" s="11"/>
      <c r="AO8412" s="11"/>
    </row>
    <row r="8413" spans="2:41" x14ac:dyDescent="0.25">
      <c r="B8413" s="6"/>
      <c r="D8413" s="6"/>
      <c r="E8413" s="6"/>
      <c r="F8413" s="6"/>
      <c r="U8413" s="11"/>
      <c r="AO8413" s="11"/>
    </row>
    <row r="8414" spans="2:41" x14ac:dyDescent="0.25">
      <c r="B8414" s="6"/>
      <c r="D8414" s="6"/>
      <c r="E8414" s="6"/>
      <c r="F8414" s="6"/>
      <c r="U8414" s="11"/>
      <c r="AO8414" s="11"/>
    </row>
    <row r="8415" spans="2:41" x14ac:dyDescent="0.25">
      <c r="B8415" s="6"/>
      <c r="D8415" s="6"/>
      <c r="E8415" s="6"/>
      <c r="F8415" s="6"/>
      <c r="U8415" s="11"/>
      <c r="AO8415" s="11"/>
    </row>
    <row r="8416" spans="2:41" x14ac:dyDescent="0.25">
      <c r="B8416" s="6"/>
      <c r="D8416" s="6"/>
      <c r="E8416" s="6"/>
      <c r="F8416" s="6"/>
      <c r="U8416" s="11"/>
      <c r="AO8416" s="11"/>
    </row>
    <row r="8417" spans="2:41" x14ac:dyDescent="0.25">
      <c r="B8417" s="6"/>
      <c r="D8417" s="6"/>
      <c r="E8417" s="6"/>
      <c r="F8417" s="6"/>
      <c r="U8417" s="11"/>
      <c r="AO8417" s="11"/>
    </row>
    <row r="8418" spans="2:41" x14ac:dyDescent="0.25">
      <c r="B8418" s="6"/>
      <c r="D8418" s="6"/>
      <c r="E8418" s="6"/>
      <c r="F8418" s="6"/>
      <c r="U8418" s="11"/>
      <c r="AO8418" s="11"/>
    </row>
    <row r="8419" spans="2:41" x14ac:dyDescent="0.25">
      <c r="B8419" s="6"/>
      <c r="D8419" s="6"/>
      <c r="E8419" s="6"/>
      <c r="F8419" s="6"/>
      <c r="U8419" s="11"/>
      <c r="AO8419" s="11"/>
    </row>
    <row r="8420" spans="2:41" x14ac:dyDescent="0.25">
      <c r="B8420" s="6"/>
      <c r="D8420" s="6"/>
      <c r="E8420" s="6"/>
      <c r="F8420" s="6"/>
      <c r="U8420" s="11"/>
      <c r="AO8420" s="11"/>
    </row>
    <row r="8421" spans="2:41" x14ac:dyDescent="0.25">
      <c r="B8421" s="6"/>
      <c r="D8421" s="6"/>
      <c r="E8421" s="6"/>
      <c r="F8421" s="6"/>
      <c r="U8421" s="11"/>
      <c r="AO8421" s="11"/>
    </row>
    <row r="8422" spans="2:41" x14ac:dyDescent="0.25">
      <c r="B8422" s="6"/>
      <c r="D8422" s="6"/>
      <c r="E8422" s="6"/>
      <c r="F8422" s="6"/>
      <c r="U8422" s="11"/>
      <c r="AO8422" s="11"/>
    </row>
    <row r="8423" spans="2:41" x14ac:dyDescent="0.25">
      <c r="B8423" s="6"/>
      <c r="D8423" s="6"/>
      <c r="E8423" s="6"/>
      <c r="F8423" s="6"/>
      <c r="U8423" s="11"/>
      <c r="AO8423" s="11"/>
    </row>
    <row r="8424" spans="2:41" x14ac:dyDescent="0.25">
      <c r="B8424" s="6"/>
      <c r="D8424" s="6"/>
      <c r="E8424" s="6"/>
      <c r="F8424" s="6"/>
      <c r="U8424" s="11"/>
      <c r="AO8424" s="11"/>
    </row>
    <row r="8425" spans="2:41" x14ac:dyDescent="0.25">
      <c r="B8425" s="6"/>
      <c r="D8425" s="6"/>
      <c r="E8425" s="6"/>
      <c r="F8425" s="6"/>
      <c r="U8425" s="11"/>
      <c r="AO8425" s="11"/>
    </row>
    <row r="8426" spans="2:41" x14ac:dyDescent="0.25">
      <c r="B8426" s="6"/>
      <c r="D8426" s="6"/>
      <c r="E8426" s="6"/>
      <c r="F8426" s="6"/>
      <c r="U8426" s="11"/>
      <c r="AO8426" s="11"/>
    </row>
    <row r="8427" spans="2:41" x14ac:dyDescent="0.25">
      <c r="B8427" s="6"/>
      <c r="D8427" s="6"/>
      <c r="E8427" s="6"/>
      <c r="F8427" s="6"/>
      <c r="U8427" s="11"/>
      <c r="AO8427" s="11"/>
    </row>
    <row r="8428" spans="2:41" x14ac:dyDescent="0.25">
      <c r="B8428" s="6"/>
      <c r="D8428" s="6"/>
      <c r="E8428" s="6"/>
      <c r="F8428" s="6"/>
      <c r="U8428" s="11"/>
      <c r="AO8428" s="11"/>
    </row>
    <row r="8429" spans="2:41" x14ac:dyDescent="0.25">
      <c r="B8429" s="6"/>
      <c r="D8429" s="6"/>
      <c r="E8429" s="6"/>
      <c r="F8429" s="6"/>
      <c r="U8429" s="11"/>
      <c r="AO8429" s="11"/>
    </row>
    <row r="8430" spans="2:41" x14ac:dyDescent="0.25">
      <c r="B8430" s="6"/>
      <c r="D8430" s="6"/>
      <c r="E8430" s="6"/>
      <c r="F8430" s="6"/>
      <c r="U8430" s="11"/>
      <c r="AO8430" s="11"/>
    </row>
    <row r="8431" spans="2:41" x14ac:dyDescent="0.25">
      <c r="B8431" s="6"/>
      <c r="D8431" s="6"/>
      <c r="E8431" s="6"/>
      <c r="F8431" s="6"/>
      <c r="U8431" s="11"/>
      <c r="AO8431" s="11"/>
    </row>
    <row r="8432" spans="2:41" x14ac:dyDescent="0.25">
      <c r="B8432" s="6"/>
      <c r="D8432" s="6"/>
      <c r="E8432" s="6"/>
      <c r="F8432" s="6"/>
      <c r="U8432" s="11"/>
      <c r="AO8432" s="11"/>
    </row>
    <row r="8433" spans="2:41" x14ac:dyDescent="0.25">
      <c r="B8433" s="6"/>
      <c r="D8433" s="6"/>
      <c r="E8433" s="6"/>
      <c r="F8433" s="6"/>
      <c r="U8433" s="11"/>
      <c r="AO8433" s="11"/>
    </row>
    <row r="8434" spans="2:41" x14ac:dyDescent="0.25">
      <c r="B8434" s="6"/>
      <c r="D8434" s="6"/>
      <c r="E8434" s="6"/>
      <c r="F8434" s="6"/>
      <c r="U8434" s="11"/>
      <c r="AO8434" s="11"/>
    </row>
    <row r="8435" spans="2:41" x14ac:dyDescent="0.25">
      <c r="B8435" s="6"/>
      <c r="D8435" s="6"/>
      <c r="E8435" s="6"/>
      <c r="F8435" s="6"/>
      <c r="U8435" s="11"/>
      <c r="AO8435" s="11"/>
    </row>
    <row r="8436" spans="2:41" x14ac:dyDescent="0.25">
      <c r="B8436" s="6"/>
      <c r="D8436" s="6"/>
      <c r="E8436" s="6"/>
      <c r="F8436" s="6"/>
      <c r="U8436" s="11"/>
      <c r="AO8436" s="11"/>
    </row>
    <row r="8437" spans="2:41" x14ac:dyDescent="0.25">
      <c r="B8437" s="6"/>
      <c r="D8437" s="6"/>
      <c r="E8437" s="6"/>
      <c r="F8437" s="6"/>
      <c r="U8437" s="11"/>
      <c r="AO8437" s="11"/>
    </row>
    <row r="8438" spans="2:41" x14ac:dyDescent="0.25">
      <c r="B8438" s="6"/>
      <c r="D8438" s="6"/>
      <c r="E8438" s="6"/>
      <c r="F8438" s="6"/>
      <c r="U8438" s="11"/>
      <c r="AO8438" s="11"/>
    </row>
    <row r="8439" spans="2:41" x14ac:dyDescent="0.25">
      <c r="B8439" s="6"/>
      <c r="D8439" s="6"/>
      <c r="E8439" s="6"/>
      <c r="F8439" s="6"/>
      <c r="U8439" s="11"/>
      <c r="AO8439" s="11"/>
    </row>
    <row r="8440" spans="2:41" x14ac:dyDescent="0.25">
      <c r="B8440" s="6"/>
      <c r="D8440" s="6"/>
      <c r="E8440" s="6"/>
      <c r="F8440" s="6"/>
      <c r="U8440" s="11"/>
      <c r="AO8440" s="11"/>
    </row>
    <row r="8441" spans="2:41" x14ac:dyDescent="0.25">
      <c r="B8441" s="6"/>
      <c r="D8441" s="6"/>
      <c r="E8441" s="6"/>
      <c r="F8441" s="6"/>
      <c r="U8441" s="11"/>
      <c r="AO8441" s="11"/>
    </row>
    <row r="8442" spans="2:41" x14ac:dyDescent="0.25">
      <c r="B8442" s="6"/>
      <c r="D8442" s="6"/>
      <c r="E8442" s="6"/>
      <c r="F8442" s="6"/>
      <c r="U8442" s="11"/>
      <c r="AO8442" s="11"/>
    </row>
    <row r="8443" spans="2:41" x14ac:dyDescent="0.25">
      <c r="B8443" s="6"/>
      <c r="D8443" s="6"/>
      <c r="E8443" s="6"/>
      <c r="F8443" s="6"/>
      <c r="U8443" s="11"/>
      <c r="AO8443" s="11"/>
    </row>
    <row r="8444" spans="2:41" x14ac:dyDescent="0.25">
      <c r="B8444" s="6"/>
      <c r="D8444" s="6"/>
      <c r="E8444" s="6"/>
      <c r="F8444" s="6"/>
      <c r="U8444" s="11"/>
      <c r="AO8444" s="11"/>
    </row>
    <row r="8445" spans="2:41" x14ac:dyDescent="0.25">
      <c r="B8445" s="6"/>
      <c r="D8445" s="6"/>
      <c r="E8445" s="6"/>
      <c r="F8445" s="6"/>
      <c r="U8445" s="11"/>
      <c r="AO8445" s="11"/>
    </row>
    <row r="8446" spans="2:41" x14ac:dyDescent="0.25">
      <c r="B8446" s="6"/>
      <c r="D8446" s="6"/>
      <c r="E8446" s="6"/>
      <c r="F8446" s="6"/>
      <c r="U8446" s="11"/>
      <c r="AO8446" s="11"/>
    </row>
    <row r="8447" spans="2:41" x14ac:dyDescent="0.25">
      <c r="B8447" s="6"/>
      <c r="D8447" s="6"/>
      <c r="E8447" s="6"/>
      <c r="F8447" s="6"/>
      <c r="U8447" s="11"/>
      <c r="AO8447" s="11"/>
    </row>
    <row r="8448" spans="2:41" x14ac:dyDescent="0.25">
      <c r="B8448" s="6"/>
      <c r="D8448" s="6"/>
      <c r="E8448" s="6"/>
      <c r="F8448" s="6"/>
      <c r="U8448" s="11"/>
      <c r="AO8448" s="11"/>
    </row>
    <row r="8449" spans="2:41" x14ac:dyDescent="0.25">
      <c r="B8449" s="6"/>
      <c r="D8449" s="6"/>
      <c r="E8449" s="6"/>
      <c r="F8449" s="6"/>
      <c r="U8449" s="11"/>
      <c r="AO8449" s="11"/>
    </row>
    <row r="8450" spans="2:41" x14ac:dyDescent="0.25">
      <c r="B8450" s="6"/>
      <c r="D8450" s="6"/>
      <c r="E8450" s="6"/>
      <c r="F8450" s="6"/>
      <c r="U8450" s="11"/>
      <c r="AO8450" s="11"/>
    </row>
    <row r="8451" spans="2:41" x14ac:dyDescent="0.25">
      <c r="B8451" s="6"/>
      <c r="D8451" s="6"/>
      <c r="E8451" s="6"/>
      <c r="F8451" s="6"/>
      <c r="U8451" s="11"/>
      <c r="AO8451" s="11"/>
    </row>
    <row r="8452" spans="2:41" x14ac:dyDescent="0.25">
      <c r="B8452" s="6"/>
      <c r="D8452" s="6"/>
      <c r="E8452" s="6"/>
      <c r="F8452" s="6"/>
      <c r="U8452" s="11"/>
      <c r="AO8452" s="11"/>
    </row>
    <row r="8453" spans="2:41" x14ac:dyDescent="0.25">
      <c r="B8453" s="6"/>
      <c r="D8453" s="6"/>
      <c r="E8453" s="6"/>
      <c r="F8453" s="6"/>
      <c r="U8453" s="11"/>
      <c r="AO8453" s="11"/>
    </row>
    <row r="8454" spans="2:41" x14ac:dyDescent="0.25">
      <c r="B8454" s="6"/>
      <c r="D8454" s="6"/>
      <c r="E8454" s="6"/>
      <c r="F8454" s="6"/>
      <c r="U8454" s="11"/>
      <c r="AO8454" s="11"/>
    </row>
    <row r="8455" spans="2:41" x14ac:dyDescent="0.25">
      <c r="B8455" s="6"/>
      <c r="D8455" s="6"/>
      <c r="E8455" s="6"/>
      <c r="F8455" s="6"/>
      <c r="U8455" s="11"/>
      <c r="AO8455" s="11"/>
    </row>
    <row r="8456" spans="2:41" x14ac:dyDescent="0.25">
      <c r="B8456" s="6"/>
      <c r="D8456" s="6"/>
      <c r="E8456" s="6"/>
      <c r="F8456" s="6"/>
      <c r="U8456" s="11"/>
      <c r="AO8456" s="11"/>
    </row>
    <row r="8457" spans="2:41" x14ac:dyDescent="0.25">
      <c r="B8457" s="6"/>
      <c r="D8457" s="6"/>
      <c r="E8457" s="6"/>
      <c r="F8457" s="6"/>
      <c r="U8457" s="11"/>
      <c r="AO8457" s="11"/>
    </row>
    <row r="8458" spans="2:41" x14ac:dyDescent="0.25">
      <c r="B8458" s="6"/>
      <c r="D8458" s="6"/>
      <c r="E8458" s="6"/>
      <c r="F8458" s="6"/>
      <c r="U8458" s="11"/>
      <c r="AO8458" s="11"/>
    </row>
    <row r="8459" spans="2:41" x14ac:dyDescent="0.25">
      <c r="B8459" s="6"/>
      <c r="D8459" s="6"/>
      <c r="E8459" s="6"/>
      <c r="F8459" s="6"/>
      <c r="U8459" s="11"/>
      <c r="AO8459" s="11"/>
    </row>
    <row r="8460" spans="2:41" x14ac:dyDescent="0.25">
      <c r="B8460" s="6"/>
      <c r="D8460" s="6"/>
      <c r="E8460" s="6"/>
      <c r="F8460" s="6"/>
      <c r="U8460" s="11"/>
      <c r="AO8460" s="11"/>
    </row>
    <row r="8461" spans="2:41" x14ac:dyDescent="0.25">
      <c r="B8461" s="6"/>
      <c r="D8461" s="6"/>
      <c r="E8461" s="6"/>
      <c r="F8461" s="6"/>
      <c r="U8461" s="11"/>
      <c r="AO8461" s="11"/>
    </row>
    <row r="8462" spans="2:41" x14ac:dyDescent="0.25">
      <c r="B8462" s="6"/>
      <c r="D8462" s="6"/>
      <c r="E8462" s="6"/>
      <c r="F8462" s="6"/>
      <c r="U8462" s="11"/>
      <c r="AO8462" s="11"/>
    </row>
    <row r="8463" spans="2:41" x14ac:dyDescent="0.25">
      <c r="B8463" s="6"/>
      <c r="D8463" s="6"/>
      <c r="E8463" s="6"/>
      <c r="F8463" s="6"/>
      <c r="U8463" s="11"/>
      <c r="AO8463" s="11"/>
    </row>
    <row r="8464" spans="2:41" x14ac:dyDescent="0.25">
      <c r="B8464" s="6"/>
      <c r="D8464" s="6"/>
      <c r="E8464" s="6"/>
      <c r="F8464" s="6"/>
      <c r="U8464" s="11"/>
      <c r="AO8464" s="11"/>
    </row>
    <row r="8465" spans="2:41" x14ac:dyDescent="0.25">
      <c r="B8465" s="6"/>
      <c r="D8465" s="6"/>
      <c r="E8465" s="6"/>
      <c r="F8465" s="6"/>
      <c r="U8465" s="11"/>
      <c r="AO8465" s="11"/>
    </row>
    <row r="8466" spans="2:41" x14ac:dyDescent="0.25">
      <c r="B8466" s="6"/>
      <c r="D8466" s="6"/>
      <c r="E8466" s="6"/>
      <c r="F8466" s="6"/>
      <c r="U8466" s="11"/>
      <c r="AO8466" s="11"/>
    </row>
    <row r="8467" spans="2:41" x14ac:dyDescent="0.25">
      <c r="B8467" s="6"/>
      <c r="D8467" s="6"/>
      <c r="E8467" s="6"/>
      <c r="F8467" s="6"/>
      <c r="U8467" s="11"/>
      <c r="AO8467" s="11"/>
    </row>
    <row r="8468" spans="2:41" x14ac:dyDescent="0.25">
      <c r="B8468" s="6"/>
      <c r="D8468" s="6"/>
      <c r="E8468" s="6"/>
      <c r="F8468" s="6"/>
      <c r="U8468" s="11"/>
      <c r="AO8468" s="11"/>
    </row>
    <row r="8469" spans="2:41" x14ac:dyDescent="0.25">
      <c r="B8469" s="6"/>
      <c r="D8469" s="6"/>
      <c r="E8469" s="6"/>
      <c r="F8469" s="6"/>
      <c r="U8469" s="11"/>
      <c r="AO8469" s="11"/>
    </row>
    <row r="8470" spans="2:41" x14ac:dyDescent="0.25">
      <c r="B8470" s="6"/>
      <c r="D8470" s="6"/>
      <c r="E8470" s="6"/>
      <c r="F8470" s="6"/>
      <c r="U8470" s="11"/>
      <c r="AO8470" s="11"/>
    </row>
    <row r="8471" spans="2:41" x14ac:dyDescent="0.25">
      <c r="B8471" s="6"/>
      <c r="D8471" s="6"/>
      <c r="E8471" s="6"/>
      <c r="F8471" s="6"/>
      <c r="U8471" s="11"/>
      <c r="AO8471" s="11"/>
    </row>
    <row r="8472" spans="2:41" x14ac:dyDescent="0.25">
      <c r="B8472" s="6"/>
      <c r="D8472" s="6"/>
      <c r="E8472" s="6"/>
      <c r="F8472" s="6"/>
      <c r="U8472" s="11"/>
      <c r="AO8472" s="11"/>
    </row>
    <row r="8473" spans="2:41" x14ac:dyDescent="0.25">
      <c r="B8473" s="6"/>
      <c r="D8473" s="6"/>
      <c r="E8473" s="6"/>
      <c r="F8473" s="6"/>
      <c r="U8473" s="11"/>
      <c r="AO8473" s="11"/>
    </row>
    <row r="8474" spans="2:41" x14ac:dyDescent="0.25">
      <c r="B8474" s="6"/>
      <c r="D8474" s="6"/>
      <c r="E8474" s="6"/>
      <c r="F8474" s="6"/>
      <c r="U8474" s="11"/>
      <c r="AO8474" s="11"/>
    </row>
    <row r="8475" spans="2:41" x14ac:dyDescent="0.25">
      <c r="B8475" s="6"/>
      <c r="D8475" s="6"/>
      <c r="E8475" s="6"/>
      <c r="F8475" s="6"/>
      <c r="U8475" s="11"/>
      <c r="AO8475" s="11"/>
    </row>
    <row r="8476" spans="2:41" x14ac:dyDescent="0.25">
      <c r="B8476" s="6"/>
      <c r="D8476" s="6"/>
      <c r="E8476" s="6"/>
      <c r="F8476" s="6"/>
      <c r="U8476" s="11"/>
      <c r="AO8476" s="11"/>
    </row>
    <row r="8477" spans="2:41" x14ac:dyDescent="0.25">
      <c r="B8477" s="6"/>
      <c r="D8477" s="6"/>
      <c r="E8477" s="6"/>
      <c r="F8477" s="6"/>
      <c r="U8477" s="11"/>
      <c r="AO8477" s="11"/>
    </row>
    <row r="8478" spans="2:41" x14ac:dyDescent="0.25">
      <c r="B8478" s="6"/>
      <c r="D8478" s="6"/>
      <c r="E8478" s="6"/>
      <c r="F8478" s="6"/>
      <c r="U8478" s="11"/>
      <c r="AO8478" s="11"/>
    </row>
    <row r="8479" spans="2:41" x14ac:dyDescent="0.25">
      <c r="B8479" s="6"/>
      <c r="D8479" s="6"/>
      <c r="E8479" s="6"/>
      <c r="F8479" s="6"/>
      <c r="U8479" s="11"/>
      <c r="AO8479" s="11"/>
    </row>
    <row r="8480" spans="2:41" x14ac:dyDescent="0.25">
      <c r="B8480" s="6"/>
      <c r="D8480" s="6"/>
      <c r="E8480" s="6"/>
      <c r="F8480" s="6"/>
      <c r="U8480" s="11"/>
      <c r="AO8480" s="11"/>
    </row>
    <row r="8481" spans="2:41" x14ac:dyDescent="0.25">
      <c r="B8481" s="6"/>
      <c r="D8481" s="6"/>
      <c r="E8481" s="6"/>
      <c r="F8481" s="6"/>
      <c r="U8481" s="11"/>
      <c r="AO8481" s="11"/>
    </row>
    <row r="8482" spans="2:41" x14ac:dyDescent="0.25">
      <c r="B8482" s="6"/>
      <c r="D8482" s="6"/>
      <c r="E8482" s="6"/>
      <c r="F8482" s="6"/>
      <c r="U8482" s="11"/>
      <c r="AO8482" s="11"/>
    </row>
    <row r="8483" spans="2:41" x14ac:dyDescent="0.25">
      <c r="B8483" s="6"/>
      <c r="D8483" s="6"/>
      <c r="E8483" s="6"/>
      <c r="F8483" s="6"/>
      <c r="U8483" s="11"/>
      <c r="AO8483" s="11"/>
    </row>
    <row r="8484" spans="2:41" x14ac:dyDescent="0.25">
      <c r="B8484" s="6"/>
      <c r="D8484" s="6"/>
      <c r="E8484" s="6"/>
      <c r="F8484" s="6"/>
      <c r="U8484" s="11"/>
      <c r="AO8484" s="11"/>
    </row>
    <row r="8485" spans="2:41" x14ac:dyDescent="0.25">
      <c r="B8485" s="6"/>
      <c r="D8485" s="6"/>
      <c r="E8485" s="6"/>
      <c r="F8485" s="6"/>
      <c r="U8485" s="11"/>
      <c r="AO8485" s="11"/>
    </row>
    <row r="8486" spans="2:41" x14ac:dyDescent="0.25">
      <c r="B8486" s="6"/>
      <c r="D8486" s="6"/>
      <c r="E8486" s="6"/>
      <c r="F8486" s="6"/>
      <c r="U8486" s="11"/>
      <c r="AO8486" s="11"/>
    </row>
    <row r="8487" spans="2:41" x14ac:dyDescent="0.25">
      <c r="B8487" s="6"/>
      <c r="D8487" s="6"/>
      <c r="E8487" s="6"/>
      <c r="F8487" s="6"/>
      <c r="U8487" s="11"/>
      <c r="AO8487" s="11"/>
    </row>
    <row r="8488" spans="2:41" x14ac:dyDescent="0.25">
      <c r="B8488" s="6"/>
      <c r="D8488" s="6"/>
      <c r="E8488" s="6"/>
      <c r="F8488" s="6"/>
      <c r="U8488" s="11"/>
      <c r="AO8488" s="11"/>
    </row>
    <row r="8489" spans="2:41" x14ac:dyDescent="0.25">
      <c r="B8489" s="6"/>
      <c r="D8489" s="6"/>
      <c r="E8489" s="6"/>
      <c r="F8489" s="6"/>
      <c r="U8489" s="11"/>
      <c r="AO8489" s="11"/>
    </row>
    <row r="8490" spans="2:41" x14ac:dyDescent="0.25">
      <c r="B8490" s="6"/>
      <c r="D8490" s="6"/>
      <c r="E8490" s="6"/>
      <c r="F8490" s="6"/>
      <c r="U8490" s="11"/>
      <c r="AO8490" s="11"/>
    </row>
    <row r="8491" spans="2:41" x14ac:dyDescent="0.25">
      <c r="B8491" s="6"/>
      <c r="D8491" s="6"/>
      <c r="E8491" s="6"/>
      <c r="F8491" s="6"/>
      <c r="U8491" s="11"/>
      <c r="AO8491" s="11"/>
    </row>
    <row r="8492" spans="2:41" x14ac:dyDescent="0.25">
      <c r="B8492" s="6"/>
      <c r="D8492" s="6"/>
      <c r="E8492" s="6"/>
      <c r="F8492" s="6"/>
      <c r="U8492" s="11"/>
      <c r="AO8492" s="11"/>
    </row>
    <row r="8493" spans="2:41" x14ac:dyDescent="0.25">
      <c r="B8493" s="6"/>
      <c r="D8493" s="6"/>
      <c r="E8493" s="6"/>
      <c r="F8493" s="6"/>
      <c r="U8493" s="11"/>
      <c r="AO8493" s="11"/>
    </row>
    <row r="8494" spans="2:41" x14ac:dyDescent="0.25">
      <c r="B8494" s="6"/>
      <c r="D8494" s="6"/>
      <c r="E8494" s="6"/>
      <c r="F8494" s="6"/>
      <c r="U8494" s="11"/>
      <c r="AO8494" s="11"/>
    </row>
    <row r="8495" spans="2:41" x14ac:dyDescent="0.25">
      <c r="B8495" s="6"/>
      <c r="D8495" s="6"/>
      <c r="E8495" s="6"/>
      <c r="F8495" s="6"/>
      <c r="U8495" s="11"/>
      <c r="AO8495" s="11"/>
    </row>
    <row r="8496" spans="2:41" x14ac:dyDescent="0.25">
      <c r="B8496" s="6"/>
      <c r="D8496" s="6"/>
      <c r="E8496" s="6"/>
      <c r="F8496" s="6"/>
      <c r="U8496" s="11"/>
      <c r="AO8496" s="11"/>
    </row>
    <row r="8497" spans="2:41" x14ac:dyDescent="0.25">
      <c r="B8497" s="6"/>
      <c r="D8497" s="6"/>
      <c r="E8497" s="6"/>
      <c r="F8497" s="6"/>
      <c r="U8497" s="11"/>
      <c r="AO8497" s="11"/>
    </row>
    <row r="8498" spans="2:41" x14ac:dyDescent="0.25">
      <c r="B8498" s="6"/>
      <c r="D8498" s="6"/>
      <c r="E8498" s="6"/>
      <c r="F8498" s="6"/>
      <c r="U8498" s="11"/>
      <c r="AO8498" s="11"/>
    </row>
    <row r="8499" spans="2:41" x14ac:dyDescent="0.25">
      <c r="B8499" s="6"/>
      <c r="D8499" s="6"/>
      <c r="E8499" s="6"/>
      <c r="F8499" s="6"/>
      <c r="U8499" s="11"/>
      <c r="AO8499" s="11"/>
    </row>
    <row r="8500" spans="2:41" x14ac:dyDescent="0.25">
      <c r="B8500" s="6"/>
      <c r="D8500" s="6"/>
      <c r="E8500" s="6"/>
      <c r="F8500" s="6"/>
      <c r="U8500" s="11"/>
      <c r="AO8500" s="11"/>
    </row>
    <row r="8501" spans="2:41" x14ac:dyDescent="0.25">
      <c r="B8501" s="6"/>
      <c r="D8501" s="6"/>
      <c r="E8501" s="6"/>
      <c r="F8501" s="6"/>
      <c r="U8501" s="11"/>
      <c r="AO8501" s="11"/>
    </row>
    <row r="8502" spans="2:41" x14ac:dyDescent="0.25">
      <c r="B8502" s="6"/>
      <c r="D8502" s="6"/>
      <c r="E8502" s="6"/>
      <c r="F8502" s="6"/>
      <c r="U8502" s="11"/>
      <c r="AO8502" s="11"/>
    </row>
    <row r="8503" spans="2:41" x14ac:dyDescent="0.25">
      <c r="B8503" s="6"/>
      <c r="D8503" s="6"/>
      <c r="E8503" s="6"/>
      <c r="F8503" s="6"/>
      <c r="U8503" s="11"/>
      <c r="AO8503" s="11"/>
    </row>
    <row r="8504" spans="2:41" x14ac:dyDescent="0.25">
      <c r="B8504" s="6"/>
      <c r="D8504" s="6"/>
      <c r="E8504" s="6"/>
      <c r="F8504" s="6"/>
      <c r="U8504" s="11"/>
      <c r="AO8504" s="11"/>
    </row>
    <row r="8505" spans="2:41" x14ac:dyDescent="0.25">
      <c r="B8505" s="6"/>
      <c r="D8505" s="6"/>
      <c r="E8505" s="6"/>
      <c r="F8505" s="6"/>
      <c r="U8505" s="11"/>
      <c r="AO8505" s="11"/>
    </row>
    <row r="8506" spans="2:41" x14ac:dyDescent="0.25">
      <c r="B8506" s="6"/>
      <c r="D8506" s="6"/>
      <c r="E8506" s="6"/>
      <c r="F8506" s="6"/>
      <c r="U8506" s="11"/>
      <c r="AO8506" s="11"/>
    </row>
    <row r="8507" spans="2:41" x14ac:dyDescent="0.25">
      <c r="B8507" s="6"/>
      <c r="D8507" s="6"/>
      <c r="E8507" s="6"/>
      <c r="F8507" s="6"/>
      <c r="U8507" s="11"/>
      <c r="AO8507" s="11"/>
    </row>
    <row r="8508" spans="2:41" x14ac:dyDescent="0.25">
      <c r="B8508" s="6"/>
      <c r="D8508" s="6"/>
      <c r="E8508" s="6"/>
      <c r="F8508" s="6"/>
      <c r="U8508" s="11"/>
      <c r="AO8508" s="11"/>
    </row>
    <row r="8509" spans="2:41" x14ac:dyDescent="0.25">
      <c r="B8509" s="6"/>
      <c r="D8509" s="6"/>
      <c r="E8509" s="6"/>
      <c r="F8509" s="6"/>
      <c r="U8509" s="11"/>
      <c r="AO8509" s="11"/>
    </row>
    <row r="8510" spans="2:41" x14ac:dyDescent="0.25">
      <c r="B8510" s="6"/>
      <c r="D8510" s="6"/>
      <c r="E8510" s="6"/>
      <c r="F8510" s="6"/>
      <c r="U8510" s="11"/>
      <c r="AO8510" s="11"/>
    </row>
    <row r="8511" spans="2:41" x14ac:dyDescent="0.25">
      <c r="B8511" s="6"/>
      <c r="D8511" s="6"/>
      <c r="E8511" s="6"/>
      <c r="F8511" s="6"/>
      <c r="U8511" s="11"/>
      <c r="AO8511" s="11"/>
    </row>
    <row r="8512" spans="2:41" x14ac:dyDescent="0.25">
      <c r="B8512" s="6"/>
      <c r="D8512" s="6"/>
      <c r="E8512" s="6"/>
      <c r="F8512" s="6"/>
      <c r="U8512" s="11"/>
      <c r="AO8512" s="11"/>
    </row>
    <row r="8513" spans="2:41" x14ac:dyDescent="0.25">
      <c r="B8513" s="6"/>
      <c r="D8513" s="6"/>
      <c r="E8513" s="6"/>
      <c r="F8513" s="6"/>
      <c r="U8513" s="11"/>
      <c r="AO8513" s="11"/>
    </row>
    <row r="8514" spans="2:41" x14ac:dyDescent="0.25">
      <c r="B8514" s="6"/>
      <c r="D8514" s="6"/>
      <c r="E8514" s="6"/>
      <c r="F8514" s="6"/>
      <c r="U8514" s="11"/>
      <c r="AO8514" s="11"/>
    </row>
    <row r="8515" spans="2:41" x14ac:dyDescent="0.25">
      <c r="B8515" s="6"/>
      <c r="D8515" s="6"/>
      <c r="E8515" s="6"/>
      <c r="F8515" s="6"/>
      <c r="U8515" s="11"/>
      <c r="AO8515" s="11"/>
    </row>
    <row r="8516" spans="2:41" x14ac:dyDescent="0.25">
      <c r="B8516" s="6"/>
      <c r="D8516" s="6"/>
      <c r="E8516" s="6"/>
      <c r="F8516" s="6"/>
      <c r="U8516" s="11"/>
      <c r="AO8516" s="11"/>
    </row>
    <row r="8517" spans="2:41" x14ac:dyDescent="0.25">
      <c r="B8517" s="6"/>
      <c r="D8517" s="6"/>
      <c r="E8517" s="6"/>
      <c r="F8517" s="6"/>
      <c r="U8517" s="11"/>
      <c r="AO8517" s="11"/>
    </row>
    <row r="8518" spans="2:41" x14ac:dyDescent="0.25">
      <c r="B8518" s="6"/>
      <c r="D8518" s="6"/>
      <c r="E8518" s="6"/>
      <c r="F8518" s="6"/>
      <c r="U8518" s="11"/>
      <c r="AO8518" s="11"/>
    </row>
    <row r="8519" spans="2:41" x14ac:dyDescent="0.25">
      <c r="B8519" s="6"/>
      <c r="D8519" s="6"/>
      <c r="E8519" s="6"/>
      <c r="F8519" s="6"/>
      <c r="U8519" s="11"/>
      <c r="AO8519" s="11"/>
    </row>
    <row r="8520" spans="2:41" x14ac:dyDescent="0.25">
      <c r="B8520" s="6"/>
      <c r="D8520" s="6"/>
      <c r="E8520" s="6"/>
      <c r="F8520" s="6"/>
      <c r="U8520" s="11"/>
      <c r="AO8520" s="11"/>
    </row>
    <row r="8521" spans="2:41" x14ac:dyDescent="0.25">
      <c r="B8521" s="6"/>
      <c r="D8521" s="6"/>
      <c r="E8521" s="6"/>
      <c r="F8521" s="6"/>
      <c r="U8521" s="11"/>
      <c r="AO8521" s="11"/>
    </row>
    <row r="8522" spans="2:41" x14ac:dyDescent="0.25">
      <c r="B8522" s="6"/>
      <c r="D8522" s="6"/>
      <c r="E8522" s="6"/>
      <c r="F8522" s="6"/>
      <c r="U8522" s="11"/>
      <c r="AO8522" s="11"/>
    </row>
    <row r="8523" spans="2:41" x14ac:dyDescent="0.25">
      <c r="B8523" s="6"/>
      <c r="D8523" s="6"/>
      <c r="E8523" s="6"/>
      <c r="F8523" s="6"/>
      <c r="U8523" s="11"/>
      <c r="AO8523" s="11"/>
    </row>
    <row r="8524" spans="2:41" x14ac:dyDescent="0.25">
      <c r="B8524" s="6"/>
      <c r="D8524" s="6"/>
      <c r="E8524" s="6"/>
      <c r="F8524" s="6"/>
      <c r="U8524" s="11"/>
      <c r="AO8524" s="11"/>
    </row>
    <row r="8525" spans="2:41" x14ac:dyDescent="0.25">
      <c r="B8525" s="6"/>
      <c r="D8525" s="6"/>
      <c r="E8525" s="6"/>
      <c r="F8525" s="6"/>
      <c r="U8525" s="11"/>
      <c r="AO8525" s="11"/>
    </row>
    <row r="8526" spans="2:41" x14ac:dyDescent="0.25">
      <c r="B8526" s="6"/>
      <c r="D8526" s="6"/>
      <c r="E8526" s="6"/>
      <c r="F8526" s="6"/>
      <c r="U8526" s="11"/>
      <c r="AO8526" s="11"/>
    </row>
    <row r="8527" spans="2:41" x14ac:dyDescent="0.25">
      <c r="B8527" s="6"/>
      <c r="D8527" s="6"/>
      <c r="E8527" s="6"/>
      <c r="F8527" s="6"/>
      <c r="U8527" s="11"/>
      <c r="AO8527" s="11"/>
    </row>
    <row r="8528" spans="2:41" x14ac:dyDescent="0.25">
      <c r="B8528" s="6"/>
      <c r="D8528" s="6"/>
      <c r="E8528" s="6"/>
      <c r="F8528" s="6"/>
      <c r="U8528" s="11"/>
      <c r="AO8528" s="11"/>
    </row>
    <row r="8529" spans="2:41" x14ac:dyDescent="0.25">
      <c r="B8529" s="6"/>
      <c r="D8529" s="6"/>
      <c r="E8529" s="6"/>
      <c r="F8529" s="6"/>
      <c r="U8529" s="11"/>
      <c r="AO8529" s="11"/>
    </row>
    <row r="8530" spans="2:41" x14ac:dyDescent="0.25">
      <c r="B8530" s="6"/>
      <c r="D8530" s="6"/>
      <c r="E8530" s="6"/>
      <c r="F8530" s="6"/>
      <c r="U8530" s="11"/>
      <c r="AO8530" s="11"/>
    </row>
    <row r="8531" spans="2:41" x14ac:dyDescent="0.25">
      <c r="B8531" s="6"/>
      <c r="D8531" s="6"/>
      <c r="E8531" s="6"/>
      <c r="F8531" s="6"/>
      <c r="U8531" s="11"/>
      <c r="AO8531" s="11"/>
    </row>
    <row r="8532" spans="2:41" x14ac:dyDescent="0.25">
      <c r="B8532" s="6"/>
      <c r="D8532" s="6"/>
      <c r="E8532" s="6"/>
      <c r="F8532" s="6"/>
      <c r="U8532" s="11"/>
      <c r="AO8532" s="11"/>
    </row>
    <row r="8533" spans="2:41" x14ac:dyDescent="0.25">
      <c r="B8533" s="6"/>
      <c r="D8533" s="6"/>
      <c r="E8533" s="6"/>
      <c r="F8533" s="6"/>
      <c r="U8533" s="11"/>
      <c r="AO8533" s="11"/>
    </row>
    <row r="8534" spans="2:41" x14ac:dyDescent="0.25">
      <c r="B8534" s="6"/>
      <c r="D8534" s="6"/>
      <c r="E8534" s="6"/>
      <c r="F8534" s="6"/>
      <c r="U8534" s="11"/>
      <c r="AO8534" s="11"/>
    </row>
    <row r="8535" spans="2:41" x14ac:dyDescent="0.25">
      <c r="B8535" s="6"/>
      <c r="D8535" s="6"/>
      <c r="E8535" s="6"/>
      <c r="F8535" s="6"/>
      <c r="U8535" s="11"/>
      <c r="AO8535" s="11"/>
    </row>
    <row r="8536" spans="2:41" x14ac:dyDescent="0.25">
      <c r="B8536" s="6"/>
      <c r="D8536" s="6"/>
      <c r="E8536" s="6"/>
      <c r="F8536" s="6"/>
      <c r="U8536" s="11"/>
      <c r="AO8536" s="11"/>
    </row>
    <row r="8537" spans="2:41" x14ac:dyDescent="0.25">
      <c r="B8537" s="6"/>
      <c r="D8537" s="6"/>
      <c r="E8537" s="6"/>
      <c r="F8537" s="6"/>
      <c r="U8537" s="11"/>
      <c r="AO8537" s="11"/>
    </row>
    <row r="8538" spans="2:41" x14ac:dyDescent="0.25">
      <c r="B8538" s="6"/>
      <c r="D8538" s="6"/>
      <c r="E8538" s="6"/>
      <c r="F8538" s="6"/>
      <c r="U8538" s="11"/>
      <c r="AO8538" s="11"/>
    </row>
    <row r="8539" spans="2:41" x14ac:dyDescent="0.25">
      <c r="B8539" s="6"/>
      <c r="D8539" s="6"/>
      <c r="E8539" s="6"/>
      <c r="F8539" s="6"/>
      <c r="U8539" s="11"/>
      <c r="AO8539" s="11"/>
    </row>
    <row r="8540" spans="2:41" x14ac:dyDescent="0.25">
      <c r="B8540" s="6"/>
      <c r="D8540" s="6"/>
      <c r="E8540" s="6"/>
      <c r="F8540" s="6"/>
      <c r="U8540" s="11"/>
      <c r="AO8540" s="11"/>
    </row>
    <row r="8541" spans="2:41" x14ac:dyDescent="0.25">
      <c r="B8541" s="6"/>
      <c r="D8541" s="6"/>
      <c r="E8541" s="6"/>
      <c r="F8541" s="6"/>
      <c r="U8541" s="11"/>
      <c r="AO8541" s="11"/>
    </row>
    <row r="8542" spans="2:41" x14ac:dyDescent="0.25">
      <c r="B8542" s="6"/>
      <c r="D8542" s="6"/>
      <c r="E8542" s="6"/>
      <c r="F8542" s="6"/>
      <c r="U8542" s="11"/>
      <c r="AO8542" s="11"/>
    </row>
    <row r="8543" spans="2:41" x14ac:dyDescent="0.25">
      <c r="B8543" s="6"/>
      <c r="D8543" s="6"/>
      <c r="E8543" s="6"/>
      <c r="F8543" s="6"/>
      <c r="U8543" s="11"/>
      <c r="AO8543" s="11"/>
    </row>
    <row r="8544" spans="2:41" x14ac:dyDescent="0.25">
      <c r="B8544" s="6"/>
      <c r="D8544" s="6"/>
      <c r="E8544" s="6"/>
      <c r="F8544" s="6"/>
      <c r="U8544" s="11"/>
      <c r="AO8544" s="11"/>
    </row>
    <row r="8545" spans="2:41" x14ac:dyDescent="0.25">
      <c r="B8545" s="6"/>
      <c r="D8545" s="6"/>
      <c r="E8545" s="6"/>
      <c r="F8545" s="6"/>
      <c r="U8545" s="11"/>
      <c r="AO8545" s="11"/>
    </row>
    <row r="8546" spans="2:41" x14ac:dyDescent="0.25">
      <c r="B8546" s="6"/>
      <c r="D8546" s="6"/>
      <c r="E8546" s="6"/>
      <c r="F8546" s="6"/>
      <c r="U8546" s="11"/>
      <c r="AO8546" s="11"/>
    </row>
    <row r="8547" spans="2:41" x14ac:dyDescent="0.25">
      <c r="B8547" s="6"/>
      <c r="D8547" s="6"/>
      <c r="E8547" s="6"/>
      <c r="F8547" s="6"/>
      <c r="U8547" s="11"/>
      <c r="AO8547" s="11"/>
    </row>
    <row r="8548" spans="2:41" x14ac:dyDescent="0.25">
      <c r="B8548" s="6"/>
      <c r="D8548" s="6"/>
      <c r="E8548" s="6"/>
      <c r="F8548" s="6"/>
      <c r="U8548" s="11"/>
      <c r="AO8548" s="11"/>
    </row>
    <row r="8549" spans="2:41" x14ac:dyDescent="0.25">
      <c r="B8549" s="6"/>
      <c r="D8549" s="6"/>
      <c r="E8549" s="6"/>
      <c r="F8549" s="6"/>
      <c r="U8549" s="11"/>
      <c r="AO8549" s="11"/>
    </row>
    <row r="8550" spans="2:41" x14ac:dyDescent="0.25">
      <c r="B8550" s="6"/>
      <c r="D8550" s="6"/>
      <c r="E8550" s="6"/>
      <c r="F8550" s="6"/>
      <c r="U8550" s="11"/>
      <c r="AO8550" s="11"/>
    </row>
    <row r="8551" spans="2:41" x14ac:dyDescent="0.25">
      <c r="B8551" s="6"/>
      <c r="D8551" s="6"/>
      <c r="E8551" s="6"/>
      <c r="F8551" s="6"/>
      <c r="U8551" s="11"/>
      <c r="AO8551" s="11"/>
    </row>
    <row r="8552" spans="2:41" x14ac:dyDescent="0.25">
      <c r="B8552" s="6"/>
      <c r="D8552" s="6"/>
      <c r="E8552" s="6"/>
      <c r="F8552" s="6"/>
      <c r="U8552" s="11"/>
      <c r="AO8552" s="11"/>
    </row>
    <row r="8553" spans="2:41" x14ac:dyDescent="0.25">
      <c r="B8553" s="6"/>
      <c r="D8553" s="6"/>
      <c r="E8553" s="6"/>
      <c r="F8553" s="6"/>
      <c r="U8553" s="11"/>
      <c r="AO8553" s="11"/>
    </row>
    <row r="8554" spans="2:41" x14ac:dyDescent="0.25">
      <c r="B8554" s="6"/>
      <c r="D8554" s="6"/>
      <c r="E8554" s="6"/>
      <c r="F8554" s="6"/>
      <c r="U8554" s="11"/>
      <c r="AO8554" s="11"/>
    </row>
    <row r="8555" spans="2:41" x14ac:dyDescent="0.25">
      <c r="B8555" s="6"/>
      <c r="D8555" s="6"/>
      <c r="E8555" s="6"/>
      <c r="F8555" s="6"/>
      <c r="U8555" s="11"/>
      <c r="AO8555" s="11"/>
    </row>
    <row r="8556" spans="2:41" x14ac:dyDescent="0.25">
      <c r="B8556" s="6"/>
      <c r="D8556" s="6"/>
      <c r="E8556" s="6"/>
      <c r="F8556" s="6"/>
      <c r="U8556" s="11"/>
      <c r="AO8556" s="11"/>
    </row>
    <row r="8557" spans="2:41" x14ac:dyDescent="0.25">
      <c r="B8557" s="6"/>
      <c r="D8557" s="6"/>
      <c r="E8557" s="6"/>
      <c r="F8557" s="6"/>
      <c r="U8557" s="11"/>
      <c r="AO8557" s="11"/>
    </row>
    <row r="8558" spans="2:41" x14ac:dyDescent="0.25">
      <c r="B8558" s="6"/>
      <c r="D8558" s="6"/>
      <c r="E8558" s="6"/>
      <c r="F8558" s="6"/>
      <c r="U8558" s="11"/>
      <c r="AO8558" s="11"/>
    </row>
    <row r="8559" spans="2:41" x14ac:dyDescent="0.25">
      <c r="B8559" s="6"/>
      <c r="D8559" s="6"/>
      <c r="E8559" s="6"/>
      <c r="F8559" s="6"/>
      <c r="U8559" s="11"/>
      <c r="AO8559" s="11"/>
    </row>
    <row r="8560" spans="2:41" x14ac:dyDescent="0.25">
      <c r="B8560" s="6"/>
      <c r="D8560" s="6"/>
      <c r="E8560" s="6"/>
      <c r="F8560" s="6"/>
      <c r="U8560" s="11"/>
      <c r="AO8560" s="11"/>
    </row>
    <row r="8561" spans="2:41" x14ac:dyDescent="0.25">
      <c r="B8561" s="6"/>
      <c r="D8561" s="6"/>
      <c r="E8561" s="6"/>
      <c r="F8561" s="6"/>
      <c r="U8561" s="11"/>
      <c r="AO8561" s="11"/>
    </row>
    <row r="8562" spans="2:41" x14ac:dyDescent="0.25">
      <c r="B8562" s="6"/>
      <c r="D8562" s="6"/>
      <c r="E8562" s="6"/>
      <c r="F8562" s="6"/>
      <c r="U8562" s="11"/>
      <c r="AO8562" s="11"/>
    </row>
    <row r="8563" spans="2:41" x14ac:dyDescent="0.25">
      <c r="B8563" s="6"/>
      <c r="D8563" s="6"/>
      <c r="E8563" s="6"/>
      <c r="F8563" s="6"/>
      <c r="U8563" s="11"/>
      <c r="AO8563" s="11"/>
    </row>
    <row r="8564" spans="2:41" x14ac:dyDescent="0.25">
      <c r="B8564" s="6"/>
      <c r="D8564" s="6"/>
      <c r="E8564" s="6"/>
      <c r="F8564" s="6"/>
      <c r="U8564" s="11"/>
      <c r="AO8564" s="11"/>
    </row>
    <row r="8565" spans="2:41" x14ac:dyDescent="0.25">
      <c r="B8565" s="6"/>
      <c r="D8565" s="6"/>
      <c r="E8565" s="6"/>
      <c r="F8565" s="6"/>
      <c r="U8565" s="11"/>
      <c r="AO8565" s="11"/>
    </row>
    <row r="8566" spans="2:41" x14ac:dyDescent="0.25">
      <c r="B8566" s="6"/>
      <c r="D8566" s="6"/>
      <c r="E8566" s="6"/>
      <c r="F8566" s="6"/>
      <c r="U8566" s="11"/>
      <c r="AO8566" s="11"/>
    </row>
    <row r="8567" spans="2:41" x14ac:dyDescent="0.25">
      <c r="B8567" s="6"/>
      <c r="D8567" s="6"/>
      <c r="E8567" s="6"/>
      <c r="F8567" s="6"/>
      <c r="U8567" s="11"/>
      <c r="AO8567" s="11"/>
    </row>
    <row r="8568" spans="2:41" x14ac:dyDescent="0.25">
      <c r="B8568" s="6"/>
      <c r="D8568" s="6"/>
      <c r="E8568" s="6"/>
      <c r="F8568" s="6"/>
      <c r="U8568" s="11"/>
      <c r="AO8568" s="11"/>
    </row>
    <row r="8569" spans="2:41" x14ac:dyDescent="0.25">
      <c r="B8569" s="6"/>
      <c r="D8569" s="6"/>
      <c r="E8569" s="6"/>
      <c r="F8569" s="6"/>
      <c r="U8569" s="11"/>
      <c r="AO8569" s="11"/>
    </row>
    <row r="8570" spans="2:41" x14ac:dyDescent="0.25">
      <c r="B8570" s="6"/>
      <c r="D8570" s="6"/>
      <c r="E8570" s="6"/>
      <c r="F8570" s="6"/>
      <c r="U8570" s="11"/>
      <c r="AO8570" s="11"/>
    </row>
    <row r="8571" spans="2:41" x14ac:dyDescent="0.25">
      <c r="B8571" s="6"/>
      <c r="D8571" s="6"/>
      <c r="E8571" s="6"/>
      <c r="F8571" s="6"/>
      <c r="U8571" s="11"/>
      <c r="AO8571" s="11"/>
    </row>
    <row r="8572" spans="2:41" x14ac:dyDescent="0.25">
      <c r="B8572" s="6"/>
      <c r="D8572" s="6"/>
      <c r="E8572" s="6"/>
      <c r="F8572" s="6"/>
      <c r="U8572" s="11"/>
      <c r="AO8572" s="11"/>
    </row>
    <row r="8573" spans="2:41" x14ac:dyDescent="0.25">
      <c r="B8573" s="6"/>
      <c r="D8573" s="6"/>
      <c r="E8573" s="6"/>
      <c r="F8573" s="6"/>
      <c r="U8573" s="11"/>
      <c r="AO8573" s="11"/>
    </row>
    <row r="8574" spans="2:41" x14ac:dyDescent="0.25">
      <c r="B8574" s="6"/>
      <c r="D8574" s="6"/>
      <c r="E8574" s="6"/>
      <c r="F8574" s="6"/>
      <c r="U8574" s="11"/>
      <c r="AO8574" s="11"/>
    </row>
    <row r="8575" spans="2:41" x14ac:dyDescent="0.25">
      <c r="B8575" s="6"/>
      <c r="D8575" s="6"/>
      <c r="E8575" s="6"/>
      <c r="F8575" s="6"/>
      <c r="U8575" s="11"/>
      <c r="AO8575" s="11"/>
    </row>
    <row r="8576" spans="2:41" x14ac:dyDescent="0.25">
      <c r="B8576" s="6"/>
      <c r="D8576" s="6"/>
      <c r="E8576" s="6"/>
      <c r="F8576" s="6"/>
      <c r="U8576" s="11"/>
      <c r="AO8576" s="11"/>
    </row>
    <row r="8577" spans="2:41" x14ac:dyDescent="0.25">
      <c r="B8577" s="6"/>
      <c r="D8577" s="6"/>
      <c r="E8577" s="6"/>
      <c r="F8577" s="6"/>
      <c r="U8577" s="11"/>
      <c r="AO8577" s="11"/>
    </row>
    <row r="8578" spans="2:41" x14ac:dyDescent="0.25">
      <c r="B8578" s="6"/>
      <c r="D8578" s="6"/>
      <c r="E8578" s="6"/>
      <c r="F8578" s="6"/>
      <c r="U8578" s="11"/>
      <c r="AO8578" s="11"/>
    </row>
    <row r="8579" spans="2:41" x14ac:dyDescent="0.25">
      <c r="B8579" s="6"/>
      <c r="D8579" s="6"/>
      <c r="E8579" s="6"/>
      <c r="F8579" s="6"/>
      <c r="U8579" s="11"/>
      <c r="AO8579" s="11"/>
    </row>
    <row r="8580" spans="2:41" x14ac:dyDescent="0.25">
      <c r="B8580" s="6"/>
      <c r="D8580" s="6"/>
      <c r="E8580" s="6"/>
      <c r="F8580" s="6"/>
      <c r="U8580" s="11"/>
      <c r="AO8580" s="11"/>
    </row>
    <row r="8581" spans="2:41" x14ac:dyDescent="0.25">
      <c r="B8581" s="6"/>
      <c r="D8581" s="6"/>
      <c r="E8581" s="6"/>
      <c r="F8581" s="6"/>
      <c r="U8581" s="11"/>
      <c r="AO8581" s="11"/>
    </row>
    <row r="8582" spans="2:41" x14ac:dyDescent="0.25">
      <c r="B8582" s="6"/>
      <c r="D8582" s="6"/>
      <c r="E8582" s="6"/>
      <c r="F8582" s="6"/>
      <c r="U8582" s="11"/>
      <c r="AO8582" s="11"/>
    </row>
    <row r="8583" spans="2:41" x14ac:dyDescent="0.25">
      <c r="B8583" s="6"/>
      <c r="D8583" s="6"/>
      <c r="E8583" s="6"/>
      <c r="F8583" s="6"/>
      <c r="U8583" s="11"/>
      <c r="AO8583" s="11"/>
    </row>
    <row r="8584" spans="2:41" x14ac:dyDescent="0.25">
      <c r="B8584" s="6"/>
      <c r="D8584" s="6"/>
      <c r="E8584" s="6"/>
      <c r="F8584" s="6"/>
      <c r="U8584" s="11"/>
      <c r="AO8584" s="11"/>
    </row>
    <row r="8585" spans="2:41" x14ac:dyDescent="0.25">
      <c r="B8585" s="6"/>
      <c r="D8585" s="6"/>
      <c r="E8585" s="6"/>
      <c r="F8585" s="6"/>
      <c r="U8585" s="11"/>
      <c r="AO8585" s="11"/>
    </row>
    <row r="8586" spans="2:41" x14ac:dyDescent="0.25">
      <c r="B8586" s="6"/>
      <c r="D8586" s="6"/>
      <c r="E8586" s="6"/>
      <c r="F8586" s="6"/>
      <c r="U8586" s="11"/>
      <c r="AO8586" s="11"/>
    </row>
    <row r="8587" spans="2:41" x14ac:dyDescent="0.25">
      <c r="B8587" s="6"/>
      <c r="D8587" s="6"/>
      <c r="E8587" s="6"/>
      <c r="F8587" s="6"/>
      <c r="U8587" s="11"/>
      <c r="AO8587" s="11"/>
    </row>
    <row r="8588" spans="2:41" x14ac:dyDescent="0.25">
      <c r="B8588" s="6"/>
      <c r="D8588" s="6"/>
      <c r="E8588" s="6"/>
      <c r="F8588" s="6"/>
      <c r="U8588" s="11"/>
      <c r="AO8588" s="11"/>
    </row>
    <row r="8589" spans="2:41" x14ac:dyDescent="0.25">
      <c r="B8589" s="6"/>
      <c r="D8589" s="6"/>
      <c r="E8589" s="6"/>
      <c r="F8589" s="6"/>
      <c r="U8589" s="11"/>
      <c r="AO8589" s="11"/>
    </row>
    <row r="8590" spans="2:41" x14ac:dyDescent="0.25">
      <c r="B8590" s="6"/>
      <c r="D8590" s="6"/>
      <c r="E8590" s="6"/>
      <c r="F8590" s="6"/>
      <c r="U8590" s="11"/>
      <c r="AO8590" s="11"/>
    </row>
    <row r="8591" spans="2:41" x14ac:dyDescent="0.25">
      <c r="B8591" s="6"/>
      <c r="D8591" s="6"/>
      <c r="E8591" s="6"/>
      <c r="F8591" s="6"/>
      <c r="U8591" s="11"/>
      <c r="AO8591" s="11"/>
    </row>
    <row r="8592" spans="2:41" x14ac:dyDescent="0.25">
      <c r="B8592" s="6"/>
      <c r="D8592" s="6"/>
      <c r="E8592" s="6"/>
      <c r="F8592" s="6"/>
      <c r="U8592" s="11"/>
      <c r="AO8592" s="11"/>
    </row>
    <row r="8593" spans="2:41" x14ac:dyDescent="0.25">
      <c r="B8593" s="6"/>
      <c r="D8593" s="6"/>
      <c r="E8593" s="6"/>
      <c r="F8593" s="6"/>
      <c r="U8593" s="11"/>
      <c r="AO8593" s="11"/>
    </row>
    <row r="8594" spans="2:41" x14ac:dyDescent="0.25">
      <c r="B8594" s="6"/>
      <c r="D8594" s="6"/>
      <c r="E8594" s="6"/>
      <c r="F8594" s="6"/>
      <c r="U8594" s="11"/>
      <c r="AO8594" s="11"/>
    </row>
    <row r="8595" spans="2:41" x14ac:dyDescent="0.25">
      <c r="B8595" s="6"/>
      <c r="D8595" s="6"/>
      <c r="E8595" s="6"/>
      <c r="F8595" s="6"/>
      <c r="U8595" s="11"/>
      <c r="AO8595" s="11"/>
    </row>
    <row r="8596" spans="2:41" x14ac:dyDescent="0.25">
      <c r="B8596" s="6"/>
      <c r="D8596" s="6"/>
      <c r="E8596" s="6"/>
      <c r="F8596" s="6"/>
      <c r="U8596" s="11"/>
      <c r="AO8596" s="11"/>
    </row>
    <row r="8597" spans="2:41" x14ac:dyDescent="0.25">
      <c r="B8597" s="6"/>
      <c r="D8597" s="6"/>
      <c r="E8597" s="6"/>
      <c r="F8597" s="6"/>
      <c r="U8597" s="11"/>
      <c r="AO8597" s="11"/>
    </row>
    <row r="8598" spans="2:41" x14ac:dyDescent="0.25">
      <c r="B8598" s="6"/>
      <c r="D8598" s="6"/>
      <c r="E8598" s="6"/>
      <c r="F8598" s="6"/>
      <c r="U8598" s="11"/>
      <c r="AO8598" s="11"/>
    </row>
    <row r="8599" spans="2:41" x14ac:dyDescent="0.25">
      <c r="B8599" s="6"/>
      <c r="D8599" s="6"/>
      <c r="E8599" s="6"/>
      <c r="F8599" s="6"/>
      <c r="U8599" s="11"/>
      <c r="AO8599" s="11"/>
    </row>
    <row r="8600" spans="2:41" x14ac:dyDescent="0.25">
      <c r="B8600" s="6"/>
      <c r="D8600" s="6"/>
      <c r="E8600" s="6"/>
      <c r="F8600" s="6"/>
      <c r="U8600" s="11"/>
      <c r="AO8600" s="11"/>
    </row>
    <row r="8601" spans="2:41" x14ac:dyDescent="0.25">
      <c r="B8601" s="6"/>
      <c r="D8601" s="6"/>
      <c r="E8601" s="6"/>
      <c r="F8601" s="6"/>
      <c r="U8601" s="11"/>
      <c r="AO8601" s="11"/>
    </row>
    <row r="8602" spans="2:41" x14ac:dyDescent="0.25">
      <c r="B8602" s="6"/>
      <c r="D8602" s="6"/>
      <c r="E8602" s="6"/>
      <c r="F8602" s="6"/>
      <c r="U8602" s="11"/>
      <c r="AO8602" s="11"/>
    </row>
    <row r="8603" spans="2:41" x14ac:dyDescent="0.25">
      <c r="B8603" s="6"/>
      <c r="D8603" s="6"/>
      <c r="E8603" s="6"/>
      <c r="F8603" s="6"/>
      <c r="U8603" s="11"/>
      <c r="AO8603" s="11"/>
    </row>
    <row r="8604" spans="2:41" x14ac:dyDescent="0.25">
      <c r="B8604" s="6"/>
      <c r="D8604" s="6"/>
      <c r="E8604" s="6"/>
      <c r="F8604" s="6"/>
      <c r="U8604" s="11"/>
      <c r="AO8604" s="11"/>
    </row>
    <row r="8605" spans="2:41" x14ac:dyDescent="0.25">
      <c r="B8605" s="6"/>
      <c r="D8605" s="6"/>
      <c r="E8605" s="6"/>
      <c r="F8605" s="6"/>
      <c r="U8605" s="11"/>
      <c r="AO8605" s="11"/>
    </row>
    <row r="8606" spans="2:41" x14ac:dyDescent="0.25">
      <c r="B8606" s="6"/>
      <c r="D8606" s="6"/>
      <c r="E8606" s="6"/>
      <c r="F8606" s="6"/>
      <c r="U8606" s="11"/>
      <c r="AO8606" s="11"/>
    </row>
    <row r="8607" spans="2:41" x14ac:dyDescent="0.25">
      <c r="B8607" s="6"/>
      <c r="D8607" s="6"/>
      <c r="E8607" s="6"/>
      <c r="F8607" s="6"/>
      <c r="U8607" s="11"/>
      <c r="AO8607" s="11"/>
    </row>
    <row r="8608" spans="2:41" x14ac:dyDescent="0.25">
      <c r="B8608" s="6"/>
      <c r="D8608" s="6"/>
      <c r="E8608" s="6"/>
      <c r="F8608" s="6"/>
      <c r="U8608" s="11"/>
      <c r="AO8608" s="11"/>
    </row>
    <row r="8609" spans="2:41" x14ac:dyDescent="0.25">
      <c r="B8609" s="6"/>
      <c r="D8609" s="6"/>
      <c r="E8609" s="6"/>
      <c r="F8609" s="6"/>
      <c r="U8609" s="11"/>
      <c r="AO8609" s="11"/>
    </row>
    <row r="8610" spans="2:41" x14ac:dyDescent="0.25">
      <c r="B8610" s="6"/>
      <c r="D8610" s="6"/>
      <c r="E8610" s="6"/>
      <c r="F8610" s="6"/>
      <c r="U8610" s="11"/>
      <c r="AO8610" s="11"/>
    </row>
    <row r="8611" spans="2:41" x14ac:dyDescent="0.25">
      <c r="B8611" s="6"/>
      <c r="D8611" s="6"/>
      <c r="E8611" s="6"/>
      <c r="F8611" s="6"/>
      <c r="U8611" s="11"/>
      <c r="AO8611" s="11"/>
    </row>
    <row r="8612" spans="2:41" x14ac:dyDescent="0.25">
      <c r="B8612" s="6"/>
      <c r="D8612" s="6"/>
      <c r="E8612" s="6"/>
      <c r="F8612" s="6"/>
      <c r="U8612" s="11"/>
      <c r="AO8612" s="11"/>
    </row>
    <row r="8613" spans="2:41" x14ac:dyDescent="0.25">
      <c r="B8613" s="6"/>
      <c r="D8613" s="6"/>
      <c r="E8613" s="6"/>
      <c r="F8613" s="6"/>
      <c r="U8613" s="11"/>
      <c r="AO8613" s="11"/>
    </row>
    <row r="8614" spans="2:41" x14ac:dyDescent="0.25">
      <c r="B8614" s="6"/>
      <c r="D8614" s="6"/>
      <c r="E8614" s="6"/>
      <c r="F8614" s="6"/>
      <c r="U8614" s="11"/>
      <c r="AO8614" s="11"/>
    </row>
    <row r="8615" spans="2:41" x14ac:dyDescent="0.25">
      <c r="B8615" s="6"/>
      <c r="D8615" s="6"/>
      <c r="E8615" s="6"/>
      <c r="F8615" s="6"/>
      <c r="U8615" s="11"/>
      <c r="AO8615" s="11"/>
    </row>
    <row r="8616" spans="2:41" x14ac:dyDescent="0.25">
      <c r="B8616" s="6"/>
      <c r="D8616" s="6"/>
      <c r="E8616" s="6"/>
      <c r="F8616" s="6"/>
      <c r="U8616" s="11"/>
      <c r="AO8616" s="11"/>
    </row>
    <row r="8617" spans="2:41" x14ac:dyDescent="0.25">
      <c r="B8617" s="6"/>
      <c r="D8617" s="6"/>
      <c r="E8617" s="6"/>
      <c r="F8617" s="6"/>
      <c r="U8617" s="11"/>
      <c r="AO8617" s="11"/>
    </row>
    <row r="8618" spans="2:41" x14ac:dyDescent="0.25">
      <c r="B8618" s="6"/>
      <c r="D8618" s="6"/>
      <c r="E8618" s="6"/>
      <c r="F8618" s="6"/>
      <c r="U8618" s="11"/>
      <c r="AO8618" s="11"/>
    </row>
    <row r="8619" spans="2:41" x14ac:dyDescent="0.25">
      <c r="B8619" s="6"/>
      <c r="D8619" s="6"/>
      <c r="E8619" s="6"/>
      <c r="F8619" s="6"/>
      <c r="U8619" s="11"/>
      <c r="AO8619" s="11"/>
    </row>
    <row r="8620" spans="2:41" x14ac:dyDescent="0.25">
      <c r="B8620" s="6"/>
      <c r="D8620" s="6"/>
      <c r="E8620" s="6"/>
      <c r="F8620" s="6"/>
      <c r="U8620" s="11"/>
      <c r="AO8620" s="11"/>
    </row>
    <row r="8621" spans="2:41" x14ac:dyDescent="0.25">
      <c r="B8621" s="6"/>
      <c r="D8621" s="6"/>
      <c r="E8621" s="6"/>
      <c r="F8621" s="6"/>
      <c r="U8621" s="11"/>
      <c r="AO8621" s="11"/>
    </row>
    <row r="8622" spans="2:41" x14ac:dyDescent="0.25">
      <c r="B8622" s="6"/>
      <c r="D8622" s="6"/>
      <c r="E8622" s="6"/>
      <c r="F8622" s="6"/>
      <c r="U8622" s="11"/>
      <c r="AO8622" s="11"/>
    </row>
    <row r="8623" spans="2:41" x14ac:dyDescent="0.25">
      <c r="B8623" s="6"/>
      <c r="D8623" s="6"/>
      <c r="E8623" s="6"/>
      <c r="F8623" s="6"/>
      <c r="U8623" s="11"/>
      <c r="AO8623" s="11"/>
    </row>
    <row r="8624" spans="2:41" x14ac:dyDescent="0.25">
      <c r="B8624" s="6"/>
      <c r="D8624" s="6"/>
      <c r="E8624" s="6"/>
      <c r="F8624" s="6"/>
      <c r="U8624" s="11"/>
      <c r="AO8624" s="11"/>
    </row>
    <row r="8625" spans="2:41" x14ac:dyDescent="0.25">
      <c r="B8625" s="6"/>
      <c r="D8625" s="6"/>
      <c r="E8625" s="6"/>
      <c r="F8625" s="6"/>
      <c r="U8625" s="11"/>
      <c r="AO8625" s="11"/>
    </row>
    <row r="8626" spans="2:41" x14ac:dyDescent="0.25">
      <c r="B8626" s="6"/>
      <c r="D8626" s="6"/>
      <c r="E8626" s="6"/>
      <c r="F8626" s="6"/>
      <c r="U8626" s="11"/>
      <c r="AO8626" s="11"/>
    </row>
    <row r="8627" spans="2:41" x14ac:dyDescent="0.25">
      <c r="B8627" s="6"/>
      <c r="D8627" s="6"/>
      <c r="E8627" s="6"/>
      <c r="F8627" s="6"/>
      <c r="U8627" s="11"/>
      <c r="AO8627" s="11"/>
    </row>
    <row r="8628" spans="2:41" x14ac:dyDescent="0.25">
      <c r="B8628" s="6"/>
      <c r="D8628" s="6"/>
      <c r="E8628" s="6"/>
      <c r="F8628" s="6"/>
      <c r="U8628" s="11"/>
      <c r="AO8628" s="11"/>
    </row>
    <row r="8629" spans="2:41" x14ac:dyDescent="0.25">
      <c r="B8629" s="6"/>
      <c r="D8629" s="6"/>
      <c r="E8629" s="6"/>
      <c r="F8629" s="6"/>
      <c r="U8629" s="11"/>
      <c r="AO8629" s="11"/>
    </row>
    <row r="8630" spans="2:41" x14ac:dyDescent="0.25">
      <c r="B8630" s="6"/>
      <c r="D8630" s="6"/>
      <c r="E8630" s="6"/>
      <c r="F8630" s="6"/>
      <c r="U8630" s="11"/>
      <c r="AO8630" s="11"/>
    </row>
    <row r="8631" spans="2:41" x14ac:dyDescent="0.25">
      <c r="B8631" s="6"/>
      <c r="D8631" s="6"/>
      <c r="E8631" s="6"/>
      <c r="F8631" s="6"/>
      <c r="U8631" s="11"/>
      <c r="AO8631" s="11"/>
    </row>
    <row r="8632" spans="2:41" x14ac:dyDescent="0.25">
      <c r="B8632" s="6"/>
      <c r="D8632" s="6"/>
      <c r="E8632" s="6"/>
      <c r="F8632" s="6"/>
      <c r="U8632" s="11"/>
      <c r="AO8632" s="11"/>
    </row>
    <row r="8633" spans="2:41" x14ac:dyDescent="0.25">
      <c r="B8633" s="6"/>
      <c r="D8633" s="6"/>
      <c r="E8633" s="6"/>
      <c r="F8633" s="6"/>
      <c r="U8633" s="11"/>
      <c r="AO8633" s="11"/>
    </row>
    <row r="8634" spans="2:41" x14ac:dyDescent="0.25">
      <c r="B8634" s="6"/>
      <c r="D8634" s="6"/>
      <c r="E8634" s="6"/>
      <c r="F8634" s="6"/>
      <c r="U8634" s="11"/>
      <c r="AO8634" s="11"/>
    </row>
    <row r="8635" spans="2:41" x14ac:dyDescent="0.25">
      <c r="B8635" s="6"/>
      <c r="D8635" s="6"/>
      <c r="E8635" s="6"/>
      <c r="F8635" s="6"/>
      <c r="U8635" s="11"/>
      <c r="AO8635" s="11"/>
    </row>
    <row r="8636" spans="2:41" x14ac:dyDescent="0.25">
      <c r="B8636" s="6"/>
      <c r="D8636" s="6"/>
      <c r="E8636" s="6"/>
      <c r="F8636" s="6"/>
      <c r="U8636" s="11"/>
      <c r="AO8636" s="11"/>
    </row>
    <row r="8637" spans="2:41" x14ac:dyDescent="0.25">
      <c r="B8637" s="6"/>
      <c r="D8637" s="6"/>
      <c r="E8637" s="6"/>
      <c r="F8637" s="6"/>
      <c r="U8637" s="11"/>
      <c r="AO8637" s="11"/>
    </row>
    <row r="8638" spans="2:41" x14ac:dyDescent="0.25">
      <c r="B8638" s="6"/>
      <c r="D8638" s="6"/>
      <c r="E8638" s="6"/>
      <c r="F8638" s="6"/>
      <c r="U8638" s="11"/>
      <c r="AO8638" s="11"/>
    </row>
    <row r="8639" spans="2:41" x14ac:dyDescent="0.25">
      <c r="B8639" s="6"/>
      <c r="D8639" s="6"/>
      <c r="E8639" s="6"/>
      <c r="F8639" s="6"/>
      <c r="U8639" s="11"/>
      <c r="AO8639" s="11"/>
    </row>
    <row r="8640" spans="2:41" x14ac:dyDescent="0.25">
      <c r="B8640" s="6"/>
      <c r="D8640" s="6"/>
      <c r="E8640" s="6"/>
      <c r="F8640" s="6"/>
      <c r="U8640" s="11"/>
      <c r="AO8640" s="11"/>
    </row>
    <row r="8641" spans="2:41" x14ac:dyDescent="0.25">
      <c r="B8641" s="6"/>
      <c r="D8641" s="6"/>
      <c r="E8641" s="6"/>
      <c r="F8641" s="6"/>
      <c r="U8641" s="11"/>
      <c r="AO8641" s="11"/>
    </row>
    <row r="8642" spans="2:41" x14ac:dyDescent="0.25">
      <c r="B8642" s="6"/>
      <c r="D8642" s="6"/>
      <c r="E8642" s="6"/>
      <c r="F8642" s="6"/>
      <c r="U8642" s="11"/>
      <c r="AO8642" s="11"/>
    </row>
    <row r="8643" spans="2:41" x14ac:dyDescent="0.25">
      <c r="B8643" s="6"/>
      <c r="D8643" s="6"/>
      <c r="E8643" s="6"/>
      <c r="F8643" s="6"/>
      <c r="U8643" s="11"/>
      <c r="AO8643" s="11"/>
    </row>
    <row r="8644" spans="2:41" x14ac:dyDescent="0.25">
      <c r="B8644" s="6"/>
      <c r="D8644" s="6"/>
      <c r="E8644" s="6"/>
      <c r="F8644" s="6"/>
      <c r="U8644" s="11"/>
      <c r="AO8644" s="11"/>
    </row>
    <row r="8645" spans="2:41" x14ac:dyDescent="0.25">
      <c r="B8645" s="6"/>
      <c r="D8645" s="6"/>
      <c r="E8645" s="6"/>
      <c r="F8645" s="6"/>
      <c r="U8645" s="11"/>
      <c r="AO8645" s="11"/>
    </row>
    <row r="8646" spans="2:41" x14ac:dyDescent="0.25">
      <c r="B8646" s="6"/>
      <c r="D8646" s="6"/>
      <c r="E8646" s="6"/>
      <c r="F8646" s="6"/>
      <c r="U8646" s="11"/>
      <c r="AO8646" s="11"/>
    </row>
    <row r="8647" spans="2:41" x14ac:dyDescent="0.25">
      <c r="B8647" s="6"/>
      <c r="D8647" s="6"/>
      <c r="E8647" s="6"/>
      <c r="F8647" s="6"/>
      <c r="U8647" s="11"/>
      <c r="AO8647" s="11"/>
    </row>
    <row r="8648" spans="2:41" x14ac:dyDescent="0.25">
      <c r="B8648" s="6"/>
      <c r="D8648" s="6"/>
      <c r="E8648" s="6"/>
      <c r="F8648" s="6"/>
      <c r="U8648" s="11"/>
      <c r="AO8648" s="11"/>
    </row>
    <row r="8649" spans="2:41" x14ac:dyDescent="0.25">
      <c r="B8649" s="6"/>
      <c r="D8649" s="6"/>
      <c r="E8649" s="6"/>
      <c r="F8649" s="6"/>
      <c r="U8649" s="11"/>
      <c r="AO8649" s="11"/>
    </row>
    <row r="8650" spans="2:41" x14ac:dyDescent="0.25">
      <c r="B8650" s="6"/>
      <c r="D8650" s="6"/>
      <c r="E8650" s="6"/>
      <c r="F8650" s="6"/>
      <c r="U8650" s="11"/>
      <c r="AO8650" s="11"/>
    </row>
    <row r="8651" spans="2:41" x14ac:dyDescent="0.25">
      <c r="B8651" s="6"/>
      <c r="D8651" s="6"/>
      <c r="E8651" s="6"/>
      <c r="F8651" s="6"/>
      <c r="U8651" s="11"/>
      <c r="AO8651" s="11"/>
    </row>
    <row r="8652" spans="2:41" x14ac:dyDescent="0.25">
      <c r="B8652" s="6"/>
      <c r="D8652" s="6"/>
      <c r="E8652" s="6"/>
      <c r="F8652" s="6"/>
      <c r="U8652" s="11"/>
      <c r="AO8652" s="11"/>
    </row>
    <row r="8653" spans="2:41" x14ac:dyDescent="0.25">
      <c r="B8653" s="6"/>
      <c r="D8653" s="6"/>
      <c r="E8653" s="6"/>
      <c r="F8653" s="6"/>
      <c r="U8653" s="11"/>
      <c r="AO8653" s="11"/>
    </row>
    <row r="8654" spans="2:41" x14ac:dyDescent="0.25">
      <c r="B8654" s="6"/>
      <c r="D8654" s="6"/>
      <c r="E8654" s="6"/>
      <c r="F8654" s="6"/>
      <c r="U8654" s="11"/>
      <c r="AO8654" s="11"/>
    </row>
    <row r="8655" spans="2:41" x14ac:dyDescent="0.25">
      <c r="B8655" s="6"/>
      <c r="D8655" s="6"/>
      <c r="E8655" s="6"/>
      <c r="F8655" s="6"/>
      <c r="U8655" s="11"/>
      <c r="AO8655" s="11"/>
    </row>
    <row r="8656" spans="2:41" x14ac:dyDescent="0.25">
      <c r="B8656" s="6"/>
      <c r="D8656" s="6"/>
      <c r="E8656" s="6"/>
      <c r="F8656" s="6"/>
      <c r="U8656" s="11"/>
      <c r="AO8656" s="11"/>
    </row>
    <row r="8657" spans="2:41" x14ac:dyDescent="0.25">
      <c r="B8657" s="6"/>
      <c r="D8657" s="6"/>
      <c r="E8657" s="6"/>
      <c r="F8657" s="6"/>
      <c r="U8657" s="11"/>
      <c r="AO8657" s="11"/>
    </row>
    <row r="8658" spans="2:41" x14ac:dyDescent="0.25">
      <c r="B8658" s="6"/>
      <c r="D8658" s="6"/>
      <c r="E8658" s="6"/>
      <c r="F8658" s="6"/>
      <c r="U8658" s="11"/>
      <c r="AO8658" s="11"/>
    </row>
    <row r="8659" spans="2:41" x14ac:dyDescent="0.25">
      <c r="B8659" s="6"/>
      <c r="D8659" s="6"/>
      <c r="E8659" s="6"/>
      <c r="F8659" s="6"/>
      <c r="U8659" s="11"/>
      <c r="AO8659" s="11"/>
    </row>
    <row r="8660" spans="2:41" x14ac:dyDescent="0.25">
      <c r="B8660" s="6"/>
      <c r="D8660" s="6"/>
      <c r="E8660" s="6"/>
      <c r="F8660" s="6"/>
      <c r="U8660" s="11"/>
      <c r="AO8660" s="11"/>
    </row>
    <row r="8661" spans="2:41" x14ac:dyDescent="0.25">
      <c r="B8661" s="6"/>
      <c r="D8661" s="6"/>
      <c r="E8661" s="6"/>
      <c r="F8661" s="6"/>
      <c r="U8661" s="11"/>
      <c r="AO8661" s="11"/>
    </row>
    <row r="8662" spans="2:41" x14ac:dyDescent="0.25">
      <c r="B8662" s="6"/>
      <c r="D8662" s="6"/>
      <c r="E8662" s="6"/>
      <c r="F8662" s="6"/>
      <c r="U8662" s="11"/>
      <c r="AO8662" s="11"/>
    </row>
    <row r="8663" spans="2:41" x14ac:dyDescent="0.25">
      <c r="B8663" s="6"/>
      <c r="D8663" s="6"/>
      <c r="E8663" s="6"/>
      <c r="F8663" s="6"/>
      <c r="U8663" s="11"/>
      <c r="AO8663" s="11"/>
    </row>
    <row r="8664" spans="2:41" x14ac:dyDescent="0.25">
      <c r="B8664" s="6"/>
      <c r="D8664" s="6"/>
      <c r="E8664" s="6"/>
      <c r="F8664" s="6"/>
      <c r="U8664" s="11"/>
      <c r="AO8664" s="11"/>
    </row>
    <row r="8665" spans="2:41" x14ac:dyDescent="0.25">
      <c r="B8665" s="6"/>
      <c r="D8665" s="6"/>
      <c r="E8665" s="6"/>
      <c r="F8665" s="6"/>
      <c r="U8665" s="11"/>
      <c r="AO8665" s="11"/>
    </row>
    <row r="8666" spans="2:41" x14ac:dyDescent="0.25">
      <c r="B8666" s="6"/>
      <c r="D8666" s="6"/>
      <c r="E8666" s="6"/>
      <c r="F8666" s="6"/>
      <c r="U8666" s="11"/>
      <c r="AO8666" s="11"/>
    </row>
    <row r="8667" spans="2:41" x14ac:dyDescent="0.25">
      <c r="B8667" s="6"/>
      <c r="D8667" s="6"/>
      <c r="E8667" s="6"/>
      <c r="F8667" s="6"/>
      <c r="U8667" s="11"/>
      <c r="AO8667" s="11"/>
    </row>
    <row r="8668" spans="2:41" x14ac:dyDescent="0.25">
      <c r="B8668" s="6"/>
      <c r="D8668" s="6"/>
      <c r="E8668" s="6"/>
      <c r="F8668" s="6"/>
      <c r="U8668" s="11"/>
      <c r="AO8668" s="11"/>
    </row>
    <row r="8669" spans="2:41" x14ac:dyDescent="0.25">
      <c r="B8669" s="6"/>
      <c r="D8669" s="6"/>
      <c r="E8669" s="6"/>
      <c r="F8669" s="6"/>
      <c r="U8669" s="11"/>
      <c r="AO8669" s="11"/>
    </row>
    <row r="8670" spans="2:41" x14ac:dyDescent="0.25">
      <c r="B8670" s="6"/>
      <c r="D8670" s="6"/>
      <c r="E8670" s="6"/>
      <c r="F8670" s="6"/>
      <c r="U8670" s="11"/>
      <c r="AO8670" s="11"/>
    </row>
    <row r="8671" spans="2:41" x14ac:dyDescent="0.25">
      <c r="B8671" s="6"/>
      <c r="D8671" s="6"/>
      <c r="E8671" s="6"/>
      <c r="F8671" s="6"/>
      <c r="U8671" s="11"/>
      <c r="AO8671" s="11"/>
    </row>
    <row r="8672" spans="2:41" x14ac:dyDescent="0.25">
      <c r="B8672" s="6"/>
      <c r="D8672" s="6"/>
      <c r="E8672" s="6"/>
      <c r="F8672" s="6"/>
      <c r="U8672" s="11"/>
      <c r="AO8672" s="11"/>
    </row>
    <row r="8673" spans="2:41" x14ac:dyDescent="0.25">
      <c r="B8673" s="6"/>
      <c r="D8673" s="6"/>
      <c r="E8673" s="6"/>
      <c r="F8673" s="6"/>
      <c r="U8673" s="11"/>
      <c r="AO8673" s="11"/>
    </row>
    <row r="8674" spans="2:41" x14ac:dyDescent="0.25">
      <c r="B8674" s="6"/>
      <c r="D8674" s="6"/>
      <c r="E8674" s="6"/>
      <c r="F8674" s="6"/>
      <c r="U8674" s="11"/>
      <c r="AO8674" s="11"/>
    </row>
    <row r="8675" spans="2:41" x14ac:dyDescent="0.25">
      <c r="B8675" s="6"/>
      <c r="D8675" s="6"/>
      <c r="E8675" s="6"/>
      <c r="F8675" s="6"/>
      <c r="U8675" s="11"/>
      <c r="AO8675" s="11"/>
    </row>
    <row r="8676" spans="2:41" x14ac:dyDescent="0.25">
      <c r="B8676" s="6"/>
      <c r="D8676" s="6"/>
      <c r="E8676" s="6"/>
      <c r="F8676" s="6"/>
      <c r="U8676" s="11"/>
      <c r="AO8676" s="11"/>
    </row>
    <row r="8677" spans="2:41" x14ac:dyDescent="0.25">
      <c r="B8677" s="6"/>
      <c r="D8677" s="6"/>
      <c r="E8677" s="6"/>
      <c r="F8677" s="6"/>
      <c r="U8677" s="11"/>
      <c r="AO8677" s="11"/>
    </row>
    <row r="8678" spans="2:41" x14ac:dyDescent="0.25">
      <c r="B8678" s="6"/>
      <c r="D8678" s="6"/>
      <c r="E8678" s="6"/>
      <c r="F8678" s="6"/>
      <c r="U8678" s="11"/>
      <c r="AO8678" s="11"/>
    </row>
    <row r="8679" spans="2:41" x14ac:dyDescent="0.25">
      <c r="B8679" s="6"/>
      <c r="D8679" s="6"/>
      <c r="E8679" s="6"/>
      <c r="F8679" s="6"/>
      <c r="U8679" s="11"/>
      <c r="AO8679" s="11"/>
    </row>
    <row r="8680" spans="2:41" x14ac:dyDescent="0.25">
      <c r="B8680" s="6"/>
      <c r="D8680" s="6"/>
      <c r="E8680" s="6"/>
      <c r="F8680" s="6"/>
      <c r="U8680" s="11"/>
      <c r="AO8680" s="11"/>
    </row>
    <row r="8681" spans="2:41" x14ac:dyDescent="0.25">
      <c r="B8681" s="6"/>
      <c r="D8681" s="6"/>
      <c r="E8681" s="6"/>
      <c r="F8681" s="6"/>
      <c r="U8681" s="11"/>
      <c r="AO8681" s="11"/>
    </row>
    <row r="8682" spans="2:41" x14ac:dyDescent="0.25">
      <c r="B8682" s="6"/>
      <c r="D8682" s="6"/>
      <c r="E8682" s="6"/>
      <c r="F8682" s="6"/>
      <c r="U8682" s="11"/>
      <c r="AO8682" s="11"/>
    </row>
    <row r="8683" spans="2:41" x14ac:dyDescent="0.25">
      <c r="B8683" s="6"/>
      <c r="D8683" s="6"/>
      <c r="E8683" s="6"/>
      <c r="F8683" s="6"/>
      <c r="U8683" s="11"/>
      <c r="AO8683" s="11"/>
    </row>
    <row r="8684" spans="2:41" x14ac:dyDescent="0.25">
      <c r="B8684" s="6"/>
      <c r="D8684" s="6"/>
      <c r="E8684" s="6"/>
      <c r="F8684" s="6"/>
      <c r="U8684" s="11"/>
      <c r="AO8684" s="11"/>
    </row>
    <row r="8685" spans="2:41" x14ac:dyDescent="0.25">
      <c r="B8685" s="6"/>
      <c r="D8685" s="6"/>
      <c r="E8685" s="6"/>
      <c r="F8685" s="6"/>
      <c r="U8685" s="11"/>
      <c r="AO8685" s="11"/>
    </row>
    <row r="8686" spans="2:41" x14ac:dyDescent="0.25">
      <c r="B8686" s="6"/>
      <c r="D8686" s="6"/>
      <c r="E8686" s="6"/>
      <c r="F8686" s="6"/>
      <c r="U8686" s="11"/>
      <c r="AO8686" s="11"/>
    </row>
    <row r="8687" spans="2:41" x14ac:dyDescent="0.25">
      <c r="B8687" s="6"/>
      <c r="D8687" s="6"/>
      <c r="E8687" s="6"/>
      <c r="F8687" s="6"/>
      <c r="U8687" s="11"/>
      <c r="AO8687" s="11"/>
    </row>
    <row r="8688" spans="2:41" x14ac:dyDescent="0.25">
      <c r="B8688" s="6"/>
      <c r="D8688" s="6"/>
      <c r="E8688" s="6"/>
      <c r="F8688" s="6"/>
      <c r="U8688" s="11"/>
      <c r="AO8688" s="11"/>
    </row>
    <row r="8689" spans="2:41" x14ac:dyDescent="0.25">
      <c r="B8689" s="6"/>
      <c r="D8689" s="6"/>
      <c r="E8689" s="6"/>
      <c r="F8689" s="6"/>
      <c r="U8689" s="11"/>
      <c r="AO8689" s="11"/>
    </row>
    <row r="8690" spans="2:41" x14ac:dyDescent="0.25">
      <c r="B8690" s="6"/>
      <c r="D8690" s="6"/>
      <c r="E8690" s="6"/>
      <c r="F8690" s="6"/>
      <c r="U8690" s="11"/>
      <c r="AO8690" s="11"/>
    </row>
    <row r="8691" spans="2:41" x14ac:dyDescent="0.25">
      <c r="B8691" s="6"/>
      <c r="D8691" s="6"/>
      <c r="E8691" s="6"/>
      <c r="F8691" s="6"/>
      <c r="U8691" s="11"/>
      <c r="AO8691" s="11"/>
    </row>
    <row r="8692" spans="2:41" x14ac:dyDescent="0.25">
      <c r="B8692" s="6"/>
      <c r="D8692" s="6"/>
      <c r="E8692" s="6"/>
      <c r="F8692" s="6"/>
      <c r="U8692" s="11"/>
      <c r="AO8692" s="11"/>
    </row>
    <row r="8693" spans="2:41" x14ac:dyDescent="0.25">
      <c r="B8693" s="6"/>
      <c r="D8693" s="6"/>
      <c r="E8693" s="6"/>
      <c r="F8693" s="6"/>
      <c r="U8693" s="11"/>
      <c r="AO8693" s="11"/>
    </row>
    <row r="8694" spans="2:41" x14ac:dyDescent="0.25">
      <c r="B8694" s="6"/>
      <c r="D8694" s="6"/>
      <c r="E8694" s="6"/>
      <c r="F8694" s="6"/>
      <c r="U8694" s="11"/>
      <c r="AO8694" s="11"/>
    </row>
    <row r="8695" spans="2:41" x14ac:dyDescent="0.25">
      <c r="B8695" s="6"/>
      <c r="D8695" s="6"/>
      <c r="E8695" s="6"/>
      <c r="F8695" s="6"/>
      <c r="U8695" s="11"/>
      <c r="AO8695" s="11"/>
    </row>
    <row r="8696" spans="2:41" x14ac:dyDescent="0.25">
      <c r="B8696" s="6"/>
      <c r="D8696" s="6"/>
      <c r="E8696" s="6"/>
      <c r="F8696" s="6"/>
      <c r="U8696" s="11"/>
      <c r="AO8696" s="11"/>
    </row>
    <row r="8697" spans="2:41" x14ac:dyDescent="0.25">
      <c r="B8697" s="6"/>
      <c r="D8697" s="6"/>
      <c r="E8697" s="6"/>
      <c r="F8697" s="6"/>
      <c r="U8697" s="11"/>
      <c r="AO8697" s="11"/>
    </row>
    <row r="8698" spans="2:41" x14ac:dyDescent="0.25">
      <c r="B8698" s="6"/>
      <c r="D8698" s="6"/>
      <c r="E8698" s="6"/>
      <c r="F8698" s="6"/>
      <c r="U8698" s="11"/>
      <c r="AO8698" s="11"/>
    </row>
    <row r="8699" spans="2:41" x14ac:dyDescent="0.25">
      <c r="B8699" s="6"/>
      <c r="D8699" s="6"/>
      <c r="E8699" s="6"/>
      <c r="F8699" s="6"/>
      <c r="U8699" s="11"/>
      <c r="AO8699" s="11"/>
    </row>
    <row r="8700" spans="2:41" x14ac:dyDescent="0.25">
      <c r="B8700" s="6"/>
      <c r="D8700" s="6"/>
      <c r="E8700" s="6"/>
      <c r="F8700" s="6"/>
      <c r="U8700" s="11"/>
      <c r="AO8700" s="11"/>
    </row>
    <row r="8701" spans="2:41" x14ac:dyDescent="0.25">
      <c r="B8701" s="6"/>
      <c r="D8701" s="6"/>
      <c r="E8701" s="6"/>
      <c r="F8701" s="6"/>
      <c r="U8701" s="11"/>
      <c r="AO8701" s="11"/>
    </row>
    <row r="8702" spans="2:41" x14ac:dyDescent="0.25">
      <c r="B8702" s="6"/>
      <c r="D8702" s="6"/>
      <c r="E8702" s="6"/>
      <c r="F8702" s="6"/>
      <c r="U8702" s="11"/>
      <c r="AO8702" s="11"/>
    </row>
    <row r="8703" spans="2:41" x14ac:dyDescent="0.25">
      <c r="B8703" s="6"/>
      <c r="D8703" s="6"/>
      <c r="E8703" s="6"/>
      <c r="F8703" s="6"/>
      <c r="U8703" s="11"/>
      <c r="AO8703" s="11"/>
    </row>
    <row r="8704" spans="2:41" x14ac:dyDescent="0.25">
      <c r="B8704" s="6"/>
      <c r="D8704" s="6"/>
      <c r="E8704" s="6"/>
      <c r="F8704" s="6"/>
      <c r="U8704" s="11"/>
      <c r="AO8704" s="11"/>
    </row>
    <row r="8705" spans="2:41" x14ac:dyDescent="0.25">
      <c r="B8705" s="6"/>
      <c r="D8705" s="6"/>
      <c r="E8705" s="6"/>
      <c r="F8705" s="6"/>
      <c r="U8705" s="11"/>
      <c r="AO8705" s="11"/>
    </row>
    <row r="8706" spans="2:41" x14ac:dyDescent="0.25">
      <c r="B8706" s="6"/>
      <c r="D8706" s="6"/>
      <c r="E8706" s="6"/>
      <c r="F8706" s="6"/>
      <c r="U8706" s="11"/>
      <c r="AO8706" s="11"/>
    </row>
    <row r="8707" spans="2:41" x14ac:dyDescent="0.25">
      <c r="B8707" s="6"/>
      <c r="D8707" s="6"/>
      <c r="E8707" s="6"/>
      <c r="F8707" s="6"/>
      <c r="U8707" s="11"/>
      <c r="AO8707" s="11"/>
    </row>
    <row r="8708" spans="2:41" x14ac:dyDescent="0.25">
      <c r="B8708" s="6"/>
      <c r="D8708" s="6"/>
      <c r="E8708" s="6"/>
      <c r="F8708" s="6"/>
      <c r="U8708" s="11"/>
      <c r="AO8708" s="11"/>
    </row>
    <row r="8709" spans="2:41" x14ac:dyDescent="0.25">
      <c r="B8709" s="6"/>
      <c r="D8709" s="6"/>
      <c r="E8709" s="6"/>
      <c r="F8709" s="6"/>
      <c r="U8709" s="11"/>
      <c r="AO8709" s="11"/>
    </row>
    <row r="8710" spans="2:41" x14ac:dyDescent="0.25">
      <c r="B8710" s="6"/>
      <c r="D8710" s="6"/>
      <c r="E8710" s="6"/>
      <c r="F8710" s="6"/>
      <c r="U8710" s="11"/>
      <c r="AO8710" s="11"/>
    </row>
    <row r="8711" spans="2:41" x14ac:dyDescent="0.25">
      <c r="B8711" s="6"/>
      <c r="D8711" s="6"/>
      <c r="E8711" s="6"/>
      <c r="F8711" s="6"/>
      <c r="U8711" s="11"/>
      <c r="AO8711" s="11"/>
    </row>
    <row r="8712" spans="2:41" x14ac:dyDescent="0.25">
      <c r="B8712" s="6"/>
      <c r="D8712" s="6"/>
      <c r="E8712" s="6"/>
      <c r="F8712" s="6"/>
      <c r="U8712" s="11"/>
      <c r="AO8712" s="11"/>
    </row>
    <row r="8713" spans="2:41" x14ac:dyDescent="0.25">
      <c r="B8713" s="6"/>
      <c r="D8713" s="6"/>
      <c r="E8713" s="6"/>
      <c r="F8713" s="6"/>
      <c r="U8713" s="11"/>
      <c r="AO8713" s="11"/>
    </row>
    <row r="8714" spans="2:41" x14ac:dyDescent="0.25">
      <c r="B8714" s="6"/>
      <c r="D8714" s="6"/>
      <c r="E8714" s="6"/>
      <c r="F8714" s="6"/>
      <c r="U8714" s="11"/>
      <c r="AO8714" s="11"/>
    </row>
    <row r="8715" spans="2:41" x14ac:dyDescent="0.25">
      <c r="B8715" s="6"/>
      <c r="D8715" s="6"/>
      <c r="E8715" s="6"/>
      <c r="F8715" s="6"/>
      <c r="U8715" s="11"/>
      <c r="AO8715" s="11"/>
    </row>
    <row r="8716" spans="2:41" x14ac:dyDescent="0.25">
      <c r="B8716" s="6"/>
      <c r="D8716" s="6"/>
      <c r="E8716" s="6"/>
      <c r="F8716" s="6"/>
      <c r="U8716" s="11"/>
      <c r="AO8716" s="11"/>
    </row>
    <row r="8717" spans="2:41" x14ac:dyDescent="0.25">
      <c r="B8717" s="6"/>
      <c r="D8717" s="6"/>
      <c r="E8717" s="6"/>
      <c r="F8717" s="6"/>
      <c r="U8717" s="11"/>
      <c r="AO8717" s="11"/>
    </row>
    <row r="8718" spans="2:41" x14ac:dyDescent="0.25">
      <c r="B8718" s="6"/>
      <c r="D8718" s="6"/>
      <c r="E8718" s="6"/>
      <c r="F8718" s="6"/>
      <c r="U8718" s="11"/>
      <c r="AO8718" s="11"/>
    </row>
    <row r="8719" spans="2:41" x14ac:dyDescent="0.25">
      <c r="B8719" s="6"/>
      <c r="D8719" s="6"/>
      <c r="E8719" s="6"/>
      <c r="F8719" s="6"/>
      <c r="U8719" s="11"/>
      <c r="AO8719" s="11"/>
    </row>
    <row r="8720" spans="2:41" x14ac:dyDescent="0.25">
      <c r="B8720" s="6"/>
      <c r="D8720" s="6"/>
      <c r="E8720" s="6"/>
      <c r="F8720" s="6"/>
      <c r="U8720" s="11"/>
      <c r="AO8720" s="11"/>
    </row>
    <row r="8721" spans="2:41" x14ac:dyDescent="0.25">
      <c r="B8721" s="6"/>
      <c r="D8721" s="6"/>
      <c r="E8721" s="6"/>
      <c r="F8721" s="6"/>
      <c r="U8721" s="11"/>
      <c r="AO8721" s="11"/>
    </row>
    <row r="8722" spans="2:41" x14ac:dyDescent="0.25">
      <c r="B8722" s="6"/>
      <c r="D8722" s="6"/>
      <c r="E8722" s="6"/>
      <c r="F8722" s="6"/>
      <c r="U8722" s="11"/>
      <c r="AO8722" s="11"/>
    </row>
    <row r="8723" spans="2:41" x14ac:dyDescent="0.25">
      <c r="B8723" s="6"/>
      <c r="D8723" s="6"/>
      <c r="E8723" s="6"/>
      <c r="F8723" s="6"/>
      <c r="U8723" s="11"/>
      <c r="AO8723" s="11"/>
    </row>
    <row r="8724" spans="2:41" x14ac:dyDescent="0.25">
      <c r="B8724" s="6"/>
      <c r="D8724" s="6"/>
      <c r="E8724" s="6"/>
      <c r="F8724" s="6"/>
      <c r="U8724" s="11"/>
      <c r="AO8724" s="11"/>
    </row>
    <row r="8725" spans="2:41" x14ac:dyDescent="0.25">
      <c r="B8725" s="6"/>
      <c r="D8725" s="6"/>
      <c r="E8725" s="6"/>
      <c r="F8725" s="6"/>
      <c r="U8725" s="11"/>
      <c r="AO8725" s="11"/>
    </row>
    <row r="8726" spans="2:41" x14ac:dyDescent="0.25">
      <c r="B8726" s="6"/>
      <c r="D8726" s="6"/>
      <c r="E8726" s="6"/>
      <c r="F8726" s="6"/>
      <c r="U8726" s="11"/>
      <c r="AO8726" s="11"/>
    </row>
    <row r="8727" spans="2:41" x14ac:dyDescent="0.25">
      <c r="B8727" s="6"/>
      <c r="D8727" s="6"/>
      <c r="E8727" s="6"/>
      <c r="F8727" s="6"/>
      <c r="U8727" s="11"/>
      <c r="AO8727" s="11"/>
    </row>
    <row r="8728" spans="2:41" x14ac:dyDescent="0.25">
      <c r="B8728" s="6"/>
      <c r="D8728" s="6"/>
      <c r="E8728" s="6"/>
      <c r="F8728" s="6"/>
      <c r="U8728" s="11"/>
      <c r="AO8728" s="11"/>
    </row>
    <row r="8729" spans="2:41" x14ac:dyDescent="0.25">
      <c r="B8729" s="6"/>
      <c r="D8729" s="6"/>
      <c r="E8729" s="6"/>
      <c r="F8729" s="6"/>
      <c r="U8729" s="11"/>
      <c r="AO8729" s="11"/>
    </row>
    <row r="8730" spans="2:41" x14ac:dyDescent="0.25">
      <c r="B8730" s="6"/>
      <c r="D8730" s="6"/>
      <c r="E8730" s="6"/>
      <c r="F8730" s="6"/>
      <c r="U8730" s="11"/>
      <c r="AO8730" s="11"/>
    </row>
    <row r="8731" spans="2:41" x14ac:dyDescent="0.25">
      <c r="B8731" s="6"/>
      <c r="D8731" s="6"/>
      <c r="E8731" s="6"/>
      <c r="F8731" s="6"/>
      <c r="U8731" s="11"/>
      <c r="AO8731" s="11"/>
    </row>
    <row r="8732" spans="2:41" x14ac:dyDescent="0.25">
      <c r="B8732" s="6"/>
      <c r="D8732" s="6"/>
      <c r="E8732" s="6"/>
      <c r="F8732" s="6"/>
      <c r="U8732" s="11"/>
      <c r="AO8732" s="11"/>
    </row>
    <row r="8733" spans="2:41" x14ac:dyDescent="0.25">
      <c r="B8733" s="6"/>
      <c r="D8733" s="6"/>
      <c r="E8733" s="6"/>
      <c r="F8733" s="6"/>
      <c r="U8733" s="11"/>
      <c r="AO8733" s="11"/>
    </row>
    <row r="8734" spans="2:41" x14ac:dyDescent="0.25">
      <c r="B8734" s="6"/>
      <c r="D8734" s="6"/>
      <c r="E8734" s="6"/>
      <c r="F8734" s="6"/>
      <c r="U8734" s="11"/>
      <c r="AO8734" s="11"/>
    </row>
    <row r="8735" spans="2:41" x14ac:dyDescent="0.25">
      <c r="B8735" s="6"/>
      <c r="D8735" s="6"/>
      <c r="E8735" s="6"/>
      <c r="F8735" s="6"/>
      <c r="U8735" s="11"/>
      <c r="AO8735" s="11"/>
    </row>
    <row r="8736" spans="2:41" x14ac:dyDescent="0.25">
      <c r="B8736" s="6"/>
      <c r="D8736" s="6"/>
      <c r="E8736" s="6"/>
      <c r="F8736" s="6"/>
      <c r="U8736" s="11"/>
      <c r="AO8736" s="11"/>
    </row>
    <row r="8737" spans="2:41" x14ac:dyDescent="0.25">
      <c r="B8737" s="6"/>
      <c r="D8737" s="6"/>
      <c r="E8737" s="6"/>
      <c r="F8737" s="6"/>
      <c r="U8737" s="11"/>
      <c r="AO8737" s="11"/>
    </row>
    <row r="8738" spans="2:41" x14ac:dyDescent="0.25">
      <c r="B8738" s="6"/>
      <c r="D8738" s="6"/>
      <c r="E8738" s="6"/>
      <c r="F8738" s="6"/>
      <c r="U8738" s="11"/>
      <c r="AO8738" s="11"/>
    </row>
    <row r="8739" spans="2:41" x14ac:dyDescent="0.25">
      <c r="B8739" s="6"/>
      <c r="D8739" s="6"/>
      <c r="E8739" s="6"/>
      <c r="F8739" s="6"/>
      <c r="U8739" s="11"/>
      <c r="AO8739" s="11"/>
    </row>
    <row r="8740" spans="2:41" x14ac:dyDescent="0.25">
      <c r="B8740" s="6"/>
      <c r="D8740" s="6"/>
      <c r="E8740" s="6"/>
      <c r="F8740" s="6"/>
      <c r="U8740" s="11"/>
      <c r="AO8740" s="11"/>
    </row>
    <row r="8741" spans="2:41" x14ac:dyDescent="0.25">
      <c r="B8741" s="6"/>
      <c r="D8741" s="6"/>
      <c r="E8741" s="6"/>
      <c r="F8741" s="6"/>
      <c r="U8741" s="11"/>
      <c r="AO8741" s="11"/>
    </row>
    <row r="8742" spans="2:41" x14ac:dyDescent="0.25">
      <c r="B8742" s="6"/>
      <c r="D8742" s="6"/>
      <c r="E8742" s="6"/>
      <c r="F8742" s="6"/>
      <c r="U8742" s="11"/>
      <c r="AO8742" s="11"/>
    </row>
    <row r="8743" spans="2:41" x14ac:dyDescent="0.25">
      <c r="B8743" s="6"/>
      <c r="D8743" s="6"/>
      <c r="E8743" s="6"/>
      <c r="F8743" s="6"/>
      <c r="U8743" s="11"/>
      <c r="AO8743" s="11"/>
    </row>
    <row r="8744" spans="2:41" x14ac:dyDescent="0.25">
      <c r="B8744" s="6"/>
      <c r="D8744" s="6"/>
      <c r="E8744" s="6"/>
      <c r="F8744" s="6"/>
      <c r="U8744" s="11"/>
      <c r="AO8744" s="11"/>
    </row>
    <row r="8745" spans="2:41" x14ac:dyDescent="0.25">
      <c r="B8745" s="6"/>
      <c r="D8745" s="6"/>
      <c r="E8745" s="6"/>
      <c r="F8745" s="6"/>
      <c r="U8745" s="11"/>
      <c r="AO8745" s="11"/>
    </row>
    <row r="8746" spans="2:41" x14ac:dyDescent="0.25">
      <c r="B8746" s="6"/>
      <c r="D8746" s="6"/>
      <c r="E8746" s="6"/>
      <c r="F8746" s="6"/>
      <c r="U8746" s="11"/>
      <c r="AO8746" s="11"/>
    </row>
    <row r="8747" spans="2:41" x14ac:dyDescent="0.25">
      <c r="B8747" s="6"/>
      <c r="D8747" s="6"/>
      <c r="E8747" s="6"/>
      <c r="F8747" s="6"/>
      <c r="U8747" s="11"/>
      <c r="AO8747" s="11"/>
    </row>
    <row r="8748" spans="2:41" x14ac:dyDescent="0.25">
      <c r="B8748" s="6"/>
      <c r="D8748" s="6"/>
      <c r="E8748" s="6"/>
      <c r="F8748" s="6"/>
      <c r="U8748" s="11"/>
      <c r="AO8748" s="11"/>
    </row>
    <row r="8749" spans="2:41" x14ac:dyDescent="0.25">
      <c r="B8749" s="6"/>
      <c r="D8749" s="6"/>
      <c r="E8749" s="6"/>
      <c r="F8749" s="6"/>
      <c r="U8749" s="11"/>
      <c r="AO8749" s="11"/>
    </row>
    <row r="8750" spans="2:41" x14ac:dyDescent="0.25">
      <c r="B8750" s="6"/>
      <c r="D8750" s="6"/>
      <c r="E8750" s="6"/>
      <c r="F8750" s="6"/>
      <c r="U8750" s="11"/>
      <c r="AO8750" s="11"/>
    </row>
    <row r="8751" spans="2:41" x14ac:dyDescent="0.25">
      <c r="B8751" s="6"/>
      <c r="D8751" s="6"/>
      <c r="E8751" s="6"/>
      <c r="F8751" s="6"/>
      <c r="U8751" s="11"/>
      <c r="AO8751" s="11"/>
    </row>
    <row r="8752" spans="2:41" x14ac:dyDescent="0.25">
      <c r="B8752" s="6"/>
      <c r="D8752" s="6"/>
      <c r="E8752" s="6"/>
      <c r="F8752" s="6"/>
      <c r="U8752" s="11"/>
      <c r="AO8752" s="11"/>
    </row>
    <row r="8753" spans="2:41" x14ac:dyDescent="0.25">
      <c r="B8753" s="6"/>
      <c r="D8753" s="6"/>
      <c r="E8753" s="6"/>
      <c r="F8753" s="6"/>
      <c r="U8753" s="11"/>
      <c r="AO8753" s="11"/>
    </row>
    <row r="8754" spans="2:41" x14ac:dyDescent="0.25">
      <c r="B8754" s="6"/>
      <c r="D8754" s="6"/>
      <c r="E8754" s="6"/>
      <c r="F8754" s="6"/>
      <c r="U8754" s="11"/>
      <c r="AO8754" s="11"/>
    </row>
    <row r="8755" spans="2:41" x14ac:dyDescent="0.25">
      <c r="B8755" s="6"/>
      <c r="D8755" s="6"/>
      <c r="E8755" s="6"/>
      <c r="F8755" s="6"/>
      <c r="U8755" s="11"/>
      <c r="AO8755" s="11"/>
    </row>
    <row r="8756" spans="2:41" x14ac:dyDescent="0.25">
      <c r="B8756" s="6"/>
      <c r="D8756" s="6"/>
      <c r="E8756" s="6"/>
      <c r="F8756" s="6"/>
      <c r="U8756" s="11"/>
      <c r="AO8756" s="11"/>
    </row>
    <row r="8757" spans="2:41" x14ac:dyDescent="0.25">
      <c r="B8757" s="6"/>
      <c r="D8757" s="6"/>
      <c r="E8757" s="6"/>
      <c r="F8757" s="6"/>
      <c r="U8757" s="11"/>
      <c r="AO8757" s="11"/>
    </row>
    <row r="8758" spans="2:41" x14ac:dyDescent="0.25">
      <c r="B8758" s="6"/>
      <c r="D8758" s="6"/>
      <c r="E8758" s="6"/>
      <c r="F8758" s="6"/>
      <c r="U8758" s="11"/>
      <c r="AO8758" s="11"/>
    </row>
    <row r="8759" spans="2:41" x14ac:dyDescent="0.25">
      <c r="B8759" s="6"/>
      <c r="D8759" s="6"/>
      <c r="E8759" s="6"/>
      <c r="F8759" s="6"/>
      <c r="U8759" s="11"/>
      <c r="AO8759" s="11"/>
    </row>
    <row r="8760" spans="2:41" x14ac:dyDescent="0.25">
      <c r="B8760" s="6"/>
      <c r="D8760" s="6"/>
      <c r="E8760" s="6"/>
      <c r="F8760" s="6"/>
      <c r="U8760" s="11"/>
      <c r="AO8760" s="11"/>
    </row>
    <row r="8761" spans="2:41" x14ac:dyDescent="0.25">
      <c r="B8761" s="6"/>
      <c r="D8761" s="6"/>
      <c r="E8761" s="6"/>
      <c r="F8761" s="6"/>
      <c r="U8761" s="11"/>
      <c r="AO8761" s="11"/>
    </row>
    <row r="8762" spans="2:41" x14ac:dyDescent="0.25">
      <c r="B8762" s="6"/>
      <c r="D8762" s="6"/>
      <c r="E8762" s="6"/>
      <c r="F8762" s="6"/>
      <c r="U8762" s="11"/>
      <c r="AO8762" s="11"/>
    </row>
    <row r="8763" spans="2:41" x14ac:dyDescent="0.25">
      <c r="B8763" s="6"/>
      <c r="D8763" s="6"/>
      <c r="E8763" s="6"/>
      <c r="F8763" s="6"/>
      <c r="U8763" s="11"/>
      <c r="AO8763" s="11"/>
    </row>
    <row r="8764" spans="2:41" x14ac:dyDescent="0.25">
      <c r="B8764" s="6"/>
      <c r="D8764" s="6"/>
      <c r="E8764" s="6"/>
      <c r="F8764" s="6"/>
      <c r="U8764" s="11"/>
      <c r="AO8764" s="11"/>
    </row>
    <row r="8765" spans="2:41" x14ac:dyDescent="0.25">
      <c r="B8765" s="6"/>
      <c r="D8765" s="6"/>
      <c r="E8765" s="6"/>
      <c r="F8765" s="6"/>
      <c r="U8765" s="11"/>
      <c r="AO8765" s="11"/>
    </row>
    <row r="8766" spans="2:41" x14ac:dyDescent="0.25">
      <c r="B8766" s="6"/>
      <c r="D8766" s="6"/>
      <c r="E8766" s="6"/>
      <c r="F8766" s="6"/>
      <c r="U8766" s="11"/>
      <c r="AO8766" s="11"/>
    </row>
    <row r="8767" spans="2:41" x14ac:dyDescent="0.25">
      <c r="B8767" s="6"/>
      <c r="D8767" s="6"/>
      <c r="E8767" s="6"/>
      <c r="F8767" s="6"/>
      <c r="U8767" s="11"/>
      <c r="AO8767" s="11"/>
    </row>
    <row r="8768" spans="2:41" x14ac:dyDescent="0.25">
      <c r="B8768" s="6"/>
      <c r="D8768" s="6"/>
      <c r="E8768" s="6"/>
      <c r="F8768" s="6"/>
      <c r="U8768" s="11"/>
      <c r="AO8768" s="11"/>
    </row>
    <row r="8769" spans="2:41" x14ac:dyDescent="0.25">
      <c r="B8769" s="6"/>
      <c r="D8769" s="6"/>
      <c r="E8769" s="6"/>
      <c r="F8769" s="6"/>
      <c r="U8769" s="11"/>
      <c r="AO8769" s="11"/>
    </row>
    <row r="8770" spans="2:41" x14ac:dyDescent="0.25">
      <c r="B8770" s="6"/>
      <c r="D8770" s="6"/>
      <c r="E8770" s="6"/>
      <c r="F8770" s="6"/>
      <c r="U8770" s="11"/>
      <c r="AO8770" s="11"/>
    </row>
    <row r="8771" spans="2:41" x14ac:dyDescent="0.25">
      <c r="B8771" s="6"/>
      <c r="D8771" s="6"/>
      <c r="E8771" s="6"/>
      <c r="F8771" s="6"/>
      <c r="U8771" s="11"/>
      <c r="AO8771" s="11"/>
    </row>
    <row r="8772" spans="2:41" x14ac:dyDescent="0.25">
      <c r="B8772" s="6"/>
      <c r="D8772" s="6"/>
      <c r="E8772" s="6"/>
      <c r="F8772" s="6"/>
      <c r="U8772" s="11"/>
      <c r="AO8772" s="11"/>
    </row>
    <row r="8773" spans="2:41" x14ac:dyDescent="0.25">
      <c r="B8773" s="6"/>
      <c r="D8773" s="6"/>
      <c r="E8773" s="6"/>
      <c r="F8773" s="6"/>
      <c r="U8773" s="11"/>
      <c r="AO8773" s="11"/>
    </row>
    <row r="8774" spans="2:41" x14ac:dyDescent="0.25">
      <c r="B8774" s="6"/>
      <c r="D8774" s="6"/>
      <c r="E8774" s="6"/>
      <c r="F8774" s="6"/>
      <c r="U8774" s="11"/>
      <c r="AO8774" s="11"/>
    </row>
    <row r="8775" spans="2:41" x14ac:dyDescent="0.25">
      <c r="B8775" s="6"/>
      <c r="D8775" s="6"/>
      <c r="E8775" s="6"/>
      <c r="F8775" s="6"/>
      <c r="U8775" s="11"/>
      <c r="AO8775" s="11"/>
    </row>
    <row r="8776" spans="2:41" x14ac:dyDescent="0.25">
      <c r="B8776" s="6"/>
      <c r="D8776" s="6"/>
      <c r="E8776" s="6"/>
      <c r="F8776" s="6"/>
      <c r="U8776" s="11"/>
      <c r="AO8776" s="11"/>
    </row>
    <row r="8777" spans="2:41" x14ac:dyDescent="0.25">
      <c r="B8777" s="6"/>
      <c r="D8777" s="6"/>
      <c r="E8777" s="6"/>
      <c r="F8777" s="6"/>
      <c r="U8777" s="11"/>
      <c r="AO8777" s="11"/>
    </row>
    <row r="8778" spans="2:41" x14ac:dyDescent="0.25">
      <c r="B8778" s="6"/>
      <c r="D8778" s="6"/>
      <c r="E8778" s="6"/>
      <c r="F8778" s="6"/>
      <c r="U8778" s="11"/>
      <c r="AO8778" s="11"/>
    </row>
    <row r="8779" spans="2:41" x14ac:dyDescent="0.25">
      <c r="B8779" s="6"/>
      <c r="D8779" s="6"/>
      <c r="E8779" s="6"/>
      <c r="F8779" s="6"/>
      <c r="U8779" s="11"/>
      <c r="AO8779" s="11"/>
    </row>
    <row r="8780" spans="2:41" x14ac:dyDescent="0.25">
      <c r="B8780" s="6"/>
      <c r="D8780" s="6"/>
      <c r="E8780" s="6"/>
      <c r="F8780" s="6"/>
      <c r="U8780" s="11"/>
      <c r="AO8780" s="11"/>
    </row>
    <row r="8781" spans="2:41" x14ac:dyDescent="0.25">
      <c r="B8781" s="6"/>
      <c r="D8781" s="6"/>
      <c r="E8781" s="6"/>
      <c r="F8781" s="6"/>
      <c r="U8781" s="11"/>
      <c r="AO8781" s="11"/>
    </row>
    <row r="8782" spans="2:41" x14ac:dyDescent="0.25">
      <c r="B8782" s="6"/>
      <c r="D8782" s="6"/>
      <c r="E8782" s="6"/>
      <c r="F8782" s="6"/>
      <c r="U8782" s="11"/>
      <c r="AO8782" s="11"/>
    </row>
    <row r="8783" spans="2:41" x14ac:dyDescent="0.25">
      <c r="B8783" s="6"/>
      <c r="D8783" s="6"/>
      <c r="E8783" s="6"/>
      <c r="F8783" s="6"/>
      <c r="U8783" s="11"/>
      <c r="AO8783" s="11"/>
    </row>
    <row r="8784" spans="2:41" x14ac:dyDescent="0.25">
      <c r="B8784" s="6"/>
      <c r="D8784" s="6"/>
      <c r="E8784" s="6"/>
      <c r="F8784" s="6"/>
      <c r="U8784" s="11"/>
      <c r="AO8784" s="11"/>
    </row>
    <row r="8785" spans="2:41" x14ac:dyDescent="0.25">
      <c r="B8785" s="6"/>
      <c r="D8785" s="6"/>
      <c r="E8785" s="6"/>
      <c r="F8785" s="6"/>
      <c r="U8785" s="11"/>
      <c r="AO8785" s="11"/>
    </row>
    <row r="8786" spans="2:41" x14ac:dyDescent="0.25">
      <c r="B8786" s="6"/>
      <c r="D8786" s="6"/>
      <c r="E8786" s="6"/>
      <c r="F8786" s="6"/>
      <c r="U8786" s="11"/>
      <c r="AO8786" s="11"/>
    </row>
    <row r="8787" spans="2:41" x14ac:dyDescent="0.25">
      <c r="B8787" s="6"/>
      <c r="D8787" s="6"/>
      <c r="E8787" s="6"/>
      <c r="F8787" s="6"/>
      <c r="U8787" s="11"/>
      <c r="AO8787" s="11"/>
    </row>
    <row r="8788" spans="2:41" x14ac:dyDescent="0.25">
      <c r="B8788" s="6"/>
      <c r="D8788" s="6"/>
      <c r="E8788" s="6"/>
      <c r="F8788" s="6"/>
      <c r="U8788" s="11"/>
      <c r="AO8788" s="11"/>
    </row>
    <row r="8789" spans="2:41" x14ac:dyDescent="0.25">
      <c r="B8789" s="6"/>
      <c r="D8789" s="6"/>
      <c r="E8789" s="6"/>
      <c r="F8789" s="6"/>
      <c r="U8789" s="11"/>
      <c r="AO8789" s="11"/>
    </row>
    <row r="8790" spans="2:41" x14ac:dyDescent="0.25">
      <c r="B8790" s="6"/>
      <c r="D8790" s="6"/>
      <c r="E8790" s="6"/>
      <c r="F8790" s="6"/>
      <c r="U8790" s="11"/>
      <c r="AO8790" s="11"/>
    </row>
    <row r="8791" spans="2:41" x14ac:dyDescent="0.25">
      <c r="B8791" s="6"/>
      <c r="D8791" s="6"/>
      <c r="E8791" s="6"/>
      <c r="F8791" s="6"/>
      <c r="U8791" s="11"/>
      <c r="AO8791" s="11"/>
    </row>
    <row r="8792" spans="2:41" x14ac:dyDescent="0.25">
      <c r="B8792" s="6"/>
      <c r="D8792" s="6"/>
      <c r="E8792" s="6"/>
      <c r="F8792" s="6"/>
      <c r="U8792" s="11"/>
      <c r="AO8792" s="11"/>
    </row>
    <row r="8793" spans="2:41" x14ac:dyDescent="0.25">
      <c r="B8793" s="6"/>
      <c r="D8793" s="6"/>
      <c r="E8793" s="6"/>
      <c r="F8793" s="6"/>
      <c r="U8793" s="11"/>
      <c r="AO8793" s="11"/>
    </row>
    <row r="8794" spans="2:41" x14ac:dyDescent="0.25">
      <c r="B8794" s="6"/>
      <c r="D8794" s="6"/>
      <c r="E8794" s="6"/>
      <c r="F8794" s="6"/>
      <c r="U8794" s="11"/>
      <c r="AO8794" s="11"/>
    </row>
    <row r="8795" spans="2:41" x14ac:dyDescent="0.25">
      <c r="B8795" s="6"/>
      <c r="D8795" s="6"/>
      <c r="E8795" s="6"/>
      <c r="F8795" s="6"/>
      <c r="U8795" s="11"/>
      <c r="AO8795" s="11"/>
    </row>
    <row r="8796" spans="2:41" x14ac:dyDescent="0.25">
      <c r="B8796" s="6"/>
      <c r="D8796" s="6"/>
      <c r="E8796" s="6"/>
      <c r="F8796" s="6"/>
      <c r="U8796" s="11"/>
      <c r="AO8796" s="11"/>
    </row>
    <row r="8797" spans="2:41" x14ac:dyDescent="0.25">
      <c r="B8797" s="6"/>
      <c r="D8797" s="6"/>
      <c r="E8797" s="6"/>
      <c r="F8797" s="6"/>
      <c r="U8797" s="11"/>
      <c r="AO8797" s="11"/>
    </row>
    <row r="8798" spans="2:41" x14ac:dyDescent="0.25">
      <c r="B8798" s="6"/>
      <c r="D8798" s="6"/>
      <c r="E8798" s="6"/>
      <c r="F8798" s="6"/>
      <c r="U8798" s="11"/>
      <c r="AO8798" s="11"/>
    </row>
    <row r="8799" spans="2:41" x14ac:dyDescent="0.25">
      <c r="B8799" s="6"/>
      <c r="D8799" s="6"/>
      <c r="E8799" s="6"/>
      <c r="F8799" s="6"/>
      <c r="U8799" s="11"/>
      <c r="AO8799" s="11"/>
    </row>
    <row r="8800" spans="2:41" x14ac:dyDescent="0.25">
      <c r="B8800" s="6"/>
      <c r="D8800" s="6"/>
      <c r="E8800" s="6"/>
      <c r="F8800" s="6"/>
      <c r="U8800" s="11"/>
      <c r="AO8800" s="11"/>
    </row>
    <row r="8801" spans="2:41" x14ac:dyDescent="0.25">
      <c r="B8801" s="6"/>
      <c r="D8801" s="6"/>
      <c r="E8801" s="6"/>
      <c r="F8801" s="6"/>
      <c r="U8801" s="11"/>
      <c r="AO8801" s="11"/>
    </row>
    <row r="8802" spans="2:41" x14ac:dyDescent="0.25">
      <c r="B8802" s="6"/>
      <c r="D8802" s="6"/>
      <c r="E8802" s="6"/>
      <c r="F8802" s="6"/>
      <c r="U8802" s="11"/>
      <c r="AO8802" s="11"/>
    </row>
    <row r="8803" spans="2:41" x14ac:dyDescent="0.25">
      <c r="B8803" s="6"/>
      <c r="D8803" s="6"/>
      <c r="E8803" s="6"/>
      <c r="F8803" s="6"/>
      <c r="U8803" s="11"/>
      <c r="AO8803" s="11"/>
    </row>
    <row r="8804" spans="2:41" x14ac:dyDescent="0.25">
      <c r="B8804" s="6"/>
      <c r="D8804" s="6"/>
      <c r="E8804" s="6"/>
      <c r="F8804" s="6"/>
      <c r="U8804" s="11"/>
      <c r="AO8804" s="11"/>
    </row>
    <row r="8805" spans="2:41" x14ac:dyDescent="0.25">
      <c r="B8805" s="6"/>
      <c r="D8805" s="6"/>
      <c r="E8805" s="6"/>
      <c r="F8805" s="6"/>
      <c r="U8805" s="11"/>
      <c r="AO8805" s="11"/>
    </row>
    <row r="8806" spans="2:41" x14ac:dyDescent="0.25">
      <c r="B8806" s="6"/>
      <c r="D8806" s="6"/>
      <c r="E8806" s="6"/>
      <c r="F8806" s="6"/>
      <c r="U8806" s="11"/>
      <c r="AO8806" s="11"/>
    </row>
    <row r="8807" spans="2:41" x14ac:dyDescent="0.25">
      <c r="B8807" s="6"/>
      <c r="D8807" s="6"/>
      <c r="E8807" s="6"/>
      <c r="F8807" s="6"/>
      <c r="U8807" s="11"/>
      <c r="AO8807" s="11"/>
    </row>
    <row r="8808" spans="2:41" x14ac:dyDescent="0.25">
      <c r="B8808" s="6"/>
      <c r="D8808" s="6"/>
      <c r="E8808" s="6"/>
      <c r="F8808" s="6"/>
      <c r="U8808" s="11"/>
      <c r="AO8808" s="11"/>
    </row>
    <row r="8809" spans="2:41" x14ac:dyDescent="0.25">
      <c r="B8809" s="6"/>
      <c r="D8809" s="6"/>
      <c r="E8809" s="6"/>
      <c r="F8809" s="6"/>
      <c r="U8809" s="11"/>
      <c r="AO8809" s="11"/>
    </row>
    <row r="8810" spans="2:41" x14ac:dyDescent="0.25">
      <c r="B8810" s="6"/>
      <c r="D8810" s="6"/>
      <c r="E8810" s="6"/>
      <c r="F8810" s="6"/>
      <c r="U8810" s="11"/>
      <c r="AO8810" s="11"/>
    </row>
    <row r="8811" spans="2:41" x14ac:dyDescent="0.25">
      <c r="B8811" s="6"/>
      <c r="D8811" s="6"/>
      <c r="E8811" s="6"/>
      <c r="F8811" s="6"/>
      <c r="U8811" s="11"/>
      <c r="AO8811" s="11"/>
    </row>
    <row r="8812" spans="2:41" x14ac:dyDescent="0.25">
      <c r="B8812" s="6"/>
      <c r="D8812" s="6"/>
      <c r="E8812" s="6"/>
      <c r="F8812" s="6"/>
      <c r="U8812" s="11"/>
      <c r="AO8812" s="11"/>
    </row>
    <row r="8813" spans="2:41" x14ac:dyDescent="0.25">
      <c r="B8813" s="6"/>
      <c r="D8813" s="6"/>
      <c r="E8813" s="6"/>
      <c r="F8813" s="6"/>
      <c r="U8813" s="11"/>
      <c r="AO8813" s="11"/>
    </row>
    <row r="8814" spans="2:41" x14ac:dyDescent="0.25">
      <c r="B8814" s="6"/>
      <c r="D8814" s="6"/>
      <c r="E8814" s="6"/>
      <c r="F8814" s="6"/>
      <c r="U8814" s="11"/>
      <c r="AO8814" s="11"/>
    </row>
    <row r="8815" spans="2:41" x14ac:dyDescent="0.25">
      <c r="B8815" s="6"/>
      <c r="D8815" s="6"/>
      <c r="E8815" s="6"/>
      <c r="F8815" s="6"/>
      <c r="U8815" s="11"/>
      <c r="AO8815" s="11"/>
    </row>
    <row r="8816" spans="2:41" x14ac:dyDescent="0.25">
      <c r="B8816" s="6"/>
      <c r="D8816" s="6"/>
      <c r="E8816" s="6"/>
      <c r="F8816" s="6"/>
      <c r="U8816" s="11"/>
      <c r="AO8816" s="11"/>
    </row>
    <row r="8817" spans="2:41" x14ac:dyDescent="0.25">
      <c r="B8817" s="6"/>
      <c r="D8817" s="6"/>
      <c r="E8817" s="6"/>
      <c r="F8817" s="6"/>
      <c r="U8817" s="11"/>
      <c r="AO8817" s="11"/>
    </row>
    <row r="8818" spans="2:41" x14ac:dyDescent="0.25">
      <c r="B8818" s="6"/>
      <c r="D8818" s="6"/>
      <c r="E8818" s="6"/>
      <c r="F8818" s="6"/>
      <c r="U8818" s="11"/>
      <c r="AO8818" s="11"/>
    </row>
    <row r="8819" spans="2:41" x14ac:dyDescent="0.25">
      <c r="B8819" s="6"/>
      <c r="D8819" s="6"/>
      <c r="E8819" s="6"/>
      <c r="F8819" s="6"/>
      <c r="U8819" s="11"/>
      <c r="AO8819" s="11"/>
    </row>
    <row r="8820" spans="2:41" x14ac:dyDescent="0.25">
      <c r="B8820" s="6"/>
      <c r="D8820" s="6"/>
      <c r="E8820" s="6"/>
      <c r="F8820" s="6"/>
      <c r="U8820" s="11"/>
      <c r="AO8820" s="11"/>
    </row>
    <row r="8821" spans="2:41" x14ac:dyDescent="0.25">
      <c r="B8821" s="6"/>
      <c r="D8821" s="6"/>
      <c r="E8821" s="6"/>
      <c r="F8821" s="6"/>
      <c r="U8821" s="11"/>
      <c r="AO8821" s="11"/>
    </row>
    <row r="8822" spans="2:41" x14ac:dyDescent="0.25">
      <c r="B8822" s="6"/>
      <c r="D8822" s="6"/>
      <c r="E8822" s="6"/>
      <c r="F8822" s="6"/>
      <c r="U8822" s="11"/>
      <c r="AO8822" s="11"/>
    </row>
    <row r="8823" spans="2:41" x14ac:dyDescent="0.25">
      <c r="B8823" s="6"/>
      <c r="D8823" s="6"/>
      <c r="E8823" s="6"/>
      <c r="F8823" s="6"/>
      <c r="U8823" s="11"/>
      <c r="AO8823" s="11"/>
    </row>
    <row r="8824" spans="2:41" x14ac:dyDescent="0.25">
      <c r="B8824" s="6"/>
      <c r="D8824" s="6"/>
      <c r="E8824" s="6"/>
      <c r="F8824" s="6"/>
      <c r="U8824" s="11"/>
      <c r="AO8824" s="11"/>
    </row>
    <row r="8825" spans="2:41" x14ac:dyDescent="0.25">
      <c r="B8825" s="6"/>
      <c r="D8825" s="6"/>
      <c r="E8825" s="6"/>
      <c r="F8825" s="6"/>
      <c r="U8825" s="11"/>
      <c r="AO8825" s="11"/>
    </row>
    <row r="8826" spans="2:41" x14ac:dyDescent="0.25">
      <c r="B8826" s="6"/>
      <c r="D8826" s="6"/>
      <c r="E8826" s="6"/>
      <c r="F8826" s="6"/>
      <c r="U8826" s="11"/>
      <c r="AO8826" s="11"/>
    </row>
    <row r="8827" spans="2:41" x14ac:dyDescent="0.25">
      <c r="B8827" s="6"/>
      <c r="D8827" s="6"/>
      <c r="E8827" s="6"/>
      <c r="F8827" s="6"/>
      <c r="U8827" s="11"/>
      <c r="AO8827" s="11"/>
    </row>
    <row r="8828" spans="2:41" x14ac:dyDescent="0.25">
      <c r="B8828" s="6"/>
      <c r="D8828" s="6"/>
      <c r="E8828" s="6"/>
      <c r="F8828" s="6"/>
      <c r="U8828" s="11"/>
      <c r="AO8828" s="11"/>
    </row>
    <row r="8829" spans="2:41" x14ac:dyDescent="0.25">
      <c r="B8829" s="6"/>
      <c r="D8829" s="6"/>
      <c r="E8829" s="6"/>
      <c r="F8829" s="6"/>
      <c r="U8829" s="11"/>
      <c r="AO8829" s="11"/>
    </row>
    <row r="8830" spans="2:41" x14ac:dyDescent="0.25">
      <c r="B8830" s="6"/>
      <c r="D8830" s="6"/>
      <c r="E8830" s="6"/>
      <c r="F8830" s="6"/>
      <c r="U8830" s="11"/>
      <c r="AO8830" s="11"/>
    </row>
    <row r="8831" spans="2:41" x14ac:dyDescent="0.25">
      <c r="B8831" s="6"/>
      <c r="D8831" s="6"/>
      <c r="E8831" s="6"/>
      <c r="F8831" s="6"/>
      <c r="U8831" s="11"/>
      <c r="AO8831" s="11"/>
    </row>
    <row r="8832" spans="2:41" x14ac:dyDescent="0.25">
      <c r="B8832" s="6"/>
      <c r="D8832" s="6"/>
      <c r="E8832" s="6"/>
      <c r="F8832" s="6"/>
      <c r="U8832" s="11"/>
      <c r="AO8832" s="11"/>
    </row>
    <row r="8833" spans="2:41" x14ac:dyDescent="0.25">
      <c r="B8833" s="6"/>
      <c r="D8833" s="6"/>
      <c r="E8833" s="6"/>
      <c r="F8833" s="6"/>
      <c r="U8833" s="11"/>
      <c r="AO8833" s="11"/>
    </row>
    <row r="8834" spans="2:41" x14ac:dyDescent="0.25">
      <c r="B8834" s="6"/>
      <c r="D8834" s="6"/>
      <c r="E8834" s="6"/>
      <c r="F8834" s="6"/>
      <c r="U8834" s="11"/>
      <c r="AO8834" s="11"/>
    </row>
    <row r="8835" spans="2:41" x14ac:dyDescent="0.25">
      <c r="B8835" s="6"/>
      <c r="D8835" s="6"/>
      <c r="E8835" s="6"/>
      <c r="F8835" s="6"/>
      <c r="U8835" s="11"/>
      <c r="AO8835" s="11"/>
    </row>
    <row r="8836" spans="2:41" x14ac:dyDescent="0.25">
      <c r="B8836" s="6"/>
      <c r="D8836" s="6"/>
      <c r="E8836" s="6"/>
      <c r="F8836" s="6"/>
      <c r="U8836" s="11"/>
      <c r="AO8836" s="11"/>
    </row>
    <row r="8837" spans="2:41" x14ac:dyDescent="0.25">
      <c r="B8837" s="6"/>
      <c r="D8837" s="6"/>
      <c r="E8837" s="6"/>
      <c r="F8837" s="6"/>
      <c r="U8837" s="11"/>
      <c r="AO8837" s="11"/>
    </row>
    <row r="8838" spans="2:41" x14ac:dyDescent="0.25">
      <c r="B8838" s="6"/>
      <c r="D8838" s="6"/>
      <c r="E8838" s="6"/>
      <c r="F8838" s="6"/>
      <c r="U8838" s="11"/>
      <c r="AO8838" s="11"/>
    </row>
    <row r="8839" spans="2:41" x14ac:dyDescent="0.25">
      <c r="B8839" s="6"/>
      <c r="D8839" s="6"/>
      <c r="E8839" s="6"/>
      <c r="F8839" s="6"/>
      <c r="U8839" s="11"/>
      <c r="AO8839" s="11"/>
    </row>
    <row r="8840" spans="2:41" x14ac:dyDescent="0.25">
      <c r="B8840" s="6"/>
      <c r="D8840" s="6"/>
      <c r="E8840" s="6"/>
      <c r="F8840" s="6"/>
      <c r="U8840" s="11"/>
      <c r="AO8840" s="11"/>
    </row>
    <row r="8841" spans="2:41" x14ac:dyDescent="0.25">
      <c r="B8841" s="6"/>
      <c r="D8841" s="6"/>
      <c r="E8841" s="6"/>
      <c r="F8841" s="6"/>
      <c r="U8841" s="11"/>
      <c r="AO8841" s="11"/>
    </row>
    <row r="8842" spans="2:41" x14ac:dyDescent="0.25">
      <c r="B8842" s="6"/>
      <c r="D8842" s="6"/>
      <c r="E8842" s="6"/>
      <c r="F8842" s="6"/>
      <c r="U8842" s="11"/>
      <c r="AO8842" s="11"/>
    </row>
    <row r="8843" spans="2:41" x14ac:dyDescent="0.25">
      <c r="B8843" s="6"/>
      <c r="D8843" s="6"/>
      <c r="E8843" s="6"/>
      <c r="F8843" s="6"/>
      <c r="U8843" s="11"/>
      <c r="AO8843" s="11"/>
    </row>
    <row r="8844" spans="2:41" x14ac:dyDescent="0.25">
      <c r="B8844" s="6"/>
      <c r="D8844" s="6"/>
      <c r="E8844" s="6"/>
      <c r="F8844" s="6"/>
      <c r="U8844" s="11"/>
      <c r="AO8844" s="11"/>
    </row>
    <row r="8845" spans="2:41" x14ac:dyDescent="0.25">
      <c r="B8845" s="6"/>
      <c r="D8845" s="6"/>
      <c r="E8845" s="6"/>
      <c r="F8845" s="6"/>
      <c r="U8845" s="11"/>
      <c r="AO8845" s="11"/>
    </row>
    <row r="8846" spans="2:41" x14ac:dyDescent="0.25">
      <c r="B8846" s="6"/>
      <c r="D8846" s="6"/>
      <c r="E8846" s="6"/>
      <c r="F8846" s="6"/>
      <c r="U8846" s="11"/>
      <c r="AO8846" s="11"/>
    </row>
    <row r="8847" spans="2:41" x14ac:dyDescent="0.25">
      <c r="B8847" s="6"/>
      <c r="D8847" s="6"/>
      <c r="E8847" s="6"/>
      <c r="F8847" s="6"/>
      <c r="U8847" s="11"/>
      <c r="AO8847" s="11"/>
    </row>
    <row r="8848" spans="2:41" x14ac:dyDescent="0.25">
      <c r="B8848" s="6"/>
      <c r="D8848" s="6"/>
      <c r="E8848" s="6"/>
      <c r="F8848" s="6"/>
      <c r="U8848" s="11"/>
      <c r="AO8848" s="11"/>
    </row>
    <row r="8849" spans="2:41" x14ac:dyDescent="0.25">
      <c r="B8849" s="6"/>
      <c r="D8849" s="6"/>
      <c r="E8849" s="6"/>
      <c r="F8849" s="6"/>
      <c r="U8849" s="11"/>
      <c r="AO8849" s="11"/>
    </row>
    <row r="8850" spans="2:41" x14ac:dyDescent="0.25">
      <c r="B8850" s="6"/>
      <c r="D8850" s="6"/>
      <c r="E8850" s="6"/>
      <c r="F8850" s="6"/>
      <c r="U8850" s="11"/>
      <c r="AO8850" s="11"/>
    </row>
    <row r="8851" spans="2:41" x14ac:dyDescent="0.25">
      <c r="B8851" s="6"/>
      <c r="D8851" s="6"/>
      <c r="E8851" s="6"/>
      <c r="F8851" s="6"/>
      <c r="U8851" s="11"/>
      <c r="AO8851" s="11"/>
    </row>
    <row r="8852" spans="2:41" x14ac:dyDescent="0.25">
      <c r="B8852" s="6"/>
      <c r="D8852" s="6"/>
      <c r="E8852" s="6"/>
      <c r="F8852" s="6"/>
      <c r="U8852" s="11"/>
      <c r="AO8852" s="11"/>
    </row>
    <row r="8853" spans="2:41" x14ac:dyDescent="0.25">
      <c r="B8853" s="6"/>
      <c r="D8853" s="6"/>
      <c r="E8853" s="6"/>
      <c r="F8853" s="6"/>
      <c r="U8853" s="11"/>
      <c r="AO8853" s="11"/>
    </row>
    <row r="8854" spans="2:41" x14ac:dyDescent="0.25">
      <c r="B8854" s="6"/>
      <c r="D8854" s="6"/>
      <c r="E8854" s="6"/>
      <c r="F8854" s="6"/>
      <c r="U8854" s="11"/>
      <c r="AO8854" s="11"/>
    </row>
    <row r="8855" spans="2:41" x14ac:dyDescent="0.25">
      <c r="B8855" s="6"/>
      <c r="D8855" s="6"/>
      <c r="E8855" s="6"/>
      <c r="F8855" s="6"/>
      <c r="U8855" s="11"/>
      <c r="AO8855" s="11"/>
    </row>
    <row r="8856" spans="2:41" x14ac:dyDescent="0.25">
      <c r="B8856" s="6"/>
      <c r="D8856" s="6"/>
      <c r="E8856" s="6"/>
      <c r="F8856" s="6"/>
      <c r="U8856" s="11"/>
      <c r="AO8856" s="11"/>
    </row>
    <row r="8857" spans="2:41" x14ac:dyDescent="0.25">
      <c r="B8857" s="6"/>
      <c r="D8857" s="6"/>
      <c r="E8857" s="6"/>
      <c r="F8857" s="6"/>
      <c r="U8857" s="11"/>
      <c r="AO8857" s="11"/>
    </row>
    <row r="8858" spans="2:41" x14ac:dyDescent="0.25">
      <c r="B8858" s="6"/>
      <c r="D8858" s="6"/>
      <c r="E8858" s="6"/>
      <c r="F8858" s="6"/>
      <c r="U8858" s="11"/>
      <c r="AO8858" s="11"/>
    </row>
    <row r="8859" spans="2:41" x14ac:dyDescent="0.25">
      <c r="B8859" s="6"/>
      <c r="D8859" s="6"/>
      <c r="E8859" s="6"/>
      <c r="F8859" s="6"/>
      <c r="U8859" s="11"/>
      <c r="AO8859" s="11"/>
    </row>
    <row r="8860" spans="2:41" x14ac:dyDescent="0.25">
      <c r="B8860" s="6"/>
      <c r="D8860" s="6"/>
      <c r="E8860" s="6"/>
      <c r="F8860" s="6"/>
      <c r="U8860" s="11"/>
      <c r="AO8860" s="11"/>
    </row>
    <row r="8861" spans="2:41" x14ac:dyDescent="0.25">
      <c r="B8861" s="6"/>
      <c r="D8861" s="6"/>
      <c r="E8861" s="6"/>
      <c r="F8861" s="6"/>
      <c r="U8861" s="11"/>
      <c r="AO8861" s="11"/>
    </row>
    <row r="8862" spans="2:41" x14ac:dyDescent="0.25">
      <c r="B8862" s="6"/>
      <c r="D8862" s="6"/>
      <c r="E8862" s="6"/>
      <c r="F8862" s="6"/>
      <c r="U8862" s="11"/>
      <c r="AO8862" s="11"/>
    </row>
    <row r="8863" spans="2:41" x14ac:dyDescent="0.25">
      <c r="B8863" s="6"/>
      <c r="D8863" s="6"/>
      <c r="E8863" s="6"/>
      <c r="F8863" s="6"/>
      <c r="U8863" s="11"/>
      <c r="AO8863" s="11"/>
    </row>
    <row r="8864" spans="2:41" x14ac:dyDescent="0.25">
      <c r="B8864" s="6"/>
      <c r="D8864" s="6"/>
      <c r="E8864" s="6"/>
      <c r="F8864" s="6"/>
      <c r="U8864" s="11"/>
      <c r="AO8864" s="11"/>
    </row>
    <row r="8865" spans="2:41" x14ac:dyDescent="0.25">
      <c r="B8865" s="6"/>
      <c r="D8865" s="6"/>
      <c r="E8865" s="6"/>
      <c r="F8865" s="6"/>
      <c r="U8865" s="11"/>
      <c r="AO8865" s="11"/>
    </row>
    <row r="8866" spans="2:41" x14ac:dyDescent="0.25">
      <c r="B8866" s="6"/>
      <c r="D8866" s="6"/>
      <c r="E8866" s="6"/>
      <c r="F8866" s="6"/>
      <c r="U8866" s="11"/>
      <c r="AO8866" s="11"/>
    </row>
    <row r="8867" spans="2:41" x14ac:dyDescent="0.25">
      <c r="B8867" s="6"/>
      <c r="D8867" s="6"/>
      <c r="E8867" s="6"/>
      <c r="F8867" s="6"/>
      <c r="U8867" s="11"/>
      <c r="AO8867" s="11"/>
    </row>
    <row r="8868" spans="2:41" x14ac:dyDescent="0.25">
      <c r="B8868" s="6"/>
      <c r="D8868" s="6"/>
      <c r="E8868" s="6"/>
      <c r="F8868" s="6"/>
      <c r="U8868" s="11"/>
      <c r="AO8868" s="11"/>
    </row>
    <row r="8869" spans="2:41" x14ac:dyDescent="0.25">
      <c r="B8869" s="6"/>
      <c r="D8869" s="6"/>
      <c r="E8869" s="6"/>
      <c r="F8869" s="6"/>
      <c r="U8869" s="11"/>
      <c r="AO8869" s="11"/>
    </row>
    <row r="8870" spans="2:41" x14ac:dyDescent="0.25">
      <c r="B8870" s="6"/>
      <c r="D8870" s="6"/>
      <c r="E8870" s="6"/>
      <c r="F8870" s="6"/>
      <c r="U8870" s="11"/>
      <c r="AO8870" s="11"/>
    </row>
    <row r="8871" spans="2:41" x14ac:dyDescent="0.25">
      <c r="B8871" s="6"/>
      <c r="D8871" s="6"/>
      <c r="E8871" s="6"/>
      <c r="F8871" s="6"/>
      <c r="U8871" s="11"/>
      <c r="AO8871" s="11"/>
    </row>
    <row r="8872" spans="2:41" x14ac:dyDescent="0.25">
      <c r="B8872" s="6"/>
      <c r="D8872" s="6"/>
      <c r="E8872" s="6"/>
      <c r="F8872" s="6"/>
      <c r="U8872" s="11"/>
      <c r="AO8872" s="11"/>
    </row>
    <row r="8873" spans="2:41" x14ac:dyDescent="0.25">
      <c r="B8873" s="6"/>
      <c r="D8873" s="6"/>
      <c r="E8873" s="6"/>
      <c r="F8873" s="6"/>
      <c r="U8873" s="11"/>
      <c r="AO8873" s="11"/>
    </row>
    <row r="8874" spans="2:41" x14ac:dyDescent="0.25">
      <c r="B8874" s="6"/>
      <c r="D8874" s="6"/>
      <c r="E8874" s="6"/>
      <c r="F8874" s="6"/>
      <c r="U8874" s="11"/>
      <c r="AO8874" s="11"/>
    </row>
    <row r="8875" spans="2:41" x14ac:dyDescent="0.25">
      <c r="B8875" s="6"/>
      <c r="D8875" s="6"/>
      <c r="E8875" s="6"/>
      <c r="F8875" s="6"/>
      <c r="U8875" s="11"/>
      <c r="AO8875" s="11"/>
    </row>
    <row r="8876" spans="2:41" x14ac:dyDescent="0.25">
      <c r="B8876" s="6"/>
      <c r="D8876" s="6"/>
      <c r="E8876" s="6"/>
      <c r="F8876" s="6"/>
      <c r="U8876" s="11"/>
      <c r="AO8876" s="11"/>
    </row>
    <row r="8877" spans="2:41" x14ac:dyDescent="0.25">
      <c r="B8877" s="6"/>
      <c r="D8877" s="6"/>
      <c r="E8877" s="6"/>
      <c r="F8877" s="6"/>
      <c r="U8877" s="11"/>
      <c r="AO8877" s="11"/>
    </row>
    <row r="8878" spans="2:41" x14ac:dyDescent="0.25">
      <c r="B8878" s="6"/>
      <c r="D8878" s="6"/>
      <c r="E8878" s="6"/>
      <c r="F8878" s="6"/>
      <c r="U8878" s="11"/>
      <c r="AO8878" s="11"/>
    </row>
    <row r="8879" spans="2:41" x14ac:dyDescent="0.25">
      <c r="B8879" s="6"/>
      <c r="D8879" s="6"/>
      <c r="E8879" s="6"/>
      <c r="F8879" s="6"/>
      <c r="U8879" s="11"/>
      <c r="AO8879" s="11"/>
    </row>
    <row r="8880" spans="2:41" x14ac:dyDescent="0.25">
      <c r="B8880" s="6"/>
      <c r="D8880" s="6"/>
      <c r="E8880" s="6"/>
      <c r="F8880" s="6"/>
      <c r="U8880" s="11"/>
      <c r="AO8880" s="11"/>
    </row>
    <row r="8881" spans="2:41" x14ac:dyDescent="0.25">
      <c r="B8881" s="6"/>
      <c r="D8881" s="6"/>
      <c r="E8881" s="6"/>
      <c r="F8881" s="6"/>
      <c r="U8881" s="11"/>
      <c r="AO8881" s="11"/>
    </row>
    <row r="8882" spans="2:41" x14ac:dyDescent="0.25">
      <c r="B8882" s="6"/>
      <c r="D8882" s="6"/>
      <c r="E8882" s="6"/>
      <c r="F8882" s="6"/>
      <c r="U8882" s="11"/>
      <c r="AO8882" s="11"/>
    </row>
    <row r="8883" spans="2:41" x14ac:dyDescent="0.25">
      <c r="B8883" s="6"/>
      <c r="D8883" s="6"/>
      <c r="E8883" s="6"/>
      <c r="F8883" s="6"/>
      <c r="U8883" s="11"/>
      <c r="AO8883" s="11"/>
    </row>
    <row r="8884" spans="2:41" x14ac:dyDescent="0.25">
      <c r="B8884" s="6"/>
      <c r="D8884" s="6"/>
      <c r="E8884" s="6"/>
      <c r="F8884" s="6"/>
      <c r="U8884" s="11"/>
      <c r="AO8884" s="11"/>
    </row>
    <row r="8885" spans="2:41" x14ac:dyDescent="0.25">
      <c r="B8885" s="6"/>
      <c r="D8885" s="6"/>
      <c r="E8885" s="6"/>
      <c r="F8885" s="6"/>
      <c r="U8885" s="11"/>
      <c r="AO8885" s="11"/>
    </row>
    <row r="8886" spans="2:41" x14ac:dyDescent="0.25">
      <c r="B8886" s="6"/>
      <c r="D8886" s="6"/>
      <c r="E8886" s="6"/>
      <c r="F8886" s="6"/>
      <c r="U8886" s="11"/>
      <c r="AO8886" s="11"/>
    </row>
    <row r="8887" spans="2:41" x14ac:dyDescent="0.25">
      <c r="B8887" s="6"/>
      <c r="D8887" s="6"/>
      <c r="E8887" s="6"/>
      <c r="F8887" s="6"/>
      <c r="U8887" s="11"/>
      <c r="AO8887" s="11"/>
    </row>
    <row r="8888" spans="2:41" x14ac:dyDescent="0.25">
      <c r="B8888" s="6"/>
      <c r="D8888" s="6"/>
      <c r="E8888" s="6"/>
      <c r="F8888" s="6"/>
      <c r="U8888" s="11"/>
      <c r="AO8888" s="11"/>
    </row>
    <row r="8889" spans="2:41" x14ac:dyDescent="0.25">
      <c r="B8889" s="6"/>
      <c r="D8889" s="6"/>
      <c r="E8889" s="6"/>
      <c r="F8889" s="6"/>
      <c r="U8889" s="11"/>
      <c r="AO8889" s="11"/>
    </row>
    <row r="8890" spans="2:41" x14ac:dyDescent="0.25">
      <c r="B8890" s="6"/>
      <c r="D8890" s="6"/>
      <c r="E8890" s="6"/>
      <c r="F8890" s="6"/>
      <c r="U8890" s="11"/>
      <c r="AO8890" s="11"/>
    </row>
    <row r="8891" spans="2:41" x14ac:dyDescent="0.25">
      <c r="B8891" s="6"/>
      <c r="D8891" s="6"/>
      <c r="E8891" s="6"/>
      <c r="F8891" s="6"/>
      <c r="U8891" s="11"/>
      <c r="AO8891" s="11"/>
    </row>
    <row r="8892" spans="2:41" x14ac:dyDescent="0.25">
      <c r="B8892" s="6"/>
      <c r="D8892" s="6"/>
      <c r="E8892" s="6"/>
      <c r="F8892" s="6"/>
      <c r="U8892" s="11"/>
      <c r="AO8892" s="11"/>
    </row>
    <row r="8893" spans="2:41" x14ac:dyDescent="0.25">
      <c r="B8893" s="6"/>
      <c r="D8893" s="6"/>
      <c r="E8893" s="6"/>
      <c r="F8893" s="6"/>
      <c r="U8893" s="11"/>
      <c r="AO8893" s="11"/>
    </row>
    <row r="8894" spans="2:41" x14ac:dyDescent="0.25">
      <c r="B8894" s="6"/>
      <c r="D8894" s="6"/>
      <c r="E8894" s="6"/>
      <c r="F8894" s="6"/>
      <c r="U8894" s="11"/>
      <c r="AO8894" s="11"/>
    </row>
    <row r="8895" spans="2:41" x14ac:dyDescent="0.25">
      <c r="B8895" s="6"/>
      <c r="D8895" s="6"/>
      <c r="E8895" s="6"/>
      <c r="F8895" s="6"/>
      <c r="U8895" s="11"/>
      <c r="AO8895" s="11"/>
    </row>
    <row r="8896" spans="2:41" x14ac:dyDescent="0.25">
      <c r="B8896" s="6"/>
      <c r="D8896" s="6"/>
      <c r="E8896" s="6"/>
      <c r="F8896" s="6"/>
      <c r="U8896" s="11"/>
      <c r="AO8896" s="11"/>
    </row>
    <row r="8897" spans="2:41" x14ac:dyDescent="0.25">
      <c r="B8897" s="6"/>
      <c r="D8897" s="6"/>
      <c r="E8897" s="6"/>
      <c r="F8897" s="6"/>
      <c r="U8897" s="11"/>
      <c r="AO8897" s="11"/>
    </row>
    <row r="8898" spans="2:41" x14ac:dyDescent="0.25">
      <c r="B8898" s="6"/>
      <c r="D8898" s="6"/>
      <c r="E8898" s="6"/>
      <c r="F8898" s="6"/>
      <c r="U8898" s="11"/>
      <c r="AO8898" s="11"/>
    </row>
    <row r="8899" spans="2:41" x14ac:dyDescent="0.25">
      <c r="B8899" s="6"/>
      <c r="D8899" s="6"/>
      <c r="E8899" s="6"/>
      <c r="F8899" s="6"/>
      <c r="U8899" s="11"/>
      <c r="AO8899" s="11"/>
    </row>
    <row r="8900" spans="2:41" x14ac:dyDescent="0.25">
      <c r="B8900" s="6"/>
      <c r="D8900" s="6"/>
      <c r="E8900" s="6"/>
      <c r="F8900" s="6"/>
      <c r="U8900" s="11"/>
      <c r="AO8900" s="11"/>
    </row>
    <row r="8901" spans="2:41" x14ac:dyDescent="0.25">
      <c r="B8901" s="6"/>
      <c r="D8901" s="6"/>
      <c r="E8901" s="6"/>
      <c r="F8901" s="6"/>
      <c r="U8901" s="11"/>
      <c r="AO8901" s="11"/>
    </row>
    <row r="8902" spans="2:41" x14ac:dyDescent="0.25">
      <c r="B8902" s="6"/>
      <c r="D8902" s="6"/>
      <c r="E8902" s="6"/>
      <c r="F8902" s="6"/>
      <c r="U8902" s="11"/>
      <c r="AO8902" s="11"/>
    </row>
    <row r="8903" spans="2:41" x14ac:dyDescent="0.25">
      <c r="B8903" s="6"/>
      <c r="D8903" s="6"/>
      <c r="E8903" s="6"/>
      <c r="F8903" s="6"/>
      <c r="U8903" s="11"/>
      <c r="AO8903" s="11"/>
    </row>
    <row r="8904" spans="2:41" x14ac:dyDescent="0.25">
      <c r="B8904" s="6"/>
      <c r="D8904" s="6"/>
      <c r="E8904" s="6"/>
      <c r="F8904" s="6"/>
      <c r="U8904" s="11"/>
      <c r="AO8904" s="11"/>
    </row>
    <row r="8905" spans="2:41" x14ac:dyDescent="0.25">
      <c r="B8905" s="6"/>
      <c r="D8905" s="6"/>
      <c r="E8905" s="6"/>
      <c r="F8905" s="6"/>
      <c r="U8905" s="11"/>
      <c r="AO8905" s="11"/>
    </row>
    <row r="8906" spans="2:41" x14ac:dyDescent="0.25">
      <c r="B8906" s="6"/>
      <c r="D8906" s="6"/>
      <c r="E8906" s="6"/>
      <c r="F8906" s="6"/>
      <c r="U8906" s="11"/>
      <c r="AO8906" s="11"/>
    </row>
    <row r="8907" spans="2:41" x14ac:dyDescent="0.25">
      <c r="B8907" s="6"/>
      <c r="D8907" s="6"/>
      <c r="E8907" s="6"/>
      <c r="F8907" s="6"/>
      <c r="U8907" s="11"/>
      <c r="AO8907" s="11"/>
    </row>
    <row r="8908" spans="2:41" x14ac:dyDescent="0.25">
      <c r="B8908" s="6"/>
      <c r="D8908" s="6"/>
      <c r="E8908" s="6"/>
      <c r="F8908" s="6"/>
      <c r="U8908" s="11"/>
      <c r="AO8908" s="11"/>
    </row>
    <row r="8909" spans="2:41" x14ac:dyDescent="0.25">
      <c r="B8909" s="6"/>
      <c r="D8909" s="6"/>
      <c r="E8909" s="6"/>
      <c r="F8909" s="6"/>
      <c r="U8909" s="11"/>
      <c r="AO8909" s="11"/>
    </row>
    <row r="8910" spans="2:41" x14ac:dyDescent="0.25">
      <c r="B8910" s="6"/>
      <c r="D8910" s="6"/>
      <c r="E8910" s="6"/>
      <c r="F8910" s="6"/>
      <c r="U8910" s="11"/>
      <c r="AO8910" s="11"/>
    </row>
    <row r="8911" spans="2:41" x14ac:dyDescent="0.25">
      <c r="B8911" s="6"/>
      <c r="D8911" s="6"/>
      <c r="E8911" s="6"/>
      <c r="F8911" s="6"/>
      <c r="U8911" s="11"/>
      <c r="AO8911" s="11"/>
    </row>
    <row r="8912" spans="2:41" x14ac:dyDescent="0.25">
      <c r="B8912" s="6"/>
      <c r="D8912" s="6"/>
      <c r="E8912" s="6"/>
      <c r="F8912" s="6"/>
      <c r="U8912" s="11"/>
      <c r="AO8912" s="11"/>
    </row>
    <row r="8913" spans="2:41" x14ac:dyDescent="0.25">
      <c r="B8913" s="6"/>
      <c r="D8913" s="6"/>
      <c r="E8913" s="6"/>
      <c r="F8913" s="6"/>
      <c r="U8913" s="11"/>
      <c r="AO8913" s="11"/>
    </row>
    <row r="8914" spans="2:41" x14ac:dyDescent="0.25">
      <c r="B8914" s="6"/>
      <c r="D8914" s="6"/>
      <c r="E8914" s="6"/>
      <c r="F8914" s="6"/>
      <c r="U8914" s="11"/>
      <c r="AO8914" s="11"/>
    </row>
    <row r="8915" spans="2:41" x14ac:dyDescent="0.25">
      <c r="B8915" s="6"/>
      <c r="D8915" s="6"/>
      <c r="E8915" s="6"/>
      <c r="F8915" s="6"/>
      <c r="U8915" s="11"/>
      <c r="AO8915" s="11"/>
    </row>
    <row r="8916" spans="2:41" x14ac:dyDescent="0.25">
      <c r="B8916" s="6"/>
      <c r="D8916" s="6"/>
      <c r="E8916" s="6"/>
      <c r="F8916" s="6"/>
      <c r="U8916" s="11"/>
      <c r="AO8916" s="11"/>
    </row>
    <row r="8917" spans="2:41" x14ac:dyDescent="0.25">
      <c r="B8917" s="6"/>
      <c r="D8917" s="6"/>
      <c r="E8917" s="6"/>
      <c r="F8917" s="6"/>
      <c r="U8917" s="11"/>
      <c r="AO8917" s="11"/>
    </row>
    <row r="8918" spans="2:41" x14ac:dyDescent="0.25">
      <c r="B8918" s="6"/>
      <c r="D8918" s="6"/>
      <c r="E8918" s="6"/>
      <c r="F8918" s="6"/>
      <c r="U8918" s="11"/>
      <c r="AO8918" s="11"/>
    </row>
    <row r="8919" spans="2:41" x14ac:dyDescent="0.25">
      <c r="B8919" s="6"/>
      <c r="D8919" s="6"/>
      <c r="E8919" s="6"/>
      <c r="F8919" s="6"/>
      <c r="U8919" s="11"/>
      <c r="AO8919" s="11"/>
    </row>
    <row r="8920" spans="2:41" x14ac:dyDescent="0.25">
      <c r="B8920" s="6"/>
      <c r="D8920" s="6"/>
      <c r="E8920" s="6"/>
      <c r="F8920" s="6"/>
      <c r="U8920" s="11"/>
      <c r="AO8920" s="11"/>
    </row>
    <row r="8921" spans="2:41" x14ac:dyDescent="0.25">
      <c r="B8921" s="6"/>
      <c r="D8921" s="6"/>
      <c r="E8921" s="6"/>
      <c r="F8921" s="6"/>
      <c r="U8921" s="11"/>
      <c r="AO8921" s="11"/>
    </row>
    <row r="8922" spans="2:41" x14ac:dyDescent="0.25">
      <c r="B8922" s="6"/>
      <c r="D8922" s="6"/>
      <c r="E8922" s="6"/>
      <c r="F8922" s="6"/>
      <c r="U8922" s="11"/>
      <c r="AO8922" s="11"/>
    </row>
    <row r="8923" spans="2:41" x14ac:dyDescent="0.25">
      <c r="B8923" s="6"/>
      <c r="D8923" s="6"/>
      <c r="E8923" s="6"/>
      <c r="F8923" s="6"/>
      <c r="U8923" s="11"/>
      <c r="AO8923" s="11"/>
    </row>
    <row r="8924" spans="2:41" x14ac:dyDescent="0.25">
      <c r="B8924" s="6"/>
      <c r="D8924" s="6"/>
      <c r="E8924" s="6"/>
      <c r="F8924" s="6"/>
      <c r="U8924" s="11"/>
      <c r="AO8924" s="11"/>
    </row>
    <row r="8925" spans="2:41" x14ac:dyDescent="0.25">
      <c r="B8925" s="6"/>
      <c r="D8925" s="6"/>
      <c r="E8925" s="6"/>
      <c r="F8925" s="6"/>
      <c r="U8925" s="11"/>
      <c r="AO8925" s="11"/>
    </row>
    <row r="8926" spans="2:41" x14ac:dyDescent="0.25">
      <c r="B8926" s="6"/>
      <c r="D8926" s="6"/>
      <c r="E8926" s="6"/>
      <c r="F8926" s="6"/>
      <c r="U8926" s="11"/>
      <c r="AO8926" s="11"/>
    </row>
    <row r="8927" spans="2:41" x14ac:dyDescent="0.25">
      <c r="B8927" s="6"/>
      <c r="D8927" s="6"/>
      <c r="E8927" s="6"/>
      <c r="F8927" s="6"/>
      <c r="U8927" s="11"/>
      <c r="AO8927" s="11"/>
    </row>
    <row r="8928" spans="2:41" x14ac:dyDescent="0.25">
      <c r="B8928" s="6"/>
      <c r="D8928" s="6"/>
      <c r="E8928" s="6"/>
      <c r="F8928" s="6"/>
      <c r="U8928" s="11"/>
      <c r="AO8928" s="11"/>
    </row>
    <row r="8929" spans="2:41" x14ac:dyDescent="0.25">
      <c r="B8929" s="6"/>
      <c r="D8929" s="6"/>
      <c r="E8929" s="6"/>
      <c r="F8929" s="6"/>
      <c r="U8929" s="11"/>
      <c r="AO8929" s="11"/>
    </row>
    <row r="8930" spans="2:41" x14ac:dyDescent="0.25">
      <c r="B8930" s="6"/>
      <c r="D8930" s="6"/>
      <c r="E8930" s="6"/>
      <c r="F8930" s="6"/>
      <c r="U8930" s="11"/>
      <c r="AO8930" s="11"/>
    </row>
    <row r="8931" spans="2:41" x14ac:dyDescent="0.25">
      <c r="B8931" s="6"/>
      <c r="D8931" s="6"/>
      <c r="E8931" s="6"/>
      <c r="F8931" s="6"/>
      <c r="U8931" s="11"/>
      <c r="AO8931" s="11"/>
    </row>
    <row r="8932" spans="2:41" x14ac:dyDescent="0.25">
      <c r="B8932" s="6"/>
      <c r="D8932" s="6"/>
      <c r="E8932" s="6"/>
      <c r="F8932" s="6"/>
      <c r="U8932" s="11"/>
      <c r="AO8932" s="11"/>
    </row>
    <row r="8933" spans="2:41" x14ac:dyDescent="0.25">
      <c r="B8933" s="6"/>
      <c r="D8933" s="6"/>
      <c r="E8933" s="6"/>
      <c r="F8933" s="6"/>
      <c r="U8933" s="11"/>
      <c r="AO8933" s="11"/>
    </row>
    <row r="8934" spans="2:41" x14ac:dyDescent="0.25">
      <c r="B8934" s="6"/>
      <c r="D8934" s="6"/>
      <c r="E8934" s="6"/>
      <c r="F8934" s="6"/>
      <c r="U8934" s="11"/>
      <c r="AO8934" s="11"/>
    </row>
    <row r="8935" spans="2:41" x14ac:dyDescent="0.25">
      <c r="B8935" s="6"/>
      <c r="D8935" s="6"/>
      <c r="E8935" s="6"/>
      <c r="F8935" s="6"/>
      <c r="U8935" s="11"/>
      <c r="AO8935" s="11"/>
    </row>
    <row r="8936" spans="2:41" x14ac:dyDescent="0.25">
      <c r="B8936" s="6"/>
      <c r="D8936" s="6"/>
      <c r="E8936" s="6"/>
      <c r="F8936" s="6"/>
      <c r="U8936" s="11"/>
      <c r="AO8936" s="11"/>
    </row>
    <row r="8937" spans="2:41" x14ac:dyDescent="0.25">
      <c r="B8937" s="6"/>
      <c r="D8937" s="6"/>
      <c r="E8937" s="6"/>
      <c r="F8937" s="6"/>
      <c r="U8937" s="11"/>
      <c r="AO8937" s="11"/>
    </row>
    <row r="8938" spans="2:41" x14ac:dyDescent="0.25">
      <c r="B8938" s="6"/>
      <c r="D8938" s="6"/>
      <c r="E8938" s="6"/>
      <c r="F8938" s="6"/>
      <c r="U8938" s="11"/>
      <c r="AO8938" s="11"/>
    </row>
    <row r="8939" spans="2:41" x14ac:dyDescent="0.25">
      <c r="B8939" s="6"/>
      <c r="D8939" s="6"/>
      <c r="E8939" s="6"/>
      <c r="F8939" s="6"/>
      <c r="U8939" s="11"/>
      <c r="AO8939" s="11"/>
    </row>
    <row r="8940" spans="2:41" x14ac:dyDescent="0.25">
      <c r="B8940" s="6"/>
      <c r="D8940" s="6"/>
      <c r="E8940" s="6"/>
      <c r="F8940" s="6"/>
      <c r="U8940" s="11"/>
      <c r="AO8940" s="11"/>
    </row>
    <row r="8941" spans="2:41" x14ac:dyDescent="0.25">
      <c r="B8941" s="6"/>
      <c r="D8941" s="6"/>
      <c r="E8941" s="6"/>
      <c r="F8941" s="6"/>
      <c r="U8941" s="11"/>
      <c r="AO8941" s="11"/>
    </row>
    <row r="8942" spans="2:41" x14ac:dyDescent="0.25">
      <c r="B8942" s="6"/>
      <c r="D8942" s="6"/>
      <c r="E8942" s="6"/>
      <c r="F8942" s="6"/>
      <c r="U8942" s="11"/>
      <c r="AO8942" s="11"/>
    </row>
    <row r="8943" spans="2:41" x14ac:dyDescent="0.25">
      <c r="B8943" s="6"/>
      <c r="D8943" s="6"/>
      <c r="E8943" s="6"/>
      <c r="F8943" s="6"/>
      <c r="U8943" s="11"/>
      <c r="AO8943" s="11"/>
    </row>
    <row r="8944" spans="2:41" x14ac:dyDescent="0.25">
      <c r="B8944" s="6"/>
      <c r="D8944" s="6"/>
      <c r="E8944" s="6"/>
      <c r="F8944" s="6"/>
      <c r="U8944" s="11"/>
      <c r="AO8944" s="11"/>
    </row>
    <row r="8945" spans="2:41" x14ac:dyDescent="0.25">
      <c r="B8945" s="6"/>
      <c r="D8945" s="6"/>
      <c r="E8945" s="6"/>
      <c r="F8945" s="6"/>
      <c r="U8945" s="11"/>
      <c r="AO8945" s="11"/>
    </row>
    <row r="8946" spans="2:41" x14ac:dyDescent="0.25">
      <c r="B8946" s="6"/>
      <c r="D8946" s="6"/>
      <c r="E8946" s="6"/>
      <c r="F8946" s="6"/>
      <c r="U8946" s="11"/>
      <c r="AO8946" s="11"/>
    </row>
    <row r="8947" spans="2:41" x14ac:dyDescent="0.25">
      <c r="B8947" s="6"/>
      <c r="D8947" s="6"/>
      <c r="E8947" s="6"/>
      <c r="F8947" s="6"/>
      <c r="U8947" s="11"/>
      <c r="AO8947" s="11"/>
    </row>
    <row r="8948" spans="2:41" x14ac:dyDescent="0.25">
      <c r="B8948" s="6"/>
      <c r="D8948" s="6"/>
      <c r="E8948" s="6"/>
      <c r="F8948" s="6"/>
      <c r="U8948" s="11"/>
      <c r="AO8948" s="11"/>
    </row>
    <row r="8949" spans="2:41" x14ac:dyDescent="0.25">
      <c r="B8949" s="6"/>
      <c r="D8949" s="6"/>
      <c r="E8949" s="6"/>
      <c r="F8949" s="6"/>
      <c r="U8949" s="11"/>
      <c r="AO8949" s="11"/>
    </row>
    <row r="8950" spans="2:41" x14ac:dyDescent="0.25">
      <c r="B8950" s="6"/>
      <c r="D8950" s="6"/>
      <c r="E8950" s="6"/>
      <c r="F8950" s="6"/>
      <c r="U8950" s="11"/>
      <c r="AO8950" s="11"/>
    </row>
    <row r="8951" spans="2:41" x14ac:dyDescent="0.25">
      <c r="B8951" s="6"/>
      <c r="D8951" s="6"/>
      <c r="E8951" s="6"/>
      <c r="F8951" s="6"/>
      <c r="U8951" s="11"/>
      <c r="AO8951" s="11"/>
    </row>
    <row r="8952" spans="2:41" x14ac:dyDescent="0.25">
      <c r="B8952" s="6"/>
      <c r="D8952" s="6"/>
      <c r="E8952" s="6"/>
      <c r="F8952" s="6"/>
      <c r="U8952" s="11"/>
      <c r="AO8952" s="11"/>
    </row>
    <row r="8953" spans="2:41" x14ac:dyDescent="0.25">
      <c r="B8953" s="6"/>
      <c r="D8953" s="6"/>
      <c r="E8953" s="6"/>
      <c r="F8953" s="6"/>
      <c r="U8953" s="11"/>
      <c r="AO8953" s="11"/>
    </row>
    <row r="8954" spans="2:41" x14ac:dyDescent="0.25">
      <c r="B8954" s="6"/>
      <c r="D8954" s="6"/>
      <c r="E8954" s="6"/>
      <c r="F8954" s="6"/>
      <c r="U8954" s="11"/>
      <c r="AO8954" s="11"/>
    </row>
    <row r="8955" spans="2:41" x14ac:dyDescent="0.25">
      <c r="B8955" s="6"/>
      <c r="D8955" s="6"/>
      <c r="E8955" s="6"/>
      <c r="F8955" s="6"/>
      <c r="U8955" s="11"/>
      <c r="AO8955" s="11"/>
    </row>
    <row r="8956" spans="2:41" x14ac:dyDescent="0.25">
      <c r="B8956" s="6"/>
      <c r="D8956" s="6"/>
      <c r="E8956" s="6"/>
      <c r="F8956" s="6"/>
      <c r="U8956" s="11"/>
      <c r="AO8956" s="11"/>
    </row>
    <row r="8957" spans="2:41" x14ac:dyDescent="0.25">
      <c r="B8957" s="6"/>
      <c r="D8957" s="6"/>
      <c r="E8957" s="6"/>
      <c r="F8957" s="6"/>
      <c r="U8957" s="11"/>
      <c r="AO8957" s="11"/>
    </row>
    <row r="8958" spans="2:41" x14ac:dyDescent="0.25">
      <c r="B8958" s="6"/>
      <c r="D8958" s="6"/>
      <c r="E8958" s="6"/>
      <c r="F8958" s="6"/>
      <c r="U8958" s="11"/>
      <c r="AO8958" s="11"/>
    </row>
    <row r="8959" spans="2:41" x14ac:dyDescent="0.25">
      <c r="B8959" s="6"/>
      <c r="D8959" s="6"/>
      <c r="E8959" s="6"/>
      <c r="F8959" s="6"/>
      <c r="U8959" s="11"/>
      <c r="AO8959" s="11"/>
    </row>
    <row r="8960" spans="2:41" x14ac:dyDescent="0.25">
      <c r="B8960" s="6"/>
      <c r="D8960" s="6"/>
      <c r="E8960" s="6"/>
      <c r="F8960" s="6"/>
      <c r="U8960" s="11"/>
      <c r="AO8960" s="11"/>
    </row>
    <row r="8961" spans="2:41" x14ac:dyDescent="0.25">
      <c r="B8961" s="6"/>
      <c r="D8961" s="6"/>
      <c r="E8961" s="6"/>
      <c r="F8961" s="6"/>
      <c r="U8961" s="11"/>
      <c r="AO8961" s="11"/>
    </row>
    <row r="8962" spans="2:41" x14ac:dyDescent="0.25">
      <c r="B8962" s="6"/>
      <c r="D8962" s="6"/>
      <c r="E8962" s="6"/>
      <c r="F8962" s="6"/>
      <c r="U8962" s="11"/>
      <c r="AO8962" s="11"/>
    </row>
    <row r="8963" spans="2:41" x14ac:dyDescent="0.25">
      <c r="B8963" s="6"/>
      <c r="D8963" s="6"/>
      <c r="E8963" s="6"/>
      <c r="F8963" s="6"/>
      <c r="U8963" s="11"/>
      <c r="AO8963" s="11"/>
    </row>
    <row r="8964" spans="2:41" x14ac:dyDescent="0.25">
      <c r="B8964" s="6"/>
      <c r="D8964" s="6"/>
      <c r="E8964" s="6"/>
      <c r="F8964" s="6"/>
      <c r="U8964" s="11"/>
      <c r="AO8964" s="11"/>
    </row>
    <row r="8965" spans="2:41" x14ac:dyDescent="0.25">
      <c r="B8965" s="6"/>
      <c r="D8965" s="6"/>
      <c r="E8965" s="6"/>
      <c r="F8965" s="6"/>
      <c r="U8965" s="11"/>
      <c r="AO8965" s="11"/>
    </row>
    <row r="8966" spans="2:41" x14ac:dyDescent="0.25">
      <c r="B8966" s="6"/>
      <c r="D8966" s="6"/>
      <c r="E8966" s="6"/>
      <c r="F8966" s="6"/>
      <c r="U8966" s="11"/>
      <c r="AO8966" s="11"/>
    </row>
    <row r="8967" spans="2:41" x14ac:dyDescent="0.25">
      <c r="B8967" s="6"/>
      <c r="D8967" s="6"/>
      <c r="E8967" s="6"/>
      <c r="F8967" s="6"/>
      <c r="U8967" s="11"/>
      <c r="AO8967" s="11"/>
    </row>
    <row r="8968" spans="2:41" x14ac:dyDescent="0.25">
      <c r="B8968" s="6"/>
      <c r="D8968" s="6"/>
      <c r="E8968" s="6"/>
      <c r="F8968" s="6"/>
      <c r="U8968" s="11"/>
      <c r="AO8968" s="11"/>
    </row>
    <row r="8969" spans="2:41" x14ac:dyDescent="0.25">
      <c r="B8969" s="6"/>
      <c r="D8969" s="6"/>
      <c r="E8969" s="6"/>
      <c r="F8969" s="6"/>
      <c r="U8969" s="11"/>
      <c r="AO8969" s="11"/>
    </row>
    <row r="8970" spans="2:41" x14ac:dyDescent="0.25">
      <c r="B8970" s="6"/>
      <c r="D8970" s="6"/>
      <c r="E8970" s="6"/>
      <c r="F8970" s="6"/>
      <c r="U8970" s="11"/>
      <c r="AO8970" s="11"/>
    </row>
    <row r="8971" spans="2:41" x14ac:dyDescent="0.25">
      <c r="B8971" s="6"/>
      <c r="D8971" s="6"/>
      <c r="E8971" s="6"/>
      <c r="F8971" s="6"/>
      <c r="U8971" s="11"/>
      <c r="AO8971" s="11"/>
    </row>
    <row r="8972" spans="2:41" x14ac:dyDescent="0.25">
      <c r="B8972" s="6"/>
      <c r="D8972" s="6"/>
      <c r="E8972" s="6"/>
      <c r="F8972" s="6"/>
      <c r="U8972" s="11"/>
      <c r="AO8972" s="11"/>
    </row>
    <row r="8973" spans="2:41" x14ac:dyDescent="0.25">
      <c r="B8973" s="6"/>
      <c r="D8973" s="6"/>
      <c r="E8973" s="6"/>
      <c r="F8973" s="6"/>
      <c r="U8973" s="11"/>
      <c r="AO8973" s="11"/>
    </row>
    <row r="8974" spans="2:41" x14ac:dyDescent="0.25">
      <c r="B8974" s="6"/>
      <c r="D8974" s="6"/>
      <c r="E8974" s="6"/>
      <c r="F8974" s="6"/>
      <c r="U8974" s="11"/>
      <c r="AO8974" s="11"/>
    </row>
    <row r="8975" spans="2:41" x14ac:dyDescent="0.25">
      <c r="B8975" s="6"/>
      <c r="D8975" s="6"/>
      <c r="E8975" s="6"/>
      <c r="F8975" s="6"/>
      <c r="U8975" s="11"/>
      <c r="AO8975" s="11"/>
    </row>
    <row r="8976" spans="2:41" x14ac:dyDescent="0.25">
      <c r="B8976" s="6"/>
      <c r="D8976" s="6"/>
      <c r="E8976" s="6"/>
      <c r="F8976" s="6"/>
      <c r="U8976" s="11"/>
      <c r="AO8976" s="11"/>
    </row>
    <row r="8977" spans="2:41" x14ac:dyDescent="0.25">
      <c r="B8977" s="6"/>
      <c r="D8977" s="6"/>
      <c r="E8977" s="6"/>
      <c r="F8977" s="6"/>
      <c r="U8977" s="11"/>
      <c r="AO8977" s="11"/>
    </row>
    <row r="8978" spans="2:41" x14ac:dyDescent="0.25">
      <c r="B8978" s="6"/>
      <c r="D8978" s="6"/>
      <c r="E8978" s="6"/>
      <c r="F8978" s="6"/>
      <c r="U8978" s="11"/>
      <c r="AO8978" s="11"/>
    </row>
    <row r="8979" spans="2:41" x14ac:dyDescent="0.25">
      <c r="B8979" s="6"/>
      <c r="D8979" s="6"/>
      <c r="E8979" s="6"/>
      <c r="F8979" s="6"/>
      <c r="U8979" s="11"/>
      <c r="AO8979" s="11"/>
    </row>
    <row r="8980" spans="2:41" x14ac:dyDescent="0.25">
      <c r="B8980" s="6"/>
      <c r="D8980" s="6"/>
      <c r="E8980" s="6"/>
      <c r="F8980" s="6"/>
      <c r="U8980" s="11"/>
      <c r="AO8980" s="11"/>
    </row>
    <row r="8981" spans="2:41" x14ac:dyDescent="0.25">
      <c r="B8981" s="6"/>
      <c r="D8981" s="6"/>
      <c r="E8981" s="6"/>
      <c r="F8981" s="6"/>
      <c r="U8981" s="11"/>
      <c r="AO8981" s="11"/>
    </row>
    <row r="8982" spans="2:41" x14ac:dyDescent="0.25">
      <c r="B8982" s="6"/>
      <c r="D8982" s="6"/>
      <c r="E8982" s="6"/>
      <c r="F8982" s="6"/>
      <c r="U8982" s="11"/>
      <c r="AO8982" s="11"/>
    </row>
    <row r="8983" spans="2:41" x14ac:dyDescent="0.25">
      <c r="B8983" s="6"/>
      <c r="D8983" s="6"/>
      <c r="E8983" s="6"/>
      <c r="F8983" s="6"/>
      <c r="U8983" s="11"/>
      <c r="AO8983" s="11"/>
    </row>
    <row r="8984" spans="2:41" x14ac:dyDescent="0.25">
      <c r="B8984" s="6"/>
      <c r="D8984" s="6"/>
      <c r="E8984" s="6"/>
      <c r="F8984" s="6"/>
      <c r="U8984" s="11"/>
      <c r="AO8984" s="11"/>
    </row>
    <row r="8985" spans="2:41" x14ac:dyDescent="0.25">
      <c r="B8985" s="6"/>
      <c r="D8985" s="6"/>
      <c r="E8985" s="6"/>
      <c r="F8985" s="6"/>
      <c r="U8985" s="11"/>
      <c r="AO8985" s="11"/>
    </row>
    <row r="8986" spans="2:41" x14ac:dyDescent="0.25">
      <c r="B8986" s="6"/>
      <c r="D8986" s="6"/>
      <c r="E8986" s="6"/>
      <c r="F8986" s="6"/>
      <c r="U8986" s="11"/>
      <c r="AO8986" s="11"/>
    </row>
    <row r="8987" spans="2:41" x14ac:dyDescent="0.25">
      <c r="B8987" s="6"/>
      <c r="D8987" s="6"/>
      <c r="E8987" s="6"/>
      <c r="F8987" s="6"/>
      <c r="U8987" s="11"/>
      <c r="AO8987" s="11"/>
    </row>
    <row r="8988" spans="2:41" x14ac:dyDescent="0.25">
      <c r="B8988" s="6"/>
      <c r="D8988" s="6"/>
      <c r="E8988" s="6"/>
      <c r="F8988" s="6"/>
      <c r="U8988" s="11"/>
      <c r="AO8988" s="11"/>
    </row>
    <row r="8989" spans="2:41" x14ac:dyDescent="0.25">
      <c r="B8989" s="6"/>
      <c r="D8989" s="6"/>
      <c r="E8989" s="6"/>
      <c r="F8989" s="6"/>
      <c r="U8989" s="11"/>
      <c r="AO8989" s="11"/>
    </row>
    <row r="8990" spans="2:41" x14ac:dyDescent="0.25">
      <c r="B8990" s="6"/>
      <c r="D8990" s="6"/>
      <c r="E8990" s="6"/>
      <c r="F8990" s="6"/>
      <c r="U8990" s="11"/>
      <c r="AO8990" s="11"/>
    </row>
    <row r="8991" spans="2:41" x14ac:dyDescent="0.25">
      <c r="B8991" s="6"/>
      <c r="D8991" s="6"/>
      <c r="E8991" s="6"/>
      <c r="F8991" s="6"/>
      <c r="U8991" s="11"/>
      <c r="AO8991" s="11"/>
    </row>
    <row r="8992" spans="2:41" x14ac:dyDescent="0.25">
      <c r="B8992" s="6"/>
      <c r="D8992" s="6"/>
      <c r="E8992" s="6"/>
      <c r="F8992" s="6"/>
      <c r="U8992" s="11"/>
      <c r="AO8992" s="11"/>
    </row>
    <row r="8993" spans="2:41" x14ac:dyDescent="0.25">
      <c r="B8993" s="6"/>
      <c r="D8993" s="6"/>
      <c r="E8993" s="6"/>
      <c r="F8993" s="6"/>
      <c r="U8993" s="11"/>
      <c r="AO8993" s="11"/>
    </row>
    <row r="8994" spans="2:41" x14ac:dyDescent="0.25">
      <c r="B8994" s="6"/>
      <c r="D8994" s="6"/>
      <c r="E8994" s="6"/>
      <c r="F8994" s="6"/>
      <c r="U8994" s="11"/>
      <c r="AO8994" s="11"/>
    </row>
    <row r="8995" spans="2:41" x14ac:dyDescent="0.25">
      <c r="B8995" s="6"/>
      <c r="D8995" s="6"/>
      <c r="E8995" s="6"/>
      <c r="F8995" s="6"/>
      <c r="U8995" s="11"/>
      <c r="AO8995" s="11"/>
    </row>
    <row r="8996" spans="2:41" x14ac:dyDescent="0.25">
      <c r="B8996" s="6"/>
      <c r="D8996" s="6"/>
      <c r="E8996" s="6"/>
      <c r="F8996" s="6"/>
      <c r="U8996" s="11"/>
      <c r="AO8996" s="11"/>
    </row>
    <row r="8997" spans="2:41" x14ac:dyDescent="0.25">
      <c r="B8997" s="6"/>
      <c r="D8997" s="6"/>
      <c r="E8997" s="6"/>
      <c r="F8997" s="6"/>
      <c r="U8997" s="11"/>
      <c r="AO8997" s="11"/>
    </row>
    <row r="8998" spans="2:41" x14ac:dyDescent="0.25">
      <c r="B8998" s="6"/>
      <c r="D8998" s="6"/>
      <c r="E8998" s="6"/>
      <c r="F8998" s="6"/>
      <c r="U8998" s="11"/>
      <c r="AO8998" s="11"/>
    </row>
    <row r="8999" spans="2:41" x14ac:dyDescent="0.25">
      <c r="B8999" s="6"/>
      <c r="D8999" s="6"/>
      <c r="E8999" s="6"/>
      <c r="F8999" s="6"/>
      <c r="U8999" s="11"/>
      <c r="AO8999" s="11"/>
    </row>
    <row r="9000" spans="2:41" x14ac:dyDescent="0.25">
      <c r="B9000" s="6"/>
      <c r="D9000" s="6"/>
      <c r="E9000" s="6"/>
      <c r="F9000" s="6"/>
      <c r="U9000" s="11"/>
      <c r="AO9000" s="11"/>
    </row>
    <row r="9001" spans="2:41" x14ac:dyDescent="0.25">
      <c r="B9001" s="6"/>
      <c r="D9001" s="6"/>
      <c r="E9001" s="6"/>
      <c r="F9001" s="6"/>
      <c r="U9001" s="11"/>
      <c r="AO9001" s="11"/>
    </row>
    <row r="9002" spans="2:41" x14ac:dyDescent="0.25">
      <c r="B9002" s="6"/>
      <c r="D9002" s="6"/>
      <c r="E9002" s="6"/>
      <c r="F9002" s="6"/>
      <c r="U9002" s="11"/>
      <c r="AO9002" s="11"/>
    </row>
    <row r="9003" spans="2:41" x14ac:dyDescent="0.25">
      <c r="B9003" s="6"/>
      <c r="D9003" s="6"/>
      <c r="E9003" s="6"/>
      <c r="F9003" s="6"/>
      <c r="U9003" s="11"/>
      <c r="AO9003" s="11"/>
    </row>
    <row r="9004" spans="2:41" x14ac:dyDescent="0.25">
      <c r="B9004" s="6"/>
      <c r="D9004" s="6"/>
      <c r="E9004" s="6"/>
      <c r="F9004" s="6"/>
      <c r="U9004" s="11"/>
      <c r="AO9004" s="11"/>
    </row>
    <row r="9005" spans="2:41" x14ac:dyDescent="0.25">
      <c r="B9005" s="6"/>
      <c r="D9005" s="6"/>
      <c r="E9005" s="6"/>
      <c r="F9005" s="6"/>
      <c r="U9005" s="11"/>
      <c r="AO9005" s="11"/>
    </row>
    <row r="9006" spans="2:41" x14ac:dyDescent="0.25">
      <c r="B9006" s="6"/>
      <c r="D9006" s="6"/>
      <c r="E9006" s="6"/>
      <c r="F9006" s="6"/>
      <c r="U9006" s="11"/>
      <c r="AO9006" s="11"/>
    </row>
    <row r="9007" spans="2:41" x14ac:dyDescent="0.25">
      <c r="B9007" s="6"/>
      <c r="D9007" s="6"/>
      <c r="E9007" s="6"/>
      <c r="F9007" s="6"/>
      <c r="U9007" s="11"/>
      <c r="AO9007" s="11"/>
    </row>
    <row r="9008" spans="2:41" x14ac:dyDescent="0.25">
      <c r="B9008" s="6"/>
      <c r="D9008" s="6"/>
      <c r="E9008" s="6"/>
      <c r="F9008" s="6"/>
      <c r="U9008" s="11"/>
      <c r="AO9008" s="11"/>
    </row>
    <row r="9009" spans="2:41" x14ac:dyDescent="0.25">
      <c r="B9009" s="6"/>
      <c r="D9009" s="6"/>
      <c r="E9009" s="6"/>
      <c r="F9009" s="6"/>
      <c r="U9009" s="11"/>
      <c r="AO9009" s="11"/>
    </row>
    <row r="9010" spans="2:41" x14ac:dyDescent="0.25">
      <c r="B9010" s="6"/>
      <c r="D9010" s="6"/>
      <c r="E9010" s="6"/>
      <c r="F9010" s="6"/>
      <c r="U9010" s="11"/>
      <c r="AO9010" s="11"/>
    </row>
    <row r="9011" spans="2:41" x14ac:dyDescent="0.25">
      <c r="B9011" s="6"/>
      <c r="D9011" s="6"/>
      <c r="E9011" s="6"/>
      <c r="F9011" s="6"/>
      <c r="U9011" s="11"/>
      <c r="AO9011" s="11"/>
    </row>
    <row r="9012" spans="2:41" x14ac:dyDescent="0.25">
      <c r="B9012" s="6"/>
      <c r="D9012" s="6"/>
      <c r="E9012" s="6"/>
      <c r="F9012" s="6"/>
      <c r="U9012" s="11"/>
      <c r="AO9012" s="11"/>
    </row>
    <row r="9013" spans="2:41" x14ac:dyDescent="0.25">
      <c r="B9013" s="6"/>
      <c r="D9013" s="6"/>
      <c r="E9013" s="6"/>
      <c r="F9013" s="6"/>
      <c r="U9013" s="11"/>
      <c r="AO9013" s="11"/>
    </row>
    <row r="9014" spans="2:41" x14ac:dyDescent="0.25">
      <c r="B9014" s="6"/>
      <c r="D9014" s="6"/>
      <c r="E9014" s="6"/>
      <c r="F9014" s="6"/>
      <c r="U9014" s="11"/>
      <c r="AO9014" s="11"/>
    </row>
    <row r="9015" spans="2:41" x14ac:dyDescent="0.25">
      <c r="B9015" s="6"/>
      <c r="D9015" s="6"/>
      <c r="E9015" s="6"/>
      <c r="F9015" s="6"/>
      <c r="U9015" s="11"/>
      <c r="AO9015" s="11"/>
    </row>
    <row r="9016" spans="2:41" x14ac:dyDescent="0.25">
      <c r="B9016" s="6"/>
      <c r="D9016" s="6"/>
      <c r="E9016" s="6"/>
      <c r="F9016" s="6"/>
      <c r="U9016" s="11"/>
      <c r="AO9016" s="11"/>
    </row>
    <row r="9017" spans="2:41" x14ac:dyDescent="0.25">
      <c r="B9017" s="6"/>
      <c r="D9017" s="6"/>
      <c r="E9017" s="6"/>
      <c r="F9017" s="6"/>
      <c r="U9017" s="11"/>
      <c r="AO9017" s="11"/>
    </row>
    <row r="9018" spans="2:41" x14ac:dyDescent="0.25">
      <c r="B9018" s="6"/>
      <c r="D9018" s="6"/>
      <c r="E9018" s="6"/>
      <c r="F9018" s="6"/>
      <c r="U9018" s="11"/>
      <c r="AO9018" s="11"/>
    </row>
    <row r="9019" spans="2:41" x14ac:dyDescent="0.25">
      <c r="B9019" s="6"/>
      <c r="D9019" s="6"/>
      <c r="E9019" s="6"/>
      <c r="F9019" s="6"/>
      <c r="U9019" s="11"/>
      <c r="AO9019" s="11"/>
    </row>
    <row r="9020" spans="2:41" x14ac:dyDescent="0.25">
      <c r="B9020" s="6"/>
      <c r="D9020" s="6"/>
      <c r="E9020" s="6"/>
      <c r="F9020" s="6"/>
      <c r="U9020" s="11"/>
      <c r="AO9020" s="11"/>
    </row>
    <row r="9021" spans="2:41" x14ac:dyDescent="0.25">
      <c r="B9021" s="6"/>
      <c r="D9021" s="6"/>
      <c r="E9021" s="6"/>
      <c r="F9021" s="6"/>
      <c r="U9021" s="11"/>
      <c r="AO9021" s="11"/>
    </row>
    <row r="9022" spans="2:41" x14ac:dyDescent="0.25">
      <c r="B9022" s="6"/>
      <c r="D9022" s="6"/>
      <c r="E9022" s="6"/>
      <c r="F9022" s="6"/>
      <c r="U9022" s="11"/>
      <c r="AO9022" s="11"/>
    </row>
    <row r="9023" spans="2:41" x14ac:dyDescent="0.25">
      <c r="B9023" s="6"/>
      <c r="D9023" s="6"/>
      <c r="E9023" s="6"/>
      <c r="F9023" s="6"/>
      <c r="U9023" s="11"/>
      <c r="AO9023" s="11"/>
    </row>
    <row r="9024" spans="2:41" x14ac:dyDescent="0.25">
      <c r="B9024" s="6"/>
      <c r="D9024" s="6"/>
      <c r="E9024" s="6"/>
      <c r="F9024" s="6"/>
      <c r="U9024" s="11"/>
      <c r="AO9024" s="11"/>
    </row>
    <row r="9025" spans="2:41" x14ac:dyDescent="0.25">
      <c r="B9025" s="6"/>
      <c r="D9025" s="6"/>
      <c r="E9025" s="6"/>
      <c r="F9025" s="6"/>
      <c r="U9025" s="11"/>
      <c r="AO9025" s="11"/>
    </row>
    <row r="9026" spans="2:41" x14ac:dyDescent="0.25">
      <c r="B9026" s="6"/>
      <c r="D9026" s="6"/>
      <c r="E9026" s="6"/>
      <c r="F9026" s="6"/>
      <c r="U9026" s="11"/>
      <c r="AO9026" s="11"/>
    </row>
    <row r="9027" spans="2:41" x14ac:dyDescent="0.25">
      <c r="B9027" s="6"/>
      <c r="D9027" s="6"/>
      <c r="E9027" s="6"/>
      <c r="F9027" s="6"/>
      <c r="U9027" s="11"/>
      <c r="AO9027" s="11"/>
    </row>
    <row r="9028" spans="2:41" x14ac:dyDescent="0.25">
      <c r="B9028" s="6"/>
      <c r="D9028" s="6"/>
      <c r="E9028" s="6"/>
      <c r="F9028" s="6"/>
      <c r="U9028" s="11"/>
      <c r="AO9028" s="11"/>
    </row>
    <row r="9029" spans="2:41" x14ac:dyDescent="0.25">
      <c r="B9029" s="6"/>
      <c r="D9029" s="6"/>
      <c r="E9029" s="6"/>
      <c r="F9029" s="6"/>
      <c r="U9029" s="11"/>
      <c r="AO9029" s="11"/>
    </row>
    <row r="9030" spans="2:41" x14ac:dyDescent="0.25">
      <c r="B9030" s="6"/>
      <c r="D9030" s="6"/>
      <c r="E9030" s="6"/>
      <c r="F9030" s="6"/>
      <c r="U9030" s="11"/>
      <c r="AO9030" s="11"/>
    </row>
    <row r="9031" spans="2:41" x14ac:dyDescent="0.25">
      <c r="B9031" s="6"/>
      <c r="D9031" s="6"/>
      <c r="E9031" s="6"/>
      <c r="F9031" s="6"/>
      <c r="U9031" s="11"/>
      <c r="AO9031" s="11"/>
    </row>
    <row r="9032" spans="2:41" x14ac:dyDescent="0.25">
      <c r="B9032" s="6"/>
      <c r="D9032" s="6"/>
      <c r="E9032" s="6"/>
      <c r="F9032" s="6"/>
      <c r="U9032" s="11"/>
      <c r="AO9032" s="11"/>
    </row>
    <row r="9033" spans="2:41" x14ac:dyDescent="0.25">
      <c r="B9033" s="6"/>
      <c r="D9033" s="6"/>
      <c r="E9033" s="6"/>
      <c r="F9033" s="6"/>
      <c r="U9033" s="11"/>
      <c r="AO9033" s="11"/>
    </row>
    <row r="9034" spans="2:41" x14ac:dyDescent="0.25">
      <c r="B9034" s="6"/>
      <c r="D9034" s="6"/>
      <c r="E9034" s="6"/>
      <c r="F9034" s="6"/>
      <c r="U9034" s="11"/>
      <c r="AO9034" s="11"/>
    </row>
    <row r="9035" spans="2:41" x14ac:dyDescent="0.25">
      <c r="B9035" s="6"/>
      <c r="D9035" s="6"/>
      <c r="E9035" s="6"/>
      <c r="F9035" s="6"/>
      <c r="U9035" s="11"/>
      <c r="AO9035" s="11"/>
    </row>
    <row r="9036" spans="2:41" x14ac:dyDescent="0.25">
      <c r="B9036" s="6"/>
      <c r="D9036" s="6"/>
      <c r="E9036" s="6"/>
      <c r="F9036" s="6"/>
      <c r="U9036" s="11"/>
      <c r="AO9036" s="11"/>
    </row>
    <row r="9037" spans="2:41" x14ac:dyDescent="0.25">
      <c r="B9037" s="6"/>
      <c r="D9037" s="6"/>
      <c r="E9037" s="6"/>
      <c r="F9037" s="6"/>
      <c r="U9037" s="11"/>
      <c r="AO9037" s="11"/>
    </row>
    <row r="9038" spans="2:41" x14ac:dyDescent="0.25">
      <c r="B9038" s="6"/>
      <c r="D9038" s="6"/>
      <c r="E9038" s="6"/>
      <c r="F9038" s="6"/>
      <c r="U9038" s="11"/>
      <c r="AO9038" s="11"/>
    </row>
    <row r="9039" spans="2:41" x14ac:dyDescent="0.25">
      <c r="B9039" s="6"/>
      <c r="D9039" s="6"/>
      <c r="E9039" s="6"/>
      <c r="F9039" s="6"/>
      <c r="U9039" s="11"/>
      <c r="AO9039" s="11"/>
    </row>
    <row r="9040" spans="2:41" x14ac:dyDescent="0.25">
      <c r="B9040" s="6"/>
      <c r="D9040" s="6"/>
      <c r="E9040" s="6"/>
      <c r="F9040" s="6"/>
      <c r="U9040" s="11"/>
      <c r="AO9040" s="11"/>
    </row>
    <row r="9041" spans="2:41" x14ac:dyDescent="0.25">
      <c r="B9041" s="6"/>
      <c r="D9041" s="6"/>
      <c r="E9041" s="6"/>
      <c r="F9041" s="6"/>
      <c r="U9041" s="11"/>
      <c r="AO9041" s="11"/>
    </row>
    <row r="9042" spans="2:41" x14ac:dyDescent="0.25">
      <c r="B9042" s="6"/>
      <c r="D9042" s="6"/>
      <c r="E9042" s="6"/>
      <c r="F9042" s="6"/>
      <c r="U9042" s="11"/>
      <c r="AO9042" s="11"/>
    </row>
    <row r="9043" spans="2:41" x14ac:dyDescent="0.25">
      <c r="B9043" s="6"/>
      <c r="D9043" s="6"/>
      <c r="E9043" s="6"/>
      <c r="F9043" s="6"/>
      <c r="U9043" s="11"/>
      <c r="AO9043" s="11"/>
    </row>
    <row r="9044" spans="2:41" x14ac:dyDescent="0.25">
      <c r="B9044" s="6"/>
      <c r="D9044" s="6"/>
      <c r="E9044" s="6"/>
      <c r="F9044" s="6"/>
      <c r="U9044" s="11"/>
      <c r="AO9044" s="11"/>
    </row>
    <row r="9045" spans="2:41" x14ac:dyDescent="0.25">
      <c r="B9045" s="6"/>
      <c r="D9045" s="6"/>
      <c r="E9045" s="6"/>
      <c r="F9045" s="6"/>
      <c r="U9045" s="11"/>
      <c r="AO9045" s="11"/>
    </row>
    <row r="9046" spans="2:41" x14ac:dyDescent="0.25">
      <c r="B9046" s="6"/>
      <c r="D9046" s="6"/>
      <c r="E9046" s="6"/>
      <c r="F9046" s="6"/>
      <c r="U9046" s="11"/>
      <c r="AO9046" s="11"/>
    </row>
    <row r="9047" spans="2:41" x14ac:dyDescent="0.25">
      <c r="B9047" s="6"/>
      <c r="D9047" s="6"/>
      <c r="E9047" s="6"/>
      <c r="F9047" s="6"/>
      <c r="U9047" s="11"/>
      <c r="AO9047" s="11"/>
    </row>
    <row r="9048" spans="2:41" x14ac:dyDescent="0.25">
      <c r="B9048" s="6"/>
      <c r="D9048" s="6"/>
      <c r="E9048" s="6"/>
      <c r="F9048" s="6"/>
      <c r="U9048" s="11"/>
      <c r="AO9048" s="11"/>
    </row>
    <row r="9049" spans="2:41" x14ac:dyDescent="0.25">
      <c r="B9049" s="6"/>
      <c r="D9049" s="6"/>
      <c r="E9049" s="6"/>
      <c r="F9049" s="6"/>
      <c r="U9049" s="11"/>
      <c r="AO9049" s="11"/>
    </row>
    <row r="9050" spans="2:41" x14ac:dyDescent="0.25">
      <c r="B9050" s="6"/>
      <c r="D9050" s="6"/>
      <c r="E9050" s="6"/>
      <c r="F9050" s="6"/>
      <c r="U9050" s="11"/>
      <c r="AO9050" s="11"/>
    </row>
    <row r="9051" spans="2:41" x14ac:dyDescent="0.25">
      <c r="B9051" s="6"/>
      <c r="D9051" s="6"/>
      <c r="E9051" s="6"/>
      <c r="F9051" s="6"/>
      <c r="U9051" s="11"/>
      <c r="AO9051" s="11"/>
    </row>
    <row r="9052" spans="2:41" x14ac:dyDescent="0.25">
      <c r="B9052" s="6"/>
      <c r="D9052" s="6"/>
      <c r="E9052" s="6"/>
      <c r="F9052" s="6"/>
      <c r="U9052" s="11"/>
      <c r="AO9052" s="11"/>
    </row>
    <row r="9053" spans="2:41" x14ac:dyDescent="0.25">
      <c r="B9053" s="6"/>
      <c r="D9053" s="6"/>
      <c r="E9053" s="6"/>
      <c r="F9053" s="6"/>
      <c r="U9053" s="11"/>
      <c r="AO9053" s="11"/>
    </row>
    <row r="9054" spans="2:41" x14ac:dyDescent="0.25">
      <c r="B9054" s="6"/>
      <c r="D9054" s="6"/>
      <c r="E9054" s="6"/>
      <c r="F9054" s="6"/>
      <c r="U9054" s="11"/>
      <c r="AO9054" s="11"/>
    </row>
    <row r="9055" spans="2:41" x14ac:dyDescent="0.25">
      <c r="B9055" s="6"/>
      <c r="D9055" s="6"/>
      <c r="E9055" s="6"/>
      <c r="F9055" s="6"/>
      <c r="U9055" s="11"/>
      <c r="AO9055" s="11"/>
    </row>
    <row r="9056" spans="2:41" x14ac:dyDescent="0.25">
      <c r="B9056" s="6"/>
      <c r="D9056" s="6"/>
      <c r="E9056" s="6"/>
      <c r="F9056" s="6"/>
      <c r="U9056" s="11"/>
      <c r="AO9056" s="11"/>
    </row>
    <row r="9057" spans="2:41" x14ac:dyDescent="0.25">
      <c r="B9057" s="6"/>
      <c r="D9057" s="6"/>
      <c r="E9057" s="6"/>
      <c r="F9057" s="6"/>
      <c r="U9057" s="11"/>
      <c r="AO9057" s="11"/>
    </row>
    <row r="9058" spans="2:41" x14ac:dyDescent="0.25">
      <c r="B9058" s="6"/>
      <c r="D9058" s="6"/>
      <c r="E9058" s="6"/>
      <c r="F9058" s="6"/>
      <c r="U9058" s="11"/>
      <c r="AO9058" s="11"/>
    </row>
    <row r="9059" spans="2:41" x14ac:dyDescent="0.25">
      <c r="B9059" s="6"/>
      <c r="D9059" s="6"/>
      <c r="E9059" s="6"/>
      <c r="F9059" s="6"/>
      <c r="U9059" s="11"/>
      <c r="AO9059" s="11"/>
    </row>
    <row r="9060" spans="2:41" x14ac:dyDescent="0.25">
      <c r="B9060" s="6"/>
      <c r="D9060" s="6"/>
      <c r="E9060" s="6"/>
      <c r="F9060" s="6"/>
      <c r="U9060" s="11"/>
      <c r="AO9060" s="11"/>
    </row>
    <row r="9061" spans="2:41" x14ac:dyDescent="0.25">
      <c r="B9061" s="6"/>
      <c r="D9061" s="6"/>
      <c r="E9061" s="6"/>
      <c r="F9061" s="6"/>
      <c r="U9061" s="11"/>
      <c r="AO9061" s="11"/>
    </row>
    <row r="9062" spans="2:41" x14ac:dyDescent="0.25">
      <c r="B9062" s="6"/>
      <c r="D9062" s="6"/>
      <c r="E9062" s="6"/>
      <c r="F9062" s="6"/>
      <c r="U9062" s="11"/>
      <c r="AO9062" s="11"/>
    </row>
    <row r="9063" spans="2:41" x14ac:dyDescent="0.25">
      <c r="B9063" s="6"/>
      <c r="D9063" s="6"/>
      <c r="E9063" s="6"/>
      <c r="F9063" s="6"/>
      <c r="U9063" s="11"/>
      <c r="AO9063" s="11"/>
    </row>
    <row r="9064" spans="2:41" x14ac:dyDescent="0.25">
      <c r="B9064" s="6"/>
      <c r="D9064" s="6"/>
      <c r="E9064" s="6"/>
      <c r="F9064" s="6"/>
      <c r="U9064" s="11"/>
      <c r="AO9064" s="11"/>
    </row>
    <row r="9065" spans="2:41" x14ac:dyDescent="0.25">
      <c r="B9065" s="6"/>
      <c r="D9065" s="6"/>
      <c r="E9065" s="6"/>
      <c r="F9065" s="6"/>
      <c r="U9065" s="11"/>
      <c r="AO9065" s="11"/>
    </row>
    <row r="9066" spans="2:41" x14ac:dyDescent="0.25">
      <c r="B9066" s="6"/>
      <c r="D9066" s="6"/>
      <c r="E9066" s="6"/>
      <c r="F9066" s="6"/>
      <c r="U9066" s="11"/>
      <c r="AO9066" s="11"/>
    </row>
    <row r="9067" spans="2:41" x14ac:dyDescent="0.25">
      <c r="B9067" s="6"/>
      <c r="D9067" s="6"/>
      <c r="E9067" s="6"/>
      <c r="F9067" s="6"/>
      <c r="U9067" s="11"/>
      <c r="AO9067" s="11"/>
    </row>
    <row r="9068" spans="2:41" x14ac:dyDescent="0.25">
      <c r="B9068" s="6"/>
      <c r="D9068" s="6"/>
      <c r="E9068" s="6"/>
      <c r="F9068" s="6"/>
      <c r="U9068" s="11"/>
      <c r="AO9068" s="11"/>
    </row>
    <row r="9069" spans="2:41" x14ac:dyDescent="0.25">
      <c r="B9069" s="6"/>
      <c r="D9069" s="6"/>
      <c r="E9069" s="6"/>
      <c r="F9069" s="6"/>
      <c r="U9069" s="11"/>
      <c r="AO9069" s="11"/>
    </row>
    <row r="9070" spans="2:41" x14ac:dyDescent="0.25">
      <c r="B9070" s="6"/>
      <c r="D9070" s="6"/>
      <c r="E9070" s="6"/>
      <c r="F9070" s="6"/>
      <c r="U9070" s="11"/>
      <c r="AO9070" s="11"/>
    </row>
    <row r="9071" spans="2:41" x14ac:dyDescent="0.25">
      <c r="B9071" s="6"/>
      <c r="D9071" s="6"/>
      <c r="E9071" s="6"/>
      <c r="F9071" s="6"/>
      <c r="U9071" s="11"/>
      <c r="AO9071" s="11"/>
    </row>
    <row r="9072" spans="2:41" x14ac:dyDescent="0.25">
      <c r="B9072" s="6"/>
      <c r="D9072" s="6"/>
      <c r="E9072" s="6"/>
      <c r="F9072" s="6"/>
      <c r="U9072" s="11"/>
      <c r="AO9072" s="11"/>
    </row>
    <row r="9073" spans="2:41" x14ac:dyDescent="0.25">
      <c r="B9073" s="6"/>
      <c r="D9073" s="6"/>
      <c r="E9073" s="6"/>
      <c r="F9073" s="6"/>
      <c r="U9073" s="11"/>
      <c r="AO9073" s="11"/>
    </row>
    <row r="9074" spans="2:41" x14ac:dyDescent="0.25">
      <c r="B9074" s="6"/>
      <c r="D9074" s="6"/>
      <c r="E9074" s="6"/>
      <c r="F9074" s="6"/>
      <c r="U9074" s="11"/>
      <c r="AO9074" s="11"/>
    </row>
    <row r="9075" spans="2:41" x14ac:dyDescent="0.25">
      <c r="B9075" s="6"/>
      <c r="D9075" s="6"/>
      <c r="E9075" s="6"/>
      <c r="F9075" s="6"/>
      <c r="U9075" s="11"/>
      <c r="AO9075" s="11"/>
    </row>
    <row r="9076" spans="2:41" x14ac:dyDescent="0.25">
      <c r="B9076" s="6"/>
      <c r="D9076" s="6"/>
      <c r="E9076" s="6"/>
      <c r="F9076" s="6"/>
      <c r="U9076" s="11"/>
      <c r="AO9076" s="11"/>
    </row>
    <row r="9077" spans="2:41" x14ac:dyDescent="0.25">
      <c r="B9077" s="6"/>
      <c r="D9077" s="6"/>
      <c r="E9077" s="6"/>
      <c r="F9077" s="6"/>
      <c r="U9077" s="11"/>
      <c r="AO9077" s="11"/>
    </row>
    <row r="9078" spans="2:41" x14ac:dyDescent="0.25">
      <c r="B9078" s="6"/>
      <c r="D9078" s="6"/>
      <c r="E9078" s="6"/>
      <c r="F9078" s="6"/>
      <c r="U9078" s="11"/>
      <c r="AO9078" s="11"/>
    </row>
    <row r="9079" spans="2:41" x14ac:dyDescent="0.25">
      <c r="B9079" s="6"/>
      <c r="D9079" s="6"/>
      <c r="E9079" s="6"/>
      <c r="F9079" s="6"/>
      <c r="U9079" s="11"/>
      <c r="AO9079" s="11"/>
    </row>
    <row r="9080" spans="2:41" x14ac:dyDescent="0.25">
      <c r="B9080" s="6"/>
      <c r="D9080" s="6"/>
      <c r="E9080" s="6"/>
      <c r="F9080" s="6"/>
      <c r="U9080" s="11"/>
      <c r="AO9080" s="11"/>
    </row>
    <row r="9081" spans="2:41" x14ac:dyDescent="0.25">
      <c r="B9081" s="6"/>
      <c r="D9081" s="6"/>
      <c r="E9081" s="6"/>
      <c r="F9081" s="6"/>
      <c r="U9081" s="11"/>
      <c r="AO9081" s="11"/>
    </row>
    <row r="9082" spans="2:41" x14ac:dyDescent="0.25">
      <c r="B9082" s="6"/>
      <c r="D9082" s="6"/>
      <c r="E9082" s="6"/>
      <c r="F9082" s="6"/>
      <c r="U9082" s="11"/>
      <c r="AO9082" s="11"/>
    </row>
    <row r="9083" spans="2:41" x14ac:dyDescent="0.25">
      <c r="B9083" s="6"/>
      <c r="D9083" s="6"/>
      <c r="E9083" s="6"/>
      <c r="F9083" s="6"/>
      <c r="U9083" s="11"/>
      <c r="AO9083" s="11"/>
    </row>
    <row r="9084" spans="2:41" x14ac:dyDescent="0.25">
      <c r="B9084" s="6"/>
      <c r="D9084" s="6"/>
      <c r="E9084" s="6"/>
      <c r="F9084" s="6"/>
      <c r="U9084" s="11"/>
      <c r="AO9084" s="11"/>
    </row>
    <row r="9085" spans="2:41" x14ac:dyDescent="0.25">
      <c r="B9085" s="6"/>
      <c r="D9085" s="6"/>
      <c r="E9085" s="6"/>
      <c r="F9085" s="6"/>
      <c r="U9085" s="11"/>
      <c r="AO9085" s="11"/>
    </row>
    <row r="9086" spans="2:41" x14ac:dyDescent="0.25">
      <c r="B9086" s="6"/>
      <c r="D9086" s="6"/>
      <c r="E9086" s="6"/>
      <c r="F9086" s="6"/>
      <c r="U9086" s="11"/>
      <c r="AO9086" s="11"/>
    </row>
    <row r="9087" spans="2:41" x14ac:dyDescent="0.25">
      <c r="B9087" s="6"/>
      <c r="D9087" s="6"/>
      <c r="E9087" s="6"/>
      <c r="F9087" s="6"/>
      <c r="U9087" s="11"/>
      <c r="AO9087" s="11"/>
    </row>
    <row r="9088" spans="2:41" x14ac:dyDescent="0.25">
      <c r="B9088" s="6"/>
      <c r="D9088" s="6"/>
      <c r="E9088" s="6"/>
      <c r="F9088" s="6"/>
      <c r="U9088" s="11"/>
      <c r="AO9088" s="11"/>
    </row>
    <row r="9089" spans="2:41" x14ac:dyDescent="0.25">
      <c r="B9089" s="6"/>
      <c r="D9089" s="6"/>
      <c r="E9089" s="6"/>
      <c r="F9089" s="6"/>
      <c r="U9089" s="11"/>
      <c r="AO9089" s="11"/>
    </row>
    <row r="9090" spans="2:41" x14ac:dyDescent="0.25">
      <c r="B9090" s="6"/>
      <c r="D9090" s="6"/>
      <c r="E9090" s="6"/>
      <c r="F9090" s="6"/>
      <c r="U9090" s="11"/>
      <c r="AO9090" s="11"/>
    </row>
    <row r="9091" spans="2:41" x14ac:dyDescent="0.25">
      <c r="B9091" s="6"/>
      <c r="D9091" s="6"/>
      <c r="E9091" s="6"/>
      <c r="F9091" s="6"/>
      <c r="U9091" s="11"/>
      <c r="AO9091" s="11"/>
    </row>
    <row r="9092" spans="2:41" x14ac:dyDescent="0.25">
      <c r="B9092" s="6"/>
      <c r="D9092" s="6"/>
      <c r="E9092" s="6"/>
      <c r="F9092" s="6"/>
      <c r="U9092" s="11"/>
      <c r="AO9092" s="11"/>
    </row>
    <row r="9093" spans="2:41" x14ac:dyDescent="0.25">
      <c r="B9093" s="6"/>
      <c r="D9093" s="6"/>
      <c r="E9093" s="6"/>
      <c r="F9093" s="6"/>
      <c r="U9093" s="11"/>
      <c r="AO9093" s="11"/>
    </row>
    <row r="9094" spans="2:41" x14ac:dyDescent="0.25">
      <c r="B9094" s="6"/>
      <c r="D9094" s="6"/>
      <c r="E9094" s="6"/>
      <c r="F9094" s="6"/>
      <c r="U9094" s="11"/>
      <c r="AO9094" s="11"/>
    </row>
    <row r="9095" spans="2:41" x14ac:dyDescent="0.25">
      <c r="B9095" s="6"/>
      <c r="D9095" s="6"/>
      <c r="E9095" s="6"/>
      <c r="F9095" s="6"/>
      <c r="U9095" s="11"/>
      <c r="AO9095" s="11"/>
    </row>
    <row r="9096" spans="2:41" x14ac:dyDescent="0.25">
      <c r="B9096" s="6"/>
      <c r="D9096" s="6"/>
      <c r="E9096" s="6"/>
      <c r="F9096" s="6"/>
      <c r="U9096" s="11"/>
      <c r="AO9096" s="11"/>
    </row>
    <row r="9097" spans="2:41" x14ac:dyDescent="0.25">
      <c r="B9097" s="6"/>
      <c r="D9097" s="6"/>
      <c r="E9097" s="6"/>
      <c r="F9097" s="6"/>
      <c r="U9097" s="11"/>
      <c r="AO9097" s="11"/>
    </row>
    <row r="9098" spans="2:41" x14ac:dyDescent="0.25">
      <c r="B9098" s="6"/>
      <c r="D9098" s="6"/>
      <c r="E9098" s="6"/>
      <c r="F9098" s="6"/>
      <c r="U9098" s="11"/>
      <c r="AO9098" s="11"/>
    </row>
    <row r="9099" spans="2:41" x14ac:dyDescent="0.25">
      <c r="B9099" s="6"/>
      <c r="D9099" s="6"/>
      <c r="E9099" s="6"/>
      <c r="F9099" s="6"/>
      <c r="U9099" s="11"/>
      <c r="AO9099" s="11"/>
    </row>
    <row r="9100" spans="2:41" x14ac:dyDescent="0.25">
      <c r="B9100" s="6"/>
      <c r="D9100" s="6"/>
      <c r="E9100" s="6"/>
      <c r="F9100" s="6"/>
      <c r="U9100" s="11"/>
      <c r="AO9100" s="11"/>
    </row>
    <row r="9101" spans="2:41" x14ac:dyDescent="0.25">
      <c r="B9101" s="6"/>
      <c r="D9101" s="6"/>
      <c r="E9101" s="6"/>
      <c r="F9101" s="6"/>
      <c r="U9101" s="11"/>
      <c r="AO9101" s="11"/>
    </row>
    <row r="9102" spans="2:41" x14ac:dyDescent="0.25">
      <c r="B9102" s="6"/>
      <c r="D9102" s="6"/>
      <c r="E9102" s="6"/>
      <c r="F9102" s="6"/>
      <c r="U9102" s="11"/>
      <c r="AO9102" s="11"/>
    </row>
    <row r="9103" spans="2:41" x14ac:dyDescent="0.25">
      <c r="B9103" s="6"/>
      <c r="D9103" s="6"/>
      <c r="E9103" s="6"/>
      <c r="F9103" s="6"/>
      <c r="U9103" s="11"/>
      <c r="AO9103" s="11"/>
    </row>
    <row r="9104" spans="2:41" x14ac:dyDescent="0.25">
      <c r="B9104" s="6"/>
      <c r="D9104" s="6"/>
      <c r="E9104" s="6"/>
      <c r="F9104" s="6"/>
      <c r="U9104" s="11"/>
      <c r="AO9104" s="11"/>
    </row>
    <row r="9105" spans="2:41" x14ac:dyDescent="0.25">
      <c r="B9105" s="6"/>
      <c r="D9105" s="6"/>
      <c r="E9105" s="6"/>
      <c r="F9105" s="6"/>
      <c r="U9105" s="11"/>
      <c r="AO9105" s="11"/>
    </row>
    <row r="9106" spans="2:41" x14ac:dyDescent="0.25">
      <c r="B9106" s="6"/>
      <c r="D9106" s="6"/>
      <c r="E9106" s="6"/>
      <c r="F9106" s="6"/>
      <c r="U9106" s="11"/>
      <c r="AO9106" s="11"/>
    </row>
    <row r="9107" spans="2:41" x14ac:dyDescent="0.25">
      <c r="B9107" s="6"/>
      <c r="D9107" s="6"/>
      <c r="E9107" s="6"/>
      <c r="F9107" s="6"/>
      <c r="U9107" s="11"/>
      <c r="AO9107" s="11"/>
    </row>
    <row r="9108" spans="2:41" x14ac:dyDescent="0.25">
      <c r="B9108" s="6"/>
      <c r="D9108" s="6"/>
      <c r="E9108" s="6"/>
      <c r="F9108" s="6"/>
      <c r="U9108" s="11"/>
      <c r="AO9108" s="11"/>
    </row>
    <row r="9109" spans="2:41" x14ac:dyDescent="0.25">
      <c r="B9109" s="6"/>
      <c r="D9109" s="6"/>
      <c r="E9109" s="6"/>
      <c r="F9109" s="6"/>
      <c r="U9109" s="11"/>
      <c r="AO9109" s="11"/>
    </row>
    <row r="9110" spans="2:41" x14ac:dyDescent="0.25">
      <c r="B9110" s="6"/>
      <c r="D9110" s="6"/>
      <c r="E9110" s="6"/>
      <c r="F9110" s="6"/>
      <c r="U9110" s="11"/>
      <c r="AO9110" s="11"/>
    </row>
    <row r="9111" spans="2:41" x14ac:dyDescent="0.25">
      <c r="B9111" s="6"/>
      <c r="D9111" s="6"/>
      <c r="E9111" s="6"/>
      <c r="F9111" s="6"/>
      <c r="U9111" s="11"/>
      <c r="AO9111" s="11"/>
    </row>
    <row r="9112" spans="2:41" x14ac:dyDescent="0.25">
      <c r="B9112" s="6"/>
      <c r="D9112" s="6"/>
      <c r="E9112" s="6"/>
      <c r="F9112" s="6"/>
      <c r="U9112" s="11"/>
      <c r="AO9112" s="11"/>
    </row>
    <row r="9113" spans="2:41" x14ac:dyDescent="0.25">
      <c r="B9113" s="6"/>
      <c r="D9113" s="6"/>
      <c r="E9113" s="6"/>
      <c r="F9113" s="6"/>
      <c r="U9113" s="11"/>
      <c r="AO9113" s="11"/>
    </row>
    <row r="9114" spans="2:41" x14ac:dyDescent="0.25">
      <c r="B9114" s="6"/>
      <c r="D9114" s="6"/>
      <c r="E9114" s="6"/>
      <c r="F9114" s="6"/>
      <c r="U9114" s="11"/>
      <c r="AO9114" s="11"/>
    </row>
    <row r="9115" spans="2:41" x14ac:dyDescent="0.25">
      <c r="B9115" s="6"/>
      <c r="D9115" s="6"/>
      <c r="E9115" s="6"/>
      <c r="F9115" s="6"/>
      <c r="U9115" s="11"/>
      <c r="AO9115" s="11"/>
    </row>
    <row r="9116" spans="2:41" x14ac:dyDescent="0.25">
      <c r="B9116" s="6"/>
      <c r="D9116" s="6"/>
      <c r="E9116" s="6"/>
      <c r="F9116" s="6"/>
      <c r="U9116" s="11"/>
      <c r="AO9116" s="11"/>
    </row>
    <row r="9117" spans="2:41" x14ac:dyDescent="0.25">
      <c r="B9117" s="6"/>
      <c r="D9117" s="6"/>
      <c r="E9117" s="6"/>
      <c r="F9117" s="6"/>
      <c r="U9117" s="11"/>
      <c r="AO9117" s="11"/>
    </row>
    <row r="9118" spans="2:41" x14ac:dyDescent="0.25">
      <c r="B9118" s="6"/>
      <c r="D9118" s="6"/>
      <c r="E9118" s="6"/>
      <c r="F9118" s="6"/>
      <c r="U9118" s="11"/>
      <c r="AO9118" s="11"/>
    </row>
    <row r="9119" spans="2:41" x14ac:dyDescent="0.25">
      <c r="B9119" s="6"/>
      <c r="D9119" s="6"/>
      <c r="E9119" s="6"/>
      <c r="F9119" s="6"/>
      <c r="U9119" s="11"/>
      <c r="AO9119" s="11"/>
    </row>
    <row r="9120" spans="2:41" x14ac:dyDescent="0.25">
      <c r="B9120" s="6"/>
      <c r="D9120" s="6"/>
      <c r="E9120" s="6"/>
      <c r="F9120" s="6"/>
      <c r="U9120" s="11"/>
      <c r="AO9120" s="11"/>
    </row>
    <row r="9121" spans="2:41" x14ac:dyDescent="0.25">
      <c r="B9121" s="6"/>
      <c r="D9121" s="6"/>
      <c r="E9121" s="6"/>
      <c r="F9121" s="6"/>
      <c r="U9121" s="11"/>
      <c r="AO9121" s="11"/>
    </row>
    <row r="9122" spans="2:41" x14ac:dyDescent="0.25">
      <c r="B9122" s="6"/>
      <c r="D9122" s="6"/>
      <c r="E9122" s="6"/>
      <c r="F9122" s="6"/>
      <c r="U9122" s="11"/>
      <c r="AO9122" s="11"/>
    </row>
    <row r="9123" spans="2:41" x14ac:dyDescent="0.25">
      <c r="B9123" s="6"/>
      <c r="D9123" s="6"/>
      <c r="E9123" s="6"/>
      <c r="F9123" s="6"/>
      <c r="U9123" s="11"/>
      <c r="AO9123" s="11"/>
    </row>
    <row r="9124" spans="2:41" x14ac:dyDescent="0.25">
      <c r="B9124" s="6"/>
      <c r="D9124" s="6"/>
      <c r="E9124" s="6"/>
      <c r="F9124" s="6"/>
      <c r="U9124" s="11"/>
      <c r="AO9124" s="11"/>
    </row>
    <row r="9125" spans="2:41" x14ac:dyDescent="0.25">
      <c r="B9125" s="6"/>
      <c r="D9125" s="6"/>
      <c r="E9125" s="6"/>
      <c r="F9125" s="6"/>
      <c r="U9125" s="11"/>
      <c r="AO9125" s="11"/>
    </row>
    <row r="9126" spans="2:41" x14ac:dyDescent="0.25">
      <c r="B9126" s="6"/>
      <c r="D9126" s="6"/>
      <c r="E9126" s="6"/>
      <c r="F9126" s="6"/>
      <c r="U9126" s="11"/>
      <c r="AO9126" s="11"/>
    </row>
    <row r="9127" spans="2:41" x14ac:dyDescent="0.25">
      <c r="B9127" s="6"/>
      <c r="D9127" s="6"/>
      <c r="E9127" s="6"/>
      <c r="F9127" s="6"/>
      <c r="U9127" s="11"/>
      <c r="AO9127" s="11"/>
    </row>
    <row r="9128" spans="2:41" x14ac:dyDescent="0.25">
      <c r="B9128" s="6"/>
      <c r="D9128" s="6"/>
      <c r="E9128" s="6"/>
      <c r="F9128" s="6"/>
      <c r="U9128" s="11"/>
      <c r="AO9128" s="11"/>
    </row>
    <row r="9129" spans="2:41" x14ac:dyDescent="0.25">
      <c r="B9129" s="6"/>
      <c r="D9129" s="6"/>
      <c r="E9129" s="6"/>
      <c r="F9129" s="6"/>
      <c r="U9129" s="11"/>
      <c r="AO9129" s="11"/>
    </row>
    <row r="9130" spans="2:41" x14ac:dyDescent="0.25">
      <c r="B9130" s="6"/>
      <c r="D9130" s="6"/>
      <c r="E9130" s="6"/>
      <c r="F9130" s="6"/>
      <c r="U9130" s="11"/>
      <c r="AO9130" s="11"/>
    </row>
    <row r="9131" spans="2:41" x14ac:dyDescent="0.25">
      <c r="B9131" s="6"/>
      <c r="D9131" s="6"/>
      <c r="E9131" s="6"/>
      <c r="F9131" s="6"/>
      <c r="U9131" s="11"/>
      <c r="AO9131" s="11"/>
    </row>
    <row r="9132" spans="2:41" x14ac:dyDescent="0.25">
      <c r="B9132" s="6"/>
      <c r="D9132" s="6"/>
      <c r="E9132" s="6"/>
      <c r="F9132" s="6"/>
      <c r="U9132" s="11"/>
      <c r="AO9132" s="11"/>
    </row>
    <row r="9133" spans="2:41" x14ac:dyDescent="0.25">
      <c r="B9133" s="6"/>
      <c r="D9133" s="6"/>
      <c r="E9133" s="6"/>
      <c r="F9133" s="6"/>
      <c r="U9133" s="11"/>
      <c r="AO9133" s="11"/>
    </row>
    <row r="9134" spans="2:41" x14ac:dyDescent="0.25">
      <c r="B9134" s="6"/>
      <c r="D9134" s="6"/>
      <c r="E9134" s="6"/>
      <c r="F9134" s="6"/>
      <c r="U9134" s="11"/>
      <c r="AO9134" s="11"/>
    </row>
    <row r="9135" spans="2:41" x14ac:dyDescent="0.25">
      <c r="B9135" s="6"/>
      <c r="D9135" s="6"/>
      <c r="E9135" s="6"/>
      <c r="F9135" s="6"/>
      <c r="U9135" s="11"/>
      <c r="AO9135" s="11"/>
    </row>
    <row r="9136" spans="2:41" x14ac:dyDescent="0.25">
      <c r="B9136" s="6"/>
      <c r="D9136" s="6"/>
      <c r="E9136" s="6"/>
      <c r="F9136" s="6"/>
      <c r="U9136" s="11"/>
      <c r="AO9136" s="11"/>
    </row>
    <row r="9137" spans="2:41" x14ac:dyDescent="0.25">
      <c r="B9137" s="6"/>
      <c r="D9137" s="6"/>
      <c r="E9137" s="6"/>
      <c r="F9137" s="6"/>
      <c r="U9137" s="11"/>
      <c r="AO9137" s="11"/>
    </row>
    <row r="9138" spans="2:41" x14ac:dyDescent="0.25">
      <c r="B9138" s="6"/>
      <c r="D9138" s="6"/>
      <c r="E9138" s="6"/>
      <c r="F9138" s="6"/>
      <c r="U9138" s="11"/>
      <c r="AO9138" s="11"/>
    </row>
    <row r="9139" spans="2:41" x14ac:dyDescent="0.25">
      <c r="B9139" s="6"/>
      <c r="D9139" s="6"/>
      <c r="E9139" s="6"/>
      <c r="F9139" s="6"/>
      <c r="U9139" s="11"/>
      <c r="AO9139" s="11"/>
    </row>
    <row r="9140" spans="2:41" x14ac:dyDescent="0.25">
      <c r="B9140" s="6"/>
      <c r="D9140" s="6"/>
      <c r="E9140" s="6"/>
      <c r="F9140" s="6"/>
      <c r="U9140" s="11"/>
      <c r="AO9140" s="11"/>
    </row>
    <row r="9141" spans="2:41" x14ac:dyDescent="0.25">
      <c r="B9141" s="6"/>
      <c r="D9141" s="6"/>
      <c r="E9141" s="6"/>
      <c r="F9141" s="6"/>
      <c r="U9141" s="11"/>
      <c r="AO9141" s="11"/>
    </row>
    <row r="9142" spans="2:41" x14ac:dyDescent="0.25">
      <c r="B9142" s="6"/>
      <c r="D9142" s="6"/>
      <c r="E9142" s="6"/>
      <c r="F9142" s="6"/>
      <c r="U9142" s="11"/>
      <c r="AO9142" s="11"/>
    </row>
    <row r="9143" spans="2:41" x14ac:dyDescent="0.25">
      <c r="B9143" s="6"/>
      <c r="D9143" s="6"/>
      <c r="E9143" s="6"/>
      <c r="F9143" s="6"/>
      <c r="U9143" s="11"/>
      <c r="AO9143" s="11"/>
    </row>
    <row r="9144" spans="2:41" x14ac:dyDescent="0.25">
      <c r="B9144" s="6"/>
      <c r="D9144" s="6"/>
      <c r="E9144" s="6"/>
      <c r="F9144" s="6"/>
      <c r="U9144" s="11"/>
      <c r="AO9144" s="11"/>
    </row>
    <row r="9145" spans="2:41" x14ac:dyDescent="0.25">
      <c r="B9145" s="6"/>
      <c r="D9145" s="6"/>
      <c r="E9145" s="6"/>
      <c r="F9145" s="6"/>
      <c r="U9145" s="11"/>
      <c r="AO9145" s="11"/>
    </row>
    <row r="9146" spans="2:41" x14ac:dyDescent="0.25">
      <c r="B9146" s="6"/>
      <c r="D9146" s="6"/>
      <c r="E9146" s="6"/>
      <c r="F9146" s="6"/>
      <c r="U9146" s="11"/>
      <c r="AO9146" s="11"/>
    </row>
    <row r="9147" spans="2:41" x14ac:dyDescent="0.25">
      <c r="B9147" s="6"/>
      <c r="D9147" s="6"/>
      <c r="E9147" s="6"/>
      <c r="F9147" s="6"/>
      <c r="U9147" s="11"/>
      <c r="AO9147" s="11"/>
    </row>
    <row r="9148" spans="2:41" x14ac:dyDescent="0.25">
      <c r="B9148" s="6"/>
      <c r="D9148" s="6"/>
      <c r="E9148" s="6"/>
      <c r="F9148" s="6"/>
      <c r="U9148" s="11"/>
      <c r="AO9148" s="11"/>
    </row>
    <row r="9149" spans="2:41" x14ac:dyDescent="0.25">
      <c r="B9149" s="6"/>
      <c r="D9149" s="6"/>
      <c r="E9149" s="6"/>
      <c r="F9149" s="6"/>
      <c r="U9149" s="11"/>
      <c r="AO9149" s="11"/>
    </row>
    <row r="9150" spans="2:41" x14ac:dyDescent="0.25">
      <c r="B9150" s="6"/>
      <c r="D9150" s="6"/>
      <c r="E9150" s="6"/>
      <c r="F9150" s="6"/>
      <c r="U9150" s="11"/>
      <c r="AO9150" s="11"/>
    </row>
    <row r="9151" spans="2:41" x14ac:dyDescent="0.25">
      <c r="B9151" s="6"/>
      <c r="D9151" s="6"/>
      <c r="E9151" s="6"/>
      <c r="F9151" s="6"/>
      <c r="U9151" s="11"/>
      <c r="AO9151" s="11"/>
    </row>
    <row r="9152" spans="2:41" x14ac:dyDescent="0.25">
      <c r="B9152" s="6"/>
      <c r="D9152" s="6"/>
      <c r="E9152" s="6"/>
      <c r="F9152" s="6"/>
      <c r="U9152" s="11"/>
      <c r="AO9152" s="11"/>
    </row>
    <row r="9153" spans="2:41" x14ac:dyDescent="0.25">
      <c r="B9153" s="6"/>
      <c r="D9153" s="6"/>
      <c r="E9153" s="6"/>
      <c r="F9153" s="6"/>
      <c r="U9153" s="11"/>
      <c r="AO9153" s="11"/>
    </row>
    <row r="9154" spans="2:41" x14ac:dyDescent="0.25">
      <c r="B9154" s="6"/>
      <c r="D9154" s="6"/>
      <c r="E9154" s="6"/>
      <c r="F9154" s="6"/>
      <c r="U9154" s="11"/>
      <c r="AO9154" s="11"/>
    </row>
    <row r="9155" spans="2:41" x14ac:dyDescent="0.25">
      <c r="B9155" s="6"/>
      <c r="D9155" s="6"/>
      <c r="E9155" s="6"/>
      <c r="F9155" s="6"/>
      <c r="U9155" s="11"/>
      <c r="AO9155" s="11"/>
    </row>
    <row r="9156" spans="2:41" x14ac:dyDescent="0.25">
      <c r="B9156" s="6"/>
      <c r="D9156" s="6"/>
      <c r="E9156" s="6"/>
      <c r="F9156" s="6"/>
      <c r="U9156" s="11"/>
      <c r="AO9156" s="11"/>
    </row>
    <row r="9157" spans="2:41" x14ac:dyDescent="0.25">
      <c r="B9157" s="6"/>
      <c r="D9157" s="6"/>
      <c r="E9157" s="6"/>
      <c r="F9157" s="6"/>
      <c r="U9157" s="11"/>
      <c r="AO9157" s="11"/>
    </row>
    <row r="9158" spans="2:41" x14ac:dyDescent="0.25">
      <c r="B9158" s="6"/>
      <c r="D9158" s="6"/>
      <c r="E9158" s="6"/>
      <c r="F9158" s="6"/>
      <c r="U9158" s="11"/>
      <c r="AO9158" s="11"/>
    </row>
    <row r="9159" spans="2:41" x14ac:dyDescent="0.25">
      <c r="B9159" s="6"/>
      <c r="D9159" s="6"/>
      <c r="E9159" s="6"/>
      <c r="F9159" s="6"/>
      <c r="U9159" s="11"/>
      <c r="AO9159" s="11"/>
    </row>
    <row r="9160" spans="2:41" x14ac:dyDescent="0.25">
      <c r="B9160" s="6"/>
      <c r="D9160" s="6"/>
      <c r="E9160" s="6"/>
      <c r="F9160" s="6"/>
      <c r="U9160" s="11"/>
      <c r="AO9160" s="11"/>
    </row>
    <row r="9161" spans="2:41" x14ac:dyDescent="0.25">
      <c r="B9161" s="6"/>
      <c r="D9161" s="6"/>
      <c r="E9161" s="6"/>
      <c r="F9161" s="6"/>
      <c r="U9161" s="11"/>
      <c r="AO9161" s="11"/>
    </row>
    <row r="9162" spans="2:41" x14ac:dyDescent="0.25">
      <c r="B9162" s="6"/>
      <c r="D9162" s="6"/>
      <c r="E9162" s="6"/>
      <c r="F9162" s="6"/>
      <c r="U9162" s="11"/>
      <c r="AO9162" s="11"/>
    </row>
    <row r="9163" spans="2:41" x14ac:dyDescent="0.25">
      <c r="B9163" s="6"/>
      <c r="D9163" s="6"/>
      <c r="E9163" s="6"/>
      <c r="F9163" s="6"/>
      <c r="U9163" s="11"/>
      <c r="AO9163" s="11"/>
    </row>
    <row r="9164" spans="2:41" x14ac:dyDescent="0.25">
      <c r="B9164" s="6"/>
      <c r="D9164" s="6"/>
      <c r="E9164" s="6"/>
      <c r="F9164" s="6"/>
      <c r="U9164" s="11"/>
      <c r="AO9164" s="11"/>
    </row>
    <row r="9165" spans="2:41" x14ac:dyDescent="0.25">
      <c r="B9165" s="6"/>
      <c r="D9165" s="6"/>
      <c r="E9165" s="6"/>
      <c r="F9165" s="6"/>
      <c r="U9165" s="11"/>
      <c r="AO9165" s="11"/>
    </row>
    <row r="9166" spans="2:41" x14ac:dyDescent="0.25">
      <c r="B9166" s="6"/>
      <c r="D9166" s="6"/>
      <c r="E9166" s="6"/>
      <c r="F9166" s="6"/>
      <c r="U9166" s="11"/>
      <c r="AO9166" s="11"/>
    </row>
    <row r="9167" spans="2:41" x14ac:dyDescent="0.25">
      <c r="B9167" s="6"/>
      <c r="D9167" s="6"/>
      <c r="E9167" s="6"/>
      <c r="F9167" s="6"/>
      <c r="U9167" s="11"/>
      <c r="AO9167" s="11"/>
    </row>
    <row r="9168" spans="2:41" x14ac:dyDescent="0.25">
      <c r="B9168" s="6"/>
      <c r="D9168" s="6"/>
      <c r="E9168" s="6"/>
      <c r="F9168" s="6"/>
      <c r="U9168" s="11"/>
      <c r="AO9168" s="11"/>
    </row>
    <row r="9169" spans="2:41" x14ac:dyDescent="0.25">
      <c r="B9169" s="6"/>
      <c r="D9169" s="6"/>
      <c r="E9169" s="6"/>
      <c r="F9169" s="6"/>
      <c r="U9169" s="11"/>
      <c r="AO9169" s="11"/>
    </row>
    <row r="9170" spans="2:41" x14ac:dyDescent="0.25">
      <c r="B9170" s="6"/>
      <c r="D9170" s="6"/>
      <c r="E9170" s="6"/>
      <c r="F9170" s="6"/>
      <c r="U9170" s="11"/>
      <c r="AO9170" s="11"/>
    </row>
    <row r="9171" spans="2:41" x14ac:dyDescent="0.25">
      <c r="B9171" s="6"/>
      <c r="D9171" s="6"/>
      <c r="E9171" s="6"/>
      <c r="F9171" s="6"/>
      <c r="U9171" s="11"/>
      <c r="AO9171" s="11"/>
    </row>
    <row r="9172" spans="2:41" x14ac:dyDescent="0.25">
      <c r="B9172" s="6"/>
      <c r="D9172" s="6"/>
      <c r="E9172" s="6"/>
      <c r="F9172" s="6"/>
      <c r="U9172" s="11"/>
      <c r="AO9172" s="11"/>
    </row>
    <row r="9173" spans="2:41" x14ac:dyDescent="0.25">
      <c r="B9173" s="6"/>
      <c r="D9173" s="6"/>
      <c r="E9173" s="6"/>
      <c r="F9173" s="6"/>
      <c r="U9173" s="11"/>
      <c r="AO9173" s="11"/>
    </row>
    <row r="9174" spans="2:41" x14ac:dyDescent="0.25">
      <c r="B9174" s="6"/>
      <c r="D9174" s="6"/>
      <c r="E9174" s="6"/>
      <c r="F9174" s="6"/>
      <c r="U9174" s="11"/>
      <c r="AO9174" s="11"/>
    </row>
    <row r="9175" spans="2:41" x14ac:dyDescent="0.25">
      <c r="B9175" s="6"/>
      <c r="D9175" s="6"/>
      <c r="E9175" s="6"/>
      <c r="F9175" s="6"/>
      <c r="U9175" s="11"/>
      <c r="AO9175" s="11"/>
    </row>
    <row r="9176" spans="2:41" x14ac:dyDescent="0.25">
      <c r="B9176" s="6"/>
      <c r="D9176" s="6"/>
      <c r="E9176" s="6"/>
      <c r="F9176" s="6"/>
      <c r="U9176" s="11"/>
      <c r="AO9176" s="11"/>
    </row>
    <row r="9177" spans="2:41" x14ac:dyDescent="0.25">
      <c r="B9177" s="6"/>
      <c r="D9177" s="6"/>
      <c r="E9177" s="6"/>
      <c r="F9177" s="6"/>
      <c r="U9177" s="11"/>
      <c r="AO9177" s="11"/>
    </row>
    <row r="9178" spans="2:41" x14ac:dyDescent="0.25">
      <c r="B9178" s="6"/>
      <c r="D9178" s="6"/>
      <c r="E9178" s="6"/>
      <c r="F9178" s="6"/>
      <c r="U9178" s="11"/>
      <c r="AO9178" s="11"/>
    </row>
    <row r="9179" spans="2:41" x14ac:dyDescent="0.25">
      <c r="B9179" s="6"/>
      <c r="D9179" s="6"/>
      <c r="E9179" s="6"/>
      <c r="F9179" s="6"/>
      <c r="U9179" s="11"/>
      <c r="AO9179" s="11"/>
    </row>
    <row r="9180" spans="2:41" x14ac:dyDescent="0.25">
      <c r="B9180" s="6"/>
      <c r="D9180" s="6"/>
      <c r="E9180" s="6"/>
      <c r="F9180" s="6"/>
      <c r="U9180" s="11"/>
      <c r="AO9180" s="11"/>
    </row>
    <row r="9181" spans="2:41" x14ac:dyDescent="0.25">
      <c r="B9181" s="6"/>
      <c r="D9181" s="6"/>
      <c r="E9181" s="6"/>
      <c r="F9181" s="6"/>
      <c r="U9181" s="11"/>
      <c r="AO9181" s="11"/>
    </row>
    <row r="9182" spans="2:41" x14ac:dyDescent="0.25">
      <c r="B9182" s="6"/>
      <c r="D9182" s="6"/>
      <c r="E9182" s="6"/>
      <c r="F9182" s="6"/>
      <c r="U9182" s="11"/>
      <c r="AO9182" s="11"/>
    </row>
    <row r="9183" spans="2:41" x14ac:dyDescent="0.25">
      <c r="B9183" s="6"/>
      <c r="D9183" s="6"/>
      <c r="E9183" s="6"/>
      <c r="F9183" s="6"/>
      <c r="U9183" s="11"/>
      <c r="AO9183" s="11"/>
    </row>
    <row r="9184" spans="2:41" x14ac:dyDescent="0.25">
      <c r="B9184" s="6"/>
      <c r="D9184" s="6"/>
      <c r="E9184" s="6"/>
      <c r="F9184" s="6"/>
      <c r="U9184" s="11"/>
      <c r="AO9184" s="11"/>
    </row>
    <row r="9185" spans="2:41" x14ac:dyDescent="0.25">
      <c r="B9185" s="6"/>
      <c r="D9185" s="6"/>
      <c r="E9185" s="6"/>
      <c r="F9185" s="6"/>
      <c r="U9185" s="11"/>
      <c r="AO9185" s="11"/>
    </row>
    <row r="9186" spans="2:41" x14ac:dyDescent="0.25">
      <c r="B9186" s="6"/>
      <c r="D9186" s="6"/>
      <c r="E9186" s="6"/>
      <c r="F9186" s="6"/>
      <c r="U9186" s="11"/>
      <c r="AO9186" s="11"/>
    </row>
    <row r="9187" spans="2:41" x14ac:dyDescent="0.25">
      <c r="B9187" s="6"/>
      <c r="D9187" s="6"/>
      <c r="E9187" s="6"/>
      <c r="F9187" s="6"/>
      <c r="U9187" s="11"/>
      <c r="AO9187" s="11"/>
    </row>
    <row r="9188" spans="2:41" x14ac:dyDescent="0.25">
      <c r="B9188" s="6"/>
      <c r="D9188" s="6"/>
      <c r="E9188" s="6"/>
      <c r="F9188" s="6"/>
      <c r="U9188" s="11"/>
      <c r="AO9188" s="11"/>
    </row>
    <row r="9189" spans="2:41" x14ac:dyDescent="0.25">
      <c r="B9189" s="6"/>
      <c r="D9189" s="6"/>
      <c r="E9189" s="6"/>
      <c r="F9189" s="6"/>
      <c r="U9189" s="11"/>
      <c r="AO9189" s="11"/>
    </row>
    <row r="9190" spans="2:41" x14ac:dyDescent="0.25">
      <c r="B9190" s="6"/>
      <c r="D9190" s="6"/>
      <c r="E9190" s="6"/>
      <c r="F9190" s="6"/>
      <c r="U9190" s="11"/>
      <c r="AO9190" s="11"/>
    </row>
    <row r="9191" spans="2:41" x14ac:dyDescent="0.25">
      <c r="B9191" s="6"/>
      <c r="D9191" s="6"/>
      <c r="E9191" s="6"/>
      <c r="F9191" s="6"/>
      <c r="U9191" s="11"/>
      <c r="AO9191" s="11"/>
    </row>
    <row r="9192" spans="2:41" x14ac:dyDescent="0.25">
      <c r="B9192" s="6"/>
      <c r="D9192" s="6"/>
      <c r="E9192" s="6"/>
      <c r="F9192" s="6"/>
      <c r="U9192" s="11"/>
      <c r="AO9192" s="11"/>
    </row>
    <row r="9193" spans="2:41" x14ac:dyDescent="0.25">
      <c r="B9193" s="6"/>
      <c r="D9193" s="6"/>
      <c r="E9193" s="6"/>
      <c r="F9193" s="6"/>
      <c r="U9193" s="11"/>
      <c r="AO9193" s="11"/>
    </row>
    <row r="9194" spans="2:41" x14ac:dyDescent="0.25">
      <c r="B9194" s="6"/>
      <c r="D9194" s="6"/>
      <c r="E9194" s="6"/>
      <c r="F9194" s="6"/>
      <c r="U9194" s="11"/>
      <c r="AO9194" s="11"/>
    </row>
    <row r="9195" spans="2:41" x14ac:dyDescent="0.25">
      <c r="B9195" s="6"/>
      <c r="D9195" s="6"/>
      <c r="E9195" s="6"/>
      <c r="F9195" s="6"/>
      <c r="U9195" s="11"/>
      <c r="AO9195" s="11"/>
    </row>
    <row r="9196" spans="2:41" x14ac:dyDescent="0.25">
      <c r="B9196" s="6"/>
      <c r="D9196" s="6"/>
      <c r="E9196" s="6"/>
      <c r="F9196" s="6"/>
      <c r="U9196" s="11"/>
      <c r="AO9196" s="11"/>
    </row>
    <row r="9197" spans="2:41" x14ac:dyDescent="0.25">
      <c r="B9197" s="6"/>
      <c r="D9197" s="6"/>
      <c r="E9197" s="6"/>
      <c r="F9197" s="6"/>
      <c r="U9197" s="11"/>
      <c r="AO9197" s="11"/>
    </row>
    <row r="9198" spans="2:41" x14ac:dyDescent="0.25">
      <c r="B9198" s="6"/>
      <c r="D9198" s="6"/>
      <c r="E9198" s="6"/>
      <c r="F9198" s="6"/>
      <c r="U9198" s="11"/>
      <c r="AO9198" s="11"/>
    </row>
    <row r="9199" spans="2:41" x14ac:dyDescent="0.25">
      <c r="B9199" s="6"/>
      <c r="D9199" s="6"/>
      <c r="E9199" s="6"/>
      <c r="F9199" s="6"/>
      <c r="U9199" s="11"/>
      <c r="AO9199" s="11"/>
    </row>
    <row r="9200" spans="2:41" x14ac:dyDescent="0.25">
      <c r="B9200" s="6"/>
      <c r="D9200" s="6"/>
      <c r="E9200" s="6"/>
      <c r="F9200" s="6"/>
      <c r="U9200" s="11"/>
      <c r="AO9200" s="11"/>
    </row>
    <row r="9201" spans="2:41" x14ac:dyDescent="0.25">
      <c r="B9201" s="6"/>
      <c r="D9201" s="6"/>
      <c r="E9201" s="6"/>
      <c r="F9201" s="6"/>
      <c r="U9201" s="11"/>
      <c r="AO9201" s="11"/>
    </row>
    <row r="9202" spans="2:41" x14ac:dyDescent="0.25">
      <c r="B9202" s="6"/>
      <c r="D9202" s="6"/>
      <c r="E9202" s="6"/>
      <c r="F9202" s="6"/>
      <c r="U9202" s="11"/>
      <c r="AO9202" s="11"/>
    </row>
    <row r="9203" spans="2:41" x14ac:dyDescent="0.25">
      <c r="B9203" s="6"/>
      <c r="D9203" s="6"/>
      <c r="E9203" s="6"/>
      <c r="F9203" s="6"/>
      <c r="U9203" s="11"/>
      <c r="AO9203" s="11"/>
    </row>
    <row r="9204" spans="2:41" x14ac:dyDescent="0.25">
      <c r="B9204" s="6"/>
      <c r="D9204" s="6"/>
      <c r="E9204" s="6"/>
      <c r="F9204" s="6"/>
      <c r="U9204" s="11"/>
      <c r="AO9204" s="11"/>
    </row>
    <row r="9205" spans="2:41" x14ac:dyDescent="0.25">
      <c r="B9205" s="6"/>
      <c r="D9205" s="6"/>
      <c r="E9205" s="6"/>
      <c r="F9205" s="6"/>
      <c r="U9205" s="11"/>
      <c r="AO9205" s="11"/>
    </row>
    <row r="9206" spans="2:41" x14ac:dyDescent="0.25">
      <c r="B9206" s="6"/>
      <c r="D9206" s="6"/>
      <c r="E9206" s="6"/>
      <c r="F9206" s="6"/>
      <c r="U9206" s="11"/>
      <c r="AO9206" s="11"/>
    </row>
    <row r="9207" spans="2:41" x14ac:dyDescent="0.25">
      <c r="B9207" s="6"/>
      <c r="D9207" s="6"/>
      <c r="E9207" s="6"/>
      <c r="F9207" s="6"/>
      <c r="U9207" s="11"/>
      <c r="AO9207" s="11"/>
    </row>
    <row r="9208" spans="2:41" x14ac:dyDescent="0.25">
      <c r="B9208" s="6"/>
      <c r="D9208" s="6"/>
      <c r="E9208" s="6"/>
      <c r="F9208" s="6"/>
      <c r="U9208" s="11"/>
      <c r="AO9208" s="11"/>
    </row>
    <row r="9209" spans="2:41" x14ac:dyDescent="0.25">
      <c r="B9209" s="6"/>
      <c r="D9209" s="6"/>
      <c r="E9209" s="6"/>
      <c r="F9209" s="6"/>
      <c r="U9209" s="11"/>
      <c r="AO9209" s="11"/>
    </row>
    <row r="9210" spans="2:41" x14ac:dyDescent="0.25">
      <c r="B9210" s="6"/>
      <c r="D9210" s="6"/>
      <c r="E9210" s="6"/>
      <c r="F9210" s="6"/>
      <c r="U9210" s="11"/>
      <c r="AO9210" s="11"/>
    </row>
    <row r="9211" spans="2:41" x14ac:dyDescent="0.25">
      <c r="B9211" s="6"/>
      <c r="D9211" s="6"/>
      <c r="E9211" s="6"/>
      <c r="F9211" s="6"/>
      <c r="U9211" s="11"/>
      <c r="AO9211" s="11"/>
    </row>
    <row r="9212" spans="2:41" x14ac:dyDescent="0.25">
      <c r="B9212" s="6"/>
      <c r="D9212" s="6"/>
      <c r="E9212" s="6"/>
      <c r="F9212" s="6"/>
      <c r="U9212" s="11"/>
      <c r="AO9212" s="11"/>
    </row>
    <row r="9213" spans="2:41" x14ac:dyDescent="0.25">
      <c r="B9213" s="6"/>
      <c r="D9213" s="6"/>
      <c r="E9213" s="6"/>
      <c r="F9213" s="6"/>
      <c r="U9213" s="11"/>
      <c r="AO9213" s="11"/>
    </row>
    <row r="9214" spans="2:41" x14ac:dyDescent="0.25">
      <c r="B9214" s="6"/>
      <c r="D9214" s="6"/>
      <c r="E9214" s="6"/>
      <c r="F9214" s="6"/>
      <c r="U9214" s="11"/>
      <c r="AO9214" s="11"/>
    </row>
    <row r="9215" spans="2:41" x14ac:dyDescent="0.25">
      <c r="B9215" s="6"/>
      <c r="D9215" s="6"/>
      <c r="E9215" s="6"/>
      <c r="F9215" s="6"/>
      <c r="U9215" s="11"/>
      <c r="AO9215" s="11"/>
    </row>
    <row r="9216" spans="2:41" x14ac:dyDescent="0.25">
      <c r="B9216" s="6"/>
      <c r="D9216" s="6"/>
      <c r="E9216" s="6"/>
      <c r="F9216" s="6"/>
      <c r="U9216" s="11"/>
      <c r="AO9216" s="11"/>
    </row>
    <row r="9217" spans="2:41" x14ac:dyDescent="0.25">
      <c r="B9217" s="6"/>
      <c r="D9217" s="6"/>
      <c r="E9217" s="6"/>
      <c r="F9217" s="6"/>
      <c r="U9217" s="11"/>
      <c r="AO9217" s="11"/>
    </row>
    <row r="9218" spans="2:41" x14ac:dyDescent="0.25">
      <c r="B9218" s="6"/>
      <c r="D9218" s="6"/>
      <c r="E9218" s="6"/>
      <c r="F9218" s="6"/>
      <c r="U9218" s="11"/>
      <c r="AO9218" s="11"/>
    </row>
    <row r="9219" spans="2:41" x14ac:dyDescent="0.25">
      <c r="B9219" s="6"/>
      <c r="D9219" s="6"/>
      <c r="E9219" s="6"/>
      <c r="F9219" s="6"/>
      <c r="U9219" s="11"/>
      <c r="AO9219" s="11"/>
    </row>
    <row r="9220" spans="2:41" x14ac:dyDescent="0.25">
      <c r="B9220" s="6"/>
      <c r="D9220" s="6"/>
      <c r="E9220" s="6"/>
      <c r="F9220" s="6"/>
      <c r="U9220" s="11"/>
      <c r="AO9220" s="11"/>
    </row>
    <row r="9221" spans="2:41" x14ac:dyDescent="0.25">
      <c r="B9221" s="6"/>
      <c r="D9221" s="6"/>
      <c r="E9221" s="6"/>
      <c r="F9221" s="6"/>
      <c r="U9221" s="11"/>
      <c r="AO9221" s="11"/>
    </row>
    <row r="9222" spans="2:41" x14ac:dyDescent="0.25">
      <c r="B9222" s="6"/>
      <c r="D9222" s="6"/>
      <c r="E9222" s="6"/>
      <c r="F9222" s="6"/>
      <c r="U9222" s="11"/>
      <c r="AO9222" s="11"/>
    </row>
    <row r="9223" spans="2:41" x14ac:dyDescent="0.25">
      <c r="B9223" s="6"/>
      <c r="D9223" s="6"/>
      <c r="E9223" s="6"/>
      <c r="F9223" s="6"/>
      <c r="U9223" s="11"/>
      <c r="AO9223" s="11"/>
    </row>
    <row r="9224" spans="2:41" x14ac:dyDescent="0.25">
      <c r="B9224" s="6"/>
      <c r="D9224" s="6"/>
      <c r="E9224" s="6"/>
      <c r="F9224" s="6"/>
      <c r="U9224" s="11"/>
      <c r="AO9224" s="11"/>
    </row>
    <row r="9225" spans="2:41" x14ac:dyDescent="0.25">
      <c r="B9225" s="6"/>
      <c r="D9225" s="6"/>
      <c r="E9225" s="6"/>
      <c r="F9225" s="6"/>
      <c r="U9225" s="11"/>
      <c r="AO9225" s="11"/>
    </row>
    <row r="9226" spans="2:41" x14ac:dyDescent="0.25">
      <c r="B9226" s="6"/>
      <c r="D9226" s="6"/>
      <c r="E9226" s="6"/>
      <c r="F9226" s="6"/>
      <c r="U9226" s="11"/>
      <c r="AO9226" s="11"/>
    </row>
    <row r="9227" spans="2:41" x14ac:dyDescent="0.25">
      <c r="B9227" s="6"/>
      <c r="D9227" s="6"/>
      <c r="E9227" s="6"/>
      <c r="F9227" s="6"/>
      <c r="U9227" s="11"/>
      <c r="AO9227" s="11"/>
    </row>
    <row r="9228" spans="2:41" x14ac:dyDescent="0.25">
      <c r="B9228" s="6"/>
      <c r="D9228" s="6"/>
      <c r="E9228" s="6"/>
      <c r="F9228" s="6"/>
      <c r="U9228" s="11"/>
      <c r="AO9228" s="11"/>
    </row>
    <row r="9229" spans="2:41" x14ac:dyDescent="0.25">
      <c r="B9229" s="6"/>
      <c r="D9229" s="6"/>
      <c r="E9229" s="6"/>
      <c r="F9229" s="6"/>
      <c r="U9229" s="11"/>
      <c r="AO9229" s="11"/>
    </row>
    <row r="9230" spans="2:41" x14ac:dyDescent="0.25">
      <c r="B9230" s="6"/>
      <c r="D9230" s="6"/>
      <c r="E9230" s="6"/>
      <c r="F9230" s="6"/>
      <c r="U9230" s="11"/>
      <c r="AO9230" s="11"/>
    </row>
    <row r="9231" spans="2:41" x14ac:dyDescent="0.25">
      <c r="B9231" s="6"/>
      <c r="D9231" s="6"/>
      <c r="E9231" s="6"/>
      <c r="F9231" s="6"/>
      <c r="U9231" s="11"/>
      <c r="AO9231" s="11"/>
    </row>
    <row r="9232" spans="2:41" x14ac:dyDescent="0.25">
      <c r="B9232" s="6"/>
      <c r="D9232" s="6"/>
      <c r="E9232" s="6"/>
      <c r="F9232" s="6"/>
      <c r="U9232" s="11"/>
      <c r="AO9232" s="11"/>
    </row>
    <row r="9233" spans="2:41" x14ac:dyDescent="0.25">
      <c r="B9233" s="6"/>
      <c r="D9233" s="6"/>
      <c r="E9233" s="6"/>
      <c r="F9233" s="6"/>
      <c r="U9233" s="11"/>
      <c r="AO9233" s="11"/>
    </row>
    <row r="9234" spans="2:41" x14ac:dyDescent="0.25">
      <c r="B9234" s="6"/>
      <c r="D9234" s="6"/>
      <c r="E9234" s="6"/>
      <c r="F9234" s="6"/>
      <c r="U9234" s="11"/>
      <c r="AO9234" s="11"/>
    </row>
    <row r="9235" spans="2:41" x14ac:dyDescent="0.25">
      <c r="B9235" s="6"/>
      <c r="D9235" s="6"/>
      <c r="E9235" s="6"/>
      <c r="F9235" s="6"/>
      <c r="U9235" s="11"/>
      <c r="AO9235" s="11"/>
    </row>
    <row r="9236" spans="2:41" x14ac:dyDescent="0.25">
      <c r="B9236" s="6"/>
      <c r="D9236" s="6"/>
      <c r="E9236" s="6"/>
      <c r="F9236" s="6"/>
      <c r="U9236" s="11"/>
      <c r="AO9236" s="11"/>
    </row>
    <row r="9237" spans="2:41" x14ac:dyDescent="0.25">
      <c r="B9237" s="6"/>
      <c r="D9237" s="6"/>
      <c r="E9237" s="6"/>
      <c r="F9237" s="6"/>
      <c r="U9237" s="11"/>
      <c r="AO9237" s="11"/>
    </row>
    <row r="9238" spans="2:41" x14ac:dyDescent="0.25">
      <c r="B9238" s="6"/>
      <c r="D9238" s="6"/>
      <c r="E9238" s="6"/>
      <c r="F9238" s="6"/>
      <c r="U9238" s="11"/>
      <c r="AO9238" s="11"/>
    </row>
    <row r="9239" spans="2:41" x14ac:dyDescent="0.25">
      <c r="B9239" s="6"/>
      <c r="D9239" s="6"/>
      <c r="E9239" s="6"/>
      <c r="F9239" s="6"/>
      <c r="U9239" s="11"/>
      <c r="AO9239" s="11"/>
    </row>
    <row r="9240" spans="2:41" x14ac:dyDescent="0.25">
      <c r="B9240" s="6"/>
      <c r="D9240" s="6"/>
      <c r="E9240" s="6"/>
      <c r="F9240" s="6"/>
      <c r="U9240" s="11"/>
      <c r="AO9240" s="11"/>
    </row>
    <row r="9241" spans="2:41" x14ac:dyDescent="0.25">
      <c r="B9241" s="6"/>
      <c r="D9241" s="6"/>
      <c r="E9241" s="6"/>
      <c r="F9241" s="6"/>
      <c r="U9241" s="11"/>
      <c r="AO9241" s="11"/>
    </row>
    <row r="9242" spans="2:41" x14ac:dyDescent="0.25">
      <c r="B9242" s="6"/>
      <c r="D9242" s="6"/>
      <c r="E9242" s="6"/>
      <c r="F9242" s="6"/>
      <c r="U9242" s="11"/>
      <c r="AO9242" s="11"/>
    </row>
    <row r="9243" spans="2:41" x14ac:dyDescent="0.25">
      <c r="B9243" s="6"/>
      <c r="D9243" s="6"/>
      <c r="E9243" s="6"/>
      <c r="F9243" s="6"/>
      <c r="U9243" s="11"/>
      <c r="AO9243" s="11"/>
    </row>
    <row r="9244" spans="2:41" x14ac:dyDescent="0.25">
      <c r="B9244" s="6"/>
      <c r="D9244" s="6"/>
      <c r="E9244" s="6"/>
      <c r="F9244" s="6"/>
      <c r="U9244" s="11"/>
      <c r="AO9244" s="11"/>
    </row>
    <row r="9245" spans="2:41" x14ac:dyDescent="0.25">
      <c r="B9245" s="6"/>
      <c r="D9245" s="6"/>
      <c r="E9245" s="6"/>
      <c r="F9245" s="6"/>
      <c r="U9245" s="11"/>
      <c r="AO9245" s="11"/>
    </row>
    <row r="9246" spans="2:41" x14ac:dyDescent="0.25">
      <c r="B9246" s="6"/>
      <c r="D9246" s="6"/>
      <c r="E9246" s="6"/>
      <c r="F9246" s="6"/>
      <c r="U9246" s="11"/>
      <c r="AO9246" s="11"/>
    </row>
    <row r="9247" spans="2:41" x14ac:dyDescent="0.25">
      <c r="B9247" s="6"/>
      <c r="D9247" s="6"/>
      <c r="E9247" s="6"/>
      <c r="F9247" s="6"/>
      <c r="U9247" s="11"/>
      <c r="AO9247" s="11"/>
    </row>
    <row r="9248" spans="2:41" x14ac:dyDescent="0.25">
      <c r="B9248" s="6"/>
      <c r="D9248" s="6"/>
      <c r="E9248" s="6"/>
      <c r="F9248" s="6"/>
      <c r="U9248" s="11"/>
      <c r="AO9248" s="11"/>
    </row>
    <row r="9249" spans="2:41" x14ac:dyDescent="0.25">
      <c r="B9249" s="6"/>
      <c r="D9249" s="6"/>
      <c r="E9249" s="6"/>
      <c r="F9249" s="6"/>
      <c r="U9249" s="11"/>
      <c r="AO9249" s="11"/>
    </row>
    <row r="9250" spans="2:41" x14ac:dyDescent="0.25">
      <c r="B9250" s="6"/>
      <c r="D9250" s="6"/>
      <c r="E9250" s="6"/>
      <c r="F9250" s="6"/>
      <c r="U9250" s="11"/>
      <c r="AO9250" s="11"/>
    </row>
    <row r="9251" spans="2:41" x14ac:dyDescent="0.25">
      <c r="B9251" s="6"/>
      <c r="D9251" s="6"/>
      <c r="E9251" s="6"/>
      <c r="F9251" s="6"/>
      <c r="U9251" s="11"/>
      <c r="AO9251" s="11"/>
    </row>
    <row r="9252" spans="2:41" x14ac:dyDescent="0.25">
      <c r="B9252" s="6"/>
      <c r="D9252" s="6"/>
      <c r="E9252" s="6"/>
      <c r="F9252" s="6"/>
      <c r="U9252" s="11"/>
      <c r="AO9252" s="11"/>
    </row>
    <row r="9253" spans="2:41" x14ac:dyDescent="0.25">
      <c r="B9253" s="6"/>
      <c r="D9253" s="6"/>
      <c r="E9253" s="6"/>
      <c r="F9253" s="6"/>
      <c r="U9253" s="11"/>
      <c r="AO9253" s="11"/>
    </row>
    <row r="9254" spans="2:41" x14ac:dyDescent="0.25">
      <c r="B9254" s="6"/>
      <c r="D9254" s="6"/>
      <c r="E9254" s="6"/>
      <c r="F9254" s="6"/>
      <c r="U9254" s="11"/>
      <c r="AO9254" s="11"/>
    </row>
    <row r="9255" spans="2:41" x14ac:dyDescent="0.25">
      <c r="B9255" s="6"/>
      <c r="D9255" s="6"/>
      <c r="E9255" s="6"/>
      <c r="F9255" s="6"/>
      <c r="U9255" s="11"/>
      <c r="AO9255" s="11"/>
    </row>
    <row r="9256" spans="2:41" x14ac:dyDescent="0.25">
      <c r="B9256" s="6"/>
      <c r="D9256" s="6"/>
      <c r="E9256" s="6"/>
      <c r="F9256" s="6"/>
      <c r="U9256" s="11"/>
      <c r="AO9256" s="11"/>
    </row>
    <row r="9257" spans="2:41" x14ac:dyDescent="0.25">
      <c r="B9257" s="6"/>
      <c r="D9257" s="6"/>
      <c r="E9257" s="6"/>
      <c r="F9257" s="6"/>
      <c r="U9257" s="11"/>
      <c r="AO9257" s="11"/>
    </row>
    <row r="9258" spans="2:41" x14ac:dyDescent="0.25">
      <c r="B9258" s="6"/>
      <c r="D9258" s="6"/>
      <c r="E9258" s="6"/>
      <c r="F9258" s="6"/>
      <c r="U9258" s="11"/>
      <c r="AO9258" s="11"/>
    </row>
    <row r="9259" spans="2:41" x14ac:dyDescent="0.25">
      <c r="B9259" s="6"/>
      <c r="D9259" s="6"/>
      <c r="E9259" s="6"/>
      <c r="F9259" s="6"/>
      <c r="U9259" s="11"/>
      <c r="AO9259" s="11"/>
    </row>
    <row r="9260" spans="2:41" x14ac:dyDescent="0.25">
      <c r="B9260" s="6"/>
      <c r="D9260" s="6"/>
      <c r="E9260" s="6"/>
      <c r="F9260" s="6"/>
      <c r="U9260" s="11"/>
      <c r="AO9260" s="11"/>
    </row>
    <row r="9261" spans="2:41" x14ac:dyDescent="0.25">
      <c r="B9261" s="6"/>
      <c r="D9261" s="6"/>
      <c r="E9261" s="6"/>
      <c r="F9261" s="6"/>
      <c r="U9261" s="11"/>
      <c r="AO9261" s="11"/>
    </row>
    <row r="9262" spans="2:41" x14ac:dyDescent="0.25">
      <c r="B9262" s="6"/>
      <c r="D9262" s="6"/>
      <c r="E9262" s="6"/>
      <c r="F9262" s="6"/>
      <c r="U9262" s="11"/>
      <c r="AO9262" s="11"/>
    </row>
    <row r="9263" spans="2:41" x14ac:dyDescent="0.25">
      <c r="B9263" s="6"/>
      <c r="D9263" s="6"/>
      <c r="E9263" s="6"/>
      <c r="F9263" s="6"/>
      <c r="U9263" s="11"/>
      <c r="AO9263" s="11"/>
    </row>
    <row r="9264" spans="2:41" x14ac:dyDescent="0.25">
      <c r="B9264" s="6"/>
      <c r="D9264" s="6"/>
      <c r="E9264" s="6"/>
      <c r="F9264" s="6"/>
      <c r="U9264" s="11"/>
      <c r="AO9264" s="11"/>
    </row>
    <row r="9265" spans="2:41" x14ac:dyDescent="0.25">
      <c r="B9265" s="6"/>
      <c r="D9265" s="6"/>
      <c r="E9265" s="6"/>
      <c r="F9265" s="6"/>
      <c r="U9265" s="11"/>
      <c r="AO9265" s="11"/>
    </row>
    <row r="9266" spans="2:41" x14ac:dyDescent="0.25">
      <c r="B9266" s="6"/>
      <c r="D9266" s="6"/>
      <c r="E9266" s="6"/>
      <c r="F9266" s="6"/>
      <c r="U9266" s="11"/>
      <c r="AO9266" s="11"/>
    </row>
    <row r="9267" spans="2:41" x14ac:dyDescent="0.25">
      <c r="B9267" s="6"/>
      <c r="D9267" s="6"/>
      <c r="E9267" s="6"/>
      <c r="F9267" s="6"/>
      <c r="U9267" s="11"/>
      <c r="AO9267" s="11"/>
    </row>
    <row r="9268" spans="2:41" x14ac:dyDescent="0.25">
      <c r="B9268" s="6"/>
      <c r="D9268" s="6"/>
      <c r="E9268" s="6"/>
      <c r="F9268" s="6"/>
      <c r="U9268" s="11"/>
      <c r="AO9268" s="11"/>
    </row>
    <row r="9269" spans="2:41" x14ac:dyDescent="0.25">
      <c r="B9269" s="6"/>
      <c r="D9269" s="6"/>
      <c r="E9269" s="6"/>
      <c r="F9269" s="6"/>
      <c r="U9269" s="11"/>
      <c r="AO9269" s="11"/>
    </row>
    <row r="9270" spans="2:41" x14ac:dyDescent="0.25">
      <c r="B9270" s="6"/>
      <c r="D9270" s="6"/>
      <c r="E9270" s="6"/>
      <c r="F9270" s="6"/>
      <c r="U9270" s="11"/>
      <c r="AO9270" s="11"/>
    </row>
    <row r="9271" spans="2:41" x14ac:dyDescent="0.25">
      <c r="B9271" s="6"/>
      <c r="D9271" s="6"/>
      <c r="E9271" s="6"/>
      <c r="F9271" s="6"/>
      <c r="U9271" s="11"/>
      <c r="AO9271" s="11"/>
    </row>
    <row r="9272" spans="2:41" x14ac:dyDescent="0.25">
      <c r="B9272" s="6"/>
      <c r="D9272" s="6"/>
      <c r="E9272" s="6"/>
      <c r="F9272" s="6"/>
      <c r="U9272" s="11"/>
      <c r="AO9272" s="11"/>
    </row>
    <row r="9273" spans="2:41" x14ac:dyDescent="0.25">
      <c r="B9273" s="6"/>
      <c r="D9273" s="6"/>
      <c r="E9273" s="6"/>
      <c r="F9273" s="6"/>
      <c r="U9273" s="11"/>
      <c r="AO9273" s="11"/>
    </row>
    <row r="9274" spans="2:41" x14ac:dyDescent="0.25">
      <c r="B9274" s="6"/>
      <c r="D9274" s="6"/>
      <c r="E9274" s="6"/>
      <c r="F9274" s="6"/>
      <c r="U9274" s="11"/>
      <c r="AO9274" s="11"/>
    </row>
    <row r="9275" spans="2:41" x14ac:dyDescent="0.25">
      <c r="B9275" s="6"/>
      <c r="D9275" s="6"/>
      <c r="E9275" s="6"/>
      <c r="F9275" s="6"/>
      <c r="U9275" s="11"/>
      <c r="AO9275" s="11"/>
    </row>
    <row r="9276" spans="2:41" x14ac:dyDescent="0.25">
      <c r="B9276" s="6"/>
      <c r="D9276" s="6"/>
      <c r="E9276" s="6"/>
      <c r="F9276" s="6"/>
      <c r="U9276" s="11"/>
      <c r="AO9276" s="11"/>
    </row>
    <row r="9277" spans="2:41" x14ac:dyDescent="0.25">
      <c r="B9277" s="6"/>
      <c r="D9277" s="6"/>
      <c r="E9277" s="6"/>
      <c r="F9277" s="6"/>
      <c r="U9277" s="11"/>
      <c r="AO9277" s="11"/>
    </row>
    <row r="9278" spans="2:41" x14ac:dyDescent="0.25">
      <c r="B9278" s="6"/>
      <c r="D9278" s="6"/>
      <c r="E9278" s="6"/>
      <c r="F9278" s="6"/>
      <c r="U9278" s="11"/>
      <c r="AO9278" s="11"/>
    </row>
    <row r="9279" spans="2:41" x14ac:dyDescent="0.25">
      <c r="B9279" s="6"/>
      <c r="D9279" s="6"/>
      <c r="E9279" s="6"/>
      <c r="F9279" s="6"/>
      <c r="U9279" s="11"/>
      <c r="AO9279" s="11"/>
    </row>
    <row r="9280" spans="2:41" x14ac:dyDescent="0.25">
      <c r="B9280" s="6"/>
      <c r="D9280" s="6"/>
      <c r="E9280" s="6"/>
      <c r="F9280" s="6"/>
      <c r="U9280" s="11"/>
      <c r="AO9280" s="11"/>
    </row>
    <row r="9281" spans="2:41" x14ac:dyDescent="0.25">
      <c r="B9281" s="6"/>
      <c r="D9281" s="6"/>
      <c r="E9281" s="6"/>
      <c r="F9281" s="6"/>
      <c r="U9281" s="11"/>
      <c r="AO9281" s="11"/>
    </row>
    <row r="9282" spans="2:41" x14ac:dyDescent="0.25">
      <c r="B9282" s="6"/>
      <c r="D9282" s="6"/>
      <c r="E9282" s="6"/>
      <c r="F9282" s="6"/>
      <c r="U9282" s="11"/>
      <c r="AO9282" s="11"/>
    </row>
    <row r="9283" spans="2:41" x14ac:dyDescent="0.25">
      <c r="B9283" s="6"/>
      <c r="D9283" s="6"/>
      <c r="E9283" s="6"/>
      <c r="F9283" s="6"/>
      <c r="U9283" s="11"/>
      <c r="AO9283" s="11"/>
    </row>
    <row r="9284" spans="2:41" x14ac:dyDescent="0.25">
      <c r="B9284" s="6"/>
      <c r="D9284" s="6"/>
      <c r="E9284" s="6"/>
      <c r="F9284" s="6"/>
      <c r="U9284" s="11"/>
      <c r="AO9284" s="11"/>
    </row>
    <row r="9285" spans="2:41" x14ac:dyDescent="0.25">
      <c r="B9285" s="6"/>
      <c r="D9285" s="6"/>
      <c r="E9285" s="6"/>
      <c r="F9285" s="6"/>
      <c r="U9285" s="11"/>
      <c r="AO9285" s="11"/>
    </row>
    <row r="9286" spans="2:41" x14ac:dyDescent="0.25">
      <c r="B9286" s="6"/>
      <c r="D9286" s="6"/>
      <c r="E9286" s="6"/>
      <c r="F9286" s="6"/>
      <c r="U9286" s="11"/>
      <c r="AO9286" s="11"/>
    </row>
    <row r="9287" spans="2:41" x14ac:dyDescent="0.25">
      <c r="B9287" s="6"/>
      <c r="D9287" s="6"/>
      <c r="E9287" s="6"/>
      <c r="F9287" s="6"/>
      <c r="U9287" s="11"/>
      <c r="AO9287" s="11"/>
    </row>
    <row r="9288" spans="2:41" x14ac:dyDescent="0.25">
      <c r="B9288" s="6"/>
      <c r="D9288" s="6"/>
      <c r="E9288" s="6"/>
      <c r="F9288" s="6"/>
      <c r="U9288" s="11"/>
      <c r="AO9288" s="11"/>
    </row>
    <row r="9289" spans="2:41" x14ac:dyDescent="0.25">
      <c r="B9289" s="6"/>
      <c r="D9289" s="6"/>
      <c r="E9289" s="6"/>
      <c r="F9289" s="6"/>
      <c r="U9289" s="11"/>
      <c r="AO9289" s="11"/>
    </row>
    <row r="9290" spans="2:41" x14ac:dyDescent="0.25">
      <c r="B9290" s="6"/>
      <c r="D9290" s="6"/>
      <c r="E9290" s="6"/>
      <c r="F9290" s="6"/>
      <c r="U9290" s="11"/>
      <c r="AO9290" s="11"/>
    </row>
    <row r="9291" spans="2:41" x14ac:dyDescent="0.25">
      <c r="B9291" s="6"/>
      <c r="D9291" s="6"/>
      <c r="E9291" s="6"/>
      <c r="F9291" s="6"/>
      <c r="U9291" s="11"/>
      <c r="AO9291" s="11"/>
    </row>
    <row r="9292" spans="2:41" x14ac:dyDescent="0.25">
      <c r="B9292" s="6"/>
      <c r="D9292" s="6"/>
      <c r="E9292" s="6"/>
      <c r="F9292" s="6"/>
      <c r="U9292" s="11"/>
      <c r="AO9292" s="11"/>
    </row>
    <row r="9293" spans="2:41" x14ac:dyDescent="0.25">
      <c r="B9293" s="6"/>
      <c r="D9293" s="6"/>
      <c r="E9293" s="6"/>
      <c r="F9293" s="6"/>
      <c r="U9293" s="11"/>
      <c r="AO9293" s="11"/>
    </row>
    <row r="9294" spans="2:41" x14ac:dyDescent="0.25">
      <c r="B9294" s="6"/>
      <c r="D9294" s="6"/>
      <c r="E9294" s="6"/>
      <c r="F9294" s="6"/>
      <c r="U9294" s="11"/>
      <c r="AO9294" s="11"/>
    </row>
    <row r="9295" spans="2:41" x14ac:dyDescent="0.25">
      <c r="B9295" s="6"/>
      <c r="D9295" s="6"/>
      <c r="E9295" s="6"/>
      <c r="F9295" s="6"/>
      <c r="U9295" s="11"/>
      <c r="AO9295" s="11"/>
    </row>
    <row r="9296" spans="2:41" x14ac:dyDescent="0.25">
      <c r="B9296" s="6"/>
      <c r="D9296" s="6"/>
      <c r="E9296" s="6"/>
      <c r="F9296" s="6"/>
      <c r="U9296" s="11"/>
      <c r="AO9296" s="11"/>
    </row>
    <row r="9297" spans="2:41" x14ac:dyDescent="0.25">
      <c r="B9297" s="6"/>
      <c r="D9297" s="6"/>
      <c r="E9297" s="6"/>
      <c r="F9297" s="6"/>
      <c r="U9297" s="11"/>
      <c r="AO9297" s="11"/>
    </row>
    <row r="9298" spans="2:41" x14ac:dyDescent="0.25">
      <c r="B9298" s="6"/>
      <c r="D9298" s="6"/>
      <c r="E9298" s="6"/>
      <c r="F9298" s="6"/>
      <c r="U9298" s="11"/>
      <c r="AO9298" s="11"/>
    </row>
    <row r="9299" spans="2:41" x14ac:dyDescent="0.25">
      <c r="B9299" s="6"/>
      <c r="D9299" s="6"/>
      <c r="E9299" s="6"/>
      <c r="F9299" s="6"/>
      <c r="U9299" s="11"/>
      <c r="AO9299" s="11"/>
    </row>
    <row r="9300" spans="2:41" x14ac:dyDescent="0.25">
      <c r="B9300" s="6"/>
      <c r="D9300" s="6"/>
      <c r="E9300" s="6"/>
      <c r="F9300" s="6"/>
      <c r="U9300" s="11"/>
      <c r="AO9300" s="11"/>
    </row>
    <row r="9301" spans="2:41" x14ac:dyDescent="0.25">
      <c r="B9301" s="6"/>
      <c r="D9301" s="6"/>
      <c r="E9301" s="6"/>
      <c r="F9301" s="6"/>
      <c r="U9301" s="11"/>
      <c r="AO9301" s="11"/>
    </row>
    <row r="9302" spans="2:41" x14ac:dyDescent="0.25">
      <c r="B9302" s="6"/>
      <c r="D9302" s="6"/>
      <c r="E9302" s="6"/>
      <c r="F9302" s="6"/>
      <c r="U9302" s="11"/>
      <c r="AO9302" s="11"/>
    </row>
    <row r="9303" spans="2:41" x14ac:dyDescent="0.25">
      <c r="B9303" s="6"/>
      <c r="D9303" s="6"/>
      <c r="E9303" s="6"/>
      <c r="F9303" s="6"/>
      <c r="U9303" s="11"/>
      <c r="AO9303" s="11"/>
    </row>
    <row r="9304" spans="2:41" x14ac:dyDescent="0.25">
      <c r="B9304" s="6"/>
      <c r="D9304" s="6"/>
      <c r="E9304" s="6"/>
      <c r="F9304" s="6"/>
      <c r="U9304" s="11"/>
      <c r="AO9304" s="11"/>
    </row>
    <row r="9305" spans="2:41" x14ac:dyDescent="0.25">
      <c r="B9305" s="6"/>
      <c r="D9305" s="6"/>
      <c r="E9305" s="6"/>
      <c r="F9305" s="6"/>
      <c r="U9305" s="11"/>
      <c r="AO9305" s="11"/>
    </row>
    <row r="9306" spans="2:41" x14ac:dyDescent="0.25">
      <c r="B9306" s="6"/>
      <c r="D9306" s="6"/>
      <c r="E9306" s="6"/>
      <c r="F9306" s="6"/>
      <c r="U9306" s="11"/>
      <c r="AO9306" s="11"/>
    </row>
    <row r="9307" spans="2:41" x14ac:dyDescent="0.25">
      <c r="B9307" s="6"/>
      <c r="D9307" s="6"/>
      <c r="E9307" s="6"/>
      <c r="F9307" s="6"/>
      <c r="U9307" s="11"/>
      <c r="AO9307" s="11"/>
    </row>
    <row r="9308" spans="2:41" x14ac:dyDescent="0.25">
      <c r="B9308" s="6"/>
      <c r="D9308" s="6"/>
      <c r="E9308" s="6"/>
      <c r="F9308" s="6"/>
      <c r="U9308" s="11"/>
      <c r="AO9308" s="11"/>
    </row>
    <row r="9309" spans="2:41" x14ac:dyDescent="0.25">
      <c r="B9309" s="6"/>
      <c r="D9309" s="6"/>
      <c r="E9309" s="6"/>
      <c r="F9309" s="6"/>
      <c r="U9309" s="11"/>
      <c r="AO9309" s="11"/>
    </row>
    <row r="9310" spans="2:41" x14ac:dyDescent="0.25">
      <c r="B9310" s="6"/>
      <c r="D9310" s="6"/>
      <c r="E9310" s="6"/>
      <c r="F9310" s="6"/>
      <c r="U9310" s="11"/>
      <c r="AO9310" s="11"/>
    </row>
    <row r="9311" spans="2:41" x14ac:dyDescent="0.25">
      <c r="B9311" s="6"/>
      <c r="D9311" s="6"/>
      <c r="E9311" s="6"/>
      <c r="F9311" s="6"/>
      <c r="U9311" s="11"/>
      <c r="AO9311" s="11"/>
    </row>
    <row r="9312" spans="2:41" x14ac:dyDescent="0.25">
      <c r="B9312" s="6"/>
      <c r="D9312" s="6"/>
      <c r="E9312" s="6"/>
      <c r="F9312" s="6"/>
      <c r="U9312" s="11"/>
      <c r="AO9312" s="11"/>
    </row>
    <row r="9313" spans="2:41" x14ac:dyDescent="0.25">
      <c r="B9313" s="6"/>
      <c r="D9313" s="6"/>
      <c r="E9313" s="6"/>
      <c r="F9313" s="6"/>
      <c r="U9313" s="11"/>
      <c r="AO9313" s="11"/>
    </row>
    <row r="9314" spans="2:41" x14ac:dyDescent="0.25">
      <c r="B9314" s="6"/>
      <c r="D9314" s="6"/>
      <c r="E9314" s="6"/>
      <c r="F9314" s="6"/>
      <c r="U9314" s="11"/>
      <c r="AO9314" s="11"/>
    </row>
    <row r="9315" spans="2:41" x14ac:dyDescent="0.25">
      <c r="B9315" s="6"/>
      <c r="D9315" s="6"/>
      <c r="E9315" s="6"/>
      <c r="F9315" s="6"/>
      <c r="U9315" s="11"/>
      <c r="AO9315" s="11"/>
    </row>
    <row r="9316" spans="2:41" x14ac:dyDescent="0.25">
      <c r="B9316" s="6"/>
      <c r="D9316" s="6"/>
      <c r="E9316" s="6"/>
      <c r="F9316" s="6"/>
      <c r="U9316" s="11"/>
      <c r="AO9316" s="11"/>
    </row>
    <row r="9317" spans="2:41" x14ac:dyDescent="0.25">
      <c r="B9317" s="6"/>
      <c r="D9317" s="6"/>
      <c r="E9317" s="6"/>
      <c r="F9317" s="6"/>
      <c r="U9317" s="11"/>
      <c r="AO9317" s="11"/>
    </row>
    <row r="9318" spans="2:41" x14ac:dyDescent="0.25">
      <c r="B9318" s="6"/>
      <c r="D9318" s="6"/>
      <c r="E9318" s="6"/>
      <c r="F9318" s="6"/>
      <c r="U9318" s="11"/>
      <c r="AO9318" s="11"/>
    </row>
    <row r="9319" spans="2:41" x14ac:dyDescent="0.25">
      <c r="B9319" s="6"/>
      <c r="D9319" s="6"/>
      <c r="E9319" s="6"/>
      <c r="F9319" s="6"/>
      <c r="U9319" s="11"/>
      <c r="AO9319" s="11"/>
    </row>
    <row r="9320" spans="2:41" x14ac:dyDescent="0.25">
      <c r="B9320" s="6"/>
      <c r="D9320" s="6"/>
      <c r="E9320" s="6"/>
      <c r="F9320" s="6"/>
      <c r="U9320" s="11"/>
      <c r="AO9320" s="11"/>
    </row>
    <row r="9321" spans="2:41" x14ac:dyDescent="0.25">
      <c r="B9321" s="6"/>
      <c r="D9321" s="6"/>
      <c r="E9321" s="6"/>
      <c r="F9321" s="6"/>
      <c r="U9321" s="11"/>
      <c r="AO9321" s="11"/>
    </row>
    <row r="9322" spans="2:41" x14ac:dyDescent="0.25">
      <c r="B9322" s="6"/>
      <c r="D9322" s="6"/>
      <c r="E9322" s="6"/>
      <c r="F9322" s="6"/>
      <c r="U9322" s="11"/>
      <c r="AO9322" s="11"/>
    </row>
    <row r="9323" spans="2:41" x14ac:dyDescent="0.25">
      <c r="B9323" s="6"/>
      <c r="D9323" s="6"/>
      <c r="E9323" s="6"/>
      <c r="F9323" s="6"/>
      <c r="U9323" s="11"/>
      <c r="AO9323" s="11"/>
    </row>
    <row r="9324" spans="2:41" x14ac:dyDescent="0.25">
      <c r="B9324" s="6"/>
      <c r="D9324" s="6"/>
      <c r="E9324" s="6"/>
      <c r="F9324" s="6"/>
      <c r="U9324" s="11"/>
      <c r="AO9324" s="11"/>
    </row>
    <row r="9325" spans="2:41" x14ac:dyDescent="0.25">
      <c r="B9325" s="6"/>
      <c r="D9325" s="6"/>
      <c r="E9325" s="6"/>
      <c r="F9325" s="6"/>
      <c r="U9325" s="11"/>
      <c r="AO9325" s="11"/>
    </row>
    <row r="9326" spans="2:41" x14ac:dyDescent="0.25">
      <c r="B9326" s="6"/>
      <c r="D9326" s="6"/>
      <c r="E9326" s="6"/>
      <c r="F9326" s="6"/>
      <c r="U9326" s="11"/>
      <c r="AO9326" s="11"/>
    </row>
    <row r="9327" spans="2:41" x14ac:dyDescent="0.25">
      <c r="B9327" s="6"/>
      <c r="D9327" s="6"/>
      <c r="E9327" s="6"/>
      <c r="F9327" s="6"/>
      <c r="U9327" s="11"/>
      <c r="AO9327" s="11"/>
    </row>
    <row r="9328" spans="2:41" x14ac:dyDescent="0.25">
      <c r="B9328" s="6"/>
      <c r="D9328" s="6"/>
      <c r="E9328" s="6"/>
      <c r="F9328" s="6"/>
      <c r="U9328" s="11"/>
      <c r="AO9328" s="11"/>
    </row>
    <row r="9329" spans="2:41" x14ac:dyDescent="0.25">
      <c r="B9329" s="6"/>
      <c r="D9329" s="6"/>
      <c r="E9329" s="6"/>
      <c r="F9329" s="6"/>
      <c r="U9329" s="11"/>
      <c r="AO9329" s="11"/>
    </row>
    <row r="9330" spans="2:41" x14ac:dyDescent="0.25">
      <c r="B9330" s="6"/>
      <c r="D9330" s="6"/>
      <c r="E9330" s="6"/>
      <c r="F9330" s="6"/>
      <c r="U9330" s="11"/>
      <c r="AO9330" s="11"/>
    </row>
    <row r="9331" spans="2:41" x14ac:dyDescent="0.25">
      <c r="B9331" s="6"/>
      <c r="D9331" s="6"/>
      <c r="E9331" s="6"/>
      <c r="F9331" s="6"/>
      <c r="U9331" s="11"/>
      <c r="AO9331" s="11"/>
    </row>
    <row r="9332" spans="2:41" x14ac:dyDescent="0.25">
      <c r="B9332" s="6"/>
      <c r="D9332" s="6"/>
      <c r="E9332" s="6"/>
      <c r="F9332" s="6"/>
      <c r="U9332" s="11"/>
      <c r="AO9332" s="11"/>
    </row>
    <row r="9333" spans="2:41" x14ac:dyDescent="0.25">
      <c r="B9333" s="6"/>
      <c r="D9333" s="6"/>
      <c r="E9333" s="6"/>
      <c r="F9333" s="6"/>
      <c r="U9333" s="11"/>
      <c r="AO9333" s="11"/>
    </row>
    <row r="9334" spans="2:41" x14ac:dyDescent="0.25">
      <c r="B9334" s="6"/>
      <c r="D9334" s="6"/>
      <c r="E9334" s="6"/>
      <c r="F9334" s="6"/>
      <c r="U9334" s="11"/>
      <c r="AO9334" s="11"/>
    </row>
    <row r="9335" spans="2:41" x14ac:dyDescent="0.25">
      <c r="B9335" s="6"/>
      <c r="D9335" s="6"/>
      <c r="E9335" s="6"/>
      <c r="F9335" s="6"/>
      <c r="U9335" s="11"/>
      <c r="AO9335" s="11"/>
    </row>
    <row r="9336" spans="2:41" x14ac:dyDescent="0.25">
      <c r="B9336" s="6"/>
      <c r="D9336" s="6"/>
      <c r="E9336" s="6"/>
      <c r="F9336" s="6"/>
      <c r="U9336" s="11"/>
      <c r="AO9336" s="11"/>
    </row>
    <row r="9337" spans="2:41" x14ac:dyDescent="0.25">
      <c r="B9337" s="6"/>
      <c r="D9337" s="6"/>
      <c r="E9337" s="6"/>
      <c r="F9337" s="6"/>
      <c r="U9337" s="11"/>
      <c r="AO9337" s="11"/>
    </row>
    <row r="9338" spans="2:41" x14ac:dyDescent="0.25">
      <c r="B9338" s="6"/>
      <c r="D9338" s="6"/>
      <c r="E9338" s="6"/>
      <c r="F9338" s="6"/>
      <c r="U9338" s="11"/>
      <c r="AO9338" s="11"/>
    </row>
    <row r="9339" spans="2:41" x14ac:dyDescent="0.25">
      <c r="B9339" s="6"/>
      <c r="D9339" s="6"/>
      <c r="E9339" s="6"/>
      <c r="F9339" s="6"/>
      <c r="U9339" s="11"/>
      <c r="AO9339" s="11"/>
    </row>
    <row r="9340" spans="2:41" x14ac:dyDescent="0.25">
      <c r="B9340" s="6"/>
      <c r="D9340" s="6"/>
      <c r="E9340" s="6"/>
      <c r="F9340" s="6"/>
      <c r="U9340" s="11"/>
      <c r="AO9340" s="11"/>
    </row>
    <row r="9341" spans="2:41" x14ac:dyDescent="0.25">
      <c r="B9341" s="6"/>
      <c r="D9341" s="6"/>
      <c r="E9341" s="6"/>
      <c r="F9341" s="6"/>
      <c r="U9341" s="11"/>
      <c r="AO9341" s="11"/>
    </row>
    <row r="9342" spans="2:41" x14ac:dyDescent="0.25">
      <c r="B9342" s="6"/>
      <c r="D9342" s="6"/>
      <c r="E9342" s="6"/>
      <c r="F9342" s="6"/>
      <c r="U9342" s="11"/>
      <c r="AO9342" s="11"/>
    </row>
    <row r="9343" spans="2:41" x14ac:dyDescent="0.25">
      <c r="B9343" s="6"/>
      <c r="D9343" s="6"/>
      <c r="E9343" s="6"/>
      <c r="F9343" s="6"/>
      <c r="U9343" s="11"/>
      <c r="AO9343" s="11"/>
    </row>
    <row r="9344" spans="2:41" x14ac:dyDescent="0.25">
      <c r="B9344" s="6"/>
      <c r="D9344" s="6"/>
      <c r="E9344" s="6"/>
      <c r="F9344" s="6"/>
      <c r="U9344" s="11"/>
      <c r="AO9344" s="11"/>
    </row>
    <row r="9345" spans="2:41" x14ac:dyDescent="0.25">
      <c r="B9345" s="6"/>
      <c r="D9345" s="6"/>
      <c r="E9345" s="6"/>
      <c r="F9345" s="6"/>
      <c r="U9345" s="11"/>
      <c r="AO9345" s="11"/>
    </row>
    <row r="9346" spans="2:41" x14ac:dyDescent="0.25">
      <c r="B9346" s="6"/>
      <c r="D9346" s="6"/>
      <c r="E9346" s="6"/>
      <c r="F9346" s="6"/>
      <c r="U9346" s="11"/>
      <c r="AO9346" s="11"/>
    </row>
    <row r="9347" spans="2:41" x14ac:dyDescent="0.25">
      <c r="B9347" s="6"/>
      <c r="D9347" s="6"/>
      <c r="E9347" s="6"/>
      <c r="F9347" s="6"/>
      <c r="U9347" s="11"/>
      <c r="AO9347" s="11"/>
    </row>
    <row r="9348" spans="2:41" x14ac:dyDescent="0.25">
      <c r="B9348" s="6"/>
      <c r="D9348" s="6"/>
      <c r="E9348" s="6"/>
      <c r="F9348" s="6"/>
      <c r="U9348" s="11"/>
      <c r="AO9348" s="11"/>
    </row>
    <row r="9349" spans="2:41" x14ac:dyDescent="0.25">
      <c r="B9349" s="6"/>
      <c r="D9349" s="6"/>
      <c r="E9349" s="6"/>
      <c r="F9349" s="6"/>
      <c r="U9349" s="11"/>
      <c r="AO9349" s="11"/>
    </row>
    <row r="9350" spans="2:41" x14ac:dyDescent="0.25">
      <c r="B9350" s="6"/>
      <c r="D9350" s="6"/>
      <c r="E9350" s="6"/>
      <c r="F9350" s="6"/>
      <c r="U9350" s="11"/>
      <c r="AO9350" s="11"/>
    </row>
    <row r="9351" spans="2:41" x14ac:dyDescent="0.25">
      <c r="B9351" s="6"/>
      <c r="D9351" s="6"/>
      <c r="E9351" s="6"/>
      <c r="F9351" s="6"/>
      <c r="U9351" s="11"/>
      <c r="AO9351" s="11"/>
    </row>
    <row r="9352" spans="2:41" x14ac:dyDescent="0.25">
      <c r="B9352" s="6"/>
      <c r="D9352" s="6"/>
      <c r="E9352" s="6"/>
      <c r="F9352" s="6"/>
      <c r="U9352" s="11"/>
      <c r="AO9352" s="11"/>
    </row>
    <row r="9353" spans="2:41" x14ac:dyDescent="0.25">
      <c r="B9353" s="6"/>
      <c r="D9353" s="6"/>
      <c r="E9353" s="6"/>
      <c r="F9353" s="6"/>
      <c r="U9353" s="11"/>
      <c r="AO9353" s="11"/>
    </row>
    <row r="9354" spans="2:41" x14ac:dyDescent="0.25">
      <c r="B9354" s="6"/>
      <c r="D9354" s="6"/>
      <c r="E9354" s="6"/>
      <c r="F9354" s="6"/>
      <c r="U9354" s="11"/>
      <c r="AO9354" s="11"/>
    </row>
    <row r="9355" spans="2:41" x14ac:dyDescent="0.25">
      <c r="B9355" s="6"/>
      <c r="D9355" s="6"/>
      <c r="E9355" s="6"/>
      <c r="F9355" s="6"/>
      <c r="U9355" s="11"/>
      <c r="AO9355" s="11"/>
    </row>
    <row r="9356" spans="2:41" x14ac:dyDescent="0.25">
      <c r="B9356" s="6"/>
      <c r="D9356" s="6"/>
      <c r="E9356" s="6"/>
      <c r="F9356" s="6"/>
      <c r="U9356" s="11"/>
      <c r="AO9356" s="11"/>
    </row>
    <row r="9357" spans="2:41" x14ac:dyDescent="0.25">
      <c r="B9357" s="6"/>
      <c r="D9357" s="6"/>
      <c r="E9357" s="6"/>
      <c r="F9357" s="6"/>
      <c r="U9357" s="11"/>
      <c r="AO9357" s="11"/>
    </row>
    <row r="9358" spans="2:41" x14ac:dyDescent="0.25">
      <c r="B9358" s="6"/>
      <c r="D9358" s="6"/>
      <c r="E9358" s="6"/>
      <c r="F9358" s="6"/>
      <c r="U9358" s="11"/>
      <c r="AO9358" s="11"/>
    </row>
    <row r="9359" spans="2:41" x14ac:dyDescent="0.25">
      <c r="B9359" s="6"/>
      <c r="D9359" s="6"/>
      <c r="E9359" s="6"/>
      <c r="F9359" s="6"/>
      <c r="U9359" s="11"/>
      <c r="AO9359" s="11"/>
    </row>
    <row r="9360" spans="2:41" x14ac:dyDescent="0.25">
      <c r="B9360" s="6"/>
      <c r="D9360" s="6"/>
      <c r="E9360" s="6"/>
      <c r="F9360" s="6"/>
      <c r="U9360" s="11"/>
      <c r="AO9360" s="11"/>
    </row>
    <row r="9361" spans="2:41" x14ac:dyDescent="0.25">
      <c r="B9361" s="6"/>
      <c r="D9361" s="6"/>
      <c r="E9361" s="6"/>
      <c r="F9361" s="6"/>
      <c r="U9361" s="11"/>
      <c r="AO9361" s="11"/>
    </row>
    <row r="9362" spans="2:41" x14ac:dyDescent="0.25">
      <c r="B9362" s="6"/>
      <c r="D9362" s="6"/>
      <c r="E9362" s="6"/>
      <c r="F9362" s="6"/>
      <c r="U9362" s="11"/>
      <c r="AO9362" s="11"/>
    </row>
    <row r="9363" spans="2:41" x14ac:dyDescent="0.25">
      <c r="B9363" s="6"/>
      <c r="D9363" s="6"/>
      <c r="E9363" s="6"/>
      <c r="F9363" s="6"/>
      <c r="U9363" s="11"/>
      <c r="AO9363" s="11"/>
    </row>
    <row r="9364" spans="2:41" x14ac:dyDescent="0.25">
      <c r="B9364" s="6"/>
      <c r="D9364" s="6"/>
      <c r="E9364" s="6"/>
      <c r="F9364" s="6"/>
      <c r="U9364" s="11"/>
      <c r="AO9364" s="11"/>
    </row>
    <row r="9365" spans="2:41" x14ac:dyDescent="0.25">
      <c r="B9365" s="6"/>
      <c r="D9365" s="6"/>
      <c r="E9365" s="6"/>
      <c r="F9365" s="6"/>
      <c r="U9365" s="11"/>
      <c r="AO9365" s="11"/>
    </row>
    <row r="9366" spans="2:41" x14ac:dyDescent="0.25">
      <c r="B9366" s="6"/>
      <c r="D9366" s="6"/>
      <c r="E9366" s="6"/>
      <c r="F9366" s="6"/>
      <c r="U9366" s="11"/>
      <c r="AO9366" s="11"/>
    </row>
    <row r="9367" spans="2:41" x14ac:dyDescent="0.25">
      <c r="B9367" s="6"/>
      <c r="D9367" s="6"/>
      <c r="E9367" s="6"/>
      <c r="F9367" s="6"/>
      <c r="U9367" s="11"/>
      <c r="AO9367" s="11"/>
    </row>
    <row r="9368" spans="2:41" x14ac:dyDescent="0.25">
      <c r="B9368" s="6"/>
      <c r="D9368" s="6"/>
      <c r="E9368" s="6"/>
      <c r="F9368" s="6"/>
      <c r="U9368" s="11"/>
      <c r="AO9368" s="11"/>
    </row>
    <row r="9369" spans="2:41" x14ac:dyDescent="0.25">
      <c r="B9369" s="6"/>
      <c r="D9369" s="6"/>
      <c r="E9369" s="6"/>
      <c r="F9369" s="6"/>
      <c r="U9369" s="11"/>
      <c r="AO9369" s="11"/>
    </row>
    <row r="9370" spans="2:41" x14ac:dyDescent="0.25">
      <c r="B9370" s="6"/>
      <c r="D9370" s="6"/>
      <c r="E9370" s="6"/>
      <c r="F9370" s="6"/>
      <c r="U9370" s="11"/>
      <c r="AO9370" s="11"/>
    </row>
    <row r="9371" spans="2:41" x14ac:dyDescent="0.25">
      <c r="B9371" s="6"/>
      <c r="D9371" s="6"/>
      <c r="E9371" s="6"/>
      <c r="F9371" s="6"/>
      <c r="U9371" s="11"/>
      <c r="AO9371" s="11"/>
    </row>
    <row r="9372" spans="2:41" x14ac:dyDescent="0.25">
      <c r="B9372" s="6"/>
      <c r="D9372" s="6"/>
      <c r="E9372" s="6"/>
      <c r="F9372" s="6"/>
      <c r="U9372" s="11"/>
      <c r="AO9372" s="11"/>
    </row>
    <row r="9373" spans="2:41" x14ac:dyDescent="0.25">
      <c r="B9373" s="6"/>
      <c r="D9373" s="6"/>
      <c r="E9373" s="6"/>
      <c r="F9373" s="6"/>
      <c r="U9373" s="11"/>
      <c r="AO9373" s="11"/>
    </row>
    <row r="9374" spans="2:41" x14ac:dyDescent="0.25">
      <c r="B9374" s="6"/>
      <c r="D9374" s="6"/>
      <c r="E9374" s="6"/>
      <c r="F9374" s="6"/>
      <c r="U9374" s="11"/>
      <c r="AO9374" s="11"/>
    </row>
    <row r="9375" spans="2:41" x14ac:dyDescent="0.25">
      <c r="B9375" s="6"/>
      <c r="D9375" s="6"/>
      <c r="E9375" s="6"/>
      <c r="F9375" s="6"/>
      <c r="U9375" s="11"/>
      <c r="AO9375" s="11"/>
    </row>
    <row r="9376" spans="2:41" x14ac:dyDescent="0.25">
      <c r="B9376" s="6"/>
      <c r="D9376" s="6"/>
      <c r="E9376" s="6"/>
      <c r="F9376" s="6"/>
      <c r="U9376" s="11"/>
      <c r="AO9376" s="11"/>
    </row>
    <row r="9377" spans="2:41" x14ac:dyDescent="0.25">
      <c r="B9377" s="6"/>
      <c r="D9377" s="6"/>
      <c r="E9377" s="6"/>
      <c r="F9377" s="6"/>
      <c r="U9377" s="11"/>
      <c r="AO9377" s="11"/>
    </row>
    <row r="9378" spans="2:41" x14ac:dyDescent="0.25">
      <c r="B9378" s="6"/>
      <c r="D9378" s="6"/>
      <c r="E9378" s="6"/>
      <c r="F9378" s="6"/>
      <c r="U9378" s="11"/>
      <c r="AO9378" s="11"/>
    </row>
    <row r="9379" spans="2:41" x14ac:dyDescent="0.25">
      <c r="B9379" s="6"/>
      <c r="D9379" s="6"/>
      <c r="E9379" s="6"/>
      <c r="F9379" s="6"/>
      <c r="U9379" s="11"/>
      <c r="AO9379" s="11"/>
    </row>
    <row r="9380" spans="2:41" x14ac:dyDescent="0.25">
      <c r="B9380" s="6"/>
      <c r="D9380" s="6"/>
      <c r="E9380" s="6"/>
      <c r="F9380" s="6"/>
      <c r="U9380" s="11"/>
      <c r="AO9380" s="11"/>
    </row>
    <row r="9381" spans="2:41" x14ac:dyDescent="0.25">
      <c r="B9381" s="6"/>
      <c r="D9381" s="6"/>
      <c r="E9381" s="6"/>
      <c r="F9381" s="6"/>
      <c r="U9381" s="11"/>
      <c r="AO9381" s="11"/>
    </row>
    <row r="9382" spans="2:41" x14ac:dyDescent="0.25">
      <c r="B9382" s="6"/>
      <c r="D9382" s="6"/>
      <c r="E9382" s="6"/>
      <c r="F9382" s="6"/>
      <c r="U9382" s="11"/>
      <c r="AO9382" s="11"/>
    </row>
    <row r="9383" spans="2:41" x14ac:dyDescent="0.25">
      <c r="B9383" s="6"/>
      <c r="D9383" s="6"/>
      <c r="E9383" s="6"/>
      <c r="F9383" s="6"/>
      <c r="U9383" s="11"/>
      <c r="AO9383" s="11"/>
    </row>
    <row r="9384" spans="2:41" x14ac:dyDescent="0.25">
      <c r="B9384" s="6"/>
      <c r="D9384" s="6"/>
      <c r="E9384" s="6"/>
      <c r="F9384" s="6"/>
      <c r="U9384" s="11"/>
      <c r="AO9384" s="11"/>
    </row>
    <row r="9385" spans="2:41" x14ac:dyDescent="0.25">
      <c r="B9385" s="6"/>
      <c r="D9385" s="6"/>
      <c r="E9385" s="6"/>
      <c r="F9385" s="6"/>
      <c r="U9385" s="11"/>
      <c r="AO9385" s="11"/>
    </row>
    <row r="9386" spans="2:41" x14ac:dyDescent="0.25">
      <c r="B9386" s="6"/>
      <c r="D9386" s="6"/>
      <c r="E9386" s="6"/>
      <c r="F9386" s="6"/>
      <c r="U9386" s="11"/>
      <c r="AO9386" s="11"/>
    </row>
    <row r="9387" spans="2:41" x14ac:dyDescent="0.25">
      <c r="B9387" s="6"/>
      <c r="D9387" s="6"/>
      <c r="E9387" s="6"/>
      <c r="F9387" s="6"/>
      <c r="U9387" s="11"/>
      <c r="AO9387" s="11"/>
    </row>
    <row r="9388" spans="2:41" x14ac:dyDescent="0.25">
      <c r="B9388" s="6"/>
      <c r="D9388" s="6"/>
      <c r="E9388" s="6"/>
      <c r="F9388" s="6"/>
      <c r="U9388" s="11"/>
      <c r="AO9388" s="11"/>
    </row>
    <row r="9389" spans="2:41" x14ac:dyDescent="0.25">
      <c r="B9389" s="6"/>
      <c r="D9389" s="6"/>
      <c r="E9389" s="6"/>
      <c r="F9389" s="6"/>
      <c r="U9389" s="11"/>
      <c r="AO9389" s="11"/>
    </row>
    <row r="9390" spans="2:41" x14ac:dyDescent="0.25">
      <c r="B9390" s="6"/>
      <c r="D9390" s="6"/>
      <c r="E9390" s="6"/>
      <c r="F9390" s="6"/>
      <c r="U9390" s="11"/>
      <c r="AO9390" s="11"/>
    </row>
    <row r="9391" spans="2:41" x14ac:dyDescent="0.25">
      <c r="B9391" s="6"/>
      <c r="D9391" s="6"/>
      <c r="E9391" s="6"/>
      <c r="F9391" s="6"/>
      <c r="U9391" s="11"/>
      <c r="AO9391" s="11"/>
    </row>
    <row r="9392" spans="2:41" x14ac:dyDescent="0.25">
      <c r="B9392" s="6"/>
      <c r="D9392" s="6"/>
      <c r="E9392" s="6"/>
      <c r="F9392" s="6"/>
      <c r="U9392" s="11"/>
      <c r="AO9392" s="11"/>
    </row>
    <row r="9393" spans="2:41" x14ac:dyDescent="0.25">
      <c r="B9393" s="6"/>
      <c r="D9393" s="6"/>
      <c r="E9393" s="6"/>
      <c r="F9393" s="6"/>
      <c r="U9393" s="11"/>
      <c r="AO9393" s="11"/>
    </row>
    <row r="9394" spans="2:41" x14ac:dyDescent="0.25">
      <c r="B9394" s="6"/>
      <c r="D9394" s="6"/>
      <c r="E9394" s="6"/>
      <c r="F9394" s="6"/>
      <c r="U9394" s="11"/>
      <c r="AO9394" s="11"/>
    </row>
    <row r="9395" spans="2:41" x14ac:dyDescent="0.25">
      <c r="B9395" s="6"/>
      <c r="D9395" s="6"/>
      <c r="E9395" s="6"/>
      <c r="F9395" s="6"/>
      <c r="U9395" s="11"/>
      <c r="AO9395" s="11"/>
    </row>
    <row r="9396" spans="2:41" x14ac:dyDescent="0.25">
      <c r="B9396" s="6"/>
      <c r="D9396" s="6"/>
      <c r="E9396" s="6"/>
      <c r="F9396" s="6"/>
      <c r="U9396" s="11"/>
      <c r="AO9396" s="11"/>
    </row>
    <row r="9397" spans="2:41" x14ac:dyDescent="0.25">
      <c r="B9397" s="6"/>
      <c r="D9397" s="6"/>
      <c r="E9397" s="6"/>
      <c r="F9397" s="6"/>
      <c r="U9397" s="11"/>
      <c r="AO9397" s="11"/>
    </row>
    <row r="9398" spans="2:41" x14ac:dyDescent="0.25">
      <c r="B9398" s="6"/>
      <c r="D9398" s="6"/>
      <c r="E9398" s="6"/>
      <c r="F9398" s="6"/>
      <c r="U9398" s="11"/>
      <c r="AO9398" s="11"/>
    </row>
    <row r="9399" spans="2:41" x14ac:dyDescent="0.25">
      <c r="B9399" s="6"/>
      <c r="D9399" s="6"/>
      <c r="E9399" s="6"/>
      <c r="F9399" s="6"/>
      <c r="U9399" s="11"/>
      <c r="AO9399" s="11"/>
    </row>
    <row r="9400" spans="2:41" x14ac:dyDescent="0.25">
      <c r="B9400" s="6"/>
      <c r="D9400" s="6"/>
      <c r="E9400" s="6"/>
      <c r="F9400" s="6"/>
      <c r="U9400" s="11"/>
      <c r="AO9400" s="11"/>
    </row>
    <row r="9401" spans="2:41" x14ac:dyDescent="0.25">
      <c r="B9401" s="6"/>
      <c r="D9401" s="6"/>
      <c r="E9401" s="6"/>
      <c r="F9401" s="6"/>
      <c r="U9401" s="11"/>
      <c r="AO9401" s="11"/>
    </row>
    <row r="9402" spans="2:41" x14ac:dyDescent="0.25">
      <c r="B9402" s="6"/>
      <c r="D9402" s="6"/>
      <c r="E9402" s="6"/>
      <c r="F9402" s="6"/>
      <c r="U9402" s="11"/>
      <c r="AO9402" s="11"/>
    </row>
    <row r="9403" spans="2:41" x14ac:dyDescent="0.25">
      <c r="B9403" s="6"/>
      <c r="D9403" s="6"/>
      <c r="E9403" s="6"/>
      <c r="F9403" s="6"/>
      <c r="U9403" s="11"/>
      <c r="AO9403" s="11"/>
    </row>
    <row r="9404" spans="2:41" x14ac:dyDescent="0.25">
      <c r="B9404" s="6"/>
      <c r="D9404" s="6"/>
      <c r="E9404" s="6"/>
      <c r="F9404" s="6"/>
      <c r="U9404" s="11"/>
      <c r="AO9404" s="11"/>
    </row>
    <row r="9405" spans="2:41" x14ac:dyDescent="0.25">
      <c r="B9405" s="6"/>
      <c r="D9405" s="6"/>
      <c r="E9405" s="6"/>
      <c r="F9405" s="6"/>
      <c r="U9405" s="11"/>
      <c r="AO9405" s="11"/>
    </row>
    <row r="9406" spans="2:41" x14ac:dyDescent="0.25">
      <c r="B9406" s="6"/>
      <c r="D9406" s="6"/>
      <c r="E9406" s="6"/>
      <c r="F9406" s="6"/>
      <c r="U9406" s="11"/>
      <c r="AO9406" s="11"/>
    </row>
    <row r="9407" spans="2:41" x14ac:dyDescent="0.25">
      <c r="B9407" s="6"/>
      <c r="D9407" s="6"/>
      <c r="E9407" s="6"/>
      <c r="F9407" s="6"/>
      <c r="U9407" s="11"/>
      <c r="AO9407" s="11"/>
    </row>
    <row r="9408" spans="2:41" x14ac:dyDescent="0.25">
      <c r="B9408" s="6"/>
      <c r="D9408" s="6"/>
      <c r="E9408" s="6"/>
      <c r="F9408" s="6"/>
      <c r="U9408" s="11"/>
      <c r="AO9408" s="11"/>
    </row>
    <row r="9409" spans="2:41" x14ac:dyDescent="0.25">
      <c r="B9409" s="6"/>
      <c r="D9409" s="6"/>
      <c r="E9409" s="6"/>
      <c r="F9409" s="6"/>
      <c r="U9409" s="11"/>
      <c r="AO9409" s="11"/>
    </row>
    <row r="9410" spans="2:41" x14ac:dyDescent="0.25">
      <c r="B9410" s="6"/>
      <c r="D9410" s="6"/>
      <c r="E9410" s="6"/>
      <c r="F9410" s="6"/>
      <c r="U9410" s="11"/>
      <c r="AO9410" s="11"/>
    </row>
    <row r="9411" spans="2:41" x14ac:dyDescent="0.25">
      <c r="B9411" s="6"/>
      <c r="D9411" s="6"/>
      <c r="E9411" s="6"/>
      <c r="F9411" s="6"/>
      <c r="U9411" s="11"/>
      <c r="AO9411" s="11"/>
    </row>
    <row r="9412" spans="2:41" x14ac:dyDescent="0.25">
      <c r="B9412" s="6"/>
      <c r="D9412" s="6"/>
      <c r="E9412" s="6"/>
      <c r="F9412" s="6"/>
      <c r="U9412" s="11"/>
      <c r="AO9412" s="11"/>
    </row>
    <row r="9413" spans="2:41" x14ac:dyDescent="0.25">
      <c r="B9413" s="6"/>
      <c r="D9413" s="6"/>
      <c r="E9413" s="6"/>
      <c r="F9413" s="6"/>
      <c r="U9413" s="11"/>
      <c r="AO9413" s="11"/>
    </row>
    <row r="9414" spans="2:41" x14ac:dyDescent="0.25">
      <c r="B9414" s="6"/>
      <c r="D9414" s="6"/>
      <c r="E9414" s="6"/>
      <c r="F9414" s="6"/>
      <c r="U9414" s="11"/>
      <c r="AO9414" s="11"/>
    </row>
    <row r="9415" spans="2:41" x14ac:dyDescent="0.25">
      <c r="B9415" s="6"/>
      <c r="D9415" s="6"/>
      <c r="E9415" s="6"/>
      <c r="F9415" s="6"/>
      <c r="U9415" s="11"/>
      <c r="AO9415" s="11"/>
    </row>
    <row r="9416" spans="2:41" x14ac:dyDescent="0.25">
      <c r="B9416" s="6"/>
      <c r="D9416" s="6"/>
      <c r="E9416" s="6"/>
      <c r="F9416" s="6"/>
      <c r="U9416" s="11"/>
      <c r="AO9416" s="11"/>
    </row>
    <row r="9417" spans="2:41" x14ac:dyDescent="0.25">
      <c r="B9417" s="6"/>
      <c r="D9417" s="6"/>
      <c r="E9417" s="6"/>
      <c r="F9417" s="6"/>
      <c r="U9417" s="11"/>
      <c r="AO9417" s="11"/>
    </row>
    <row r="9418" spans="2:41" x14ac:dyDescent="0.25">
      <c r="B9418" s="6"/>
      <c r="D9418" s="6"/>
      <c r="E9418" s="6"/>
      <c r="F9418" s="6"/>
      <c r="U9418" s="11"/>
      <c r="AO9418" s="11"/>
    </row>
    <row r="9419" spans="2:41" x14ac:dyDescent="0.25">
      <c r="B9419" s="6"/>
      <c r="D9419" s="6"/>
      <c r="E9419" s="6"/>
      <c r="F9419" s="6"/>
      <c r="U9419" s="11"/>
      <c r="AO9419" s="11"/>
    </row>
    <row r="9420" spans="2:41" x14ac:dyDescent="0.25">
      <c r="B9420" s="6"/>
      <c r="D9420" s="6"/>
      <c r="E9420" s="6"/>
      <c r="F9420" s="6"/>
      <c r="U9420" s="11"/>
      <c r="AO9420" s="11"/>
    </row>
    <row r="9421" spans="2:41" x14ac:dyDescent="0.25">
      <c r="B9421" s="6"/>
      <c r="D9421" s="6"/>
      <c r="E9421" s="6"/>
      <c r="F9421" s="6"/>
      <c r="U9421" s="11"/>
      <c r="AO9421" s="11"/>
    </row>
    <row r="9422" spans="2:41" x14ac:dyDescent="0.25">
      <c r="B9422" s="6"/>
      <c r="D9422" s="6"/>
      <c r="E9422" s="6"/>
      <c r="F9422" s="6"/>
      <c r="U9422" s="11"/>
      <c r="AO9422" s="11"/>
    </row>
    <row r="9423" spans="2:41" x14ac:dyDescent="0.25">
      <c r="B9423" s="6"/>
      <c r="D9423" s="6"/>
      <c r="E9423" s="6"/>
      <c r="F9423" s="6"/>
      <c r="U9423" s="11"/>
      <c r="AO9423" s="11"/>
    </row>
    <row r="9424" spans="2:41" x14ac:dyDescent="0.25">
      <c r="B9424" s="6"/>
      <c r="D9424" s="6"/>
      <c r="E9424" s="6"/>
      <c r="F9424" s="6"/>
      <c r="U9424" s="11"/>
      <c r="AO9424" s="11"/>
    </row>
    <row r="9425" spans="2:41" x14ac:dyDescent="0.25">
      <c r="B9425" s="6"/>
      <c r="D9425" s="6"/>
      <c r="E9425" s="6"/>
      <c r="F9425" s="6"/>
      <c r="U9425" s="11"/>
      <c r="AO9425" s="11"/>
    </row>
    <row r="9426" spans="2:41" x14ac:dyDescent="0.25">
      <c r="B9426" s="6"/>
      <c r="D9426" s="6"/>
      <c r="E9426" s="6"/>
      <c r="F9426" s="6"/>
      <c r="U9426" s="11"/>
      <c r="AO9426" s="11"/>
    </row>
    <row r="9427" spans="2:41" x14ac:dyDescent="0.25">
      <c r="B9427" s="6"/>
      <c r="D9427" s="6"/>
      <c r="E9427" s="6"/>
      <c r="F9427" s="6"/>
      <c r="U9427" s="11"/>
      <c r="AO9427" s="11"/>
    </row>
    <row r="9428" spans="2:41" x14ac:dyDescent="0.25">
      <c r="B9428" s="6"/>
      <c r="D9428" s="6"/>
      <c r="E9428" s="6"/>
      <c r="F9428" s="6"/>
      <c r="U9428" s="11"/>
      <c r="AO9428" s="11"/>
    </row>
    <row r="9429" spans="2:41" x14ac:dyDescent="0.25">
      <c r="B9429" s="6"/>
      <c r="D9429" s="6"/>
      <c r="E9429" s="6"/>
      <c r="F9429" s="6"/>
      <c r="U9429" s="11"/>
      <c r="AO9429" s="11"/>
    </row>
    <row r="9430" spans="2:41" x14ac:dyDescent="0.25">
      <c r="B9430" s="6"/>
      <c r="D9430" s="6"/>
      <c r="E9430" s="6"/>
      <c r="F9430" s="6"/>
      <c r="U9430" s="11"/>
      <c r="AO9430" s="11"/>
    </row>
    <row r="9431" spans="2:41" x14ac:dyDescent="0.25">
      <c r="B9431" s="6"/>
      <c r="D9431" s="6"/>
      <c r="E9431" s="6"/>
      <c r="F9431" s="6"/>
      <c r="U9431" s="11"/>
      <c r="AO9431" s="11"/>
    </row>
    <row r="9432" spans="2:41" x14ac:dyDescent="0.25">
      <c r="B9432" s="6"/>
      <c r="D9432" s="6"/>
      <c r="E9432" s="6"/>
      <c r="F9432" s="6"/>
      <c r="U9432" s="11"/>
      <c r="AO9432" s="11"/>
    </row>
    <row r="9433" spans="2:41" x14ac:dyDescent="0.25">
      <c r="B9433" s="6"/>
      <c r="D9433" s="6"/>
      <c r="E9433" s="6"/>
      <c r="F9433" s="6"/>
      <c r="U9433" s="11"/>
      <c r="AO9433" s="11"/>
    </row>
    <row r="9434" spans="2:41" x14ac:dyDescent="0.25">
      <c r="B9434" s="6"/>
      <c r="D9434" s="6"/>
      <c r="E9434" s="6"/>
      <c r="F9434" s="6"/>
      <c r="U9434" s="11"/>
      <c r="AO9434" s="11"/>
    </row>
    <row r="9435" spans="2:41" x14ac:dyDescent="0.25">
      <c r="B9435" s="6"/>
      <c r="D9435" s="6"/>
      <c r="E9435" s="6"/>
      <c r="F9435" s="6"/>
      <c r="U9435" s="11"/>
      <c r="AO9435" s="11"/>
    </row>
    <row r="9436" spans="2:41" x14ac:dyDescent="0.25">
      <c r="B9436" s="6"/>
      <c r="D9436" s="6"/>
      <c r="E9436" s="6"/>
      <c r="F9436" s="6"/>
      <c r="U9436" s="11"/>
      <c r="AO9436" s="11"/>
    </row>
    <row r="9437" spans="2:41" x14ac:dyDescent="0.25">
      <c r="B9437" s="6"/>
      <c r="D9437" s="6"/>
      <c r="E9437" s="6"/>
      <c r="F9437" s="6"/>
      <c r="U9437" s="11"/>
      <c r="AO9437" s="11"/>
    </row>
    <row r="9438" spans="2:41" x14ac:dyDescent="0.25">
      <c r="B9438" s="6"/>
      <c r="D9438" s="6"/>
      <c r="E9438" s="6"/>
      <c r="F9438" s="6"/>
      <c r="U9438" s="11"/>
      <c r="AO9438" s="11"/>
    </row>
    <row r="9439" spans="2:41" x14ac:dyDescent="0.25">
      <c r="B9439" s="6"/>
      <c r="D9439" s="6"/>
      <c r="E9439" s="6"/>
      <c r="F9439" s="6"/>
      <c r="U9439" s="11"/>
      <c r="AO9439" s="11"/>
    </row>
    <row r="9440" spans="2:41" x14ac:dyDescent="0.25">
      <c r="B9440" s="6"/>
      <c r="D9440" s="6"/>
      <c r="E9440" s="6"/>
      <c r="F9440" s="6"/>
      <c r="U9440" s="11"/>
      <c r="AO9440" s="11"/>
    </row>
    <row r="9441" spans="2:41" x14ac:dyDescent="0.25">
      <c r="B9441" s="6"/>
      <c r="D9441" s="6"/>
      <c r="E9441" s="6"/>
      <c r="F9441" s="6"/>
      <c r="U9441" s="11"/>
      <c r="AO9441" s="11"/>
    </row>
    <row r="9442" spans="2:41" x14ac:dyDescent="0.25">
      <c r="B9442" s="6"/>
      <c r="D9442" s="6"/>
      <c r="E9442" s="6"/>
      <c r="F9442" s="6"/>
      <c r="U9442" s="11"/>
      <c r="AO9442" s="11"/>
    </row>
    <row r="9443" spans="2:41" x14ac:dyDescent="0.25">
      <c r="B9443" s="6"/>
      <c r="D9443" s="6"/>
      <c r="E9443" s="6"/>
      <c r="F9443" s="6"/>
      <c r="U9443" s="11"/>
      <c r="AO9443" s="11"/>
    </row>
    <row r="9444" spans="2:41" x14ac:dyDescent="0.25">
      <c r="B9444" s="6"/>
      <c r="D9444" s="6"/>
      <c r="E9444" s="6"/>
      <c r="F9444" s="6"/>
      <c r="U9444" s="11"/>
      <c r="AO9444" s="11"/>
    </row>
    <row r="9445" spans="2:41" x14ac:dyDescent="0.25">
      <c r="B9445" s="6"/>
      <c r="D9445" s="6"/>
      <c r="E9445" s="6"/>
      <c r="F9445" s="6"/>
      <c r="U9445" s="11"/>
      <c r="AO9445" s="11"/>
    </row>
    <row r="9446" spans="2:41" x14ac:dyDescent="0.25">
      <c r="B9446" s="6"/>
      <c r="D9446" s="6"/>
      <c r="E9446" s="6"/>
      <c r="F9446" s="6"/>
      <c r="U9446" s="11"/>
      <c r="AO9446" s="11"/>
    </row>
    <row r="9447" spans="2:41" x14ac:dyDescent="0.25">
      <c r="B9447" s="6"/>
      <c r="D9447" s="6"/>
      <c r="E9447" s="6"/>
      <c r="F9447" s="6"/>
      <c r="U9447" s="11"/>
      <c r="AO9447" s="11"/>
    </row>
    <row r="9448" spans="2:41" x14ac:dyDescent="0.25">
      <c r="B9448" s="6"/>
      <c r="D9448" s="6"/>
      <c r="E9448" s="6"/>
      <c r="F9448" s="6"/>
      <c r="U9448" s="11"/>
      <c r="AO9448" s="11"/>
    </row>
    <row r="9449" spans="2:41" x14ac:dyDescent="0.25">
      <c r="B9449" s="6"/>
      <c r="D9449" s="6"/>
      <c r="E9449" s="6"/>
      <c r="F9449" s="6"/>
      <c r="U9449" s="11"/>
      <c r="AO9449" s="11"/>
    </row>
    <row r="9450" spans="2:41" x14ac:dyDescent="0.25">
      <c r="B9450" s="6"/>
      <c r="D9450" s="6"/>
      <c r="E9450" s="6"/>
      <c r="F9450" s="6"/>
      <c r="U9450" s="11"/>
      <c r="AO9450" s="11"/>
    </row>
    <row r="9451" spans="2:41" x14ac:dyDescent="0.25">
      <c r="B9451" s="6"/>
      <c r="D9451" s="6"/>
      <c r="E9451" s="6"/>
      <c r="F9451" s="6"/>
      <c r="U9451" s="11"/>
      <c r="AO9451" s="11"/>
    </row>
    <row r="9452" spans="2:41" x14ac:dyDescent="0.25">
      <c r="B9452" s="6"/>
      <c r="D9452" s="6"/>
      <c r="E9452" s="6"/>
      <c r="F9452" s="6"/>
      <c r="U9452" s="11"/>
      <c r="AO9452" s="11"/>
    </row>
    <row r="9453" spans="2:41" x14ac:dyDescent="0.25">
      <c r="B9453" s="6"/>
      <c r="D9453" s="6"/>
      <c r="E9453" s="6"/>
      <c r="F9453" s="6"/>
      <c r="U9453" s="11"/>
      <c r="AO9453" s="11"/>
    </row>
    <row r="9454" spans="2:41" x14ac:dyDescent="0.25">
      <c r="B9454" s="6"/>
      <c r="D9454" s="6"/>
      <c r="E9454" s="6"/>
      <c r="F9454" s="6"/>
      <c r="U9454" s="11"/>
      <c r="AO9454" s="11"/>
    </row>
    <row r="9455" spans="2:41" x14ac:dyDescent="0.25">
      <c r="B9455" s="6"/>
      <c r="D9455" s="6"/>
      <c r="E9455" s="6"/>
      <c r="F9455" s="6"/>
      <c r="U9455" s="11"/>
      <c r="AO9455" s="11"/>
    </row>
    <row r="9456" spans="2:41" x14ac:dyDescent="0.25">
      <c r="B9456" s="6"/>
      <c r="D9456" s="6"/>
      <c r="E9456" s="6"/>
      <c r="F9456" s="6"/>
      <c r="U9456" s="11"/>
      <c r="AO9456" s="11"/>
    </row>
    <row r="9457" spans="2:41" x14ac:dyDescent="0.25">
      <c r="B9457" s="6"/>
      <c r="D9457" s="6"/>
      <c r="E9457" s="6"/>
      <c r="F9457" s="6"/>
      <c r="U9457" s="11"/>
      <c r="AO9457" s="11"/>
    </row>
    <row r="9458" spans="2:41" x14ac:dyDescent="0.25">
      <c r="B9458" s="6"/>
      <c r="D9458" s="6"/>
      <c r="E9458" s="6"/>
      <c r="F9458" s="6"/>
      <c r="U9458" s="11"/>
      <c r="AO9458" s="11"/>
    </row>
    <row r="9459" spans="2:41" x14ac:dyDescent="0.25">
      <c r="B9459" s="6"/>
      <c r="D9459" s="6"/>
      <c r="E9459" s="6"/>
      <c r="F9459" s="6"/>
      <c r="U9459" s="11"/>
      <c r="AO9459" s="11"/>
    </row>
    <row r="9460" spans="2:41" x14ac:dyDescent="0.25">
      <c r="B9460" s="6"/>
      <c r="D9460" s="6"/>
      <c r="E9460" s="6"/>
      <c r="F9460" s="6"/>
      <c r="U9460" s="11"/>
      <c r="AO9460" s="11"/>
    </row>
    <row r="9461" spans="2:41" x14ac:dyDescent="0.25">
      <c r="B9461" s="6"/>
      <c r="D9461" s="6"/>
      <c r="E9461" s="6"/>
      <c r="F9461" s="6"/>
      <c r="U9461" s="11"/>
      <c r="AO9461" s="11"/>
    </row>
    <row r="9462" spans="2:41" x14ac:dyDescent="0.25">
      <c r="B9462" s="6"/>
      <c r="D9462" s="6"/>
      <c r="E9462" s="6"/>
      <c r="F9462" s="6"/>
      <c r="U9462" s="11"/>
      <c r="AO9462" s="11"/>
    </row>
    <row r="9463" spans="2:41" x14ac:dyDescent="0.25">
      <c r="B9463" s="6"/>
      <c r="D9463" s="6"/>
      <c r="E9463" s="6"/>
      <c r="F9463" s="6"/>
      <c r="U9463" s="11"/>
      <c r="AO9463" s="11"/>
    </row>
    <row r="9464" spans="2:41" x14ac:dyDescent="0.25">
      <c r="B9464" s="6"/>
      <c r="D9464" s="6"/>
      <c r="E9464" s="6"/>
      <c r="F9464" s="6"/>
      <c r="U9464" s="11"/>
      <c r="AO9464" s="11"/>
    </row>
    <row r="9465" spans="2:41" x14ac:dyDescent="0.25">
      <c r="B9465" s="6"/>
      <c r="D9465" s="6"/>
      <c r="E9465" s="6"/>
      <c r="F9465" s="6"/>
      <c r="U9465" s="11"/>
      <c r="AO9465" s="11"/>
    </row>
    <row r="9466" spans="2:41" x14ac:dyDescent="0.25">
      <c r="B9466" s="6"/>
      <c r="D9466" s="6"/>
      <c r="E9466" s="6"/>
      <c r="F9466" s="6"/>
      <c r="U9466" s="11"/>
      <c r="AO9466" s="11"/>
    </row>
    <row r="9467" spans="2:41" x14ac:dyDescent="0.25">
      <c r="B9467" s="6"/>
      <c r="D9467" s="6"/>
      <c r="E9467" s="6"/>
      <c r="F9467" s="6"/>
      <c r="U9467" s="11"/>
      <c r="AO9467" s="11"/>
    </row>
    <row r="9468" spans="2:41" x14ac:dyDescent="0.25">
      <c r="B9468" s="6"/>
      <c r="D9468" s="6"/>
      <c r="E9468" s="6"/>
      <c r="F9468" s="6"/>
      <c r="U9468" s="11"/>
      <c r="AO9468" s="11"/>
    </row>
    <row r="9469" spans="2:41" x14ac:dyDescent="0.25">
      <c r="B9469" s="6"/>
      <c r="D9469" s="6"/>
      <c r="E9469" s="6"/>
      <c r="F9469" s="6"/>
      <c r="U9469" s="11"/>
      <c r="AO9469" s="11"/>
    </row>
    <row r="9470" spans="2:41" x14ac:dyDescent="0.25">
      <c r="B9470" s="6"/>
      <c r="D9470" s="6"/>
      <c r="E9470" s="6"/>
      <c r="F9470" s="6"/>
      <c r="U9470" s="11"/>
      <c r="AO9470" s="11"/>
    </row>
    <row r="9471" spans="2:41" x14ac:dyDescent="0.25">
      <c r="B9471" s="6"/>
      <c r="D9471" s="6"/>
      <c r="E9471" s="6"/>
      <c r="F9471" s="6"/>
      <c r="U9471" s="11"/>
      <c r="AO9471" s="11"/>
    </row>
    <row r="9472" spans="2:41" x14ac:dyDescent="0.25">
      <c r="B9472" s="6"/>
      <c r="D9472" s="6"/>
      <c r="E9472" s="6"/>
      <c r="F9472" s="6"/>
      <c r="U9472" s="11"/>
      <c r="AO9472" s="11"/>
    </row>
    <row r="9473" spans="2:41" x14ac:dyDescent="0.25">
      <c r="B9473" s="6"/>
      <c r="D9473" s="6"/>
      <c r="E9473" s="6"/>
      <c r="F9473" s="6"/>
      <c r="U9473" s="11"/>
      <c r="AO9473" s="11"/>
    </row>
    <row r="9474" spans="2:41" x14ac:dyDescent="0.25">
      <c r="B9474" s="6"/>
      <c r="D9474" s="6"/>
      <c r="E9474" s="6"/>
      <c r="F9474" s="6"/>
      <c r="U9474" s="11"/>
      <c r="AO9474" s="11"/>
    </row>
    <row r="9475" spans="2:41" x14ac:dyDescent="0.25">
      <c r="B9475" s="6"/>
      <c r="D9475" s="6"/>
      <c r="E9475" s="6"/>
      <c r="F9475" s="6"/>
      <c r="U9475" s="11"/>
      <c r="AO9475" s="11"/>
    </row>
    <row r="9476" spans="2:41" x14ac:dyDescent="0.25">
      <c r="B9476" s="6"/>
      <c r="D9476" s="6"/>
      <c r="E9476" s="6"/>
      <c r="F9476" s="6"/>
      <c r="U9476" s="11"/>
      <c r="AO9476" s="11"/>
    </row>
    <row r="9477" spans="2:41" x14ac:dyDescent="0.25">
      <c r="B9477" s="6"/>
      <c r="D9477" s="6"/>
      <c r="E9477" s="6"/>
      <c r="F9477" s="6"/>
      <c r="U9477" s="11"/>
      <c r="AO9477" s="11"/>
    </row>
    <row r="9478" spans="2:41" x14ac:dyDescent="0.25">
      <c r="B9478" s="6"/>
      <c r="D9478" s="6"/>
      <c r="E9478" s="6"/>
      <c r="F9478" s="6"/>
      <c r="U9478" s="11"/>
      <c r="AO9478" s="11"/>
    </row>
    <row r="9479" spans="2:41" x14ac:dyDescent="0.25">
      <c r="B9479" s="6"/>
      <c r="D9479" s="6"/>
      <c r="E9479" s="6"/>
      <c r="F9479" s="6"/>
      <c r="U9479" s="11"/>
      <c r="AO9479" s="11"/>
    </row>
    <row r="9480" spans="2:41" x14ac:dyDescent="0.25">
      <c r="B9480" s="6"/>
      <c r="D9480" s="6"/>
      <c r="E9480" s="6"/>
      <c r="F9480" s="6"/>
      <c r="U9480" s="11"/>
      <c r="AO9480" s="11"/>
    </row>
    <row r="9481" spans="2:41" x14ac:dyDescent="0.25">
      <c r="B9481" s="6"/>
      <c r="D9481" s="6"/>
      <c r="E9481" s="6"/>
      <c r="F9481" s="6"/>
      <c r="U9481" s="11"/>
      <c r="AO9481" s="11"/>
    </row>
    <row r="9482" spans="2:41" x14ac:dyDescent="0.25">
      <c r="B9482" s="6"/>
      <c r="D9482" s="6"/>
      <c r="E9482" s="6"/>
      <c r="F9482" s="6"/>
      <c r="U9482" s="11"/>
      <c r="AO9482" s="11"/>
    </row>
    <row r="9483" spans="2:41" x14ac:dyDescent="0.25">
      <c r="B9483" s="6"/>
      <c r="D9483" s="6"/>
      <c r="E9483" s="6"/>
      <c r="F9483" s="6"/>
      <c r="U9483" s="11"/>
      <c r="AO9483" s="11"/>
    </row>
    <row r="9484" spans="2:41" x14ac:dyDescent="0.25">
      <c r="B9484" s="6"/>
      <c r="D9484" s="6"/>
      <c r="E9484" s="6"/>
      <c r="F9484" s="6"/>
      <c r="U9484" s="11"/>
      <c r="AO9484" s="11"/>
    </row>
    <row r="9485" spans="2:41" x14ac:dyDescent="0.25">
      <c r="B9485" s="6"/>
      <c r="D9485" s="6"/>
      <c r="E9485" s="6"/>
      <c r="F9485" s="6"/>
      <c r="U9485" s="11"/>
      <c r="AO9485" s="11"/>
    </row>
    <row r="9486" spans="2:41" x14ac:dyDescent="0.25">
      <c r="B9486" s="6"/>
      <c r="D9486" s="6"/>
      <c r="E9486" s="6"/>
      <c r="F9486" s="6"/>
      <c r="U9486" s="11"/>
      <c r="AO9486" s="11"/>
    </row>
    <row r="9487" spans="2:41" x14ac:dyDescent="0.25">
      <c r="B9487" s="6"/>
      <c r="D9487" s="6"/>
      <c r="E9487" s="6"/>
      <c r="F9487" s="6"/>
      <c r="U9487" s="11"/>
      <c r="AO9487" s="11"/>
    </row>
    <row r="9488" spans="2:41" x14ac:dyDescent="0.25">
      <c r="B9488" s="6"/>
      <c r="D9488" s="6"/>
      <c r="E9488" s="6"/>
      <c r="F9488" s="6"/>
      <c r="U9488" s="11"/>
      <c r="AO9488" s="11"/>
    </row>
    <row r="9489" spans="2:41" x14ac:dyDescent="0.25">
      <c r="B9489" s="6"/>
      <c r="D9489" s="6"/>
      <c r="E9489" s="6"/>
      <c r="F9489" s="6"/>
      <c r="U9489" s="11"/>
      <c r="AO9489" s="11"/>
    </row>
    <row r="9490" spans="2:41" x14ac:dyDescent="0.25">
      <c r="B9490" s="6"/>
      <c r="D9490" s="6"/>
      <c r="E9490" s="6"/>
      <c r="F9490" s="6"/>
      <c r="U9490" s="11"/>
      <c r="AO9490" s="11"/>
    </row>
    <row r="9491" spans="2:41" x14ac:dyDescent="0.25">
      <c r="B9491" s="6"/>
      <c r="D9491" s="6"/>
      <c r="E9491" s="6"/>
      <c r="F9491" s="6"/>
      <c r="U9491" s="11"/>
      <c r="AO9491" s="11"/>
    </row>
    <row r="9492" spans="2:41" x14ac:dyDescent="0.25">
      <c r="B9492" s="6"/>
      <c r="D9492" s="6"/>
      <c r="E9492" s="6"/>
      <c r="F9492" s="6"/>
      <c r="U9492" s="11"/>
      <c r="AO9492" s="11"/>
    </row>
    <row r="9493" spans="2:41" x14ac:dyDescent="0.25">
      <c r="B9493" s="6"/>
      <c r="D9493" s="6"/>
      <c r="E9493" s="6"/>
      <c r="F9493" s="6"/>
      <c r="U9493" s="11"/>
      <c r="AO9493" s="11"/>
    </row>
    <row r="9494" spans="2:41" x14ac:dyDescent="0.25">
      <c r="B9494" s="6"/>
      <c r="D9494" s="6"/>
      <c r="E9494" s="6"/>
      <c r="F9494" s="6"/>
      <c r="U9494" s="11"/>
      <c r="AO9494" s="11"/>
    </row>
    <row r="9495" spans="2:41" x14ac:dyDescent="0.25">
      <c r="B9495" s="6"/>
      <c r="D9495" s="6"/>
      <c r="E9495" s="6"/>
      <c r="F9495" s="6"/>
      <c r="U9495" s="11"/>
      <c r="AO9495" s="11"/>
    </row>
    <row r="9496" spans="2:41" x14ac:dyDescent="0.25">
      <c r="B9496" s="6"/>
      <c r="D9496" s="6"/>
      <c r="E9496" s="6"/>
      <c r="F9496" s="6"/>
      <c r="U9496" s="11"/>
      <c r="AO9496" s="11"/>
    </row>
    <row r="9497" spans="2:41" x14ac:dyDescent="0.25">
      <c r="B9497" s="6"/>
      <c r="D9497" s="6"/>
      <c r="E9497" s="6"/>
      <c r="F9497" s="6"/>
      <c r="U9497" s="11"/>
      <c r="AO9497" s="11"/>
    </row>
    <row r="9498" spans="2:41" x14ac:dyDescent="0.25">
      <c r="B9498" s="6"/>
      <c r="D9498" s="6"/>
      <c r="E9498" s="6"/>
      <c r="F9498" s="6"/>
      <c r="U9498" s="11"/>
      <c r="AO9498" s="11"/>
    </row>
    <row r="9499" spans="2:41" x14ac:dyDescent="0.25">
      <c r="B9499" s="6"/>
      <c r="D9499" s="6"/>
      <c r="E9499" s="6"/>
      <c r="F9499" s="6"/>
      <c r="U9499" s="11"/>
      <c r="AO9499" s="11"/>
    </row>
    <row r="9500" spans="2:41" x14ac:dyDescent="0.25">
      <c r="B9500" s="6"/>
      <c r="D9500" s="6"/>
      <c r="E9500" s="6"/>
      <c r="F9500" s="6"/>
      <c r="U9500" s="11"/>
      <c r="AO9500" s="11"/>
    </row>
    <row r="9501" spans="2:41" x14ac:dyDescent="0.25">
      <c r="B9501" s="6"/>
      <c r="D9501" s="6"/>
      <c r="E9501" s="6"/>
      <c r="F9501" s="6"/>
      <c r="U9501" s="11"/>
      <c r="AO9501" s="11"/>
    </row>
    <row r="9502" spans="2:41" x14ac:dyDescent="0.25">
      <c r="B9502" s="6"/>
      <c r="D9502" s="6"/>
      <c r="E9502" s="6"/>
      <c r="F9502" s="6"/>
      <c r="U9502" s="11"/>
      <c r="AO9502" s="11"/>
    </row>
    <row r="9503" spans="2:41" x14ac:dyDescent="0.25">
      <c r="B9503" s="6"/>
      <c r="D9503" s="6"/>
      <c r="E9503" s="6"/>
      <c r="F9503" s="6"/>
      <c r="U9503" s="11"/>
      <c r="AO9503" s="11"/>
    </row>
    <row r="9504" spans="2:41" x14ac:dyDescent="0.25">
      <c r="B9504" s="6"/>
      <c r="D9504" s="6"/>
      <c r="E9504" s="6"/>
      <c r="F9504" s="6"/>
      <c r="U9504" s="11"/>
      <c r="AO9504" s="11"/>
    </row>
    <row r="9505" spans="2:41" x14ac:dyDescent="0.25">
      <c r="B9505" s="6"/>
      <c r="D9505" s="6"/>
      <c r="E9505" s="6"/>
      <c r="F9505" s="6"/>
      <c r="U9505" s="11"/>
      <c r="AO9505" s="11"/>
    </row>
    <row r="9506" spans="2:41" x14ac:dyDescent="0.25">
      <c r="B9506" s="6"/>
      <c r="D9506" s="6"/>
      <c r="E9506" s="6"/>
      <c r="F9506" s="6"/>
      <c r="U9506" s="11"/>
      <c r="AO9506" s="11"/>
    </row>
    <row r="9507" spans="2:41" x14ac:dyDescent="0.25">
      <c r="B9507" s="6"/>
      <c r="D9507" s="6"/>
      <c r="E9507" s="6"/>
      <c r="F9507" s="6"/>
      <c r="U9507" s="11"/>
      <c r="AO9507" s="11"/>
    </row>
    <row r="9508" spans="2:41" x14ac:dyDescent="0.25">
      <c r="B9508" s="6"/>
      <c r="D9508" s="6"/>
      <c r="E9508" s="6"/>
      <c r="F9508" s="6"/>
      <c r="U9508" s="11"/>
      <c r="AO9508" s="11"/>
    </row>
    <row r="9509" spans="2:41" x14ac:dyDescent="0.25">
      <c r="B9509" s="6"/>
      <c r="D9509" s="6"/>
      <c r="E9509" s="6"/>
      <c r="F9509" s="6"/>
      <c r="U9509" s="11"/>
      <c r="AO9509" s="11"/>
    </row>
    <row r="9510" spans="2:41" x14ac:dyDescent="0.25">
      <c r="B9510" s="6"/>
      <c r="D9510" s="6"/>
      <c r="E9510" s="6"/>
      <c r="F9510" s="6"/>
      <c r="U9510" s="11"/>
      <c r="AO9510" s="11"/>
    </row>
    <row r="9511" spans="2:41" x14ac:dyDescent="0.25">
      <c r="B9511" s="6"/>
      <c r="D9511" s="6"/>
      <c r="E9511" s="6"/>
      <c r="F9511" s="6"/>
      <c r="U9511" s="11"/>
      <c r="AO9511" s="11"/>
    </row>
    <row r="9512" spans="2:41" x14ac:dyDescent="0.25">
      <c r="B9512" s="6"/>
      <c r="D9512" s="6"/>
      <c r="E9512" s="6"/>
      <c r="F9512" s="6"/>
      <c r="U9512" s="11"/>
      <c r="AO9512" s="11"/>
    </row>
    <row r="9513" spans="2:41" x14ac:dyDescent="0.25">
      <c r="B9513" s="6"/>
      <c r="D9513" s="6"/>
      <c r="E9513" s="6"/>
      <c r="F9513" s="6"/>
      <c r="U9513" s="11"/>
      <c r="AO9513" s="11"/>
    </row>
    <row r="9514" spans="2:41" x14ac:dyDescent="0.25">
      <c r="B9514" s="6"/>
      <c r="D9514" s="6"/>
      <c r="E9514" s="6"/>
      <c r="F9514" s="6"/>
      <c r="U9514" s="11"/>
      <c r="AO9514" s="11"/>
    </row>
    <row r="9515" spans="2:41" x14ac:dyDescent="0.25">
      <c r="B9515" s="6"/>
      <c r="D9515" s="6"/>
      <c r="E9515" s="6"/>
      <c r="F9515" s="6"/>
      <c r="U9515" s="11"/>
      <c r="AO9515" s="11"/>
    </row>
    <row r="9516" spans="2:41" x14ac:dyDescent="0.25">
      <c r="B9516" s="6"/>
      <c r="D9516" s="6"/>
      <c r="E9516" s="6"/>
      <c r="F9516" s="6"/>
      <c r="U9516" s="11"/>
      <c r="AO9516" s="11"/>
    </row>
    <row r="9517" spans="2:41" x14ac:dyDescent="0.25">
      <c r="B9517" s="6"/>
      <c r="D9517" s="6"/>
      <c r="E9517" s="6"/>
      <c r="F9517" s="6"/>
      <c r="U9517" s="11"/>
      <c r="AO9517" s="11"/>
    </row>
    <row r="9518" spans="2:41" x14ac:dyDescent="0.25">
      <c r="B9518" s="6"/>
      <c r="D9518" s="6"/>
      <c r="E9518" s="6"/>
      <c r="F9518" s="6"/>
      <c r="U9518" s="11"/>
      <c r="AO9518" s="11"/>
    </row>
    <row r="9519" spans="2:41" x14ac:dyDescent="0.25">
      <c r="B9519" s="6"/>
      <c r="D9519" s="6"/>
      <c r="E9519" s="6"/>
      <c r="F9519" s="6"/>
      <c r="U9519" s="11"/>
      <c r="AO9519" s="11"/>
    </row>
    <row r="9520" spans="2:41" x14ac:dyDescent="0.25">
      <c r="B9520" s="6"/>
      <c r="D9520" s="6"/>
      <c r="E9520" s="6"/>
      <c r="F9520" s="6"/>
      <c r="U9520" s="11"/>
      <c r="AO9520" s="11"/>
    </row>
    <row r="9521" spans="2:41" x14ac:dyDescent="0.25">
      <c r="B9521" s="6"/>
      <c r="D9521" s="6"/>
      <c r="E9521" s="6"/>
      <c r="F9521" s="6"/>
      <c r="U9521" s="11"/>
      <c r="AO9521" s="11"/>
    </row>
    <row r="9522" spans="2:41" x14ac:dyDescent="0.25">
      <c r="B9522" s="6"/>
      <c r="D9522" s="6"/>
      <c r="E9522" s="6"/>
      <c r="F9522" s="6"/>
      <c r="U9522" s="11"/>
      <c r="AO9522" s="11"/>
    </row>
    <row r="9523" spans="2:41" x14ac:dyDescent="0.25">
      <c r="B9523" s="6"/>
      <c r="D9523" s="6"/>
      <c r="E9523" s="6"/>
      <c r="F9523" s="6"/>
      <c r="U9523" s="11"/>
      <c r="AO9523" s="11"/>
    </row>
    <row r="9524" spans="2:41" x14ac:dyDescent="0.25">
      <c r="B9524" s="6"/>
      <c r="D9524" s="6"/>
      <c r="E9524" s="6"/>
      <c r="F9524" s="6"/>
      <c r="U9524" s="11"/>
      <c r="AO9524" s="11"/>
    </row>
    <row r="9525" spans="2:41" x14ac:dyDescent="0.25">
      <c r="B9525" s="6"/>
      <c r="D9525" s="6"/>
      <c r="E9525" s="6"/>
      <c r="F9525" s="6"/>
      <c r="U9525" s="11"/>
      <c r="AO9525" s="11"/>
    </row>
    <row r="9526" spans="2:41" x14ac:dyDescent="0.25">
      <c r="B9526" s="6"/>
      <c r="D9526" s="6"/>
      <c r="E9526" s="6"/>
      <c r="F9526" s="6"/>
      <c r="U9526" s="11"/>
      <c r="AO9526" s="11"/>
    </row>
    <row r="9527" spans="2:41" x14ac:dyDescent="0.25">
      <c r="B9527" s="6"/>
      <c r="D9527" s="6"/>
      <c r="E9527" s="6"/>
      <c r="F9527" s="6"/>
      <c r="U9527" s="11"/>
      <c r="AO9527" s="11"/>
    </row>
    <row r="9528" spans="2:41" x14ac:dyDescent="0.25">
      <c r="B9528" s="6"/>
      <c r="D9528" s="6"/>
      <c r="E9528" s="6"/>
      <c r="F9528" s="6"/>
      <c r="U9528" s="11"/>
      <c r="AO9528" s="11"/>
    </row>
    <row r="9529" spans="2:41" x14ac:dyDescent="0.25">
      <c r="B9529" s="6"/>
      <c r="D9529" s="6"/>
      <c r="E9529" s="6"/>
      <c r="F9529" s="6"/>
      <c r="U9529" s="11"/>
      <c r="AO9529" s="11"/>
    </row>
    <row r="9530" spans="2:41" x14ac:dyDescent="0.25">
      <c r="B9530" s="6"/>
      <c r="D9530" s="6"/>
      <c r="E9530" s="6"/>
      <c r="F9530" s="6"/>
      <c r="U9530" s="11"/>
      <c r="AO9530" s="11"/>
    </row>
    <row r="9531" spans="2:41" x14ac:dyDescent="0.25">
      <c r="B9531" s="6"/>
      <c r="D9531" s="6"/>
      <c r="E9531" s="6"/>
      <c r="F9531" s="6"/>
      <c r="U9531" s="11"/>
      <c r="AO9531" s="11"/>
    </row>
    <row r="9532" spans="2:41" x14ac:dyDescent="0.25">
      <c r="B9532" s="6"/>
      <c r="D9532" s="6"/>
      <c r="E9532" s="6"/>
      <c r="F9532" s="6"/>
      <c r="U9532" s="11"/>
      <c r="AO9532" s="11"/>
    </row>
    <row r="9533" spans="2:41" x14ac:dyDescent="0.25">
      <c r="B9533" s="6"/>
      <c r="D9533" s="6"/>
      <c r="E9533" s="6"/>
      <c r="F9533" s="6"/>
      <c r="U9533" s="11"/>
      <c r="AO9533" s="11"/>
    </row>
    <row r="9534" spans="2:41" x14ac:dyDescent="0.25">
      <c r="B9534" s="6"/>
      <c r="D9534" s="6"/>
      <c r="E9534" s="6"/>
      <c r="F9534" s="6"/>
      <c r="U9534" s="11"/>
      <c r="AO9534" s="11"/>
    </row>
    <row r="9535" spans="2:41" x14ac:dyDescent="0.25">
      <c r="B9535" s="6"/>
      <c r="D9535" s="6"/>
      <c r="E9535" s="6"/>
      <c r="F9535" s="6"/>
      <c r="U9535" s="11"/>
      <c r="AO9535" s="11"/>
    </row>
    <row r="9536" spans="2:41" x14ac:dyDescent="0.25">
      <c r="B9536" s="6"/>
      <c r="D9536" s="6"/>
      <c r="E9536" s="6"/>
      <c r="F9536" s="6"/>
      <c r="U9536" s="11"/>
      <c r="AO9536" s="11"/>
    </row>
    <row r="9537" spans="2:41" x14ac:dyDescent="0.25">
      <c r="B9537" s="6"/>
      <c r="D9537" s="6"/>
      <c r="E9537" s="6"/>
      <c r="F9537" s="6"/>
      <c r="U9537" s="11"/>
      <c r="AO9537" s="11"/>
    </row>
    <row r="9538" spans="2:41" x14ac:dyDescent="0.25">
      <c r="B9538" s="6"/>
      <c r="D9538" s="6"/>
      <c r="E9538" s="6"/>
      <c r="F9538" s="6"/>
      <c r="U9538" s="11"/>
      <c r="AO9538" s="11"/>
    </row>
    <row r="9539" spans="2:41" x14ac:dyDescent="0.25">
      <c r="B9539" s="6"/>
      <c r="D9539" s="6"/>
      <c r="E9539" s="6"/>
      <c r="F9539" s="6"/>
      <c r="U9539" s="11"/>
      <c r="AO9539" s="11"/>
    </row>
    <row r="9540" spans="2:41" x14ac:dyDescent="0.25">
      <c r="B9540" s="6"/>
      <c r="D9540" s="6"/>
      <c r="E9540" s="6"/>
      <c r="F9540" s="6"/>
      <c r="U9540" s="11"/>
      <c r="AO9540" s="11"/>
    </row>
    <row r="9541" spans="2:41" x14ac:dyDescent="0.25">
      <c r="B9541" s="6"/>
      <c r="D9541" s="6"/>
      <c r="E9541" s="6"/>
      <c r="F9541" s="6"/>
      <c r="U9541" s="11"/>
      <c r="AO9541" s="11"/>
    </row>
    <row r="9542" spans="2:41" x14ac:dyDescent="0.25">
      <c r="B9542" s="6"/>
      <c r="D9542" s="6"/>
      <c r="E9542" s="6"/>
      <c r="F9542" s="6"/>
      <c r="U9542" s="11"/>
      <c r="AO9542" s="11"/>
    </row>
    <row r="9543" spans="2:41" x14ac:dyDescent="0.25">
      <c r="B9543" s="6"/>
      <c r="D9543" s="6"/>
      <c r="E9543" s="6"/>
      <c r="F9543" s="6"/>
      <c r="U9543" s="11"/>
      <c r="AO9543" s="11"/>
    </row>
    <row r="9544" spans="2:41" x14ac:dyDescent="0.25">
      <c r="B9544" s="6"/>
      <c r="D9544" s="6"/>
      <c r="E9544" s="6"/>
      <c r="F9544" s="6"/>
      <c r="U9544" s="11"/>
      <c r="AO9544" s="11"/>
    </row>
    <row r="9545" spans="2:41" x14ac:dyDescent="0.25">
      <c r="B9545" s="6"/>
      <c r="D9545" s="6"/>
      <c r="E9545" s="6"/>
      <c r="F9545" s="6"/>
      <c r="U9545" s="11"/>
      <c r="AO9545" s="11"/>
    </row>
    <row r="9546" spans="2:41" x14ac:dyDescent="0.25">
      <c r="B9546" s="6"/>
      <c r="D9546" s="6"/>
      <c r="E9546" s="6"/>
      <c r="F9546" s="6"/>
      <c r="U9546" s="11"/>
      <c r="AO9546" s="11"/>
    </row>
    <row r="9547" spans="2:41" x14ac:dyDescent="0.25">
      <c r="B9547" s="6"/>
      <c r="D9547" s="6"/>
      <c r="E9547" s="6"/>
      <c r="F9547" s="6"/>
      <c r="U9547" s="11"/>
      <c r="AO9547" s="11"/>
    </row>
    <row r="9548" spans="2:41" x14ac:dyDescent="0.25">
      <c r="B9548" s="6"/>
      <c r="D9548" s="6"/>
      <c r="E9548" s="6"/>
      <c r="F9548" s="6"/>
      <c r="U9548" s="11"/>
      <c r="AO9548" s="11"/>
    </row>
    <row r="9549" spans="2:41" x14ac:dyDescent="0.25">
      <c r="B9549" s="6"/>
      <c r="D9549" s="6"/>
      <c r="E9549" s="6"/>
      <c r="F9549" s="6"/>
      <c r="U9549" s="11"/>
      <c r="AO9549" s="11"/>
    </row>
    <row r="9550" spans="2:41" x14ac:dyDescent="0.25">
      <c r="B9550" s="6"/>
      <c r="D9550" s="6"/>
      <c r="E9550" s="6"/>
      <c r="F9550" s="6"/>
      <c r="U9550" s="11"/>
      <c r="AO9550" s="11"/>
    </row>
    <row r="9551" spans="2:41" x14ac:dyDescent="0.25">
      <c r="B9551" s="6"/>
      <c r="D9551" s="6"/>
      <c r="E9551" s="6"/>
      <c r="F9551" s="6"/>
      <c r="U9551" s="11"/>
      <c r="AO9551" s="11"/>
    </row>
    <row r="9552" spans="2:41" x14ac:dyDescent="0.25">
      <c r="B9552" s="6"/>
      <c r="D9552" s="6"/>
      <c r="E9552" s="6"/>
      <c r="F9552" s="6"/>
      <c r="U9552" s="11"/>
      <c r="AO9552" s="11"/>
    </row>
    <row r="9553" spans="2:41" x14ac:dyDescent="0.25">
      <c r="B9553" s="6"/>
      <c r="D9553" s="6"/>
      <c r="E9553" s="6"/>
      <c r="F9553" s="6"/>
      <c r="U9553" s="11"/>
      <c r="AO9553" s="11"/>
    </row>
    <row r="9554" spans="2:41" x14ac:dyDescent="0.25">
      <c r="B9554" s="6"/>
      <c r="D9554" s="6"/>
      <c r="E9554" s="6"/>
      <c r="F9554" s="6"/>
      <c r="U9554" s="11"/>
      <c r="AO9554" s="11"/>
    </row>
    <row r="9555" spans="2:41" x14ac:dyDescent="0.25">
      <c r="B9555" s="6"/>
      <c r="D9555" s="6"/>
      <c r="E9555" s="6"/>
      <c r="F9555" s="6"/>
      <c r="U9555" s="11"/>
      <c r="AO9555" s="11"/>
    </row>
    <row r="9556" spans="2:41" x14ac:dyDescent="0.25">
      <c r="B9556" s="6"/>
      <c r="D9556" s="6"/>
      <c r="E9556" s="6"/>
      <c r="F9556" s="6"/>
      <c r="U9556" s="11"/>
      <c r="AO9556" s="11"/>
    </row>
    <row r="9557" spans="2:41" x14ac:dyDescent="0.25">
      <c r="B9557" s="6"/>
      <c r="D9557" s="6"/>
      <c r="E9557" s="6"/>
      <c r="F9557" s="6"/>
      <c r="U9557" s="11"/>
      <c r="AO9557" s="11"/>
    </row>
    <row r="9558" spans="2:41" x14ac:dyDescent="0.25">
      <c r="B9558" s="6"/>
      <c r="D9558" s="6"/>
      <c r="E9558" s="6"/>
      <c r="F9558" s="6"/>
      <c r="U9558" s="11"/>
      <c r="AO9558" s="11"/>
    </row>
    <row r="9559" spans="2:41" x14ac:dyDescent="0.25">
      <c r="B9559" s="6"/>
      <c r="D9559" s="6"/>
      <c r="E9559" s="6"/>
      <c r="F9559" s="6"/>
      <c r="U9559" s="11"/>
      <c r="AO9559" s="11"/>
    </row>
    <row r="9560" spans="2:41" x14ac:dyDescent="0.25">
      <c r="B9560" s="6"/>
      <c r="D9560" s="6"/>
      <c r="E9560" s="6"/>
      <c r="F9560" s="6"/>
      <c r="U9560" s="11"/>
      <c r="AO9560" s="11"/>
    </row>
    <row r="9561" spans="2:41" x14ac:dyDescent="0.25">
      <c r="B9561" s="6"/>
      <c r="D9561" s="6"/>
      <c r="E9561" s="6"/>
      <c r="F9561" s="6"/>
      <c r="U9561" s="11"/>
      <c r="AO9561" s="11"/>
    </row>
    <row r="9562" spans="2:41" x14ac:dyDescent="0.25">
      <c r="B9562" s="6"/>
      <c r="D9562" s="6"/>
      <c r="E9562" s="6"/>
      <c r="F9562" s="6"/>
      <c r="U9562" s="11"/>
      <c r="AO9562" s="11"/>
    </row>
    <row r="9563" spans="2:41" x14ac:dyDescent="0.25">
      <c r="B9563" s="6"/>
      <c r="D9563" s="6"/>
      <c r="E9563" s="6"/>
      <c r="F9563" s="6"/>
      <c r="U9563" s="11"/>
      <c r="AO9563" s="11"/>
    </row>
    <row r="9564" spans="2:41" x14ac:dyDescent="0.25">
      <c r="B9564" s="6"/>
      <c r="D9564" s="6"/>
      <c r="E9564" s="6"/>
      <c r="F9564" s="6"/>
      <c r="U9564" s="11"/>
      <c r="AO9564" s="11"/>
    </row>
    <row r="9565" spans="2:41" x14ac:dyDescent="0.25">
      <c r="B9565" s="6"/>
      <c r="D9565" s="6"/>
      <c r="E9565" s="6"/>
      <c r="F9565" s="6"/>
      <c r="U9565" s="11"/>
      <c r="AO9565" s="11"/>
    </row>
    <row r="9566" spans="2:41" x14ac:dyDescent="0.25">
      <c r="B9566" s="6"/>
      <c r="D9566" s="6"/>
      <c r="E9566" s="6"/>
      <c r="F9566" s="6"/>
      <c r="U9566" s="11"/>
      <c r="AO9566" s="11"/>
    </row>
    <row r="9567" spans="2:41" x14ac:dyDescent="0.25">
      <c r="B9567" s="6"/>
      <c r="D9567" s="6"/>
      <c r="E9567" s="6"/>
      <c r="F9567" s="6"/>
      <c r="U9567" s="11"/>
      <c r="AO9567" s="11"/>
    </row>
    <row r="9568" spans="2:41" x14ac:dyDescent="0.25">
      <c r="B9568" s="6"/>
      <c r="D9568" s="6"/>
      <c r="E9568" s="6"/>
      <c r="F9568" s="6"/>
      <c r="U9568" s="11"/>
      <c r="AO9568" s="11"/>
    </row>
    <row r="9569" spans="2:41" x14ac:dyDescent="0.25">
      <c r="B9569" s="6"/>
      <c r="D9569" s="6"/>
      <c r="E9569" s="6"/>
      <c r="F9569" s="6"/>
      <c r="U9569" s="11"/>
      <c r="AO9569" s="11"/>
    </row>
    <row r="9570" spans="2:41" x14ac:dyDescent="0.25">
      <c r="B9570" s="6"/>
      <c r="D9570" s="6"/>
      <c r="E9570" s="6"/>
      <c r="F9570" s="6"/>
      <c r="U9570" s="11"/>
      <c r="AO9570" s="11"/>
    </row>
    <row r="9571" spans="2:41" x14ac:dyDescent="0.25">
      <c r="B9571" s="6"/>
      <c r="D9571" s="6"/>
      <c r="E9571" s="6"/>
      <c r="F9571" s="6"/>
      <c r="U9571" s="11"/>
      <c r="AO9571" s="11"/>
    </row>
    <row r="9572" spans="2:41" x14ac:dyDescent="0.25">
      <c r="B9572" s="6"/>
      <c r="D9572" s="6"/>
      <c r="E9572" s="6"/>
      <c r="F9572" s="6"/>
      <c r="U9572" s="11"/>
      <c r="AO9572" s="11"/>
    </row>
    <row r="9573" spans="2:41" x14ac:dyDescent="0.25">
      <c r="B9573" s="6"/>
      <c r="D9573" s="6"/>
      <c r="E9573" s="6"/>
      <c r="F9573" s="6"/>
      <c r="U9573" s="11"/>
      <c r="AO9573" s="11"/>
    </row>
    <row r="9574" spans="2:41" x14ac:dyDescent="0.25">
      <c r="B9574" s="6"/>
      <c r="D9574" s="6"/>
      <c r="E9574" s="6"/>
      <c r="F9574" s="6"/>
      <c r="U9574" s="11"/>
      <c r="AO9574" s="11"/>
    </row>
    <row r="9575" spans="2:41" x14ac:dyDescent="0.25">
      <c r="B9575" s="6"/>
      <c r="D9575" s="6"/>
      <c r="E9575" s="6"/>
      <c r="F9575" s="6"/>
      <c r="U9575" s="11"/>
      <c r="AO9575" s="11"/>
    </row>
    <row r="9576" spans="2:41" x14ac:dyDescent="0.25">
      <c r="B9576" s="6"/>
      <c r="D9576" s="6"/>
      <c r="E9576" s="6"/>
      <c r="F9576" s="6"/>
      <c r="U9576" s="11"/>
      <c r="AO9576" s="11"/>
    </row>
    <row r="9577" spans="2:41" x14ac:dyDescent="0.25">
      <c r="B9577" s="6"/>
      <c r="D9577" s="6"/>
      <c r="E9577" s="6"/>
      <c r="F9577" s="6"/>
      <c r="U9577" s="11"/>
      <c r="AO9577" s="11"/>
    </row>
    <row r="9578" spans="2:41" x14ac:dyDescent="0.25">
      <c r="B9578" s="6"/>
      <c r="D9578" s="6"/>
      <c r="E9578" s="6"/>
      <c r="F9578" s="6"/>
      <c r="U9578" s="11"/>
      <c r="AO9578" s="11"/>
    </row>
    <row r="9579" spans="2:41" x14ac:dyDescent="0.25">
      <c r="B9579" s="6"/>
      <c r="D9579" s="6"/>
      <c r="E9579" s="6"/>
      <c r="F9579" s="6"/>
      <c r="U9579" s="11"/>
      <c r="AO9579" s="11"/>
    </row>
    <row r="9580" spans="2:41" x14ac:dyDescent="0.25">
      <c r="B9580" s="6"/>
      <c r="D9580" s="6"/>
      <c r="E9580" s="6"/>
      <c r="F9580" s="6"/>
      <c r="U9580" s="11"/>
      <c r="AO9580" s="11"/>
    </row>
    <row r="9581" spans="2:41" x14ac:dyDescent="0.25">
      <c r="B9581" s="6"/>
      <c r="D9581" s="6"/>
      <c r="E9581" s="6"/>
      <c r="F9581" s="6"/>
      <c r="U9581" s="11"/>
      <c r="AO9581" s="11"/>
    </row>
    <row r="9582" spans="2:41" x14ac:dyDescent="0.25">
      <c r="B9582" s="6"/>
      <c r="D9582" s="6"/>
      <c r="E9582" s="6"/>
      <c r="F9582" s="6"/>
      <c r="U9582" s="11"/>
      <c r="AO9582" s="11"/>
    </row>
    <row r="9583" spans="2:41" x14ac:dyDescent="0.25">
      <c r="B9583" s="6"/>
      <c r="D9583" s="6"/>
      <c r="E9583" s="6"/>
      <c r="F9583" s="6"/>
      <c r="U9583" s="11"/>
      <c r="AO9583" s="11"/>
    </row>
    <row r="9584" spans="2:41" x14ac:dyDescent="0.25">
      <c r="B9584" s="6"/>
      <c r="D9584" s="6"/>
      <c r="E9584" s="6"/>
      <c r="F9584" s="6"/>
      <c r="U9584" s="11"/>
      <c r="AO9584" s="11"/>
    </row>
    <row r="9585" spans="2:41" x14ac:dyDescent="0.25">
      <c r="B9585" s="6"/>
      <c r="D9585" s="6"/>
      <c r="E9585" s="6"/>
      <c r="F9585" s="6"/>
      <c r="U9585" s="11"/>
      <c r="AO9585" s="11"/>
    </row>
    <row r="9586" spans="2:41" x14ac:dyDescent="0.25">
      <c r="B9586" s="6"/>
      <c r="D9586" s="6"/>
      <c r="E9586" s="6"/>
      <c r="F9586" s="6"/>
      <c r="U9586" s="11"/>
      <c r="AO9586" s="11"/>
    </row>
    <row r="9587" spans="2:41" x14ac:dyDescent="0.25">
      <c r="B9587" s="6"/>
      <c r="D9587" s="6"/>
      <c r="E9587" s="6"/>
      <c r="F9587" s="6"/>
      <c r="U9587" s="11"/>
      <c r="AO9587" s="11"/>
    </row>
    <row r="9588" spans="2:41" x14ac:dyDescent="0.25">
      <c r="B9588" s="6"/>
      <c r="D9588" s="6"/>
      <c r="E9588" s="6"/>
      <c r="F9588" s="6"/>
      <c r="U9588" s="11"/>
      <c r="AO9588" s="11"/>
    </row>
    <row r="9589" spans="2:41" x14ac:dyDescent="0.25">
      <c r="B9589" s="6"/>
      <c r="D9589" s="6"/>
      <c r="E9589" s="6"/>
      <c r="F9589" s="6"/>
      <c r="U9589" s="11"/>
      <c r="AO9589" s="11"/>
    </row>
    <row r="9590" spans="2:41" x14ac:dyDescent="0.25">
      <c r="B9590" s="6"/>
      <c r="D9590" s="6"/>
      <c r="E9590" s="6"/>
      <c r="F9590" s="6"/>
      <c r="U9590" s="11"/>
      <c r="AO9590" s="11"/>
    </row>
    <row r="9591" spans="2:41" x14ac:dyDescent="0.25">
      <c r="B9591" s="6"/>
      <c r="D9591" s="6"/>
      <c r="E9591" s="6"/>
      <c r="F9591" s="6"/>
      <c r="U9591" s="11"/>
      <c r="AO9591" s="11"/>
    </row>
    <row r="9592" spans="2:41" x14ac:dyDescent="0.25">
      <c r="B9592" s="6"/>
      <c r="D9592" s="6"/>
      <c r="E9592" s="6"/>
      <c r="F9592" s="6"/>
      <c r="U9592" s="11"/>
      <c r="AO9592" s="11"/>
    </row>
    <row r="9593" spans="2:41" x14ac:dyDescent="0.25">
      <c r="B9593" s="6"/>
      <c r="D9593" s="6"/>
      <c r="E9593" s="6"/>
      <c r="F9593" s="6"/>
      <c r="U9593" s="11"/>
      <c r="AO9593" s="11"/>
    </row>
    <row r="9594" spans="2:41" x14ac:dyDescent="0.25">
      <c r="B9594" s="6"/>
      <c r="D9594" s="6"/>
      <c r="E9594" s="6"/>
      <c r="F9594" s="6"/>
      <c r="U9594" s="11"/>
      <c r="AO9594" s="11"/>
    </row>
    <row r="9595" spans="2:41" x14ac:dyDescent="0.25">
      <c r="B9595" s="6"/>
      <c r="D9595" s="6"/>
      <c r="E9595" s="6"/>
      <c r="F9595" s="6"/>
      <c r="U9595" s="11"/>
      <c r="AO9595" s="11"/>
    </row>
    <row r="9596" spans="2:41" x14ac:dyDescent="0.25">
      <c r="B9596" s="6"/>
      <c r="D9596" s="6"/>
      <c r="E9596" s="6"/>
      <c r="F9596" s="6"/>
      <c r="U9596" s="11"/>
      <c r="AO9596" s="11"/>
    </row>
    <row r="9597" spans="2:41" x14ac:dyDescent="0.25">
      <c r="B9597" s="6"/>
      <c r="D9597" s="6"/>
      <c r="E9597" s="6"/>
      <c r="F9597" s="6"/>
      <c r="U9597" s="11"/>
      <c r="AO9597" s="11"/>
    </row>
    <row r="9598" spans="2:41" x14ac:dyDescent="0.25">
      <c r="B9598" s="6"/>
      <c r="D9598" s="6"/>
      <c r="E9598" s="6"/>
      <c r="F9598" s="6"/>
      <c r="U9598" s="11"/>
      <c r="AO9598" s="11"/>
    </row>
    <row r="9599" spans="2:41" x14ac:dyDescent="0.25">
      <c r="B9599" s="6"/>
      <c r="D9599" s="6"/>
      <c r="E9599" s="6"/>
      <c r="F9599" s="6"/>
      <c r="U9599" s="11"/>
      <c r="AO9599" s="11"/>
    </row>
    <row r="9600" spans="2:41" x14ac:dyDescent="0.25">
      <c r="B9600" s="6"/>
      <c r="D9600" s="6"/>
      <c r="E9600" s="6"/>
      <c r="F9600" s="6"/>
      <c r="U9600" s="11"/>
      <c r="AO9600" s="11"/>
    </row>
    <row r="9601" spans="2:41" x14ac:dyDescent="0.25">
      <c r="B9601" s="6"/>
      <c r="D9601" s="6"/>
      <c r="E9601" s="6"/>
      <c r="F9601" s="6"/>
      <c r="U9601" s="11"/>
      <c r="AO9601" s="11"/>
    </row>
    <row r="9602" spans="2:41" x14ac:dyDescent="0.25">
      <c r="B9602" s="6"/>
      <c r="D9602" s="6"/>
      <c r="E9602" s="6"/>
      <c r="F9602" s="6"/>
      <c r="U9602" s="11"/>
      <c r="AO9602" s="11"/>
    </row>
    <row r="9603" spans="2:41" x14ac:dyDescent="0.25">
      <c r="B9603" s="6"/>
      <c r="D9603" s="6"/>
      <c r="E9603" s="6"/>
      <c r="F9603" s="6"/>
      <c r="U9603" s="11"/>
      <c r="AO9603" s="11"/>
    </row>
    <row r="9604" spans="2:41" x14ac:dyDescent="0.25">
      <c r="B9604" s="6"/>
      <c r="D9604" s="6"/>
      <c r="E9604" s="6"/>
      <c r="F9604" s="6"/>
      <c r="U9604" s="11"/>
      <c r="AO9604" s="11"/>
    </row>
    <row r="9605" spans="2:41" x14ac:dyDescent="0.25">
      <c r="B9605" s="6"/>
      <c r="D9605" s="6"/>
      <c r="E9605" s="6"/>
      <c r="F9605" s="6"/>
      <c r="U9605" s="11"/>
      <c r="AO9605" s="11"/>
    </row>
    <row r="9606" spans="2:41" x14ac:dyDescent="0.25">
      <c r="B9606" s="6"/>
      <c r="D9606" s="6"/>
      <c r="E9606" s="6"/>
      <c r="F9606" s="6"/>
      <c r="U9606" s="11"/>
      <c r="AO9606" s="11"/>
    </row>
    <row r="9607" spans="2:41" x14ac:dyDescent="0.25">
      <c r="B9607" s="6"/>
      <c r="D9607" s="6"/>
      <c r="E9607" s="6"/>
      <c r="F9607" s="6"/>
      <c r="U9607" s="11"/>
      <c r="AO9607" s="11"/>
    </row>
    <row r="9608" spans="2:41" x14ac:dyDescent="0.25">
      <c r="B9608" s="6"/>
      <c r="D9608" s="6"/>
      <c r="E9608" s="6"/>
      <c r="F9608" s="6"/>
      <c r="U9608" s="11"/>
      <c r="AO9608" s="11"/>
    </row>
    <row r="9609" spans="2:41" x14ac:dyDescent="0.25">
      <c r="B9609" s="6"/>
      <c r="D9609" s="6"/>
      <c r="E9609" s="6"/>
      <c r="F9609" s="6"/>
      <c r="U9609" s="11"/>
      <c r="AO9609" s="11"/>
    </row>
    <row r="9610" spans="2:41" x14ac:dyDescent="0.25">
      <c r="B9610" s="6"/>
      <c r="D9610" s="6"/>
      <c r="E9610" s="6"/>
      <c r="F9610" s="6"/>
      <c r="U9610" s="11"/>
      <c r="AO9610" s="11"/>
    </row>
    <row r="9611" spans="2:41" x14ac:dyDescent="0.25">
      <c r="B9611" s="6"/>
      <c r="D9611" s="6"/>
      <c r="E9611" s="6"/>
      <c r="F9611" s="6"/>
      <c r="U9611" s="11"/>
      <c r="AO9611" s="11"/>
    </row>
    <row r="9612" spans="2:41" x14ac:dyDescent="0.25">
      <c r="B9612" s="6"/>
      <c r="D9612" s="6"/>
      <c r="E9612" s="6"/>
      <c r="F9612" s="6"/>
      <c r="U9612" s="11"/>
      <c r="AO9612" s="11"/>
    </row>
    <row r="9613" spans="2:41" x14ac:dyDescent="0.25">
      <c r="B9613" s="6"/>
      <c r="D9613" s="6"/>
      <c r="E9613" s="6"/>
      <c r="F9613" s="6"/>
      <c r="U9613" s="11"/>
      <c r="AO9613" s="11"/>
    </row>
    <row r="9614" spans="2:41" x14ac:dyDescent="0.25">
      <c r="B9614" s="6"/>
      <c r="D9614" s="6"/>
      <c r="E9614" s="6"/>
      <c r="F9614" s="6"/>
      <c r="U9614" s="11"/>
      <c r="AO9614" s="11"/>
    </row>
    <row r="9615" spans="2:41" x14ac:dyDescent="0.25">
      <c r="B9615" s="6"/>
      <c r="D9615" s="6"/>
      <c r="E9615" s="6"/>
      <c r="F9615" s="6"/>
      <c r="U9615" s="11"/>
      <c r="AO9615" s="11"/>
    </row>
    <row r="9616" spans="2:41" x14ac:dyDescent="0.25">
      <c r="B9616" s="6"/>
      <c r="D9616" s="6"/>
      <c r="E9616" s="6"/>
      <c r="F9616" s="6"/>
      <c r="U9616" s="11"/>
      <c r="AO9616" s="11"/>
    </row>
    <row r="9617" spans="2:41" x14ac:dyDescent="0.25">
      <c r="B9617" s="6"/>
      <c r="D9617" s="6"/>
      <c r="E9617" s="6"/>
      <c r="F9617" s="6"/>
      <c r="U9617" s="11"/>
      <c r="AO9617" s="11"/>
    </row>
    <row r="9618" spans="2:41" x14ac:dyDescent="0.25">
      <c r="B9618" s="6"/>
      <c r="D9618" s="6"/>
      <c r="E9618" s="6"/>
      <c r="F9618" s="6"/>
      <c r="U9618" s="11"/>
      <c r="AO9618" s="11"/>
    </row>
    <row r="9619" spans="2:41" x14ac:dyDescent="0.25">
      <c r="B9619" s="6"/>
      <c r="D9619" s="6"/>
      <c r="E9619" s="6"/>
      <c r="F9619" s="6"/>
      <c r="U9619" s="11"/>
      <c r="AO9619" s="11"/>
    </row>
    <row r="9620" spans="2:41" x14ac:dyDescent="0.25">
      <c r="B9620" s="6"/>
      <c r="D9620" s="6"/>
      <c r="E9620" s="6"/>
      <c r="F9620" s="6"/>
      <c r="U9620" s="11"/>
      <c r="AO9620" s="11"/>
    </row>
    <row r="9621" spans="2:41" x14ac:dyDescent="0.25">
      <c r="B9621" s="6"/>
      <c r="D9621" s="6"/>
      <c r="E9621" s="6"/>
      <c r="F9621" s="6"/>
      <c r="U9621" s="11"/>
      <c r="AO9621" s="11"/>
    </row>
    <row r="9622" spans="2:41" x14ac:dyDescent="0.25">
      <c r="B9622" s="6"/>
      <c r="D9622" s="6"/>
      <c r="E9622" s="6"/>
      <c r="F9622" s="6"/>
      <c r="U9622" s="11"/>
      <c r="AO9622" s="11"/>
    </row>
    <row r="9623" spans="2:41" x14ac:dyDescent="0.25">
      <c r="B9623" s="6"/>
      <c r="D9623" s="6"/>
      <c r="E9623" s="6"/>
      <c r="F9623" s="6"/>
      <c r="U9623" s="11"/>
      <c r="AO9623" s="11"/>
    </row>
    <row r="9624" spans="2:41" x14ac:dyDescent="0.25">
      <c r="B9624" s="6"/>
      <c r="D9624" s="6"/>
      <c r="E9624" s="6"/>
      <c r="F9624" s="6"/>
      <c r="U9624" s="11"/>
      <c r="AO9624" s="11"/>
    </row>
    <row r="9625" spans="2:41" x14ac:dyDescent="0.25">
      <c r="B9625" s="6"/>
      <c r="D9625" s="6"/>
      <c r="E9625" s="6"/>
      <c r="F9625" s="6"/>
      <c r="U9625" s="11"/>
      <c r="AO9625" s="11"/>
    </row>
    <row r="9626" spans="2:41" x14ac:dyDescent="0.25">
      <c r="B9626" s="6"/>
      <c r="D9626" s="6"/>
      <c r="E9626" s="6"/>
      <c r="F9626" s="6"/>
      <c r="U9626" s="11"/>
      <c r="AO9626" s="11"/>
    </row>
    <row r="9627" spans="2:41" x14ac:dyDescent="0.25">
      <c r="B9627" s="6"/>
      <c r="D9627" s="6"/>
      <c r="E9627" s="6"/>
      <c r="F9627" s="6"/>
      <c r="U9627" s="11"/>
      <c r="AO9627" s="11"/>
    </row>
    <row r="9628" spans="2:41" x14ac:dyDescent="0.25">
      <c r="B9628" s="6"/>
      <c r="D9628" s="6"/>
      <c r="E9628" s="6"/>
      <c r="F9628" s="6"/>
      <c r="U9628" s="11"/>
      <c r="AO9628" s="11"/>
    </row>
    <row r="9629" spans="2:41" x14ac:dyDescent="0.25">
      <c r="B9629" s="6"/>
      <c r="D9629" s="6"/>
      <c r="E9629" s="6"/>
      <c r="F9629" s="6"/>
      <c r="U9629" s="11"/>
      <c r="AO9629" s="11"/>
    </row>
    <row r="9630" spans="2:41" x14ac:dyDescent="0.25">
      <c r="B9630" s="6"/>
      <c r="D9630" s="6"/>
      <c r="E9630" s="6"/>
      <c r="F9630" s="6"/>
      <c r="U9630" s="11"/>
      <c r="AO9630" s="11"/>
    </row>
    <row r="9631" spans="2:41" x14ac:dyDescent="0.25">
      <c r="B9631" s="6"/>
      <c r="D9631" s="6"/>
      <c r="E9631" s="6"/>
      <c r="F9631" s="6"/>
      <c r="U9631" s="11"/>
      <c r="AO9631" s="11"/>
    </row>
    <row r="9632" spans="2:41" x14ac:dyDescent="0.25">
      <c r="B9632" s="6"/>
      <c r="D9632" s="6"/>
      <c r="E9632" s="6"/>
      <c r="F9632" s="6"/>
      <c r="U9632" s="11"/>
      <c r="AO9632" s="11"/>
    </row>
    <row r="9633" spans="2:41" x14ac:dyDescent="0.25">
      <c r="B9633" s="6"/>
      <c r="D9633" s="6"/>
      <c r="E9633" s="6"/>
      <c r="F9633" s="6"/>
      <c r="U9633" s="11"/>
      <c r="AO9633" s="11"/>
    </row>
    <row r="9634" spans="2:41" x14ac:dyDescent="0.25">
      <c r="B9634" s="6"/>
      <c r="D9634" s="6"/>
      <c r="E9634" s="6"/>
      <c r="F9634" s="6"/>
      <c r="U9634" s="11"/>
      <c r="AO9634" s="11"/>
    </row>
    <row r="9635" spans="2:41" x14ac:dyDescent="0.25">
      <c r="B9635" s="6"/>
      <c r="D9635" s="6"/>
      <c r="E9635" s="6"/>
      <c r="F9635" s="6"/>
      <c r="U9635" s="11"/>
      <c r="AO9635" s="11"/>
    </row>
    <row r="9636" spans="2:41" x14ac:dyDescent="0.25">
      <c r="B9636" s="6"/>
      <c r="D9636" s="6"/>
      <c r="E9636" s="6"/>
      <c r="F9636" s="6"/>
      <c r="U9636" s="11"/>
      <c r="AO9636" s="11"/>
    </row>
    <row r="9637" spans="2:41" x14ac:dyDescent="0.25">
      <c r="B9637" s="6"/>
      <c r="D9637" s="6"/>
      <c r="E9637" s="6"/>
      <c r="F9637" s="6"/>
      <c r="U9637" s="11"/>
      <c r="AO9637" s="11"/>
    </row>
    <row r="9638" spans="2:41" x14ac:dyDescent="0.25">
      <c r="B9638" s="6"/>
      <c r="D9638" s="6"/>
      <c r="E9638" s="6"/>
      <c r="F9638" s="6"/>
      <c r="U9638" s="11"/>
      <c r="AO9638" s="11"/>
    </row>
    <row r="9639" spans="2:41" x14ac:dyDescent="0.25">
      <c r="B9639" s="6"/>
      <c r="D9639" s="6"/>
      <c r="E9639" s="6"/>
      <c r="F9639" s="6"/>
      <c r="U9639" s="11"/>
      <c r="AO9639" s="11"/>
    </row>
    <row r="9640" spans="2:41" x14ac:dyDescent="0.25">
      <c r="B9640" s="6"/>
      <c r="D9640" s="6"/>
      <c r="E9640" s="6"/>
      <c r="F9640" s="6"/>
      <c r="U9640" s="11"/>
      <c r="AO9640" s="11"/>
    </row>
    <row r="9641" spans="2:41" x14ac:dyDescent="0.25">
      <c r="B9641" s="6"/>
      <c r="D9641" s="6"/>
      <c r="E9641" s="6"/>
      <c r="F9641" s="6"/>
      <c r="U9641" s="11"/>
      <c r="AO9641" s="11"/>
    </row>
    <row r="9642" spans="2:41" x14ac:dyDescent="0.25">
      <c r="B9642" s="6"/>
      <c r="D9642" s="6"/>
      <c r="E9642" s="6"/>
      <c r="F9642" s="6"/>
      <c r="U9642" s="11"/>
      <c r="AO9642" s="11"/>
    </row>
    <row r="9643" spans="2:41" x14ac:dyDescent="0.25">
      <c r="B9643" s="6"/>
      <c r="D9643" s="6"/>
      <c r="E9643" s="6"/>
      <c r="F9643" s="6"/>
      <c r="U9643" s="11"/>
      <c r="AO9643" s="11"/>
    </row>
    <row r="9644" spans="2:41" x14ac:dyDescent="0.25">
      <c r="B9644" s="6"/>
      <c r="D9644" s="6"/>
      <c r="E9644" s="6"/>
      <c r="F9644" s="6"/>
      <c r="U9644" s="11"/>
      <c r="AO9644" s="11"/>
    </row>
    <row r="9645" spans="2:41" x14ac:dyDescent="0.25">
      <c r="B9645" s="6"/>
      <c r="D9645" s="6"/>
      <c r="E9645" s="6"/>
      <c r="F9645" s="6"/>
      <c r="U9645" s="11"/>
      <c r="AO9645" s="11"/>
    </row>
    <row r="9646" spans="2:41" x14ac:dyDescent="0.25">
      <c r="B9646" s="6"/>
      <c r="D9646" s="6"/>
      <c r="E9646" s="6"/>
      <c r="F9646" s="6"/>
      <c r="U9646" s="11"/>
      <c r="AO9646" s="11"/>
    </row>
    <row r="9647" spans="2:41" x14ac:dyDescent="0.25">
      <c r="B9647" s="6"/>
      <c r="D9647" s="6"/>
      <c r="E9647" s="6"/>
      <c r="F9647" s="6"/>
      <c r="U9647" s="11"/>
      <c r="AO9647" s="11"/>
    </row>
    <row r="9648" spans="2:41" x14ac:dyDescent="0.25">
      <c r="B9648" s="6"/>
      <c r="D9648" s="6"/>
      <c r="E9648" s="6"/>
      <c r="F9648" s="6"/>
      <c r="U9648" s="11"/>
      <c r="AO9648" s="11"/>
    </row>
    <row r="9649" spans="2:41" x14ac:dyDescent="0.25">
      <c r="B9649" s="6"/>
      <c r="D9649" s="6"/>
      <c r="E9649" s="6"/>
      <c r="F9649" s="6"/>
      <c r="U9649" s="11"/>
      <c r="AO9649" s="11"/>
    </row>
    <row r="9650" spans="2:41" x14ac:dyDescent="0.25">
      <c r="B9650" s="6"/>
      <c r="D9650" s="6"/>
      <c r="E9650" s="6"/>
      <c r="F9650" s="6"/>
      <c r="U9650" s="11"/>
      <c r="AO9650" s="11"/>
    </row>
    <row r="9651" spans="2:41" x14ac:dyDescent="0.25">
      <c r="B9651" s="6"/>
      <c r="D9651" s="6"/>
      <c r="E9651" s="6"/>
      <c r="F9651" s="6"/>
      <c r="U9651" s="11"/>
      <c r="AO9651" s="11"/>
    </row>
    <row r="9652" spans="2:41" x14ac:dyDescent="0.25">
      <c r="B9652" s="6"/>
      <c r="D9652" s="6"/>
      <c r="E9652" s="6"/>
      <c r="F9652" s="6"/>
      <c r="U9652" s="11"/>
      <c r="AO9652" s="11"/>
    </row>
    <row r="9653" spans="2:41" x14ac:dyDescent="0.25">
      <c r="B9653" s="6"/>
      <c r="D9653" s="6"/>
      <c r="E9653" s="6"/>
      <c r="F9653" s="6"/>
      <c r="U9653" s="11"/>
      <c r="AO9653" s="11"/>
    </row>
    <row r="9654" spans="2:41" x14ac:dyDescent="0.25">
      <c r="B9654" s="6"/>
      <c r="D9654" s="6"/>
      <c r="E9654" s="6"/>
      <c r="F9654" s="6"/>
      <c r="U9654" s="11"/>
      <c r="AO9654" s="11"/>
    </row>
    <row r="9655" spans="2:41" x14ac:dyDescent="0.25">
      <c r="B9655" s="6"/>
      <c r="D9655" s="6"/>
      <c r="E9655" s="6"/>
      <c r="F9655" s="6"/>
      <c r="U9655" s="11"/>
      <c r="AO9655" s="11"/>
    </row>
    <row r="9656" spans="2:41" x14ac:dyDescent="0.25">
      <c r="B9656" s="6"/>
      <c r="D9656" s="6"/>
      <c r="E9656" s="6"/>
      <c r="F9656" s="6"/>
      <c r="U9656" s="11"/>
      <c r="AO9656" s="11"/>
    </row>
    <row r="9657" spans="2:41" x14ac:dyDescent="0.25">
      <c r="B9657" s="6"/>
      <c r="D9657" s="6"/>
      <c r="E9657" s="6"/>
      <c r="F9657" s="6"/>
      <c r="U9657" s="11"/>
      <c r="AO9657" s="11"/>
    </row>
    <row r="9658" spans="2:41" x14ac:dyDescent="0.25">
      <c r="B9658" s="6"/>
      <c r="D9658" s="6"/>
      <c r="E9658" s="6"/>
      <c r="F9658" s="6"/>
      <c r="U9658" s="11"/>
      <c r="AO9658" s="11"/>
    </row>
    <row r="9659" spans="2:41" x14ac:dyDescent="0.25">
      <c r="B9659" s="6"/>
      <c r="D9659" s="6"/>
      <c r="E9659" s="6"/>
      <c r="F9659" s="6"/>
      <c r="U9659" s="11"/>
      <c r="AO9659" s="11"/>
    </row>
    <row r="9660" spans="2:41" x14ac:dyDescent="0.25">
      <c r="B9660" s="6"/>
      <c r="D9660" s="6"/>
      <c r="E9660" s="6"/>
      <c r="F9660" s="6"/>
      <c r="U9660" s="11"/>
      <c r="AO9660" s="11"/>
    </row>
    <row r="9661" spans="2:41" x14ac:dyDescent="0.25">
      <c r="B9661" s="6"/>
      <c r="D9661" s="6"/>
      <c r="E9661" s="6"/>
      <c r="F9661" s="6"/>
      <c r="U9661" s="11"/>
      <c r="AO9661" s="11"/>
    </row>
    <row r="9662" spans="2:41" x14ac:dyDescent="0.25">
      <c r="B9662" s="6"/>
      <c r="D9662" s="6"/>
      <c r="E9662" s="6"/>
      <c r="F9662" s="6"/>
      <c r="U9662" s="11"/>
      <c r="AO9662" s="11"/>
    </row>
    <row r="9663" spans="2:41" x14ac:dyDescent="0.25">
      <c r="B9663" s="6"/>
      <c r="D9663" s="6"/>
      <c r="E9663" s="6"/>
      <c r="F9663" s="6"/>
      <c r="U9663" s="11"/>
      <c r="AO9663" s="11"/>
    </row>
    <row r="9664" spans="2:41" x14ac:dyDescent="0.25">
      <c r="B9664" s="6"/>
      <c r="D9664" s="6"/>
      <c r="E9664" s="6"/>
      <c r="F9664" s="6"/>
      <c r="U9664" s="11"/>
      <c r="AO9664" s="11"/>
    </row>
    <row r="9665" spans="2:41" x14ac:dyDescent="0.25">
      <c r="B9665" s="6"/>
      <c r="D9665" s="6"/>
      <c r="E9665" s="6"/>
      <c r="F9665" s="6"/>
      <c r="U9665" s="11"/>
      <c r="AO9665" s="11"/>
    </row>
    <row r="9666" spans="2:41" x14ac:dyDescent="0.25">
      <c r="B9666" s="6"/>
      <c r="D9666" s="6"/>
      <c r="E9666" s="6"/>
      <c r="F9666" s="6"/>
      <c r="U9666" s="11"/>
      <c r="AO9666" s="11"/>
    </row>
    <row r="9667" spans="2:41" x14ac:dyDescent="0.25">
      <c r="B9667" s="6"/>
      <c r="D9667" s="6"/>
      <c r="E9667" s="6"/>
      <c r="F9667" s="6"/>
      <c r="U9667" s="11"/>
      <c r="AO9667" s="11"/>
    </row>
    <row r="9668" spans="2:41" x14ac:dyDescent="0.25">
      <c r="B9668" s="6"/>
      <c r="D9668" s="6"/>
      <c r="E9668" s="6"/>
      <c r="F9668" s="6"/>
      <c r="U9668" s="11"/>
      <c r="AO9668" s="11"/>
    </row>
    <row r="9669" spans="2:41" x14ac:dyDescent="0.25">
      <c r="B9669" s="6"/>
      <c r="D9669" s="6"/>
      <c r="E9669" s="6"/>
      <c r="F9669" s="6"/>
      <c r="U9669" s="11"/>
      <c r="AO9669" s="11"/>
    </row>
    <row r="9670" spans="2:41" x14ac:dyDescent="0.25">
      <c r="B9670" s="6"/>
      <c r="D9670" s="6"/>
      <c r="E9670" s="6"/>
      <c r="F9670" s="6"/>
      <c r="U9670" s="11"/>
      <c r="AO9670" s="11"/>
    </row>
    <row r="9671" spans="2:41" x14ac:dyDescent="0.25">
      <c r="B9671" s="6"/>
      <c r="D9671" s="6"/>
      <c r="E9671" s="6"/>
      <c r="F9671" s="6"/>
      <c r="U9671" s="11"/>
      <c r="AO9671" s="11"/>
    </row>
    <row r="9672" spans="2:41" x14ac:dyDescent="0.25">
      <c r="B9672" s="6"/>
      <c r="D9672" s="6"/>
      <c r="E9672" s="6"/>
      <c r="F9672" s="6"/>
      <c r="U9672" s="11"/>
      <c r="AO9672" s="11"/>
    </row>
    <row r="9673" spans="2:41" x14ac:dyDescent="0.25">
      <c r="B9673" s="6"/>
      <c r="D9673" s="6"/>
      <c r="E9673" s="6"/>
      <c r="F9673" s="6"/>
      <c r="U9673" s="11"/>
      <c r="AO9673" s="11"/>
    </row>
    <row r="9674" spans="2:41" x14ac:dyDescent="0.25">
      <c r="B9674" s="6"/>
      <c r="D9674" s="6"/>
      <c r="E9674" s="6"/>
      <c r="F9674" s="6"/>
      <c r="U9674" s="11"/>
      <c r="AO9674" s="11"/>
    </row>
    <row r="9675" spans="2:41" x14ac:dyDescent="0.25">
      <c r="B9675" s="6"/>
      <c r="D9675" s="6"/>
      <c r="E9675" s="6"/>
      <c r="F9675" s="6"/>
      <c r="U9675" s="11"/>
      <c r="AO9675" s="11"/>
    </row>
    <row r="9676" spans="2:41" x14ac:dyDescent="0.25">
      <c r="B9676" s="6"/>
      <c r="D9676" s="6"/>
      <c r="E9676" s="6"/>
      <c r="F9676" s="6"/>
      <c r="U9676" s="11"/>
      <c r="AO9676" s="11"/>
    </row>
    <row r="9677" spans="2:41" x14ac:dyDescent="0.25">
      <c r="B9677" s="6"/>
      <c r="D9677" s="6"/>
      <c r="E9677" s="6"/>
      <c r="F9677" s="6"/>
      <c r="U9677" s="11"/>
      <c r="AO9677" s="11"/>
    </row>
    <row r="9678" spans="2:41" x14ac:dyDescent="0.25">
      <c r="B9678" s="6"/>
      <c r="D9678" s="6"/>
      <c r="E9678" s="6"/>
      <c r="F9678" s="6"/>
      <c r="U9678" s="11"/>
      <c r="AO9678" s="11"/>
    </row>
    <row r="9679" spans="2:41" x14ac:dyDescent="0.25">
      <c r="B9679" s="6"/>
      <c r="D9679" s="6"/>
      <c r="E9679" s="6"/>
      <c r="F9679" s="6"/>
      <c r="U9679" s="11"/>
      <c r="AO9679" s="11"/>
    </row>
    <row r="9680" spans="2:41" x14ac:dyDescent="0.25">
      <c r="B9680" s="6"/>
      <c r="D9680" s="6"/>
      <c r="E9680" s="6"/>
      <c r="F9680" s="6"/>
      <c r="U9680" s="11"/>
      <c r="AO9680" s="11"/>
    </row>
    <row r="9681" spans="2:41" x14ac:dyDescent="0.25">
      <c r="B9681" s="6"/>
      <c r="D9681" s="6"/>
      <c r="E9681" s="6"/>
      <c r="F9681" s="6"/>
      <c r="U9681" s="11"/>
      <c r="AO9681" s="11"/>
    </row>
    <row r="9682" spans="2:41" x14ac:dyDescent="0.25">
      <c r="B9682" s="6"/>
      <c r="D9682" s="6"/>
      <c r="E9682" s="6"/>
      <c r="F9682" s="6"/>
      <c r="U9682" s="11"/>
      <c r="AO9682" s="11"/>
    </row>
    <row r="9683" spans="2:41" x14ac:dyDescent="0.25">
      <c r="B9683" s="6"/>
      <c r="D9683" s="6"/>
      <c r="E9683" s="6"/>
      <c r="F9683" s="6"/>
      <c r="U9683" s="11"/>
      <c r="AO9683" s="11"/>
    </row>
    <row r="9684" spans="2:41" x14ac:dyDescent="0.25">
      <c r="B9684" s="6"/>
      <c r="D9684" s="6"/>
      <c r="E9684" s="6"/>
      <c r="F9684" s="6"/>
      <c r="U9684" s="11"/>
      <c r="AO9684" s="11"/>
    </row>
    <row r="9685" spans="2:41" x14ac:dyDescent="0.25">
      <c r="B9685" s="6"/>
      <c r="D9685" s="6"/>
      <c r="E9685" s="6"/>
      <c r="F9685" s="6"/>
      <c r="U9685" s="11"/>
      <c r="AO9685" s="11"/>
    </row>
    <row r="9686" spans="2:41" x14ac:dyDescent="0.25">
      <c r="B9686" s="6"/>
      <c r="D9686" s="6"/>
      <c r="E9686" s="6"/>
      <c r="F9686" s="6"/>
      <c r="U9686" s="11"/>
      <c r="AO9686" s="11"/>
    </row>
    <row r="9687" spans="2:41" x14ac:dyDescent="0.25">
      <c r="B9687" s="6"/>
      <c r="D9687" s="6"/>
      <c r="E9687" s="6"/>
      <c r="F9687" s="6"/>
      <c r="U9687" s="11"/>
      <c r="AO9687" s="11"/>
    </row>
    <row r="9688" spans="2:41" x14ac:dyDescent="0.25">
      <c r="B9688" s="6"/>
      <c r="D9688" s="6"/>
      <c r="E9688" s="6"/>
      <c r="F9688" s="6"/>
      <c r="U9688" s="11"/>
      <c r="AO9688" s="11"/>
    </row>
    <row r="9689" spans="2:41" x14ac:dyDescent="0.25">
      <c r="B9689" s="6"/>
      <c r="D9689" s="6"/>
      <c r="E9689" s="6"/>
      <c r="F9689" s="6"/>
      <c r="U9689" s="11"/>
      <c r="AO9689" s="11"/>
    </row>
    <row r="9690" spans="2:41" x14ac:dyDescent="0.25">
      <c r="B9690" s="6"/>
      <c r="D9690" s="6"/>
      <c r="E9690" s="6"/>
      <c r="F9690" s="6"/>
      <c r="U9690" s="11"/>
      <c r="AO9690" s="11"/>
    </row>
    <row r="9691" spans="2:41" x14ac:dyDescent="0.25">
      <c r="B9691" s="6"/>
      <c r="D9691" s="6"/>
      <c r="E9691" s="6"/>
      <c r="F9691" s="6"/>
      <c r="U9691" s="11"/>
      <c r="AO9691" s="11"/>
    </row>
    <row r="9692" spans="2:41" x14ac:dyDescent="0.25">
      <c r="B9692" s="6"/>
      <c r="D9692" s="6"/>
      <c r="E9692" s="6"/>
      <c r="F9692" s="6"/>
      <c r="U9692" s="11"/>
      <c r="AO9692" s="11"/>
    </row>
    <row r="9693" spans="2:41" x14ac:dyDescent="0.25">
      <c r="B9693" s="6"/>
      <c r="D9693" s="6"/>
      <c r="E9693" s="6"/>
      <c r="F9693" s="6"/>
      <c r="U9693" s="11"/>
      <c r="AO9693" s="11"/>
    </row>
    <row r="9694" spans="2:41" x14ac:dyDescent="0.25">
      <c r="B9694" s="6"/>
      <c r="D9694" s="6"/>
      <c r="E9694" s="6"/>
      <c r="F9694" s="6"/>
      <c r="U9694" s="11"/>
      <c r="AO9694" s="11"/>
    </row>
    <row r="9695" spans="2:41" x14ac:dyDescent="0.25">
      <c r="B9695" s="6"/>
      <c r="D9695" s="6"/>
      <c r="E9695" s="6"/>
      <c r="F9695" s="6"/>
      <c r="U9695" s="11"/>
      <c r="AO9695" s="11"/>
    </row>
    <row r="9696" spans="2:41" x14ac:dyDescent="0.25">
      <c r="B9696" s="6"/>
      <c r="D9696" s="6"/>
      <c r="E9696" s="6"/>
      <c r="F9696" s="6"/>
      <c r="U9696" s="11"/>
      <c r="AO9696" s="11"/>
    </row>
    <row r="9697" spans="2:41" x14ac:dyDescent="0.25">
      <c r="B9697" s="6"/>
      <c r="D9697" s="6"/>
      <c r="E9697" s="6"/>
      <c r="F9697" s="6"/>
      <c r="U9697" s="11"/>
      <c r="AO9697" s="11"/>
    </row>
    <row r="9698" spans="2:41" x14ac:dyDescent="0.25">
      <c r="B9698" s="6"/>
      <c r="D9698" s="6"/>
      <c r="E9698" s="6"/>
      <c r="F9698" s="6"/>
      <c r="U9698" s="11"/>
      <c r="AO9698" s="11"/>
    </row>
    <row r="9699" spans="2:41" x14ac:dyDescent="0.25">
      <c r="B9699" s="6"/>
      <c r="D9699" s="6"/>
      <c r="E9699" s="6"/>
      <c r="F9699" s="6"/>
      <c r="U9699" s="11"/>
      <c r="AO9699" s="11"/>
    </row>
    <row r="9700" spans="2:41" x14ac:dyDescent="0.25">
      <c r="B9700" s="6"/>
      <c r="D9700" s="6"/>
      <c r="E9700" s="6"/>
      <c r="F9700" s="6"/>
      <c r="U9700" s="11"/>
      <c r="AO9700" s="11"/>
    </row>
    <row r="9701" spans="2:41" x14ac:dyDescent="0.25">
      <c r="B9701" s="6"/>
      <c r="D9701" s="6"/>
      <c r="E9701" s="6"/>
      <c r="F9701" s="6"/>
      <c r="U9701" s="11"/>
      <c r="AO9701" s="11"/>
    </row>
    <row r="9702" spans="2:41" x14ac:dyDescent="0.25">
      <c r="B9702" s="6"/>
      <c r="D9702" s="6"/>
      <c r="E9702" s="6"/>
      <c r="F9702" s="6"/>
      <c r="U9702" s="11"/>
      <c r="AO9702" s="11"/>
    </row>
    <row r="9703" spans="2:41" x14ac:dyDescent="0.25">
      <c r="B9703" s="6"/>
      <c r="D9703" s="6"/>
      <c r="E9703" s="6"/>
      <c r="F9703" s="6"/>
      <c r="U9703" s="11"/>
      <c r="AO9703" s="11"/>
    </row>
    <row r="9704" spans="2:41" x14ac:dyDescent="0.25">
      <c r="B9704" s="6"/>
      <c r="D9704" s="6"/>
      <c r="E9704" s="6"/>
      <c r="F9704" s="6"/>
      <c r="U9704" s="11"/>
      <c r="AO9704" s="11"/>
    </row>
    <row r="9705" spans="2:41" x14ac:dyDescent="0.25">
      <c r="B9705" s="6"/>
      <c r="D9705" s="6"/>
      <c r="E9705" s="6"/>
      <c r="F9705" s="6"/>
      <c r="U9705" s="11"/>
      <c r="AO9705" s="11"/>
    </row>
    <row r="9706" spans="2:41" x14ac:dyDescent="0.25">
      <c r="B9706" s="6"/>
      <c r="D9706" s="6"/>
      <c r="E9706" s="6"/>
      <c r="F9706" s="6"/>
      <c r="U9706" s="11"/>
      <c r="AO9706" s="11"/>
    </row>
    <row r="9707" spans="2:41" x14ac:dyDescent="0.25">
      <c r="B9707" s="6"/>
      <c r="D9707" s="6"/>
      <c r="E9707" s="6"/>
      <c r="F9707" s="6"/>
      <c r="U9707" s="11"/>
      <c r="AO9707" s="11"/>
    </row>
    <row r="9708" spans="2:41" x14ac:dyDescent="0.25">
      <c r="B9708" s="6"/>
      <c r="D9708" s="6"/>
      <c r="E9708" s="6"/>
      <c r="F9708" s="6"/>
      <c r="U9708" s="11"/>
      <c r="AO9708" s="11"/>
    </row>
    <row r="9709" spans="2:41" x14ac:dyDescent="0.25">
      <c r="B9709" s="6"/>
      <c r="D9709" s="6"/>
      <c r="E9709" s="6"/>
      <c r="F9709" s="6"/>
      <c r="U9709" s="11"/>
      <c r="AO9709" s="11"/>
    </row>
    <row r="9710" spans="2:41" x14ac:dyDescent="0.25">
      <c r="B9710" s="6"/>
      <c r="D9710" s="6"/>
      <c r="E9710" s="6"/>
      <c r="F9710" s="6"/>
      <c r="U9710" s="11"/>
      <c r="AO9710" s="11"/>
    </row>
    <row r="9711" spans="2:41" x14ac:dyDescent="0.25">
      <c r="B9711" s="6"/>
      <c r="D9711" s="6"/>
      <c r="E9711" s="6"/>
      <c r="F9711" s="6"/>
      <c r="U9711" s="11"/>
      <c r="AO9711" s="11"/>
    </row>
    <row r="9712" spans="2:41" x14ac:dyDescent="0.25">
      <c r="B9712" s="6"/>
      <c r="D9712" s="6"/>
      <c r="E9712" s="6"/>
      <c r="F9712" s="6"/>
      <c r="U9712" s="11"/>
      <c r="AO9712" s="11"/>
    </row>
    <row r="9713" spans="2:41" x14ac:dyDescent="0.25">
      <c r="B9713" s="6"/>
      <c r="D9713" s="6"/>
      <c r="E9713" s="6"/>
      <c r="F9713" s="6"/>
      <c r="U9713" s="11"/>
      <c r="AO9713" s="11"/>
    </row>
    <row r="9714" spans="2:41" x14ac:dyDescent="0.25">
      <c r="B9714" s="6"/>
      <c r="D9714" s="6"/>
      <c r="E9714" s="6"/>
      <c r="F9714" s="6"/>
      <c r="U9714" s="11"/>
      <c r="AO9714" s="11"/>
    </row>
    <row r="9715" spans="2:41" x14ac:dyDescent="0.25">
      <c r="B9715" s="6"/>
      <c r="D9715" s="6"/>
      <c r="E9715" s="6"/>
      <c r="F9715" s="6"/>
      <c r="U9715" s="11"/>
      <c r="AO9715" s="11"/>
    </row>
    <row r="9716" spans="2:41" x14ac:dyDescent="0.25">
      <c r="B9716" s="6"/>
      <c r="D9716" s="6"/>
      <c r="E9716" s="6"/>
      <c r="F9716" s="6"/>
      <c r="U9716" s="11"/>
      <c r="AO9716" s="11"/>
    </row>
    <row r="9717" spans="2:41" x14ac:dyDescent="0.25">
      <c r="B9717" s="6"/>
      <c r="D9717" s="6"/>
      <c r="E9717" s="6"/>
      <c r="F9717" s="6"/>
      <c r="U9717" s="11"/>
      <c r="AO9717" s="11"/>
    </row>
    <row r="9718" spans="2:41" x14ac:dyDescent="0.25">
      <c r="B9718" s="6"/>
      <c r="D9718" s="6"/>
      <c r="E9718" s="6"/>
      <c r="F9718" s="6"/>
      <c r="U9718" s="11"/>
      <c r="AO9718" s="11"/>
    </row>
    <row r="9719" spans="2:41" x14ac:dyDescent="0.25">
      <c r="B9719" s="6"/>
      <c r="D9719" s="6"/>
      <c r="E9719" s="6"/>
      <c r="F9719" s="6"/>
      <c r="U9719" s="11"/>
      <c r="AO9719" s="11"/>
    </row>
    <row r="9720" spans="2:41" x14ac:dyDescent="0.25">
      <c r="B9720" s="6"/>
      <c r="D9720" s="6"/>
      <c r="E9720" s="6"/>
      <c r="F9720" s="6"/>
      <c r="U9720" s="11"/>
      <c r="AO9720" s="11"/>
    </row>
    <row r="9721" spans="2:41" x14ac:dyDescent="0.25">
      <c r="B9721" s="6"/>
      <c r="D9721" s="6"/>
      <c r="E9721" s="6"/>
      <c r="F9721" s="6"/>
      <c r="U9721" s="11"/>
      <c r="AO9721" s="11"/>
    </row>
    <row r="9722" spans="2:41" x14ac:dyDescent="0.25">
      <c r="B9722" s="6"/>
      <c r="D9722" s="6"/>
      <c r="E9722" s="6"/>
      <c r="F9722" s="6"/>
      <c r="U9722" s="11"/>
      <c r="AO9722" s="11"/>
    </row>
    <row r="9723" spans="2:41" x14ac:dyDescent="0.25">
      <c r="B9723" s="6"/>
      <c r="D9723" s="6"/>
      <c r="E9723" s="6"/>
      <c r="F9723" s="6"/>
      <c r="U9723" s="11"/>
      <c r="AO9723" s="11"/>
    </row>
    <row r="9724" spans="2:41" x14ac:dyDescent="0.25">
      <c r="B9724" s="6"/>
      <c r="D9724" s="6"/>
      <c r="E9724" s="6"/>
      <c r="F9724" s="6"/>
      <c r="U9724" s="11"/>
      <c r="AO9724" s="11"/>
    </row>
    <row r="9725" spans="2:41" x14ac:dyDescent="0.25">
      <c r="B9725" s="6"/>
      <c r="D9725" s="6"/>
      <c r="E9725" s="6"/>
      <c r="F9725" s="6"/>
      <c r="U9725" s="11"/>
      <c r="AO9725" s="11"/>
    </row>
    <row r="9726" spans="2:41" x14ac:dyDescent="0.25">
      <c r="B9726" s="6"/>
      <c r="D9726" s="6"/>
      <c r="E9726" s="6"/>
      <c r="F9726" s="6"/>
      <c r="U9726" s="11"/>
      <c r="AO9726" s="11"/>
    </row>
    <row r="9727" spans="2:41" x14ac:dyDescent="0.25">
      <c r="B9727" s="6"/>
      <c r="D9727" s="6"/>
      <c r="E9727" s="6"/>
      <c r="F9727" s="6"/>
      <c r="U9727" s="11"/>
      <c r="AO9727" s="11"/>
    </row>
    <row r="9728" spans="2:41" x14ac:dyDescent="0.25">
      <c r="B9728" s="6"/>
      <c r="D9728" s="6"/>
      <c r="E9728" s="6"/>
      <c r="F9728" s="6"/>
      <c r="U9728" s="11"/>
      <c r="AO9728" s="11"/>
    </row>
    <row r="9729" spans="2:41" x14ac:dyDescent="0.25">
      <c r="B9729" s="6"/>
      <c r="D9729" s="6"/>
      <c r="E9729" s="6"/>
      <c r="F9729" s="6"/>
      <c r="U9729" s="11"/>
      <c r="AO9729" s="11"/>
    </row>
    <row r="9730" spans="2:41" x14ac:dyDescent="0.25">
      <c r="B9730" s="6"/>
      <c r="D9730" s="6"/>
      <c r="E9730" s="6"/>
      <c r="F9730" s="6"/>
      <c r="U9730" s="11"/>
      <c r="AO9730" s="11"/>
    </row>
    <row r="9731" spans="2:41" x14ac:dyDescent="0.25">
      <c r="B9731" s="6"/>
      <c r="D9731" s="6"/>
      <c r="E9731" s="6"/>
      <c r="F9731" s="6"/>
      <c r="U9731" s="11"/>
      <c r="AO9731" s="11"/>
    </row>
    <row r="9732" spans="2:41" x14ac:dyDescent="0.25">
      <c r="B9732" s="6"/>
      <c r="D9732" s="6"/>
      <c r="E9732" s="6"/>
      <c r="F9732" s="6"/>
      <c r="U9732" s="11"/>
      <c r="AO9732" s="11"/>
    </row>
    <row r="9733" spans="2:41" x14ac:dyDescent="0.25">
      <c r="B9733" s="6"/>
      <c r="D9733" s="6"/>
      <c r="E9733" s="6"/>
      <c r="F9733" s="6"/>
      <c r="U9733" s="11"/>
      <c r="AO9733" s="11"/>
    </row>
    <row r="9734" spans="2:41" x14ac:dyDescent="0.25">
      <c r="B9734" s="6"/>
      <c r="D9734" s="6"/>
      <c r="E9734" s="6"/>
      <c r="F9734" s="6"/>
      <c r="U9734" s="11"/>
      <c r="AO9734" s="11"/>
    </row>
    <row r="9735" spans="2:41" x14ac:dyDescent="0.25">
      <c r="B9735" s="6"/>
      <c r="D9735" s="6"/>
      <c r="E9735" s="6"/>
      <c r="F9735" s="6"/>
      <c r="U9735" s="11"/>
      <c r="AO9735" s="11"/>
    </row>
    <row r="9736" spans="2:41" x14ac:dyDescent="0.25">
      <c r="B9736" s="6"/>
      <c r="D9736" s="6"/>
      <c r="E9736" s="6"/>
      <c r="F9736" s="6"/>
      <c r="U9736" s="11"/>
      <c r="AO9736" s="11"/>
    </row>
    <row r="9737" spans="2:41" x14ac:dyDescent="0.25">
      <c r="B9737" s="6"/>
      <c r="D9737" s="6"/>
      <c r="E9737" s="6"/>
      <c r="F9737" s="6"/>
      <c r="U9737" s="11"/>
      <c r="AO9737" s="11"/>
    </row>
    <row r="9738" spans="2:41" x14ac:dyDescent="0.25">
      <c r="B9738" s="6"/>
      <c r="D9738" s="6"/>
      <c r="E9738" s="6"/>
      <c r="F9738" s="6"/>
      <c r="U9738" s="11"/>
      <c r="AO9738" s="11"/>
    </row>
    <row r="9739" spans="2:41" x14ac:dyDescent="0.25">
      <c r="B9739" s="6"/>
      <c r="D9739" s="6"/>
      <c r="E9739" s="6"/>
      <c r="F9739" s="6"/>
      <c r="U9739" s="11"/>
      <c r="AO9739" s="11"/>
    </row>
    <row r="9740" spans="2:41" x14ac:dyDescent="0.25">
      <c r="B9740" s="6"/>
      <c r="D9740" s="6"/>
      <c r="E9740" s="6"/>
      <c r="F9740" s="6"/>
      <c r="U9740" s="11"/>
      <c r="AO9740" s="11"/>
    </row>
    <row r="9741" spans="2:41" x14ac:dyDescent="0.25">
      <c r="B9741" s="6"/>
      <c r="D9741" s="6"/>
      <c r="E9741" s="6"/>
      <c r="F9741" s="6"/>
      <c r="U9741" s="11"/>
      <c r="AO9741" s="11"/>
    </row>
    <row r="9742" spans="2:41" x14ac:dyDescent="0.25">
      <c r="B9742" s="6"/>
      <c r="D9742" s="6"/>
      <c r="E9742" s="6"/>
      <c r="F9742" s="6"/>
      <c r="U9742" s="11"/>
      <c r="AO9742" s="11"/>
    </row>
    <row r="9743" spans="2:41" x14ac:dyDescent="0.25">
      <c r="B9743" s="6"/>
      <c r="D9743" s="6"/>
      <c r="E9743" s="6"/>
      <c r="F9743" s="6"/>
      <c r="U9743" s="11"/>
      <c r="AO9743" s="11"/>
    </row>
    <row r="9744" spans="2:41" x14ac:dyDescent="0.25">
      <c r="B9744" s="6"/>
      <c r="D9744" s="6"/>
      <c r="E9744" s="6"/>
      <c r="F9744" s="6"/>
      <c r="U9744" s="11"/>
      <c r="AO9744" s="11"/>
    </row>
    <row r="9745" spans="2:41" x14ac:dyDescent="0.25">
      <c r="B9745" s="6"/>
      <c r="D9745" s="6"/>
      <c r="E9745" s="6"/>
      <c r="F9745" s="6"/>
      <c r="U9745" s="11"/>
      <c r="AO9745" s="11"/>
    </row>
    <row r="9746" spans="2:41" x14ac:dyDescent="0.25">
      <c r="B9746" s="6"/>
      <c r="D9746" s="6"/>
      <c r="E9746" s="6"/>
      <c r="F9746" s="6"/>
      <c r="U9746" s="11"/>
      <c r="AO9746" s="11"/>
    </row>
    <row r="9747" spans="2:41" x14ac:dyDescent="0.25">
      <c r="B9747" s="6"/>
      <c r="D9747" s="6"/>
      <c r="E9747" s="6"/>
      <c r="F9747" s="6"/>
      <c r="U9747" s="11"/>
      <c r="AO9747" s="11"/>
    </row>
    <row r="9748" spans="2:41" x14ac:dyDescent="0.25">
      <c r="B9748" s="6"/>
      <c r="D9748" s="6"/>
      <c r="E9748" s="6"/>
      <c r="F9748" s="6"/>
      <c r="U9748" s="11"/>
      <c r="AO9748" s="11"/>
    </row>
    <row r="9749" spans="2:41" x14ac:dyDescent="0.25">
      <c r="B9749" s="6"/>
      <c r="D9749" s="6"/>
      <c r="E9749" s="6"/>
      <c r="F9749" s="6"/>
      <c r="U9749" s="11"/>
      <c r="AO9749" s="11"/>
    </row>
    <row r="9750" spans="2:41" x14ac:dyDescent="0.25">
      <c r="B9750" s="6"/>
      <c r="D9750" s="6"/>
      <c r="E9750" s="6"/>
      <c r="F9750" s="6"/>
      <c r="U9750" s="11"/>
      <c r="AO9750" s="11"/>
    </row>
    <row r="9751" spans="2:41" x14ac:dyDescent="0.25">
      <c r="B9751" s="6"/>
      <c r="D9751" s="6"/>
      <c r="E9751" s="6"/>
      <c r="F9751" s="6"/>
      <c r="U9751" s="11"/>
      <c r="AO9751" s="11"/>
    </row>
    <row r="9752" spans="2:41" x14ac:dyDescent="0.25">
      <c r="B9752" s="6"/>
      <c r="D9752" s="6"/>
      <c r="E9752" s="6"/>
      <c r="F9752" s="6"/>
      <c r="U9752" s="11"/>
      <c r="AO9752" s="11"/>
    </row>
    <row r="9753" spans="2:41" x14ac:dyDescent="0.25">
      <c r="B9753" s="6"/>
      <c r="D9753" s="6"/>
      <c r="E9753" s="6"/>
      <c r="F9753" s="6"/>
      <c r="U9753" s="11"/>
      <c r="AO9753" s="11"/>
    </row>
    <row r="9754" spans="2:41" x14ac:dyDescent="0.25">
      <c r="B9754" s="6"/>
      <c r="D9754" s="6"/>
      <c r="E9754" s="6"/>
      <c r="F9754" s="6"/>
      <c r="U9754" s="11"/>
      <c r="AO9754" s="11"/>
    </row>
    <row r="9755" spans="2:41" x14ac:dyDescent="0.25">
      <c r="B9755" s="6"/>
      <c r="D9755" s="6"/>
      <c r="E9755" s="6"/>
      <c r="F9755" s="6"/>
      <c r="U9755" s="11"/>
      <c r="AO9755" s="11"/>
    </row>
    <row r="9756" spans="2:41" x14ac:dyDescent="0.25">
      <c r="B9756" s="6"/>
      <c r="D9756" s="6"/>
      <c r="E9756" s="6"/>
      <c r="F9756" s="6"/>
      <c r="U9756" s="11"/>
      <c r="AO9756" s="11"/>
    </row>
    <row r="9757" spans="2:41" x14ac:dyDescent="0.25">
      <c r="B9757" s="6"/>
      <c r="D9757" s="6"/>
      <c r="E9757" s="6"/>
      <c r="F9757" s="6"/>
      <c r="U9757" s="11"/>
      <c r="AO9757" s="11"/>
    </row>
    <row r="9758" spans="2:41" x14ac:dyDescent="0.25">
      <c r="B9758" s="6"/>
      <c r="D9758" s="6"/>
      <c r="E9758" s="6"/>
      <c r="F9758" s="6"/>
      <c r="U9758" s="11"/>
      <c r="AO9758" s="11"/>
    </row>
    <row r="9759" spans="2:41" x14ac:dyDescent="0.25">
      <c r="B9759" s="6"/>
      <c r="D9759" s="6"/>
      <c r="E9759" s="6"/>
      <c r="F9759" s="6"/>
      <c r="U9759" s="11"/>
      <c r="AO9759" s="11"/>
    </row>
    <row r="9760" spans="2:41" x14ac:dyDescent="0.25">
      <c r="B9760" s="6"/>
      <c r="D9760" s="6"/>
      <c r="E9760" s="6"/>
      <c r="F9760" s="6"/>
      <c r="U9760" s="11"/>
      <c r="AO9760" s="11"/>
    </row>
    <row r="9761" spans="2:41" x14ac:dyDescent="0.25">
      <c r="B9761" s="6"/>
      <c r="D9761" s="6"/>
      <c r="E9761" s="6"/>
      <c r="F9761" s="6"/>
      <c r="U9761" s="11"/>
      <c r="AO9761" s="11"/>
    </row>
    <row r="9762" spans="2:41" x14ac:dyDescent="0.25">
      <c r="B9762" s="6"/>
      <c r="D9762" s="6"/>
      <c r="E9762" s="6"/>
      <c r="F9762" s="6"/>
      <c r="U9762" s="11"/>
      <c r="AO9762" s="11"/>
    </row>
    <row r="9763" spans="2:41" x14ac:dyDescent="0.25">
      <c r="B9763" s="6"/>
      <c r="D9763" s="6"/>
      <c r="E9763" s="6"/>
      <c r="F9763" s="6"/>
      <c r="U9763" s="11"/>
      <c r="AO9763" s="11"/>
    </row>
    <row r="9764" spans="2:41" x14ac:dyDescent="0.25">
      <c r="B9764" s="6"/>
      <c r="D9764" s="6"/>
      <c r="E9764" s="6"/>
      <c r="F9764" s="6"/>
      <c r="U9764" s="11"/>
      <c r="AO9764" s="11"/>
    </row>
    <row r="9765" spans="2:41" x14ac:dyDescent="0.25">
      <c r="B9765" s="6"/>
      <c r="D9765" s="6"/>
      <c r="E9765" s="6"/>
      <c r="F9765" s="6"/>
      <c r="U9765" s="11"/>
      <c r="AO9765" s="11"/>
    </row>
    <row r="9766" spans="2:41" x14ac:dyDescent="0.25">
      <c r="B9766" s="6"/>
      <c r="D9766" s="6"/>
      <c r="E9766" s="6"/>
      <c r="F9766" s="6"/>
      <c r="U9766" s="11"/>
      <c r="AO9766" s="11"/>
    </row>
    <row r="9767" spans="2:41" x14ac:dyDescent="0.25">
      <c r="B9767" s="6"/>
      <c r="D9767" s="6"/>
      <c r="E9767" s="6"/>
      <c r="F9767" s="6"/>
      <c r="U9767" s="11"/>
      <c r="AO9767" s="11"/>
    </row>
    <row r="9768" spans="2:41" x14ac:dyDescent="0.25">
      <c r="B9768" s="6"/>
      <c r="D9768" s="6"/>
      <c r="E9768" s="6"/>
      <c r="F9768" s="6"/>
      <c r="U9768" s="11"/>
      <c r="AO9768" s="11"/>
    </row>
    <row r="9769" spans="2:41" x14ac:dyDescent="0.25">
      <c r="B9769" s="6"/>
      <c r="D9769" s="6"/>
      <c r="E9769" s="6"/>
      <c r="F9769" s="6"/>
      <c r="U9769" s="11"/>
      <c r="AO9769" s="11"/>
    </row>
    <row r="9770" spans="2:41" x14ac:dyDescent="0.25">
      <c r="B9770" s="6"/>
      <c r="D9770" s="6"/>
      <c r="E9770" s="6"/>
      <c r="F9770" s="6"/>
      <c r="U9770" s="11"/>
      <c r="AO9770" s="11"/>
    </row>
    <row r="9771" spans="2:41" x14ac:dyDescent="0.25">
      <c r="B9771" s="6"/>
      <c r="D9771" s="6"/>
      <c r="E9771" s="6"/>
      <c r="F9771" s="6"/>
      <c r="U9771" s="11"/>
      <c r="AO9771" s="11"/>
    </row>
    <row r="9772" spans="2:41" x14ac:dyDescent="0.25">
      <c r="B9772" s="6"/>
      <c r="D9772" s="6"/>
      <c r="E9772" s="6"/>
      <c r="F9772" s="6"/>
      <c r="U9772" s="11"/>
      <c r="AO9772" s="11"/>
    </row>
    <row r="9773" spans="2:41" x14ac:dyDescent="0.25">
      <c r="B9773" s="6"/>
      <c r="D9773" s="6"/>
      <c r="E9773" s="6"/>
      <c r="F9773" s="6"/>
      <c r="U9773" s="11"/>
      <c r="AO9773" s="11"/>
    </row>
    <row r="9774" spans="2:41" x14ac:dyDescent="0.25">
      <c r="B9774" s="6"/>
      <c r="D9774" s="6"/>
      <c r="E9774" s="6"/>
      <c r="F9774" s="6"/>
      <c r="U9774" s="11"/>
      <c r="AO9774" s="11"/>
    </row>
    <row r="9775" spans="2:41" x14ac:dyDescent="0.25">
      <c r="B9775" s="6"/>
      <c r="D9775" s="6"/>
      <c r="E9775" s="6"/>
      <c r="F9775" s="6"/>
      <c r="U9775" s="11"/>
      <c r="AO9775" s="11"/>
    </row>
    <row r="9776" spans="2:41" x14ac:dyDescent="0.25">
      <c r="B9776" s="6"/>
      <c r="D9776" s="6"/>
      <c r="E9776" s="6"/>
      <c r="F9776" s="6"/>
      <c r="U9776" s="11"/>
      <c r="AO9776" s="11"/>
    </row>
    <row r="9777" spans="2:41" x14ac:dyDescent="0.25">
      <c r="B9777" s="6"/>
      <c r="D9777" s="6"/>
      <c r="E9777" s="6"/>
      <c r="F9777" s="6"/>
      <c r="U9777" s="11"/>
      <c r="AO9777" s="11"/>
    </row>
    <row r="9778" spans="2:41" x14ac:dyDescent="0.25">
      <c r="B9778" s="6"/>
      <c r="D9778" s="6"/>
      <c r="E9778" s="6"/>
      <c r="F9778" s="6"/>
      <c r="U9778" s="11"/>
      <c r="AO9778" s="11"/>
    </row>
    <row r="9779" spans="2:41" x14ac:dyDescent="0.25">
      <c r="B9779" s="6"/>
      <c r="D9779" s="6"/>
      <c r="E9779" s="6"/>
      <c r="F9779" s="6"/>
      <c r="U9779" s="11"/>
      <c r="AO9779" s="11"/>
    </row>
    <row r="9780" spans="2:41" x14ac:dyDescent="0.25">
      <c r="B9780" s="6"/>
      <c r="D9780" s="6"/>
      <c r="E9780" s="6"/>
      <c r="F9780" s="6"/>
      <c r="U9780" s="11"/>
      <c r="AO9780" s="11"/>
    </row>
    <row r="9781" spans="2:41" x14ac:dyDescent="0.25">
      <c r="B9781" s="6"/>
      <c r="D9781" s="6"/>
      <c r="E9781" s="6"/>
      <c r="F9781" s="6"/>
      <c r="U9781" s="11"/>
      <c r="AO9781" s="11"/>
    </row>
    <row r="9782" spans="2:41" x14ac:dyDescent="0.25">
      <c r="B9782" s="6"/>
      <c r="D9782" s="6"/>
      <c r="E9782" s="6"/>
      <c r="F9782" s="6"/>
      <c r="U9782" s="11"/>
      <c r="AO9782" s="11"/>
    </row>
    <row r="9783" spans="2:41" x14ac:dyDescent="0.25">
      <c r="B9783" s="6"/>
      <c r="D9783" s="6"/>
      <c r="E9783" s="6"/>
      <c r="F9783" s="6"/>
      <c r="U9783" s="11"/>
      <c r="AO9783" s="11"/>
    </row>
    <row r="9784" spans="2:41" x14ac:dyDescent="0.25">
      <c r="B9784" s="6"/>
      <c r="D9784" s="6"/>
      <c r="E9784" s="6"/>
      <c r="F9784" s="6"/>
      <c r="U9784" s="11"/>
      <c r="AO9784" s="11"/>
    </row>
    <row r="9785" spans="2:41" x14ac:dyDescent="0.25">
      <c r="B9785" s="6"/>
      <c r="D9785" s="6"/>
      <c r="E9785" s="6"/>
      <c r="F9785" s="6"/>
      <c r="U9785" s="11"/>
      <c r="AO9785" s="11"/>
    </row>
    <row r="9786" spans="2:41" x14ac:dyDescent="0.25">
      <c r="B9786" s="6"/>
      <c r="D9786" s="6"/>
      <c r="E9786" s="6"/>
      <c r="F9786" s="6"/>
      <c r="U9786" s="11"/>
      <c r="AO9786" s="11"/>
    </row>
    <row r="9787" spans="2:41" x14ac:dyDescent="0.25">
      <c r="B9787" s="6"/>
      <c r="D9787" s="6"/>
      <c r="E9787" s="6"/>
      <c r="F9787" s="6"/>
      <c r="U9787" s="11"/>
      <c r="AO9787" s="11"/>
    </row>
    <row r="9788" spans="2:41" x14ac:dyDescent="0.25">
      <c r="B9788" s="6"/>
      <c r="D9788" s="6"/>
      <c r="E9788" s="6"/>
      <c r="F9788" s="6"/>
      <c r="U9788" s="11"/>
      <c r="AO9788" s="11"/>
    </row>
    <row r="9789" spans="2:41" x14ac:dyDescent="0.25">
      <c r="B9789" s="6"/>
      <c r="D9789" s="6"/>
      <c r="E9789" s="6"/>
      <c r="F9789" s="6"/>
      <c r="U9789" s="11"/>
      <c r="AO9789" s="11"/>
    </row>
    <row r="9790" spans="2:41" x14ac:dyDescent="0.25">
      <c r="B9790" s="6"/>
      <c r="D9790" s="6"/>
      <c r="E9790" s="6"/>
      <c r="F9790" s="6"/>
      <c r="U9790" s="11"/>
      <c r="AO9790" s="11"/>
    </row>
    <row r="9791" spans="2:41" x14ac:dyDescent="0.25">
      <c r="B9791" s="6"/>
      <c r="D9791" s="6"/>
      <c r="E9791" s="6"/>
      <c r="F9791" s="6"/>
      <c r="U9791" s="11"/>
      <c r="AO9791" s="11"/>
    </row>
    <row r="9792" spans="2:41" x14ac:dyDescent="0.25">
      <c r="B9792" s="6"/>
      <c r="D9792" s="6"/>
      <c r="E9792" s="6"/>
      <c r="F9792" s="6"/>
      <c r="U9792" s="11"/>
      <c r="AO9792" s="11"/>
    </row>
    <row r="9793" spans="2:41" x14ac:dyDescent="0.25">
      <c r="B9793" s="6"/>
      <c r="D9793" s="6"/>
      <c r="E9793" s="6"/>
      <c r="F9793" s="6"/>
      <c r="U9793" s="11"/>
      <c r="AO9793" s="11"/>
    </row>
    <row r="9794" spans="2:41" x14ac:dyDescent="0.25">
      <c r="B9794" s="6"/>
      <c r="D9794" s="6"/>
      <c r="E9794" s="6"/>
      <c r="F9794" s="6"/>
      <c r="U9794" s="11"/>
      <c r="AO9794" s="11"/>
    </row>
    <row r="9795" spans="2:41" x14ac:dyDescent="0.25">
      <c r="B9795" s="6"/>
      <c r="D9795" s="6"/>
      <c r="E9795" s="6"/>
      <c r="F9795" s="6"/>
      <c r="U9795" s="11"/>
      <c r="AO9795" s="11"/>
    </row>
    <row r="9796" spans="2:41" x14ac:dyDescent="0.25">
      <c r="B9796" s="6"/>
      <c r="D9796" s="6"/>
      <c r="E9796" s="6"/>
      <c r="F9796" s="6"/>
      <c r="U9796" s="11"/>
      <c r="AO9796" s="11"/>
    </row>
    <row r="9797" spans="2:41" x14ac:dyDescent="0.25">
      <c r="B9797" s="6"/>
      <c r="D9797" s="6"/>
      <c r="E9797" s="6"/>
      <c r="F9797" s="6"/>
      <c r="U9797" s="11"/>
      <c r="AO9797" s="11"/>
    </row>
    <row r="9798" spans="2:41" x14ac:dyDescent="0.25">
      <c r="B9798" s="6"/>
      <c r="D9798" s="6"/>
      <c r="E9798" s="6"/>
      <c r="F9798" s="6"/>
      <c r="U9798" s="11"/>
      <c r="AO9798" s="11"/>
    </row>
    <row r="9799" spans="2:41" x14ac:dyDescent="0.25">
      <c r="B9799" s="6"/>
      <c r="D9799" s="6"/>
      <c r="E9799" s="6"/>
      <c r="F9799" s="6"/>
      <c r="U9799" s="11"/>
      <c r="AO9799" s="11"/>
    </row>
    <row r="9800" spans="2:41" x14ac:dyDescent="0.25">
      <c r="B9800" s="6"/>
      <c r="D9800" s="6"/>
      <c r="E9800" s="6"/>
      <c r="F9800" s="6"/>
      <c r="U9800" s="11"/>
      <c r="AO9800" s="11"/>
    </row>
    <row r="9801" spans="2:41" x14ac:dyDescent="0.25">
      <c r="B9801" s="6"/>
      <c r="D9801" s="6"/>
      <c r="E9801" s="6"/>
      <c r="F9801" s="6"/>
      <c r="U9801" s="11"/>
      <c r="AO9801" s="11"/>
    </row>
    <row r="9802" spans="2:41" x14ac:dyDescent="0.25">
      <c r="B9802" s="6"/>
      <c r="D9802" s="6"/>
      <c r="E9802" s="6"/>
      <c r="F9802" s="6"/>
      <c r="U9802" s="11"/>
      <c r="AO9802" s="11"/>
    </row>
    <row r="9803" spans="2:41" x14ac:dyDescent="0.25">
      <c r="B9803" s="6"/>
      <c r="D9803" s="6"/>
      <c r="E9803" s="6"/>
      <c r="F9803" s="6"/>
      <c r="U9803" s="11"/>
      <c r="AO9803" s="11"/>
    </row>
    <row r="9804" spans="2:41" x14ac:dyDescent="0.25">
      <c r="B9804" s="6"/>
      <c r="D9804" s="6"/>
      <c r="E9804" s="6"/>
      <c r="F9804" s="6"/>
      <c r="U9804" s="11"/>
      <c r="AO9804" s="11"/>
    </row>
    <row r="9805" spans="2:41" x14ac:dyDescent="0.25">
      <c r="B9805" s="6"/>
      <c r="D9805" s="6"/>
      <c r="E9805" s="6"/>
      <c r="F9805" s="6"/>
      <c r="U9805" s="11"/>
      <c r="AO9805" s="11"/>
    </row>
    <row r="9806" spans="2:41" x14ac:dyDescent="0.25">
      <c r="B9806" s="6"/>
      <c r="D9806" s="6"/>
      <c r="E9806" s="6"/>
      <c r="F9806" s="6"/>
      <c r="U9806" s="11"/>
      <c r="AO9806" s="11"/>
    </row>
    <row r="9807" spans="2:41" x14ac:dyDescent="0.25">
      <c r="B9807" s="6"/>
      <c r="D9807" s="6"/>
      <c r="E9807" s="6"/>
      <c r="F9807" s="6"/>
      <c r="U9807" s="11"/>
      <c r="AO9807" s="11"/>
    </row>
    <row r="9808" spans="2:41" x14ac:dyDescent="0.25">
      <c r="B9808" s="6"/>
      <c r="D9808" s="6"/>
      <c r="E9808" s="6"/>
      <c r="F9808" s="6"/>
      <c r="U9808" s="11"/>
      <c r="AO9808" s="11"/>
    </row>
    <row r="9809" spans="2:41" x14ac:dyDescent="0.25">
      <c r="B9809" s="6"/>
      <c r="D9809" s="6"/>
      <c r="E9809" s="6"/>
      <c r="F9809" s="6"/>
      <c r="U9809" s="11"/>
      <c r="AO9809" s="11"/>
    </row>
    <row r="9810" spans="2:41" x14ac:dyDescent="0.25">
      <c r="B9810" s="6"/>
      <c r="D9810" s="6"/>
      <c r="E9810" s="6"/>
      <c r="F9810" s="6"/>
      <c r="U9810" s="11"/>
      <c r="AO9810" s="11"/>
    </row>
    <row r="9811" spans="2:41" x14ac:dyDescent="0.25">
      <c r="B9811" s="6"/>
      <c r="D9811" s="6"/>
      <c r="E9811" s="6"/>
      <c r="F9811" s="6"/>
      <c r="U9811" s="11"/>
      <c r="AO9811" s="11"/>
    </row>
    <row r="9812" spans="2:41" x14ac:dyDescent="0.25">
      <c r="B9812" s="6"/>
      <c r="D9812" s="6"/>
      <c r="E9812" s="6"/>
      <c r="F9812" s="6"/>
      <c r="U9812" s="11"/>
      <c r="AO9812" s="11"/>
    </row>
    <row r="9813" spans="2:41" x14ac:dyDescent="0.25">
      <c r="B9813" s="6"/>
      <c r="D9813" s="6"/>
      <c r="E9813" s="6"/>
      <c r="F9813" s="6"/>
      <c r="U9813" s="11"/>
      <c r="AO9813" s="11"/>
    </row>
    <row r="9814" spans="2:41" x14ac:dyDescent="0.25">
      <c r="B9814" s="6"/>
      <c r="D9814" s="6"/>
      <c r="E9814" s="6"/>
      <c r="F9814" s="6"/>
      <c r="U9814" s="11"/>
      <c r="AO9814" s="11"/>
    </row>
    <row r="9815" spans="2:41" x14ac:dyDescent="0.25">
      <c r="B9815" s="6"/>
      <c r="D9815" s="6"/>
      <c r="E9815" s="6"/>
      <c r="F9815" s="6"/>
      <c r="U9815" s="11"/>
      <c r="AO9815" s="11"/>
    </row>
    <row r="9816" spans="2:41" x14ac:dyDescent="0.25">
      <c r="B9816" s="6"/>
      <c r="D9816" s="6"/>
      <c r="E9816" s="6"/>
      <c r="F9816" s="6"/>
      <c r="U9816" s="11"/>
      <c r="AO9816" s="11"/>
    </row>
    <row r="9817" spans="2:41" x14ac:dyDescent="0.25">
      <c r="B9817" s="6"/>
      <c r="D9817" s="6"/>
      <c r="E9817" s="6"/>
      <c r="F9817" s="6"/>
      <c r="U9817" s="11"/>
      <c r="AO9817" s="11"/>
    </row>
    <row r="9818" spans="2:41" x14ac:dyDescent="0.25">
      <c r="B9818" s="6"/>
      <c r="D9818" s="6"/>
      <c r="E9818" s="6"/>
      <c r="F9818" s="6"/>
      <c r="U9818" s="11"/>
      <c r="AO9818" s="11"/>
    </row>
    <row r="9819" spans="2:41" x14ac:dyDescent="0.25">
      <c r="B9819" s="6"/>
      <c r="D9819" s="6"/>
      <c r="E9819" s="6"/>
      <c r="F9819" s="6"/>
      <c r="U9819" s="11"/>
      <c r="AO9819" s="11"/>
    </row>
    <row r="9820" spans="2:41" x14ac:dyDescent="0.25">
      <c r="B9820" s="6"/>
      <c r="D9820" s="6"/>
      <c r="E9820" s="6"/>
      <c r="F9820" s="6"/>
      <c r="U9820" s="11"/>
      <c r="AO9820" s="11"/>
    </row>
    <row r="9821" spans="2:41" x14ac:dyDescent="0.25">
      <c r="B9821" s="6"/>
      <c r="D9821" s="6"/>
      <c r="E9821" s="6"/>
      <c r="F9821" s="6"/>
      <c r="U9821" s="11"/>
      <c r="AO9821" s="11"/>
    </row>
    <row r="9822" spans="2:41" x14ac:dyDescent="0.25">
      <c r="B9822" s="6"/>
      <c r="D9822" s="6"/>
      <c r="E9822" s="6"/>
      <c r="F9822" s="6"/>
      <c r="U9822" s="11"/>
      <c r="AO9822" s="11"/>
    </row>
    <row r="9823" spans="2:41" x14ac:dyDescent="0.25">
      <c r="B9823" s="6"/>
      <c r="D9823" s="6"/>
      <c r="E9823" s="6"/>
      <c r="F9823" s="6"/>
      <c r="U9823" s="11"/>
      <c r="AO9823" s="11"/>
    </row>
    <row r="9824" spans="2:41" x14ac:dyDescent="0.25">
      <c r="B9824" s="6"/>
      <c r="D9824" s="6"/>
      <c r="E9824" s="6"/>
      <c r="F9824" s="6"/>
      <c r="U9824" s="11"/>
      <c r="AO9824" s="11"/>
    </row>
    <row r="9825" spans="2:41" x14ac:dyDescent="0.25">
      <c r="B9825" s="6"/>
      <c r="D9825" s="6"/>
      <c r="E9825" s="6"/>
      <c r="F9825" s="6"/>
      <c r="U9825" s="11"/>
      <c r="AO9825" s="11"/>
    </row>
    <row r="9826" spans="2:41" x14ac:dyDescent="0.25">
      <c r="B9826" s="6"/>
      <c r="D9826" s="6"/>
      <c r="E9826" s="6"/>
      <c r="F9826" s="6"/>
      <c r="U9826" s="11"/>
      <c r="AO9826" s="11"/>
    </row>
    <row r="9827" spans="2:41" x14ac:dyDescent="0.25">
      <c r="B9827" s="6"/>
      <c r="D9827" s="6"/>
      <c r="E9827" s="6"/>
      <c r="F9827" s="6"/>
      <c r="U9827" s="11"/>
      <c r="AO9827" s="11"/>
    </row>
    <row r="9828" spans="2:41" x14ac:dyDescent="0.25">
      <c r="B9828" s="6"/>
      <c r="D9828" s="6"/>
      <c r="E9828" s="6"/>
      <c r="F9828" s="6"/>
      <c r="U9828" s="11"/>
      <c r="AO9828" s="11"/>
    </row>
    <row r="9829" spans="2:41" x14ac:dyDescent="0.25">
      <c r="B9829" s="6"/>
      <c r="D9829" s="6"/>
      <c r="E9829" s="6"/>
      <c r="F9829" s="6"/>
      <c r="U9829" s="11"/>
      <c r="AO9829" s="11"/>
    </row>
    <row r="9830" spans="2:41" x14ac:dyDescent="0.25">
      <c r="B9830" s="6"/>
      <c r="D9830" s="6"/>
      <c r="E9830" s="6"/>
      <c r="F9830" s="6"/>
      <c r="U9830" s="11"/>
      <c r="AO9830" s="11"/>
    </row>
    <row r="9831" spans="2:41" x14ac:dyDescent="0.25">
      <c r="B9831" s="6"/>
      <c r="D9831" s="6"/>
      <c r="E9831" s="6"/>
      <c r="F9831" s="6"/>
      <c r="U9831" s="11"/>
      <c r="AO9831" s="11"/>
    </row>
    <row r="9832" spans="2:41" x14ac:dyDescent="0.25">
      <c r="B9832" s="6"/>
      <c r="D9832" s="6"/>
      <c r="E9832" s="6"/>
      <c r="F9832" s="6"/>
      <c r="U9832" s="11"/>
      <c r="AO9832" s="11"/>
    </row>
    <row r="9833" spans="2:41" x14ac:dyDescent="0.25">
      <c r="B9833" s="6"/>
      <c r="D9833" s="6"/>
      <c r="E9833" s="6"/>
      <c r="F9833" s="6"/>
      <c r="U9833" s="11"/>
      <c r="AO9833" s="11"/>
    </row>
    <row r="9834" spans="2:41" x14ac:dyDescent="0.25">
      <c r="B9834" s="6"/>
      <c r="D9834" s="6"/>
      <c r="E9834" s="6"/>
      <c r="F9834" s="6"/>
      <c r="U9834" s="11"/>
      <c r="AO9834" s="11"/>
    </row>
    <row r="9835" spans="2:41" x14ac:dyDescent="0.25">
      <c r="B9835" s="6"/>
      <c r="D9835" s="6"/>
      <c r="E9835" s="6"/>
      <c r="F9835" s="6"/>
      <c r="U9835" s="11"/>
      <c r="AO9835" s="11"/>
    </row>
    <row r="9836" spans="2:41" x14ac:dyDescent="0.25">
      <c r="B9836" s="6"/>
      <c r="D9836" s="6"/>
      <c r="E9836" s="6"/>
      <c r="F9836" s="6"/>
      <c r="U9836" s="11"/>
      <c r="AO9836" s="11"/>
    </row>
    <row r="9837" spans="2:41" x14ac:dyDescent="0.25">
      <c r="B9837" s="6"/>
      <c r="D9837" s="6"/>
      <c r="E9837" s="6"/>
      <c r="F9837" s="6"/>
      <c r="U9837" s="11"/>
      <c r="AO9837" s="11"/>
    </row>
    <row r="9838" spans="2:41" x14ac:dyDescent="0.25">
      <c r="B9838" s="6"/>
      <c r="D9838" s="6"/>
      <c r="E9838" s="6"/>
      <c r="F9838" s="6"/>
      <c r="U9838" s="11"/>
      <c r="AO9838" s="11"/>
    </row>
    <row r="9839" spans="2:41" x14ac:dyDescent="0.25">
      <c r="B9839" s="6"/>
      <c r="D9839" s="6"/>
      <c r="E9839" s="6"/>
      <c r="F9839" s="6"/>
      <c r="U9839" s="11"/>
      <c r="AO9839" s="11"/>
    </row>
    <row r="9840" spans="2:41" x14ac:dyDescent="0.25">
      <c r="B9840" s="6"/>
      <c r="D9840" s="6"/>
      <c r="E9840" s="6"/>
      <c r="F9840" s="6"/>
      <c r="U9840" s="11"/>
      <c r="AO9840" s="11"/>
    </row>
    <row r="9841" spans="2:41" x14ac:dyDescent="0.25">
      <c r="B9841" s="6"/>
      <c r="D9841" s="6"/>
      <c r="E9841" s="6"/>
      <c r="F9841" s="6"/>
      <c r="U9841" s="11"/>
      <c r="AO9841" s="11"/>
    </row>
    <row r="9842" spans="2:41" x14ac:dyDescent="0.25">
      <c r="B9842" s="6"/>
      <c r="D9842" s="6"/>
      <c r="E9842" s="6"/>
      <c r="F9842" s="6"/>
      <c r="U9842" s="11"/>
      <c r="AO9842" s="11"/>
    </row>
    <row r="9843" spans="2:41" x14ac:dyDescent="0.25">
      <c r="B9843" s="6"/>
      <c r="D9843" s="6"/>
      <c r="E9843" s="6"/>
      <c r="F9843" s="6"/>
      <c r="U9843" s="11"/>
      <c r="AO9843" s="11"/>
    </row>
    <row r="9844" spans="2:41" x14ac:dyDescent="0.25">
      <c r="B9844" s="6"/>
      <c r="D9844" s="6"/>
      <c r="E9844" s="6"/>
      <c r="F9844" s="6"/>
      <c r="U9844" s="11"/>
      <c r="AO9844" s="11"/>
    </row>
    <row r="9845" spans="2:41" x14ac:dyDescent="0.25">
      <c r="B9845" s="6"/>
      <c r="D9845" s="6"/>
      <c r="E9845" s="6"/>
      <c r="F9845" s="6"/>
      <c r="U9845" s="11"/>
      <c r="AO9845" s="11"/>
    </row>
    <row r="9846" spans="2:41" x14ac:dyDescent="0.25">
      <c r="B9846" s="6"/>
      <c r="D9846" s="6"/>
      <c r="E9846" s="6"/>
      <c r="F9846" s="6"/>
      <c r="U9846" s="11"/>
      <c r="AO9846" s="11"/>
    </row>
    <row r="9847" spans="2:41" x14ac:dyDescent="0.25">
      <c r="B9847" s="6"/>
      <c r="D9847" s="6"/>
      <c r="E9847" s="6"/>
      <c r="F9847" s="6"/>
      <c r="U9847" s="11"/>
      <c r="AO9847" s="11"/>
    </row>
    <row r="9848" spans="2:41" x14ac:dyDescent="0.25">
      <c r="B9848" s="6"/>
      <c r="D9848" s="6"/>
      <c r="E9848" s="6"/>
      <c r="F9848" s="6"/>
      <c r="U9848" s="11"/>
      <c r="AO9848" s="11"/>
    </row>
    <row r="9849" spans="2:41" x14ac:dyDescent="0.25">
      <c r="B9849" s="6"/>
      <c r="D9849" s="6"/>
      <c r="E9849" s="6"/>
      <c r="F9849" s="6"/>
      <c r="U9849" s="11"/>
      <c r="AO9849" s="11"/>
    </row>
    <row r="9850" spans="2:41" x14ac:dyDescent="0.25">
      <c r="B9850" s="6"/>
      <c r="D9850" s="6"/>
      <c r="E9850" s="6"/>
      <c r="F9850" s="6"/>
      <c r="U9850" s="11"/>
      <c r="AO9850" s="11"/>
    </row>
    <row r="9851" spans="2:41" x14ac:dyDescent="0.25">
      <c r="B9851" s="6"/>
      <c r="D9851" s="6"/>
      <c r="E9851" s="6"/>
      <c r="F9851" s="6"/>
      <c r="U9851" s="11"/>
      <c r="AO9851" s="11"/>
    </row>
    <row r="9852" spans="2:41" x14ac:dyDescent="0.25">
      <c r="B9852" s="6"/>
      <c r="D9852" s="6"/>
      <c r="E9852" s="6"/>
      <c r="F9852" s="6"/>
      <c r="U9852" s="11"/>
      <c r="AO9852" s="11"/>
    </row>
    <row r="9853" spans="2:41" x14ac:dyDescent="0.25">
      <c r="B9853" s="6"/>
      <c r="D9853" s="6"/>
      <c r="E9853" s="6"/>
      <c r="F9853" s="6"/>
      <c r="U9853" s="11"/>
      <c r="AO9853" s="11"/>
    </row>
    <row r="9854" spans="2:41" x14ac:dyDescent="0.25">
      <c r="B9854" s="6"/>
      <c r="D9854" s="6"/>
      <c r="E9854" s="6"/>
      <c r="F9854" s="6"/>
      <c r="U9854" s="11"/>
      <c r="AO9854" s="11"/>
    </row>
    <row r="9855" spans="2:41" x14ac:dyDescent="0.25">
      <c r="B9855" s="6"/>
      <c r="D9855" s="6"/>
      <c r="E9855" s="6"/>
      <c r="F9855" s="6"/>
      <c r="U9855" s="11"/>
      <c r="AO9855" s="11"/>
    </row>
    <row r="9856" spans="2:41" x14ac:dyDescent="0.25">
      <c r="B9856" s="6"/>
      <c r="D9856" s="6"/>
      <c r="E9856" s="6"/>
      <c r="F9856" s="6"/>
      <c r="U9856" s="11"/>
      <c r="AO9856" s="11"/>
    </row>
    <row r="9857" spans="2:41" x14ac:dyDescent="0.25">
      <c r="B9857" s="6"/>
      <c r="D9857" s="6"/>
      <c r="E9857" s="6"/>
      <c r="F9857" s="6"/>
      <c r="U9857" s="11"/>
      <c r="AO9857" s="11"/>
    </row>
    <row r="9858" spans="2:41" x14ac:dyDescent="0.25">
      <c r="B9858" s="6"/>
      <c r="D9858" s="6"/>
      <c r="E9858" s="6"/>
      <c r="F9858" s="6"/>
      <c r="U9858" s="11"/>
      <c r="AO9858" s="11"/>
    </row>
    <row r="9859" spans="2:41" x14ac:dyDescent="0.25">
      <c r="B9859" s="6"/>
      <c r="D9859" s="6"/>
      <c r="E9859" s="6"/>
      <c r="F9859" s="6"/>
      <c r="U9859" s="11"/>
      <c r="AO9859" s="11"/>
    </row>
    <row r="9860" spans="2:41" x14ac:dyDescent="0.25">
      <c r="B9860" s="6"/>
      <c r="D9860" s="6"/>
      <c r="E9860" s="6"/>
      <c r="F9860" s="6"/>
      <c r="U9860" s="11"/>
      <c r="AO9860" s="11"/>
    </row>
    <row r="9861" spans="2:41" x14ac:dyDescent="0.25">
      <c r="B9861" s="6"/>
      <c r="D9861" s="6"/>
      <c r="E9861" s="6"/>
      <c r="F9861" s="6"/>
      <c r="U9861" s="11"/>
      <c r="AO9861" s="11"/>
    </row>
    <row r="9862" spans="2:41" x14ac:dyDescent="0.25">
      <c r="B9862" s="6"/>
      <c r="D9862" s="6"/>
      <c r="E9862" s="6"/>
      <c r="F9862" s="6"/>
      <c r="U9862" s="11"/>
      <c r="AO9862" s="11"/>
    </row>
    <row r="9863" spans="2:41" x14ac:dyDescent="0.25">
      <c r="B9863" s="6"/>
      <c r="D9863" s="6"/>
      <c r="E9863" s="6"/>
      <c r="F9863" s="6"/>
      <c r="U9863" s="11"/>
      <c r="AO9863" s="11"/>
    </row>
    <row r="9864" spans="2:41" x14ac:dyDescent="0.25">
      <c r="B9864" s="6"/>
      <c r="D9864" s="6"/>
      <c r="E9864" s="6"/>
      <c r="F9864" s="6"/>
      <c r="U9864" s="11"/>
      <c r="AO9864" s="11"/>
    </row>
    <row r="9865" spans="2:41" x14ac:dyDescent="0.25">
      <c r="B9865" s="6"/>
      <c r="D9865" s="6"/>
      <c r="E9865" s="6"/>
      <c r="F9865" s="6"/>
      <c r="U9865" s="11"/>
      <c r="AO9865" s="11"/>
    </row>
    <row r="9866" spans="2:41" x14ac:dyDescent="0.25">
      <c r="B9866" s="6"/>
      <c r="D9866" s="6"/>
      <c r="E9866" s="6"/>
      <c r="F9866" s="6"/>
      <c r="U9866" s="11"/>
      <c r="AO9866" s="11"/>
    </row>
    <row r="9867" spans="2:41" x14ac:dyDescent="0.25">
      <c r="B9867" s="6"/>
      <c r="D9867" s="6"/>
      <c r="E9867" s="6"/>
      <c r="F9867" s="6"/>
      <c r="U9867" s="11"/>
      <c r="AO9867" s="11"/>
    </row>
    <row r="9868" spans="2:41" x14ac:dyDescent="0.25">
      <c r="B9868" s="6"/>
      <c r="D9868" s="6"/>
      <c r="E9868" s="6"/>
      <c r="F9868" s="6"/>
      <c r="U9868" s="11"/>
      <c r="AO9868" s="11"/>
    </row>
    <row r="9869" spans="2:41" x14ac:dyDescent="0.25">
      <c r="B9869" s="6"/>
      <c r="D9869" s="6"/>
      <c r="E9869" s="6"/>
      <c r="F9869" s="6"/>
      <c r="U9869" s="11"/>
      <c r="AO9869" s="11"/>
    </row>
    <row r="9870" spans="2:41" x14ac:dyDescent="0.25">
      <c r="B9870" s="6"/>
      <c r="D9870" s="6"/>
      <c r="E9870" s="6"/>
      <c r="F9870" s="6"/>
      <c r="U9870" s="11"/>
      <c r="AO9870" s="11"/>
    </row>
    <row r="9871" spans="2:41" x14ac:dyDescent="0.25">
      <c r="B9871" s="6"/>
      <c r="D9871" s="6"/>
      <c r="E9871" s="6"/>
      <c r="F9871" s="6"/>
      <c r="U9871" s="11"/>
      <c r="AO9871" s="11"/>
    </row>
    <row r="9872" spans="2:41" x14ac:dyDescent="0.25">
      <c r="B9872" s="6"/>
      <c r="D9872" s="6"/>
      <c r="E9872" s="6"/>
      <c r="F9872" s="6"/>
      <c r="U9872" s="11"/>
      <c r="AO9872" s="11"/>
    </row>
    <row r="9873" spans="2:41" x14ac:dyDescent="0.25">
      <c r="B9873" s="6"/>
      <c r="D9873" s="6"/>
      <c r="E9873" s="6"/>
      <c r="F9873" s="6"/>
      <c r="U9873" s="11"/>
      <c r="AO9873" s="11"/>
    </row>
    <row r="9874" spans="2:41" x14ac:dyDescent="0.25">
      <c r="B9874" s="6"/>
      <c r="D9874" s="6"/>
      <c r="E9874" s="6"/>
      <c r="F9874" s="6"/>
      <c r="U9874" s="11"/>
      <c r="AO9874" s="11"/>
    </row>
    <row r="9875" spans="2:41" x14ac:dyDescent="0.25">
      <c r="B9875" s="6"/>
      <c r="D9875" s="6"/>
      <c r="E9875" s="6"/>
      <c r="F9875" s="6"/>
      <c r="U9875" s="11"/>
      <c r="AO9875" s="11"/>
    </row>
    <row r="9876" spans="2:41" x14ac:dyDescent="0.25">
      <c r="B9876" s="6"/>
      <c r="D9876" s="6"/>
      <c r="E9876" s="6"/>
      <c r="F9876" s="6"/>
      <c r="U9876" s="11"/>
      <c r="AO9876" s="11"/>
    </row>
    <row r="9877" spans="2:41" x14ac:dyDescent="0.25">
      <c r="B9877" s="6"/>
      <c r="D9877" s="6"/>
      <c r="E9877" s="6"/>
      <c r="F9877" s="6"/>
      <c r="U9877" s="11"/>
      <c r="AO9877" s="11"/>
    </row>
    <row r="9878" spans="2:41" x14ac:dyDescent="0.25">
      <c r="B9878" s="6"/>
      <c r="D9878" s="6"/>
      <c r="E9878" s="6"/>
      <c r="F9878" s="6"/>
      <c r="U9878" s="11"/>
      <c r="AO9878" s="11"/>
    </row>
    <row r="9879" spans="2:41" x14ac:dyDescent="0.25">
      <c r="B9879" s="6"/>
      <c r="D9879" s="6"/>
      <c r="E9879" s="6"/>
      <c r="F9879" s="6"/>
      <c r="U9879" s="11"/>
      <c r="AO9879" s="11"/>
    </row>
    <row r="9880" spans="2:41" x14ac:dyDescent="0.25">
      <c r="B9880" s="6"/>
      <c r="D9880" s="6"/>
      <c r="E9880" s="6"/>
      <c r="F9880" s="6"/>
      <c r="U9880" s="11"/>
      <c r="AO9880" s="11"/>
    </row>
    <row r="9881" spans="2:41" x14ac:dyDescent="0.25">
      <c r="B9881" s="6"/>
      <c r="D9881" s="6"/>
      <c r="E9881" s="6"/>
      <c r="F9881" s="6"/>
      <c r="U9881" s="11"/>
      <c r="AO9881" s="11"/>
    </row>
    <row r="9882" spans="2:41" x14ac:dyDescent="0.25">
      <c r="B9882" s="6"/>
      <c r="D9882" s="6"/>
      <c r="E9882" s="6"/>
      <c r="F9882" s="6"/>
      <c r="U9882" s="11"/>
      <c r="AO9882" s="11"/>
    </row>
    <row r="9883" spans="2:41" x14ac:dyDescent="0.25">
      <c r="B9883" s="6"/>
      <c r="D9883" s="6"/>
      <c r="E9883" s="6"/>
      <c r="F9883" s="6"/>
      <c r="U9883" s="11"/>
      <c r="AO9883" s="11"/>
    </row>
    <row r="9884" spans="2:41" x14ac:dyDescent="0.25">
      <c r="B9884" s="6"/>
      <c r="D9884" s="6"/>
      <c r="E9884" s="6"/>
      <c r="F9884" s="6"/>
      <c r="U9884" s="11"/>
      <c r="AO9884" s="11"/>
    </row>
    <row r="9885" spans="2:41" x14ac:dyDescent="0.25">
      <c r="B9885" s="6"/>
      <c r="D9885" s="6"/>
      <c r="E9885" s="6"/>
      <c r="F9885" s="6"/>
      <c r="U9885" s="11"/>
      <c r="AO9885" s="11"/>
    </row>
    <row r="9886" spans="2:41" x14ac:dyDescent="0.25">
      <c r="B9886" s="6"/>
      <c r="D9886" s="6"/>
      <c r="E9886" s="6"/>
      <c r="F9886" s="6"/>
      <c r="U9886" s="11"/>
      <c r="AO9886" s="11"/>
    </row>
    <row r="9887" spans="2:41" x14ac:dyDescent="0.25">
      <c r="B9887" s="6"/>
      <c r="D9887" s="6"/>
      <c r="E9887" s="6"/>
      <c r="F9887" s="6"/>
      <c r="U9887" s="11"/>
      <c r="AO9887" s="11"/>
    </row>
    <row r="9888" spans="2:41" x14ac:dyDescent="0.25">
      <c r="B9888" s="6"/>
      <c r="D9888" s="6"/>
      <c r="E9888" s="6"/>
      <c r="F9888" s="6"/>
      <c r="U9888" s="11"/>
      <c r="AO9888" s="11"/>
    </row>
    <row r="9889" spans="2:41" x14ac:dyDescent="0.25">
      <c r="B9889" s="6"/>
      <c r="D9889" s="6"/>
      <c r="E9889" s="6"/>
      <c r="F9889" s="6"/>
      <c r="U9889" s="11"/>
      <c r="AO9889" s="11"/>
    </row>
    <row r="9890" spans="2:41" x14ac:dyDescent="0.25">
      <c r="B9890" s="6"/>
      <c r="D9890" s="6"/>
      <c r="E9890" s="6"/>
      <c r="F9890" s="6"/>
      <c r="U9890" s="11"/>
      <c r="AO9890" s="11"/>
    </row>
    <row r="9891" spans="2:41" x14ac:dyDescent="0.25">
      <c r="B9891" s="6"/>
      <c r="D9891" s="6"/>
      <c r="E9891" s="6"/>
      <c r="F9891" s="6"/>
      <c r="U9891" s="11"/>
      <c r="AO9891" s="11"/>
    </row>
    <row r="9892" spans="2:41" x14ac:dyDescent="0.25">
      <c r="B9892" s="6"/>
      <c r="D9892" s="6"/>
      <c r="E9892" s="6"/>
      <c r="F9892" s="6"/>
      <c r="U9892" s="11"/>
      <c r="AO9892" s="11"/>
    </row>
    <row r="9893" spans="2:41" x14ac:dyDescent="0.25">
      <c r="B9893" s="6"/>
      <c r="D9893" s="6"/>
      <c r="E9893" s="6"/>
      <c r="F9893" s="6"/>
      <c r="U9893" s="11"/>
      <c r="AO9893" s="11"/>
    </row>
    <row r="9894" spans="2:41" x14ac:dyDescent="0.25">
      <c r="B9894" s="6"/>
      <c r="D9894" s="6"/>
      <c r="E9894" s="6"/>
      <c r="F9894" s="6"/>
      <c r="U9894" s="11"/>
      <c r="AO9894" s="11"/>
    </row>
    <row r="9895" spans="2:41" x14ac:dyDescent="0.25">
      <c r="B9895" s="6"/>
      <c r="D9895" s="6"/>
      <c r="E9895" s="6"/>
      <c r="F9895" s="6"/>
      <c r="U9895" s="11"/>
      <c r="AO9895" s="11"/>
    </row>
    <row r="9896" spans="2:41" x14ac:dyDescent="0.25">
      <c r="B9896" s="6"/>
      <c r="D9896" s="6"/>
      <c r="E9896" s="6"/>
      <c r="F9896" s="6"/>
      <c r="U9896" s="11"/>
      <c r="AO9896" s="11"/>
    </row>
    <row r="9897" spans="2:41" x14ac:dyDescent="0.25">
      <c r="B9897" s="6"/>
      <c r="D9897" s="6"/>
      <c r="E9897" s="6"/>
      <c r="F9897" s="6"/>
      <c r="U9897" s="11"/>
      <c r="AO9897" s="11"/>
    </row>
    <row r="9898" spans="2:41" x14ac:dyDescent="0.25">
      <c r="B9898" s="6"/>
      <c r="D9898" s="6"/>
      <c r="E9898" s="6"/>
      <c r="F9898" s="6"/>
      <c r="U9898" s="11"/>
      <c r="AO9898" s="11"/>
    </row>
    <row r="9899" spans="2:41" x14ac:dyDescent="0.25">
      <c r="B9899" s="6"/>
      <c r="D9899" s="6"/>
      <c r="E9899" s="6"/>
      <c r="F9899" s="6"/>
      <c r="U9899" s="11"/>
      <c r="AO9899" s="11"/>
    </row>
    <row r="9900" spans="2:41" x14ac:dyDescent="0.25">
      <c r="B9900" s="6"/>
      <c r="D9900" s="6"/>
      <c r="E9900" s="6"/>
      <c r="F9900" s="6"/>
      <c r="U9900" s="11"/>
      <c r="AO9900" s="11"/>
    </row>
    <row r="9901" spans="2:41" x14ac:dyDescent="0.25">
      <c r="B9901" s="6"/>
      <c r="D9901" s="6"/>
      <c r="E9901" s="6"/>
      <c r="F9901" s="6"/>
      <c r="U9901" s="11"/>
      <c r="AO9901" s="11"/>
    </row>
    <row r="9902" spans="2:41" x14ac:dyDescent="0.25">
      <c r="B9902" s="6"/>
      <c r="D9902" s="6"/>
      <c r="E9902" s="6"/>
      <c r="F9902" s="6"/>
      <c r="U9902" s="11"/>
      <c r="AO9902" s="11"/>
    </row>
    <row r="9903" spans="2:41" x14ac:dyDescent="0.25">
      <c r="B9903" s="6"/>
      <c r="D9903" s="6"/>
      <c r="E9903" s="6"/>
      <c r="F9903" s="6"/>
      <c r="U9903" s="11"/>
      <c r="AO9903" s="11"/>
    </row>
    <row r="9904" spans="2:41" x14ac:dyDescent="0.25">
      <c r="B9904" s="6"/>
      <c r="D9904" s="6"/>
      <c r="E9904" s="6"/>
      <c r="F9904" s="6"/>
      <c r="U9904" s="11"/>
      <c r="AO9904" s="11"/>
    </row>
    <row r="9905" spans="2:41" x14ac:dyDescent="0.25">
      <c r="B9905" s="6"/>
      <c r="D9905" s="6"/>
      <c r="E9905" s="6"/>
      <c r="F9905" s="6"/>
      <c r="U9905" s="11"/>
      <c r="AO9905" s="11"/>
    </row>
    <row r="9906" spans="2:41" x14ac:dyDescent="0.25">
      <c r="B9906" s="6"/>
      <c r="D9906" s="6"/>
      <c r="E9906" s="6"/>
      <c r="F9906" s="6"/>
      <c r="U9906" s="11"/>
      <c r="AO9906" s="11"/>
    </row>
    <row r="9907" spans="2:41" x14ac:dyDescent="0.25">
      <c r="B9907" s="6"/>
      <c r="D9907" s="6"/>
      <c r="E9907" s="6"/>
      <c r="F9907" s="6"/>
      <c r="U9907" s="11"/>
      <c r="AO9907" s="11"/>
    </row>
    <row r="9908" spans="2:41" x14ac:dyDescent="0.25">
      <c r="B9908" s="6"/>
      <c r="D9908" s="6"/>
      <c r="E9908" s="6"/>
      <c r="F9908" s="6"/>
      <c r="U9908" s="11"/>
      <c r="AO9908" s="11"/>
    </row>
    <row r="9909" spans="2:41" x14ac:dyDescent="0.25">
      <c r="B9909" s="6"/>
      <c r="D9909" s="6"/>
      <c r="E9909" s="6"/>
      <c r="F9909" s="6"/>
      <c r="U9909" s="11"/>
      <c r="AO9909" s="11"/>
    </row>
    <row r="9910" spans="2:41" x14ac:dyDescent="0.25">
      <c r="B9910" s="6"/>
      <c r="D9910" s="6"/>
      <c r="E9910" s="6"/>
      <c r="F9910" s="6"/>
      <c r="U9910" s="11"/>
      <c r="AO9910" s="11"/>
    </row>
    <row r="9911" spans="2:41" x14ac:dyDescent="0.25">
      <c r="B9911" s="6"/>
      <c r="D9911" s="6"/>
      <c r="E9911" s="6"/>
      <c r="F9911" s="6"/>
      <c r="U9911" s="11"/>
      <c r="AO9911" s="11"/>
    </row>
    <row r="9912" spans="2:41" x14ac:dyDescent="0.25">
      <c r="B9912" s="6"/>
      <c r="D9912" s="6"/>
      <c r="E9912" s="6"/>
      <c r="F9912" s="6"/>
      <c r="U9912" s="11"/>
      <c r="AO9912" s="11"/>
    </row>
    <row r="9913" spans="2:41" x14ac:dyDescent="0.25">
      <c r="B9913" s="6"/>
      <c r="D9913" s="6"/>
      <c r="E9913" s="6"/>
      <c r="F9913" s="6"/>
      <c r="U9913" s="11"/>
      <c r="AO9913" s="11"/>
    </row>
    <row r="9914" spans="2:41" x14ac:dyDescent="0.25">
      <c r="B9914" s="6"/>
      <c r="D9914" s="6"/>
      <c r="E9914" s="6"/>
      <c r="F9914" s="6"/>
      <c r="U9914" s="11"/>
      <c r="AO9914" s="11"/>
    </row>
    <row r="9915" spans="2:41" x14ac:dyDescent="0.25">
      <c r="B9915" s="6"/>
      <c r="D9915" s="6"/>
      <c r="E9915" s="6"/>
      <c r="F9915" s="6"/>
      <c r="U9915" s="11"/>
      <c r="AO9915" s="11"/>
    </row>
    <row r="9916" spans="2:41" x14ac:dyDescent="0.25">
      <c r="B9916" s="6"/>
      <c r="D9916" s="6"/>
      <c r="E9916" s="6"/>
      <c r="F9916" s="6"/>
      <c r="U9916" s="11"/>
      <c r="AO9916" s="11"/>
    </row>
    <row r="9917" spans="2:41" x14ac:dyDescent="0.25">
      <c r="B9917" s="6"/>
      <c r="D9917" s="6"/>
      <c r="E9917" s="6"/>
      <c r="F9917" s="6"/>
      <c r="U9917" s="11"/>
      <c r="AO9917" s="11"/>
    </row>
    <row r="9918" spans="2:41" x14ac:dyDescent="0.25">
      <c r="B9918" s="6"/>
      <c r="D9918" s="6"/>
      <c r="E9918" s="6"/>
      <c r="F9918" s="6"/>
      <c r="U9918" s="11"/>
      <c r="AO9918" s="11"/>
    </row>
    <row r="9919" spans="2:41" x14ac:dyDescent="0.25">
      <c r="B9919" s="6"/>
      <c r="D9919" s="6"/>
      <c r="E9919" s="6"/>
      <c r="F9919" s="6"/>
      <c r="U9919" s="11"/>
      <c r="AO9919" s="11"/>
    </row>
    <row r="9920" spans="2:41" x14ac:dyDescent="0.25">
      <c r="B9920" s="6"/>
      <c r="D9920" s="6"/>
      <c r="E9920" s="6"/>
      <c r="F9920" s="6"/>
      <c r="U9920" s="11"/>
      <c r="AO9920" s="11"/>
    </row>
    <row r="9921" spans="2:41" x14ac:dyDescent="0.25">
      <c r="B9921" s="6"/>
      <c r="D9921" s="6"/>
      <c r="E9921" s="6"/>
      <c r="F9921" s="6"/>
      <c r="U9921" s="11"/>
      <c r="AO9921" s="11"/>
    </row>
    <row r="9922" spans="2:41" x14ac:dyDescent="0.25">
      <c r="B9922" s="6"/>
      <c r="D9922" s="6"/>
      <c r="E9922" s="6"/>
      <c r="F9922" s="6"/>
      <c r="U9922" s="11"/>
      <c r="AO9922" s="11"/>
    </row>
    <row r="9923" spans="2:41" x14ac:dyDescent="0.25">
      <c r="B9923" s="6"/>
      <c r="D9923" s="6"/>
      <c r="E9923" s="6"/>
      <c r="F9923" s="6"/>
      <c r="U9923" s="11"/>
      <c r="AO9923" s="11"/>
    </row>
    <row r="9924" spans="2:41" x14ac:dyDescent="0.25">
      <c r="B9924" s="6"/>
      <c r="D9924" s="6"/>
      <c r="E9924" s="6"/>
      <c r="F9924" s="6"/>
      <c r="U9924" s="11"/>
      <c r="AO9924" s="11"/>
    </row>
    <row r="9925" spans="2:41" x14ac:dyDescent="0.25">
      <c r="B9925" s="6"/>
      <c r="D9925" s="6"/>
      <c r="E9925" s="6"/>
      <c r="F9925" s="6"/>
      <c r="U9925" s="11"/>
      <c r="AO9925" s="11"/>
    </row>
    <row r="9926" spans="2:41" x14ac:dyDescent="0.25">
      <c r="B9926" s="6"/>
      <c r="D9926" s="6"/>
      <c r="E9926" s="6"/>
      <c r="F9926" s="6"/>
      <c r="U9926" s="11"/>
      <c r="AO9926" s="11"/>
    </row>
    <row r="9927" spans="2:41" x14ac:dyDescent="0.25">
      <c r="B9927" s="6"/>
      <c r="D9927" s="6"/>
      <c r="E9927" s="6"/>
      <c r="F9927" s="6"/>
      <c r="U9927" s="11"/>
      <c r="AO9927" s="11"/>
    </row>
    <row r="9928" spans="2:41" x14ac:dyDescent="0.25">
      <c r="B9928" s="6"/>
      <c r="D9928" s="6"/>
      <c r="E9928" s="6"/>
      <c r="F9928" s="6"/>
      <c r="U9928" s="11"/>
      <c r="AO9928" s="11"/>
    </row>
    <row r="9929" spans="2:41" x14ac:dyDescent="0.25">
      <c r="B9929" s="6"/>
      <c r="D9929" s="6"/>
      <c r="E9929" s="6"/>
      <c r="F9929" s="6"/>
      <c r="U9929" s="11"/>
      <c r="AO9929" s="11"/>
    </row>
    <row r="9930" spans="2:41" x14ac:dyDescent="0.25">
      <c r="B9930" s="6"/>
      <c r="D9930" s="6"/>
      <c r="E9930" s="6"/>
      <c r="F9930" s="6"/>
      <c r="U9930" s="11"/>
      <c r="AO9930" s="11"/>
    </row>
    <row r="9931" spans="2:41" x14ac:dyDescent="0.25">
      <c r="B9931" s="6"/>
      <c r="D9931" s="6"/>
      <c r="E9931" s="6"/>
      <c r="F9931" s="6"/>
      <c r="U9931" s="11"/>
      <c r="AO9931" s="11"/>
    </row>
    <row r="9932" spans="2:41" x14ac:dyDescent="0.25">
      <c r="B9932" s="6"/>
      <c r="D9932" s="6"/>
      <c r="E9932" s="6"/>
      <c r="F9932" s="6"/>
      <c r="U9932" s="11"/>
      <c r="AO9932" s="11"/>
    </row>
    <row r="9933" spans="2:41" x14ac:dyDescent="0.25">
      <c r="B9933" s="6"/>
      <c r="D9933" s="6"/>
      <c r="E9933" s="6"/>
      <c r="F9933" s="6"/>
      <c r="U9933" s="11"/>
      <c r="AO9933" s="11"/>
    </row>
    <row r="9934" spans="2:41" x14ac:dyDescent="0.25">
      <c r="B9934" s="6"/>
      <c r="D9934" s="6"/>
      <c r="E9934" s="6"/>
      <c r="F9934" s="6"/>
      <c r="U9934" s="11"/>
      <c r="AO9934" s="11"/>
    </row>
    <row r="9935" spans="2:41" x14ac:dyDescent="0.25">
      <c r="B9935" s="6"/>
      <c r="D9935" s="6"/>
      <c r="E9935" s="6"/>
      <c r="F9935" s="6"/>
      <c r="U9935" s="11"/>
      <c r="AO9935" s="11"/>
    </row>
    <row r="9936" spans="2:41" x14ac:dyDescent="0.25">
      <c r="B9936" s="6"/>
      <c r="D9936" s="6"/>
      <c r="E9936" s="6"/>
      <c r="F9936" s="6"/>
      <c r="U9936" s="11"/>
      <c r="AO9936" s="11"/>
    </row>
    <row r="9937" spans="2:41" x14ac:dyDescent="0.25">
      <c r="B9937" s="6"/>
      <c r="D9937" s="6"/>
      <c r="E9937" s="6"/>
      <c r="F9937" s="6"/>
      <c r="U9937" s="11"/>
      <c r="AO9937" s="11"/>
    </row>
    <row r="9938" spans="2:41" x14ac:dyDescent="0.25">
      <c r="B9938" s="6"/>
      <c r="D9938" s="6"/>
      <c r="E9938" s="6"/>
      <c r="F9938" s="6"/>
      <c r="U9938" s="11"/>
      <c r="AO9938" s="11"/>
    </row>
    <row r="9939" spans="2:41" x14ac:dyDescent="0.25">
      <c r="B9939" s="6"/>
      <c r="D9939" s="6"/>
      <c r="E9939" s="6"/>
      <c r="F9939" s="6"/>
      <c r="U9939" s="11"/>
      <c r="AO9939" s="11"/>
    </row>
    <row r="9940" spans="2:41" x14ac:dyDescent="0.25">
      <c r="B9940" s="6"/>
      <c r="D9940" s="6"/>
      <c r="E9940" s="6"/>
      <c r="F9940" s="6"/>
      <c r="U9940" s="11"/>
      <c r="AO9940" s="11"/>
    </row>
    <row r="9941" spans="2:41" x14ac:dyDescent="0.25">
      <c r="B9941" s="6"/>
      <c r="D9941" s="6"/>
      <c r="E9941" s="6"/>
      <c r="F9941" s="6"/>
      <c r="U9941" s="11"/>
      <c r="AO9941" s="11"/>
    </row>
    <row r="9942" spans="2:41" x14ac:dyDescent="0.25">
      <c r="B9942" s="6"/>
      <c r="D9942" s="6"/>
      <c r="E9942" s="6"/>
      <c r="F9942" s="6"/>
      <c r="U9942" s="11"/>
      <c r="AO9942" s="11"/>
    </row>
    <row r="9943" spans="2:41" x14ac:dyDescent="0.25">
      <c r="B9943" s="6"/>
      <c r="D9943" s="6"/>
      <c r="E9943" s="6"/>
      <c r="F9943" s="6"/>
      <c r="U9943" s="11"/>
      <c r="AO9943" s="11"/>
    </row>
    <row r="9944" spans="2:41" x14ac:dyDescent="0.25">
      <c r="B9944" s="6"/>
      <c r="D9944" s="6"/>
      <c r="E9944" s="6"/>
      <c r="F9944" s="6"/>
      <c r="U9944" s="11"/>
      <c r="AO9944" s="11"/>
    </row>
    <row r="9945" spans="2:41" x14ac:dyDescent="0.25">
      <c r="B9945" s="6"/>
      <c r="D9945" s="6"/>
      <c r="E9945" s="6"/>
      <c r="F9945" s="6"/>
      <c r="U9945" s="11"/>
      <c r="AO9945" s="11"/>
    </row>
    <row r="9946" spans="2:41" x14ac:dyDescent="0.25">
      <c r="B9946" s="6"/>
      <c r="D9946" s="6"/>
      <c r="E9946" s="6"/>
      <c r="F9946" s="6"/>
      <c r="U9946" s="11"/>
      <c r="AO9946" s="11"/>
    </row>
    <row r="9947" spans="2:41" x14ac:dyDescent="0.25">
      <c r="B9947" s="6"/>
      <c r="D9947" s="6"/>
      <c r="E9947" s="6"/>
      <c r="F9947" s="6"/>
      <c r="U9947" s="11"/>
      <c r="AO9947" s="11"/>
    </row>
    <row r="9948" spans="2:41" x14ac:dyDescent="0.25">
      <c r="B9948" s="6"/>
      <c r="D9948" s="6"/>
      <c r="E9948" s="6"/>
      <c r="F9948" s="6"/>
      <c r="U9948" s="11"/>
      <c r="AO9948" s="11"/>
    </row>
    <row r="9949" spans="2:41" x14ac:dyDescent="0.25">
      <c r="B9949" s="6"/>
      <c r="D9949" s="6"/>
      <c r="E9949" s="6"/>
      <c r="F9949" s="6"/>
      <c r="U9949" s="11"/>
      <c r="AO9949" s="11"/>
    </row>
    <row r="9950" spans="2:41" x14ac:dyDescent="0.25">
      <c r="B9950" s="6"/>
      <c r="D9950" s="6"/>
      <c r="E9950" s="6"/>
      <c r="F9950" s="6"/>
      <c r="U9950" s="11"/>
      <c r="AO9950" s="11"/>
    </row>
    <row r="9951" spans="2:41" x14ac:dyDescent="0.25">
      <c r="B9951" s="6"/>
      <c r="D9951" s="6"/>
      <c r="E9951" s="6"/>
      <c r="F9951" s="6"/>
      <c r="U9951" s="11"/>
      <c r="AO9951" s="11"/>
    </row>
    <row r="9952" spans="2:41" x14ac:dyDescent="0.25">
      <c r="B9952" s="6"/>
      <c r="D9952" s="6"/>
      <c r="E9952" s="6"/>
      <c r="F9952" s="6"/>
      <c r="U9952" s="11"/>
      <c r="AO9952" s="11"/>
    </row>
    <row r="9953" spans="2:41" x14ac:dyDescent="0.25">
      <c r="B9953" s="6"/>
      <c r="D9953" s="6"/>
      <c r="E9953" s="6"/>
      <c r="F9953" s="6"/>
      <c r="U9953" s="11"/>
      <c r="AO9953" s="11"/>
    </row>
    <row r="9954" spans="2:41" x14ac:dyDescent="0.25">
      <c r="B9954" s="6"/>
      <c r="D9954" s="6"/>
      <c r="E9954" s="6"/>
      <c r="F9954" s="6"/>
      <c r="U9954" s="11"/>
      <c r="AO9954" s="11"/>
    </row>
    <row r="9955" spans="2:41" x14ac:dyDescent="0.25">
      <c r="B9955" s="6"/>
      <c r="D9955" s="6"/>
      <c r="E9955" s="6"/>
      <c r="F9955" s="6"/>
      <c r="U9955" s="11"/>
      <c r="AO9955" s="11"/>
    </row>
    <row r="9956" spans="2:41" x14ac:dyDescent="0.25">
      <c r="B9956" s="6"/>
      <c r="D9956" s="6"/>
      <c r="E9956" s="6"/>
      <c r="F9956" s="6"/>
      <c r="U9956" s="11"/>
      <c r="AO9956" s="11"/>
    </row>
    <row r="9957" spans="2:41" x14ac:dyDescent="0.25">
      <c r="B9957" s="6"/>
      <c r="D9957" s="6"/>
      <c r="E9957" s="6"/>
      <c r="F9957" s="6"/>
      <c r="U9957" s="11"/>
      <c r="AO9957" s="11"/>
    </row>
    <row r="9958" spans="2:41" x14ac:dyDescent="0.25">
      <c r="B9958" s="6"/>
      <c r="D9958" s="6"/>
      <c r="E9958" s="6"/>
      <c r="F9958" s="6"/>
      <c r="U9958" s="11"/>
      <c r="AO9958" s="11"/>
    </row>
    <row r="9959" spans="2:41" x14ac:dyDescent="0.25">
      <c r="B9959" s="6"/>
      <c r="D9959" s="6"/>
      <c r="E9959" s="6"/>
      <c r="F9959" s="6"/>
      <c r="U9959" s="11"/>
      <c r="AO9959" s="11"/>
    </row>
    <row r="9960" spans="2:41" x14ac:dyDescent="0.25">
      <c r="B9960" s="6"/>
      <c r="D9960" s="6"/>
      <c r="E9960" s="6"/>
      <c r="F9960" s="6"/>
      <c r="U9960" s="11"/>
      <c r="AO9960" s="11"/>
    </row>
    <row r="9961" spans="2:41" x14ac:dyDescent="0.25">
      <c r="B9961" s="6"/>
      <c r="D9961" s="6"/>
      <c r="E9961" s="6"/>
      <c r="F9961" s="6"/>
      <c r="U9961" s="11"/>
      <c r="AO9961" s="11"/>
    </row>
    <row r="9962" spans="2:41" x14ac:dyDescent="0.25">
      <c r="B9962" s="6"/>
      <c r="D9962" s="6"/>
      <c r="E9962" s="6"/>
      <c r="F9962" s="6"/>
      <c r="U9962" s="11"/>
      <c r="AO9962" s="11"/>
    </row>
    <row r="9963" spans="2:41" x14ac:dyDescent="0.25">
      <c r="B9963" s="6"/>
      <c r="D9963" s="6"/>
      <c r="E9963" s="6"/>
      <c r="F9963" s="6"/>
      <c r="U9963" s="11"/>
      <c r="AO9963" s="11"/>
    </row>
    <row r="9964" spans="2:41" x14ac:dyDescent="0.25">
      <c r="B9964" s="6"/>
      <c r="D9964" s="6"/>
      <c r="E9964" s="6"/>
      <c r="F9964" s="6"/>
      <c r="U9964" s="11"/>
      <c r="AO9964" s="11"/>
    </row>
    <row r="9965" spans="2:41" x14ac:dyDescent="0.25">
      <c r="B9965" s="6"/>
      <c r="D9965" s="6"/>
      <c r="E9965" s="6"/>
      <c r="F9965" s="6"/>
      <c r="U9965" s="11"/>
      <c r="AO9965" s="11"/>
    </row>
    <row r="9966" spans="2:41" x14ac:dyDescent="0.25">
      <c r="B9966" s="6"/>
      <c r="D9966" s="6"/>
      <c r="E9966" s="6"/>
      <c r="F9966" s="6"/>
      <c r="U9966" s="11"/>
      <c r="AO9966" s="11"/>
    </row>
    <row r="9967" spans="2:41" x14ac:dyDescent="0.25">
      <c r="B9967" s="6"/>
      <c r="D9967" s="6"/>
      <c r="E9967" s="6"/>
      <c r="F9967" s="6"/>
      <c r="U9967" s="11"/>
      <c r="AO9967" s="11"/>
    </row>
    <row r="9968" spans="2:41" x14ac:dyDescent="0.25">
      <c r="B9968" s="6"/>
      <c r="D9968" s="6"/>
      <c r="E9968" s="6"/>
      <c r="F9968" s="6"/>
      <c r="U9968" s="11"/>
      <c r="AO9968" s="11"/>
    </row>
    <row r="9969" spans="2:41" x14ac:dyDescent="0.25">
      <c r="B9969" s="6"/>
      <c r="D9969" s="6"/>
      <c r="E9969" s="6"/>
      <c r="F9969" s="6"/>
      <c r="U9969" s="11"/>
      <c r="AO9969" s="11"/>
    </row>
    <row r="9970" spans="2:41" x14ac:dyDescent="0.25">
      <c r="B9970" s="6"/>
      <c r="D9970" s="6"/>
      <c r="E9970" s="6"/>
      <c r="F9970" s="6"/>
      <c r="U9970" s="11"/>
      <c r="AO9970" s="11"/>
    </row>
    <row r="9971" spans="2:41" x14ac:dyDescent="0.25">
      <c r="B9971" s="6"/>
      <c r="D9971" s="6"/>
      <c r="E9971" s="6"/>
      <c r="F9971" s="6"/>
      <c r="U9971" s="11"/>
      <c r="AO9971" s="11"/>
    </row>
    <row r="9972" spans="2:41" x14ac:dyDescent="0.25">
      <c r="B9972" s="6"/>
      <c r="D9972" s="6"/>
      <c r="E9972" s="6"/>
      <c r="F9972" s="6"/>
      <c r="U9972" s="11"/>
      <c r="AO9972" s="11"/>
    </row>
    <row r="9973" spans="2:41" x14ac:dyDescent="0.25">
      <c r="B9973" s="6"/>
      <c r="D9973" s="6"/>
      <c r="E9973" s="6"/>
      <c r="F9973" s="6"/>
      <c r="U9973" s="11"/>
      <c r="AO9973" s="11"/>
    </row>
    <row r="9974" spans="2:41" x14ac:dyDescent="0.25">
      <c r="B9974" s="6"/>
      <c r="D9974" s="6"/>
      <c r="E9974" s="6"/>
      <c r="F9974" s="6"/>
      <c r="U9974" s="11"/>
      <c r="AO9974" s="11"/>
    </row>
    <row r="9975" spans="2:41" x14ac:dyDescent="0.25">
      <c r="B9975" s="6"/>
      <c r="D9975" s="6"/>
      <c r="E9975" s="6"/>
      <c r="F9975" s="6"/>
      <c r="U9975" s="11"/>
      <c r="AO9975" s="11"/>
    </row>
    <row r="9976" spans="2:41" x14ac:dyDescent="0.25">
      <c r="B9976" s="6"/>
      <c r="D9976" s="6"/>
      <c r="E9976" s="6"/>
      <c r="F9976" s="6"/>
      <c r="U9976" s="11"/>
      <c r="AO9976" s="11"/>
    </row>
    <row r="9977" spans="2:41" x14ac:dyDescent="0.25">
      <c r="B9977" s="6"/>
      <c r="D9977" s="6"/>
      <c r="E9977" s="6"/>
      <c r="F9977" s="6"/>
      <c r="U9977" s="11"/>
      <c r="AO9977" s="11"/>
    </row>
    <row r="9978" spans="2:41" x14ac:dyDescent="0.25">
      <c r="B9978" s="6"/>
      <c r="D9978" s="6"/>
      <c r="E9978" s="6"/>
      <c r="F9978" s="6"/>
      <c r="U9978" s="11"/>
      <c r="AO9978" s="11"/>
    </row>
    <row r="9979" spans="2:41" x14ac:dyDescent="0.25">
      <c r="B9979" s="6"/>
      <c r="D9979" s="6"/>
      <c r="E9979" s="6"/>
      <c r="F9979" s="6"/>
      <c r="U9979" s="11"/>
      <c r="AO9979" s="11"/>
    </row>
    <row r="9980" spans="2:41" x14ac:dyDescent="0.25">
      <c r="B9980" s="6"/>
      <c r="D9980" s="6"/>
      <c r="E9980" s="6"/>
      <c r="F9980" s="6"/>
      <c r="U9980" s="11"/>
      <c r="AO9980" s="11"/>
    </row>
    <row r="9981" spans="2:41" x14ac:dyDescent="0.25">
      <c r="B9981" s="6"/>
      <c r="D9981" s="6"/>
      <c r="E9981" s="6"/>
      <c r="F9981" s="6"/>
      <c r="U9981" s="11"/>
      <c r="AO9981" s="11"/>
    </row>
    <row r="9982" spans="2:41" x14ac:dyDescent="0.25">
      <c r="B9982" s="6"/>
      <c r="D9982" s="6"/>
      <c r="E9982" s="6"/>
      <c r="F9982" s="6"/>
      <c r="U9982" s="11"/>
      <c r="AO9982" s="11"/>
    </row>
    <row r="9983" spans="2:41" x14ac:dyDescent="0.25">
      <c r="B9983" s="6"/>
      <c r="D9983" s="6"/>
      <c r="E9983" s="6"/>
      <c r="F9983" s="6"/>
      <c r="U9983" s="11"/>
      <c r="AO9983" s="11"/>
    </row>
    <row r="9984" spans="2:41" x14ac:dyDescent="0.25">
      <c r="B9984" s="6"/>
      <c r="D9984" s="6"/>
      <c r="E9984" s="6"/>
      <c r="F9984" s="6"/>
      <c r="U9984" s="11"/>
      <c r="AO9984" s="11"/>
    </row>
    <row r="9985" spans="2:41" x14ac:dyDescent="0.25">
      <c r="B9985" s="6"/>
      <c r="D9985" s="6"/>
      <c r="E9985" s="6"/>
      <c r="F9985" s="6"/>
      <c r="U9985" s="11"/>
      <c r="AO9985" s="11"/>
    </row>
    <row r="9986" spans="2:41" x14ac:dyDescent="0.25">
      <c r="B9986" s="6"/>
      <c r="D9986" s="6"/>
      <c r="E9986" s="6"/>
      <c r="F9986" s="6"/>
      <c r="U9986" s="11"/>
      <c r="AO9986" s="11"/>
    </row>
    <row r="9987" spans="2:41" x14ac:dyDescent="0.25">
      <c r="B9987" s="6"/>
      <c r="D9987" s="6"/>
      <c r="E9987" s="6"/>
      <c r="F9987" s="6"/>
      <c r="U9987" s="11"/>
      <c r="AO9987" s="11"/>
    </row>
    <row r="9988" spans="2:41" x14ac:dyDescent="0.25">
      <c r="B9988" s="6"/>
      <c r="D9988" s="6"/>
      <c r="E9988" s="6"/>
      <c r="F9988" s="6"/>
      <c r="U9988" s="11"/>
      <c r="AO9988" s="11"/>
    </row>
    <row r="9989" spans="2:41" x14ac:dyDescent="0.25">
      <c r="B9989" s="6"/>
      <c r="D9989" s="6"/>
      <c r="E9989" s="6"/>
      <c r="F9989" s="6"/>
      <c r="U9989" s="11"/>
      <c r="AO9989" s="11"/>
    </row>
    <row r="9990" spans="2:41" x14ac:dyDescent="0.25">
      <c r="B9990" s="6"/>
      <c r="D9990" s="6"/>
      <c r="E9990" s="6"/>
      <c r="F9990" s="6"/>
      <c r="U9990" s="11"/>
      <c r="AO9990" s="11"/>
    </row>
    <row r="9991" spans="2:41" x14ac:dyDescent="0.25">
      <c r="B9991" s="6"/>
      <c r="D9991" s="6"/>
      <c r="E9991" s="6"/>
      <c r="F9991" s="6"/>
      <c r="U9991" s="11"/>
      <c r="AO9991" s="11"/>
    </row>
    <row r="9992" spans="2:41" x14ac:dyDescent="0.25">
      <c r="B9992" s="6"/>
      <c r="D9992" s="6"/>
      <c r="E9992" s="6"/>
      <c r="F9992" s="6"/>
      <c r="U9992" s="11"/>
      <c r="AO9992" s="11"/>
    </row>
    <row r="9993" spans="2:41" x14ac:dyDescent="0.25">
      <c r="B9993" s="6"/>
      <c r="D9993" s="6"/>
      <c r="E9993" s="6"/>
      <c r="F9993" s="6"/>
      <c r="U9993" s="11"/>
      <c r="AO9993" s="11"/>
    </row>
    <row r="9994" spans="2:41" x14ac:dyDescent="0.25">
      <c r="B9994" s="6"/>
      <c r="D9994" s="6"/>
      <c r="E9994" s="6"/>
      <c r="F9994" s="6"/>
      <c r="U9994" s="11"/>
      <c r="AO9994" s="11"/>
    </row>
    <row r="9995" spans="2:41" x14ac:dyDescent="0.25">
      <c r="B9995" s="6"/>
      <c r="D9995" s="6"/>
      <c r="E9995" s="6"/>
      <c r="F9995" s="6"/>
      <c r="U9995" s="11"/>
      <c r="AO9995" s="11"/>
    </row>
    <row r="9996" spans="2:41" x14ac:dyDescent="0.25">
      <c r="B9996" s="6"/>
      <c r="D9996" s="6"/>
      <c r="E9996" s="6"/>
      <c r="F9996" s="6"/>
      <c r="U9996" s="11"/>
      <c r="AO9996" s="11"/>
    </row>
    <row r="9997" spans="2:41" x14ac:dyDescent="0.25">
      <c r="B9997" s="6"/>
      <c r="D9997" s="6"/>
      <c r="E9997" s="6"/>
      <c r="F9997" s="6"/>
      <c r="U9997" s="11"/>
      <c r="AO9997" s="11"/>
    </row>
    <row r="9998" spans="2:41" x14ac:dyDescent="0.25">
      <c r="B9998" s="6"/>
      <c r="D9998" s="6"/>
      <c r="E9998" s="6"/>
      <c r="F9998" s="6"/>
      <c r="U9998" s="11"/>
      <c r="AO9998" s="11"/>
    </row>
    <row r="9999" spans="2:41" x14ac:dyDescent="0.25">
      <c r="B9999" s="6"/>
      <c r="D9999" s="6"/>
      <c r="E9999" s="6"/>
      <c r="F9999" s="6"/>
      <c r="U9999" s="11"/>
      <c r="AO9999" s="11"/>
    </row>
    <row r="10000" spans="2:41" x14ac:dyDescent="0.25">
      <c r="B10000" s="6"/>
      <c r="D10000" s="6"/>
      <c r="E10000" s="6"/>
      <c r="F10000" s="6"/>
      <c r="U10000" s="11"/>
      <c r="AO10000" s="11"/>
    </row>
    <row r="10001" spans="2:41" x14ac:dyDescent="0.25">
      <c r="B10001" s="6"/>
      <c r="D10001" s="6"/>
      <c r="E10001" s="6"/>
      <c r="F10001" s="6"/>
      <c r="U10001" s="11"/>
      <c r="AO10001" s="11"/>
    </row>
    <row r="10002" spans="2:41" x14ac:dyDescent="0.25">
      <c r="B10002" s="6"/>
      <c r="D10002" s="6"/>
      <c r="E10002" s="6"/>
      <c r="F10002" s="6"/>
      <c r="U10002" s="11"/>
      <c r="AO10002" s="11"/>
    </row>
    <row r="10003" spans="2:41" x14ac:dyDescent="0.25">
      <c r="B10003" s="6"/>
      <c r="D10003" s="6"/>
      <c r="E10003" s="6"/>
      <c r="F10003" s="6"/>
      <c r="U10003" s="11"/>
      <c r="AO10003" s="11"/>
    </row>
    <row r="10004" spans="2:41" x14ac:dyDescent="0.25">
      <c r="B10004" s="6"/>
      <c r="D10004" s="6"/>
      <c r="E10004" s="6"/>
      <c r="F10004" s="6"/>
      <c r="U10004" s="11"/>
      <c r="AO10004" s="11"/>
    </row>
    <row r="10005" spans="2:41" x14ac:dyDescent="0.25">
      <c r="B10005" s="6"/>
      <c r="D10005" s="6"/>
      <c r="E10005" s="6"/>
      <c r="F10005" s="6"/>
      <c r="U10005" s="11"/>
      <c r="AO10005" s="11"/>
    </row>
    <row r="10006" spans="2:41" x14ac:dyDescent="0.25">
      <c r="B10006" s="6"/>
      <c r="D10006" s="6"/>
      <c r="E10006" s="6"/>
      <c r="F10006" s="6"/>
      <c r="U10006" s="11"/>
      <c r="AO10006" s="11"/>
    </row>
    <row r="10007" spans="2:41" x14ac:dyDescent="0.25">
      <c r="B10007" s="6"/>
      <c r="D10007" s="6"/>
      <c r="E10007" s="6"/>
      <c r="F10007" s="6"/>
      <c r="U10007" s="11"/>
      <c r="AO10007" s="11"/>
    </row>
    <row r="10008" spans="2:41" x14ac:dyDescent="0.25">
      <c r="B10008" s="6"/>
      <c r="D10008" s="6"/>
      <c r="E10008" s="6"/>
      <c r="F10008" s="6"/>
      <c r="U10008" s="11"/>
      <c r="AO10008" s="11"/>
    </row>
    <row r="10009" spans="2:41" x14ac:dyDescent="0.25">
      <c r="B10009" s="6"/>
      <c r="D10009" s="6"/>
      <c r="E10009" s="6"/>
      <c r="F10009" s="6"/>
      <c r="U10009" s="11"/>
      <c r="AO10009" s="11"/>
    </row>
    <row r="10010" spans="2:41" x14ac:dyDescent="0.25">
      <c r="B10010" s="6"/>
      <c r="D10010" s="6"/>
      <c r="E10010" s="6"/>
      <c r="F10010" s="6"/>
      <c r="U10010" s="11"/>
      <c r="AO10010" s="11"/>
    </row>
    <row r="10011" spans="2:41" x14ac:dyDescent="0.25">
      <c r="B10011" s="6"/>
      <c r="D10011" s="6"/>
      <c r="E10011" s="6"/>
      <c r="F10011" s="6"/>
      <c r="U10011" s="11"/>
      <c r="AO10011" s="11"/>
    </row>
    <row r="10012" spans="2:41" x14ac:dyDescent="0.25">
      <c r="B10012" s="6"/>
      <c r="D10012" s="6"/>
      <c r="E10012" s="6"/>
      <c r="F10012" s="6"/>
      <c r="U10012" s="11"/>
      <c r="AO10012" s="11"/>
    </row>
    <row r="10013" spans="2:41" x14ac:dyDescent="0.25">
      <c r="B10013" s="6"/>
      <c r="D10013" s="6"/>
      <c r="E10013" s="6"/>
      <c r="F10013" s="6"/>
      <c r="U10013" s="11"/>
      <c r="AO10013" s="11"/>
    </row>
    <row r="10014" spans="2:41" x14ac:dyDescent="0.25">
      <c r="B10014" s="6"/>
      <c r="D10014" s="6"/>
      <c r="E10014" s="6"/>
      <c r="F10014" s="6"/>
      <c r="U10014" s="11"/>
      <c r="AO10014" s="11"/>
    </row>
    <row r="10015" spans="2:41" x14ac:dyDescent="0.25">
      <c r="B10015" s="6"/>
      <c r="D10015" s="6"/>
      <c r="E10015" s="6"/>
      <c r="F10015" s="6"/>
      <c r="U10015" s="11"/>
      <c r="AO10015" s="11"/>
    </row>
    <row r="10016" spans="2:41" x14ac:dyDescent="0.25">
      <c r="B10016" s="6"/>
      <c r="D10016" s="6"/>
      <c r="E10016" s="6"/>
      <c r="F10016" s="6"/>
      <c r="U10016" s="11"/>
      <c r="AO10016" s="11"/>
    </row>
    <row r="10017" spans="2:41" x14ac:dyDescent="0.25">
      <c r="B10017" s="6"/>
      <c r="D10017" s="6"/>
      <c r="E10017" s="6"/>
      <c r="F10017" s="6"/>
      <c r="U10017" s="11"/>
      <c r="AO10017" s="11"/>
    </row>
    <row r="10018" spans="2:41" x14ac:dyDescent="0.25">
      <c r="B10018" s="6"/>
      <c r="D10018" s="6"/>
      <c r="E10018" s="6"/>
      <c r="F10018" s="6"/>
      <c r="U10018" s="11"/>
      <c r="AO10018" s="11"/>
    </row>
    <row r="10019" spans="2:41" x14ac:dyDescent="0.25">
      <c r="B10019" s="6"/>
      <c r="D10019" s="6"/>
      <c r="E10019" s="6"/>
      <c r="F10019" s="6"/>
      <c r="U10019" s="11"/>
      <c r="AO10019" s="11"/>
    </row>
    <row r="10020" spans="2:41" x14ac:dyDescent="0.25">
      <c r="B10020" s="6"/>
      <c r="D10020" s="6"/>
      <c r="E10020" s="6"/>
      <c r="F10020" s="6"/>
      <c r="U10020" s="11"/>
      <c r="AO10020" s="11"/>
    </row>
    <row r="10021" spans="2:41" x14ac:dyDescent="0.25">
      <c r="B10021" s="6"/>
      <c r="D10021" s="6"/>
      <c r="E10021" s="6"/>
      <c r="F10021" s="6"/>
      <c r="U10021" s="11"/>
      <c r="AO10021" s="11"/>
    </row>
    <row r="10022" spans="2:41" x14ac:dyDescent="0.25">
      <c r="B10022" s="6"/>
      <c r="D10022" s="6"/>
      <c r="E10022" s="6"/>
      <c r="F10022" s="6"/>
      <c r="U10022" s="11"/>
      <c r="AO10022" s="11"/>
    </row>
    <row r="10023" spans="2:41" x14ac:dyDescent="0.25">
      <c r="B10023" s="6"/>
      <c r="D10023" s="6"/>
      <c r="E10023" s="6"/>
      <c r="F10023" s="6"/>
      <c r="U10023" s="11"/>
      <c r="AO10023" s="11"/>
    </row>
    <row r="10024" spans="2:41" x14ac:dyDescent="0.25">
      <c r="B10024" s="6"/>
      <c r="D10024" s="6"/>
      <c r="E10024" s="6"/>
      <c r="F10024" s="6"/>
      <c r="U10024" s="11"/>
      <c r="AO10024" s="11"/>
    </row>
    <row r="10025" spans="2:41" x14ac:dyDescent="0.25">
      <c r="B10025" s="6"/>
      <c r="D10025" s="6"/>
      <c r="E10025" s="6"/>
      <c r="F10025" s="6"/>
      <c r="U10025" s="11"/>
      <c r="AO10025" s="11"/>
    </row>
    <row r="10026" spans="2:41" x14ac:dyDescent="0.25">
      <c r="B10026" s="6"/>
      <c r="D10026" s="6"/>
      <c r="E10026" s="6"/>
      <c r="F10026" s="6"/>
      <c r="U10026" s="11"/>
      <c r="AO10026" s="11"/>
    </row>
    <row r="10027" spans="2:41" x14ac:dyDescent="0.25">
      <c r="B10027" s="6"/>
      <c r="D10027" s="6"/>
      <c r="E10027" s="6"/>
      <c r="F10027" s="6"/>
      <c r="U10027" s="11"/>
      <c r="AO10027" s="11"/>
    </row>
    <row r="10028" spans="2:41" x14ac:dyDescent="0.25">
      <c r="B10028" s="6"/>
      <c r="D10028" s="6"/>
      <c r="E10028" s="6"/>
      <c r="F10028" s="6"/>
      <c r="U10028" s="11"/>
      <c r="AO10028" s="11"/>
    </row>
    <row r="10029" spans="2:41" x14ac:dyDescent="0.25">
      <c r="B10029" s="6"/>
      <c r="D10029" s="6"/>
      <c r="E10029" s="6"/>
      <c r="F10029" s="6"/>
      <c r="U10029" s="11"/>
      <c r="AO10029" s="11"/>
    </row>
    <row r="10030" spans="2:41" x14ac:dyDescent="0.25">
      <c r="B10030" s="6"/>
      <c r="D10030" s="6"/>
      <c r="E10030" s="6"/>
      <c r="F10030" s="6"/>
      <c r="U10030" s="11"/>
      <c r="AO10030" s="11"/>
    </row>
    <row r="10031" spans="2:41" x14ac:dyDescent="0.25">
      <c r="B10031" s="6"/>
      <c r="D10031" s="6"/>
      <c r="E10031" s="6"/>
      <c r="F10031" s="6"/>
      <c r="U10031" s="11"/>
      <c r="AO10031" s="11"/>
    </row>
    <row r="10032" spans="2:41" x14ac:dyDescent="0.25">
      <c r="B10032" s="6"/>
      <c r="D10032" s="6"/>
      <c r="E10032" s="6"/>
      <c r="F10032" s="6"/>
      <c r="U10032" s="11"/>
      <c r="AO10032" s="11"/>
    </row>
    <row r="10033" spans="2:41" x14ac:dyDescent="0.25">
      <c r="B10033" s="6"/>
      <c r="D10033" s="6"/>
      <c r="E10033" s="6"/>
      <c r="F10033" s="6"/>
      <c r="U10033" s="11"/>
      <c r="AO10033" s="11"/>
    </row>
    <row r="10034" spans="2:41" x14ac:dyDescent="0.25">
      <c r="B10034" s="6"/>
      <c r="D10034" s="6"/>
      <c r="E10034" s="6"/>
      <c r="F10034" s="6"/>
      <c r="U10034" s="11"/>
      <c r="AO10034" s="11"/>
    </row>
    <row r="10035" spans="2:41" x14ac:dyDescent="0.25">
      <c r="B10035" s="6"/>
      <c r="D10035" s="6"/>
      <c r="E10035" s="6"/>
      <c r="F10035" s="6"/>
      <c r="U10035" s="11"/>
      <c r="AO10035" s="11"/>
    </row>
    <row r="10036" spans="2:41" x14ac:dyDescent="0.25">
      <c r="B10036" s="6"/>
      <c r="D10036" s="6"/>
      <c r="E10036" s="6"/>
      <c r="F10036" s="6"/>
      <c r="U10036" s="11"/>
      <c r="AO10036" s="11"/>
    </row>
    <row r="10037" spans="2:41" x14ac:dyDescent="0.25">
      <c r="B10037" s="6"/>
      <c r="D10037" s="6"/>
      <c r="E10037" s="6"/>
      <c r="F10037" s="6"/>
      <c r="U10037" s="11"/>
      <c r="AO10037" s="11"/>
    </row>
    <row r="10038" spans="2:41" x14ac:dyDescent="0.25">
      <c r="B10038" s="6"/>
      <c r="D10038" s="6"/>
      <c r="E10038" s="6"/>
      <c r="F10038" s="6"/>
      <c r="U10038" s="11"/>
      <c r="AO10038" s="11"/>
    </row>
    <row r="10039" spans="2:41" x14ac:dyDescent="0.25">
      <c r="B10039" s="6"/>
      <c r="D10039" s="6"/>
      <c r="E10039" s="6"/>
      <c r="F10039" s="6"/>
      <c r="U10039" s="11"/>
      <c r="AO10039" s="11"/>
    </row>
    <row r="10040" spans="2:41" x14ac:dyDescent="0.25">
      <c r="B10040" s="6"/>
      <c r="D10040" s="6"/>
      <c r="E10040" s="6"/>
      <c r="F10040" s="6"/>
      <c r="U10040" s="11"/>
      <c r="AO10040" s="11"/>
    </row>
    <row r="10041" spans="2:41" x14ac:dyDescent="0.25">
      <c r="B10041" s="6"/>
      <c r="D10041" s="6"/>
      <c r="E10041" s="6"/>
      <c r="F10041" s="6"/>
      <c r="U10041" s="11"/>
      <c r="AO10041" s="11"/>
    </row>
    <row r="10042" spans="2:41" x14ac:dyDescent="0.25">
      <c r="B10042" s="6"/>
      <c r="D10042" s="6"/>
      <c r="E10042" s="6"/>
      <c r="F10042" s="6"/>
      <c r="U10042" s="11"/>
      <c r="AO10042" s="11"/>
    </row>
    <row r="10043" spans="2:41" x14ac:dyDescent="0.25">
      <c r="B10043" s="6"/>
      <c r="D10043" s="6"/>
      <c r="E10043" s="6"/>
      <c r="F10043" s="6"/>
      <c r="U10043" s="11"/>
      <c r="AO10043" s="11"/>
    </row>
    <row r="10044" spans="2:41" x14ac:dyDescent="0.25">
      <c r="B10044" s="6"/>
      <c r="D10044" s="6"/>
      <c r="E10044" s="6"/>
      <c r="F10044" s="6"/>
      <c r="U10044" s="11"/>
      <c r="AO10044" s="11"/>
    </row>
    <row r="10045" spans="2:41" x14ac:dyDescent="0.25">
      <c r="B10045" s="6"/>
      <c r="D10045" s="6"/>
      <c r="E10045" s="6"/>
      <c r="F10045" s="6"/>
      <c r="U10045" s="11"/>
      <c r="AO10045" s="11"/>
    </row>
    <row r="10046" spans="2:41" x14ac:dyDescent="0.25">
      <c r="B10046" s="6"/>
      <c r="D10046" s="6"/>
      <c r="E10046" s="6"/>
      <c r="F10046" s="6"/>
      <c r="U10046" s="11"/>
      <c r="AO10046" s="11"/>
    </row>
    <row r="10047" spans="2:41" x14ac:dyDescent="0.25">
      <c r="B10047" s="6"/>
      <c r="D10047" s="6"/>
      <c r="E10047" s="6"/>
      <c r="F10047" s="6"/>
      <c r="U10047" s="11"/>
      <c r="AO10047" s="11"/>
    </row>
    <row r="10048" spans="2:41" x14ac:dyDescent="0.25">
      <c r="B10048" s="6"/>
      <c r="D10048" s="6"/>
      <c r="E10048" s="6"/>
      <c r="F10048" s="6"/>
      <c r="U10048" s="11"/>
      <c r="AO10048" s="11"/>
    </row>
    <row r="10049" spans="2:41" x14ac:dyDescent="0.25">
      <c r="B10049" s="6"/>
      <c r="D10049" s="6"/>
      <c r="E10049" s="6"/>
      <c r="F10049" s="6"/>
      <c r="U10049" s="11"/>
      <c r="AO10049" s="11"/>
    </row>
    <row r="10050" spans="2:41" x14ac:dyDescent="0.25">
      <c r="B10050" s="6"/>
      <c r="D10050" s="6"/>
      <c r="E10050" s="6"/>
      <c r="F10050" s="6"/>
      <c r="U10050" s="11"/>
      <c r="AO10050" s="11"/>
    </row>
    <row r="10051" spans="2:41" x14ac:dyDescent="0.25">
      <c r="B10051" s="6"/>
      <c r="D10051" s="6"/>
      <c r="E10051" s="6"/>
      <c r="F10051" s="6"/>
      <c r="U10051" s="11"/>
      <c r="AO10051" s="11"/>
    </row>
    <row r="10052" spans="2:41" x14ac:dyDescent="0.25">
      <c r="B10052" s="6"/>
      <c r="D10052" s="6"/>
      <c r="E10052" s="6"/>
      <c r="F10052" s="6"/>
      <c r="U10052" s="11"/>
      <c r="AO10052" s="11"/>
    </row>
    <row r="10053" spans="2:41" x14ac:dyDescent="0.25">
      <c r="B10053" s="6"/>
      <c r="D10053" s="6"/>
      <c r="E10053" s="6"/>
      <c r="F10053" s="6"/>
      <c r="U10053" s="11"/>
      <c r="AO10053" s="11"/>
    </row>
    <row r="10054" spans="2:41" x14ac:dyDescent="0.25">
      <c r="B10054" s="6"/>
      <c r="D10054" s="6"/>
      <c r="E10054" s="6"/>
      <c r="F10054" s="6"/>
      <c r="U10054" s="11"/>
      <c r="AO10054" s="11"/>
    </row>
    <row r="10055" spans="2:41" x14ac:dyDescent="0.25">
      <c r="B10055" s="6"/>
      <c r="D10055" s="6"/>
      <c r="E10055" s="6"/>
      <c r="F10055" s="6"/>
      <c r="U10055" s="11"/>
      <c r="AO10055" s="11"/>
    </row>
    <row r="10056" spans="2:41" x14ac:dyDescent="0.25">
      <c r="B10056" s="6"/>
      <c r="D10056" s="6"/>
      <c r="E10056" s="6"/>
      <c r="F10056" s="6"/>
      <c r="U10056" s="11"/>
      <c r="AO10056" s="11"/>
    </row>
    <row r="10057" spans="2:41" x14ac:dyDescent="0.25">
      <c r="B10057" s="6"/>
      <c r="D10057" s="6"/>
      <c r="E10057" s="6"/>
      <c r="F10057" s="6"/>
      <c r="U10057" s="11"/>
      <c r="AO10057" s="11"/>
    </row>
    <row r="10058" spans="2:41" x14ac:dyDescent="0.25">
      <c r="B10058" s="6"/>
      <c r="D10058" s="6"/>
      <c r="E10058" s="6"/>
      <c r="F10058" s="6"/>
      <c r="U10058" s="11"/>
      <c r="AO10058" s="11"/>
    </row>
    <row r="10059" spans="2:41" x14ac:dyDescent="0.25">
      <c r="B10059" s="6"/>
      <c r="D10059" s="6"/>
      <c r="E10059" s="6"/>
      <c r="F10059" s="6"/>
      <c r="U10059" s="11"/>
      <c r="AO10059" s="11"/>
    </row>
    <row r="10060" spans="2:41" x14ac:dyDescent="0.25">
      <c r="B10060" s="6"/>
      <c r="D10060" s="6"/>
      <c r="E10060" s="6"/>
      <c r="F10060" s="6"/>
      <c r="U10060" s="11"/>
      <c r="AO10060" s="11"/>
    </row>
    <row r="10061" spans="2:41" x14ac:dyDescent="0.25">
      <c r="B10061" s="6"/>
      <c r="D10061" s="6"/>
      <c r="E10061" s="6"/>
      <c r="F10061" s="6"/>
      <c r="U10061" s="11"/>
      <c r="AO10061" s="11"/>
    </row>
    <row r="10062" spans="2:41" x14ac:dyDescent="0.25">
      <c r="B10062" s="6"/>
      <c r="D10062" s="6"/>
      <c r="E10062" s="6"/>
      <c r="F10062" s="6"/>
      <c r="U10062" s="11"/>
      <c r="AO10062" s="11"/>
    </row>
    <row r="10063" spans="2:41" x14ac:dyDescent="0.25">
      <c r="B10063" s="6"/>
      <c r="D10063" s="6"/>
      <c r="E10063" s="6"/>
      <c r="F10063" s="6"/>
      <c r="U10063" s="11"/>
      <c r="AO10063" s="11"/>
    </row>
    <row r="10064" spans="2:41" x14ac:dyDescent="0.25">
      <c r="B10064" s="6"/>
      <c r="D10064" s="6"/>
      <c r="E10064" s="6"/>
      <c r="F10064" s="6"/>
      <c r="U10064" s="11"/>
      <c r="AO10064" s="11"/>
    </row>
    <row r="10065" spans="2:41" x14ac:dyDescent="0.25">
      <c r="B10065" s="6"/>
      <c r="D10065" s="6"/>
      <c r="E10065" s="6"/>
      <c r="F10065" s="6"/>
      <c r="U10065" s="11"/>
      <c r="AO10065" s="11"/>
    </row>
    <row r="10066" spans="2:41" x14ac:dyDescent="0.25">
      <c r="B10066" s="6"/>
      <c r="D10066" s="6"/>
      <c r="E10066" s="6"/>
      <c r="F10066" s="6"/>
      <c r="U10066" s="11"/>
      <c r="AO10066" s="11"/>
    </row>
    <row r="10067" spans="2:41" x14ac:dyDescent="0.25">
      <c r="B10067" s="6"/>
      <c r="D10067" s="6"/>
      <c r="E10067" s="6"/>
      <c r="F10067" s="6"/>
      <c r="U10067" s="11"/>
      <c r="AO10067" s="11"/>
    </row>
    <row r="10068" spans="2:41" x14ac:dyDescent="0.25">
      <c r="B10068" s="6"/>
      <c r="D10068" s="6"/>
      <c r="E10068" s="6"/>
      <c r="F10068" s="6"/>
      <c r="U10068" s="11"/>
      <c r="AO10068" s="11"/>
    </row>
    <row r="10069" spans="2:41" x14ac:dyDescent="0.25">
      <c r="B10069" s="6"/>
      <c r="D10069" s="6"/>
      <c r="E10069" s="6"/>
      <c r="F10069" s="6"/>
      <c r="U10069" s="11"/>
      <c r="AO10069" s="11"/>
    </row>
    <row r="10070" spans="2:41" x14ac:dyDescent="0.25">
      <c r="B10070" s="6"/>
      <c r="D10070" s="6"/>
      <c r="E10070" s="6"/>
      <c r="F10070" s="6"/>
      <c r="U10070" s="11"/>
      <c r="AO10070" s="11"/>
    </row>
    <row r="10071" spans="2:41" x14ac:dyDescent="0.25">
      <c r="B10071" s="6"/>
      <c r="D10071" s="6"/>
      <c r="E10071" s="6"/>
      <c r="F10071" s="6"/>
      <c r="U10071" s="11"/>
      <c r="AO10071" s="11"/>
    </row>
    <row r="10072" spans="2:41" x14ac:dyDescent="0.25">
      <c r="B10072" s="6"/>
      <c r="D10072" s="6"/>
      <c r="E10072" s="6"/>
      <c r="F10072" s="6"/>
      <c r="U10072" s="11"/>
      <c r="AO10072" s="11"/>
    </row>
    <row r="10073" spans="2:41" x14ac:dyDescent="0.25">
      <c r="B10073" s="6"/>
      <c r="D10073" s="6"/>
      <c r="E10073" s="6"/>
      <c r="F10073" s="6"/>
      <c r="U10073" s="11"/>
      <c r="AO10073" s="11"/>
    </row>
    <row r="10074" spans="2:41" x14ac:dyDescent="0.25">
      <c r="B10074" s="6"/>
      <c r="D10074" s="6"/>
      <c r="E10074" s="6"/>
      <c r="F10074" s="6"/>
      <c r="U10074" s="11"/>
      <c r="AO10074" s="11"/>
    </row>
    <row r="10075" spans="2:41" x14ac:dyDescent="0.25">
      <c r="B10075" s="6"/>
      <c r="D10075" s="6"/>
      <c r="E10075" s="6"/>
      <c r="F10075" s="6"/>
      <c r="U10075" s="11"/>
      <c r="AO10075" s="11"/>
    </row>
    <row r="10076" spans="2:41" x14ac:dyDescent="0.25">
      <c r="B10076" s="6"/>
      <c r="D10076" s="6"/>
      <c r="E10076" s="6"/>
      <c r="F10076" s="6"/>
      <c r="U10076" s="11"/>
      <c r="AO10076" s="11"/>
    </row>
    <row r="10077" spans="2:41" x14ac:dyDescent="0.25">
      <c r="B10077" s="6"/>
      <c r="D10077" s="6"/>
      <c r="E10077" s="6"/>
      <c r="F10077" s="6"/>
      <c r="U10077" s="11"/>
      <c r="AO10077" s="11"/>
    </row>
    <row r="10078" spans="2:41" x14ac:dyDescent="0.25">
      <c r="B10078" s="6"/>
      <c r="D10078" s="6"/>
      <c r="E10078" s="6"/>
      <c r="F10078" s="6"/>
      <c r="U10078" s="11"/>
      <c r="AO10078" s="11"/>
    </row>
    <row r="10079" spans="2:41" x14ac:dyDescent="0.25">
      <c r="B10079" s="6"/>
      <c r="D10079" s="6"/>
      <c r="E10079" s="6"/>
      <c r="F10079" s="6"/>
      <c r="U10079" s="11"/>
      <c r="AO10079" s="11"/>
    </row>
    <row r="10080" spans="2:41" x14ac:dyDescent="0.25">
      <c r="B10080" s="6"/>
      <c r="D10080" s="6"/>
      <c r="E10080" s="6"/>
      <c r="F10080" s="6"/>
      <c r="U10080" s="11"/>
      <c r="AO10080" s="11"/>
    </row>
    <row r="10081" spans="2:41" x14ac:dyDescent="0.25">
      <c r="B10081" s="6"/>
      <c r="D10081" s="6"/>
      <c r="E10081" s="6"/>
      <c r="F10081" s="6"/>
      <c r="U10081" s="11"/>
      <c r="AO10081" s="11"/>
    </row>
    <row r="10082" spans="2:41" x14ac:dyDescent="0.25">
      <c r="B10082" s="6"/>
      <c r="D10082" s="6"/>
      <c r="E10082" s="6"/>
      <c r="F10082" s="6"/>
      <c r="U10082" s="11"/>
      <c r="AO10082" s="11"/>
    </row>
    <row r="10083" spans="2:41" x14ac:dyDescent="0.25">
      <c r="B10083" s="6"/>
      <c r="D10083" s="6"/>
      <c r="E10083" s="6"/>
      <c r="F10083" s="6"/>
      <c r="U10083" s="11"/>
      <c r="AO10083" s="11"/>
    </row>
    <row r="10084" spans="2:41" x14ac:dyDescent="0.25">
      <c r="B10084" s="6"/>
      <c r="D10084" s="6"/>
      <c r="E10084" s="6"/>
      <c r="F10084" s="6"/>
      <c r="U10084" s="11"/>
      <c r="AO10084" s="11"/>
    </row>
    <row r="10085" spans="2:41" x14ac:dyDescent="0.25">
      <c r="B10085" s="6"/>
      <c r="D10085" s="6"/>
      <c r="E10085" s="6"/>
      <c r="F10085" s="6"/>
      <c r="U10085" s="11"/>
      <c r="AO10085" s="11"/>
    </row>
    <row r="10086" spans="2:41" x14ac:dyDescent="0.25">
      <c r="B10086" s="6"/>
      <c r="D10086" s="6"/>
      <c r="E10086" s="6"/>
      <c r="F10086" s="6"/>
      <c r="U10086" s="11"/>
      <c r="AO10086" s="11"/>
    </row>
    <row r="10087" spans="2:41" x14ac:dyDescent="0.25">
      <c r="B10087" s="6"/>
      <c r="D10087" s="6"/>
      <c r="E10087" s="6"/>
      <c r="F10087" s="6"/>
      <c r="U10087" s="11"/>
      <c r="AO10087" s="11"/>
    </row>
    <row r="10088" spans="2:41" x14ac:dyDescent="0.25">
      <c r="B10088" s="6"/>
      <c r="D10088" s="6"/>
      <c r="E10088" s="6"/>
      <c r="F10088" s="6"/>
      <c r="U10088" s="11"/>
      <c r="AO10088" s="11"/>
    </row>
    <row r="10089" spans="2:41" x14ac:dyDescent="0.25">
      <c r="B10089" s="6"/>
      <c r="D10089" s="6"/>
      <c r="E10089" s="6"/>
      <c r="F10089" s="6"/>
      <c r="U10089" s="11"/>
      <c r="AO10089" s="11"/>
    </row>
    <row r="10090" spans="2:41" x14ac:dyDescent="0.25">
      <c r="B10090" s="6"/>
      <c r="D10090" s="6"/>
      <c r="E10090" s="6"/>
      <c r="F10090" s="6"/>
      <c r="U10090" s="11"/>
      <c r="AO10090" s="11"/>
    </row>
    <row r="10091" spans="2:41" x14ac:dyDescent="0.25">
      <c r="B10091" s="6"/>
      <c r="D10091" s="6"/>
      <c r="E10091" s="6"/>
      <c r="F10091" s="6"/>
      <c r="U10091" s="11"/>
      <c r="AO10091" s="11"/>
    </row>
    <row r="10092" spans="2:41" x14ac:dyDescent="0.25">
      <c r="B10092" s="6"/>
      <c r="D10092" s="6"/>
      <c r="E10092" s="6"/>
      <c r="F10092" s="6"/>
      <c r="U10092" s="11"/>
      <c r="AO10092" s="11"/>
    </row>
    <row r="10093" spans="2:41" x14ac:dyDescent="0.25">
      <c r="B10093" s="6"/>
      <c r="D10093" s="6"/>
      <c r="E10093" s="6"/>
      <c r="F10093" s="6"/>
      <c r="U10093" s="11"/>
      <c r="AO10093" s="11"/>
    </row>
    <row r="10094" spans="2:41" x14ac:dyDescent="0.25">
      <c r="B10094" s="6"/>
      <c r="D10094" s="6"/>
      <c r="E10094" s="6"/>
      <c r="F10094" s="6"/>
      <c r="U10094" s="11"/>
      <c r="AO10094" s="11"/>
    </row>
    <row r="10095" spans="2:41" x14ac:dyDescent="0.25">
      <c r="B10095" s="6"/>
      <c r="D10095" s="6"/>
      <c r="E10095" s="6"/>
      <c r="F10095" s="6"/>
      <c r="U10095" s="11"/>
      <c r="AO10095" s="11"/>
    </row>
    <row r="10096" spans="2:41" x14ac:dyDescent="0.25">
      <c r="B10096" s="6"/>
      <c r="D10096" s="6"/>
      <c r="E10096" s="6"/>
      <c r="F10096" s="6"/>
      <c r="U10096" s="11"/>
      <c r="AO10096" s="11"/>
    </row>
    <row r="10097" spans="2:41" x14ac:dyDescent="0.25">
      <c r="B10097" s="6"/>
      <c r="D10097" s="6"/>
      <c r="E10097" s="6"/>
      <c r="F10097" s="6"/>
      <c r="U10097" s="11"/>
      <c r="AO10097" s="11"/>
    </row>
    <row r="10098" spans="2:41" x14ac:dyDescent="0.25">
      <c r="B10098" s="6"/>
      <c r="D10098" s="6"/>
      <c r="E10098" s="6"/>
      <c r="F10098" s="6"/>
      <c r="U10098" s="11"/>
      <c r="AO10098" s="11"/>
    </row>
    <row r="10099" spans="2:41" x14ac:dyDescent="0.25">
      <c r="B10099" s="6"/>
      <c r="D10099" s="6"/>
      <c r="E10099" s="6"/>
      <c r="F10099" s="6"/>
      <c r="U10099" s="11"/>
      <c r="AO10099" s="11"/>
    </row>
    <row r="10100" spans="2:41" x14ac:dyDescent="0.25">
      <c r="B10100" s="6"/>
      <c r="D10100" s="6"/>
      <c r="E10100" s="6"/>
      <c r="F10100" s="6"/>
      <c r="U10100" s="11"/>
      <c r="AO10100" s="11"/>
    </row>
    <row r="10101" spans="2:41" x14ac:dyDescent="0.25">
      <c r="B10101" s="6"/>
      <c r="D10101" s="6"/>
      <c r="E10101" s="6"/>
      <c r="F10101" s="6"/>
      <c r="U10101" s="11"/>
      <c r="AO10101" s="11"/>
    </row>
    <row r="10102" spans="2:41" x14ac:dyDescent="0.25">
      <c r="B10102" s="6"/>
      <c r="D10102" s="6"/>
      <c r="E10102" s="6"/>
      <c r="F10102" s="6"/>
      <c r="U10102" s="11"/>
      <c r="AO10102" s="11"/>
    </row>
    <row r="10103" spans="2:41" x14ac:dyDescent="0.25">
      <c r="B10103" s="6"/>
      <c r="D10103" s="6"/>
      <c r="E10103" s="6"/>
      <c r="F10103" s="6"/>
      <c r="U10103" s="11"/>
      <c r="AO10103" s="11"/>
    </row>
    <row r="10104" spans="2:41" x14ac:dyDescent="0.25">
      <c r="B10104" s="6"/>
      <c r="D10104" s="6"/>
      <c r="E10104" s="6"/>
      <c r="F10104" s="6"/>
      <c r="U10104" s="11"/>
      <c r="AO10104" s="11"/>
    </row>
    <row r="10105" spans="2:41" x14ac:dyDescent="0.25">
      <c r="B10105" s="6"/>
      <c r="D10105" s="6"/>
      <c r="E10105" s="6"/>
      <c r="F10105" s="6"/>
      <c r="U10105" s="11"/>
      <c r="AO10105" s="11"/>
    </row>
    <row r="10106" spans="2:41" x14ac:dyDescent="0.25">
      <c r="B10106" s="6"/>
      <c r="D10106" s="6"/>
      <c r="E10106" s="6"/>
      <c r="F10106" s="6"/>
      <c r="U10106" s="11"/>
      <c r="AO10106" s="11"/>
    </row>
    <row r="10107" spans="2:41" x14ac:dyDescent="0.25">
      <c r="B10107" s="6"/>
      <c r="D10107" s="6"/>
      <c r="E10107" s="6"/>
      <c r="F10107" s="6"/>
      <c r="U10107" s="11"/>
      <c r="AO10107" s="11"/>
    </row>
    <row r="10108" spans="2:41" x14ac:dyDescent="0.25">
      <c r="B10108" s="6"/>
      <c r="D10108" s="6"/>
      <c r="E10108" s="6"/>
      <c r="F10108" s="6"/>
      <c r="U10108" s="11"/>
      <c r="AO10108" s="11"/>
    </row>
    <row r="10109" spans="2:41" x14ac:dyDescent="0.25">
      <c r="B10109" s="6"/>
      <c r="D10109" s="6"/>
      <c r="E10109" s="6"/>
      <c r="F10109" s="6"/>
      <c r="U10109" s="11"/>
      <c r="AO10109" s="11"/>
    </row>
    <row r="10110" spans="2:41" x14ac:dyDescent="0.25">
      <c r="B10110" s="6"/>
      <c r="D10110" s="6"/>
      <c r="E10110" s="6"/>
      <c r="F10110" s="6"/>
      <c r="U10110" s="11"/>
      <c r="AO10110" s="11"/>
    </row>
    <row r="10111" spans="2:41" x14ac:dyDescent="0.25">
      <c r="B10111" s="6"/>
      <c r="D10111" s="6"/>
      <c r="E10111" s="6"/>
      <c r="F10111" s="6"/>
      <c r="U10111" s="11"/>
      <c r="AO10111" s="11"/>
    </row>
    <row r="10112" spans="2:41" x14ac:dyDescent="0.25">
      <c r="B10112" s="6"/>
      <c r="D10112" s="6"/>
      <c r="E10112" s="6"/>
      <c r="F10112" s="6"/>
      <c r="U10112" s="11"/>
      <c r="AO10112" s="11"/>
    </row>
    <row r="10113" spans="2:41" x14ac:dyDescent="0.25">
      <c r="B10113" s="6"/>
      <c r="D10113" s="6"/>
      <c r="E10113" s="6"/>
      <c r="F10113" s="6"/>
      <c r="U10113" s="11"/>
      <c r="AO10113" s="11"/>
    </row>
    <row r="10114" spans="2:41" x14ac:dyDescent="0.25">
      <c r="B10114" s="6"/>
      <c r="D10114" s="6"/>
      <c r="E10114" s="6"/>
      <c r="F10114" s="6"/>
      <c r="U10114" s="11"/>
      <c r="AO10114" s="11"/>
    </row>
    <row r="10115" spans="2:41" x14ac:dyDescent="0.25">
      <c r="B10115" s="6"/>
      <c r="D10115" s="6"/>
      <c r="E10115" s="6"/>
      <c r="F10115" s="6"/>
      <c r="U10115" s="11"/>
      <c r="AO10115" s="11"/>
    </row>
    <row r="10116" spans="2:41" x14ac:dyDescent="0.25">
      <c r="B10116" s="6"/>
      <c r="D10116" s="6"/>
      <c r="E10116" s="6"/>
      <c r="F10116" s="6"/>
      <c r="U10116" s="11"/>
      <c r="AO10116" s="11"/>
    </row>
    <row r="10117" spans="2:41" x14ac:dyDescent="0.25">
      <c r="B10117" s="6"/>
      <c r="D10117" s="6"/>
      <c r="E10117" s="6"/>
      <c r="F10117" s="6"/>
      <c r="U10117" s="11"/>
      <c r="AO10117" s="11"/>
    </row>
    <row r="10118" spans="2:41" x14ac:dyDescent="0.25">
      <c r="B10118" s="6"/>
      <c r="D10118" s="6"/>
      <c r="E10118" s="6"/>
      <c r="F10118" s="6"/>
      <c r="U10118" s="11"/>
      <c r="AO10118" s="11"/>
    </row>
    <row r="10119" spans="2:41" x14ac:dyDescent="0.25">
      <c r="B10119" s="6"/>
      <c r="D10119" s="6"/>
      <c r="E10119" s="6"/>
      <c r="F10119" s="6"/>
      <c r="U10119" s="11"/>
      <c r="AO10119" s="11"/>
    </row>
    <row r="10120" spans="2:41" x14ac:dyDescent="0.25">
      <c r="B10120" s="6"/>
      <c r="D10120" s="6"/>
      <c r="E10120" s="6"/>
      <c r="F10120" s="6"/>
      <c r="U10120" s="11"/>
      <c r="AO10120" s="11"/>
    </row>
    <row r="10121" spans="2:41" x14ac:dyDescent="0.25">
      <c r="B10121" s="6"/>
      <c r="D10121" s="6"/>
      <c r="E10121" s="6"/>
      <c r="F10121" s="6"/>
      <c r="U10121" s="11"/>
      <c r="AO10121" s="11"/>
    </row>
    <row r="10122" spans="2:41" x14ac:dyDescent="0.25">
      <c r="B10122" s="6"/>
      <c r="D10122" s="6"/>
      <c r="E10122" s="6"/>
      <c r="F10122" s="6"/>
      <c r="U10122" s="11"/>
      <c r="AO10122" s="11"/>
    </row>
    <row r="10123" spans="2:41" x14ac:dyDescent="0.25">
      <c r="B10123" s="6"/>
      <c r="D10123" s="6"/>
      <c r="E10123" s="6"/>
      <c r="F10123" s="6"/>
      <c r="U10123" s="11"/>
      <c r="AO10123" s="11"/>
    </row>
    <row r="10124" spans="2:41" x14ac:dyDescent="0.25">
      <c r="B10124" s="6"/>
      <c r="D10124" s="6"/>
      <c r="E10124" s="6"/>
      <c r="F10124" s="6"/>
      <c r="U10124" s="11"/>
      <c r="AO10124" s="11"/>
    </row>
    <row r="10125" spans="2:41" x14ac:dyDescent="0.25">
      <c r="B10125" s="6"/>
      <c r="D10125" s="6"/>
      <c r="E10125" s="6"/>
      <c r="F10125" s="6"/>
      <c r="U10125" s="11"/>
      <c r="AO10125" s="11"/>
    </row>
    <row r="10126" spans="2:41" x14ac:dyDescent="0.25">
      <c r="B10126" s="6"/>
      <c r="D10126" s="6"/>
      <c r="E10126" s="6"/>
      <c r="F10126" s="6"/>
      <c r="U10126" s="11"/>
      <c r="AO10126" s="11"/>
    </row>
    <row r="10127" spans="2:41" x14ac:dyDescent="0.25">
      <c r="B10127" s="6"/>
      <c r="D10127" s="6"/>
      <c r="E10127" s="6"/>
      <c r="F10127" s="6"/>
      <c r="U10127" s="11"/>
      <c r="AO10127" s="11"/>
    </row>
    <row r="10128" spans="2:41" x14ac:dyDescent="0.25">
      <c r="B10128" s="6"/>
      <c r="D10128" s="6"/>
      <c r="E10128" s="6"/>
      <c r="F10128" s="6"/>
      <c r="U10128" s="11"/>
      <c r="AO10128" s="11"/>
    </row>
    <row r="10129" spans="2:41" x14ac:dyDescent="0.25">
      <c r="B10129" s="6"/>
      <c r="D10129" s="6"/>
      <c r="E10129" s="6"/>
      <c r="F10129" s="6"/>
      <c r="U10129" s="11"/>
      <c r="AO10129" s="11"/>
    </row>
    <row r="10130" spans="2:41" x14ac:dyDescent="0.25">
      <c r="B10130" s="6"/>
      <c r="D10130" s="6"/>
      <c r="E10130" s="6"/>
      <c r="F10130" s="6"/>
      <c r="U10130" s="11"/>
      <c r="AO10130" s="11"/>
    </row>
    <row r="10131" spans="2:41" x14ac:dyDescent="0.25">
      <c r="B10131" s="6"/>
      <c r="D10131" s="6"/>
      <c r="E10131" s="6"/>
      <c r="F10131" s="6"/>
      <c r="U10131" s="11"/>
      <c r="AO10131" s="11"/>
    </row>
    <row r="10132" spans="2:41" x14ac:dyDescent="0.25">
      <c r="B10132" s="6"/>
      <c r="D10132" s="6"/>
      <c r="E10132" s="6"/>
      <c r="F10132" s="6"/>
      <c r="U10132" s="11"/>
      <c r="AO10132" s="11"/>
    </row>
    <row r="10133" spans="2:41" x14ac:dyDescent="0.25">
      <c r="B10133" s="6"/>
      <c r="D10133" s="6"/>
      <c r="E10133" s="6"/>
      <c r="F10133" s="6"/>
      <c r="U10133" s="11"/>
      <c r="AO10133" s="11"/>
    </row>
    <row r="10134" spans="2:41" x14ac:dyDescent="0.25">
      <c r="B10134" s="6"/>
      <c r="D10134" s="6"/>
      <c r="E10134" s="6"/>
      <c r="F10134" s="6"/>
      <c r="U10134" s="11"/>
      <c r="AO10134" s="11"/>
    </row>
    <row r="10135" spans="2:41" x14ac:dyDescent="0.25">
      <c r="B10135" s="6"/>
      <c r="D10135" s="6"/>
      <c r="E10135" s="6"/>
      <c r="F10135" s="6"/>
      <c r="U10135" s="11"/>
      <c r="AO10135" s="11"/>
    </row>
    <row r="10136" spans="2:41" x14ac:dyDescent="0.25">
      <c r="B10136" s="6"/>
      <c r="D10136" s="6"/>
      <c r="E10136" s="6"/>
      <c r="F10136" s="6"/>
      <c r="U10136" s="11"/>
      <c r="AO10136" s="11"/>
    </row>
    <row r="10137" spans="2:41" x14ac:dyDescent="0.25">
      <c r="B10137" s="6"/>
      <c r="D10137" s="6"/>
      <c r="E10137" s="6"/>
      <c r="F10137" s="6"/>
      <c r="U10137" s="11"/>
      <c r="AO10137" s="11"/>
    </row>
    <row r="10138" spans="2:41" x14ac:dyDescent="0.25">
      <c r="B10138" s="6"/>
      <c r="D10138" s="6"/>
      <c r="E10138" s="6"/>
      <c r="F10138" s="6"/>
      <c r="U10138" s="11"/>
      <c r="AO10138" s="11"/>
    </row>
    <row r="10139" spans="2:41" x14ac:dyDescent="0.25">
      <c r="B10139" s="6"/>
      <c r="D10139" s="6"/>
      <c r="E10139" s="6"/>
      <c r="F10139" s="6"/>
      <c r="U10139" s="11"/>
      <c r="AO10139" s="11"/>
    </row>
    <row r="10140" spans="2:41" x14ac:dyDescent="0.25">
      <c r="B10140" s="6"/>
      <c r="D10140" s="6"/>
      <c r="E10140" s="6"/>
      <c r="F10140" s="6"/>
      <c r="U10140" s="11"/>
      <c r="AO10140" s="11"/>
    </row>
    <row r="10141" spans="2:41" x14ac:dyDescent="0.25">
      <c r="B10141" s="6"/>
      <c r="D10141" s="6"/>
      <c r="E10141" s="6"/>
      <c r="F10141" s="6"/>
      <c r="U10141" s="11"/>
      <c r="AO10141" s="11"/>
    </row>
    <row r="10142" spans="2:41" x14ac:dyDescent="0.25">
      <c r="B10142" s="6"/>
      <c r="D10142" s="6"/>
      <c r="E10142" s="6"/>
      <c r="F10142" s="6"/>
      <c r="U10142" s="11"/>
      <c r="AO10142" s="11"/>
    </row>
    <row r="10143" spans="2:41" x14ac:dyDescent="0.25">
      <c r="B10143" s="6"/>
      <c r="D10143" s="6"/>
      <c r="E10143" s="6"/>
      <c r="F10143" s="6"/>
      <c r="U10143" s="11"/>
      <c r="AO10143" s="11"/>
    </row>
    <row r="10144" spans="2:41" x14ac:dyDescent="0.25">
      <c r="B10144" s="6"/>
      <c r="D10144" s="6"/>
      <c r="E10144" s="6"/>
      <c r="F10144" s="6"/>
      <c r="U10144" s="11"/>
      <c r="AO10144" s="11"/>
    </row>
    <row r="10145" spans="2:41" x14ac:dyDescent="0.25">
      <c r="B10145" s="6"/>
      <c r="D10145" s="6"/>
      <c r="E10145" s="6"/>
      <c r="F10145" s="6"/>
      <c r="U10145" s="11"/>
      <c r="AO10145" s="11"/>
    </row>
    <row r="10146" spans="2:41" x14ac:dyDescent="0.25">
      <c r="B10146" s="6"/>
      <c r="D10146" s="6"/>
      <c r="E10146" s="6"/>
      <c r="F10146" s="6"/>
      <c r="U10146" s="11"/>
      <c r="AO10146" s="11"/>
    </row>
    <row r="10147" spans="2:41" x14ac:dyDescent="0.25">
      <c r="B10147" s="6"/>
      <c r="D10147" s="6"/>
      <c r="E10147" s="6"/>
      <c r="F10147" s="6"/>
      <c r="U10147" s="11"/>
      <c r="AO10147" s="11"/>
    </row>
    <row r="10148" spans="2:41" x14ac:dyDescent="0.25">
      <c r="B10148" s="6"/>
      <c r="D10148" s="6"/>
      <c r="E10148" s="6"/>
      <c r="F10148" s="6"/>
      <c r="U10148" s="11"/>
      <c r="AO10148" s="11"/>
    </row>
    <row r="10149" spans="2:41" x14ac:dyDescent="0.25">
      <c r="B10149" s="6"/>
      <c r="D10149" s="6"/>
      <c r="E10149" s="6"/>
      <c r="F10149" s="6"/>
      <c r="U10149" s="11"/>
      <c r="AO10149" s="11"/>
    </row>
    <row r="10150" spans="2:41" x14ac:dyDescent="0.25">
      <c r="B10150" s="6"/>
      <c r="D10150" s="6"/>
      <c r="E10150" s="6"/>
      <c r="F10150" s="6"/>
      <c r="U10150" s="11"/>
      <c r="AO10150" s="11"/>
    </row>
    <row r="10151" spans="2:41" x14ac:dyDescent="0.25">
      <c r="B10151" s="6"/>
      <c r="D10151" s="6"/>
      <c r="E10151" s="6"/>
      <c r="F10151" s="6"/>
      <c r="U10151" s="11"/>
      <c r="AO10151" s="11"/>
    </row>
    <row r="10152" spans="2:41" x14ac:dyDescent="0.25">
      <c r="B10152" s="6"/>
      <c r="D10152" s="6"/>
      <c r="E10152" s="6"/>
      <c r="F10152" s="6"/>
      <c r="U10152" s="11"/>
      <c r="AO10152" s="11"/>
    </row>
    <row r="10153" spans="2:41" x14ac:dyDescent="0.25">
      <c r="B10153" s="6"/>
      <c r="D10153" s="6"/>
      <c r="E10153" s="6"/>
      <c r="F10153" s="6"/>
      <c r="U10153" s="11"/>
      <c r="AO10153" s="11"/>
    </row>
    <row r="10154" spans="2:41" x14ac:dyDescent="0.25">
      <c r="B10154" s="6"/>
      <c r="D10154" s="6"/>
      <c r="E10154" s="6"/>
      <c r="F10154" s="6"/>
      <c r="U10154" s="11"/>
      <c r="AO10154" s="11"/>
    </row>
    <row r="10155" spans="2:41" x14ac:dyDescent="0.25">
      <c r="B10155" s="6"/>
      <c r="D10155" s="6"/>
      <c r="E10155" s="6"/>
      <c r="F10155" s="6"/>
      <c r="U10155" s="11"/>
      <c r="AO10155" s="11"/>
    </row>
    <row r="10156" spans="2:41" x14ac:dyDescent="0.25">
      <c r="B10156" s="6"/>
      <c r="D10156" s="6"/>
      <c r="E10156" s="6"/>
      <c r="F10156" s="6"/>
      <c r="U10156" s="11"/>
      <c r="AO10156" s="11"/>
    </row>
    <row r="10157" spans="2:41" x14ac:dyDescent="0.25">
      <c r="B10157" s="6"/>
      <c r="D10157" s="6"/>
      <c r="E10157" s="6"/>
      <c r="F10157" s="6"/>
      <c r="U10157" s="11"/>
      <c r="AO10157" s="11"/>
    </row>
    <row r="10158" spans="2:41" x14ac:dyDescent="0.25">
      <c r="B10158" s="6"/>
      <c r="D10158" s="6"/>
      <c r="E10158" s="6"/>
      <c r="F10158" s="6"/>
      <c r="U10158" s="11"/>
      <c r="AO10158" s="11"/>
    </row>
    <row r="10159" spans="2:41" x14ac:dyDescent="0.25">
      <c r="B10159" s="6"/>
      <c r="D10159" s="6"/>
      <c r="E10159" s="6"/>
      <c r="F10159" s="6"/>
      <c r="U10159" s="11"/>
      <c r="AO10159" s="11"/>
    </row>
    <row r="10160" spans="2:41" x14ac:dyDescent="0.25">
      <c r="B10160" s="6"/>
      <c r="D10160" s="6"/>
      <c r="E10160" s="6"/>
      <c r="F10160" s="6"/>
      <c r="U10160" s="11"/>
      <c r="AO10160" s="11"/>
    </row>
    <row r="10161" spans="2:41" x14ac:dyDescent="0.25">
      <c r="B10161" s="6"/>
      <c r="D10161" s="6"/>
      <c r="E10161" s="6"/>
      <c r="F10161" s="6"/>
      <c r="U10161" s="11"/>
      <c r="AO10161" s="11"/>
    </row>
    <row r="10162" spans="2:41" x14ac:dyDescent="0.25">
      <c r="B10162" s="6"/>
      <c r="D10162" s="6"/>
      <c r="E10162" s="6"/>
      <c r="F10162" s="6"/>
      <c r="U10162" s="11"/>
      <c r="AO10162" s="11"/>
    </row>
    <row r="10163" spans="2:41" x14ac:dyDescent="0.25">
      <c r="B10163" s="6"/>
      <c r="D10163" s="6"/>
      <c r="E10163" s="6"/>
      <c r="F10163" s="6"/>
      <c r="U10163" s="11"/>
      <c r="AO10163" s="11"/>
    </row>
    <row r="10164" spans="2:41" x14ac:dyDescent="0.25">
      <c r="B10164" s="6"/>
      <c r="D10164" s="6"/>
      <c r="E10164" s="6"/>
      <c r="F10164" s="6"/>
      <c r="U10164" s="11"/>
      <c r="AO10164" s="11"/>
    </row>
    <row r="10165" spans="2:41" x14ac:dyDescent="0.25">
      <c r="B10165" s="6"/>
      <c r="D10165" s="6"/>
      <c r="E10165" s="6"/>
      <c r="F10165" s="6"/>
      <c r="U10165" s="11"/>
      <c r="AO10165" s="11"/>
    </row>
    <row r="10166" spans="2:41" x14ac:dyDescent="0.25">
      <c r="B10166" s="6"/>
      <c r="D10166" s="6"/>
      <c r="E10166" s="6"/>
      <c r="F10166" s="6"/>
      <c r="U10166" s="11"/>
      <c r="AO10166" s="11"/>
    </row>
    <row r="10167" spans="2:41" x14ac:dyDescent="0.25">
      <c r="B10167" s="6"/>
      <c r="D10167" s="6"/>
      <c r="E10167" s="6"/>
      <c r="F10167" s="6"/>
      <c r="U10167" s="11"/>
      <c r="AO10167" s="11"/>
    </row>
    <row r="10168" spans="2:41" x14ac:dyDescent="0.25">
      <c r="B10168" s="6"/>
      <c r="D10168" s="6"/>
      <c r="E10168" s="6"/>
      <c r="F10168" s="6"/>
      <c r="U10168" s="11"/>
      <c r="AO10168" s="11"/>
    </row>
    <row r="10169" spans="2:41" x14ac:dyDescent="0.25">
      <c r="B10169" s="6"/>
      <c r="D10169" s="6"/>
      <c r="E10169" s="6"/>
      <c r="F10169" s="6"/>
      <c r="U10169" s="11"/>
      <c r="AO10169" s="11"/>
    </row>
    <row r="10170" spans="2:41" x14ac:dyDescent="0.25">
      <c r="B10170" s="6"/>
      <c r="D10170" s="6"/>
      <c r="E10170" s="6"/>
      <c r="F10170" s="6"/>
      <c r="U10170" s="11"/>
      <c r="AO10170" s="11"/>
    </row>
    <row r="10171" spans="2:41" x14ac:dyDescent="0.25">
      <c r="B10171" s="6"/>
      <c r="D10171" s="6"/>
      <c r="E10171" s="6"/>
      <c r="F10171" s="6"/>
      <c r="U10171" s="11"/>
      <c r="AO10171" s="11"/>
    </row>
    <row r="10172" spans="2:41" x14ac:dyDescent="0.25">
      <c r="B10172" s="6"/>
      <c r="D10172" s="6"/>
      <c r="E10172" s="6"/>
      <c r="F10172" s="6"/>
      <c r="U10172" s="11"/>
      <c r="AO10172" s="11"/>
    </row>
    <row r="10173" spans="2:41" x14ac:dyDescent="0.25">
      <c r="B10173" s="6"/>
      <c r="D10173" s="6"/>
      <c r="E10173" s="6"/>
      <c r="F10173" s="6"/>
      <c r="U10173" s="11"/>
      <c r="AO10173" s="11"/>
    </row>
    <row r="10174" spans="2:41" x14ac:dyDescent="0.25">
      <c r="B10174" s="6"/>
      <c r="D10174" s="6"/>
      <c r="E10174" s="6"/>
      <c r="F10174" s="6"/>
      <c r="U10174" s="11"/>
      <c r="AO10174" s="11"/>
    </row>
    <row r="10175" spans="2:41" x14ac:dyDescent="0.25">
      <c r="B10175" s="6"/>
      <c r="D10175" s="6"/>
      <c r="E10175" s="6"/>
      <c r="F10175" s="6"/>
      <c r="U10175" s="11"/>
      <c r="AO10175" s="11"/>
    </row>
    <row r="10176" spans="2:41" x14ac:dyDescent="0.25">
      <c r="B10176" s="6"/>
      <c r="D10176" s="6"/>
      <c r="E10176" s="6"/>
      <c r="F10176" s="6"/>
      <c r="U10176" s="11"/>
      <c r="AO10176" s="11"/>
    </row>
    <row r="10177" spans="2:41" x14ac:dyDescent="0.25">
      <c r="B10177" s="6"/>
      <c r="D10177" s="6"/>
      <c r="E10177" s="6"/>
      <c r="F10177" s="6"/>
      <c r="U10177" s="11"/>
      <c r="AO10177" s="11"/>
    </row>
    <row r="10178" spans="2:41" x14ac:dyDescent="0.25">
      <c r="B10178" s="6"/>
      <c r="D10178" s="6"/>
      <c r="E10178" s="6"/>
      <c r="F10178" s="6"/>
      <c r="U10178" s="11"/>
      <c r="AO10178" s="11"/>
    </row>
    <row r="10179" spans="2:41" x14ac:dyDescent="0.25">
      <c r="B10179" s="6"/>
      <c r="D10179" s="6"/>
      <c r="E10179" s="6"/>
      <c r="F10179" s="6"/>
      <c r="U10179" s="11"/>
      <c r="AO10179" s="11"/>
    </row>
    <row r="10180" spans="2:41" x14ac:dyDescent="0.25">
      <c r="B10180" s="6"/>
      <c r="D10180" s="6"/>
      <c r="E10180" s="6"/>
      <c r="F10180" s="6"/>
      <c r="U10180" s="11"/>
      <c r="AO10180" s="11"/>
    </row>
    <row r="10181" spans="2:41" x14ac:dyDescent="0.25">
      <c r="B10181" s="6"/>
      <c r="D10181" s="6"/>
      <c r="E10181" s="6"/>
      <c r="F10181" s="6"/>
      <c r="U10181" s="11"/>
      <c r="AO10181" s="11"/>
    </row>
    <row r="10182" spans="2:41" x14ac:dyDescent="0.25">
      <c r="B10182" s="6"/>
      <c r="D10182" s="6"/>
      <c r="E10182" s="6"/>
      <c r="F10182" s="6"/>
      <c r="U10182" s="11"/>
      <c r="AO10182" s="11"/>
    </row>
    <row r="10183" spans="2:41" x14ac:dyDescent="0.25">
      <c r="B10183" s="6"/>
      <c r="D10183" s="6"/>
      <c r="E10183" s="6"/>
      <c r="F10183" s="6"/>
      <c r="U10183" s="11"/>
      <c r="AO10183" s="11"/>
    </row>
    <row r="10184" spans="2:41" x14ac:dyDescent="0.25">
      <c r="B10184" s="6"/>
      <c r="D10184" s="6"/>
      <c r="E10184" s="6"/>
      <c r="F10184" s="6"/>
      <c r="U10184" s="11"/>
      <c r="AO10184" s="11"/>
    </row>
    <row r="10185" spans="2:41" x14ac:dyDescent="0.25">
      <c r="B10185" s="6"/>
      <c r="D10185" s="6"/>
      <c r="E10185" s="6"/>
      <c r="F10185" s="6"/>
      <c r="U10185" s="11"/>
      <c r="AO10185" s="11"/>
    </row>
    <row r="10186" spans="2:41" x14ac:dyDescent="0.25">
      <c r="B10186" s="6"/>
      <c r="D10186" s="6"/>
      <c r="E10186" s="6"/>
      <c r="F10186" s="6"/>
      <c r="U10186" s="11"/>
      <c r="AO10186" s="11"/>
    </row>
    <row r="10187" spans="2:41" x14ac:dyDescent="0.25">
      <c r="B10187" s="6"/>
      <c r="D10187" s="6"/>
      <c r="E10187" s="6"/>
      <c r="F10187" s="6"/>
      <c r="U10187" s="11"/>
      <c r="AO10187" s="11"/>
    </row>
    <row r="10188" spans="2:41" x14ac:dyDescent="0.25">
      <c r="B10188" s="6"/>
      <c r="D10188" s="6"/>
      <c r="E10188" s="6"/>
      <c r="F10188" s="6"/>
      <c r="U10188" s="11"/>
      <c r="AO10188" s="11"/>
    </row>
    <row r="10189" spans="2:41" x14ac:dyDescent="0.25">
      <c r="B10189" s="6"/>
      <c r="D10189" s="6"/>
      <c r="E10189" s="6"/>
      <c r="F10189" s="6"/>
      <c r="U10189" s="11"/>
      <c r="AO10189" s="11"/>
    </row>
    <row r="10190" spans="2:41" x14ac:dyDescent="0.25">
      <c r="B10190" s="6"/>
      <c r="D10190" s="6"/>
      <c r="E10190" s="6"/>
      <c r="F10190" s="6"/>
      <c r="U10190" s="11"/>
      <c r="AO10190" s="11"/>
    </row>
    <row r="10191" spans="2:41" x14ac:dyDescent="0.25">
      <c r="B10191" s="6"/>
      <c r="D10191" s="6"/>
      <c r="E10191" s="6"/>
      <c r="F10191" s="6"/>
      <c r="U10191" s="11"/>
      <c r="AO10191" s="11"/>
    </row>
    <row r="10192" spans="2:41" x14ac:dyDescent="0.25">
      <c r="B10192" s="6"/>
      <c r="D10192" s="6"/>
      <c r="E10192" s="6"/>
      <c r="F10192" s="6"/>
      <c r="U10192" s="11"/>
      <c r="AO10192" s="11"/>
    </row>
    <row r="10193" spans="2:41" x14ac:dyDescent="0.25">
      <c r="B10193" s="6"/>
      <c r="D10193" s="6"/>
      <c r="E10193" s="6"/>
      <c r="F10193" s="6"/>
      <c r="U10193" s="11"/>
      <c r="AO10193" s="11"/>
    </row>
    <row r="10194" spans="2:41" x14ac:dyDescent="0.25">
      <c r="B10194" s="6"/>
      <c r="D10194" s="6"/>
      <c r="E10194" s="6"/>
      <c r="F10194" s="6"/>
      <c r="U10194" s="11"/>
      <c r="AO10194" s="11"/>
    </row>
    <row r="10195" spans="2:41" x14ac:dyDescent="0.25">
      <c r="B10195" s="6"/>
      <c r="D10195" s="6"/>
      <c r="E10195" s="6"/>
      <c r="F10195" s="6"/>
      <c r="U10195" s="11"/>
      <c r="AO10195" s="11"/>
    </row>
    <row r="10196" spans="2:41" x14ac:dyDescent="0.25">
      <c r="B10196" s="6"/>
      <c r="D10196" s="6"/>
      <c r="E10196" s="6"/>
      <c r="F10196" s="6"/>
      <c r="U10196" s="11"/>
      <c r="AO10196" s="11"/>
    </row>
    <row r="10197" spans="2:41" x14ac:dyDescent="0.25">
      <c r="B10197" s="6"/>
      <c r="D10197" s="6"/>
      <c r="E10197" s="6"/>
      <c r="F10197" s="6"/>
      <c r="U10197" s="11"/>
      <c r="AO10197" s="11"/>
    </row>
    <row r="10198" spans="2:41" x14ac:dyDescent="0.25">
      <c r="B10198" s="6"/>
      <c r="D10198" s="6"/>
      <c r="E10198" s="6"/>
      <c r="F10198" s="6"/>
      <c r="U10198" s="11"/>
      <c r="AO10198" s="11"/>
    </row>
    <row r="10199" spans="2:41" x14ac:dyDescent="0.25">
      <c r="B10199" s="6"/>
      <c r="D10199" s="6"/>
      <c r="E10199" s="6"/>
      <c r="F10199" s="6"/>
      <c r="U10199" s="11"/>
      <c r="AO10199" s="11"/>
    </row>
    <row r="10200" spans="2:41" x14ac:dyDescent="0.25">
      <c r="B10200" s="6"/>
      <c r="D10200" s="6"/>
      <c r="E10200" s="6"/>
      <c r="F10200" s="6"/>
      <c r="U10200" s="11"/>
      <c r="AO10200" s="11"/>
    </row>
    <row r="10201" spans="2:41" x14ac:dyDescent="0.25">
      <c r="B10201" s="6"/>
      <c r="D10201" s="6"/>
      <c r="E10201" s="6"/>
      <c r="F10201" s="6"/>
      <c r="U10201" s="11"/>
      <c r="AO10201" s="11"/>
    </row>
    <row r="10202" spans="2:41" x14ac:dyDescent="0.25">
      <c r="B10202" s="6"/>
      <c r="D10202" s="6"/>
      <c r="E10202" s="6"/>
      <c r="F10202" s="6"/>
      <c r="U10202" s="11"/>
      <c r="AO10202" s="11"/>
    </row>
    <row r="10203" spans="2:41" x14ac:dyDescent="0.25">
      <c r="B10203" s="6"/>
      <c r="D10203" s="6"/>
      <c r="E10203" s="6"/>
      <c r="F10203" s="6"/>
      <c r="U10203" s="11"/>
      <c r="AO10203" s="11"/>
    </row>
    <row r="10204" spans="2:41" x14ac:dyDescent="0.25">
      <c r="B10204" s="6"/>
      <c r="D10204" s="6"/>
      <c r="E10204" s="6"/>
      <c r="F10204" s="6"/>
      <c r="U10204" s="11"/>
      <c r="AO10204" s="11"/>
    </row>
    <row r="10205" spans="2:41" x14ac:dyDescent="0.25">
      <c r="B10205" s="6"/>
      <c r="D10205" s="6"/>
      <c r="E10205" s="6"/>
      <c r="F10205" s="6"/>
      <c r="U10205" s="11"/>
      <c r="AO10205" s="11"/>
    </row>
    <row r="10206" spans="2:41" x14ac:dyDescent="0.25">
      <c r="B10206" s="6"/>
      <c r="D10206" s="6"/>
      <c r="E10206" s="6"/>
      <c r="F10206" s="6"/>
      <c r="U10206" s="11"/>
      <c r="AO10206" s="11"/>
    </row>
    <row r="10207" spans="2:41" x14ac:dyDescent="0.25">
      <c r="B10207" s="6"/>
      <c r="D10207" s="6"/>
      <c r="E10207" s="6"/>
      <c r="F10207" s="6"/>
      <c r="U10207" s="11"/>
      <c r="AO10207" s="11"/>
    </row>
    <row r="10208" spans="2:41" x14ac:dyDescent="0.25">
      <c r="B10208" s="6"/>
      <c r="D10208" s="6"/>
      <c r="E10208" s="6"/>
      <c r="F10208" s="6"/>
      <c r="U10208" s="11"/>
      <c r="AO10208" s="11"/>
    </row>
    <row r="10209" spans="2:41" x14ac:dyDescent="0.25">
      <c r="B10209" s="6"/>
      <c r="D10209" s="6"/>
      <c r="E10209" s="6"/>
      <c r="F10209" s="6"/>
      <c r="U10209" s="11"/>
      <c r="AO10209" s="11"/>
    </row>
    <row r="10210" spans="2:41" x14ac:dyDescent="0.25">
      <c r="B10210" s="6"/>
      <c r="D10210" s="6"/>
      <c r="E10210" s="6"/>
      <c r="F10210" s="6"/>
      <c r="U10210" s="11"/>
      <c r="AO10210" s="11"/>
    </row>
    <row r="10211" spans="2:41" x14ac:dyDescent="0.25">
      <c r="B10211" s="6"/>
      <c r="D10211" s="6"/>
      <c r="E10211" s="6"/>
      <c r="F10211" s="6"/>
      <c r="U10211" s="11"/>
      <c r="AO10211" s="11"/>
    </row>
    <row r="10212" spans="2:41" x14ac:dyDescent="0.25">
      <c r="B10212" s="6"/>
      <c r="D10212" s="6"/>
      <c r="E10212" s="6"/>
      <c r="F10212" s="6"/>
      <c r="U10212" s="11"/>
      <c r="AO10212" s="11"/>
    </row>
    <row r="10213" spans="2:41" x14ac:dyDescent="0.25">
      <c r="B10213" s="6"/>
      <c r="D10213" s="6"/>
      <c r="E10213" s="6"/>
      <c r="F10213" s="6"/>
      <c r="U10213" s="11"/>
      <c r="AO10213" s="11"/>
    </row>
    <row r="10214" spans="2:41" x14ac:dyDescent="0.25">
      <c r="B10214" s="6"/>
      <c r="D10214" s="6"/>
      <c r="E10214" s="6"/>
      <c r="F10214" s="6"/>
      <c r="U10214" s="11"/>
      <c r="AO10214" s="11"/>
    </row>
    <row r="10215" spans="2:41" x14ac:dyDescent="0.25">
      <c r="B10215" s="6"/>
      <c r="D10215" s="6"/>
      <c r="E10215" s="6"/>
      <c r="F10215" s="6"/>
      <c r="U10215" s="11"/>
      <c r="AO10215" s="11"/>
    </row>
    <row r="10216" spans="2:41" x14ac:dyDescent="0.25">
      <c r="B10216" s="6"/>
      <c r="D10216" s="6"/>
      <c r="E10216" s="6"/>
      <c r="F10216" s="6"/>
      <c r="U10216" s="11"/>
      <c r="AO10216" s="11"/>
    </row>
    <row r="10217" spans="2:41" x14ac:dyDescent="0.25">
      <c r="B10217" s="6"/>
      <c r="D10217" s="6"/>
      <c r="E10217" s="6"/>
      <c r="F10217" s="6"/>
      <c r="U10217" s="11"/>
      <c r="AO10217" s="11"/>
    </row>
    <row r="10218" spans="2:41" x14ac:dyDescent="0.25">
      <c r="B10218" s="6"/>
      <c r="D10218" s="6"/>
      <c r="E10218" s="6"/>
      <c r="F10218" s="6"/>
      <c r="U10218" s="11"/>
      <c r="AO10218" s="11"/>
    </row>
    <row r="10219" spans="2:41" x14ac:dyDescent="0.25">
      <c r="B10219" s="6"/>
      <c r="D10219" s="6"/>
      <c r="E10219" s="6"/>
      <c r="F10219" s="6"/>
      <c r="U10219" s="11"/>
      <c r="AO10219" s="11"/>
    </row>
    <row r="10220" spans="2:41" x14ac:dyDescent="0.25">
      <c r="B10220" s="6"/>
      <c r="D10220" s="6"/>
      <c r="E10220" s="6"/>
      <c r="F10220" s="6"/>
      <c r="U10220" s="11"/>
      <c r="AO10220" s="11"/>
    </row>
    <row r="10221" spans="2:41" x14ac:dyDescent="0.25">
      <c r="B10221" s="6"/>
      <c r="D10221" s="6"/>
      <c r="E10221" s="6"/>
      <c r="F10221" s="6"/>
      <c r="U10221" s="11"/>
      <c r="AO10221" s="11"/>
    </row>
    <row r="10222" spans="2:41" x14ac:dyDescent="0.25">
      <c r="B10222" s="6"/>
      <c r="D10222" s="6"/>
      <c r="E10222" s="6"/>
      <c r="F10222" s="6"/>
      <c r="U10222" s="11"/>
      <c r="AO10222" s="11"/>
    </row>
    <row r="10223" spans="2:41" x14ac:dyDescent="0.25">
      <c r="B10223" s="6"/>
      <c r="D10223" s="6"/>
      <c r="E10223" s="6"/>
      <c r="F10223" s="6"/>
      <c r="U10223" s="11"/>
      <c r="AO10223" s="11"/>
    </row>
    <row r="10224" spans="2:41" x14ac:dyDescent="0.25">
      <c r="B10224" s="6"/>
      <c r="D10224" s="6"/>
      <c r="E10224" s="6"/>
      <c r="F10224" s="6"/>
      <c r="U10224" s="11"/>
      <c r="AO10224" s="11"/>
    </row>
    <row r="10225" spans="2:41" x14ac:dyDescent="0.25">
      <c r="B10225" s="6"/>
      <c r="D10225" s="6"/>
      <c r="E10225" s="6"/>
      <c r="F10225" s="6"/>
      <c r="U10225" s="11"/>
      <c r="AO10225" s="11"/>
    </row>
    <row r="10226" spans="2:41" x14ac:dyDescent="0.25">
      <c r="B10226" s="6"/>
      <c r="D10226" s="6"/>
      <c r="E10226" s="6"/>
      <c r="F10226" s="6"/>
      <c r="U10226" s="11"/>
      <c r="AO10226" s="11"/>
    </row>
    <row r="10227" spans="2:41" x14ac:dyDescent="0.25">
      <c r="B10227" s="6"/>
      <c r="D10227" s="6"/>
      <c r="E10227" s="6"/>
      <c r="F10227" s="6"/>
      <c r="U10227" s="11"/>
      <c r="AO10227" s="11"/>
    </row>
    <row r="10228" spans="2:41" x14ac:dyDescent="0.25">
      <c r="B10228" s="6"/>
      <c r="D10228" s="6"/>
      <c r="E10228" s="6"/>
      <c r="F10228" s="6"/>
      <c r="U10228" s="11"/>
      <c r="AO10228" s="11"/>
    </row>
    <row r="10229" spans="2:41" x14ac:dyDescent="0.25">
      <c r="B10229" s="6"/>
      <c r="D10229" s="6"/>
      <c r="E10229" s="6"/>
      <c r="F10229" s="6"/>
      <c r="U10229" s="11"/>
      <c r="AO10229" s="11"/>
    </row>
    <row r="10230" spans="2:41" x14ac:dyDescent="0.25">
      <c r="B10230" s="6"/>
      <c r="D10230" s="6"/>
      <c r="E10230" s="6"/>
      <c r="F10230" s="6"/>
      <c r="U10230" s="11"/>
      <c r="AO10230" s="11"/>
    </row>
    <row r="10231" spans="2:41" x14ac:dyDescent="0.25">
      <c r="B10231" s="6"/>
      <c r="D10231" s="6"/>
      <c r="E10231" s="6"/>
      <c r="F10231" s="6"/>
      <c r="U10231" s="11"/>
      <c r="AO10231" s="11"/>
    </row>
    <row r="10232" spans="2:41" x14ac:dyDescent="0.25">
      <c r="B10232" s="6"/>
      <c r="D10232" s="6"/>
      <c r="E10232" s="6"/>
      <c r="F10232" s="6"/>
      <c r="U10232" s="11"/>
      <c r="AO10232" s="11"/>
    </row>
    <row r="10233" spans="2:41" x14ac:dyDescent="0.25">
      <c r="B10233" s="6"/>
      <c r="D10233" s="6"/>
      <c r="E10233" s="6"/>
      <c r="F10233" s="6"/>
      <c r="U10233" s="11"/>
      <c r="AO10233" s="11"/>
    </row>
    <row r="10234" spans="2:41" x14ac:dyDescent="0.25">
      <c r="B10234" s="6"/>
      <c r="D10234" s="6"/>
      <c r="E10234" s="6"/>
      <c r="F10234" s="6"/>
      <c r="U10234" s="11"/>
      <c r="AO10234" s="11"/>
    </row>
    <row r="10235" spans="2:41" x14ac:dyDescent="0.25">
      <c r="B10235" s="6"/>
      <c r="D10235" s="6"/>
      <c r="E10235" s="6"/>
      <c r="F10235" s="6"/>
      <c r="U10235" s="11"/>
      <c r="AO10235" s="11"/>
    </row>
    <row r="10236" spans="2:41" x14ac:dyDescent="0.25">
      <c r="B10236" s="6"/>
      <c r="D10236" s="6"/>
      <c r="E10236" s="6"/>
      <c r="F10236" s="6"/>
      <c r="U10236" s="11"/>
      <c r="AO10236" s="11"/>
    </row>
    <row r="10237" spans="2:41" x14ac:dyDescent="0.25">
      <c r="B10237" s="6"/>
      <c r="D10237" s="6"/>
      <c r="E10237" s="6"/>
      <c r="F10237" s="6"/>
      <c r="U10237" s="11"/>
      <c r="AO10237" s="11"/>
    </row>
    <row r="10238" spans="2:41" x14ac:dyDescent="0.25">
      <c r="B10238" s="6"/>
      <c r="D10238" s="6"/>
      <c r="E10238" s="6"/>
      <c r="F10238" s="6"/>
      <c r="U10238" s="11"/>
      <c r="AO10238" s="11"/>
    </row>
    <row r="10239" spans="2:41" x14ac:dyDescent="0.25">
      <c r="B10239" s="6"/>
      <c r="D10239" s="6"/>
      <c r="E10239" s="6"/>
      <c r="F10239" s="6"/>
      <c r="U10239" s="11"/>
      <c r="AO10239" s="11"/>
    </row>
    <row r="10240" spans="2:41" x14ac:dyDescent="0.25">
      <c r="B10240" s="6"/>
      <c r="D10240" s="6"/>
      <c r="E10240" s="6"/>
      <c r="F10240" s="6"/>
      <c r="U10240" s="11"/>
      <c r="AO10240" s="11"/>
    </row>
    <row r="10241" spans="2:41" x14ac:dyDescent="0.25">
      <c r="B10241" s="6"/>
      <c r="D10241" s="6"/>
      <c r="E10241" s="6"/>
      <c r="F10241" s="6"/>
      <c r="U10241" s="11"/>
      <c r="AO10241" s="11"/>
    </row>
    <row r="10242" spans="2:41" x14ac:dyDescent="0.25">
      <c r="B10242" s="6"/>
      <c r="D10242" s="6"/>
      <c r="E10242" s="6"/>
      <c r="F10242" s="6"/>
      <c r="U10242" s="11"/>
      <c r="AO10242" s="11"/>
    </row>
    <row r="10243" spans="2:41" x14ac:dyDescent="0.25">
      <c r="B10243" s="6"/>
      <c r="D10243" s="6"/>
      <c r="E10243" s="6"/>
      <c r="F10243" s="6"/>
      <c r="U10243" s="11"/>
      <c r="AO10243" s="11"/>
    </row>
    <row r="10244" spans="2:41" x14ac:dyDescent="0.25">
      <c r="B10244" s="6"/>
      <c r="D10244" s="6"/>
      <c r="E10244" s="6"/>
      <c r="F10244" s="6"/>
      <c r="U10244" s="11"/>
      <c r="AO10244" s="11"/>
    </row>
    <row r="10245" spans="2:41" x14ac:dyDescent="0.25">
      <c r="B10245" s="6"/>
      <c r="D10245" s="6"/>
      <c r="E10245" s="6"/>
      <c r="F10245" s="6"/>
      <c r="U10245" s="11"/>
      <c r="AO10245" s="11"/>
    </row>
    <row r="10246" spans="2:41" x14ac:dyDescent="0.25">
      <c r="B10246" s="6"/>
      <c r="D10246" s="6"/>
      <c r="E10246" s="6"/>
      <c r="F10246" s="6"/>
      <c r="U10246" s="11"/>
      <c r="AO10246" s="11"/>
    </row>
    <row r="10247" spans="2:41" x14ac:dyDescent="0.25">
      <c r="B10247" s="6"/>
      <c r="D10247" s="6"/>
      <c r="E10247" s="6"/>
      <c r="F10247" s="6"/>
      <c r="U10247" s="11"/>
      <c r="AO10247" s="11"/>
    </row>
    <row r="10248" spans="2:41" x14ac:dyDescent="0.25">
      <c r="B10248" s="6"/>
      <c r="D10248" s="6"/>
      <c r="E10248" s="6"/>
      <c r="F10248" s="6"/>
      <c r="U10248" s="11"/>
      <c r="AO10248" s="11"/>
    </row>
    <row r="10249" spans="2:41" x14ac:dyDescent="0.25">
      <c r="B10249" s="6"/>
      <c r="D10249" s="6"/>
      <c r="E10249" s="6"/>
      <c r="F10249" s="6"/>
      <c r="U10249" s="11"/>
      <c r="AO10249" s="11"/>
    </row>
    <row r="10250" spans="2:41" x14ac:dyDescent="0.25">
      <c r="B10250" s="6"/>
      <c r="D10250" s="6"/>
      <c r="E10250" s="6"/>
      <c r="F10250" s="6"/>
      <c r="U10250" s="11"/>
      <c r="AO10250" s="11"/>
    </row>
    <row r="10251" spans="2:41" x14ac:dyDescent="0.25">
      <c r="B10251" s="6"/>
      <c r="D10251" s="6"/>
      <c r="E10251" s="6"/>
      <c r="F10251" s="6"/>
      <c r="U10251" s="11"/>
      <c r="AO10251" s="11"/>
    </row>
    <row r="10252" spans="2:41" x14ac:dyDescent="0.25">
      <c r="B10252" s="6"/>
      <c r="D10252" s="6"/>
      <c r="E10252" s="6"/>
      <c r="F10252" s="6"/>
      <c r="U10252" s="11"/>
      <c r="AO10252" s="11"/>
    </row>
    <row r="10253" spans="2:41" x14ac:dyDescent="0.25">
      <c r="B10253" s="6"/>
      <c r="D10253" s="6"/>
      <c r="E10253" s="6"/>
      <c r="F10253" s="6"/>
      <c r="U10253" s="11"/>
      <c r="AO10253" s="11"/>
    </row>
    <row r="10254" spans="2:41" x14ac:dyDescent="0.25">
      <c r="B10254" s="6"/>
      <c r="D10254" s="6"/>
      <c r="E10254" s="6"/>
      <c r="F10254" s="6"/>
      <c r="U10254" s="11"/>
      <c r="AO10254" s="11"/>
    </row>
    <row r="10255" spans="2:41" x14ac:dyDescent="0.25">
      <c r="B10255" s="6"/>
      <c r="D10255" s="6"/>
      <c r="E10255" s="6"/>
      <c r="F10255" s="6"/>
      <c r="U10255" s="11"/>
      <c r="AO10255" s="11"/>
    </row>
    <row r="10256" spans="2:41" x14ac:dyDescent="0.25">
      <c r="B10256" s="6"/>
      <c r="D10256" s="6"/>
      <c r="E10256" s="6"/>
      <c r="F10256" s="6"/>
      <c r="U10256" s="11"/>
      <c r="AO10256" s="11"/>
    </row>
    <row r="10257" spans="2:41" x14ac:dyDescent="0.25">
      <c r="B10257" s="6"/>
      <c r="D10257" s="6"/>
      <c r="E10257" s="6"/>
      <c r="F10257" s="6"/>
      <c r="U10257" s="11"/>
      <c r="AO10257" s="11"/>
    </row>
    <row r="10258" spans="2:41" x14ac:dyDescent="0.25">
      <c r="B10258" s="6"/>
      <c r="D10258" s="6"/>
      <c r="E10258" s="6"/>
      <c r="F10258" s="6"/>
      <c r="U10258" s="11"/>
      <c r="AO10258" s="11"/>
    </row>
    <row r="10259" spans="2:41" x14ac:dyDescent="0.25">
      <c r="B10259" s="6"/>
      <c r="D10259" s="6"/>
      <c r="E10259" s="6"/>
      <c r="F10259" s="6"/>
      <c r="U10259" s="11"/>
      <c r="AO10259" s="11"/>
    </row>
    <row r="10260" spans="2:41" x14ac:dyDescent="0.25">
      <c r="B10260" s="6"/>
      <c r="D10260" s="6"/>
      <c r="E10260" s="6"/>
      <c r="F10260" s="6"/>
      <c r="U10260" s="11"/>
      <c r="AO10260" s="11"/>
    </row>
    <row r="10261" spans="2:41" x14ac:dyDescent="0.25">
      <c r="B10261" s="6"/>
      <c r="D10261" s="6"/>
      <c r="E10261" s="6"/>
      <c r="F10261" s="6"/>
      <c r="U10261" s="11"/>
      <c r="AO10261" s="11"/>
    </row>
    <row r="10262" spans="2:41" x14ac:dyDescent="0.25">
      <c r="B10262" s="6"/>
      <c r="D10262" s="6"/>
      <c r="E10262" s="6"/>
      <c r="F10262" s="6"/>
      <c r="U10262" s="11"/>
      <c r="AO10262" s="11"/>
    </row>
    <row r="10263" spans="2:41" x14ac:dyDescent="0.25">
      <c r="B10263" s="6"/>
      <c r="D10263" s="6"/>
      <c r="E10263" s="6"/>
      <c r="F10263" s="6"/>
      <c r="U10263" s="11"/>
      <c r="AO10263" s="11"/>
    </row>
    <row r="10264" spans="2:41" x14ac:dyDescent="0.25">
      <c r="B10264" s="6"/>
      <c r="D10264" s="6"/>
      <c r="E10264" s="6"/>
      <c r="F10264" s="6"/>
      <c r="U10264" s="11"/>
      <c r="AO10264" s="11"/>
    </row>
    <row r="10265" spans="2:41" x14ac:dyDescent="0.25">
      <c r="B10265" s="6"/>
      <c r="D10265" s="6"/>
      <c r="E10265" s="6"/>
      <c r="F10265" s="6"/>
      <c r="U10265" s="11"/>
      <c r="AO10265" s="11"/>
    </row>
    <row r="10266" spans="2:41" x14ac:dyDescent="0.25">
      <c r="B10266" s="6"/>
      <c r="D10266" s="6"/>
      <c r="E10266" s="6"/>
      <c r="F10266" s="6"/>
      <c r="U10266" s="11"/>
      <c r="AO10266" s="11"/>
    </row>
    <row r="10267" spans="2:41" x14ac:dyDescent="0.25">
      <c r="B10267" s="6"/>
      <c r="D10267" s="6"/>
      <c r="E10267" s="6"/>
      <c r="F10267" s="6"/>
      <c r="U10267" s="11"/>
      <c r="AO10267" s="11"/>
    </row>
    <row r="10268" spans="2:41" x14ac:dyDescent="0.25">
      <c r="B10268" s="6"/>
      <c r="D10268" s="6"/>
      <c r="E10268" s="6"/>
      <c r="F10268" s="6"/>
      <c r="U10268" s="11"/>
      <c r="AO10268" s="11"/>
    </row>
    <row r="10269" spans="2:41" x14ac:dyDescent="0.25">
      <c r="B10269" s="6"/>
      <c r="D10269" s="6"/>
      <c r="E10269" s="6"/>
      <c r="F10269" s="6"/>
      <c r="U10269" s="11"/>
      <c r="AO10269" s="11"/>
    </row>
    <row r="10270" spans="2:41" x14ac:dyDescent="0.25">
      <c r="B10270" s="6"/>
      <c r="D10270" s="6"/>
      <c r="E10270" s="6"/>
      <c r="F10270" s="6"/>
      <c r="U10270" s="11"/>
      <c r="AO10270" s="11"/>
    </row>
    <row r="10271" spans="2:41" x14ac:dyDescent="0.25">
      <c r="B10271" s="6"/>
      <c r="D10271" s="6"/>
      <c r="E10271" s="6"/>
      <c r="F10271" s="6"/>
      <c r="U10271" s="11"/>
      <c r="AO10271" s="11"/>
    </row>
    <row r="10272" spans="2:41" x14ac:dyDescent="0.25">
      <c r="B10272" s="6"/>
      <c r="D10272" s="6"/>
      <c r="E10272" s="6"/>
      <c r="F10272" s="6"/>
      <c r="U10272" s="11"/>
      <c r="AO10272" s="11"/>
    </row>
    <row r="10273" spans="2:41" x14ac:dyDescent="0.25">
      <c r="B10273" s="6"/>
      <c r="D10273" s="6"/>
      <c r="E10273" s="6"/>
      <c r="F10273" s="6"/>
      <c r="U10273" s="11"/>
      <c r="AO10273" s="11"/>
    </row>
    <row r="10274" spans="2:41" x14ac:dyDescent="0.25">
      <c r="B10274" s="6"/>
      <c r="D10274" s="6"/>
      <c r="E10274" s="6"/>
      <c r="F10274" s="6"/>
      <c r="U10274" s="11"/>
      <c r="AO10274" s="11"/>
    </row>
    <row r="10275" spans="2:41" x14ac:dyDescent="0.25">
      <c r="B10275" s="6"/>
      <c r="D10275" s="6"/>
      <c r="E10275" s="6"/>
      <c r="F10275" s="6"/>
      <c r="U10275" s="11"/>
      <c r="AO10275" s="11"/>
    </row>
    <row r="10276" spans="2:41" x14ac:dyDescent="0.25">
      <c r="B10276" s="6"/>
      <c r="D10276" s="6"/>
      <c r="E10276" s="6"/>
      <c r="F10276" s="6"/>
      <c r="U10276" s="11"/>
      <c r="AO10276" s="11"/>
    </row>
    <row r="10277" spans="2:41" x14ac:dyDescent="0.25">
      <c r="B10277" s="6"/>
      <c r="D10277" s="6"/>
      <c r="E10277" s="6"/>
      <c r="F10277" s="6"/>
      <c r="U10277" s="11"/>
      <c r="AO10277" s="11"/>
    </row>
    <row r="10278" spans="2:41" x14ac:dyDescent="0.25">
      <c r="B10278" s="6"/>
      <c r="D10278" s="6"/>
      <c r="E10278" s="6"/>
      <c r="F10278" s="6"/>
      <c r="U10278" s="11"/>
      <c r="AO10278" s="11"/>
    </row>
    <row r="10279" spans="2:41" x14ac:dyDescent="0.25">
      <c r="B10279" s="6"/>
      <c r="D10279" s="6"/>
      <c r="E10279" s="6"/>
      <c r="F10279" s="6"/>
      <c r="U10279" s="11"/>
      <c r="AO10279" s="11"/>
    </row>
    <row r="10280" spans="2:41" x14ac:dyDescent="0.25">
      <c r="B10280" s="6"/>
      <c r="D10280" s="6"/>
      <c r="E10280" s="6"/>
      <c r="F10280" s="6"/>
      <c r="U10280" s="11"/>
      <c r="AO10280" s="11"/>
    </row>
    <row r="10281" spans="2:41" x14ac:dyDescent="0.25">
      <c r="B10281" s="6"/>
      <c r="D10281" s="6"/>
      <c r="E10281" s="6"/>
      <c r="F10281" s="6"/>
      <c r="U10281" s="11"/>
      <c r="AO10281" s="11"/>
    </row>
    <row r="10282" spans="2:41" x14ac:dyDescent="0.25">
      <c r="B10282" s="6"/>
      <c r="D10282" s="6"/>
      <c r="E10282" s="6"/>
      <c r="F10282" s="6"/>
      <c r="U10282" s="11"/>
      <c r="AO10282" s="11"/>
    </row>
    <row r="10283" spans="2:41" x14ac:dyDescent="0.25">
      <c r="B10283" s="6"/>
      <c r="D10283" s="6"/>
      <c r="E10283" s="6"/>
      <c r="F10283" s="6"/>
      <c r="U10283" s="11"/>
      <c r="AO10283" s="11"/>
    </row>
    <row r="10284" spans="2:41" x14ac:dyDescent="0.25">
      <c r="B10284" s="6"/>
      <c r="D10284" s="6"/>
      <c r="E10284" s="6"/>
      <c r="F10284" s="6"/>
      <c r="U10284" s="11"/>
      <c r="AO10284" s="11"/>
    </row>
    <row r="10285" spans="2:41" x14ac:dyDescent="0.25">
      <c r="B10285" s="6"/>
      <c r="D10285" s="6"/>
      <c r="E10285" s="6"/>
      <c r="F10285" s="6"/>
      <c r="U10285" s="11"/>
      <c r="AO10285" s="11"/>
    </row>
    <row r="10286" spans="2:41" x14ac:dyDescent="0.25">
      <c r="B10286" s="6"/>
      <c r="D10286" s="6"/>
      <c r="E10286" s="6"/>
      <c r="F10286" s="6"/>
      <c r="U10286" s="11"/>
      <c r="AO10286" s="11"/>
    </row>
    <row r="10287" spans="2:41" x14ac:dyDescent="0.25">
      <c r="B10287" s="6"/>
      <c r="D10287" s="6"/>
      <c r="E10287" s="6"/>
      <c r="F10287" s="6"/>
      <c r="U10287" s="11"/>
      <c r="AO10287" s="11"/>
    </row>
    <row r="10288" spans="2:41" x14ac:dyDescent="0.25">
      <c r="B10288" s="6"/>
      <c r="D10288" s="6"/>
      <c r="E10288" s="6"/>
      <c r="F10288" s="6"/>
      <c r="U10288" s="11"/>
      <c r="AO10288" s="11"/>
    </row>
    <row r="10289" spans="2:41" x14ac:dyDescent="0.25">
      <c r="B10289" s="6"/>
      <c r="D10289" s="6"/>
      <c r="E10289" s="6"/>
      <c r="F10289" s="6"/>
      <c r="U10289" s="11"/>
      <c r="AO10289" s="11"/>
    </row>
    <row r="10290" spans="2:41" x14ac:dyDescent="0.25">
      <c r="B10290" s="6"/>
      <c r="D10290" s="6"/>
      <c r="E10290" s="6"/>
      <c r="F10290" s="6"/>
      <c r="U10290" s="11"/>
      <c r="AO10290" s="11"/>
    </row>
    <row r="10291" spans="2:41" x14ac:dyDescent="0.25">
      <c r="B10291" s="6"/>
      <c r="D10291" s="6"/>
      <c r="E10291" s="6"/>
      <c r="F10291" s="6"/>
      <c r="U10291" s="11"/>
      <c r="AO10291" s="11"/>
    </row>
    <row r="10292" spans="2:41" x14ac:dyDescent="0.25">
      <c r="B10292" s="6"/>
      <c r="D10292" s="6"/>
      <c r="E10292" s="6"/>
      <c r="F10292" s="6"/>
      <c r="U10292" s="11"/>
      <c r="AO10292" s="11"/>
    </row>
    <row r="10293" spans="2:41" x14ac:dyDescent="0.25">
      <c r="B10293" s="6"/>
      <c r="D10293" s="6"/>
      <c r="E10293" s="6"/>
      <c r="F10293" s="6"/>
      <c r="U10293" s="11"/>
      <c r="AO10293" s="11"/>
    </row>
    <row r="10294" spans="2:41" x14ac:dyDescent="0.25">
      <c r="B10294" s="6"/>
      <c r="D10294" s="6"/>
      <c r="E10294" s="6"/>
      <c r="F10294" s="6"/>
      <c r="U10294" s="11"/>
      <c r="AO10294" s="11"/>
    </row>
    <row r="10295" spans="2:41" x14ac:dyDescent="0.25">
      <c r="B10295" s="6"/>
      <c r="D10295" s="6"/>
      <c r="E10295" s="6"/>
      <c r="F10295" s="6"/>
      <c r="U10295" s="11"/>
      <c r="AO10295" s="11"/>
    </row>
    <row r="10296" spans="2:41" x14ac:dyDescent="0.25">
      <c r="B10296" s="6"/>
      <c r="D10296" s="6"/>
      <c r="E10296" s="6"/>
      <c r="F10296" s="6"/>
      <c r="U10296" s="11"/>
      <c r="AO10296" s="11"/>
    </row>
    <row r="10297" spans="2:41" x14ac:dyDescent="0.25">
      <c r="B10297" s="6"/>
      <c r="D10297" s="6"/>
      <c r="E10297" s="6"/>
      <c r="F10297" s="6"/>
      <c r="U10297" s="11"/>
      <c r="AO10297" s="11"/>
    </row>
    <row r="10298" spans="2:41" x14ac:dyDescent="0.25">
      <c r="B10298" s="6"/>
      <c r="D10298" s="6"/>
      <c r="E10298" s="6"/>
      <c r="F10298" s="6"/>
      <c r="U10298" s="11"/>
      <c r="AO10298" s="11"/>
    </row>
    <row r="10299" spans="2:41" x14ac:dyDescent="0.25">
      <c r="B10299" s="6"/>
      <c r="D10299" s="6"/>
      <c r="E10299" s="6"/>
      <c r="F10299" s="6"/>
      <c r="U10299" s="11"/>
      <c r="AO10299" s="11"/>
    </row>
    <row r="10300" spans="2:41" x14ac:dyDescent="0.25">
      <c r="B10300" s="6"/>
      <c r="D10300" s="6"/>
      <c r="E10300" s="6"/>
      <c r="F10300" s="6"/>
      <c r="U10300" s="11"/>
      <c r="AO10300" s="11"/>
    </row>
    <row r="10301" spans="2:41" x14ac:dyDescent="0.25">
      <c r="B10301" s="6"/>
      <c r="D10301" s="6"/>
      <c r="E10301" s="6"/>
      <c r="F10301" s="6"/>
      <c r="U10301" s="11"/>
      <c r="AO10301" s="11"/>
    </row>
    <row r="10302" spans="2:41" x14ac:dyDescent="0.25">
      <c r="B10302" s="6"/>
      <c r="D10302" s="6"/>
      <c r="E10302" s="6"/>
      <c r="F10302" s="6"/>
      <c r="U10302" s="11"/>
      <c r="AO10302" s="11"/>
    </row>
    <row r="10303" spans="2:41" x14ac:dyDescent="0.25">
      <c r="B10303" s="6"/>
      <c r="D10303" s="6"/>
      <c r="E10303" s="6"/>
      <c r="F10303" s="6"/>
      <c r="U10303" s="11"/>
      <c r="AO10303" s="11"/>
    </row>
    <row r="10304" spans="2:41" x14ac:dyDescent="0.25">
      <c r="B10304" s="6"/>
      <c r="D10304" s="6"/>
      <c r="E10304" s="6"/>
      <c r="F10304" s="6"/>
      <c r="U10304" s="11"/>
      <c r="AO10304" s="11"/>
    </row>
    <row r="10305" spans="2:41" x14ac:dyDescent="0.25">
      <c r="B10305" s="6"/>
      <c r="D10305" s="6"/>
      <c r="E10305" s="6"/>
      <c r="F10305" s="6"/>
      <c r="U10305" s="11"/>
      <c r="AO10305" s="11"/>
    </row>
    <row r="10306" spans="2:41" x14ac:dyDescent="0.25">
      <c r="B10306" s="6"/>
      <c r="D10306" s="6"/>
      <c r="E10306" s="6"/>
      <c r="F10306" s="6"/>
      <c r="U10306" s="11"/>
      <c r="AO10306" s="11"/>
    </row>
    <row r="10307" spans="2:41" x14ac:dyDescent="0.25">
      <c r="B10307" s="6"/>
      <c r="D10307" s="6"/>
      <c r="E10307" s="6"/>
      <c r="F10307" s="6"/>
      <c r="U10307" s="11"/>
      <c r="AO10307" s="11"/>
    </row>
    <row r="10308" spans="2:41" x14ac:dyDescent="0.25">
      <c r="B10308" s="6"/>
      <c r="D10308" s="6"/>
      <c r="E10308" s="6"/>
      <c r="F10308" s="6"/>
      <c r="U10308" s="11"/>
      <c r="AO10308" s="11"/>
    </row>
    <row r="10309" spans="2:41" x14ac:dyDescent="0.25">
      <c r="B10309" s="6"/>
      <c r="D10309" s="6"/>
      <c r="E10309" s="6"/>
      <c r="F10309" s="6"/>
      <c r="U10309" s="11"/>
      <c r="AO10309" s="11"/>
    </row>
    <row r="10310" spans="2:41" x14ac:dyDescent="0.25">
      <c r="B10310" s="6"/>
      <c r="D10310" s="6"/>
      <c r="E10310" s="6"/>
      <c r="F10310" s="6"/>
      <c r="U10310" s="11"/>
      <c r="AO10310" s="11"/>
    </row>
    <row r="10311" spans="2:41" x14ac:dyDescent="0.25">
      <c r="B10311" s="6"/>
      <c r="D10311" s="6"/>
      <c r="E10311" s="6"/>
      <c r="F10311" s="6"/>
      <c r="U10311" s="11"/>
      <c r="AO10311" s="11"/>
    </row>
    <row r="10312" spans="2:41" x14ac:dyDescent="0.25">
      <c r="B10312" s="6"/>
      <c r="D10312" s="6"/>
      <c r="E10312" s="6"/>
      <c r="F10312" s="6"/>
      <c r="U10312" s="11"/>
      <c r="AO10312" s="11"/>
    </row>
    <row r="10313" spans="2:41" x14ac:dyDescent="0.25">
      <c r="B10313" s="6"/>
      <c r="D10313" s="6"/>
      <c r="E10313" s="6"/>
      <c r="F10313" s="6"/>
      <c r="U10313" s="11"/>
      <c r="AO10313" s="11"/>
    </row>
    <row r="10314" spans="2:41" x14ac:dyDescent="0.25">
      <c r="B10314" s="6"/>
      <c r="D10314" s="6"/>
      <c r="E10314" s="6"/>
      <c r="F10314" s="6"/>
      <c r="U10314" s="11"/>
      <c r="AO10314" s="11"/>
    </row>
    <row r="10315" spans="2:41" x14ac:dyDescent="0.25">
      <c r="B10315" s="6"/>
      <c r="D10315" s="6"/>
      <c r="E10315" s="6"/>
      <c r="F10315" s="6"/>
      <c r="U10315" s="11"/>
      <c r="AO10315" s="11"/>
    </row>
    <row r="10316" spans="2:41" x14ac:dyDescent="0.25">
      <c r="B10316" s="6"/>
      <c r="D10316" s="6"/>
      <c r="E10316" s="6"/>
      <c r="F10316" s="6"/>
      <c r="U10316" s="11"/>
      <c r="AO10316" s="11"/>
    </row>
    <row r="10317" spans="2:41" x14ac:dyDescent="0.25">
      <c r="B10317" s="6"/>
      <c r="D10317" s="6"/>
      <c r="E10317" s="6"/>
      <c r="F10317" s="6"/>
      <c r="U10317" s="11"/>
      <c r="AO10317" s="11"/>
    </row>
    <row r="10318" spans="2:41" x14ac:dyDescent="0.25">
      <c r="B10318" s="6"/>
      <c r="D10318" s="6"/>
      <c r="E10318" s="6"/>
      <c r="F10318" s="6"/>
      <c r="U10318" s="11"/>
      <c r="AO10318" s="11"/>
    </row>
    <row r="10319" spans="2:41" x14ac:dyDescent="0.25">
      <c r="B10319" s="6"/>
      <c r="D10319" s="6"/>
      <c r="E10319" s="6"/>
      <c r="F10319" s="6"/>
      <c r="U10319" s="11"/>
      <c r="AO10319" s="11"/>
    </row>
    <row r="10320" spans="2:41" x14ac:dyDescent="0.25">
      <c r="B10320" s="6"/>
      <c r="D10320" s="6"/>
      <c r="E10320" s="6"/>
      <c r="F10320" s="6"/>
      <c r="U10320" s="11"/>
      <c r="AO10320" s="11"/>
    </row>
    <row r="10321" spans="2:41" x14ac:dyDescent="0.25">
      <c r="B10321" s="6"/>
      <c r="D10321" s="6"/>
      <c r="E10321" s="6"/>
      <c r="F10321" s="6"/>
      <c r="U10321" s="11"/>
      <c r="AO10321" s="11"/>
    </row>
    <row r="10322" spans="2:41" x14ac:dyDescent="0.25">
      <c r="B10322" s="6"/>
      <c r="D10322" s="6"/>
      <c r="E10322" s="6"/>
      <c r="F10322" s="6"/>
      <c r="U10322" s="11"/>
      <c r="AO10322" s="11"/>
    </row>
    <row r="10323" spans="2:41" x14ac:dyDescent="0.25">
      <c r="B10323" s="6"/>
      <c r="D10323" s="6"/>
      <c r="E10323" s="6"/>
      <c r="F10323" s="6"/>
      <c r="U10323" s="11"/>
      <c r="AO10323" s="11"/>
    </row>
    <row r="10324" spans="2:41" x14ac:dyDescent="0.25">
      <c r="B10324" s="6"/>
      <c r="D10324" s="6"/>
      <c r="E10324" s="6"/>
      <c r="F10324" s="6"/>
      <c r="U10324" s="11"/>
      <c r="AO10324" s="11"/>
    </row>
    <row r="10325" spans="2:41" x14ac:dyDescent="0.25">
      <c r="B10325" s="6"/>
      <c r="D10325" s="6"/>
      <c r="E10325" s="6"/>
      <c r="F10325" s="6"/>
      <c r="U10325" s="11"/>
      <c r="AO10325" s="11"/>
    </row>
    <row r="10326" spans="2:41" x14ac:dyDescent="0.25">
      <c r="B10326" s="6"/>
      <c r="D10326" s="6"/>
      <c r="E10326" s="6"/>
      <c r="F10326" s="6"/>
      <c r="U10326" s="11"/>
      <c r="AO10326" s="11"/>
    </row>
    <row r="10327" spans="2:41" x14ac:dyDescent="0.25">
      <c r="B10327" s="6"/>
      <c r="D10327" s="6"/>
      <c r="E10327" s="6"/>
      <c r="F10327" s="6"/>
      <c r="U10327" s="11"/>
      <c r="AO10327" s="11"/>
    </row>
    <row r="10328" spans="2:41" x14ac:dyDescent="0.25">
      <c r="B10328" s="6"/>
      <c r="D10328" s="6"/>
      <c r="E10328" s="6"/>
      <c r="F10328" s="6"/>
      <c r="U10328" s="11"/>
      <c r="AO10328" s="11"/>
    </row>
    <row r="10329" spans="2:41" x14ac:dyDescent="0.25">
      <c r="B10329" s="6"/>
      <c r="D10329" s="6"/>
      <c r="E10329" s="6"/>
      <c r="F10329" s="6"/>
      <c r="U10329" s="11"/>
      <c r="AO10329" s="11"/>
    </row>
    <row r="10330" spans="2:41" x14ac:dyDescent="0.25">
      <c r="B10330" s="6"/>
      <c r="D10330" s="6"/>
      <c r="E10330" s="6"/>
      <c r="F10330" s="6"/>
      <c r="U10330" s="11"/>
      <c r="AO10330" s="11"/>
    </row>
    <row r="10331" spans="2:41" x14ac:dyDescent="0.25">
      <c r="B10331" s="6"/>
      <c r="D10331" s="6"/>
      <c r="E10331" s="6"/>
      <c r="F10331" s="6"/>
      <c r="U10331" s="11"/>
      <c r="AO10331" s="11"/>
    </row>
    <row r="10332" spans="2:41" x14ac:dyDescent="0.25">
      <c r="B10332" s="6"/>
      <c r="D10332" s="6"/>
      <c r="E10332" s="6"/>
      <c r="F10332" s="6"/>
      <c r="U10332" s="11"/>
      <c r="AO10332" s="11"/>
    </row>
    <row r="10333" spans="2:41" x14ac:dyDescent="0.25">
      <c r="B10333" s="6"/>
      <c r="D10333" s="6"/>
      <c r="E10333" s="6"/>
      <c r="F10333" s="6"/>
      <c r="U10333" s="11"/>
      <c r="AO10333" s="11"/>
    </row>
    <row r="10334" spans="2:41" x14ac:dyDescent="0.25">
      <c r="B10334" s="6"/>
      <c r="D10334" s="6"/>
      <c r="E10334" s="6"/>
      <c r="F10334" s="6"/>
      <c r="U10334" s="11"/>
      <c r="AO10334" s="11"/>
    </row>
    <row r="10335" spans="2:41" x14ac:dyDescent="0.25">
      <c r="B10335" s="6"/>
      <c r="D10335" s="6"/>
      <c r="E10335" s="6"/>
      <c r="F10335" s="6"/>
      <c r="U10335" s="11"/>
      <c r="AO10335" s="11"/>
    </row>
    <row r="10336" spans="2:41" x14ac:dyDescent="0.25">
      <c r="B10336" s="6"/>
      <c r="D10336" s="6"/>
      <c r="E10336" s="6"/>
      <c r="F10336" s="6"/>
      <c r="U10336" s="11"/>
      <c r="AO10336" s="11"/>
    </row>
    <row r="10337" spans="2:41" x14ac:dyDescent="0.25">
      <c r="B10337" s="6"/>
      <c r="D10337" s="6"/>
      <c r="E10337" s="6"/>
      <c r="F10337" s="6"/>
      <c r="U10337" s="11"/>
      <c r="AO10337" s="11"/>
    </row>
    <row r="10338" spans="2:41" x14ac:dyDescent="0.25">
      <c r="B10338" s="6"/>
      <c r="D10338" s="6"/>
      <c r="E10338" s="6"/>
      <c r="F10338" s="6"/>
      <c r="U10338" s="11"/>
      <c r="AO10338" s="11"/>
    </row>
    <row r="10339" spans="2:41" x14ac:dyDescent="0.25">
      <c r="B10339" s="6"/>
      <c r="D10339" s="6"/>
      <c r="E10339" s="6"/>
      <c r="F10339" s="6"/>
      <c r="U10339" s="11"/>
      <c r="AO10339" s="11"/>
    </row>
    <row r="10340" spans="2:41" x14ac:dyDescent="0.25">
      <c r="B10340" s="6"/>
      <c r="D10340" s="6"/>
      <c r="E10340" s="6"/>
      <c r="F10340" s="6"/>
      <c r="U10340" s="11"/>
      <c r="AO10340" s="11"/>
    </row>
    <row r="10341" spans="2:41" x14ac:dyDescent="0.25">
      <c r="B10341" s="6"/>
      <c r="D10341" s="6"/>
      <c r="E10341" s="6"/>
      <c r="F10341" s="6"/>
      <c r="U10341" s="11"/>
      <c r="AO10341" s="11"/>
    </row>
    <row r="10342" spans="2:41" x14ac:dyDescent="0.25">
      <c r="B10342" s="6"/>
      <c r="D10342" s="6"/>
      <c r="E10342" s="6"/>
      <c r="F10342" s="6"/>
      <c r="U10342" s="11"/>
      <c r="AO10342" s="11"/>
    </row>
    <row r="10343" spans="2:41" x14ac:dyDescent="0.25">
      <c r="B10343" s="6"/>
      <c r="D10343" s="6"/>
      <c r="E10343" s="6"/>
      <c r="F10343" s="6"/>
      <c r="U10343" s="11"/>
      <c r="AO10343" s="11"/>
    </row>
    <row r="10344" spans="2:41" x14ac:dyDescent="0.25">
      <c r="B10344" s="6"/>
      <c r="D10344" s="6"/>
      <c r="E10344" s="6"/>
      <c r="F10344" s="6"/>
      <c r="U10344" s="11"/>
      <c r="AO10344" s="11"/>
    </row>
    <row r="10345" spans="2:41" x14ac:dyDescent="0.25">
      <c r="B10345" s="6"/>
      <c r="D10345" s="6"/>
      <c r="E10345" s="6"/>
      <c r="F10345" s="6"/>
      <c r="U10345" s="11"/>
      <c r="AO10345" s="11"/>
    </row>
    <row r="10346" spans="2:41" x14ac:dyDescent="0.25">
      <c r="B10346" s="6"/>
      <c r="D10346" s="6"/>
      <c r="E10346" s="6"/>
      <c r="F10346" s="6"/>
      <c r="U10346" s="11"/>
      <c r="AO10346" s="11"/>
    </row>
    <row r="10347" spans="2:41" x14ac:dyDescent="0.25">
      <c r="B10347" s="6"/>
      <c r="D10347" s="6"/>
      <c r="E10347" s="6"/>
      <c r="F10347" s="6"/>
      <c r="U10347" s="11"/>
      <c r="AO10347" s="11"/>
    </row>
    <row r="10348" spans="2:41" x14ac:dyDescent="0.25">
      <c r="B10348" s="6"/>
      <c r="D10348" s="6"/>
      <c r="E10348" s="6"/>
      <c r="F10348" s="6"/>
      <c r="U10348" s="11"/>
      <c r="AO10348" s="11"/>
    </row>
    <row r="10349" spans="2:41" x14ac:dyDescent="0.25">
      <c r="B10349" s="6"/>
      <c r="D10349" s="6"/>
      <c r="E10349" s="6"/>
      <c r="F10349" s="6"/>
      <c r="U10349" s="11"/>
      <c r="AO10349" s="11"/>
    </row>
    <row r="10350" spans="2:41" x14ac:dyDescent="0.25">
      <c r="B10350" s="6"/>
      <c r="D10350" s="6"/>
      <c r="E10350" s="6"/>
      <c r="F10350" s="6"/>
      <c r="U10350" s="11"/>
      <c r="AO10350" s="11"/>
    </row>
    <row r="10351" spans="2:41" x14ac:dyDescent="0.25">
      <c r="B10351" s="6"/>
      <c r="D10351" s="6"/>
      <c r="E10351" s="6"/>
      <c r="F10351" s="6"/>
      <c r="U10351" s="11"/>
      <c r="AO10351" s="11"/>
    </row>
    <row r="10352" spans="2:41" x14ac:dyDescent="0.25">
      <c r="B10352" s="6"/>
      <c r="D10352" s="6"/>
      <c r="E10352" s="6"/>
      <c r="F10352" s="6"/>
      <c r="U10352" s="11"/>
      <c r="AO10352" s="11"/>
    </row>
    <row r="10353" spans="2:41" x14ac:dyDescent="0.25">
      <c r="B10353" s="6"/>
      <c r="D10353" s="6"/>
      <c r="E10353" s="6"/>
      <c r="F10353" s="6"/>
      <c r="U10353" s="11"/>
      <c r="AO10353" s="11"/>
    </row>
    <row r="10354" spans="2:41" x14ac:dyDescent="0.25">
      <c r="B10354" s="6"/>
      <c r="D10354" s="6"/>
      <c r="E10354" s="6"/>
      <c r="F10354" s="6"/>
      <c r="U10354" s="11"/>
      <c r="AO10354" s="11"/>
    </row>
    <row r="10355" spans="2:41" x14ac:dyDescent="0.25">
      <c r="B10355" s="6"/>
      <c r="D10355" s="6"/>
      <c r="E10355" s="6"/>
      <c r="F10355" s="6"/>
      <c r="U10355" s="11"/>
      <c r="AO10355" s="11"/>
    </row>
    <row r="10356" spans="2:41" x14ac:dyDescent="0.25">
      <c r="B10356" s="6"/>
      <c r="D10356" s="6"/>
      <c r="E10356" s="6"/>
      <c r="F10356" s="6"/>
      <c r="U10356" s="11"/>
      <c r="AO10356" s="11"/>
    </row>
    <row r="10357" spans="2:41" x14ac:dyDescent="0.25">
      <c r="B10357" s="6"/>
      <c r="D10357" s="6"/>
      <c r="E10357" s="6"/>
      <c r="F10357" s="6"/>
      <c r="U10357" s="11"/>
      <c r="AO10357" s="11"/>
    </row>
    <row r="10358" spans="2:41" x14ac:dyDescent="0.25">
      <c r="B10358" s="6"/>
      <c r="D10358" s="6"/>
      <c r="E10358" s="6"/>
      <c r="F10358" s="6"/>
      <c r="U10358" s="11"/>
      <c r="AO10358" s="11"/>
    </row>
    <row r="10359" spans="2:41" x14ac:dyDescent="0.25">
      <c r="B10359" s="6"/>
      <c r="D10359" s="6"/>
      <c r="E10359" s="6"/>
      <c r="F10359" s="6"/>
      <c r="U10359" s="11"/>
      <c r="AO10359" s="11"/>
    </row>
    <row r="10360" spans="2:41" x14ac:dyDescent="0.25">
      <c r="B10360" s="6"/>
      <c r="D10360" s="6"/>
      <c r="E10360" s="6"/>
      <c r="F10360" s="6"/>
      <c r="U10360" s="11"/>
      <c r="AO10360" s="11"/>
    </row>
    <row r="10361" spans="2:41" x14ac:dyDescent="0.25">
      <c r="B10361" s="6"/>
      <c r="D10361" s="6"/>
      <c r="E10361" s="6"/>
      <c r="F10361" s="6"/>
      <c r="U10361" s="11"/>
      <c r="AO10361" s="11"/>
    </row>
    <row r="10362" spans="2:41" x14ac:dyDescent="0.25">
      <c r="B10362" s="6"/>
      <c r="D10362" s="6"/>
      <c r="E10362" s="6"/>
      <c r="F10362" s="6"/>
      <c r="U10362" s="11"/>
      <c r="AO10362" s="11"/>
    </row>
    <row r="10363" spans="2:41" x14ac:dyDescent="0.25">
      <c r="B10363" s="6"/>
      <c r="D10363" s="6"/>
      <c r="E10363" s="6"/>
      <c r="F10363" s="6"/>
      <c r="U10363" s="11"/>
      <c r="AO10363" s="11"/>
    </row>
    <row r="10364" spans="2:41" x14ac:dyDescent="0.25">
      <c r="B10364" s="6"/>
      <c r="D10364" s="6"/>
      <c r="E10364" s="6"/>
      <c r="F10364" s="6"/>
      <c r="U10364" s="11"/>
      <c r="AO10364" s="11"/>
    </row>
    <row r="10365" spans="2:41" x14ac:dyDescent="0.25">
      <c r="B10365" s="6"/>
      <c r="D10365" s="6"/>
      <c r="E10365" s="6"/>
      <c r="F10365" s="6"/>
      <c r="U10365" s="11"/>
      <c r="AO10365" s="11"/>
    </row>
    <row r="10366" spans="2:41" x14ac:dyDescent="0.25">
      <c r="B10366" s="6"/>
      <c r="D10366" s="6"/>
      <c r="E10366" s="6"/>
      <c r="F10366" s="6"/>
      <c r="U10366" s="11"/>
      <c r="AO10366" s="11"/>
    </row>
    <row r="10367" spans="2:41" x14ac:dyDescent="0.25">
      <c r="B10367" s="6"/>
      <c r="D10367" s="6"/>
      <c r="E10367" s="6"/>
      <c r="F10367" s="6"/>
      <c r="U10367" s="11"/>
      <c r="AO10367" s="11"/>
    </row>
    <row r="10368" spans="2:41" x14ac:dyDescent="0.25">
      <c r="B10368" s="6"/>
      <c r="D10368" s="6"/>
      <c r="E10368" s="6"/>
      <c r="F10368" s="6"/>
      <c r="U10368" s="11"/>
      <c r="AO10368" s="11"/>
    </row>
    <row r="10369" spans="2:41" x14ac:dyDescent="0.25">
      <c r="B10369" s="6"/>
      <c r="D10369" s="6"/>
      <c r="E10369" s="6"/>
      <c r="F10369" s="6"/>
      <c r="U10369" s="11"/>
      <c r="AO10369" s="11"/>
    </row>
    <row r="10370" spans="2:41" x14ac:dyDescent="0.25">
      <c r="B10370" s="6"/>
      <c r="D10370" s="6"/>
      <c r="E10370" s="6"/>
      <c r="F10370" s="6"/>
      <c r="U10370" s="11"/>
      <c r="AO10370" s="11"/>
    </row>
    <row r="10371" spans="2:41" x14ac:dyDescent="0.25">
      <c r="B10371" s="6"/>
      <c r="D10371" s="6"/>
      <c r="E10371" s="6"/>
      <c r="F10371" s="6"/>
      <c r="U10371" s="11"/>
      <c r="AO10371" s="11"/>
    </row>
    <row r="10372" spans="2:41" x14ac:dyDescent="0.25">
      <c r="B10372" s="6"/>
      <c r="D10372" s="6"/>
      <c r="E10372" s="6"/>
      <c r="F10372" s="6"/>
      <c r="U10372" s="11"/>
      <c r="AO10372" s="11"/>
    </row>
    <row r="10373" spans="2:41" x14ac:dyDescent="0.25">
      <c r="B10373" s="6"/>
      <c r="D10373" s="6"/>
      <c r="E10373" s="6"/>
      <c r="F10373" s="6"/>
      <c r="U10373" s="11"/>
      <c r="AO10373" s="11"/>
    </row>
    <row r="10374" spans="2:41" x14ac:dyDescent="0.25">
      <c r="B10374" s="6"/>
      <c r="D10374" s="6"/>
      <c r="E10374" s="6"/>
      <c r="F10374" s="6"/>
      <c r="U10374" s="11"/>
      <c r="AO10374" s="11"/>
    </row>
    <row r="10375" spans="2:41" x14ac:dyDescent="0.25">
      <c r="B10375" s="6"/>
      <c r="D10375" s="6"/>
      <c r="E10375" s="6"/>
      <c r="F10375" s="6"/>
      <c r="U10375" s="11"/>
      <c r="AO10375" s="11"/>
    </row>
    <row r="10376" spans="2:41" x14ac:dyDescent="0.25">
      <c r="B10376" s="6"/>
      <c r="D10376" s="6"/>
      <c r="E10376" s="6"/>
      <c r="F10376" s="6"/>
      <c r="U10376" s="11"/>
      <c r="AO10376" s="11"/>
    </row>
    <row r="10377" spans="2:41" x14ac:dyDescent="0.25">
      <c r="B10377" s="6"/>
      <c r="D10377" s="6"/>
      <c r="E10377" s="6"/>
      <c r="F10377" s="6"/>
      <c r="U10377" s="11"/>
      <c r="AO10377" s="11"/>
    </row>
    <row r="10378" spans="2:41" x14ac:dyDescent="0.25">
      <c r="B10378" s="6"/>
      <c r="D10378" s="6"/>
      <c r="E10378" s="6"/>
      <c r="F10378" s="6"/>
      <c r="U10378" s="11"/>
      <c r="AO10378" s="11"/>
    </row>
    <row r="10379" spans="2:41" x14ac:dyDescent="0.25">
      <c r="B10379" s="6"/>
      <c r="D10379" s="6"/>
      <c r="E10379" s="6"/>
      <c r="F10379" s="6"/>
      <c r="U10379" s="11"/>
      <c r="AO10379" s="11"/>
    </row>
    <row r="10380" spans="2:41" x14ac:dyDescent="0.25">
      <c r="B10380" s="6"/>
      <c r="D10380" s="6"/>
      <c r="E10380" s="6"/>
      <c r="F10380" s="6"/>
      <c r="U10380" s="11"/>
      <c r="AO10380" s="11"/>
    </row>
    <row r="10381" spans="2:41" x14ac:dyDescent="0.25">
      <c r="B10381" s="6"/>
      <c r="D10381" s="6"/>
      <c r="E10381" s="6"/>
      <c r="F10381" s="6"/>
      <c r="U10381" s="11"/>
      <c r="AO10381" s="11"/>
    </row>
    <row r="10382" spans="2:41" x14ac:dyDescent="0.25">
      <c r="B10382" s="6"/>
      <c r="D10382" s="6"/>
      <c r="E10382" s="6"/>
      <c r="F10382" s="6"/>
      <c r="U10382" s="11"/>
      <c r="AO10382" s="11"/>
    </row>
    <row r="10383" spans="2:41" x14ac:dyDescent="0.25">
      <c r="B10383" s="6"/>
      <c r="D10383" s="6"/>
      <c r="E10383" s="6"/>
      <c r="F10383" s="6"/>
      <c r="U10383" s="11"/>
      <c r="AO10383" s="11"/>
    </row>
    <row r="10384" spans="2:41" x14ac:dyDescent="0.25">
      <c r="B10384" s="6"/>
      <c r="D10384" s="6"/>
      <c r="E10384" s="6"/>
      <c r="F10384" s="6"/>
      <c r="U10384" s="11"/>
      <c r="AO10384" s="11"/>
    </row>
    <row r="10385" spans="2:41" x14ac:dyDescent="0.25">
      <c r="B10385" s="6"/>
      <c r="D10385" s="6"/>
      <c r="E10385" s="6"/>
      <c r="F10385" s="6"/>
      <c r="U10385" s="11"/>
      <c r="AO10385" s="11"/>
    </row>
    <row r="10386" spans="2:41" x14ac:dyDescent="0.25">
      <c r="B10386" s="6"/>
      <c r="D10386" s="6"/>
      <c r="E10386" s="6"/>
      <c r="F10386" s="6"/>
      <c r="U10386" s="11"/>
      <c r="AO10386" s="11"/>
    </row>
    <row r="10387" spans="2:41" x14ac:dyDescent="0.25">
      <c r="B10387" s="6"/>
      <c r="D10387" s="6"/>
      <c r="E10387" s="6"/>
      <c r="F10387" s="6"/>
      <c r="U10387" s="11"/>
      <c r="AO10387" s="11"/>
    </row>
    <row r="10388" spans="2:41" x14ac:dyDescent="0.25">
      <c r="B10388" s="6"/>
      <c r="D10388" s="6"/>
      <c r="E10388" s="6"/>
      <c r="F10388" s="6"/>
      <c r="U10388" s="11"/>
      <c r="AO10388" s="11"/>
    </row>
    <row r="10389" spans="2:41" x14ac:dyDescent="0.25">
      <c r="B10389" s="6"/>
      <c r="D10389" s="6"/>
      <c r="E10389" s="6"/>
      <c r="F10389" s="6"/>
      <c r="U10389" s="11"/>
      <c r="AO10389" s="11"/>
    </row>
    <row r="10390" spans="2:41" x14ac:dyDescent="0.25">
      <c r="B10390" s="6"/>
      <c r="D10390" s="6"/>
      <c r="E10390" s="6"/>
      <c r="F10390" s="6"/>
      <c r="U10390" s="11"/>
      <c r="AO10390" s="11"/>
    </row>
    <row r="10391" spans="2:41" x14ac:dyDescent="0.25">
      <c r="B10391" s="6"/>
      <c r="D10391" s="6"/>
      <c r="E10391" s="6"/>
      <c r="F10391" s="6"/>
      <c r="U10391" s="11"/>
      <c r="AO10391" s="11"/>
    </row>
    <row r="10392" spans="2:41" x14ac:dyDescent="0.25">
      <c r="B10392" s="6"/>
      <c r="D10392" s="6"/>
      <c r="E10392" s="6"/>
      <c r="F10392" s="6"/>
      <c r="U10392" s="11"/>
      <c r="AO10392" s="11"/>
    </row>
    <row r="10393" spans="2:41" x14ac:dyDescent="0.25">
      <c r="B10393" s="6"/>
      <c r="D10393" s="6"/>
      <c r="E10393" s="6"/>
      <c r="F10393" s="6"/>
      <c r="U10393" s="11"/>
      <c r="AO10393" s="11"/>
    </row>
    <row r="10394" spans="2:41" x14ac:dyDescent="0.25">
      <c r="B10394" s="6"/>
      <c r="D10394" s="6"/>
      <c r="E10394" s="6"/>
      <c r="F10394" s="6"/>
      <c r="U10394" s="11"/>
      <c r="AO10394" s="11"/>
    </row>
    <row r="10395" spans="2:41" x14ac:dyDescent="0.25">
      <c r="B10395" s="6"/>
      <c r="D10395" s="6"/>
      <c r="E10395" s="6"/>
      <c r="F10395" s="6"/>
      <c r="U10395" s="11"/>
      <c r="AO10395" s="11"/>
    </row>
    <row r="10396" spans="2:41" x14ac:dyDescent="0.25">
      <c r="B10396" s="6"/>
      <c r="D10396" s="6"/>
      <c r="E10396" s="6"/>
      <c r="F10396" s="6"/>
      <c r="U10396" s="11"/>
      <c r="AO10396" s="11"/>
    </row>
    <row r="10397" spans="2:41" x14ac:dyDescent="0.25">
      <c r="B10397" s="6"/>
      <c r="D10397" s="6"/>
      <c r="E10397" s="6"/>
      <c r="F10397" s="6"/>
      <c r="U10397" s="11"/>
      <c r="AO10397" s="11"/>
    </row>
    <row r="10398" spans="2:41" x14ac:dyDescent="0.25">
      <c r="B10398" s="6"/>
      <c r="D10398" s="6"/>
      <c r="E10398" s="6"/>
      <c r="F10398" s="6"/>
      <c r="U10398" s="11"/>
      <c r="AO10398" s="11"/>
    </row>
    <row r="10399" spans="2:41" x14ac:dyDescent="0.25">
      <c r="B10399" s="6"/>
      <c r="D10399" s="6"/>
      <c r="E10399" s="6"/>
      <c r="F10399" s="6"/>
      <c r="U10399" s="11"/>
      <c r="AO10399" s="11"/>
    </row>
    <row r="10400" spans="2:41" x14ac:dyDescent="0.25">
      <c r="B10400" s="6"/>
      <c r="D10400" s="6"/>
      <c r="E10400" s="6"/>
      <c r="F10400" s="6"/>
      <c r="U10400" s="11"/>
      <c r="AO10400" s="11"/>
    </row>
    <row r="10401" spans="2:41" x14ac:dyDescent="0.25">
      <c r="B10401" s="6"/>
      <c r="D10401" s="6"/>
      <c r="E10401" s="6"/>
      <c r="F10401" s="6"/>
      <c r="U10401" s="11"/>
      <c r="AO10401" s="11"/>
    </row>
    <row r="10402" spans="2:41" x14ac:dyDescent="0.25">
      <c r="B10402" s="6"/>
      <c r="D10402" s="6"/>
      <c r="E10402" s="6"/>
      <c r="F10402" s="6"/>
      <c r="U10402" s="11"/>
      <c r="AO10402" s="11"/>
    </row>
    <row r="10403" spans="2:41" x14ac:dyDescent="0.25">
      <c r="B10403" s="6"/>
      <c r="D10403" s="6"/>
      <c r="E10403" s="6"/>
      <c r="F10403" s="6"/>
      <c r="U10403" s="11"/>
      <c r="AO10403" s="11"/>
    </row>
    <row r="10404" spans="2:41" x14ac:dyDescent="0.25">
      <c r="B10404" s="6"/>
      <c r="D10404" s="6"/>
      <c r="E10404" s="6"/>
      <c r="F10404" s="6"/>
      <c r="U10404" s="11"/>
      <c r="AO10404" s="11"/>
    </row>
    <row r="10405" spans="2:41" x14ac:dyDescent="0.25">
      <c r="B10405" s="6"/>
      <c r="D10405" s="6"/>
      <c r="E10405" s="6"/>
      <c r="F10405" s="6"/>
      <c r="U10405" s="11"/>
      <c r="AO10405" s="11"/>
    </row>
    <row r="10406" spans="2:41" x14ac:dyDescent="0.25">
      <c r="B10406" s="6"/>
      <c r="D10406" s="6"/>
      <c r="E10406" s="6"/>
      <c r="F10406" s="6"/>
      <c r="U10406" s="11"/>
      <c r="AO10406" s="11"/>
    </row>
    <row r="10407" spans="2:41" x14ac:dyDescent="0.25">
      <c r="B10407" s="6"/>
      <c r="D10407" s="6"/>
      <c r="E10407" s="6"/>
      <c r="F10407" s="6"/>
      <c r="U10407" s="11"/>
      <c r="AO10407" s="11"/>
    </row>
    <row r="10408" spans="2:41" x14ac:dyDescent="0.25">
      <c r="B10408" s="6"/>
      <c r="D10408" s="6"/>
      <c r="E10408" s="6"/>
      <c r="F10408" s="6"/>
      <c r="U10408" s="11"/>
      <c r="AO10408" s="11"/>
    </row>
    <row r="10409" spans="2:41" x14ac:dyDescent="0.25">
      <c r="B10409" s="6"/>
      <c r="D10409" s="6"/>
      <c r="E10409" s="6"/>
      <c r="F10409" s="6"/>
      <c r="U10409" s="11"/>
      <c r="AO10409" s="11"/>
    </row>
    <row r="10410" spans="2:41" x14ac:dyDescent="0.25">
      <c r="B10410" s="6"/>
      <c r="D10410" s="6"/>
      <c r="E10410" s="6"/>
      <c r="F10410" s="6"/>
      <c r="U10410" s="11"/>
      <c r="AO10410" s="11"/>
    </row>
    <row r="10411" spans="2:41" x14ac:dyDescent="0.25">
      <c r="B10411" s="6"/>
      <c r="D10411" s="6"/>
      <c r="E10411" s="6"/>
      <c r="F10411" s="6"/>
      <c r="U10411" s="11"/>
      <c r="AO10411" s="11"/>
    </row>
    <row r="10412" spans="2:41" x14ac:dyDescent="0.25">
      <c r="B10412" s="6"/>
      <c r="D10412" s="6"/>
      <c r="E10412" s="6"/>
      <c r="F10412" s="6"/>
      <c r="U10412" s="11"/>
      <c r="AO10412" s="11"/>
    </row>
    <row r="10413" spans="2:41" x14ac:dyDescent="0.25">
      <c r="B10413" s="6"/>
      <c r="D10413" s="6"/>
      <c r="E10413" s="6"/>
      <c r="F10413" s="6"/>
      <c r="U10413" s="11"/>
      <c r="AO10413" s="11"/>
    </row>
    <row r="10414" spans="2:41" x14ac:dyDescent="0.25">
      <c r="B10414" s="6"/>
      <c r="D10414" s="6"/>
      <c r="E10414" s="6"/>
      <c r="F10414" s="6"/>
      <c r="U10414" s="11"/>
      <c r="AO10414" s="11"/>
    </row>
    <row r="10415" spans="2:41" x14ac:dyDescent="0.25">
      <c r="B10415" s="6"/>
      <c r="D10415" s="6"/>
      <c r="E10415" s="6"/>
      <c r="F10415" s="6"/>
      <c r="U10415" s="11"/>
      <c r="AO10415" s="11"/>
    </row>
    <row r="10416" spans="2:41" x14ac:dyDescent="0.25">
      <c r="B10416" s="6"/>
      <c r="D10416" s="6"/>
      <c r="E10416" s="6"/>
      <c r="F10416" s="6"/>
      <c r="U10416" s="11"/>
      <c r="AO10416" s="11"/>
    </row>
    <row r="10417" spans="2:41" x14ac:dyDescent="0.25">
      <c r="B10417" s="6"/>
      <c r="D10417" s="6"/>
      <c r="E10417" s="6"/>
      <c r="F10417" s="6"/>
      <c r="U10417" s="11"/>
      <c r="AO10417" s="11"/>
    </row>
    <row r="10418" spans="2:41" x14ac:dyDescent="0.25">
      <c r="B10418" s="6"/>
      <c r="D10418" s="6"/>
      <c r="E10418" s="6"/>
      <c r="F10418" s="6"/>
      <c r="U10418" s="11"/>
      <c r="AO10418" s="11"/>
    </row>
    <row r="10419" spans="2:41" x14ac:dyDescent="0.25">
      <c r="B10419" s="6"/>
      <c r="D10419" s="6"/>
      <c r="E10419" s="6"/>
      <c r="F10419" s="6"/>
      <c r="U10419" s="11"/>
      <c r="AO10419" s="11"/>
    </row>
    <row r="10420" spans="2:41" x14ac:dyDescent="0.25">
      <c r="B10420" s="6"/>
      <c r="D10420" s="6"/>
      <c r="E10420" s="6"/>
      <c r="F10420" s="6"/>
      <c r="U10420" s="11"/>
      <c r="AO10420" s="11"/>
    </row>
    <row r="10421" spans="2:41" x14ac:dyDescent="0.25">
      <c r="B10421" s="6"/>
      <c r="D10421" s="6"/>
      <c r="E10421" s="6"/>
      <c r="F10421" s="6"/>
      <c r="U10421" s="11"/>
      <c r="AO10421" s="11"/>
    </row>
    <row r="10422" spans="2:41" x14ac:dyDescent="0.25">
      <c r="B10422" s="6"/>
      <c r="D10422" s="6"/>
      <c r="E10422" s="6"/>
      <c r="F10422" s="6"/>
      <c r="U10422" s="11"/>
      <c r="AO10422" s="11"/>
    </row>
    <row r="10423" spans="2:41" x14ac:dyDescent="0.25">
      <c r="B10423" s="6"/>
      <c r="D10423" s="6"/>
      <c r="E10423" s="6"/>
      <c r="F10423" s="6"/>
      <c r="U10423" s="11"/>
      <c r="AO10423" s="11"/>
    </row>
    <row r="10424" spans="2:41" x14ac:dyDescent="0.25">
      <c r="B10424" s="6"/>
      <c r="D10424" s="6"/>
      <c r="E10424" s="6"/>
      <c r="F10424" s="6"/>
      <c r="U10424" s="11"/>
      <c r="AO10424" s="11"/>
    </row>
    <row r="10425" spans="2:41" x14ac:dyDescent="0.25">
      <c r="B10425" s="6"/>
      <c r="D10425" s="6"/>
      <c r="E10425" s="6"/>
      <c r="F10425" s="6"/>
      <c r="U10425" s="11"/>
      <c r="AO10425" s="11"/>
    </row>
    <row r="10426" spans="2:41" x14ac:dyDescent="0.25">
      <c r="B10426" s="6"/>
      <c r="D10426" s="6"/>
      <c r="E10426" s="6"/>
      <c r="F10426" s="6"/>
      <c r="U10426" s="11"/>
      <c r="AO10426" s="11"/>
    </row>
    <row r="10427" spans="2:41" x14ac:dyDescent="0.25">
      <c r="B10427" s="6"/>
      <c r="D10427" s="6"/>
      <c r="E10427" s="6"/>
      <c r="F10427" s="6"/>
      <c r="U10427" s="11"/>
      <c r="AO10427" s="11"/>
    </row>
    <row r="10428" spans="2:41" x14ac:dyDescent="0.25">
      <c r="B10428" s="6"/>
      <c r="D10428" s="6"/>
      <c r="E10428" s="6"/>
      <c r="F10428" s="6"/>
      <c r="U10428" s="11"/>
      <c r="AO10428" s="11"/>
    </row>
    <row r="10429" spans="2:41" x14ac:dyDescent="0.25">
      <c r="B10429" s="6"/>
      <c r="D10429" s="6"/>
      <c r="E10429" s="6"/>
      <c r="F10429" s="6"/>
      <c r="U10429" s="11"/>
      <c r="AO10429" s="11"/>
    </row>
    <row r="10430" spans="2:41" x14ac:dyDescent="0.25">
      <c r="B10430" s="6"/>
      <c r="D10430" s="6"/>
      <c r="E10430" s="6"/>
      <c r="F10430" s="6"/>
      <c r="U10430" s="11"/>
      <c r="AO10430" s="11"/>
    </row>
    <row r="10431" spans="2:41" x14ac:dyDescent="0.25">
      <c r="B10431" s="6"/>
      <c r="D10431" s="6"/>
      <c r="E10431" s="6"/>
      <c r="F10431" s="6"/>
      <c r="U10431" s="11"/>
      <c r="AO10431" s="11"/>
    </row>
    <row r="10432" spans="2:41" x14ac:dyDescent="0.25">
      <c r="B10432" s="6"/>
      <c r="D10432" s="6"/>
      <c r="E10432" s="6"/>
      <c r="F10432" s="6"/>
      <c r="U10432" s="11"/>
      <c r="AO10432" s="11"/>
    </row>
    <row r="10433" spans="2:41" x14ac:dyDescent="0.25">
      <c r="B10433" s="6"/>
      <c r="D10433" s="6"/>
      <c r="E10433" s="6"/>
      <c r="F10433" s="6"/>
      <c r="U10433" s="11"/>
      <c r="AO10433" s="11"/>
    </row>
    <row r="10434" spans="2:41" x14ac:dyDescent="0.25">
      <c r="B10434" s="6"/>
      <c r="D10434" s="6"/>
      <c r="E10434" s="6"/>
      <c r="F10434" s="6"/>
      <c r="U10434" s="11"/>
      <c r="AO10434" s="11"/>
    </row>
    <row r="10435" spans="2:41" x14ac:dyDescent="0.25">
      <c r="B10435" s="6"/>
      <c r="D10435" s="6"/>
      <c r="E10435" s="6"/>
      <c r="F10435" s="6"/>
      <c r="U10435" s="11"/>
      <c r="AO10435" s="11"/>
    </row>
    <row r="10436" spans="2:41" x14ac:dyDescent="0.25">
      <c r="B10436" s="6"/>
      <c r="D10436" s="6"/>
      <c r="E10436" s="6"/>
      <c r="F10436" s="6"/>
      <c r="U10436" s="11"/>
      <c r="AO10436" s="11"/>
    </row>
    <row r="10437" spans="2:41" x14ac:dyDescent="0.25">
      <c r="B10437" s="6"/>
      <c r="D10437" s="6"/>
      <c r="E10437" s="6"/>
      <c r="F10437" s="6"/>
      <c r="U10437" s="11"/>
      <c r="AO10437" s="11"/>
    </row>
    <row r="10438" spans="2:41" x14ac:dyDescent="0.25">
      <c r="B10438" s="6"/>
      <c r="D10438" s="6"/>
      <c r="E10438" s="6"/>
      <c r="F10438" s="6"/>
      <c r="U10438" s="11"/>
      <c r="AO10438" s="11"/>
    </row>
    <row r="10439" spans="2:41" x14ac:dyDescent="0.25">
      <c r="B10439" s="6"/>
      <c r="D10439" s="6"/>
      <c r="E10439" s="6"/>
      <c r="F10439" s="6"/>
      <c r="U10439" s="11"/>
      <c r="AO10439" s="11"/>
    </row>
    <row r="10440" spans="2:41" x14ac:dyDescent="0.25">
      <c r="B10440" s="6"/>
      <c r="D10440" s="6"/>
      <c r="E10440" s="6"/>
      <c r="F10440" s="6"/>
      <c r="U10440" s="11"/>
      <c r="AO10440" s="11"/>
    </row>
    <row r="10441" spans="2:41" x14ac:dyDescent="0.25">
      <c r="B10441" s="6"/>
      <c r="D10441" s="6"/>
      <c r="E10441" s="6"/>
      <c r="F10441" s="6"/>
      <c r="U10441" s="11"/>
      <c r="AO10441" s="11"/>
    </row>
    <row r="10442" spans="2:41" x14ac:dyDescent="0.25">
      <c r="B10442" s="6"/>
      <c r="D10442" s="6"/>
      <c r="E10442" s="6"/>
      <c r="F10442" s="6"/>
      <c r="U10442" s="11"/>
      <c r="AO10442" s="11"/>
    </row>
    <row r="10443" spans="2:41" x14ac:dyDescent="0.25">
      <c r="B10443" s="6"/>
      <c r="D10443" s="6"/>
      <c r="E10443" s="6"/>
      <c r="F10443" s="6"/>
      <c r="U10443" s="11"/>
      <c r="AO10443" s="11"/>
    </row>
    <row r="10444" spans="2:41" x14ac:dyDescent="0.25">
      <c r="B10444" s="6"/>
      <c r="D10444" s="6"/>
      <c r="E10444" s="6"/>
      <c r="F10444" s="6"/>
      <c r="U10444" s="11"/>
      <c r="AO10444" s="11"/>
    </row>
    <row r="10445" spans="2:41" x14ac:dyDescent="0.25">
      <c r="B10445" s="6"/>
      <c r="D10445" s="6"/>
      <c r="E10445" s="6"/>
      <c r="F10445" s="6"/>
      <c r="U10445" s="11"/>
      <c r="AO10445" s="11"/>
    </row>
    <row r="10446" spans="2:41" x14ac:dyDescent="0.25">
      <c r="B10446" s="6"/>
      <c r="D10446" s="6"/>
      <c r="E10446" s="6"/>
      <c r="F10446" s="6"/>
      <c r="U10446" s="11"/>
      <c r="AO10446" s="11"/>
    </row>
    <row r="10447" spans="2:41" x14ac:dyDescent="0.25">
      <c r="B10447" s="6"/>
      <c r="D10447" s="6"/>
      <c r="E10447" s="6"/>
      <c r="F10447" s="6"/>
      <c r="U10447" s="11"/>
      <c r="AO10447" s="11"/>
    </row>
    <row r="10448" spans="2:41" x14ac:dyDescent="0.25">
      <c r="B10448" s="6"/>
      <c r="D10448" s="6"/>
      <c r="E10448" s="6"/>
      <c r="F10448" s="6"/>
      <c r="U10448" s="11"/>
      <c r="AO10448" s="11"/>
    </row>
    <row r="10449" spans="2:41" x14ac:dyDescent="0.25">
      <c r="B10449" s="6"/>
      <c r="D10449" s="6"/>
      <c r="E10449" s="6"/>
      <c r="F10449" s="6"/>
      <c r="U10449" s="11"/>
      <c r="AO10449" s="11"/>
    </row>
    <row r="10450" spans="2:41" x14ac:dyDescent="0.25">
      <c r="B10450" s="6"/>
      <c r="D10450" s="6"/>
      <c r="E10450" s="6"/>
      <c r="F10450" s="6"/>
      <c r="U10450" s="11"/>
      <c r="AO10450" s="11"/>
    </row>
    <row r="10451" spans="2:41" x14ac:dyDescent="0.25">
      <c r="B10451" s="6"/>
      <c r="D10451" s="6"/>
      <c r="E10451" s="6"/>
      <c r="F10451" s="6"/>
      <c r="U10451" s="11"/>
      <c r="AO10451" s="11"/>
    </row>
    <row r="10452" spans="2:41" x14ac:dyDescent="0.25">
      <c r="B10452" s="6"/>
      <c r="D10452" s="6"/>
      <c r="E10452" s="6"/>
      <c r="F10452" s="6"/>
      <c r="U10452" s="11"/>
      <c r="AO10452" s="11"/>
    </row>
    <row r="10453" spans="2:41" x14ac:dyDescent="0.25">
      <c r="B10453" s="6"/>
      <c r="D10453" s="6"/>
      <c r="E10453" s="6"/>
      <c r="F10453" s="6"/>
      <c r="U10453" s="11"/>
      <c r="AO10453" s="11"/>
    </row>
    <row r="10454" spans="2:41" x14ac:dyDescent="0.25">
      <c r="B10454" s="6"/>
      <c r="D10454" s="6"/>
      <c r="E10454" s="6"/>
      <c r="F10454" s="6"/>
      <c r="U10454" s="11"/>
      <c r="AO10454" s="11"/>
    </row>
    <row r="10455" spans="2:41" x14ac:dyDescent="0.25">
      <c r="B10455" s="6"/>
      <c r="D10455" s="6"/>
      <c r="E10455" s="6"/>
      <c r="F10455" s="6"/>
      <c r="U10455" s="11"/>
      <c r="AO10455" s="11"/>
    </row>
    <row r="10456" spans="2:41" x14ac:dyDescent="0.25">
      <c r="B10456" s="6"/>
      <c r="D10456" s="6"/>
      <c r="E10456" s="6"/>
      <c r="F10456" s="6"/>
      <c r="U10456" s="11"/>
      <c r="AO10456" s="11"/>
    </row>
    <row r="10457" spans="2:41" x14ac:dyDescent="0.25">
      <c r="B10457" s="6"/>
      <c r="D10457" s="6"/>
      <c r="E10457" s="6"/>
      <c r="F10457" s="6"/>
      <c r="U10457" s="11"/>
      <c r="AO10457" s="11"/>
    </row>
    <row r="10458" spans="2:41" x14ac:dyDescent="0.25">
      <c r="B10458" s="6"/>
      <c r="D10458" s="6"/>
      <c r="E10458" s="6"/>
      <c r="F10458" s="6"/>
      <c r="U10458" s="11"/>
      <c r="AO10458" s="11"/>
    </row>
    <row r="10459" spans="2:41" x14ac:dyDescent="0.25">
      <c r="B10459" s="6"/>
      <c r="D10459" s="6"/>
      <c r="E10459" s="6"/>
      <c r="F10459" s="6"/>
      <c r="U10459" s="11"/>
      <c r="AO10459" s="11"/>
    </row>
    <row r="10460" spans="2:41" x14ac:dyDescent="0.25">
      <c r="B10460" s="6"/>
      <c r="D10460" s="6"/>
      <c r="E10460" s="6"/>
      <c r="F10460" s="6"/>
      <c r="U10460" s="11"/>
      <c r="AO10460" s="11"/>
    </row>
    <row r="10461" spans="2:41" x14ac:dyDescent="0.25">
      <c r="B10461" s="6"/>
      <c r="D10461" s="6"/>
      <c r="E10461" s="6"/>
      <c r="F10461" s="6"/>
      <c r="U10461" s="11"/>
      <c r="AO10461" s="11"/>
    </row>
    <row r="10462" spans="2:41" x14ac:dyDescent="0.25">
      <c r="B10462" s="6"/>
      <c r="D10462" s="6"/>
      <c r="E10462" s="6"/>
      <c r="F10462" s="6"/>
      <c r="U10462" s="11"/>
      <c r="AO10462" s="11"/>
    </row>
    <row r="10463" spans="2:41" x14ac:dyDescent="0.25">
      <c r="B10463" s="6"/>
      <c r="D10463" s="6"/>
      <c r="E10463" s="6"/>
      <c r="F10463" s="6"/>
      <c r="U10463" s="11"/>
      <c r="AO10463" s="11"/>
    </row>
    <row r="10464" spans="2:41" x14ac:dyDescent="0.25">
      <c r="B10464" s="6"/>
      <c r="D10464" s="6"/>
      <c r="E10464" s="6"/>
      <c r="F10464" s="6"/>
      <c r="U10464" s="11"/>
      <c r="AO10464" s="11"/>
    </row>
    <row r="10465" spans="2:41" x14ac:dyDescent="0.25">
      <c r="B10465" s="6"/>
      <c r="D10465" s="6"/>
      <c r="E10465" s="6"/>
      <c r="F10465" s="6"/>
      <c r="U10465" s="11"/>
      <c r="AO10465" s="11"/>
    </row>
    <row r="10466" spans="2:41" x14ac:dyDescent="0.25">
      <c r="B10466" s="6"/>
      <c r="D10466" s="6"/>
      <c r="E10466" s="6"/>
      <c r="F10466" s="6"/>
      <c r="U10466" s="11"/>
      <c r="AO10466" s="11"/>
    </row>
    <row r="10467" spans="2:41" x14ac:dyDescent="0.25">
      <c r="B10467" s="6"/>
      <c r="D10467" s="6"/>
      <c r="E10467" s="6"/>
      <c r="F10467" s="6"/>
      <c r="U10467" s="11"/>
      <c r="AO10467" s="11"/>
    </row>
    <row r="10468" spans="2:41" x14ac:dyDescent="0.25">
      <c r="B10468" s="6"/>
      <c r="D10468" s="6"/>
      <c r="E10468" s="6"/>
      <c r="F10468" s="6"/>
      <c r="U10468" s="11"/>
      <c r="AO10468" s="11"/>
    </row>
    <row r="10469" spans="2:41" x14ac:dyDescent="0.25">
      <c r="B10469" s="6"/>
      <c r="D10469" s="6"/>
      <c r="E10469" s="6"/>
      <c r="F10469" s="6"/>
      <c r="U10469" s="11"/>
      <c r="AO10469" s="11"/>
    </row>
    <row r="10470" spans="2:41" x14ac:dyDescent="0.25">
      <c r="B10470" s="6"/>
      <c r="D10470" s="6"/>
      <c r="E10470" s="6"/>
      <c r="F10470" s="6"/>
      <c r="U10470" s="11"/>
      <c r="AO10470" s="11"/>
    </row>
    <row r="10471" spans="2:41" x14ac:dyDescent="0.25">
      <c r="B10471" s="6"/>
      <c r="D10471" s="6"/>
      <c r="E10471" s="6"/>
      <c r="F10471" s="6"/>
      <c r="U10471" s="11"/>
      <c r="AO10471" s="11"/>
    </row>
    <row r="10472" spans="2:41" x14ac:dyDescent="0.25">
      <c r="B10472" s="6"/>
      <c r="D10472" s="6"/>
      <c r="E10472" s="6"/>
      <c r="F10472" s="6"/>
      <c r="U10472" s="11"/>
      <c r="AO10472" s="11"/>
    </row>
    <row r="10473" spans="2:41" x14ac:dyDescent="0.25">
      <c r="B10473" s="6"/>
      <c r="D10473" s="6"/>
      <c r="E10473" s="6"/>
      <c r="F10473" s="6"/>
      <c r="U10473" s="11"/>
      <c r="AO10473" s="11"/>
    </row>
    <row r="10474" spans="2:41" x14ac:dyDescent="0.25">
      <c r="B10474" s="6"/>
      <c r="D10474" s="6"/>
      <c r="E10474" s="6"/>
      <c r="F10474" s="6"/>
      <c r="U10474" s="11"/>
      <c r="AO10474" s="11"/>
    </row>
    <row r="10475" spans="2:41" x14ac:dyDescent="0.25">
      <c r="B10475" s="6"/>
      <c r="D10475" s="6"/>
      <c r="E10475" s="6"/>
      <c r="F10475" s="6"/>
      <c r="U10475" s="11"/>
      <c r="AO10475" s="11"/>
    </row>
    <row r="10476" spans="2:41" x14ac:dyDescent="0.25">
      <c r="B10476" s="6"/>
      <c r="D10476" s="6"/>
      <c r="E10476" s="6"/>
      <c r="F10476" s="6"/>
      <c r="U10476" s="11"/>
      <c r="AO10476" s="11"/>
    </row>
    <row r="10477" spans="2:41" x14ac:dyDescent="0.25">
      <c r="B10477" s="6"/>
      <c r="D10477" s="6"/>
      <c r="E10477" s="6"/>
      <c r="F10477" s="6"/>
      <c r="U10477" s="11"/>
      <c r="AO10477" s="11"/>
    </row>
    <row r="10478" spans="2:41" x14ac:dyDescent="0.25">
      <c r="B10478" s="6"/>
      <c r="D10478" s="6"/>
      <c r="E10478" s="6"/>
      <c r="F10478" s="6"/>
      <c r="U10478" s="11"/>
      <c r="AO10478" s="11"/>
    </row>
    <row r="10479" spans="2:41" x14ac:dyDescent="0.25">
      <c r="B10479" s="6"/>
      <c r="D10479" s="6"/>
      <c r="E10479" s="6"/>
      <c r="F10479" s="6"/>
      <c r="U10479" s="11"/>
      <c r="AO10479" s="11"/>
    </row>
    <row r="10480" spans="2:41" x14ac:dyDescent="0.25">
      <c r="B10480" s="6"/>
      <c r="D10480" s="6"/>
      <c r="E10480" s="6"/>
      <c r="F10480" s="6"/>
      <c r="U10480" s="11"/>
      <c r="AO10480" s="11"/>
    </row>
    <row r="10481" spans="2:41" x14ac:dyDescent="0.25">
      <c r="B10481" s="6"/>
      <c r="D10481" s="6"/>
      <c r="E10481" s="6"/>
      <c r="F10481" s="6"/>
      <c r="U10481" s="11"/>
      <c r="AO10481" s="11"/>
    </row>
    <row r="10482" spans="2:41" x14ac:dyDescent="0.25">
      <c r="B10482" s="6"/>
      <c r="D10482" s="6"/>
      <c r="E10482" s="6"/>
      <c r="F10482" s="6"/>
      <c r="U10482" s="11"/>
      <c r="AO10482" s="11"/>
    </row>
    <row r="10483" spans="2:41" x14ac:dyDescent="0.25">
      <c r="B10483" s="6"/>
      <c r="D10483" s="6"/>
      <c r="E10483" s="6"/>
      <c r="F10483" s="6"/>
      <c r="U10483" s="11"/>
      <c r="AO10483" s="11"/>
    </row>
    <row r="10484" spans="2:41" x14ac:dyDescent="0.25">
      <c r="B10484" s="6"/>
      <c r="D10484" s="6"/>
      <c r="E10484" s="6"/>
      <c r="F10484" s="6"/>
      <c r="U10484" s="11"/>
      <c r="AO10484" s="11"/>
    </row>
    <row r="10485" spans="2:41" x14ac:dyDescent="0.25">
      <c r="B10485" s="6"/>
      <c r="D10485" s="6"/>
      <c r="E10485" s="6"/>
      <c r="F10485" s="6"/>
      <c r="U10485" s="11"/>
      <c r="AO10485" s="11"/>
    </row>
    <row r="10486" spans="2:41" x14ac:dyDescent="0.25">
      <c r="B10486" s="6"/>
      <c r="D10486" s="6"/>
      <c r="E10486" s="6"/>
      <c r="F10486" s="6"/>
      <c r="U10486" s="11"/>
      <c r="AO10486" s="11"/>
    </row>
    <row r="10487" spans="2:41" x14ac:dyDescent="0.25">
      <c r="B10487" s="6"/>
      <c r="D10487" s="6"/>
      <c r="E10487" s="6"/>
      <c r="F10487" s="6"/>
      <c r="U10487" s="11"/>
      <c r="AO10487" s="11"/>
    </row>
    <row r="10488" spans="2:41" x14ac:dyDescent="0.25">
      <c r="B10488" s="6"/>
      <c r="D10488" s="6"/>
      <c r="E10488" s="6"/>
      <c r="F10488" s="6"/>
      <c r="U10488" s="11"/>
      <c r="AO10488" s="11"/>
    </row>
    <row r="10489" spans="2:41" x14ac:dyDescent="0.25">
      <c r="B10489" s="6"/>
      <c r="D10489" s="6"/>
      <c r="E10489" s="6"/>
      <c r="F10489" s="6"/>
      <c r="U10489" s="11"/>
      <c r="AO10489" s="11"/>
    </row>
    <row r="10490" spans="2:41" x14ac:dyDescent="0.25">
      <c r="B10490" s="6"/>
      <c r="D10490" s="6"/>
      <c r="E10490" s="6"/>
      <c r="F10490" s="6"/>
      <c r="U10490" s="11"/>
      <c r="AO10490" s="11"/>
    </row>
    <row r="10491" spans="2:41" x14ac:dyDescent="0.25">
      <c r="B10491" s="6"/>
      <c r="D10491" s="6"/>
      <c r="E10491" s="6"/>
      <c r="F10491" s="6"/>
      <c r="U10491" s="11"/>
      <c r="AO10491" s="11"/>
    </row>
    <row r="10492" spans="2:41" x14ac:dyDescent="0.25">
      <c r="B10492" s="6"/>
      <c r="D10492" s="6"/>
      <c r="E10492" s="6"/>
      <c r="F10492" s="6"/>
      <c r="U10492" s="11"/>
      <c r="AO10492" s="11"/>
    </row>
    <row r="10493" spans="2:41" x14ac:dyDescent="0.25">
      <c r="B10493" s="6"/>
      <c r="D10493" s="6"/>
      <c r="E10493" s="6"/>
      <c r="F10493" s="6"/>
      <c r="U10493" s="11"/>
      <c r="AO10493" s="11"/>
    </row>
    <row r="10494" spans="2:41" x14ac:dyDescent="0.25">
      <c r="B10494" s="6"/>
      <c r="D10494" s="6"/>
      <c r="E10494" s="6"/>
      <c r="F10494" s="6"/>
      <c r="U10494" s="11"/>
      <c r="AO10494" s="11"/>
    </row>
    <row r="10495" spans="2:41" x14ac:dyDescent="0.25">
      <c r="B10495" s="6"/>
      <c r="D10495" s="6"/>
      <c r="E10495" s="6"/>
      <c r="F10495" s="6"/>
      <c r="U10495" s="11"/>
      <c r="AO10495" s="11"/>
    </row>
    <row r="10496" spans="2:41" x14ac:dyDescent="0.25">
      <c r="B10496" s="6"/>
      <c r="D10496" s="6"/>
      <c r="E10496" s="6"/>
      <c r="F10496" s="6"/>
      <c r="U10496" s="11"/>
      <c r="AO10496" s="11"/>
    </row>
    <row r="10497" spans="2:41" x14ac:dyDescent="0.25">
      <c r="B10497" s="6"/>
      <c r="D10497" s="6"/>
      <c r="E10497" s="6"/>
      <c r="F10497" s="6"/>
      <c r="U10497" s="11"/>
      <c r="AO10497" s="11"/>
    </row>
    <row r="10498" spans="2:41" x14ac:dyDescent="0.25">
      <c r="B10498" s="6"/>
      <c r="D10498" s="6"/>
      <c r="E10498" s="6"/>
      <c r="F10498" s="6"/>
      <c r="U10498" s="11"/>
      <c r="AO10498" s="11"/>
    </row>
    <row r="10499" spans="2:41" x14ac:dyDescent="0.25">
      <c r="B10499" s="6"/>
      <c r="D10499" s="6"/>
      <c r="E10499" s="6"/>
      <c r="F10499" s="6"/>
      <c r="U10499" s="11"/>
      <c r="AO10499" s="11"/>
    </row>
    <row r="10500" spans="2:41" x14ac:dyDescent="0.25">
      <c r="B10500" s="6"/>
      <c r="D10500" s="6"/>
      <c r="E10500" s="6"/>
      <c r="F10500" s="6"/>
      <c r="U10500" s="11"/>
      <c r="AO10500" s="11"/>
    </row>
    <row r="10501" spans="2:41" x14ac:dyDescent="0.25">
      <c r="B10501" s="6"/>
      <c r="D10501" s="6"/>
      <c r="E10501" s="6"/>
      <c r="F10501" s="6"/>
      <c r="U10501" s="11"/>
      <c r="AO10501" s="11"/>
    </row>
    <row r="10502" spans="2:41" x14ac:dyDescent="0.25">
      <c r="B10502" s="6"/>
      <c r="D10502" s="6"/>
      <c r="E10502" s="6"/>
      <c r="F10502" s="6"/>
      <c r="U10502" s="11"/>
      <c r="AO10502" s="11"/>
    </row>
    <row r="10503" spans="2:41" x14ac:dyDescent="0.25">
      <c r="B10503" s="6"/>
      <c r="D10503" s="6"/>
      <c r="E10503" s="6"/>
      <c r="F10503" s="6"/>
      <c r="U10503" s="11"/>
      <c r="AO10503" s="11"/>
    </row>
    <row r="10504" spans="2:41" x14ac:dyDescent="0.25">
      <c r="B10504" s="6"/>
      <c r="D10504" s="6"/>
      <c r="E10504" s="6"/>
      <c r="F10504" s="6"/>
      <c r="U10504" s="11"/>
      <c r="AO10504" s="11"/>
    </row>
    <row r="10505" spans="2:41" x14ac:dyDescent="0.25">
      <c r="B10505" s="6"/>
      <c r="D10505" s="6"/>
      <c r="E10505" s="6"/>
      <c r="F10505" s="6"/>
      <c r="U10505" s="11"/>
      <c r="AO10505" s="11"/>
    </row>
    <row r="10506" spans="2:41" x14ac:dyDescent="0.25">
      <c r="B10506" s="6"/>
      <c r="D10506" s="6"/>
      <c r="E10506" s="6"/>
      <c r="F10506" s="6"/>
      <c r="U10506" s="11"/>
      <c r="AO10506" s="11"/>
    </row>
    <row r="10507" spans="2:41" x14ac:dyDescent="0.25">
      <c r="B10507" s="6"/>
      <c r="D10507" s="6"/>
      <c r="E10507" s="6"/>
      <c r="F10507" s="6"/>
      <c r="U10507" s="11"/>
      <c r="AO10507" s="11"/>
    </row>
    <row r="10508" spans="2:41" x14ac:dyDescent="0.25">
      <c r="B10508" s="6"/>
      <c r="D10508" s="6"/>
      <c r="E10508" s="6"/>
      <c r="F10508" s="6"/>
      <c r="U10508" s="11"/>
      <c r="AO10508" s="11"/>
    </row>
    <row r="10509" spans="2:41" x14ac:dyDescent="0.25">
      <c r="B10509" s="6"/>
      <c r="D10509" s="6"/>
      <c r="E10509" s="6"/>
      <c r="F10509" s="6"/>
      <c r="U10509" s="11"/>
      <c r="AO10509" s="11"/>
    </row>
    <row r="10510" spans="2:41" x14ac:dyDescent="0.25">
      <c r="B10510" s="6"/>
      <c r="D10510" s="6"/>
      <c r="E10510" s="6"/>
      <c r="F10510" s="6"/>
      <c r="U10510" s="11"/>
      <c r="AO10510" s="11"/>
    </row>
    <row r="10511" spans="2:41" x14ac:dyDescent="0.25">
      <c r="B10511" s="6"/>
      <c r="D10511" s="6"/>
      <c r="E10511" s="6"/>
      <c r="F10511" s="6"/>
      <c r="U10511" s="11"/>
      <c r="AO10511" s="11"/>
    </row>
    <row r="10512" spans="2:41" x14ac:dyDescent="0.25">
      <c r="B10512" s="6"/>
      <c r="D10512" s="6"/>
      <c r="E10512" s="6"/>
      <c r="F10512" s="6"/>
      <c r="U10512" s="11"/>
      <c r="AO10512" s="11"/>
    </row>
    <row r="10513" spans="2:41" x14ac:dyDescent="0.25">
      <c r="B10513" s="6"/>
      <c r="D10513" s="6"/>
      <c r="E10513" s="6"/>
      <c r="F10513" s="6"/>
      <c r="U10513" s="11"/>
      <c r="AO10513" s="11"/>
    </row>
    <row r="10514" spans="2:41" x14ac:dyDescent="0.25">
      <c r="B10514" s="6"/>
      <c r="D10514" s="6"/>
      <c r="E10514" s="6"/>
      <c r="F10514" s="6"/>
      <c r="U10514" s="11"/>
      <c r="AO10514" s="11"/>
    </row>
    <row r="10515" spans="2:41" x14ac:dyDescent="0.25">
      <c r="B10515" s="6"/>
      <c r="D10515" s="6"/>
      <c r="E10515" s="6"/>
      <c r="F10515" s="6"/>
      <c r="U10515" s="11"/>
      <c r="AO10515" s="11"/>
    </row>
    <row r="10516" spans="2:41" x14ac:dyDescent="0.25">
      <c r="B10516" s="6"/>
      <c r="D10516" s="6"/>
      <c r="E10516" s="6"/>
      <c r="F10516" s="6"/>
      <c r="U10516" s="11"/>
      <c r="AO10516" s="11"/>
    </row>
    <row r="10517" spans="2:41" x14ac:dyDescent="0.25">
      <c r="B10517" s="6"/>
      <c r="D10517" s="6"/>
      <c r="E10517" s="6"/>
      <c r="F10517" s="6"/>
      <c r="U10517" s="11"/>
      <c r="AO10517" s="11"/>
    </row>
    <row r="10518" spans="2:41" x14ac:dyDescent="0.25">
      <c r="B10518" s="6"/>
      <c r="D10518" s="6"/>
      <c r="E10518" s="6"/>
      <c r="F10518" s="6"/>
      <c r="U10518" s="11"/>
      <c r="AO10518" s="11"/>
    </row>
    <row r="10519" spans="2:41" x14ac:dyDescent="0.25">
      <c r="B10519" s="6"/>
      <c r="D10519" s="6"/>
      <c r="E10519" s="6"/>
      <c r="F10519" s="6"/>
      <c r="U10519" s="11"/>
      <c r="AO10519" s="11"/>
    </row>
    <row r="10520" spans="2:41" x14ac:dyDescent="0.25">
      <c r="B10520" s="6"/>
      <c r="D10520" s="6"/>
      <c r="E10520" s="6"/>
      <c r="F10520" s="6"/>
      <c r="U10520" s="11"/>
      <c r="AO10520" s="11"/>
    </row>
    <row r="10521" spans="2:41" x14ac:dyDescent="0.25">
      <c r="B10521" s="6"/>
      <c r="D10521" s="6"/>
      <c r="E10521" s="6"/>
      <c r="F10521" s="6"/>
      <c r="U10521" s="11"/>
      <c r="AO10521" s="11"/>
    </row>
    <row r="10522" spans="2:41" x14ac:dyDescent="0.25">
      <c r="B10522" s="6"/>
      <c r="D10522" s="6"/>
      <c r="E10522" s="6"/>
      <c r="F10522" s="6"/>
      <c r="U10522" s="11"/>
      <c r="AO10522" s="11"/>
    </row>
    <row r="10523" spans="2:41" x14ac:dyDescent="0.25">
      <c r="B10523" s="6"/>
      <c r="D10523" s="6"/>
      <c r="E10523" s="6"/>
      <c r="F10523" s="6"/>
      <c r="U10523" s="11"/>
      <c r="AO10523" s="11"/>
    </row>
    <row r="10524" spans="2:41" x14ac:dyDescent="0.25">
      <c r="B10524" s="6"/>
      <c r="D10524" s="6"/>
      <c r="E10524" s="6"/>
      <c r="F10524" s="6"/>
      <c r="U10524" s="11"/>
      <c r="AO10524" s="11"/>
    </row>
    <row r="10525" spans="2:41" x14ac:dyDescent="0.25">
      <c r="B10525" s="6"/>
      <c r="D10525" s="6"/>
      <c r="E10525" s="6"/>
      <c r="F10525" s="6"/>
      <c r="U10525" s="11"/>
      <c r="AO10525" s="11"/>
    </row>
    <row r="10526" spans="2:41" x14ac:dyDescent="0.25">
      <c r="B10526" s="6"/>
      <c r="D10526" s="6"/>
      <c r="E10526" s="6"/>
      <c r="F10526" s="6"/>
      <c r="U10526" s="11"/>
      <c r="AO10526" s="11"/>
    </row>
    <row r="10527" spans="2:41" x14ac:dyDescent="0.25">
      <c r="B10527" s="6"/>
      <c r="D10527" s="6"/>
      <c r="E10527" s="6"/>
      <c r="F10527" s="6"/>
      <c r="U10527" s="11"/>
      <c r="AO10527" s="11"/>
    </row>
    <row r="10528" spans="2:41" x14ac:dyDescent="0.25">
      <c r="B10528" s="6"/>
      <c r="D10528" s="6"/>
      <c r="E10528" s="6"/>
      <c r="F10528" s="6"/>
      <c r="U10528" s="11"/>
      <c r="AO10528" s="11"/>
    </row>
    <row r="10529" spans="2:41" x14ac:dyDescent="0.25">
      <c r="B10529" s="6"/>
      <c r="D10529" s="6"/>
      <c r="E10529" s="6"/>
      <c r="F10529" s="6"/>
      <c r="U10529" s="11"/>
      <c r="AO10529" s="11"/>
    </row>
    <row r="10530" spans="2:41" x14ac:dyDescent="0.25">
      <c r="B10530" s="6"/>
      <c r="D10530" s="6"/>
      <c r="E10530" s="6"/>
      <c r="F10530" s="6"/>
      <c r="U10530" s="11"/>
      <c r="AO10530" s="11"/>
    </row>
    <row r="10531" spans="2:41" x14ac:dyDescent="0.25">
      <c r="B10531" s="6"/>
      <c r="D10531" s="6"/>
      <c r="E10531" s="6"/>
      <c r="F10531" s="6"/>
      <c r="U10531" s="11"/>
      <c r="AO10531" s="11"/>
    </row>
    <row r="10532" spans="2:41" x14ac:dyDescent="0.25">
      <c r="B10532" s="6"/>
      <c r="D10532" s="6"/>
      <c r="E10532" s="6"/>
      <c r="F10532" s="6"/>
      <c r="U10532" s="11"/>
      <c r="AO10532" s="11"/>
    </row>
    <row r="10533" spans="2:41" x14ac:dyDescent="0.25">
      <c r="B10533" s="6"/>
      <c r="D10533" s="6"/>
      <c r="E10533" s="6"/>
      <c r="F10533" s="6"/>
      <c r="U10533" s="11"/>
      <c r="AO10533" s="11"/>
    </row>
    <row r="10534" spans="2:41" x14ac:dyDescent="0.25">
      <c r="B10534" s="6"/>
      <c r="D10534" s="6"/>
      <c r="E10534" s="6"/>
      <c r="F10534" s="6"/>
      <c r="U10534" s="11"/>
      <c r="AO10534" s="11"/>
    </row>
    <row r="10535" spans="2:41" x14ac:dyDescent="0.25">
      <c r="B10535" s="6"/>
      <c r="D10535" s="6"/>
      <c r="E10535" s="6"/>
      <c r="F10535" s="6"/>
      <c r="U10535" s="11"/>
      <c r="AO10535" s="11"/>
    </row>
    <row r="10536" spans="2:41" x14ac:dyDescent="0.25">
      <c r="B10536" s="6"/>
      <c r="D10536" s="6"/>
      <c r="E10536" s="6"/>
      <c r="F10536" s="6"/>
      <c r="U10536" s="11"/>
      <c r="AO10536" s="11"/>
    </row>
    <row r="10537" spans="2:41" x14ac:dyDescent="0.25">
      <c r="B10537" s="6"/>
      <c r="D10537" s="6"/>
      <c r="E10537" s="6"/>
      <c r="F10537" s="6"/>
      <c r="U10537" s="11"/>
      <c r="AO10537" s="11"/>
    </row>
    <row r="10538" spans="2:41" x14ac:dyDescent="0.25">
      <c r="B10538" s="6"/>
      <c r="D10538" s="6"/>
      <c r="E10538" s="6"/>
      <c r="F10538" s="6"/>
      <c r="U10538" s="11"/>
      <c r="AO10538" s="11"/>
    </row>
    <row r="10539" spans="2:41" x14ac:dyDescent="0.25">
      <c r="B10539" s="6"/>
      <c r="D10539" s="6"/>
      <c r="E10539" s="6"/>
      <c r="F10539" s="6"/>
      <c r="U10539" s="11"/>
      <c r="AO10539" s="11"/>
    </row>
    <row r="10540" spans="2:41" x14ac:dyDescent="0.25">
      <c r="B10540" s="6"/>
      <c r="D10540" s="6"/>
      <c r="E10540" s="6"/>
      <c r="F10540" s="6"/>
      <c r="U10540" s="11"/>
      <c r="AO10540" s="11"/>
    </row>
    <row r="10541" spans="2:41" x14ac:dyDescent="0.25">
      <c r="B10541" s="6"/>
      <c r="D10541" s="6"/>
      <c r="E10541" s="6"/>
      <c r="F10541" s="6"/>
      <c r="U10541" s="11"/>
      <c r="AO10541" s="11"/>
    </row>
    <row r="10542" spans="2:41" x14ac:dyDescent="0.25">
      <c r="B10542" s="6"/>
      <c r="D10542" s="6"/>
      <c r="E10542" s="6"/>
      <c r="F10542" s="6"/>
      <c r="U10542" s="11"/>
      <c r="AO10542" s="11"/>
    </row>
    <row r="10543" spans="2:41" x14ac:dyDescent="0.25">
      <c r="B10543" s="6"/>
      <c r="D10543" s="6"/>
      <c r="E10543" s="6"/>
      <c r="F10543" s="6"/>
      <c r="U10543" s="11"/>
      <c r="AO10543" s="11"/>
    </row>
    <row r="10544" spans="2:41" x14ac:dyDescent="0.25">
      <c r="B10544" s="6"/>
      <c r="D10544" s="6"/>
      <c r="E10544" s="6"/>
      <c r="F10544" s="6"/>
      <c r="U10544" s="11"/>
      <c r="AO10544" s="11"/>
    </row>
    <row r="10545" spans="2:41" x14ac:dyDescent="0.25">
      <c r="B10545" s="6"/>
      <c r="D10545" s="6"/>
      <c r="E10545" s="6"/>
      <c r="F10545" s="6"/>
      <c r="U10545" s="11"/>
      <c r="AO10545" s="11"/>
    </row>
    <row r="10546" spans="2:41" x14ac:dyDescent="0.25">
      <c r="B10546" s="6"/>
      <c r="D10546" s="6"/>
      <c r="E10546" s="6"/>
      <c r="F10546" s="6"/>
      <c r="U10546" s="11"/>
      <c r="AO10546" s="11"/>
    </row>
    <row r="10547" spans="2:41" x14ac:dyDescent="0.25">
      <c r="B10547" s="6"/>
      <c r="D10547" s="6"/>
      <c r="E10547" s="6"/>
      <c r="F10547" s="6"/>
      <c r="U10547" s="11"/>
      <c r="AO10547" s="11"/>
    </row>
    <row r="10548" spans="2:41" x14ac:dyDescent="0.25">
      <c r="B10548" s="6"/>
      <c r="D10548" s="6"/>
      <c r="E10548" s="6"/>
      <c r="F10548" s="6"/>
      <c r="U10548" s="11"/>
      <c r="AO10548" s="11"/>
    </row>
    <row r="10549" spans="2:41" x14ac:dyDescent="0.25">
      <c r="B10549" s="6"/>
      <c r="D10549" s="6"/>
      <c r="E10549" s="6"/>
      <c r="F10549" s="6"/>
      <c r="U10549" s="11"/>
      <c r="AO10549" s="11"/>
    </row>
    <row r="10550" spans="2:41" x14ac:dyDescent="0.25">
      <c r="B10550" s="6"/>
      <c r="D10550" s="6"/>
      <c r="E10550" s="6"/>
      <c r="F10550" s="6"/>
      <c r="U10550" s="11"/>
      <c r="AO10550" s="11"/>
    </row>
    <row r="10551" spans="2:41" x14ac:dyDescent="0.25">
      <c r="B10551" s="6"/>
      <c r="D10551" s="6"/>
      <c r="E10551" s="6"/>
      <c r="F10551" s="6"/>
      <c r="U10551" s="11"/>
      <c r="AO10551" s="11"/>
    </row>
    <row r="10552" spans="2:41" x14ac:dyDescent="0.25">
      <c r="B10552" s="6"/>
      <c r="D10552" s="6"/>
      <c r="E10552" s="6"/>
      <c r="F10552" s="6"/>
      <c r="U10552" s="11"/>
      <c r="AO10552" s="11"/>
    </row>
    <row r="10553" spans="2:41" x14ac:dyDescent="0.25">
      <c r="B10553" s="6"/>
      <c r="D10553" s="6"/>
      <c r="E10553" s="6"/>
      <c r="F10553" s="6"/>
      <c r="U10553" s="11"/>
      <c r="AO10553" s="11"/>
    </row>
    <row r="10554" spans="2:41" x14ac:dyDescent="0.25">
      <c r="B10554" s="6"/>
      <c r="D10554" s="6"/>
      <c r="E10554" s="6"/>
      <c r="F10554" s="6"/>
      <c r="U10554" s="11"/>
      <c r="AO10554" s="11"/>
    </row>
    <row r="10555" spans="2:41" x14ac:dyDescent="0.25">
      <c r="B10555" s="6"/>
      <c r="D10555" s="6"/>
      <c r="E10555" s="6"/>
      <c r="F10555" s="6"/>
      <c r="U10555" s="11"/>
      <c r="AO10555" s="11"/>
    </row>
    <row r="10556" spans="2:41" x14ac:dyDescent="0.25">
      <c r="B10556" s="6"/>
      <c r="D10556" s="6"/>
      <c r="E10556" s="6"/>
      <c r="F10556" s="6"/>
      <c r="U10556" s="11"/>
      <c r="AO10556" s="11"/>
    </row>
    <row r="10557" spans="2:41" x14ac:dyDescent="0.25">
      <c r="B10557" s="6"/>
      <c r="D10557" s="6"/>
      <c r="E10557" s="6"/>
      <c r="F10557" s="6"/>
      <c r="U10557" s="11"/>
      <c r="AO10557" s="11"/>
    </row>
    <row r="10558" spans="2:41" x14ac:dyDescent="0.25">
      <c r="B10558" s="6"/>
      <c r="D10558" s="6"/>
      <c r="E10558" s="6"/>
      <c r="F10558" s="6"/>
      <c r="U10558" s="11"/>
      <c r="AO10558" s="11"/>
    </row>
    <row r="10559" spans="2:41" x14ac:dyDescent="0.25">
      <c r="B10559" s="6"/>
      <c r="D10559" s="6"/>
      <c r="E10559" s="6"/>
      <c r="F10559" s="6"/>
      <c r="U10559" s="11"/>
      <c r="AO10559" s="11"/>
    </row>
    <row r="10560" spans="2:41" x14ac:dyDescent="0.25">
      <c r="B10560" s="6"/>
      <c r="D10560" s="6"/>
      <c r="E10560" s="6"/>
      <c r="F10560" s="6"/>
      <c r="U10560" s="11"/>
      <c r="AO10560" s="11"/>
    </row>
    <row r="10561" spans="2:41" x14ac:dyDescent="0.25">
      <c r="B10561" s="6"/>
      <c r="D10561" s="6"/>
      <c r="E10561" s="6"/>
      <c r="F10561" s="6"/>
      <c r="U10561" s="11"/>
      <c r="AO10561" s="11"/>
    </row>
    <row r="10562" spans="2:41" x14ac:dyDescent="0.25">
      <c r="B10562" s="6"/>
      <c r="D10562" s="6"/>
      <c r="E10562" s="6"/>
      <c r="F10562" s="6"/>
      <c r="U10562" s="11"/>
      <c r="AO10562" s="11"/>
    </row>
    <row r="10563" spans="2:41" x14ac:dyDescent="0.25">
      <c r="B10563" s="6"/>
      <c r="D10563" s="6"/>
      <c r="E10563" s="6"/>
      <c r="F10563" s="6"/>
      <c r="U10563" s="11"/>
      <c r="AO10563" s="11"/>
    </row>
    <row r="10564" spans="2:41" x14ac:dyDescent="0.25">
      <c r="B10564" s="6"/>
      <c r="D10564" s="6"/>
      <c r="E10564" s="6"/>
      <c r="F10564" s="6"/>
      <c r="U10564" s="11"/>
      <c r="AO10564" s="11"/>
    </row>
    <row r="10565" spans="2:41" x14ac:dyDescent="0.25">
      <c r="B10565" s="6"/>
      <c r="D10565" s="6"/>
      <c r="E10565" s="6"/>
      <c r="F10565" s="6"/>
      <c r="U10565" s="11"/>
      <c r="AO10565" s="11"/>
    </row>
    <row r="10566" spans="2:41" x14ac:dyDescent="0.25">
      <c r="B10566" s="6"/>
      <c r="D10566" s="6"/>
      <c r="E10566" s="6"/>
      <c r="F10566" s="6"/>
      <c r="U10566" s="11"/>
      <c r="AO10566" s="11"/>
    </row>
    <row r="10567" spans="2:41" x14ac:dyDescent="0.25">
      <c r="B10567" s="6"/>
      <c r="D10567" s="6"/>
      <c r="E10567" s="6"/>
      <c r="F10567" s="6"/>
      <c r="U10567" s="11"/>
      <c r="AO10567" s="11"/>
    </row>
    <row r="10568" spans="2:41" x14ac:dyDescent="0.25">
      <c r="B10568" s="6"/>
      <c r="D10568" s="6"/>
      <c r="E10568" s="6"/>
      <c r="F10568" s="6"/>
      <c r="U10568" s="11"/>
      <c r="AO10568" s="11"/>
    </row>
    <row r="10569" spans="2:41" x14ac:dyDescent="0.25">
      <c r="B10569" s="6"/>
      <c r="D10569" s="6"/>
      <c r="E10569" s="6"/>
      <c r="F10569" s="6"/>
      <c r="U10569" s="11"/>
      <c r="AO10569" s="11"/>
    </row>
    <row r="10570" spans="2:41" x14ac:dyDescent="0.25">
      <c r="B10570" s="6"/>
      <c r="D10570" s="6"/>
      <c r="E10570" s="6"/>
      <c r="F10570" s="6"/>
      <c r="U10570" s="11"/>
      <c r="AO10570" s="11"/>
    </row>
    <row r="10571" spans="2:41" x14ac:dyDescent="0.25">
      <c r="B10571" s="6"/>
      <c r="D10571" s="6"/>
      <c r="E10571" s="6"/>
      <c r="F10571" s="6"/>
      <c r="U10571" s="11"/>
      <c r="AO10571" s="11"/>
    </row>
    <row r="10572" spans="2:41" x14ac:dyDescent="0.25">
      <c r="B10572" s="6"/>
      <c r="D10572" s="6"/>
      <c r="E10572" s="6"/>
      <c r="F10572" s="6"/>
      <c r="U10572" s="11"/>
      <c r="AO10572" s="11"/>
    </row>
    <row r="10573" spans="2:41" x14ac:dyDescent="0.25">
      <c r="B10573" s="6"/>
      <c r="D10573" s="6"/>
      <c r="E10573" s="6"/>
      <c r="F10573" s="6"/>
      <c r="U10573" s="11"/>
      <c r="AO10573" s="11"/>
    </row>
    <row r="10574" spans="2:41" x14ac:dyDescent="0.25">
      <c r="B10574" s="6"/>
      <c r="D10574" s="6"/>
      <c r="E10574" s="6"/>
      <c r="F10574" s="6"/>
      <c r="U10574" s="11"/>
      <c r="AO10574" s="11"/>
    </row>
    <row r="10575" spans="2:41" x14ac:dyDescent="0.25">
      <c r="B10575" s="6"/>
      <c r="D10575" s="6"/>
      <c r="E10575" s="6"/>
      <c r="F10575" s="6"/>
      <c r="U10575" s="11"/>
      <c r="AO10575" s="11"/>
    </row>
    <row r="10576" spans="2:41" x14ac:dyDescent="0.25">
      <c r="B10576" s="6"/>
      <c r="D10576" s="6"/>
      <c r="E10576" s="6"/>
      <c r="F10576" s="6"/>
      <c r="U10576" s="11"/>
      <c r="AO10576" s="11"/>
    </row>
    <row r="10577" spans="2:41" x14ac:dyDescent="0.25">
      <c r="B10577" s="6"/>
      <c r="D10577" s="6"/>
      <c r="E10577" s="6"/>
      <c r="F10577" s="6"/>
      <c r="U10577" s="11"/>
      <c r="AO10577" s="11"/>
    </row>
    <row r="10578" spans="2:41" x14ac:dyDescent="0.25">
      <c r="B10578" s="6"/>
      <c r="D10578" s="6"/>
      <c r="E10578" s="6"/>
      <c r="F10578" s="6"/>
      <c r="U10578" s="11"/>
      <c r="AO10578" s="11"/>
    </row>
    <row r="10579" spans="2:41" x14ac:dyDescent="0.25">
      <c r="B10579" s="6"/>
      <c r="D10579" s="6"/>
      <c r="E10579" s="6"/>
      <c r="F10579" s="6"/>
      <c r="U10579" s="11"/>
      <c r="AO10579" s="11"/>
    </row>
    <row r="10580" spans="2:41" x14ac:dyDescent="0.25">
      <c r="B10580" s="6"/>
      <c r="D10580" s="6"/>
      <c r="E10580" s="6"/>
      <c r="F10580" s="6"/>
      <c r="U10580" s="11"/>
      <c r="AO10580" s="11"/>
    </row>
    <row r="10581" spans="2:41" x14ac:dyDescent="0.25">
      <c r="B10581" s="6"/>
      <c r="D10581" s="6"/>
      <c r="E10581" s="6"/>
      <c r="F10581" s="6"/>
      <c r="U10581" s="11"/>
      <c r="AO10581" s="11"/>
    </row>
    <row r="10582" spans="2:41" x14ac:dyDescent="0.25">
      <c r="B10582" s="6"/>
      <c r="D10582" s="6"/>
      <c r="E10582" s="6"/>
      <c r="F10582" s="6"/>
      <c r="U10582" s="11"/>
      <c r="AO10582" s="11"/>
    </row>
    <row r="10583" spans="2:41" x14ac:dyDescent="0.25">
      <c r="B10583" s="6"/>
      <c r="D10583" s="6"/>
      <c r="E10583" s="6"/>
      <c r="F10583" s="6"/>
      <c r="U10583" s="11"/>
      <c r="AO10583" s="11"/>
    </row>
    <row r="10584" spans="2:41" x14ac:dyDescent="0.25">
      <c r="B10584" s="6"/>
      <c r="D10584" s="6"/>
      <c r="E10584" s="6"/>
      <c r="F10584" s="6"/>
      <c r="U10584" s="11"/>
      <c r="AO10584" s="11"/>
    </row>
    <row r="10585" spans="2:41" x14ac:dyDescent="0.25">
      <c r="B10585" s="6"/>
      <c r="D10585" s="6"/>
      <c r="E10585" s="6"/>
      <c r="F10585" s="6"/>
      <c r="U10585" s="11"/>
      <c r="AO10585" s="11"/>
    </row>
    <row r="10586" spans="2:41" x14ac:dyDescent="0.25">
      <c r="B10586" s="6"/>
      <c r="D10586" s="6"/>
      <c r="E10586" s="6"/>
      <c r="F10586" s="6"/>
      <c r="U10586" s="11"/>
      <c r="AO10586" s="11"/>
    </row>
    <row r="10587" spans="2:41" x14ac:dyDescent="0.25">
      <c r="B10587" s="6"/>
      <c r="D10587" s="6"/>
      <c r="E10587" s="6"/>
      <c r="F10587" s="6"/>
      <c r="U10587" s="11"/>
      <c r="AO10587" s="11"/>
    </row>
    <row r="10588" spans="2:41" x14ac:dyDescent="0.25">
      <c r="B10588" s="6"/>
      <c r="D10588" s="6"/>
      <c r="E10588" s="6"/>
      <c r="F10588" s="6"/>
      <c r="U10588" s="11"/>
      <c r="AO10588" s="11"/>
    </row>
    <row r="10589" spans="2:41" x14ac:dyDescent="0.25">
      <c r="B10589" s="6"/>
      <c r="D10589" s="6"/>
      <c r="E10589" s="6"/>
      <c r="F10589" s="6"/>
      <c r="U10589" s="11"/>
      <c r="AO10589" s="11"/>
    </row>
    <row r="10590" spans="2:41" x14ac:dyDescent="0.25">
      <c r="B10590" s="6"/>
      <c r="D10590" s="6"/>
      <c r="E10590" s="6"/>
      <c r="F10590" s="6"/>
      <c r="U10590" s="11"/>
      <c r="AO10590" s="11"/>
    </row>
    <row r="10591" spans="2:41" x14ac:dyDescent="0.25">
      <c r="B10591" s="6"/>
      <c r="D10591" s="6"/>
      <c r="E10591" s="6"/>
      <c r="F10591" s="6"/>
      <c r="U10591" s="11"/>
      <c r="AO10591" s="11"/>
    </row>
    <row r="10592" spans="2:41" x14ac:dyDescent="0.25">
      <c r="B10592" s="6"/>
      <c r="D10592" s="6"/>
      <c r="E10592" s="6"/>
      <c r="F10592" s="6"/>
      <c r="U10592" s="11"/>
      <c r="AO10592" s="11"/>
    </row>
    <row r="10593" spans="2:41" x14ac:dyDescent="0.25">
      <c r="B10593" s="6"/>
      <c r="D10593" s="6"/>
      <c r="E10593" s="6"/>
      <c r="F10593" s="6"/>
      <c r="U10593" s="11"/>
      <c r="AO10593" s="11"/>
    </row>
    <row r="10594" spans="2:41" x14ac:dyDescent="0.25">
      <c r="B10594" s="6"/>
      <c r="D10594" s="6"/>
      <c r="E10594" s="6"/>
      <c r="F10594" s="6"/>
      <c r="U10594" s="11"/>
      <c r="AO10594" s="11"/>
    </row>
    <row r="10595" spans="2:41" x14ac:dyDescent="0.25">
      <c r="B10595" s="6"/>
      <c r="D10595" s="6"/>
      <c r="E10595" s="6"/>
      <c r="F10595" s="6"/>
      <c r="U10595" s="11"/>
      <c r="AO10595" s="11"/>
    </row>
    <row r="10596" spans="2:41" x14ac:dyDescent="0.25">
      <c r="B10596" s="6"/>
      <c r="D10596" s="6"/>
      <c r="E10596" s="6"/>
      <c r="F10596" s="6"/>
      <c r="U10596" s="11"/>
      <c r="AO10596" s="11"/>
    </row>
    <row r="10597" spans="2:41" x14ac:dyDescent="0.25">
      <c r="B10597" s="6"/>
      <c r="D10597" s="6"/>
      <c r="E10597" s="6"/>
      <c r="F10597" s="6"/>
      <c r="U10597" s="11"/>
      <c r="AO10597" s="11"/>
    </row>
    <row r="10598" spans="2:41" x14ac:dyDescent="0.25">
      <c r="B10598" s="6"/>
      <c r="D10598" s="6"/>
      <c r="E10598" s="6"/>
      <c r="F10598" s="6"/>
      <c r="U10598" s="11"/>
      <c r="AO10598" s="11"/>
    </row>
    <row r="10599" spans="2:41" x14ac:dyDescent="0.25">
      <c r="B10599" s="6"/>
      <c r="D10599" s="6"/>
      <c r="E10599" s="6"/>
      <c r="F10599" s="6"/>
      <c r="U10599" s="11"/>
      <c r="AO10599" s="11"/>
    </row>
    <row r="10600" spans="2:41" x14ac:dyDescent="0.25">
      <c r="B10600" s="6"/>
      <c r="D10600" s="6"/>
      <c r="E10600" s="6"/>
      <c r="F10600" s="6"/>
      <c r="U10600" s="11"/>
      <c r="AO10600" s="11"/>
    </row>
    <row r="10601" spans="2:41" x14ac:dyDescent="0.25">
      <c r="B10601" s="6"/>
      <c r="D10601" s="6"/>
      <c r="E10601" s="6"/>
      <c r="F10601" s="6"/>
      <c r="U10601" s="11"/>
      <c r="AO10601" s="11"/>
    </row>
    <row r="10602" spans="2:41" x14ac:dyDescent="0.25">
      <c r="B10602" s="6"/>
      <c r="D10602" s="6"/>
      <c r="E10602" s="6"/>
      <c r="F10602" s="6"/>
      <c r="U10602" s="11"/>
      <c r="AO10602" s="11"/>
    </row>
    <row r="10603" spans="2:41" x14ac:dyDescent="0.25">
      <c r="B10603" s="6"/>
      <c r="D10603" s="6"/>
      <c r="E10603" s="6"/>
      <c r="F10603" s="6"/>
      <c r="U10603" s="11"/>
      <c r="AO10603" s="11"/>
    </row>
    <row r="10604" spans="2:41" x14ac:dyDescent="0.25">
      <c r="B10604" s="6"/>
      <c r="D10604" s="6"/>
      <c r="E10604" s="6"/>
      <c r="F10604" s="6"/>
      <c r="U10604" s="11"/>
      <c r="AO10604" s="11"/>
    </row>
    <row r="10605" spans="2:41" x14ac:dyDescent="0.25">
      <c r="B10605" s="6"/>
      <c r="D10605" s="6"/>
      <c r="E10605" s="6"/>
      <c r="F10605" s="6"/>
      <c r="U10605" s="11"/>
      <c r="AO10605" s="11"/>
    </row>
    <row r="10606" spans="2:41" x14ac:dyDescent="0.25">
      <c r="B10606" s="6"/>
      <c r="D10606" s="6"/>
      <c r="E10606" s="6"/>
      <c r="F10606" s="6"/>
      <c r="U10606" s="11"/>
      <c r="AO10606" s="11"/>
    </row>
    <row r="10607" spans="2:41" x14ac:dyDescent="0.25">
      <c r="B10607" s="6"/>
      <c r="D10607" s="6"/>
      <c r="E10607" s="6"/>
      <c r="F10607" s="6"/>
      <c r="U10607" s="11"/>
      <c r="AO10607" s="11"/>
    </row>
    <row r="10608" spans="2:41" x14ac:dyDescent="0.25">
      <c r="B10608" s="6"/>
      <c r="D10608" s="6"/>
      <c r="E10608" s="6"/>
      <c r="F10608" s="6"/>
      <c r="U10608" s="11"/>
      <c r="AO10608" s="11"/>
    </row>
    <row r="10609" spans="2:41" x14ac:dyDescent="0.25">
      <c r="B10609" s="6"/>
      <c r="D10609" s="6"/>
      <c r="E10609" s="6"/>
      <c r="F10609" s="6"/>
      <c r="U10609" s="11"/>
      <c r="AO10609" s="11"/>
    </row>
    <row r="10610" spans="2:41" x14ac:dyDescent="0.25">
      <c r="B10610" s="6"/>
      <c r="D10610" s="6"/>
      <c r="E10610" s="6"/>
      <c r="F10610" s="6"/>
      <c r="U10610" s="11"/>
      <c r="AO10610" s="11"/>
    </row>
    <row r="10611" spans="2:41" x14ac:dyDescent="0.25">
      <c r="B10611" s="6"/>
      <c r="D10611" s="6"/>
      <c r="E10611" s="6"/>
      <c r="F10611" s="6"/>
      <c r="U10611" s="11"/>
      <c r="AO10611" s="11"/>
    </row>
    <row r="10612" spans="2:41" x14ac:dyDescent="0.25">
      <c r="B10612" s="6"/>
      <c r="D10612" s="6"/>
      <c r="E10612" s="6"/>
      <c r="F10612" s="6"/>
      <c r="U10612" s="11"/>
      <c r="AO10612" s="11"/>
    </row>
    <row r="10613" spans="2:41" x14ac:dyDescent="0.25">
      <c r="B10613" s="6"/>
      <c r="D10613" s="6"/>
      <c r="E10613" s="6"/>
      <c r="F10613" s="6"/>
      <c r="U10613" s="11"/>
      <c r="AO10613" s="11"/>
    </row>
    <row r="10614" spans="2:41" x14ac:dyDescent="0.25">
      <c r="B10614" s="6"/>
      <c r="D10614" s="6"/>
      <c r="E10614" s="6"/>
      <c r="F10614" s="6"/>
      <c r="U10614" s="11"/>
      <c r="AO10614" s="11"/>
    </row>
    <row r="10615" spans="2:41" x14ac:dyDescent="0.25">
      <c r="B10615" s="6"/>
      <c r="D10615" s="6"/>
      <c r="E10615" s="6"/>
      <c r="F10615" s="6"/>
      <c r="U10615" s="11"/>
      <c r="AO10615" s="11"/>
    </row>
    <row r="10616" spans="2:41" x14ac:dyDescent="0.25">
      <c r="B10616" s="6"/>
      <c r="D10616" s="6"/>
      <c r="E10616" s="6"/>
      <c r="F10616" s="6"/>
      <c r="U10616" s="11"/>
      <c r="AO10616" s="11"/>
    </row>
    <row r="10617" spans="2:41" x14ac:dyDescent="0.25">
      <c r="B10617" s="6"/>
      <c r="D10617" s="6"/>
      <c r="E10617" s="6"/>
      <c r="F10617" s="6"/>
      <c r="U10617" s="11"/>
      <c r="AO10617" s="11"/>
    </row>
    <row r="10618" spans="2:41" x14ac:dyDescent="0.25">
      <c r="B10618" s="6"/>
      <c r="D10618" s="6"/>
      <c r="E10618" s="6"/>
      <c r="F10618" s="6"/>
      <c r="U10618" s="11"/>
      <c r="AO10618" s="11"/>
    </row>
    <row r="10619" spans="2:41" x14ac:dyDescent="0.25">
      <c r="B10619" s="6"/>
      <c r="D10619" s="6"/>
      <c r="E10619" s="6"/>
      <c r="F10619" s="6"/>
      <c r="U10619" s="11"/>
      <c r="AO10619" s="11"/>
    </row>
    <row r="10620" spans="2:41" x14ac:dyDescent="0.25">
      <c r="B10620" s="6"/>
      <c r="D10620" s="6"/>
      <c r="E10620" s="6"/>
      <c r="F10620" s="6"/>
      <c r="U10620" s="11"/>
      <c r="AO10620" s="11"/>
    </row>
    <row r="10621" spans="2:41" x14ac:dyDescent="0.25">
      <c r="B10621" s="6"/>
      <c r="D10621" s="6"/>
      <c r="E10621" s="6"/>
      <c r="F10621" s="6"/>
      <c r="U10621" s="11"/>
      <c r="AO10621" s="11"/>
    </row>
    <row r="10622" spans="2:41" x14ac:dyDescent="0.25">
      <c r="B10622" s="6"/>
      <c r="D10622" s="6"/>
      <c r="E10622" s="6"/>
      <c r="F10622" s="6"/>
      <c r="U10622" s="11"/>
      <c r="AO10622" s="11"/>
    </row>
    <row r="10623" spans="2:41" x14ac:dyDescent="0.25">
      <c r="B10623" s="6"/>
      <c r="D10623" s="6"/>
      <c r="E10623" s="6"/>
      <c r="F10623" s="6"/>
      <c r="U10623" s="11"/>
      <c r="AO10623" s="11"/>
    </row>
    <row r="10624" spans="2:41" x14ac:dyDescent="0.25">
      <c r="B10624" s="6"/>
      <c r="D10624" s="6"/>
      <c r="E10624" s="6"/>
      <c r="F10624" s="6"/>
      <c r="U10624" s="11"/>
      <c r="AO10624" s="11"/>
    </row>
    <row r="10625" spans="2:41" x14ac:dyDescent="0.25">
      <c r="B10625" s="6"/>
      <c r="D10625" s="6"/>
      <c r="E10625" s="6"/>
      <c r="F10625" s="6"/>
      <c r="U10625" s="11"/>
      <c r="AO10625" s="11"/>
    </row>
    <row r="10626" spans="2:41" x14ac:dyDescent="0.25">
      <c r="B10626" s="6"/>
      <c r="D10626" s="6"/>
      <c r="E10626" s="6"/>
      <c r="F10626" s="6"/>
      <c r="U10626" s="11"/>
      <c r="AO10626" s="11"/>
    </row>
    <row r="10627" spans="2:41" x14ac:dyDescent="0.25">
      <c r="B10627" s="6"/>
      <c r="D10627" s="6"/>
      <c r="E10627" s="6"/>
      <c r="F10627" s="6"/>
      <c r="U10627" s="11"/>
      <c r="AO10627" s="11"/>
    </row>
    <row r="10628" spans="2:41" x14ac:dyDescent="0.25">
      <c r="B10628" s="6"/>
      <c r="D10628" s="6"/>
      <c r="E10628" s="6"/>
      <c r="F10628" s="6"/>
      <c r="U10628" s="11"/>
      <c r="AO10628" s="11"/>
    </row>
    <row r="10629" spans="2:41" x14ac:dyDescent="0.25">
      <c r="B10629" s="6"/>
      <c r="D10629" s="6"/>
      <c r="E10629" s="6"/>
      <c r="F10629" s="6"/>
      <c r="U10629" s="11"/>
      <c r="AO10629" s="11"/>
    </row>
    <row r="10630" spans="2:41" x14ac:dyDescent="0.25">
      <c r="B10630" s="6"/>
      <c r="D10630" s="6"/>
      <c r="E10630" s="6"/>
      <c r="F10630" s="6"/>
      <c r="U10630" s="11"/>
      <c r="AO10630" s="11"/>
    </row>
    <row r="10631" spans="2:41" x14ac:dyDescent="0.25">
      <c r="B10631" s="6"/>
      <c r="D10631" s="6"/>
      <c r="E10631" s="6"/>
      <c r="F10631" s="6"/>
      <c r="U10631" s="11"/>
      <c r="AO10631" s="11"/>
    </row>
    <row r="10632" spans="2:41" x14ac:dyDescent="0.25">
      <c r="B10632" s="6"/>
      <c r="D10632" s="6"/>
      <c r="E10632" s="6"/>
      <c r="F10632" s="6"/>
      <c r="U10632" s="11"/>
      <c r="AO10632" s="11"/>
    </row>
    <row r="10633" spans="2:41" x14ac:dyDescent="0.25">
      <c r="B10633" s="6"/>
      <c r="D10633" s="6"/>
      <c r="E10633" s="6"/>
      <c r="F10633" s="6"/>
      <c r="U10633" s="11"/>
      <c r="AO10633" s="11"/>
    </row>
    <row r="10634" spans="2:41" x14ac:dyDescent="0.25">
      <c r="B10634" s="6"/>
      <c r="D10634" s="6"/>
      <c r="E10634" s="6"/>
      <c r="F10634" s="6"/>
      <c r="U10634" s="11"/>
      <c r="AO10634" s="11"/>
    </row>
    <row r="10635" spans="2:41" x14ac:dyDescent="0.25">
      <c r="B10635" s="6"/>
      <c r="D10635" s="6"/>
      <c r="E10635" s="6"/>
      <c r="F10635" s="6"/>
      <c r="U10635" s="11"/>
      <c r="AO10635" s="11"/>
    </row>
    <row r="10636" spans="2:41" x14ac:dyDescent="0.25">
      <c r="B10636" s="6"/>
      <c r="D10636" s="6"/>
      <c r="E10636" s="6"/>
      <c r="F10636" s="6"/>
      <c r="U10636" s="11"/>
      <c r="AO10636" s="11"/>
    </row>
    <row r="10637" spans="2:41" x14ac:dyDescent="0.25">
      <c r="B10637" s="6"/>
      <c r="D10637" s="6"/>
      <c r="E10637" s="6"/>
      <c r="F10637" s="6"/>
      <c r="U10637" s="11"/>
      <c r="AO10637" s="11"/>
    </row>
    <row r="10638" spans="2:41" x14ac:dyDescent="0.25">
      <c r="B10638" s="6"/>
      <c r="D10638" s="6"/>
      <c r="E10638" s="6"/>
      <c r="F10638" s="6"/>
      <c r="U10638" s="11"/>
      <c r="AO10638" s="11"/>
    </row>
    <row r="10639" spans="2:41" x14ac:dyDescent="0.25">
      <c r="B10639" s="6"/>
      <c r="D10639" s="6"/>
      <c r="E10639" s="6"/>
      <c r="F10639" s="6"/>
      <c r="U10639" s="11"/>
      <c r="AO10639" s="11"/>
    </row>
    <row r="10640" spans="2:41" x14ac:dyDescent="0.25">
      <c r="B10640" s="6"/>
      <c r="D10640" s="6"/>
      <c r="E10640" s="6"/>
      <c r="F10640" s="6"/>
      <c r="U10640" s="11"/>
      <c r="AO10640" s="11"/>
    </row>
    <row r="10641" spans="2:41" x14ac:dyDescent="0.25">
      <c r="B10641" s="6"/>
      <c r="D10641" s="6"/>
      <c r="E10641" s="6"/>
      <c r="F10641" s="6"/>
      <c r="U10641" s="11"/>
      <c r="AO10641" s="11"/>
    </row>
    <row r="10642" spans="2:41" x14ac:dyDescent="0.25">
      <c r="B10642" s="6"/>
      <c r="D10642" s="6"/>
      <c r="E10642" s="6"/>
      <c r="F10642" s="6"/>
      <c r="U10642" s="11"/>
      <c r="AO10642" s="11"/>
    </row>
    <row r="10643" spans="2:41" x14ac:dyDescent="0.25">
      <c r="B10643" s="6"/>
      <c r="D10643" s="6"/>
      <c r="E10643" s="6"/>
      <c r="F10643" s="6"/>
      <c r="U10643" s="11"/>
      <c r="AO10643" s="11"/>
    </row>
    <row r="10644" spans="2:41" x14ac:dyDescent="0.25">
      <c r="B10644" s="6"/>
      <c r="D10644" s="6"/>
      <c r="E10644" s="6"/>
      <c r="F10644" s="6"/>
      <c r="U10644" s="11"/>
      <c r="AO10644" s="11"/>
    </row>
    <row r="10645" spans="2:41" x14ac:dyDescent="0.25">
      <c r="B10645" s="6"/>
      <c r="D10645" s="6"/>
      <c r="E10645" s="6"/>
      <c r="F10645" s="6"/>
      <c r="U10645" s="11"/>
      <c r="AO10645" s="11"/>
    </row>
    <row r="10646" spans="2:41" x14ac:dyDescent="0.25">
      <c r="B10646" s="6"/>
      <c r="D10646" s="6"/>
      <c r="E10646" s="6"/>
      <c r="F10646" s="6"/>
      <c r="U10646" s="11"/>
      <c r="AO10646" s="11"/>
    </row>
    <row r="10647" spans="2:41" x14ac:dyDescent="0.25">
      <c r="B10647" s="6"/>
      <c r="D10647" s="6"/>
      <c r="E10647" s="6"/>
      <c r="F10647" s="6"/>
      <c r="U10647" s="11"/>
      <c r="AO10647" s="11"/>
    </row>
    <row r="10648" spans="2:41" x14ac:dyDescent="0.25">
      <c r="B10648" s="6"/>
      <c r="D10648" s="6"/>
      <c r="E10648" s="6"/>
      <c r="F10648" s="6"/>
      <c r="U10648" s="11"/>
      <c r="AO10648" s="11"/>
    </row>
    <row r="10649" spans="2:41" x14ac:dyDescent="0.25">
      <c r="B10649" s="6"/>
      <c r="D10649" s="6"/>
      <c r="E10649" s="6"/>
      <c r="F10649" s="6"/>
      <c r="U10649" s="11"/>
      <c r="AO10649" s="11"/>
    </row>
    <row r="10650" spans="2:41" x14ac:dyDescent="0.25">
      <c r="B10650" s="6"/>
      <c r="D10650" s="6"/>
      <c r="E10650" s="6"/>
      <c r="F10650" s="6"/>
      <c r="U10650" s="11"/>
      <c r="AO10650" s="11"/>
    </row>
    <row r="10651" spans="2:41" x14ac:dyDescent="0.25">
      <c r="B10651" s="6"/>
      <c r="D10651" s="6"/>
      <c r="E10651" s="6"/>
      <c r="F10651" s="6"/>
      <c r="U10651" s="11"/>
      <c r="AO10651" s="11"/>
    </row>
    <row r="10652" spans="2:41" x14ac:dyDescent="0.25">
      <c r="B10652" s="6"/>
      <c r="D10652" s="6"/>
      <c r="E10652" s="6"/>
      <c r="F10652" s="6"/>
      <c r="U10652" s="11"/>
      <c r="AO10652" s="11"/>
    </row>
    <row r="10653" spans="2:41" x14ac:dyDescent="0.25">
      <c r="B10653" s="6"/>
      <c r="D10653" s="6"/>
      <c r="E10653" s="6"/>
      <c r="F10653" s="6"/>
      <c r="U10653" s="11"/>
      <c r="AO10653" s="11"/>
    </row>
    <row r="10654" spans="2:41" x14ac:dyDescent="0.25">
      <c r="B10654" s="6"/>
      <c r="D10654" s="6"/>
      <c r="E10654" s="6"/>
      <c r="F10654" s="6"/>
      <c r="U10654" s="11"/>
      <c r="AO10654" s="11"/>
    </row>
    <row r="10655" spans="2:41" x14ac:dyDescent="0.25">
      <c r="B10655" s="6"/>
      <c r="D10655" s="6"/>
      <c r="E10655" s="6"/>
      <c r="F10655" s="6"/>
      <c r="U10655" s="11"/>
      <c r="AO10655" s="11"/>
    </row>
    <row r="10656" spans="2:41" x14ac:dyDescent="0.25">
      <c r="B10656" s="6"/>
      <c r="D10656" s="6"/>
      <c r="E10656" s="6"/>
      <c r="F10656" s="6"/>
      <c r="U10656" s="11"/>
      <c r="AO10656" s="11"/>
    </row>
    <row r="10657" spans="2:41" x14ac:dyDescent="0.25">
      <c r="B10657" s="6"/>
      <c r="D10657" s="6"/>
      <c r="E10657" s="6"/>
      <c r="F10657" s="6"/>
      <c r="U10657" s="11"/>
      <c r="AO10657" s="11"/>
    </row>
    <row r="10658" spans="2:41" x14ac:dyDescent="0.25">
      <c r="B10658" s="6"/>
      <c r="D10658" s="6"/>
      <c r="E10658" s="6"/>
      <c r="F10658" s="6"/>
      <c r="U10658" s="11"/>
      <c r="AO10658" s="11"/>
    </row>
    <row r="10659" spans="2:41" x14ac:dyDescent="0.25">
      <c r="B10659" s="6"/>
      <c r="D10659" s="6"/>
      <c r="E10659" s="6"/>
      <c r="F10659" s="6"/>
      <c r="U10659" s="11"/>
      <c r="AO10659" s="11"/>
    </row>
    <row r="10660" spans="2:41" x14ac:dyDescent="0.25">
      <c r="B10660" s="6"/>
      <c r="D10660" s="6"/>
      <c r="E10660" s="6"/>
      <c r="F10660" s="6"/>
      <c r="U10660" s="11"/>
      <c r="AO10660" s="11"/>
    </row>
    <row r="10661" spans="2:41" x14ac:dyDescent="0.25">
      <c r="B10661" s="6"/>
      <c r="D10661" s="6"/>
      <c r="E10661" s="6"/>
      <c r="F10661" s="6"/>
      <c r="U10661" s="11"/>
      <c r="AO10661" s="11"/>
    </row>
    <row r="10662" spans="2:41" x14ac:dyDescent="0.25">
      <c r="B10662" s="6"/>
      <c r="D10662" s="6"/>
      <c r="E10662" s="6"/>
      <c r="F10662" s="6"/>
      <c r="U10662" s="11"/>
      <c r="AO10662" s="11"/>
    </row>
    <row r="10663" spans="2:41" x14ac:dyDescent="0.25">
      <c r="B10663" s="6"/>
      <c r="D10663" s="6"/>
      <c r="E10663" s="6"/>
      <c r="F10663" s="6"/>
      <c r="U10663" s="11"/>
      <c r="AO10663" s="11"/>
    </row>
    <row r="10664" spans="2:41" x14ac:dyDescent="0.25">
      <c r="B10664" s="6"/>
      <c r="D10664" s="6"/>
      <c r="E10664" s="6"/>
      <c r="F10664" s="6"/>
      <c r="U10664" s="11"/>
      <c r="AO10664" s="11"/>
    </row>
    <row r="10665" spans="2:41" x14ac:dyDescent="0.25">
      <c r="B10665" s="6"/>
      <c r="D10665" s="6"/>
      <c r="E10665" s="6"/>
      <c r="F10665" s="6"/>
      <c r="U10665" s="11"/>
      <c r="AO10665" s="11"/>
    </row>
    <row r="10666" spans="2:41" x14ac:dyDescent="0.25">
      <c r="B10666" s="6"/>
      <c r="D10666" s="6"/>
      <c r="E10666" s="6"/>
      <c r="F10666" s="6"/>
      <c r="U10666" s="11"/>
      <c r="AO10666" s="11"/>
    </row>
    <row r="10667" spans="2:41" x14ac:dyDescent="0.25">
      <c r="B10667" s="6"/>
      <c r="D10667" s="6"/>
      <c r="E10667" s="6"/>
      <c r="F10667" s="6"/>
      <c r="U10667" s="11"/>
      <c r="AO10667" s="11"/>
    </row>
    <row r="10668" spans="2:41" x14ac:dyDescent="0.25">
      <c r="B10668" s="6"/>
      <c r="D10668" s="6"/>
      <c r="E10668" s="6"/>
      <c r="F10668" s="6"/>
      <c r="U10668" s="11"/>
      <c r="AO10668" s="11"/>
    </row>
    <row r="10669" spans="2:41" x14ac:dyDescent="0.25">
      <c r="B10669" s="6"/>
      <c r="D10669" s="6"/>
      <c r="E10669" s="6"/>
      <c r="F10669" s="6"/>
      <c r="U10669" s="11"/>
      <c r="AO10669" s="11"/>
    </row>
    <row r="10670" spans="2:41" x14ac:dyDescent="0.25">
      <c r="B10670" s="6"/>
      <c r="D10670" s="6"/>
      <c r="E10670" s="6"/>
      <c r="F10670" s="6"/>
      <c r="U10670" s="11"/>
      <c r="AO10670" s="11"/>
    </row>
    <row r="10671" spans="2:41" x14ac:dyDescent="0.25">
      <c r="B10671" s="6"/>
      <c r="D10671" s="6"/>
      <c r="E10671" s="6"/>
      <c r="F10671" s="6"/>
      <c r="U10671" s="11"/>
      <c r="AO10671" s="11"/>
    </row>
    <row r="10672" spans="2:41" x14ac:dyDescent="0.25">
      <c r="B10672" s="6"/>
      <c r="D10672" s="6"/>
      <c r="E10672" s="6"/>
      <c r="F10672" s="6"/>
      <c r="U10672" s="11"/>
      <c r="AO10672" s="11"/>
    </row>
    <row r="10673" spans="2:41" x14ac:dyDescent="0.25">
      <c r="B10673" s="6"/>
      <c r="D10673" s="6"/>
      <c r="E10673" s="6"/>
      <c r="F10673" s="6"/>
      <c r="U10673" s="11"/>
      <c r="AO10673" s="11"/>
    </row>
    <row r="10674" spans="2:41" x14ac:dyDescent="0.25">
      <c r="B10674" s="6"/>
      <c r="D10674" s="6"/>
      <c r="E10674" s="6"/>
      <c r="F10674" s="6"/>
      <c r="U10674" s="11"/>
      <c r="AO10674" s="11"/>
    </row>
    <row r="10675" spans="2:41" x14ac:dyDescent="0.25">
      <c r="B10675" s="6"/>
      <c r="D10675" s="6"/>
      <c r="E10675" s="6"/>
      <c r="F10675" s="6"/>
      <c r="U10675" s="11"/>
      <c r="AO10675" s="11"/>
    </row>
    <row r="10676" spans="2:41" x14ac:dyDescent="0.25">
      <c r="B10676" s="6"/>
      <c r="D10676" s="6"/>
      <c r="E10676" s="6"/>
      <c r="F10676" s="6"/>
      <c r="U10676" s="11"/>
      <c r="AO10676" s="11"/>
    </row>
    <row r="10677" spans="2:41" x14ac:dyDescent="0.25">
      <c r="B10677" s="6"/>
      <c r="D10677" s="6"/>
      <c r="E10677" s="6"/>
      <c r="F10677" s="6"/>
      <c r="U10677" s="11"/>
      <c r="AO10677" s="11"/>
    </row>
    <row r="10678" spans="2:41" x14ac:dyDescent="0.25">
      <c r="B10678" s="6"/>
      <c r="D10678" s="6"/>
      <c r="E10678" s="6"/>
      <c r="F10678" s="6"/>
      <c r="U10678" s="11"/>
      <c r="AO10678" s="11"/>
    </row>
    <row r="10679" spans="2:41" x14ac:dyDescent="0.25">
      <c r="B10679" s="6"/>
      <c r="D10679" s="6"/>
      <c r="E10679" s="6"/>
      <c r="F10679" s="6"/>
      <c r="U10679" s="11"/>
      <c r="AO10679" s="11"/>
    </row>
    <row r="10680" spans="2:41" x14ac:dyDescent="0.25">
      <c r="B10680" s="6"/>
      <c r="D10680" s="6"/>
      <c r="E10680" s="6"/>
      <c r="F10680" s="6"/>
      <c r="U10680" s="11"/>
      <c r="AO10680" s="11"/>
    </row>
    <row r="10681" spans="2:41" x14ac:dyDescent="0.25">
      <c r="B10681" s="6"/>
      <c r="D10681" s="6"/>
      <c r="E10681" s="6"/>
      <c r="F10681" s="6"/>
      <c r="U10681" s="11"/>
      <c r="AO10681" s="11"/>
    </row>
    <row r="10682" spans="2:41" x14ac:dyDescent="0.25">
      <c r="B10682" s="6"/>
      <c r="D10682" s="6"/>
      <c r="E10682" s="6"/>
      <c r="F10682" s="6"/>
      <c r="U10682" s="11"/>
      <c r="AO10682" s="11"/>
    </row>
    <row r="10683" spans="2:41" x14ac:dyDescent="0.25">
      <c r="B10683" s="6"/>
      <c r="D10683" s="6"/>
      <c r="E10683" s="6"/>
      <c r="F10683" s="6"/>
      <c r="U10683" s="11"/>
      <c r="AO10683" s="11"/>
    </row>
    <row r="10684" spans="2:41" x14ac:dyDescent="0.25">
      <c r="B10684" s="6"/>
      <c r="D10684" s="6"/>
      <c r="E10684" s="6"/>
      <c r="F10684" s="6"/>
      <c r="U10684" s="11"/>
      <c r="AO10684" s="11"/>
    </row>
    <row r="10685" spans="2:41" x14ac:dyDescent="0.25">
      <c r="B10685" s="6"/>
      <c r="D10685" s="6"/>
      <c r="E10685" s="6"/>
      <c r="F10685" s="6"/>
      <c r="U10685" s="11"/>
      <c r="AO10685" s="11"/>
    </row>
    <row r="10686" spans="2:41" x14ac:dyDescent="0.25">
      <c r="B10686" s="6"/>
      <c r="D10686" s="6"/>
      <c r="E10686" s="6"/>
      <c r="F10686" s="6"/>
      <c r="U10686" s="11"/>
      <c r="AO10686" s="11"/>
    </row>
    <row r="10687" spans="2:41" x14ac:dyDescent="0.25">
      <c r="B10687" s="6"/>
      <c r="D10687" s="6"/>
      <c r="E10687" s="6"/>
      <c r="F10687" s="6"/>
      <c r="U10687" s="11"/>
      <c r="AO10687" s="11"/>
    </row>
    <row r="10688" spans="2:41" x14ac:dyDescent="0.25">
      <c r="B10688" s="6"/>
      <c r="D10688" s="6"/>
      <c r="E10688" s="6"/>
      <c r="F10688" s="6"/>
      <c r="U10688" s="11"/>
      <c r="AO10688" s="11"/>
    </row>
    <row r="10689" spans="2:41" x14ac:dyDescent="0.25">
      <c r="B10689" s="6"/>
      <c r="D10689" s="6"/>
      <c r="E10689" s="6"/>
      <c r="F10689" s="6"/>
      <c r="U10689" s="11"/>
      <c r="AO10689" s="11"/>
    </row>
    <row r="10690" spans="2:41" x14ac:dyDescent="0.25">
      <c r="B10690" s="6"/>
      <c r="D10690" s="6"/>
      <c r="E10690" s="6"/>
      <c r="F10690" s="6"/>
      <c r="U10690" s="11"/>
      <c r="AO10690" s="11"/>
    </row>
    <row r="10691" spans="2:41" x14ac:dyDescent="0.25">
      <c r="B10691" s="6"/>
      <c r="D10691" s="6"/>
      <c r="E10691" s="6"/>
      <c r="F10691" s="6"/>
      <c r="U10691" s="11"/>
      <c r="AO10691" s="11"/>
    </row>
    <row r="10692" spans="2:41" x14ac:dyDescent="0.25">
      <c r="B10692" s="6"/>
      <c r="D10692" s="6"/>
      <c r="E10692" s="6"/>
      <c r="F10692" s="6"/>
      <c r="U10692" s="11"/>
      <c r="AO10692" s="11"/>
    </row>
    <row r="10693" spans="2:41" x14ac:dyDescent="0.25">
      <c r="B10693" s="6"/>
      <c r="D10693" s="6"/>
      <c r="E10693" s="6"/>
      <c r="F10693" s="6"/>
      <c r="U10693" s="11"/>
      <c r="AO10693" s="11"/>
    </row>
    <row r="10694" spans="2:41" x14ac:dyDescent="0.25">
      <c r="B10694" s="6"/>
      <c r="D10694" s="6"/>
      <c r="E10694" s="6"/>
      <c r="F10694" s="6"/>
      <c r="U10694" s="11"/>
      <c r="AO10694" s="11"/>
    </row>
    <row r="10695" spans="2:41" x14ac:dyDescent="0.25">
      <c r="B10695" s="6"/>
      <c r="D10695" s="6"/>
      <c r="E10695" s="6"/>
      <c r="F10695" s="6"/>
      <c r="U10695" s="11"/>
      <c r="AO10695" s="11"/>
    </row>
    <row r="10696" spans="2:41" x14ac:dyDescent="0.25">
      <c r="B10696" s="6"/>
      <c r="D10696" s="6"/>
      <c r="E10696" s="6"/>
      <c r="F10696" s="6"/>
      <c r="U10696" s="11"/>
      <c r="AO10696" s="11"/>
    </row>
    <row r="10697" spans="2:41" x14ac:dyDescent="0.25">
      <c r="B10697" s="6"/>
      <c r="D10697" s="6"/>
      <c r="E10697" s="6"/>
      <c r="F10697" s="6"/>
      <c r="U10697" s="11"/>
      <c r="AO10697" s="11"/>
    </row>
    <row r="10698" spans="2:41" x14ac:dyDescent="0.25">
      <c r="B10698" s="6"/>
      <c r="D10698" s="6"/>
      <c r="E10698" s="6"/>
      <c r="F10698" s="6"/>
      <c r="U10698" s="11"/>
      <c r="AO10698" s="11"/>
    </row>
    <row r="10699" spans="2:41" x14ac:dyDescent="0.25">
      <c r="B10699" s="6"/>
      <c r="D10699" s="6"/>
      <c r="E10699" s="6"/>
      <c r="F10699" s="6"/>
      <c r="U10699" s="11"/>
      <c r="AO10699" s="11"/>
    </row>
    <row r="10700" spans="2:41" x14ac:dyDescent="0.25">
      <c r="B10700" s="6"/>
      <c r="D10700" s="6"/>
      <c r="E10700" s="6"/>
      <c r="F10700" s="6"/>
      <c r="U10700" s="11"/>
      <c r="AO10700" s="11"/>
    </row>
    <row r="10701" spans="2:41" x14ac:dyDescent="0.25">
      <c r="B10701" s="6"/>
      <c r="D10701" s="6"/>
      <c r="E10701" s="6"/>
      <c r="F10701" s="6"/>
      <c r="U10701" s="11"/>
      <c r="AO10701" s="11"/>
    </row>
    <row r="10702" spans="2:41" x14ac:dyDescent="0.25">
      <c r="B10702" s="6"/>
      <c r="D10702" s="6"/>
      <c r="E10702" s="6"/>
      <c r="F10702" s="6"/>
      <c r="U10702" s="11"/>
      <c r="AO10702" s="11"/>
    </row>
    <row r="10703" spans="2:41" x14ac:dyDescent="0.25">
      <c r="B10703" s="6"/>
      <c r="D10703" s="6"/>
      <c r="E10703" s="6"/>
      <c r="F10703" s="6"/>
      <c r="U10703" s="11"/>
      <c r="AO10703" s="11"/>
    </row>
    <row r="10704" spans="2:41" x14ac:dyDescent="0.25">
      <c r="B10704" s="6"/>
      <c r="D10704" s="6"/>
      <c r="E10704" s="6"/>
      <c r="F10704" s="6"/>
      <c r="U10704" s="11"/>
      <c r="AO10704" s="11"/>
    </row>
    <row r="10705" spans="2:41" x14ac:dyDescent="0.25">
      <c r="B10705" s="6"/>
      <c r="D10705" s="6"/>
      <c r="E10705" s="6"/>
      <c r="F10705" s="6"/>
      <c r="U10705" s="11"/>
      <c r="AO10705" s="11"/>
    </row>
    <row r="10706" spans="2:41" x14ac:dyDescent="0.25">
      <c r="B10706" s="6"/>
      <c r="D10706" s="6"/>
      <c r="E10706" s="6"/>
      <c r="F10706" s="6"/>
      <c r="U10706" s="11"/>
      <c r="AO10706" s="11"/>
    </row>
    <row r="10707" spans="2:41" x14ac:dyDescent="0.25">
      <c r="B10707" s="6"/>
      <c r="D10707" s="6"/>
      <c r="E10707" s="6"/>
      <c r="F10707" s="6"/>
      <c r="U10707" s="11"/>
      <c r="AO10707" s="11"/>
    </row>
    <row r="10708" spans="2:41" x14ac:dyDescent="0.25">
      <c r="B10708" s="6"/>
      <c r="D10708" s="6"/>
      <c r="E10708" s="6"/>
      <c r="F10708" s="6"/>
      <c r="U10708" s="11"/>
      <c r="AO10708" s="11"/>
    </row>
    <row r="10709" spans="2:41" x14ac:dyDescent="0.25">
      <c r="B10709" s="6"/>
      <c r="D10709" s="6"/>
      <c r="E10709" s="6"/>
      <c r="F10709" s="6"/>
      <c r="U10709" s="11"/>
      <c r="AO10709" s="11"/>
    </row>
    <row r="10710" spans="2:41" x14ac:dyDescent="0.25">
      <c r="B10710" s="6"/>
      <c r="D10710" s="6"/>
      <c r="E10710" s="6"/>
      <c r="F10710" s="6"/>
      <c r="U10710" s="11"/>
      <c r="AO10710" s="11"/>
    </row>
    <row r="10711" spans="2:41" x14ac:dyDescent="0.25">
      <c r="B10711" s="6"/>
      <c r="D10711" s="6"/>
      <c r="E10711" s="6"/>
      <c r="F10711" s="6"/>
      <c r="U10711" s="11"/>
      <c r="AO10711" s="11"/>
    </row>
    <row r="10712" spans="2:41" x14ac:dyDescent="0.25">
      <c r="B10712" s="6"/>
      <c r="D10712" s="6"/>
      <c r="E10712" s="6"/>
      <c r="F10712" s="6"/>
      <c r="U10712" s="11"/>
      <c r="AO10712" s="11"/>
    </row>
    <row r="10713" spans="2:41" x14ac:dyDescent="0.25">
      <c r="B10713" s="6"/>
      <c r="D10713" s="6"/>
      <c r="E10713" s="6"/>
      <c r="F10713" s="6"/>
      <c r="U10713" s="11"/>
      <c r="AO10713" s="11"/>
    </row>
    <row r="10714" spans="2:41" x14ac:dyDescent="0.25">
      <c r="B10714" s="6"/>
      <c r="D10714" s="6"/>
      <c r="E10714" s="6"/>
      <c r="F10714" s="6"/>
      <c r="U10714" s="11"/>
      <c r="AO10714" s="11"/>
    </row>
    <row r="10715" spans="2:41" x14ac:dyDescent="0.25">
      <c r="B10715" s="6"/>
      <c r="D10715" s="6"/>
      <c r="E10715" s="6"/>
      <c r="F10715" s="6"/>
      <c r="U10715" s="11"/>
      <c r="AO10715" s="11"/>
    </row>
    <row r="10716" spans="2:41" x14ac:dyDescent="0.25">
      <c r="B10716" s="6"/>
      <c r="D10716" s="6"/>
      <c r="E10716" s="6"/>
      <c r="F10716" s="6"/>
      <c r="U10716" s="11"/>
      <c r="AO10716" s="11"/>
    </row>
    <row r="10717" spans="2:41" x14ac:dyDescent="0.25">
      <c r="B10717" s="6"/>
      <c r="D10717" s="6"/>
      <c r="E10717" s="6"/>
      <c r="F10717" s="6"/>
      <c r="U10717" s="11"/>
      <c r="AO10717" s="11"/>
    </row>
    <row r="10718" spans="2:41" x14ac:dyDescent="0.25">
      <c r="B10718" s="6"/>
      <c r="D10718" s="6"/>
      <c r="E10718" s="6"/>
      <c r="F10718" s="6"/>
      <c r="U10718" s="11"/>
      <c r="AO10718" s="11"/>
    </row>
    <row r="10719" spans="2:41" x14ac:dyDescent="0.25">
      <c r="B10719" s="6"/>
      <c r="D10719" s="6"/>
      <c r="E10719" s="6"/>
      <c r="F10719" s="6"/>
      <c r="U10719" s="11"/>
      <c r="AO10719" s="11"/>
    </row>
    <row r="10720" spans="2:41" x14ac:dyDescent="0.25">
      <c r="B10720" s="6"/>
      <c r="D10720" s="6"/>
      <c r="E10720" s="6"/>
      <c r="F10720" s="6"/>
      <c r="U10720" s="11"/>
      <c r="AO10720" s="11"/>
    </row>
    <row r="10721" spans="2:41" x14ac:dyDescent="0.25">
      <c r="B10721" s="6"/>
      <c r="D10721" s="6"/>
      <c r="E10721" s="6"/>
      <c r="F10721" s="6"/>
      <c r="U10721" s="11"/>
      <c r="AO10721" s="11"/>
    </row>
    <row r="10722" spans="2:41" x14ac:dyDescent="0.25">
      <c r="B10722" s="6"/>
      <c r="D10722" s="6"/>
      <c r="E10722" s="6"/>
      <c r="F10722" s="6"/>
      <c r="U10722" s="11"/>
      <c r="AO10722" s="11"/>
    </row>
    <row r="10723" spans="2:41" x14ac:dyDescent="0.25">
      <c r="B10723" s="6"/>
      <c r="D10723" s="6"/>
      <c r="E10723" s="6"/>
      <c r="F10723" s="6"/>
      <c r="U10723" s="11"/>
      <c r="AO10723" s="11"/>
    </row>
    <row r="10724" spans="2:41" x14ac:dyDescent="0.25">
      <c r="B10724" s="6"/>
      <c r="D10724" s="6"/>
      <c r="E10724" s="6"/>
      <c r="F10724" s="6"/>
      <c r="U10724" s="11"/>
      <c r="AO10724" s="11"/>
    </row>
    <row r="10725" spans="2:41" x14ac:dyDescent="0.25">
      <c r="B10725" s="6"/>
      <c r="D10725" s="6"/>
      <c r="E10725" s="6"/>
      <c r="F10725" s="6"/>
      <c r="U10725" s="11"/>
      <c r="AO10725" s="11"/>
    </row>
    <row r="10726" spans="2:41" x14ac:dyDescent="0.25">
      <c r="B10726" s="6"/>
      <c r="D10726" s="6"/>
      <c r="E10726" s="6"/>
      <c r="F10726" s="6"/>
      <c r="U10726" s="11"/>
      <c r="AO10726" s="11"/>
    </row>
    <row r="10727" spans="2:41" x14ac:dyDescent="0.25">
      <c r="B10727" s="6"/>
      <c r="D10727" s="6"/>
      <c r="E10727" s="6"/>
      <c r="F10727" s="6"/>
      <c r="U10727" s="11"/>
      <c r="AO10727" s="11"/>
    </row>
    <row r="10728" spans="2:41" x14ac:dyDescent="0.25">
      <c r="B10728" s="6"/>
      <c r="D10728" s="6"/>
      <c r="E10728" s="6"/>
      <c r="F10728" s="6"/>
      <c r="U10728" s="11"/>
      <c r="AO10728" s="11"/>
    </row>
    <row r="10729" spans="2:41" x14ac:dyDescent="0.25">
      <c r="B10729" s="6"/>
      <c r="D10729" s="6"/>
      <c r="E10729" s="6"/>
      <c r="F10729" s="6"/>
      <c r="U10729" s="11"/>
      <c r="AO10729" s="11"/>
    </row>
    <row r="10730" spans="2:41" x14ac:dyDescent="0.25">
      <c r="B10730" s="6"/>
      <c r="D10730" s="6"/>
      <c r="E10730" s="6"/>
      <c r="F10730" s="6"/>
      <c r="U10730" s="11"/>
      <c r="AO10730" s="11"/>
    </row>
    <row r="10731" spans="2:41" x14ac:dyDescent="0.25">
      <c r="B10731" s="6"/>
      <c r="D10731" s="6"/>
      <c r="E10731" s="6"/>
      <c r="F10731" s="6"/>
      <c r="U10731" s="11"/>
      <c r="AO10731" s="11"/>
    </row>
    <row r="10732" spans="2:41" x14ac:dyDescent="0.25">
      <c r="B10732" s="6"/>
      <c r="D10732" s="6"/>
      <c r="E10732" s="6"/>
      <c r="F10732" s="6"/>
      <c r="U10732" s="11"/>
      <c r="AO10732" s="11"/>
    </row>
    <row r="10733" spans="2:41" x14ac:dyDescent="0.25">
      <c r="B10733" s="6"/>
      <c r="D10733" s="6"/>
      <c r="E10733" s="6"/>
      <c r="F10733" s="6"/>
      <c r="U10733" s="11"/>
      <c r="AO10733" s="11"/>
    </row>
    <row r="10734" spans="2:41" x14ac:dyDescent="0.25">
      <c r="B10734" s="6"/>
      <c r="D10734" s="6"/>
      <c r="E10734" s="6"/>
      <c r="F10734" s="6"/>
      <c r="U10734" s="11"/>
      <c r="AO10734" s="11"/>
    </row>
    <row r="10735" spans="2:41" x14ac:dyDescent="0.25">
      <c r="B10735" s="6"/>
      <c r="D10735" s="6"/>
      <c r="E10735" s="6"/>
      <c r="F10735" s="6"/>
      <c r="U10735" s="11"/>
      <c r="AO10735" s="11"/>
    </row>
    <row r="10736" spans="2:41" x14ac:dyDescent="0.25">
      <c r="B10736" s="6"/>
      <c r="D10736" s="6"/>
      <c r="E10736" s="6"/>
      <c r="F10736" s="6"/>
      <c r="U10736" s="11"/>
      <c r="AO10736" s="11"/>
    </row>
    <row r="10737" spans="2:41" x14ac:dyDescent="0.25">
      <c r="B10737" s="6"/>
      <c r="D10737" s="6"/>
      <c r="E10737" s="6"/>
      <c r="F10737" s="6"/>
      <c r="U10737" s="11"/>
      <c r="AO10737" s="11"/>
    </row>
    <row r="10738" spans="2:41" x14ac:dyDescent="0.25">
      <c r="B10738" s="6"/>
      <c r="D10738" s="6"/>
      <c r="E10738" s="6"/>
      <c r="F10738" s="6"/>
      <c r="U10738" s="11"/>
      <c r="AO10738" s="11"/>
    </row>
    <row r="10739" spans="2:41" x14ac:dyDescent="0.25">
      <c r="B10739" s="6"/>
      <c r="D10739" s="6"/>
      <c r="E10739" s="6"/>
      <c r="F10739" s="6"/>
      <c r="U10739" s="11"/>
      <c r="AO10739" s="11"/>
    </row>
    <row r="10740" spans="2:41" x14ac:dyDescent="0.25">
      <c r="B10740" s="6"/>
      <c r="D10740" s="6"/>
      <c r="E10740" s="6"/>
      <c r="F10740" s="6"/>
      <c r="U10740" s="11"/>
      <c r="AO10740" s="11"/>
    </row>
    <row r="10741" spans="2:41" x14ac:dyDescent="0.25">
      <c r="B10741" s="6"/>
      <c r="D10741" s="6"/>
      <c r="E10741" s="6"/>
      <c r="F10741" s="6"/>
      <c r="U10741" s="11"/>
      <c r="AO10741" s="11"/>
    </row>
    <row r="10742" spans="2:41" x14ac:dyDescent="0.25">
      <c r="B10742" s="6"/>
      <c r="D10742" s="6"/>
      <c r="E10742" s="6"/>
      <c r="F10742" s="6"/>
      <c r="U10742" s="11"/>
      <c r="AO10742" s="11"/>
    </row>
    <row r="10743" spans="2:41" x14ac:dyDescent="0.25">
      <c r="B10743" s="6"/>
      <c r="D10743" s="6"/>
      <c r="E10743" s="6"/>
      <c r="F10743" s="6"/>
      <c r="U10743" s="11"/>
      <c r="AO10743" s="11"/>
    </row>
    <row r="10744" spans="2:41" x14ac:dyDescent="0.25">
      <c r="B10744" s="6"/>
      <c r="D10744" s="6"/>
      <c r="E10744" s="6"/>
      <c r="F10744" s="6"/>
      <c r="U10744" s="11"/>
      <c r="AO10744" s="11"/>
    </row>
    <row r="10745" spans="2:41" x14ac:dyDescent="0.25">
      <c r="B10745" s="6"/>
      <c r="D10745" s="6"/>
      <c r="E10745" s="6"/>
      <c r="F10745" s="6"/>
      <c r="U10745" s="11"/>
      <c r="AO10745" s="11"/>
    </row>
    <row r="10746" spans="2:41" x14ac:dyDescent="0.25">
      <c r="B10746" s="6"/>
      <c r="D10746" s="6"/>
      <c r="E10746" s="6"/>
      <c r="F10746" s="6"/>
      <c r="U10746" s="11"/>
      <c r="AO10746" s="11"/>
    </row>
    <row r="10747" spans="2:41" x14ac:dyDescent="0.25">
      <c r="B10747" s="6"/>
      <c r="D10747" s="6"/>
      <c r="E10747" s="6"/>
      <c r="F10747" s="6"/>
      <c r="U10747" s="11"/>
      <c r="AO10747" s="11"/>
    </row>
    <row r="10748" spans="2:41" x14ac:dyDescent="0.25">
      <c r="B10748" s="6"/>
      <c r="D10748" s="6"/>
      <c r="E10748" s="6"/>
      <c r="F10748" s="6"/>
      <c r="U10748" s="11"/>
      <c r="AO10748" s="11"/>
    </row>
    <row r="10749" spans="2:41" x14ac:dyDescent="0.25">
      <c r="B10749" s="6"/>
      <c r="D10749" s="6"/>
      <c r="E10749" s="6"/>
      <c r="F10749" s="6"/>
      <c r="U10749" s="11"/>
      <c r="AO10749" s="11"/>
    </row>
    <row r="10750" spans="2:41" x14ac:dyDescent="0.25">
      <c r="B10750" s="6"/>
      <c r="D10750" s="6"/>
      <c r="E10750" s="6"/>
      <c r="F10750" s="6"/>
      <c r="U10750" s="11"/>
      <c r="AO10750" s="11"/>
    </row>
    <row r="10751" spans="2:41" x14ac:dyDescent="0.25">
      <c r="B10751" s="6"/>
      <c r="D10751" s="6"/>
      <c r="E10751" s="6"/>
      <c r="F10751" s="6"/>
      <c r="U10751" s="11"/>
      <c r="AO10751" s="11"/>
    </row>
    <row r="10752" spans="2:41" x14ac:dyDescent="0.25">
      <c r="B10752" s="6"/>
      <c r="D10752" s="6"/>
      <c r="E10752" s="6"/>
      <c r="F10752" s="6"/>
      <c r="U10752" s="11"/>
      <c r="AO10752" s="11"/>
    </row>
    <row r="10753" spans="2:41" x14ac:dyDescent="0.25">
      <c r="B10753" s="6"/>
      <c r="D10753" s="6"/>
      <c r="E10753" s="6"/>
      <c r="F10753" s="6"/>
      <c r="U10753" s="11"/>
      <c r="AO10753" s="11"/>
    </row>
    <row r="10754" spans="2:41" x14ac:dyDescent="0.25">
      <c r="B10754" s="6"/>
      <c r="D10754" s="6"/>
      <c r="E10754" s="6"/>
      <c r="F10754" s="6"/>
      <c r="U10754" s="11"/>
      <c r="AO10754" s="11"/>
    </row>
    <row r="10755" spans="2:41" x14ac:dyDescent="0.25">
      <c r="B10755" s="6"/>
      <c r="D10755" s="6"/>
      <c r="E10755" s="6"/>
      <c r="F10755" s="6"/>
      <c r="U10755" s="11"/>
      <c r="AO10755" s="11"/>
    </row>
    <row r="10756" spans="2:41" x14ac:dyDescent="0.25">
      <c r="B10756" s="6"/>
      <c r="D10756" s="6"/>
      <c r="E10756" s="6"/>
      <c r="F10756" s="6"/>
      <c r="U10756" s="11"/>
      <c r="AO10756" s="11"/>
    </row>
    <row r="10757" spans="2:41" x14ac:dyDescent="0.25">
      <c r="B10757" s="6"/>
      <c r="D10757" s="6"/>
      <c r="E10757" s="6"/>
      <c r="F10757" s="6"/>
      <c r="U10757" s="11"/>
      <c r="AO10757" s="11"/>
    </row>
    <row r="10758" spans="2:41" x14ac:dyDescent="0.25">
      <c r="B10758" s="6"/>
      <c r="D10758" s="6"/>
      <c r="E10758" s="6"/>
      <c r="F10758" s="6"/>
      <c r="U10758" s="11"/>
      <c r="AO10758" s="11"/>
    </row>
    <row r="10759" spans="2:41" x14ac:dyDescent="0.25">
      <c r="B10759" s="6"/>
      <c r="D10759" s="6"/>
      <c r="E10759" s="6"/>
      <c r="F10759" s="6"/>
      <c r="U10759" s="11"/>
      <c r="AO10759" s="11"/>
    </row>
    <row r="10760" spans="2:41" x14ac:dyDescent="0.25">
      <c r="B10760" s="6"/>
      <c r="D10760" s="6"/>
      <c r="E10760" s="6"/>
      <c r="F10760" s="6"/>
      <c r="U10760" s="11"/>
      <c r="AO10760" s="11"/>
    </row>
    <row r="10761" spans="2:41" x14ac:dyDescent="0.25">
      <c r="B10761" s="6"/>
      <c r="D10761" s="6"/>
      <c r="E10761" s="6"/>
      <c r="F10761" s="6"/>
      <c r="U10761" s="11"/>
      <c r="AO10761" s="11"/>
    </row>
    <row r="10762" spans="2:41" x14ac:dyDescent="0.25">
      <c r="B10762" s="6"/>
      <c r="D10762" s="6"/>
      <c r="E10762" s="6"/>
      <c r="F10762" s="6"/>
      <c r="U10762" s="11"/>
      <c r="AO10762" s="11"/>
    </row>
    <row r="10763" spans="2:41" x14ac:dyDescent="0.25">
      <c r="B10763" s="6"/>
      <c r="D10763" s="6"/>
      <c r="E10763" s="6"/>
      <c r="F10763" s="6"/>
      <c r="U10763" s="11"/>
      <c r="AO10763" s="11"/>
    </row>
    <row r="10764" spans="2:41" x14ac:dyDescent="0.25">
      <c r="B10764" s="6"/>
      <c r="D10764" s="6"/>
      <c r="E10764" s="6"/>
      <c r="F10764" s="6"/>
      <c r="U10764" s="11"/>
      <c r="AO10764" s="11"/>
    </row>
    <row r="10765" spans="2:41" x14ac:dyDescent="0.25">
      <c r="B10765" s="6"/>
      <c r="D10765" s="6"/>
      <c r="E10765" s="6"/>
      <c r="F10765" s="6"/>
      <c r="U10765" s="11"/>
      <c r="AO10765" s="11"/>
    </row>
    <row r="10766" spans="2:41" x14ac:dyDescent="0.25">
      <c r="B10766" s="6"/>
      <c r="D10766" s="6"/>
      <c r="E10766" s="6"/>
      <c r="F10766" s="6"/>
      <c r="U10766" s="11"/>
      <c r="AO10766" s="11"/>
    </row>
    <row r="10767" spans="2:41" x14ac:dyDescent="0.25">
      <c r="B10767" s="6"/>
      <c r="D10767" s="6"/>
      <c r="E10767" s="6"/>
      <c r="F10767" s="6"/>
      <c r="U10767" s="11"/>
      <c r="AO10767" s="11"/>
    </row>
    <row r="10768" spans="2:41" x14ac:dyDescent="0.25">
      <c r="B10768" s="6"/>
      <c r="D10768" s="6"/>
      <c r="E10768" s="6"/>
      <c r="F10768" s="6"/>
      <c r="U10768" s="11"/>
      <c r="AO10768" s="11"/>
    </row>
    <row r="10769" spans="2:41" x14ac:dyDescent="0.25">
      <c r="B10769" s="6"/>
      <c r="D10769" s="6"/>
      <c r="E10769" s="6"/>
      <c r="F10769" s="6"/>
      <c r="U10769" s="11"/>
      <c r="AO10769" s="11"/>
    </row>
    <row r="10770" spans="2:41" x14ac:dyDescent="0.25">
      <c r="B10770" s="6"/>
      <c r="D10770" s="6"/>
      <c r="E10770" s="6"/>
      <c r="F10770" s="6"/>
      <c r="U10770" s="11"/>
      <c r="AO10770" s="11"/>
    </row>
    <row r="10771" spans="2:41" x14ac:dyDescent="0.25">
      <c r="B10771" s="6"/>
      <c r="D10771" s="6"/>
      <c r="E10771" s="6"/>
      <c r="F10771" s="6"/>
      <c r="U10771" s="11"/>
      <c r="AO10771" s="11"/>
    </row>
    <row r="10772" spans="2:41" x14ac:dyDescent="0.25">
      <c r="B10772" s="6"/>
      <c r="D10772" s="6"/>
      <c r="E10772" s="6"/>
      <c r="F10772" s="6"/>
      <c r="U10772" s="11"/>
      <c r="AO10772" s="11"/>
    </row>
    <row r="10773" spans="2:41" x14ac:dyDescent="0.25">
      <c r="B10773" s="6"/>
      <c r="D10773" s="6"/>
      <c r="E10773" s="6"/>
      <c r="F10773" s="6"/>
      <c r="U10773" s="11"/>
      <c r="AO10773" s="11"/>
    </row>
    <row r="10774" spans="2:41" x14ac:dyDescent="0.25">
      <c r="B10774" s="6"/>
      <c r="D10774" s="6"/>
      <c r="E10774" s="6"/>
      <c r="F10774" s="6"/>
      <c r="U10774" s="11"/>
      <c r="AO10774" s="11"/>
    </row>
    <row r="10775" spans="2:41" x14ac:dyDescent="0.25">
      <c r="B10775" s="6"/>
      <c r="D10775" s="6"/>
      <c r="E10775" s="6"/>
      <c r="F10775" s="6"/>
      <c r="U10775" s="11"/>
      <c r="AO10775" s="11"/>
    </row>
    <row r="10776" spans="2:41" x14ac:dyDescent="0.25">
      <c r="B10776" s="6"/>
      <c r="D10776" s="6"/>
      <c r="E10776" s="6"/>
      <c r="F10776" s="6"/>
      <c r="U10776" s="11"/>
      <c r="AO10776" s="11"/>
    </row>
    <row r="10777" spans="2:41" x14ac:dyDescent="0.25">
      <c r="B10777" s="6"/>
      <c r="D10777" s="6"/>
      <c r="E10777" s="6"/>
      <c r="F10777" s="6"/>
      <c r="U10777" s="11"/>
      <c r="AO10777" s="11"/>
    </row>
    <row r="10778" spans="2:41" x14ac:dyDescent="0.25">
      <c r="B10778" s="6"/>
      <c r="D10778" s="6"/>
      <c r="E10778" s="6"/>
      <c r="F10778" s="6"/>
      <c r="U10778" s="11"/>
      <c r="AO10778" s="11"/>
    </row>
    <row r="10779" spans="2:41" x14ac:dyDescent="0.25">
      <c r="B10779" s="6"/>
      <c r="D10779" s="6"/>
      <c r="E10779" s="6"/>
      <c r="F10779" s="6"/>
      <c r="U10779" s="11"/>
      <c r="AO10779" s="11"/>
    </row>
    <row r="10780" spans="2:41" x14ac:dyDescent="0.25">
      <c r="B10780" s="6"/>
      <c r="D10780" s="6"/>
      <c r="E10780" s="6"/>
      <c r="F10780" s="6"/>
      <c r="U10780" s="11"/>
      <c r="AO10780" s="11"/>
    </row>
    <row r="10781" spans="2:41" x14ac:dyDescent="0.25">
      <c r="B10781" s="6"/>
      <c r="D10781" s="6"/>
      <c r="E10781" s="6"/>
      <c r="F10781" s="6"/>
      <c r="U10781" s="11"/>
      <c r="AO10781" s="11"/>
    </row>
    <row r="10782" spans="2:41" x14ac:dyDescent="0.25">
      <c r="B10782" s="6"/>
      <c r="D10782" s="6"/>
      <c r="E10782" s="6"/>
      <c r="F10782" s="6"/>
      <c r="U10782" s="11"/>
      <c r="AO10782" s="11"/>
    </row>
    <row r="10783" spans="2:41" x14ac:dyDescent="0.25">
      <c r="B10783" s="6"/>
      <c r="D10783" s="6"/>
      <c r="E10783" s="6"/>
      <c r="F10783" s="6"/>
      <c r="U10783" s="11"/>
      <c r="AO10783" s="11"/>
    </row>
    <row r="10784" spans="2:41" x14ac:dyDescent="0.25">
      <c r="B10784" s="6"/>
      <c r="D10784" s="6"/>
      <c r="E10784" s="6"/>
      <c r="F10784" s="6"/>
      <c r="U10784" s="11"/>
      <c r="AO10784" s="11"/>
    </row>
    <row r="10785" spans="2:41" x14ac:dyDescent="0.25">
      <c r="B10785" s="6"/>
      <c r="D10785" s="6"/>
      <c r="E10785" s="6"/>
      <c r="F10785" s="6"/>
      <c r="U10785" s="11"/>
      <c r="AO10785" s="11"/>
    </row>
    <row r="10786" spans="2:41" x14ac:dyDescent="0.25">
      <c r="B10786" s="6"/>
      <c r="D10786" s="6"/>
      <c r="E10786" s="6"/>
      <c r="F10786" s="6"/>
      <c r="U10786" s="11"/>
      <c r="AO10786" s="11"/>
    </row>
    <row r="10787" spans="2:41" x14ac:dyDescent="0.25">
      <c r="B10787" s="6"/>
      <c r="D10787" s="6"/>
      <c r="E10787" s="6"/>
      <c r="F10787" s="6"/>
      <c r="U10787" s="11"/>
      <c r="AO10787" s="11"/>
    </row>
    <row r="10788" spans="2:41" x14ac:dyDescent="0.25">
      <c r="B10788" s="6"/>
      <c r="D10788" s="6"/>
      <c r="E10788" s="6"/>
      <c r="F10788" s="6"/>
      <c r="U10788" s="11"/>
      <c r="AO10788" s="11"/>
    </row>
    <row r="10789" spans="2:41" x14ac:dyDescent="0.25">
      <c r="B10789" s="6"/>
      <c r="D10789" s="6"/>
      <c r="E10789" s="6"/>
      <c r="F10789" s="6"/>
      <c r="U10789" s="11"/>
      <c r="AO10789" s="11"/>
    </row>
    <row r="10790" spans="2:41" x14ac:dyDescent="0.25">
      <c r="B10790" s="6"/>
      <c r="D10790" s="6"/>
      <c r="E10790" s="6"/>
      <c r="F10790" s="6"/>
      <c r="U10790" s="11"/>
      <c r="AO10790" s="11"/>
    </row>
    <row r="10791" spans="2:41" x14ac:dyDescent="0.25">
      <c r="B10791" s="6"/>
      <c r="D10791" s="6"/>
      <c r="E10791" s="6"/>
      <c r="F10791" s="6"/>
      <c r="U10791" s="11"/>
      <c r="AO10791" s="11"/>
    </row>
    <row r="10792" spans="2:41" x14ac:dyDescent="0.25">
      <c r="B10792" s="6"/>
      <c r="D10792" s="6"/>
      <c r="E10792" s="6"/>
      <c r="F10792" s="6"/>
      <c r="U10792" s="11"/>
      <c r="AO10792" s="11"/>
    </row>
    <row r="10793" spans="2:41" x14ac:dyDescent="0.25">
      <c r="B10793" s="6"/>
      <c r="D10793" s="6"/>
      <c r="E10793" s="6"/>
      <c r="F10793" s="6"/>
      <c r="U10793" s="11"/>
      <c r="AO10793" s="11"/>
    </row>
    <row r="10794" spans="2:41" x14ac:dyDescent="0.25">
      <c r="B10794" s="6"/>
      <c r="D10794" s="6"/>
      <c r="E10794" s="6"/>
      <c r="F10794" s="6"/>
      <c r="U10794" s="11"/>
      <c r="AO10794" s="11"/>
    </row>
    <row r="10795" spans="2:41" x14ac:dyDescent="0.25">
      <c r="B10795" s="6"/>
      <c r="D10795" s="6"/>
      <c r="E10795" s="6"/>
      <c r="F10795" s="6"/>
      <c r="U10795" s="11"/>
      <c r="AO10795" s="11"/>
    </row>
    <row r="10796" spans="2:41" x14ac:dyDescent="0.25">
      <c r="B10796" s="6"/>
      <c r="D10796" s="6"/>
      <c r="E10796" s="6"/>
      <c r="F10796" s="6"/>
      <c r="U10796" s="11"/>
      <c r="AO10796" s="11"/>
    </row>
    <row r="10797" spans="2:41" x14ac:dyDescent="0.25">
      <c r="B10797" s="6"/>
      <c r="D10797" s="6"/>
      <c r="E10797" s="6"/>
      <c r="F10797" s="6"/>
      <c r="U10797" s="11"/>
      <c r="AO10797" s="11"/>
    </row>
    <row r="10798" spans="2:41" x14ac:dyDescent="0.25">
      <c r="B10798" s="6"/>
      <c r="D10798" s="6"/>
      <c r="E10798" s="6"/>
      <c r="F10798" s="6"/>
      <c r="U10798" s="11"/>
      <c r="AO10798" s="11"/>
    </row>
    <row r="10799" spans="2:41" x14ac:dyDescent="0.25">
      <c r="B10799" s="6"/>
      <c r="D10799" s="6"/>
      <c r="E10799" s="6"/>
      <c r="F10799" s="6"/>
      <c r="U10799" s="11"/>
      <c r="AO10799" s="11"/>
    </row>
    <row r="10800" spans="2:41" x14ac:dyDescent="0.25">
      <c r="B10800" s="6"/>
      <c r="D10800" s="6"/>
      <c r="E10800" s="6"/>
      <c r="F10800" s="6"/>
      <c r="U10800" s="11"/>
      <c r="AO10800" s="11"/>
    </row>
    <row r="10801" spans="2:41" x14ac:dyDescent="0.25">
      <c r="B10801" s="6"/>
      <c r="D10801" s="6"/>
      <c r="E10801" s="6"/>
      <c r="F10801" s="6"/>
      <c r="U10801" s="11"/>
      <c r="AO10801" s="11"/>
    </row>
    <row r="10802" spans="2:41" x14ac:dyDescent="0.25">
      <c r="B10802" s="6"/>
      <c r="D10802" s="6"/>
      <c r="E10802" s="6"/>
      <c r="F10802" s="6"/>
      <c r="U10802" s="11"/>
      <c r="AO10802" s="11"/>
    </row>
    <row r="10803" spans="2:41" x14ac:dyDescent="0.25">
      <c r="B10803" s="6"/>
      <c r="D10803" s="6"/>
      <c r="E10803" s="6"/>
      <c r="F10803" s="6"/>
      <c r="U10803" s="11"/>
      <c r="AO10803" s="11"/>
    </row>
    <row r="10804" spans="2:41" x14ac:dyDescent="0.25">
      <c r="B10804" s="6"/>
      <c r="D10804" s="6"/>
      <c r="E10804" s="6"/>
      <c r="F10804" s="6"/>
      <c r="U10804" s="11"/>
      <c r="AO10804" s="11"/>
    </row>
    <row r="10805" spans="2:41" x14ac:dyDescent="0.25">
      <c r="B10805" s="6"/>
      <c r="D10805" s="6"/>
      <c r="E10805" s="6"/>
      <c r="F10805" s="6"/>
      <c r="U10805" s="11"/>
      <c r="AO10805" s="11"/>
    </row>
    <row r="10806" spans="2:41" x14ac:dyDescent="0.25">
      <c r="B10806" s="6"/>
      <c r="D10806" s="6"/>
      <c r="E10806" s="6"/>
      <c r="F10806" s="6"/>
      <c r="U10806" s="11"/>
      <c r="AO10806" s="11"/>
    </row>
    <row r="10807" spans="2:41" x14ac:dyDescent="0.25">
      <c r="B10807" s="6"/>
      <c r="D10807" s="6"/>
      <c r="E10807" s="6"/>
      <c r="F10807" s="6"/>
      <c r="U10807" s="11"/>
      <c r="AO10807" s="11"/>
    </row>
    <row r="10808" spans="2:41" x14ac:dyDescent="0.25">
      <c r="B10808" s="6"/>
      <c r="D10808" s="6"/>
      <c r="E10808" s="6"/>
      <c r="F10808" s="6"/>
      <c r="U10808" s="11"/>
      <c r="AO10808" s="11"/>
    </row>
    <row r="10809" spans="2:41" x14ac:dyDescent="0.25">
      <c r="B10809" s="6"/>
      <c r="D10809" s="6"/>
      <c r="E10809" s="6"/>
      <c r="F10809" s="6"/>
      <c r="U10809" s="11"/>
      <c r="AO10809" s="11"/>
    </row>
    <row r="10810" spans="2:41" x14ac:dyDescent="0.25">
      <c r="B10810" s="6"/>
      <c r="D10810" s="6"/>
      <c r="E10810" s="6"/>
      <c r="F10810" s="6"/>
      <c r="U10810" s="11"/>
      <c r="AO10810" s="11"/>
    </row>
    <row r="10811" spans="2:41" x14ac:dyDescent="0.25">
      <c r="B10811" s="6"/>
      <c r="D10811" s="6"/>
      <c r="E10811" s="6"/>
      <c r="F10811" s="6"/>
      <c r="U10811" s="11"/>
      <c r="AO10811" s="11"/>
    </row>
    <row r="10812" spans="2:41" x14ac:dyDescent="0.25">
      <c r="B10812" s="6"/>
      <c r="D10812" s="6"/>
      <c r="E10812" s="6"/>
      <c r="F10812" s="6"/>
      <c r="U10812" s="11"/>
      <c r="AO10812" s="11"/>
    </row>
    <row r="10813" spans="2:41" x14ac:dyDescent="0.25">
      <c r="B10813" s="6"/>
      <c r="D10813" s="6"/>
      <c r="E10813" s="6"/>
      <c r="F10813" s="6"/>
      <c r="U10813" s="11"/>
      <c r="AO10813" s="11"/>
    </row>
    <row r="10814" spans="2:41" x14ac:dyDescent="0.25">
      <c r="B10814" s="6"/>
      <c r="D10814" s="6"/>
      <c r="E10814" s="6"/>
      <c r="F10814" s="6"/>
      <c r="U10814" s="11"/>
      <c r="AO10814" s="11"/>
    </row>
    <row r="10815" spans="2:41" x14ac:dyDescent="0.25">
      <c r="B10815" s="6"/>
      <c r="D10815" s="6"/>
      <c r="E10815" s="6"/>
      <c r="F10815" s="6"/>
      <c r="U10815" s="11"/>
      <c r="AO10815" s="11"/>
    </row>
    <row r="10816" spans="2:41" x14ac:dyDescent="0.25">
      <c r="B10816" s="6"/>
      <c r="D10816" s="6"/>
      <c r="E10816" s="6"/>
      <c r="F10816" s="6"/>
      <c r="U10816" s="11"/>
      <c r="AO10816" s="11"/>
    </row>
    <row r="10817" spans="2:41" x14ac:dyDescent="0.25">
      <c r="B10817" s="6"/>
      <c r="D10817" s="6"/>
      <c r="E10817" s="6"/>
      <c r="F10817" s="6"/>
      <c r="U10817" s="11"/>
      <c r="AO10817" s="11"/>
    </row>
    <row r="10818" spans="2:41" x14ac:dyDescent="0.25">
      <c r="B10818" s="6"/>
      <c r="D10818" s="6"/>
      <c r="E10818" s="6"/>
      <c r="F10818" s="6"/>
      <c r="U10818" s="11"/>
      <c r="AO10818" s="11"/>
    </row>
    <row r="10819" spans="2:41" x14ac:dyDescent="0.25">
      <c r="B10819" s="6"/>
      <c r="D10819" s="6"/>
      <c r="E10819" s="6"/>
      <c r="F10819" s="6"/>
      <c r="U10819" s="11"/>
      <c r="AO10819" s="11"/>
    </row>
    <row r="10820" spans="2:41" x14ac:dyDescent="0.25">
      <c r="B10820" s="6"/>
      <c r="D10820" s="6"/>
      <c r="E10820" s="6"/>
      <c r="F10820" s="6"/>
      <c r="U10820" s="11"/>
      <c r="AO10820" s="11"/>
    </row>
    <row r="10821" spans="2:41" x14ac:dyDescent="0.25">
      <c r="B10821" s="6"/>
      <c r="D10821" s="6"/>
      <c r="E10821" s="6"/>
      <c r="F10821" s="6"/>
      <c r="U10821" s="11"/>
      <c r="AO10821" s="11"/>
    </row>
    <row r="10822" spans="2:41" x14ac:dyDescent="0.25">
      <c r="B10822" s="6"/>
      <c r="D10822" s="6"/>
      <c r="E10822" s="6"/>
      <c r="F10822" s="6"/>
      <c r="U10822" s="11"/>
      <c r="AO10822" s="11"/>
    </row>
    <row r="10823" spans="2:41" x14ac:dyDescent="0.25">
      <c r="B10823" s="6"/>
      <c r="D10823" s="6"/>
      <c r="E10823" s="6"/>
      <c r="F10823" s="6"/>
      <c r="U10823" s="11"/>
      <c r="AO10823" s="11"/>
    </row>
    <row r="10824" spans="2:41" x14ac:dyDescent="0.25">
      <c r="B10824" s="6"/>
      <c r="D10824" s="6"/>
      <c r="E10824" s="6"/>
      <c r="F10824" s="6"/>
      <c r="U10824" s="11"/>
      <c r="AO10824" s="11"/>
    </row>
    <row r="10825" spans="2:41" x14ac:dyDescent="0.25">
      <c r="B10825" s="6"/>
      <c r="D10825" s="6"/>
      <c r="E10825" s="6"/>
      <c r="F10825" s="6"/>
      <c r="U10825" s="11"/>
      <c r="AO10825" s="11"/>
    </row>
    <row r="10826" spans="2:41" x14ac:dyDescent="0.25">
      <c r="B10826" s="6"/>
      <c r="D10826" s="6"/>
      <c r="E10826" s="6"/>
      <c r="F10826" s="6"/>
      <c r="U10826" s="11"/>
      <c r="AO10826" s="11"/>
    </row>
    <row r="10827" spans="2:41" x14ac:dyDescent="0.25">
      <c r="B10827" s="6"/>
      <c r="D10827" s="6"/>
      <c r="E10827" s="6"/>
      <c r="F10827" s="6"/>
      <c r="U10827" s="11"/>
      <c r="AO10827" s="11"/>
    </row>
    <row r="10828" spans="2:41" x14ac:dyDescent="0.25">
      <c r="B10828" s="6"/>
      <c r="D10828" s="6"/>
      <c r="E10828" s="6"/>
      <c r="F10828" s="6"/>
      <c r="U10828" s="11"/>
      <c r="AO10828" s="11"/>
    </row>
    <row r="10829" spans="2:41" x14ac:dyDescent="0.25">
      <c r="B10829" s="6"/>
      <c r="D10829" s="6"/>
      <c r="E10829" s="6"/>
      <c r="F10829" s="6"/>
      <c r="U10829" s="11"/>
      <c r="AO10829" s="11"/>
    </row>
    <row r="10830" spans="2:41" x14ac:dyDescent="0.25">
      <c r="B10830" s="6"/>
      <c r="D10830" s="6"/>
      <c r="E10830" s="6"/>
      <c r="F10830" s="6"/>
      <c r="U10830" s="11"/>
      <c r="AO10830" s="11"/>
    </row>
    <row r="10831" spans="2:41" x14ac:dyDescent="0.25">
      <c r="B10831" s="6"/>
      <c r="D10831" s="6"/>
      <c r="E10831" s="6"/>
      <c r="F10831" s="6"/>
      <c r="U10831" s="11"/>
      <c r="AO10831" s="11"/>
    </row>
    <row r="10832" spans="2:41" x14ac:dyDescent="0.25">
      <c r="B10832" s="6"/>
      <c r="D10832" s="6"/>
      <c r="E10832" s="6"/>
      <c r="F10832" s="6"/>
      <c r="U10832" s="11"/>
      <c r="AO10832" s="11"/>
    </row>
    <row r="10833" spans="2:41" x14ac:dyDescent="0.25">
      <c r="B10833" s="6"/>
      <c r="D10833" s="6"/>
      <c r="E10833" s="6"/>
      <c r="F10833" s="6"/>
      <c r="U10833" s="11"/>
      <c r="AO10833" s="11"/>
    </row>
    <row r="10834" spans="2:41" x14ac:dyDescent="0.25">
      <c r="B10834" s="6"/>
      <c r="D10834" s="6"/>
      <c r="E10834" s="6"/>
      <c r="F10834" s="6"/>
      <c r="U10834" s="11"/>
      <c r="AO10834" s="11"/>
    </row>
    <row r="10835" spans="2:41" x14ac:dyDescent="0.25">
      <c r="B10835" s="6"/>
      <c r="D10835" s="6"/>
      <c r="E10835" s="6"/>
      <c r="F10835" s="6"/>
      <c r="U10835" s="11"/>
      <c r="AO10835" s="11"/>
    </row>
    <row r="10836" spans="2:41" x14ac:dyDescent="0.25">
      <c r="B10836" s="6"/>
      <c r="D10836" s="6"/>
      <c r="E10836" s="6"/>
      <c r="F10836" s="6"/>
      <c r="U10836" s="11"/>
      <c r="AO10836" s="11"/>
    </row>
    <row r="10837" spans="2:41" x14ac:dyDescent="0.25">
      <c r="B10837" s="6"/>
      <c r="D10837" s="6"/>
      <c r="E10837" s="6"/>
      <c r="F10837" s="6"/>
      <c r="U10837" s="11"/>
      <c r="AO10837" s="11"/>
    </row>
    <row r="10838" spans="2:41" x14ac:dyDescent="0.25">
      <c r="B10838" s="6"/>
      <c r="D10838" s="6"/>
      <c r="E10838" s="6"/>
      <c r="F10838" s="6"/>
      <c r="U10838" s="11"/>
      <c r="AO10838" s="11"/>
    </row>
    <row r="10839" spans="2:41" x14ac:dyDescent="0.25">
      <c r="B10839" s="6"/>
      <c r="D10839" s="6"/>
      <c r="E10839" s="6"/>
      <c r="F10839" s="6"/>
      <c r="U10839" s="11"/>
      <c r="AO10839" s="11"/>
    </row>
    <row r="10840" spans="2:41" x14ac:dyDescent="0.25">
      <c r="B10840" s="6"/>
      <c r="D10840" s="6"/>
      <c r="E10840" s="6"/>
      <c r="F10840" s="6"/>
      <c r="U10840" s="11"/>
      <c r="AO10840" s="11"/>
    </row>
    <row r="10841" spans="2:41" x14ac:dyDescent="0.25">
      <c r="B10841" s="6"/>
      <c r="D10841" s="6"/>
      <c r="E10841" s="6"/>
      <c r="F10841" s="6"/>
      <c r="U10841" s="11"/>
      <c r="AO10841" s="11"/>
    </row>
    <row r="10842" spans="2:41" x14ac:dyDescent="0.25">
      <c r="B10842" s="6"/>
      <c r="D10842" s="6"/>
      <c r="E10842" s="6"/>
      <c r="F10842" s="6"/>
      <c r="U10842" s="11"/>
      <c r="AO10842" s="11"/>
    </row>
    <row r="10843" spans="2:41" x14ac:dyDescent="0.25">
      <c r="B10843" s="6"/>
      <c r="D10843" s="6"/>
      <c r="E10843" s="6"/>
      <c r="F10843" s="6"/>
      <c r="U10843" s="11"/>
      <c r="AO10843" s="11"/>
    </row>
    <row r="10844" spans="2:41" x14ac:dyDescent="0.25">
      <c r="B10844" s="6"/>
      <c r="D10844" s="6"/>
      <c r="E10844" s="6"/>
      <c r="F10844" s="6"/>
      <c r="U10844" s="11"/>
      <c r="AO10844" s="11"/>
    </row>
    <row r="10845" spans="2:41" x14ac:dyDescent="0.25">
      <c r="B10845" s="6"/>
      <c r="D10845" s="6"/>
      <c r="E10845" s="6"/>
      <c r="F10845" s="6"/>
      <c r="U10845" s="11"/>
      <c r="AO10845" s="11"/>
    </row>
    <row r="10846" spans="2:41" x14ac:dyDescent="0.25">
      <c r="B10846" s="6"/>
      <c r="D10846" s="6"/>
      <c r="E10846" s="6"/>
      <c r="F10846" s="6"/>
      <c r="U10846" s="11"/>
      <c r="AO10846" s="11"/>
    </row>
    <row r="10847" spans="2:41" x14ac:dyDescent="0.25">
      <c r="B10847" s="6"/>
      <c r="D10847" s="6"/>
      <c r="E10847" s="6"/>
      <c r="F10847" s="6"/>
      <c r="U10847" s="11"/>
      <c r="AO10847" s="11"/>
    </row>
    <row r="10848" spans="2:41" x14ac:dyDescent="0.25">
      <c r="B10848" s="6"/>
      <c r="D10848" s="6"/>
      <c r="E10848" s="6"/>
      <c r="F10848" s="6"/>
      <c r="U10848" s="11"/>
      <c r="AO10848" s="11"/>
    </row>
    <row r="10849" spans="2:41" x14ac:dyDescent="0.25">
      <c r="B10849" s="6"/>
      <c r="D10849" s="6"/>
      <c r="E10849" s="6"/>
      <c r="F10849" s="6"/>
      <c r="U10849" s="11"/>
      <c r="AO10849" s="11"/>
    </row>
    <row r="10850" spans="2:41" x14ac:dyDescent="0.25">
      <c r="B10850" s="6"/>
      <c r="D10850" s="6"/>
      <c r="E10850" s="6"/>
      <c r="F10850" s="6"/>
      <c r="U10850" s="11"/>
      <c r="AO10850" s="11"/>
    </row>
    <row r="10851" spans="2:41" x14ac:dyDescent="0.25">
      <c r="B10851" s="6"/>
      <c r="D10851" s="6"/>
      <c r="E10851" s="6"/>
      <c r="F10851" s="6"/>
      <c r="U10851" s="11"/>
      <c r="AO10851" s="11"/>
    </row>
    <row r="10852" spans="2:41" x14ac:dyDescent="0.25">
      <c r="B10852" s="6"/>
      <c r="D10852" s="6"/>
      <c r="E10852" s="6"/>
      <c r="F10852" s="6"/>
      <c r="U10852" s="11"/>
      <c r="AO10852" s="11"/>
    </row>
    <row r="10853" spans="2:41" x14ac:dyDescent="0.25">
      <c r="B10853" s="6"/>
      <c r="D10853" s="6"/>
      <c r="E10853" s="6"/>
      <c r="F10853" s="6"/>
      <c r="U10853" s="11"/>
      <c r="AO10853" s="11"/>
    </row>
    <row r="10854" spans="2:41" x14ac:dyDescent="0.25">
      <c r="B10854" s="6"/>
      <c r="D10854" s="6"/>
      <c r="E10854" s="6"/>
      <c r="F10854" s="6"/>
      <c r="U10854" s="11"/>
      <c r="AO10854" s="11"/>
    </row>
    <row r="10855" spans="2:41" x14ac:dyDescent="0.25">
      <c r="B10855" s="6"/>
      <c r="D10855" s="6"/>
      <c r="E10855" s="6"/>
      <c r="F10855" s="6"/>
      <c r="U10855" s="11"/>
      <c r="AO10855" s="11"/>
    </row>
    <row r="10856" spans="2:41" x14ac:dyDescent="0.25">
      <c r="B10856" s="6"/>
      <c r="D10856" s="6"/>
      <c r="E10856" s="6"/>
      <c r="F10856" s="6"/>
      <c r="U10856" s="11"/>
      <c r="AO10856" s="11"/>
    </row>
    <row r="10857" spans="2:41" x14ac:dyDescent="0.25">
      <c r="B10857" s="6"/>
      <c r="D10857" s="6"/>
      <c r="E10857" s="6"/>
      <c r="F10857" s="6"/>
      <c r="U10857" s="11"/>
      <c r="AO10857" s="11"/>
    </row>
    <row r="10858" spans="2:41" x14ac:dyDescent="0.25">
      <c r="B10858" s="6"/>
      <c r="D10858" s="6"/>
      <c r="E10858" s="6"/>
      <c r="F10858" s="6"/>
      <c r="U10858" s="11"/>
      <c r="AO10858" s="11"/>
    </row>
    <row r="10859" spans="2:41" x14ac:dyDescent="0.25">
      <c r="B10859" s="6"/>
      <c r="D10859" s="6"/>
      <c r="E10859" s="6"/>
      <c r="F10859" s="6"/>
      <c r="U10859" s="11"/>
      <c r="AO10859" s="11"/>
    </row>
    <row r="10860" spans="2:41" x14ac:dyDescent="0.25">
      <c r="B10860" s="6"/>
      <c r="D10860" s="6"/>
      <c r="E10860" s="6"/>
      <c r="F10860" s="6"/>
      <c r="U10860" s="11"/>
      <c r="AO10860" s="11"/>
    </row>
    <row r="10861" spans="2:41" x14ac:dyDescent="0.25">
      <c r="B10861" s="6"/>
      <c r="D10861" s="6"/>
      <c r="E10861" s="6"/>
      <c r="F10861" s="6"/>
      <c r="U10861" s="11"/>
      <c r="AO10861" s="11"/>
    </row>
    <row r="10862" spans="2:41" x14ac:dyDescent="0.25">
      <c r="B10862" s="6"/>
      <c r="D10862" s="6"/>
      <c r="E10862" s="6"/>
      <c r="F10862" s="6"/>
      <c r="U10862" s="11"/>
      <c r="AO10862" s="11"/>
    </row>
    <row r="10863" spans="2:41" x14ac:dyDescent="0.25">
      <c r="B10863" s="6"/>
      <c r="D10863" s="6"/>
      <c r="E10863" s="6"/>
      <c r="F10863" s="6"/>
      <c r="U10863" s="11"/>
      <c r="AO10863" s="11"/>
    </row>
    <row r="10864" spans="2:41" x14ac:dyDescent="0.25">
      <c r="B10864" s="6"/>
      <c r="D10864" s="6"/>
      <c r="E10864" s="6"/>
      <c r="F10864" s="6"/>
      <c r="U10864" s="11"/>
      <c r="AO10864" s="11"/>
    </row>
    <row r="10865" spans="2:41" x14ac:dyDescent="0.25">
      <c r="B10865" s="6"/>
      <c r="D10865" s="6"/>
      <c r="E10865" s="6"/>
      <c r="F10865" s="6"/>
      <c r="U10865" s="11"/>
      <c r="AO10865" s="11"/>
    </row>
    <row r="10866" spans="2:41" x14ac:dyDescent="0.25">
      <c r="B10866" s="6"/>
      <c r="D10866" s="6"/>
      <c r="E10866" s="6"/>
      <c r="F10866" s="6"/>
      <c r="U10866" s="11"/>
      <c r="AO10866" s="11"/>
    </row>
    <row r="10867" spans="2:41" x14ac:dyDescent="0.25">
      <c r="B10867" s="6"/>
      <c r="D10867" s="6"/>
      <c r="E10867" s="6"/>
      <c r="F10867" s="6"/>
      <c r="U10867" s="11"/>
      <c r="AO10867" s="11"/>
    </row>
    <row r="10868" spans="2:41" x14ac:dyDescent="0.25">
      <c r="B10868" s="6"/>
      <c r="D10868" s="6"/>
      <c r="E10868" s="6"/>
      <c r="F10868" s="6"/>
      <c r="U10868" s="11"/>
      <c r="AO10868" s="11"/>
    </row>
    <row r="10869" spans="2:41" x14ac:dyDescent="0.25">
      <c r="B10869" s="6"/>
      <c r="D10869" s="6"/>
      <c r="E10869" s="6"/>
      <c r="F10869" s="6"/>
      <c r="U10869" s="11"/>
      <c r="AO10869" s="11"/>
    </row>
    <row r="10870" spans="2:41" x14ac:dyDescent="0.25">
      <c r="B10870" s="6"/>
      <c r="D10870" s="6"/>
      <c r="E10870" s="6"/>
      <c r="F10870" s="6"/>
      <c r="U10870" s="11"/>
      <c r="AO10870" s="11"/>
    </row>
    <row r="10871" spans="2:41" x14ac:dyDescent="0.25">
      <c r="B10871" s="6"/>
      <c r="D10871" s="6"/>
      <c r="E10871" s="6"/>
      <c r="F10871" s="6"/>
      <c r="U10871" s="11"/>
      <c r="AO10871" s="11"/>
    </row>
    <row r="10872" spans="2:41" x14ac:dyDescent="0.25">
      <c r="B10872" s="6"/>
      <c r="D10872" s="6"/>
      <c r="E10872" s="6"/>
      <c r="F10872" s="6"/>
      <c r="U10872" s="11"/>
      <c r="AO10872" s="11"/>
    </row>
    <row r="10873" spans="2:41" x14ac:dyDescent="0.25">
      <c r="B10873" s="6"/>
      <c r="D10873" s="6"/>
      <c r="E10873" s="6"/>
      <c r="F10873" s="6"/>
      <c r="U10873" s="11"/>
      <c r="AO10873" s="11"/>
    </row>
    <row r="10874" spans="2:41" x14ac:dyDescent="0.25">
      <c r="B10874" s="6"/>
      <c r="D10874" s="6"/>
      <c r="E10874" s="6"/>
      <c r="F10874" s="6"/>
      <c r="U10874" s="11"/>
      <c r="AO10874" s="11"/>
    </row>
    <row r="10875" spans="2:41" x14ac:dyDescent="0.25">
      <c r="B10875" s="6"/>
      <c r="D10875" s="6"/>
      <c r="E10875" s="6"/>
      <c r="F10875" s="6"/>
      <c r="U10875" s="11"/>
      <c r="AO10875" s="11"/>
    </row>
    <row r="10876" spans="2:41" x14ac:dyDescent="0.25">
      <c r="B10876" s="6"/>
      <c r="D10876" s="6"/>
      <c r="E10876" s="6"/>
      <c r="F10876" s="6"/>
      <c r="U10876" s="11"/>
      <c r="AO10876" s="11"/>
    </row>
    <row r="10877" spans="2:41" x14ac:dyDescent="0.25">
      <c r="B10877" s="6"/>
      <c r="D10877" s="6"/>
      <c r="E10877" s="6"/>
      <c r="F10877" s="6"/>
      <c r="U10877" s="11"/>
      <c r="AO10877" s="11"/>
    </row>
    <row r="10878" spans="2:41" x14ac:dyDescent="0.25">
      <c r="B10878" s="6"/>
      <c r="D10878" s="6"/>
      <c r="E10878" s="6"/>
      <c r="F10878" s="6"/>
      <c r="U10878" s="11"/>
      <c r="AO10878" s="11"/>
    </row>
    <row r="10879" spans="2:41" x14ac:dyDescent="0.25">
      <c r="B10879" s="6"/>
      <c r="D10879" s="6"/>
      <c r="E10879" s="6"/>
      <c r="F10879" s="6"/>
      <c r="U10879" s="11"/>
      <c r="AO10879" s="11"/>
    </row>
    <row r="10880" spans="2:41" x14ac:dyDescent="0.25">
      <c r="B10880" s="6"/>
      <c r="D10880" s="6"/>
      <c r="E10880" s="6"/>
      <c r="F10880" s="6"/>
      <c r="U10880" s="11"/>
      <c r="AO10880" s="11"/>
    </row>
    <row r="10881" spans="2:41" x14ac:dyDescent="0.25">
      <c r="B10881" s="6"/>
      <c r="D10881" s="6"/>
      <c r="E10881" s="6"/>
      <c r="F10881" s="6"/>
      <c r="U10881" s="11"/>
      <c r="AO10881" s="11"/>
    </row>
    <row r="10882" spans="2:41" x14ac:dyDescent="0.25">
      <c r="B10882" s="6"/>
      <c r="D10882" s="6"/>
      <c r="E10882" s="6"/>
      <c r="F10882" s="6"/>
      <c r="U10882" s="11"/>
      <c r="AO10882" s="11"/>
    </row>
    <row r="10883" spans="2:41" x14ac:dyDescent="0.25">
      <c r="B10883" s="6"/>
      <c r="D10883" s="6"/>
      <c r="E10883" s="6"/>
      <c r="F10883" s="6"/>
      <c r="U10883" s="11"/>
      <c r="AO10883" s="11"/>
    </row>
    <row r="10884" spans="2:41" x14ac:dyDescent="0.25">
      <c r="B10884" s="6"/>
      <c r="D10884" s="6"/>
      <c r="E10884" s="6"/>
      <c r="F10884" s="6"/>
      <c r="U10884" s="11"/>
      <c r="AO10884" s="11"/>
    </row>
    <row r="10885" spans="2:41" x14ac:dyDescent="0.25">
      <c r="B10885" s="6"/>
      <c r="D10885" s="6"/>
      <c r="E10885" s="6"/>
      <c r="F10885" s="6"/>
      <c r="U10885" s="11"/>
      <c r="AO10885" s="11"/>
    </row>
    <row r="10886" spans="2:41" x14ac:dyDescent="0.25">
      <c r="B10886" s="6"/>
      <c r="D10886" s="6"/>
      <c r="E10886" s="6"/>
      <c r="F10886" s="6"/>
      <c r="U10886" s="11"/>
      <c r="AO10886" s="11"/>
    </row>
    <row r="10887" spans="2:41" x14ac:dyDescent="0.25">
      <c r="B10887" s="6"/>
      <c r="D10887" s="6"/>
      <c r="E10887" s="6"/>
      <c r="F10887" s="6"/>
      <c r="U10887" s="11"/>
      <c r="AO10887" s="11"/>
    </row>
    <row r="10888" spans="2:41" x14ac:dyDescent="0.25">
      <c r="B10888" s="6"/>
      <c r="D10888" s="6"/>
      <c r="E10888" s="6"/>
      <c r="F10888" s="6"/>
      <c r="U10888" s="11"/>
      <c r="AO10888" s="11"/>
    </row>
    <row r="10889" spans="2:41" x14ac:dyDescent="0.25">
      <c r="B10889" s="6"/>
      <c r="D10889" s="6"/>
      <c r="E10889" s="6"/>
      <c r="F10889" s="6"/>
      <c r="U10889" s="11"/>
      <c r="AO10889" s="11"/>
    </row>
    <row r="10890" spans="2:41" x14ac:dyDescent="0.25">
      <c r="B10890" s="6"/>
      <c r="D10890" s="6"/>
      <c r="E10890" s="6"/>
      <c r="F10890" s="6"/>
      <c r="U10890" s="11"/>
      <c r="AO10890" s="11"/>
    </row>
    <row r="10891" spans="2:41" x14ac:dyDescent="0.25">
      <c r="B10891" s="6"/>
      <c r="D10891" s="6"/>
      <c r="E10891" s="6"/>
      <c r="F10891" s="6"/>
      <c r="U10891" s="11"/>
      <c r="AO10891" s="11"/>
    </row>
    <row r="10892" spans="2:41" x14ac:dyDescent="0.25">
      <c r="B10892" s="6"/>
      <c r="D10892" s="6"/>
      <c r="E10892" s="6"/>
      <c r="F10892" s="6"/>
      <c r="U10892" s="11"/>
      <c r="AO10892" s="11"/>
    </row>
    <row r="10893" spans="2:41" x14ac:dyDescent="0.25">
      <c r="B10893" s="6"/>
      <c r="D10893" s="6"/>
      <c r="E10893" s="6"/>
      <c r="F10893" s="6"/>
      <c r="U10893" s="11"/>
      <c r="AO10893" s="11"/>
    </row>
    <row r="10894" spans="2:41" x14ac:dyDescent="0.25">
      <c r="B10894" s="6"/>
      <c r="D10894" s="6"/>
      <c r="E10894" s="6"/>
      <c r="F10894" s="6"/>
      <c r="U10894" s="11"/>
      <c r="AO10894" s="11"/>
    </row>
    <row r="10895" spans="2:41" x14ac:dyDescent="0.25">
      <c r="B10895" s="6"/>
      <c r="D10895" s="6"/>
      <c r="E10895" s="6"/>
      <c r="F10895" s="6"/>
      <c r="U10895" s="11"/>
      <c r="AO10895" s="11"/>
    </row>
    <row r="10896" spans="2:41" x14ac:dyDescent="0.25">
      <c r="B10896" s="6"/>
      <c r="D10896" s="6"/>
      <c r="E10896" s="6"/>
      <c r="F10896" s="6"/>
      <c r="U10896" s="11"/>
      <c r="AO10896" s="11"/>
    </row>
    <row r="10897" spans="2:41" x14ac:dyDescent="0.25">
      <c r="B10897" s="6"/>
      <c r="D10897" s="6"/>
      <c r="E10897" s="6"/>
      <c r="F10897" s="6"/>
      <c r="U10897" s="11"/>
      <c r="AO10897" s="11"/>
    </row>
    <row r="10898" spans="2:41" x14ac:dyDescent="0.25">
      <c r="B10898" s="6"/>
      <c r="D10898" s="6"/>
      <c r="E10898" s="6"/>
      <c r="F10898" s="6"/>
      <c r="U10898" s="11"/>
      <c r="AO10898" s="11"/>
    </row>
    <row r="10899" spans="2:41" x14ac:dyDescent="0.25">
      <c r="B10899" s="6"/>
      <c r="D10899" s="6"/>
      <c r="E10899" s="6"/>
      <c r="F10899" s="6"/>
      <c r="U10899" s="11"/>
      <c r="AO10899" s="11"/>
    </row>
    <row r="10900" spans="2:41" x14ac:dyDescent="0.25">
      <c r="B10900" s="6"/>
      <c r="D10900" s="6"/>
      <c r="E10900" s="6"/>
      <c r="F10900" s="6"/>
      <c r="U10900" s="11"/>
      <c r="AO10900" s="11"/>
    </row>
    <row r="10901" spans="2:41" x14ac:dyDescent="0.25">
      <c r="B10901" s="6"/>
      <c r="D10901" s="6"/>
      <c r="E10901" s="6"/>
      <c r="F10901" s="6"/>
      <c r="U10901" s="11"/>
      <c r="AO10901" s="11"/>
    </row>
    <row r="10902" spans="2:41" x14ac:dyDescent="0.25">
      <c r="B10902" s="6"/>
      <c r="D10902" s="6"/>
      <c r="E10902" s="6"/>
      <c r="F10902" s="6"/>
      <c r="U10902" s="11"/>
      <c r="AO10902" s="11"/>
    </row>
    <row r="10903" spans="2:41" x14ac:dyDescent="0.25">
      <c r="B10903" s="6"/>
      <c r="D10903" s="6"/>
      <c r="E10903" s="6"/>
      <c r="F10903" s="6"/>
      <c r="U10903" s="11"/>
      <c r="AO10903" s="11"/>
    </row>
    <row r="10904" spans="2:41" x14ac:dyDescent="0.25">
      <c r="B10904" s="6"/>
      <c r="D10904" s="6"/>
      <c r="E10904" s="6"/>
      <c r="F10904" s="6"/>
      <c r="U10904" s="11"/>
      <c r="AO10904" s="11"/>
    </row>
    <row r="10905" spans="2:41" x14ac:dyDescent="0.25">
      <c r="B10905" s="6"/>
      <c r="D10905" s="6"/>
      <c r="E10905" s="6"/>
      <c r="F10905" s="6"/>
      <c r="U10905" s="11"/>
      <c r="AO10905" s="11"/>
    </row>
    <row r="10906" spans="2:41" x14ac:dyDescent="0.25">
      <c r="B10906" s="6"/>
      <c r="D10906" s="6"/>
      <c r="E10906" s="6"/>
      <c r="F10906" s="6"/>
      <c r="U10906" s="11"/>
      <c r="AO10906" s="11"/>
    </row>
    <row r="10907" spans="2:41" x14ac:dyDescent="0.25">
      <c r="B10907" s="6"/>
      <c r="D10907" s="6"/>
      <c r="E10907" s="6"/>
      <c r="F10907" s="6"/>
      <c r="U10907" s="11"/>
      <c r="AO10907" s="11"/>
    </row>
    <row r="10908" spans="2:41" x14ac:dyDescent="0.25">
      <c r="B10908" s="6"/>
      <c r="D10908" s="6"/>
      <c r="E10908" s="6"/>
      <c r="F10908" s="6"/>
      <c r="U10908" s="11"/>
      <c r="AO10908" s="11"/>
    </row>
    <row r="10909" spans="2:41" x14ac:dyDescent="0.25">
      <c r="B10909" s="6"/>
      <c r="D10909" s="6"/>
      <c r="E10909" s="6"/>
      <c r="F10909" s="6"/>
      <c r="U10909" s="11"/>
      <c r="AO10909" s="11"/>
    </row>
    <row r="10910" spans="2:41" x14ac:dyDescent="0.25">
      <c r="B10910" s="6"/>
      <c r="D10910" s="6"/>
      <c r="E10910" s="6"/>
      <c r="F10910" s="6"/>
      <c r="U10910" s="11"/>
      <c r="AO10910" s="11"/>
    </row>
    <row r="10911" spans="2:41" x14ac:dyDescent="0.25">
      <c r="B10911" s="6"/>
      <c r="D10911" s="6"/>
      <c r="E10911" s="6"/>
      <c r="F10911" s="6"/>
      <c r="U10911" s="11"/>
      <c r="AO10911" s="11"/>
    </row>
    <row r="10912" spans="2:41" x14ac:dyDescent="0.25">
      <c r="B10912" s="6"/>
      <c r="D10912" s="6"/>
      <c r="E10912" s="6"/>
      <c r="F10912" s="6"/>
      <c r="U10912" s="11"/>
      <c r="AO10912" s="11"/>
    </row>
    <row r="10913" spans="2:41" x14ac:dyDescent="0.25">
      <c r="B10913" s="6"/>
      <c r="D10913" s="6"/>
      <c r="E10913" s="6"/>
      <c r="F10913" s="6"/>
      <c r="U10913" s="11"/>
      <c r="AO10913" s="11"/>
    </row>
    <row r="10914" spans="2:41" x14ac:dyDescent="0.25">
      <c r="B10914" s="6"/>
      <c r="D10914" s="6"/>
      <c r="E10914" s="6"/>
      <c r="F10914" s="6"/>
      <c r="U10914" s="11"/>
      <c r="AO10914" s="11"/>
    </row>
    <row r="10915" spans="2:41" x14ac:dyDescent="0.25">
      <c r="B10915" s="6"/>
      <c r="D10915" s="6"/>
      <c r="E10915" s="6"/>
      <c r="F10915" s="6"/>
      <c r="U10915" s="11"/>
      <c r="AO10915" s="11"/>
    </row>
    <row r="10916" spans="2:41" x14ac:dyDescent="0.25">
      <c r="B10916" s="6"/>
      <c r="D10916" s="6"/>
      <c r="E10916" s="6"/>
      <c r="F10916" s="6"/>
      <c r="U10916" s="11"/>
      <c r="AO10916" s="11"/>
    </row>
    <row r="10917" spans="2:41" x14ac:dyDescent="0.25">
      <c r="B10917" s="6"/>
      <c r="D10917" s="6"/>
      <c r="E10917" s="6"/>
      <c r="F10917" s="6"/>
      <c r="U10917" s="11"/>
      <c r="AO10917" s="11"/>
    </row>
    <row r="10918" spans="2:41" x14ac:dyDescent="0.25">
      <c r="B10918" s="6"/>
      <c r="D10918" s="6"/>
      <c r="E10918" s="6"/>
      <c r="F10918" s="6"/>
      <c r="U10918" s="11"/>
      <c r="AO10918" s="11"/>
    </row>
    <row r="10919" spans="2:41" x14ac:dyDescent="0.25">
      <c r="B10919" s="6"/>
      <c r="D10919" s="6"/>
      <c r="E10919" s="6"/>
      <c r="F10919" s="6"/>
      <c r="U10919" s="11"/>
      <c r="AO10919" s="11"/>
    </row>
    <row r="10920" spans="2:41" x14ac:dyDescent="0.25">
      <c r="B10920" s="6"/>
      <c r="D10920" s="6"/>
      <c r="E10920" s="6"/>
      <c r="F10920" s="6"/>
      <c r="U10920" s="11"/>
      <c r="AO10920" s="11"/>
    </row>
    <row r="10921" spans="2:41" x14ac:dyDescent="0.25">
      <c r="B10921" s="6"/>
      <c r="D10921" s="6"/>
      <c r="E10921" s="6"/>
      <c r="F10921" s="6"/>
      <c r="U10921" s="11"/>
      <c r="AO10921" s="11"/>
    </row>
    <row r="10922" spans="2:41" x14ac:dyDescent="0.25">
      <c r="B10922" s="6"/>
      <c r="D10922" s="6"/>
      <c r="E10922" s="6"/>
      <c r="F10922" s="6"/>
      <c r="U10922" s="11"/>
      <c r="AO10922" s="11"/>
    </row>
    <row r="10923" spans="2:41" x14ac:dyDescent="0.25">
      <c r="B10923" s="6"/>
      <c r="D10923" s="6"/>
      <c r="E10923" s="6"/>
      <c r="F10923" s="6"/>
      <c r="U10923" s="11"/>
      <c r="AO10923" s="11"/>
    </row>
    <row r="10924" spans="2:41" x14ac:dyDescent="0.25">
      <c r="B10924" s="6"/>
      <c r="D10924" s="6"/>
      <c r="E10924" s="6"/>
      <c r="F10924" s="6"/>
      <c r="U10924" s="11"/>
      <c r="AO10924" s="11"/>
    </row>
    <row r="10925" spans="2:41" x14ac:dyDescent="0.25">
      <c r="B10925" s="6"/>
      <c r="D10925" s="6"/>
      <c r="E10925" s="6"/>
      <c r="F10925" s="6"/>
      <c r="U10925" s="11"/>
      <c r="AO10925" s="11"/>
    </row>
    <row r="10926" spans="2:41" x14ac:dyDescent="0.25">
      <c r="B10926" s="6"/>
      <c r="D10926" s="6"/>
      <c r="E10926" s="6"/>
      <c r="F10926" s="6"/>
      <c r="U10926" s="11"/>
      <c r="AO10926" s="11"/>
    </row>
    <row r="10927" spans="2:41" x14ac:dyDescent="0.25">
      <c r="B10927" s="6"/>
      <c r="D10927" s="6"/>
      <c r="E10927" s="6"/>
      <c r="F10927" s="6"/>
      <c r="U10927" s="11"/>
      <c r="AO10927" s="11"/>
    </row>
    <row r="10928" spans="2:41" x14ac:dyDescent="0.25">
      <c r="B10928" s="6"/>
      <c r="D10928" s="6"/>
      <c r="E10928" s="6"/>
      <c r="F10928" s="6"/>
      <c r="U10928" s="11"/>
      <c r="AO10928" s="11"/>
    </row>
    <row r="10929" spans="2:41" x14ac:dyDescent="0.25">
      <c r="B10929" s="6"/>
      <c r="D10929" s="6"/>
      <c r="E10929" s="6"/>
      <c r="F10929" s="6"/>
      <c r="U10929" s="11"/>
      <c r="AO10929" s="11"/>
    </row>
    <row r="10930" spans="2:41" x14ac:dyDescent="0.25">
      <c r="B10930" s="6"/>
      <c r="D10930" s="6"/>
      <c r="E10930" s="6"/>
      <c r="F10930" s="6"/>
      <c r="U10930" s="11"/>
      <c r="AO10930" s="11"/>
    </row>
    <row r="10931" spans="2:41" x14ac:dyDescent="0.25">
      <c r="B10931" s="6"/>
      <c r="D10931" s="6"/>
      <c r="E10931" s="6"/>
      <c r="F10931" s="6"/>
      <c r="U10931" s="11"/>
      <c r="AO10931" s="11"/>
    </row>
    <row r="10932" spans="2:41" x14ac:dyDescent="0.25">
      <c r="B10932" s="6"/>
      <c r="D10932" s="6"/>
      <c r="E10932" s="6"/>
      <c r="F10932" s="6"/>
      <c r="U10932" s="11"/>
      <c r="AO10932" s="11"/>
    </row>
    <row r="10933" spans="2:41" x14ac:dyDescent="0.25">
      <c r="B10933" s="6"/>
      <c r="D10933" s="6"/>
      <c r="E10933" s="6"/>
      <c r="F10933" s="6"/>
      <c r="U10933" s="11"/>
      <c r="AO10933" s="11"/>
    </row>
    <row r="10934" spans="2:41" x14ac:dyDescent="0.25">
      <c r="B10934" s="6"/>
      <c r="D10934" s="6"/>
      <c r="E10934" s="6"/>
      <c r="F10934" s="6"/>
      <c r="U10934" s="11"/>
      <c r="AO10934" s="11"/>
    </row>
    <row r="10935" spans="2:41" x14ac:dyDescent="0.25">
      <c r="B10935" s="6"/>
      <c r="D10935" s="6"/>
      <c r="E10935" s="6"/>
      <c r="F10935" s="6"/>
      <c r="U10935" s="11"/>
      <c r="AO10935" s="11"/>
    </row>
    <row r="10936" spans="2:41" x14ac:dyDescent="0.25">
      <c r="B10936" s="6"/>
      <c r="D10936" s="6"/>
      <c r="E10936" s="6"/>
      <c r="F10936" s="6"/>
      <c r="U10936" s="11"/>
      <c r="AO10936" s="11"/>
    </row>
    <row r="10937" spans="2:41" x14ac:dyDescent="0.25">
      <c r="B10937" s="6"/>
      <c r="D10937" s="6"/>
      <c r="E10937" s="6"/>
      <c r="F10937" s="6"/>
      <c r="U10937" s="11"/>
      <c r="AO10937" s="11"/>
    </row>
    <row r="10938" spans="2:41" x14ac:dyDescent="0.25">
      <c r="B10938" s="6"/>
      <c r="D10938" s="6"/>
      <c r="E10938" s="6"/>
      <c r="F10938" s="6"/>
      <c r="U10938" s="11"/>
      <c r="AO10938" s="11"/>
    </row>
    <row r="10939" spans="2:41" x14ac:dyDescent="0.25">
      <c r="B10939" s="6"/>
      <c r="D10939" s="6"/>
      <c r="E10939" s="6"/>
      <c r="F10939" s="6"/>
      <c r="U10939" s="11"/>
      <c r="AO10939" s="11"/>
    </row>
    <row r="10940" spans="2:41" x14ac:dyDescent="0.25">
      <c r="B10940" s="6"/>
      <c r="D10940" s="6"/>
      <c r="E10940" s="6"/>
      <c r="F10940" s="6"/>
      <c r="U10940" s="11"/>
      <c r="AO10940" s="11"/>
    </row>
    <row r="10941" spans="2:41" x14ac:dyDescent="0.25">
      <c r="B10941" s="6"/>
      <c r="D10941" s="6"/>
      <c r="E10941" s="6"/>
      <c r="F10941" s="6"/>
      <c r="U10941" s="11"/>
      <c r="AO10941" s="11"/>
    </row>
    <row r="10942" spans="2:41" x14ac:dyDescent="0.25">
      <c r="B10942" s="6"/>
      <c r="D10942" s="6"/>
      <c r="E10942" s="6"/>
      <c r="F10942" s="6"/>
      <c r="U10942" s="11"/>
      <c r="AO10942" s="11"/>
    </row>
    <row r="10943" spans="2:41" x14ac:dyDescent="0.25">
      <c r="B10943" s="6"/>
      <c r="D10943" s="6"/>
      <c r="E10943" s="6"/>
      <c r="F10943" s="6"/>
      <c r="U10943" s="11"/>
      <c r="AO10943" s="11"/>
    </row>
    <row r="10944" spans="2:41" x14ac:dyDescent="0.25">
      <c r="B10944" s="6"/>
      <c r="D10944" s="6"/>
      <c r="E10944" s="6"/>
      <c r="F10944" s="6"/>
      <c r="U10944" s="11"/>
      <c r="AO10944" s="11"/>
    </row>
    <row r="10945" spans="2:41" x14ac:dyDescent="0.25">
      <c r="B10945" s="6"/>
      <c r="D10945" s="6"/>
      <c r="E10945" s="6"/>
      <c r="F10945" s="6"/>
      <c r="U10945" s="11"/>
      <c r="AO10945" s="11"/>
    </row>
    <row r="10946" spans="2:41" x14ac:dyDescent="0.25">
      <c r="B10946" s="6"/>
      <c r="D10946" s="6"/>
      <c r="E10946" s="6"/>
      <c r="F10946" s="6"/>
      <c r="U10946" s="11"/>
      <c r="AO10946" s="11"/>
    </row>
    <row r="10947" spans="2:41" x14ac:dyDescent="0.25">
      <c r="B10947" s="6"/>
      <c r="D10947" s="6"/>
      <c r="E10947" s="6"/>
      <c r="F10947" s="6"/>
      <c r="U10947" s="11"/>
      <c r="AO10947" s="11"/>
    </row>
    <row r="10948" spans="2:41" x14ac:dyDescent="0.25">
      <c r="B10948" s="6"/>
      <c r="D10948" s="6"/>
      <c r="E10948" s="6"/>
      <c r="F10948" s="6"/>
      <c r="U10948" s="11"/>
      <c r="AO10948" s="11"/>
    </row>
    <row r="10949" spans="2:41" x14ac:dyDescent="0.25">
      <c r="B10949" s="6"/>
      <c r="D10949" s="6"/>
      <c r="E10949" s="6"/>
      <c r="F10949" s="6"/>
      <c r="U10949" s="11"/>
      <c r="AO10949" s="11"/>
    </row>
    <row r="10950" spans="2:41" x14ac:dyDescent="0.25">
      <c r="B10950" s="6"/>
      <c r="D10950" s="6"/>
      <c r="E10950" s="6"/>
      <c r="F10950" s="6"/>
      <c r="U10950" s="11"/>
      <c r="AO10950" s="11"/>
    </row>
    <row r="10951" spans="2:41" x14ac:dyDescent="0.25">
      <c r="B10951" s="6"/>
      <c r="D10951" s="6"/>
      <c r="E10951" s="6"/>
      <c r="F10951" s="6"/>
      <c r="U10951" s="11"/>
      <c r="AO10951" s="11"/>
    </row>
    <row r="10952" spans="2:41" x14ac:dyDescent="0.25">
      <c r="B10952" s="6"/>
      <c r="D10952" s="6"/>
      <c r="E10952" s="6"/>
      <c r="F10952" s="6"/>
      <c r="U10952" s="11"/>
      <c r="AO10952" s="11"/>
    </row>
    <row r="10953" spans="2:41" x14ac:dyDescent="0.25">
      <c r="B10953" s="6"/>
      <c r="D10953" s="6"/>
      <c r="E10953" s="6"/>
      <c r="F10953" s="6"/>
      <c r="U10953" s="11"/>
      <c r="AO10953" s="11"/>
    </row>
    <row r="10954" spans="2:41" x14ac:dyDescent="0.25">
      <c r="B10954" s="6"/>
      <c r="D10954" s="6"/>
      <c r="E10954" s="6"/>
      <c r="F10954" s="6"/>
      <c r="U10954" s="11"/>
      <c r="AO10954" s="11"/>
    </row>
    <row r="10955" spans="2:41" x14ac:dyDescent="0.25">
      <c r="B10955" s="6"/>
      <c r="D10955" s="6"/>
      <c r="E10955" s="6"/>
      <c r="F10955" s="6"/>
      <c r="U10955" s="11"/>
      <c r="AO10955" s="11"/>
    </row>
    <row r="10956" spans="2:41" x14ac:dyDescent="0.25">
      <c r="B10956" s="6"/>
      <c r="D10956" s="6"/>
      <c r="E10956" s="6"/>
      <c r="F10956" s="6"/>
      <c r="U10956" s="11"/>
      <c r="AO10956" s="11"/>
    </row>
    <row r="10957" spans="2:41" x14ac:dyDescent="0.25">
      <c r="B10957" s="6"/>
      <c r="D10957" s="6"/>
      <c r="E10957" s="6"/>
      <c r="F10957" s="6"/>
      <c r="U10957" s="11"/>
      <c r="AO10957" s="11"/>
    </row>
    <row r="10958" spans="2:41" x14ac:dyDescent="0.25">
      <c r="B10958" s="6"/>
      <c r="D10958" s="6"/>
      <c r="E10958" s="6"/>
      <c r="F10958" s="6"/>
      <c r="U10958" s="11"/>
      <c r="AO10958" s="11"/>
    </row>
    <row r="10959" spans="2:41" x14ac:dyDescent="0.25">
      <c r="B10959" s="6"/>
      <c r="D10959" s="6"/>
      <c r="E10959" s="6"/>
      <c r="F10959" s="6"/>
      <c r="U10959" s="11"/>
      <c r="AO10959" s="11"/>
    </row>
    <row r="10960" spans="2:41" x14ac:dyDescent="0.25">
      <c r="B10960" s="6"/>
      <c r="D10960" s="6"/>
      <c r="E10960" s="6"/>
      <c r="F10960" s="6"/>
      <c r="U10960" s="11"/>
      <c r="AO10960" s="11"/>
    </row>
    <row r="10961" spans="2:41" x14ac:dyDescent="0.25">
      <c r="B10961" s="6"/>
      <c r="D10961" s="6"/>
      <c r="E10961" s="6"/>
      <c r="F10961" s="6"/>
      <c r="U10961" s="11"/>
      <c r="AO10961" s="11"/>
    </row>
    <row r="10962" spans="2:41" x14ac:dyDescent="0.25">
      <c r="B10962" s="6"/>
      <c r="D10962" s="6"/>
      <c r="E10962" s="6"/>
      <c r="F10962" s="6"/>
      <c r="U10962" s="11"/>
      <c r="AO10962" s="11"/>
    </row>
    <row r="10963" spans="2:41" x14ac:dyDescent="0.25">
      <c r="B10963" s="6"/>
      <c r="D10963" s="6"/>
      <c r="E10963" s="6"/>
      <c r="F10963" s="6"/>
      <c r="U10963" s="11"/>
      <c r="AO10963" s="11"/>
    </row>
    <row r="10964" spans="2:41" x14ac:dyDescent="0.25">
      <c r="B10964" s="6"/>
      <c r="D10964" s="6"/>
      <c r="E10964" s="6"/>
      <c r="F10964" s="6"/>
      <c r="U10964" s="11"/>
      <c r="AO10964" s="11"/>
    </row>
    <row r="10965" spans="2:41" x14ac:dyDescent="0.25">
      <c r="B10965" s="6"/>
      <c r="D10965" s="6"/>
      <c r="E10965" s="6"/>
      <c r="F10965" s="6"/>
      <c r="U10965" s="11"/>
      <c r="AO10965" s="11"/>
    </row>
    <row r="10966" spans="2:41" x14ac:dyDescent="0.25">
      <c r="B10966" s="6"/>
      <c r="D10966" s="6"/>
      <c r="E10966" s="6"/>
      <c r="F10966" s="6"/>
      <c r="U10966" s="11"/>
      <c r="AO10966" s="11"/>
    </row>
    <row r="10967" spans="2:41" x14ac:dyDescent="0.25">
      <c r="B10967" s="6"/>
      <c r="D10967" s="6"/>
      <c r="E10967" s="6"/>
      <c r="F10967" s="6"/>
      <c r="U10967" s="11"/>
      <c r="AO10967" s="11"/>
    </row>
    <row r="10968" spans="2:41" x14ac:dyDescent="0.25">
      <c r="B10968" s="6"/>
      <c r="D10968" s="6"/>
      <c r="E10968" s="6"/>
      <c r="F10968" s="6"/>
      <c r="U10968" s="11"/>
      <c r="AO10968" s="11"/>
    </row>
    <row r="10969" spans="2:41" x14ac:dyDescent="0.25">
      <c r="B10969" s="6"/>
      <c r="D10969" s="6"/>
      <c r="E10969" s="6"/>
      <c r="F10969" s="6"/>
      <c r="U10969" s="11"/>
      <c r="AO10969" s="11"/>
    </row>
    <row r="10970" spans="2:41" x14ac:dyDescent="0.25">
      <c r="B10970" s="6"/>
      <c r="D10970" s="6"/>
      <c r="E10970" s="6"/>
      <c r="F10970" s="6"/>
      <c r="U10970" s="11"/>
      <c r="AO10970" s="11"/>
    </row>
    <row r="10971" spans="2:41" x14ac:dyDescent="0.25">
      <c r="B10971" s="6"/>
      <c r="D10971" s="6"/>
      <c r="E10971" s="6"/>
      <c r="F10971" s="6"/>
      <c r="U10971" s="11"/>
      <c r="AO10971" s="11"/>
    </row>
    <row r="10972" spans="2:41" x14ac:dyDescent="0.25">
      <c r="B10972" s="6"/>
      <c r="D10972" s="6"/>
      <c r="E10972" s="6"/>
      <c r="F10972" s="6"/>
      <c r="U10972" s="11"/>
      <c r="AO10972" s="11"/>
    </row>
    <row r="10973" spans="2:41" x14ac:dyDescent="0.25">
      <c r="B10973" s="6"/>
      <c r="D10973" s="6"/>
      <c r="E10973" s="6"/>
      <c r="F10973" s="6"/>
      <c r="U10973" s="11"/>
      <c r="AO10973" s="11"/>
    </row>
    <row r="10974" spans="2:41" x14ac:dyDescent="0.25">
      <c r="B10974" s="6"/>
      <c r="D10974" s="6"/>
      <c r="E10974" s="6"/>
      <c r="F10974" s="6"/>
      <c r="U10974" s="11"/>
      <c r="AO10974" s="11"/>
    </row>
    <row r="10975" spans="2:41" x14ac:dyDescent="0.25">
      <c r="B10975" s="6"/>
      <c r="D10975" s="6"/>
      <c r="E10975" s="6"/>
      <c r="F10975" s="6"/>
      <c r="U10975" s="11"/>
      <c r="AO10975" s="11"/>
    </row>
    <row r="10976" spans="2:41" x14ac:dyDescent="0.25">
      <c r="B10976" s="6"/>
      <c r="D10976" s="6"/>
      <c r="E10976" s="6"/>
      <c r="F10976" s="6"/>
      <c r="U10976" s="11"/>
      <c r="AO10976" s="11"/>
    </row>
    <row r="10977" spans="2:41" x14ac:dyDescent="0.25">
      <c r="B10977" s="6"/>
      <c r="D10977" s="6"/>
      <c r="E10977" s="6"/>
      <c r="F10977" s="6"/>
      <c r="U10977" s="11"/>
      <c r="AO10977" s="11"/>
    </row>
    <row r="10978" spans="2:41" x14ac:dyDescent="0.25">
      <c r="B10978" s="6"/>
      <c r="D10978" s="6"/>
      <c r="E10978" s="6"/>
      <c r="F10978" s="6"/>
      <c r="U10978" s="11"/>
      <c r="AO10978" s="11"/>
    </row>
    <row r="10979" spans="2:41" x14ac:dyDescent="0.25">
      <c r="B10979" s="6"/>
      <c r="D10979" s="6"/>
      <c r="E10979" s="6"/>
      <c r="F10979" s="6"/>
      <c r="U10979" s="11"/>
      <c r="AO10979" s="11"/>
    </row>
    <row r="10980" spans="2:41" x14ac:dyDescent="0.25">
      <c r="B10980" s="6"/>
      <c r="D10980" s="6"/>
      <c r="E10980" s="6"/>
      <c r="F10980" s="6"/>
      <c r="U10980" s="11"/>
      <c r="AO10980" s="11"/>
    </row>
    <row r="10981" spans="2:41" x14ac:dyDescent="0.25">
      <c r="B10981" s="6"/>
      <c r="D10981" s="6"/>
      <c r="E10981" s="6"/>
      <c r="F10981" s="6"/>
      <c r="U10981" s="11"/>
      <c r="AO10981" s="11"/>
    </row>
    <row r="10982" spans="2:41" x14ac:dyDescent="0.25">
      <c r="B10982" s="6"/>
      <c r="D10982" s="6"/>
      <c r="E10982" s="6"/>
      <c r="F10982" s="6"/>
      <c r="U10982" s="11"/>
      <c r="AO10982" s="11"/>
    </row>
    <row r="10983" spans="2:41" x14ac:dyDescent="0.25">
      <c r="B10983" s="6"/>
      <c r="D10983" s="6"/>
      <c r="E10983" s="6"/>
      <c r="F10983" s="6"/>
      <c r="U10983" s="11"/>
      <c r="AO10983" s="11"/>
    </row>
    <row r="10984" spans="2:41" x14ac:dyDescent="0.25">
      <c r="B10984" s="6"/>
      <c r="D10984" s="6"/>
      <c r="E10984" s="6"/>
      <c r="F10984" s="6"/>
      <c r="U10984" s="11"/>
      <c r="AO10984" s="11"/>
    </row>
    <row r="10985" spans="2:41" x14ac:dyDescent="0.25">
      <c r="B10985" s="6"/>
      <c r="D10985" s="6"/>
      <c r="E10985" s="6"/>
      <c r="F10985" s="6"/>
      <c r="U10985" s="11"/>
      <c r="AO10985" s="11"/>
    </row>
    <row r="10986" spans="2:41" x14ac:dyDescent="0.25">
      <c r="B10986" s="6"/>
      <c r="D10986" s="6"/>
      <c r="E10986" s="6"/>
      <c r="F10986" s="6"/>
      <c r="U10986" s="11"/>
      <c r="AO10986" s="11"/>
    </row>
    <row r="10987" spans="2:41" x14ac:dyDescent="0.25">
      <c r="B10987" s="6"/>
      <c r="D10987" s="6"/>
      <c r="E10987" s="6"/>
      <c r="F10987" s="6"/>
      <c r="U10987" s="11"/>
      <c r="AO10987" s="11"/>
    </row>
    <row r="10988" spans="2:41" x14ac:dyDescent="0.25">
      <c r="B10988" s="6"/>
      <c r="D10988" s="6"/>
      <c r="E10988" s="6"/>
      <c r="F10988" s="6"/>
      <c r="U10988" s="11"/>
      <c r="AO10988" s="11"/>
    </row>
    <row r="10989" spans="2:41" x14ac:dyDescent="0.25">
      <c r="B10989" s="6"/>
      <c r="D10989" s="6"/>
      <c r="E10989" s="6"/>
      <c r="F10989" s="6"/>
      <c r="U10989" s="11"/>
      <c r="AO10989" s="11"/>
    </row>
    <row r="10990" spans="2:41" x14ac:dyDescent="0.25">
      <c r="B10990" s="6"/>
      <c r="D10990" s="6"/>
      <c r="E10990" s="6"/>
      <c r="F10990" s="6"/>
      <c r="U10990" s="11"/>
      <c r="AO10990" s="11"/>
    </row>
    <row r="10991" spans="2:41" x14ac:dyDescent="0.25">
      <c r="B10991" s="6"/>
      <c r="D10991" s="6"/>
      <c r="E10991" s="6"/>
      <c r="F10991" s="6"/>
      <c r="U10991" s="11"/>
      <c r="AO10991" s="11"/>
    </row>
    <row r="10992" spans="2:41" x14ac:dyDescent="0.25">
      <c r="B10992" s="6"/>
      <c r="D10992" s="6"/>
      <c r="E10992" s="6"/>
      <c r="F10992" s="6"/>
      <c r="U10992" s="11"/>
      <c r="AO10992" s="11"/>
    </row>
    <row r="10993" spans="2:41" x14ac:dyDescent="0.25">
      <c r="B10993" s="6"/>
      <c r="D10993" s="6"/>
      <c r="E10993" s="6"/>
      <c r="F10993" s="6"/>
      <c r="U10993" s="11"/>
      <c r="AO10993" s="11"/>
    </row>
    <row r="10994" spans="2:41" x14ac:dyDescent="0.25">
      <c r="B10994" s="6"/>
      <c r="D10994" s="6"/>
      <c r="E10994" s="6"/>
      <c r="F10994" s="6"/>
      <c r="U10994" s="11"/>
      <c r="AO10994" s="11"/>
    </row>
    <row r="10995" spans="2:41" x14ac:dyDescent="0.25">
      <c r="B10995" s="6"/>
      <c r="D10995" s="6"/>
      <c r="E10995" s="6"/>
      <c r="F10995" s="6"/>
      <c r="U10995" s="11"/>
      <c r="AO10995" s="11"/>
    </row>
    <row r="10996" spans="2:41" x14ac:dyDescent="0.25">
      <c r="B10996" s="6"/>
      <c r="D10996" s="6"/>
      <c r="E10996" s="6"/>
      <c r="F10996" s="6"/>
      <c r="U10996" s="11"/>
      <c r="AO10996" s="11"/>
    </row>
    <row r="10997" spans="2:41" x14ac:dyDescent="0.25">
      <c r="B10997" s="6"/>
      <c r="D10997" s="6"/>
      <c r="E10997" s="6"/>
      <c r="F10997" s="6"/>
      <c r="U10997" s="11"/>
      <c r="AO10997" s="11"/>
    </row>
    <row r="10998" spans="2:41" x14ac:dyDescent="0.25">
      <c r="B10998" s="6"/>
      <c r="D10998" s="6"/>
      <c r="E10998" s="6"/>
      <c r="F10998" s="6"/>
      <c r="U10998" s="11"/>
      <c r="AO10998" s="11"/>
    </row>
    <row r="10999" spans="2:41" x14ac:dyDescent="0.25">
      <c r="B10999" s="6"/>
      <c r="D10999" s="6"/>
      <c r="E10999" s="6"/>
      <c r="F10999" s="6"/>
      <c r="U10999" s="11"/>
      <c r="AO10999" s="11"/>
    </row>
    <row r="11000" spans="2:41" x14ac:dyDescent="0.25">
      <c r="B11000" s="6"/>
      <c r="D11000" s="6"/>
      <c r="E11000" s="6"/>
      <c r="F11000" s="6"/>
      <c r="U11000" s="11"/>
      <c r="AO11000" s="11"/>
    </row>
    <row r="11001" spans="2:41" x14ac:dyDescent="0.25">
      <c r="B11001" s="6"/>
      <c r="D11001" s="6"/>
      <c r="E11001" s="6"/>
      <c r="F11001" s="6"/>
      <c r="U11001" s="11"/>
      <c r="AO11001" s="11"/>
    </row>
    <row r="11002" spans="2:41" x14ac:dyDescent="0.25">
      <c r="B11002" s="6"/>
      <c r="D11002" s="6"/>
      <c r="E11002" s="6"/>
      <c r="F11002" s="6"/>
      <c r="U11002" s="11"/>
      <c r="AO11002" s="11"/>
    </row>
    <row r="11003" spans="2:41" x14ac:dyDescent="0.25">
      <c r="B11003" s="6"/>
      <c r="D11003" s="6"/>
      <c r="E11003" s="6"/>
      <c r="F11003" s="6"/>
      <c r="U11003" s="11"/>
      <c r="AO11003" s="11"/>
    </row>
    <row r="11004" spans="2:41" x14ac:dyDescent="0.25">
      <c r="B11004" s="6"/>
      <c r="D11004" s="6"/>
      <c r="E11004" s="6"/>
      <c r="F11004" s="6"/>
      <c r="U11004" s="11"/>
      <c r="AO11004" s="11"/>
    </row>
    <row r="11005" spans="2:41" x14ac:dyDescent="0.25">
      <c r="B11005" s="6"/>
      <c r="D11005" s="6"/>
      <c r="E11005" s="6"/>
      <c r="F11005" s="6"/>
      <c r="U11005" s="11"/>
      <c r="AO11005" s="11"/>
    </row>
    <row r="11006" spans="2:41" x14ac:dyDescent="0.25">
      <c r="B11006" s="6"/>
      <c r="D11006" s="6"/>
      <c r="E11006" s="6"/>
      <c r="F11006" s="6"/>
      <c r="U11006" s="11"/>
      <c r="AO11006" s="11"/>
    </row>
    <row r="11007" spans="2:41" x14ac:dyDescent="0.25">
      <c r="B11007" s="6"/>
      <c r="D11007" s="6"/>
      <c r="E11007" s="6"/>
      <c r="F11007" s="6"/>
      <c r="U11007" s="11"/>
      <c r="AO11007" s="11"/>
    </row>
    <row r="11008" spans="2:41" x14ac:dyDescent="0.25">
      <c r="B11008" s="6"/>
      <c r="D11008" s="6"/>
      <c r="E11008" s="6"/>
      <c r="F11008" s="6"/>
      <c r="U11008" s="11"/>
      <c r="AO11008" s="11"/>
    </row>
    <row r="11009" spans="2:41" x14ac:dyDescent="0.25">
      <c r="B11009" s="6"/>
      <c r="D11009" s="6"/>
      <c r="E11009" s="6"/>
      <c r="F11009" s="6"/>
      <c r="U11009" s="11"/>
      <c r="AO11009" s="11"/>
    </row>
    <row r="11010" spans="2:41" x14ac:dyDescent="0.25">
      <c r="B11010" s="6"/>
      <c r="D11010" s="6"/>
      <c r="E11010" s="6"/>
      <c r="F11010" s="6"/>
      <c r="U11010" s="11"/>
      <c r="AO11010" s="11"/>
    </row>
    <row r="11011" spans="2:41" x14ac:dyDescent="0.25">
      <c r="B11011" s="6"/>
      <c r="D11011" s="6"/>
      <c r="E11011" s="6"/>
      <c r="F11011" s="6"/>
      <c r="U11011" s="11"/>
      <c r="AO11011" s="11"/>
    </row>
    <row r="11012" spans="2:41" x14ac:dyDescent="0.25">
      <c r="B11012" s="6"/>
      <c r="D11012" s="6"/>
      <c r="E11012" s="6"/>
      <c r="F11012" s="6"/>
      <c r="U11012" s="11"/>
      <c r="AO11012" s="11"/>
    </row>
    <row r="11013" spans="2:41" x14ac:dyDescent="0.25">
      <c r="B11013" s="6"/>
      <c r="D11013" s="6"/>
      <c r="E11013" s="6"/>
      <c r="F11013" s="6"/>
      <c r="U11013" s="11"/>
      <c r="AO11013" s="11"/>
    </row>
    <row r="11014" spans="2:41" x14ac:dyDescent="0.25">
      <c r="B11014" s="6"/>
      <c r="D11014" s="6"/>
      <c r="E11014" s="6"/>
      <c r="F11014" s="6"/>
      <c r="U11014" s="11"/>
      <c r="AO11014" s="11"/>
    </row>
    <row r="11015" spans="2:41" x14ac:dyDescent="0.25">
      <c r="B11015" s="6"/>
      <c r="D11015" s="6"/>
      <c r="E11015" s="6"/>
      <c r="F11015" s="6"/>
      <c r="U11015" s="11"/>
      <c r="AO11015" s="11"/>
    </row>
    <row r="11016" spans="2:41" x14ac:dyDescent="0.25">
      <c r="B11016" s="6"/>
      <c r="D11016" s="6"/>
      <c r="E11016" s="6"/>
      <c r="F11016" s="6"/>
      <c r="U11016" s="11"/>
      <c r="AO11016" s="11"/>
    </row>
    <row r="11017" spans="2:41" x14ac:dyDescent="0.25">
      <c r="B11017" s="6"/>
      <c r="D11017" s="6"/>
      <c r="E11017" s="6"/>
      <c r="F11017" s="6"/>
      <c r="U11017" s="11"/>
      <c r="AO11017" s="11"/>
    </row>
    <row r="11018" spans="2:41" x14ac:dyDescent="0.25">
      <c r="B11018" s="6"/>
      <c r="D11018" s="6"/>
      <c r="E11018" s="6"/>
      <c r="F11018" s="6"/>
      <c r="U11018" s="11"/>
      <c r="AO11018" s="11"/>
    </row>
    <row r="11019" spans="2:41" x14ac:dyDescent="0.25">
      <c r="B11019" s="6"/>
      <c r="D11019" s="6"/>
      <c r="E11019" s="6"/>
      <c r="F11019" s="6"/>
      <c r="U11019" s="11"/>
      <c r="AO11019" s="11"/>
    </row>
    <row r="11020" spans="2:41" x14ac:dyDescent="0.25">
      <c r="B11020" s="6"/>
      <c r="D11020" s="6"/>
      <c r="E11020" s="6"/>
      <c r="F11020" s="6"/>
      <c r="U11020" s="11"/>
      <c r="AO11020" s="11"/>
    </row>
    <row r="11021" spans="2:41" x14ac:dyDescent="0.25">
      <c r="B11021" s="6"/>
      <c r="D11021" s="6"/>
      <c r="E11021" s="6"/>
      <c r="F11021" s="6"/>
      <c r="U11021" s="11"/>
      <c r="AO11021" s="11"/>
    </row>
    <row r="11022" spans="2:41" x14ac:dyDescent="0.25">
      <c r="B11022" s="6"/>
      <c r="D11022" s="6"/>
      <c r="E11022" s="6"/>
      <c r="F11022" s="6"/>
      <c r="U11022" s="11"/>
      <c r="AO11022" s="11"/>
    </row>
    <row r="11023" spans="2:41" x14ac:dyDescent="0.25">
      <c r="B11023" s="6"/>
      <c r="D11023" s="6"/>
      <c r="E11023" s="6"/>
      <c r="F11023" s="6"/>
      <c r="U11023" s="11"/>
      <c r="AO11023" s="11"/>
    </row>
    <row r="11024" spans="2:41" x14ac:dyDescent="0.25">
      <c r="B11024" s="6"/>
      <c r="D11024" s="6"/>
      <c r="E11024" s="6"/>
      <c r="F11024" s="6"/>
      <c r="U11024" s="11"/>
      <c r="AO11024" s="11"/>
    </row>
    <row r="11025" spans="2:41" x14ac:dyDescent="0.25">
      <c r="B11025" s="6"/>
      <c r="D11025" s="6"/>
      <c r="E11025" s="6"/>
      <c r="F11025" s="6"/>
      <c r="U11025" s="11"/>
      <c r="AO11025" s="11"/>
    </row>
    <row r="11026" spans="2:41" x14ac:dyDescent="0.25">
      <c r="B11026" s="6"/>
      <c r="D11026" s="6"/>
      <c r="E11026" s="6"/>
      <c r="F11026" s="6"/>
      <c r="U11026" s="11"/>
      <c r="AO11026" s="11"/>
    </row>
    <row r="11027" spans="2:41" x14ac:dyDescent="0.25">
      <c r="B11027" s="6"/>
      <c r="D11027" s="6"/>
      <c r="E11027" s="6"/>
      <c r="F11027" s="6"/>
      <c r="U11027" s="11"/>
      <c r="AO11027" s="11"/>
    </row>
    <row r="11028" spans="2:41" x14ac:dyDescent="0.25">
      <c r="B11028" s="6"/>
      <c r="D11028" s="6"/>
      <c r="E11028" s="6"/>
      <c r="F11028" s="6"/>
      <c r="U11028" s="11"/>
      <c r="AO11028" s="11"/>
    </row>
    <row r="11029" spans="2:41" x14ac:dyDescent="0.25">
      <c r="B11029" s="6"/>
      <c r="D11029" s="6"/>
      <c r="E11029" s="6"/>
      <c r="F11029" s="6"/>
      <c r="U11029" s="11"/>
      <c r="AO11029" s="11"/>
    </row>
    <row r="11030" spans="2:41" x14ac:dyDescent="0.25">
      <c r="B11030" s="6"/>
      <c r="D11030" s="6"/>
      <c r="E11030" s="6"/>
      <c r="F11030" s="6"/>
      <c r="U11030" s="11"/>
      <c r="AO11030" s="11"/>
    </row>
    <row r="11031" spans="2:41" x14ac:dyDescent="0.25">
      <c r="B11031" s="6"/>
      <c r="D11031" s="6"/>
      <c r="E11031" s="6"/>
      <c r="F11031" s="6"/>
      <c r="U11031" s="11"/>
      <c r="AO11031" s="11"/>
    </row>
    <row r="11032" spans="2:41" x14ac:dyDescent="0.25">
      <c r="B11032" s="6"/>
      <c r="D11032" s="6"/>
      <c r="E11032" s="6"/>
      <c r="F11032" s="6"/>
      <c r="U11032" s="11"/>
      <c r="AO11032" s="11"/>
    </row>
    <row r="11033" spans="2:41" x14ac:dyDescent="0.25">
      <c r="B11033" s="6"/>
      <c r="D11033" s="6"/>
      <c r="E11033" s="6"/>
      <c r="F11033" s="6"/>
      <c r="U11033" s="11"/>
      <c r="AO11033" s="11"/>
    </row>
    <row r="11034" spans="2:41" x14ac:dyDescent="0.25">
      <c r="B11034" s="6"/>
      <c r="D11034" s="6"/>
      <c r="E11034" s="6"/>
      <c r="F11034" s="6"/>
      <c r="U11034" s="11"/>
      <c r="AO11034" s="11"/>
    </row>
    <row r="11035" spans="2:41" x14ac:dyDescent="0.25">
      <c r="B11035" s="6"/>
      <c r="D11035" s="6"/>
      <c r="E11035" s="6"/>
      <c r="F11035" s="6"/>
      <c r="U11035" s="11"/>
      <c r="AO11035" s="11"/>
    </row>
    <row r="11036" spans="2:41" x14ac:dyDescent="0.25">
      <c r="B11036" s="6"/>
      <c r="D11036" s="6"/>
      <c r="E11036" s="6"/>
      <c r="F11036" s="6"/>
      <c r="U11036" s="11"/>
      <c r="AO11036" s="11"/>
    </row>
    <row r="11037" spans="2:41" x14ac:dyDescent="0.25">
      <c r="B11037" s="6"/>
      <c r="D11037" s="6"/>
      <c r="E11037" s="6"/>
      <c r="F11037" s="6"/>
      <c r="U11037" s="11"/>
      <c r="AO11037" s="11"/>
    </row>
    <row r="11038" spans="2:41" x14ac:dyDescent="0.25">
      <c r="B11038" s="6"/>
      <c r="D11038" s="6"/>
      <c r="E11038" s="6"/>
      <c r="F11038" s="6"/>
      <c r="U11038" s="11"/>
      <c r="AO11038" s="11"/>
    </row>
    <row r="11039" spans="2:41" x14ac:dyDescent="0.25">
      <c r="B11039" s="6"/>
      <c r="D11039" s="6"/>
      <c r="E11039" s="6"/>
      <c r="F11039" s="6"/>
      <c r="U11039" s="11"/>
      <c r="AO11039" s="11"/>
    </row>
    <row r="11040" spans="2:41" x14ac:dyDescent="0.25">
      <c r="B11040" s="6"/>
      <c r="D11040" s="6"/>
      <c r="E11040" s="6"/>
      <c r="F11040" s="6"/>
      <c r="U11040" s="11"/>
      <c r="AO11040" s="11"/>
    </row>
    <row r="11041" spans="2:41" x14ac:dyDescent="0.25">
      <c r="B11041" s="6"/>
      <c r="D11041" s="6"/>
      <c r="E11041" s="6"/>
      <c r="F11041" s="6"/>
      <c r="U11041" s="11"/>
      <c r="AO11041" s="11"/>
    </row>
    <row r="11042" spans="2:41" x14ac:dyDescent="0.25">
      <c r="B11042" s="6"/>
      <c r="D11042" s="6"/>
      <c r="E11042" s="6"/>
      <c r="F11042" s="6"/>
      <c r="U11042" s="11"/>
      <c r="AO11042" s="11"/>
    </row>
    <row r="11043" spans="2:41" x14ac:dyDescent="0.25">
      <c r="B11043" s="6"/>
      <c r="D11043" s="6"/>
      <c r="E11043" s="6"/>
      <c r="F11043" s="6"/>
      <c r="U11043" s="11"/>
      <c r="AO11043" s="11"/>
    </row>
    <row r="11044" spans="2:41" x14ac:dyDescent="0.25">
      <c r="B11044" s="6"/>
      <c r="D11044" s="6"/>
      <c r="E11044" s="6"/>
      <c r="F11044" s="6"/>
      <c r="U11044" s="11"/>
      <c r="AO11044" s="11"/>
    </row>
    <row r="11045" spans="2:41" x14ac:dyDescent="0.25">
      <c r="B11045" s="6"/>
      <c r="D11045" s="6"/>
      <c r="E11045" s="6"/>
      <c r="F11045" s="6"/>
      <c r="U11045" s="11"/>
      <c r="AO11045" s="11"/>
    </row>
    <row r="11046" spans="2:41" x14ac:dyDescent="0.25">
      <c r="B11046" s="6"/>
      <c r="D11046" s="6"/>
      <c r="E11046" s="6"/>
      <c r="F11046" s="6"/>
      <c r="U11046" s="11"/>
      <c r="AO11046" s="11"/>
    </row>
    <row r="11047" spans="2:41" x14ac:dyDescent="0.25">
      <c r="B11047" s="6"/>
      <c r="D11047" s="6"/>
      <c r="E11047" s="6"/>
      <c r="F11047" s="6"/>
      <c r="U11047" s="11"/>
      <c r="AO11047" s="11"/>
    </row>
    <row r="11048" spans="2:41" x14ac:dyDescent="0.25">
      <c r="B11048" s="6"/>
      <c r="D11048" s="6"/>
      <c r="E11048" s="6"/>
      <c r="F11048" s="6"/>
      <c r="U11048" s="11"/>
      <c r="AO11048" s="11"/>
    </row>
    <row r="11049" spans="2:41" x14ac:dyDescent="0.25">
      <c r="B11049" s="6"/>
      <c r="D11049" s="6"/>
      <c r="E11049" s="6"/>
      <c r="F11049" s="6"/>
      <c r="U11049" s="11"/>
      <c r="AO11049" s="11"/>
    </row>
    <row r="11050" spans="2:41" x14ac:dyDescent="0.25">
      <c r="B11050" s="6"/>
      <c r="D11050" s="6"/>
      <c r="E11050" s="6"/>
      <c r="F11050" s="6"/>
      <c r="U11050" s="11"/>
      <c r="AO11050" s="11"/>
    </row>
    <row r="11051" spans="2:41" x14ac:dyDescent="0.25">
      <c r="B11051" s="6"/>
      <c r="D11051" s="6"/>
      <c r="E11051" s="6"/>
      <c r="F11051" s="6"/>
      <c r="U11051" s="11"/>
      <c r="AO11051" s="11"/>
    </row>
    <row r="11052" spans="2:41" x14ac:dyDescent="0.25">
      <c r="B11052" s="6"/>
      <c r="D11052" s="6"/>
      <c r="E11052" s="6"/>
      <c r="F11052" s="6"/>
      <c r="U11052" s="11"/>
      <c r="AO11052" s="11"/>
    </row>
    <row r="11053" spans="2:41" x14ac:dyDescent="0.25">
      <c r="B11053" s="6"/>
      <c r="D11053" s="6"/>
      <c r="E11053" s="6"/>
      <c r="F11053" s="6"/>
      <c r="U11053" s="11"/>
      <c r="AO11053" s="11"/>
    </row>
    <row r="11054" spans="2:41" x14ac:dyDescent="0.25">
      <c r="B11054" s="6"/>
      <c r="D11054" s="6"/>
      <c r="E11054" s="6"/>
      <c r="F11054" s="6"/>
      <c r="U11054" s="11"/>
      <c r="AO11054" s="11"/>
    </row>
    <row r="11055" spans="2:41" x14ac:dyDescent="0.25">
      <c r="B11055" s="6"/>
      <c r="D11055" s="6"/>
      <c r="E11055" s="6"/>
      <c r="F11055" s="6"/>
      <c r="U11055" s="11"/>
      <c r="AO11055" s="11"/>
    </row>
    <row r="11056" spans="2:41" x14ac:dyDescent="0.25">
      <c r="B11056" s="6"/>
      <c r="D11056" s="6"/>
      <c r="E11056" s="6"/>
      <c r="F11056" s="6"/>
      <c r="U11056" s="11"/>
      <c r="AO11056" s="11"/>
    </row>
    <row r="11057" spans="2:41" x14ac:dyDescent="0.25">
      <c r="B11057" s="6"/>
      <c r="D11057" s="6"/>
      <c r="E11057" s="6"/>
      <c r="F11057" s="6"/>
      <c r="U11057" s="11"/>
      <c r="AO11057" s="11"/>
    </row>
    <row r="11058" spans="2:41" x14ac:dyDescent="0.25">
      <c r="B11058" s="6"/>
      <c r="D11058" s="6"/>
      <c r="E11058" s="6"/>
      <c r="F11058" s="6"/>
      <c r="U11058" s="11"/>
      <c r="AO11058" s="11"/>
    </row>
    <row r="11059" spans="2:41" x14ac:dyDescent="0.25">
      <c r="B11059" s="6"/>
      <c r="D11059" s="6"/>
      <c r="E11059" s="6"/>
      <c r="F11059" s="6"/>
      <c r="U11059" s="11"/>
      <c r="AO11059" s="11"/>
    </row>
    <row r="11060" spans="2:41" x14ac:dyDescent="0.25">
      <c r="B11060" s="6"/>
      <c r="D11060" s="6"/>
      <c r="E11060" s="6"/>
      <c r="F11060" s="6"/>
      <c r="U11060" s="11"/>
      <c r="AO11060" s="11"/>
    </row>
    <row r="11061" spans="2:41" x14ac:dyDescent="0.25">
      <c r="B11061" s="6"/>
      <c r="D11061" s="6"/>
      <c r="E11061" s="6"/>
      <c r="F11061" s="6"/>
      <c r="U11061" s="11"/>
      <c r="AO11061" s="11"/>
    </row>
    <row r="11062" spans="2:41" x14ac:dyDescent="0.25">
      <c r="B11062" s="6"/>
      <c r="D11062" s="6"/>
      <c r="E11062" s="6"/>
      <c r="F11062" s="6"/>
      <c r="U11062" s="11"/>
      <c r="AO11062" s="11"/>
    </row>
    <row r="11063" spans="2:41" x14ac:dyDescent="0.25">
      <c r="B11063" s="6"/>
      <c r="D11063" s="6"/>
      <c r="E11063" s="6"/>
      <c r="F11063" s="6"/>
      <c r="U11063" s="11"/>
      <c r="AO11063" s="11"/>
    </row>
    <row r="11064" spans="2:41" x14ac:dyDescent="0.25">
      <c r="B11064" s="6"/>
      <c r="D11064" s="6"/>
      <c r="E11064" s="6"/>
      <c r="F11064" s="6"/>
      <c r="U11064" s="11"/>
      <c r="AO11064" s="11"/>
    </row>
    <row r="11065" spans="2:41" x14ac:dyDescent="0.25">
      <c r="B11065" s="6"/>
      <c r="D11065" s="6"/>
      <c r="E11065" s="6"/>
      <c r="F11065" s="6"/>
      <c r="U11065" s="11"/>
      <c r="AO11065" s="11"/>
    </row>
    <row r="11066" spans="2:41" x14ac:dyDescent="0.25">
      <c r="B11066" s="6"/>
      <c r="D11066" s="6"/>
      <c r="E11066" s="6"/>
      <c r="F11066" s="6"/>
      <c r="U11066" s="11"/>
      <c r="AO11066" s="11"/>
    </row>
    <row r="11067" spans="2:41" x14ac:dyDescent="0.25">
      <c r="B11067" s="6"/>
      <c r="D11067" s="6"/>
      <c r="E11067" s="6"/>
      <c r="F11067" s="6"/>
      <c r="U11067" s="11"/>
      <c r="AO11067" s="11"/>
    </row>
    <row r="11068" spans="2:41" x14ac:dyDescent="0.25">
      <c r="B11068" s="6"/>
      <c r="D11068" s="6"/>
      <c r="E11068" s="6"/>
      <c r="F11068" s="6"/>
      <c r="U11068" s="11"/>
      <c r="AO11068" s="11"/>
    </row>
    <row r="11069" spans="2:41" x14ac:dyDescent="0.25">
      <c r="B11069" s="6"/>
      <c r="D11069" s="6"/>
      <c r="E11069" s="6"/>
      <c r="F11069" s="6"/>
      <c r="U11069" s="11"/>
      <c r="AO11069" s="11"/>
    </row>
    <row r="11070" spans="2:41" x14ac:dyDescent="0.25">
      <c r="B11070" s="6"/>
      <c r="D11070" s="6"/>
      <c r="E11070" s="6"/>
      <c r="F11070" s="6"/>
      <c r="U11070" s="11"/>
      <c r="AO11070" s="11"/>
    </row>
    <row r="11071" spans="2:41" x14ac:dyDescent="0.25">
      <c r="B11071" s="6"/>
      <c r="D11071" s="6"/>
      <c r="E11071" s="6"/>
      <c r="F11071" s="6"/>
      <c r="U11071" s="11"/>
      <c r="AO11071" s="11"/>
    </row>
    <row r="11072" spans="2:41" x14ac:dyDescent="0.25">
      <c r="B11072" s="6"/>
      <c r="D11072" s="6"/>
      <c r="E11072" s="6"/>
      <c r="F11072" s="6"/>
      <c r="U11072" s="11"/>
      <c r="AO11072" s="11"/>
    </row>
    <row r="11073" spans="2:41" x14ac:dyDescent="0.25">
      <c r="B11073" s="6"/>
      <c r="D11073" s="6"/>
      <c r="E11073" s="6"/>
      <c r="F11073" s="6"/>
      <c r="U11073" s="11"/>
      <c r="AO11073" s="11"/>
    </row>
    <row r="11074" spans="2:41" x14ac:dyDescent="0.25">
      <c r="B11074" s="6"/>
      <c r="D11074" s="6"/>
      <c r="E11074" s="6"/>
      <c r="F11074" s="6"/>
      <c r="U11074" s="11"/>
      <c r="AO11074" s="11"/>
    </row>
    <row r="11075" spans="2:41" x14ac:dyDescent="0.25">
      <c r="B11075" s="6"/>
      <c r="D11075" s="6"/>
      <c r="E11075" s="6"/>
      <c r="F11075" s="6"/>
      <c r="U11075" s="11"/>
      <c r="AO11075" s="11"/>
    </row>
    <row r="11076" spans="2:41" x14ac:dyDescent="0.25">
      <c r="B11076" s="6"/>
      <c r="D11076" s="6"/>
      <c r="E11076" s="6"/>
      <c r="F11076" s="6"/>
      <c r="U11076" s="11"/>
      <c r="AO11076" s="11"/>
    </row>
    <row r="11077" spans="2:41" x14ac:dyDescent="0.25">
      <c r="B11077" s="6"/>
      <c r="D11077" s="6"/>
      <c r="E11077" s="6"/>
      <c r="F11077" s="6"/>
      <c r="U11077" s="11"/>
      <c r="AO11077" s="11"/>
    </row>
    <row r="11078" spans="2:41" x14ac:dyDescent="0.25">
      <c r="B11078" s="6"/>
      <c r="D11078" s="6"/>
      <c r="E11078" s="6"/>
      <c r="F11078" s="6"/>
      <c r="U11078" s="11"/>
      <c r="AO11078" s="11"/>
    </row>
    <row r="11079" spans="2:41" x14ac:dyDescent="0.25">
      <c r="B11079" s="6"/>
      <c r="D11079" s="6"/>
      <c r="E11079" s="6"/>
      <c r="F11079" s="6"/>
      <c r="U11079" s="11"/>
      <c r="AO11079" s="11"/>
    </row>
    <row r="11080" spans="2:41" x14ac:dyDescent="0.25">
      <c r="B11080" s="6"/>
      <c r="D11080" s="6"/>
      <c r="E11080" s="6"/>
      <c r="F11080" s="6"/>
      <c r="U11080" s="11"/>
      <c r="AO11080" s="11"/>
    </row>
    <row r="11081" spans="2:41" x14ac:dyDescent="0.25">
      <c r="B11081" s="6"/>
      <c r="D11081" s="6"/>
      <c r="E11081" s="6"/>
      <c r="F11081" s="6"/>
      <c r="U11081" s="11"/>
      <c r="AO11081" s="11"/>
    </row>
    <row r="11082" spans="2:41" x14ac:dyDescent="0.25">
      <c r="B11082" s="6"/>
      <c r="D11082" s="6"/>
      <c r="E11082" s="6"/>
      <c r="F11082" s="6"/>
      <c r="U11082" s="11"/>
      <c r="AO11082" s="11"/>
    </row>
    <row r="11083" spans="2:41" x14ac:dyDescent="0.25">
      <c r="B11083" s="6"/>
      <c r="D11083" s="6"/>
      <c r="E11083" s="6"/>
      <c r="F11083" s="6"/>
      <c r="U11083" s="11"/>
      <c r="AO11083" s="11"/>
    </row>
    <row r="11084" spans="2:41" x14ac:dyDescent="0.25">
      <c r="B11084" s="6"/>
      <c r="D11084" s="6"/>
      <c r="E11084" s="6"/>
      <c r="F11084" s="6"/>
      <c r="U11084" s="11"/>
      <c r="AO11084" s="11"/>
    </row>
    <row r="11085" spans="2:41" x14ac:dyDescent="0.25">
      <c r="B11085" s="6"/>
      <c r="D11085" s="6"/>
      <c r="E11085" s="6"/>
      <c r="F11085" s="6"/>
      <c r="U11085" s="11"/>
      <c r="AO11085" s="11"/>
    </row>
    <row r="11086" spans="2:41" x14ac:dyDescent="0.25">
      <c r="B11086" s="6"/>
      <c r="D11086" s="6"/>
      <c r="E11086" s="6"/>
      <c r="F11086" s="6"/>
      <c r="U11086" s="11"/>
      <c r="AO11086" s="11"/>
    </row>
    <row r="11087" spans="2:41" x14ac:dyDescent="0.25">
      <c r="B11087" s="6"/>
      <c r="D11087" s="6"/>
      <c r="E11087" s="6"/>
      <c r="F11087" s="6"/>
      <c r="U11087" s="11"/>
      <c r="AO11087" s="11"/>
    </row>
    <row r="11088" spans="2:41" x14ac:dyDescent="0.25">
      <c r="B11088" s="6"/>
      <c r="D11088" s="6"/>
      <c r="E11088" s="6"/>
      <c r="F11088" s="6"/>
      <c r="U11088" s="11"/>
      <c r="AO11088" s="11"/>
    </row>
    <row r="11089" spans="2:41" x14ac:dyDescent="0.25">
      <c r="B11089" s="6"/>
      <c r="D11089" s="6"/>
      <c r="E11089" s="6"/>
      <c r="F11089" s="6"/>
      <c r="U11089" s="11"/>
      <c r="AO11089" s="11"/>
    </row>
    <row r="11090" spans="2:41" x14ac:dyDescent="0.25">
      <c r="B11090" s="6"/>
      <c r="D11090" s="6"/>
      <c r="E11090" s="6"/>
      <c r="F11090" s="6"/>
      <c r="U11090" s="11"/>
      <c r="AO11090" s="11"/>
    </row>
    <row r="11091" spans="2:41" x14ac:dyDescent="0.25">
      <c r="B11091" s="6"/>
      <c r="D11091" s="6"/>
      <c r="E11091" s="6"/>
      <c r="F11091" s="6"/>
      <c r="U11091" s="11"/>
      <c r="AO11091" s="11"/>
    </row>
    <row r="11092" spans="2:41" x14ac:dyDescent="0.25">
      <c r="B11092" s="6"/>
      <c r="D11092" s="6"/>
      <c r="E11092" s="6"/>
      <c r="F11092" s="6"/>
      <c r="U11092" s="11"/>
      <c r="AO11092" s="11"/>
    </row>
    <row r="11093" spans="2:41" x14ac:dyDescent="0.25">
      <c r="B11093" s="6"/>
      <c r="D11093" s="6"/>
      <c r="E11093" s="6"/>
      <c r="F11093" s="6"/>
      <c r="U11093" s="11"/>
      <c r="AO11093" s="11"/>
    </row>
    <row r="11094" spans="2:41" x14ac:dyDescent="0.25">
      <c r="B11094" s="6"/>
      <c r="D11094" s="6"/>
      <c r="E11094" s="6"/>
      <c r="F11094" s="6"/>
      <c r="U11094" s="11"/>
      <c r="AO11094" s="11"/>
    </row>
    <row r="11095" spans="2:41" x14ac:dyDescent="0.25">
      <c r="B11095" s="6"/>
      <c r="D11095" s="6"/>
      <c r="E11095" s="6"/>
      <c r="F11095" s="6"/>
      <c r="U11095" s="11"/>
      <c r="AO11095" s="11"/>
    </row>
    <row r="11096" spans="2:41" x14ac:dyDescent="0.25">
      <c r="B11096" s="6"/>
      <c r="D11096" s="6"/>
      <c r="E11096" s="6"/>
      <c r="F11096" s="6"/>
      <c r="U11096" s="11"/>
      <c r="AO11096" s="11"/>
    </row>
    <row r="11097" spans="2:41" x14ac:dyDescent="0.25">
      <c r="B11097" s="6"/>
      <c r="D11097" s="6"/>
      <c r="E11097" s="6"/>
      <c r="F11097" s="6"/>
      <c r="U11097" s="11"/>
      <c r="AO11097" s="11"/>
    </row>
    <row r="11098" spans="2:41" x14ac:dyDescent="0.25">
      <c r="B11098" s="6"/>
      <c r="D11098" s="6"/>
      <c r="E11098" s="6"/>
      <c r="F11098" s="6"/>
      <c r="U11098" s="11"/>
      <c r="AO11098" s="11"/>
    </row>
    <row r="11099" spans="2:41" x14ac:dyDescent="0.25">
      <c r="B11099" s="6"/>
      <c r="D11099" s="6"/>
      <c r="E11099" s="6"/>
      <c r="F11099" s="6"/>
      <c r="U11099" s="11"/>
      <c r="AO11099" s="11"/>
    </row>
    <row r="11100" spans="2:41" x14ac:dyDescent="0.25">
      <c r="B11100" s="6"/>
      <c r="D11100" s="6"/>
      <c r="E11100" s="6"/>
      <c r="F11100" s="6"/>
      <c r="U11100" s="11"/>
      <c r="AO11100" s="11"/>
    </row>
    <row r="11101" spans="2:41" x14ac:dyDescent="0.25">
      <c r="B11101" s="6"/>
      <c r="D11101" s="6"/>
      <c r="E11101" s="6"/>
      <c r="F11101" s="6"/>
      <c r="U11101" s="11"/>
      <c r="AO11101" s="11"/>
    </row>
    <row r="11102" spans="2:41" x14ac:dyDescent="0.25">
      <c r="B11102" s="6"/>
      <c r="D11102" s="6"/>
      <c r="E11102" s="6"/>
      <c r="F11102" s="6"/>
      <c r="U11102" s="11"/>
      <c r="AO11102" s="11"/>
    </row>
    <row r="11103" spans="2:41" x14ac:dyDescent="0.25">
      <c r="B11103" s="6"/>
      <c r="D11103" s="6"/>
      <c r="E11103" s="6"/>
      <c r="F11103" s="6"/>
      <c r="U11103" s="11"/>
      <c r="AO11103" s="11"/>
    </row>
    <row r="11104" spans="2:41" x14ac:dyDescent="0.25">
      <c r="B11104" s="6"/>
      <c r="D11104" s="6"/>
      <c r="E11104" s="6"/>
      <c r="F11104" s="6"/>
      <c r="U11104" s="11"/>
      <c r="AO11104" s="11"/>
    </row>
    <row r="11105" spans="2:41" x14ac:dyDescent="0.25">
      <c r="B11105" s="6"/>
      <c r="D11105" s="6"/>
      <c r="E11105" s="6"/>
      <c r="F11105" s="6"/>
      <c r="U11105" s="11"/>
      <c r="AO11105" s="11"/>
    </row>
    <row r="11106" spans="2:41" x14ac:dyDescent="0.25">
      <c r="B11106" s="6"/>
      <c r="D11106" s="6"/>
      <c r="E11106" s="6"/>
      <c r="F11106" s="6"/>
      <c r="U11106" s="11"/>
      <c r="AO11106" s="11"/>
    </row>
    <row r="11107" spans="2:41" x14ac:dyDescent="0.25">
      <c r="B11107" s="6"/>
      <c r="D11107" s="6"/>
      <c r="E11107" s="6"/>
      <c r="F11107" s="6"/>
      <c r="U11107" s="11"/>
      <c r="AO11107" s="11"/>
    </row>
    <row r="11108" spans="2:41" x14ac:dyDescent="0.25">
      <c r="B11108" s="6"/>
      <c r="D11108" s="6"/>
      <c r="E11108" s="6"/>
      <c r="F11108" s="6"/>
      <c r="U11108" s="11"/>
      <c r="AO11108" s="11"/>
    </row>
    <row r="11109" spans="2:41" x14ac:dyDescent="0.25">
      <c r="B11109" s="6"/>
      <c r="D11109" s="6"/>
      <c r="E11109" s="6"/>
      <c r="F11109" s="6"/>
      <c r="U11109" s="11"/>
      <c r="AO11109" s="11"/>
    </row>
    <row r="11110" spans="2:41" x14ac:dyDescent="0.25">
      <c r="B11110" s="6"/>
      <c r="D11110" s="6"/>
      <c r="E11110" s="6"/>
      <c r="F11110" s="6"/>
      <c r="U11110" s="11"/>
      <c r="AO11110" s="11"/>
    </row>
    <row r="11111" spans="2:41" x14ac:dyDescent="0.25">
      <c r="B11111" s="6"/>
      <c r="D11111" s="6"/>
      <c r="E11111" s="6"/>
      <c r="F11111" s="6"/>
      <c r="U11111" s="11"/>
      <c r="AO11111" s="11"/>
    </row>
    <row r="11112" spans="2:41" x14ac:dyDescent="0.25">
      <c r="B11112" s="6"/>
      <c r="D11112" s="6"/>
      <c r="E11112" s="6"/>
      <c r="F11112" s="6"/>
      <c r="U11112" s="11"/>
      <c r="AO11112" s="11"/>
    </row>
    <row r="11113" spans="2:41" x14ac:dyDescent="0.25">
      <c r="B11113" s="6"/>
      <c r="D11113" s="6"/>
      <c r="E11113" s="6"/>
      <c r="F11113" s="6"/>
      <c r="U11113" s="11"/>
      <c r="AO11113" s="11"/>
    </row>
    <row r="11114" spans="2:41" x14ac:dyDescent="0.25">
      <c r="B11114" s="6"/>
      <c r="D11114" s="6"/>
      <c r="E11114" s="6"/>
      <c r="F11114" s="6"/>
      <c r="U11114" s="11"/>
      <c r="AO11114" s="11"/>
    </row>
    <row r="11115" spans="2:41" x14ac:dyDescent="0.25">
      <c r="B11115" s="6"/>
      <c r="D11115" s="6"/>
      <c r="E11115" s="6"/>
      <c r="F11115" s="6"/>
      <c r="U11115" s="11"/>
      <c r="AO11115" s="11"/>
    </row>
    <row r="11116" spans="2:41" x14ac:dyDescent="0.25">
      <c r="B11116" s="6"/>
      <c r="D11116" s="6"/>
      <c r="E11116" s="6"/>
      <c r="F11116" s="6"/>
      <c r="U11116" s="11"/>
      <c r="AO11116" s="11"/>
    </row>
    <row r="11117" spans="2:41" x14ac:dyDescent="0.25">
      <c r="B11117" s="6"/>
      <c r="D11117" s="6"/>
      <c r="E11117" s="6"/>
      <c r="F11117" s="6"/>
      <c r="U11117" s="11"/>
      <c r="AO11117" s="11"/>
    </row>
    <row r="11118" spans="2:41" x14ac:dyDescent="0.25">
      <c r="B11118" s="6"/>
      <c r="D11118" s="6"/>
      <c r="E11118" s="6"/>
      <c r="F11118" s="6"/>
      <c r="U11118" s="11"/>
      <c r="AO11118" s="11"/>
    </row>
    <row r="11119" spans="2:41" x14ac:dyDescent="0.25">
      <c r="B11119" s="6"/>
      <c r="D11119" s="6"/>
      <c r="E11119" s="6"/>
      <c r="F11119" s="6"/>
      <c r="U11119" s="11"/>
      <c r="AO11119" s="11"/>
    </row>
    <row r="11120" spans="2:41" x14ac:dyDescent="0.25">
      <c r="B11120" s="6"/>
      <c r="D11120" s="6"/>
      <c r="E11120" s="6"/>
      <c r="F11120" s="6"/>
      <c r="U11120" s="11"/>
      <c r="AO11120" s="11"/>
    </row>
    <row r="11121" spans="2:41" x14ac:dyDescent="0.25">
      <c r="B11121" s="6"/>
      <c r="D11121" s="6"/>
      <c r="E11121" s="6"/>
      <c r="F11121" s="6"/>
      <c r="U11121" s="11"/>
      <c r="AO11121" s="11"/>
    </row>
    <row r="11122" spans="2:41" x14ac:dyDescent="0.25">
      <c r="B11122" s="6"/>
      <c r="D11122" s="6"/>
      <c r="E11122" s="6"/>
      <c r="F11122" s="6"/>
      <c r="U11122" s="11"/>
      <c r="AO11122" s="11"/>
    </row>
    <row r="11123" spans="2:41" x14ac:dyDescent="0.25">
      <c r="B11123" s="6"/>
      <c r="D11123" s="6"/>
      <c r="E11123" s="6"/>
      <c r="F11123" s="6"/>
      <c r="U11123" s="11"/>
      <c r="AO11123" s="11"/>
    </row>
    <row r="11124" spans="2:41" x14ac:dyDescent="0.25">
      <c r="B11124" s="6"/>
      <c r="D11124" s="6"/>
      <c r="E11124" s="6"/>
      <c r="F11124" s="6"/>
      <c r="U11124" s="11"/>
      <c r="AO11124" s="11"/>
    </row>
    <row r="11125" spans="2:41" x14ac:dyDescent="0.25">
      <c r="B11125" s="6"/>
      <c r="D11125" s="6"/>
      <c r="E11125" s="6"/>
      <c r="F11125" s="6"/>
      <c r="U11125" s="11"/>
      <c r="AO11125" s="11"/>
    </row>
    <row r="11126" spans="2:41" x14ac:dyDescent="0.25">
      <c r="B11126" s="6"/>
      <c r="D11126" s="6"/>
      <c r="E11126" s="6"/>
      <c r="F11126" s="6"/>
      <c r="U11126" s="11"/>
      <c r="AO11126" s="11"/>
    </row>
    <row r="11127" spans="2:41" x14ac:dyDescent="0.25">
      <c r="B11127" s="6"/>
      <c r="D11127" s="6"/>
      <c r="E11127" s="6"/>
      <c r="F11127" s="6"/>
      <c r="U11127" s="11"/>
      <c r="AO11127" s="11"/>
    </row>
    <row r="11128" spans="2:41" x14ac:dyDescent="0.25">
      <c r="B11128" s="6"/>
      <c r="D11128" s="6"/>
      <c r="E11128" s="6"/>
      <c r="F11128" s="6"/>
      <c r="U11128" s="11"/>
      <c r="AO11128" s="11"/>
    </row>
    <row r="11129" spans="2:41" x14ac:dyDescent="0.25">
      <c r="B11129" s="6"/>
      <c r="D11129" s="6"/>
      <c r="E11129" s="6"/>
      <c r="F11129" s="6"/>
      <c r="U11129" s="11"/>
      <c r="AO11129" s="11"/>
    </row>
    <row r="11130" spans="2:41" x14ac:dyDescent="0.25">
      <c r="B11130" s="6"/>
      <c r="D11130" s="6"/>
      <c r="E11130" s="6"/>
      <c r="F11130" s="6"/>
      <c r="U11130" s="11"/>
      <c r="AO11130" s="11"/>
    </row>
    <row r="11131" spans="2:41" x14ac:dyDescent="0.25">
      <c r="B11131" s="6"/>
      <c r="D11131" s="6"/>
      <c r="E11131" s="6"/>
      <c r="F11131" s="6"/>
      <c r="U11131" s="11"/>
      <c r="AO11131" s="11"/>
    </row>
    <row r="11132" spans="2:41" x14ac:dyDescent="0.25">
      <c r="B11132" s="6"/>
      <c r="D11132" s="6"/>
      <c r="E11132" s="6"/>
      <c r="F11132" s="6"/>
      <c r="U11132" s="11"/>
      <c r="AO11132" s="11"/>
    </row>
    <row r="11133" spans="2:41" x14ac:dyDescent="0.25">
      <c r="B11133" s="6"/>
      <c r="D11133" s="6"/>
      <c r="E11133" s="6"/>
      <c r="F11133" s="6"/>
      <c r="U11133" s="11"/>
      <c r="AO11133" s="11"/>
    </row>
    <row r="11134" spans="2:41" x14ac:dyDescent="0.25">
      <c r="B11134" s="6"/>
      <c r="D11134" s="6"/>
      <c r="E11134" s="6"/>
      <c r="F11134" s="6"/>
      <c r="U11134" s="11"/>
      <c r="AO11134" s="11"/>
    </row>
    <row r="11135" spans="2:41" x14ac:dyDescent="0.25">
      <c r="B11135" s="6"/>
      <c r="D11135" s="6"/>
      <c r="E11135" s="6"/>
      <c r="F11135" s="6"/>
      <c r="U11135" s="11"/>
      <c r="AO11135" s="11"/>
    </row>
    <row r="11136" spans="2:41" x14ac:dyDescent="0.25">
      <c r="B11136" s="6"/>
      <c r="D11136" s="6"/>
      <c r="E11136" s="6"/>
      <c r="F11136" s="6"/>
      <c r="U11136" s="11"/>
      <c r="AO11136" s="11"/>
    </row>
    <row r="11137" spans="2:41" x14ac:dyDescent="0.25">
      <c r="B11137" s="6"/>
      <c r="D11137" s="6"/>
      <c r="E11137" s="6"/>
      <c r="F11137" s="6"/>
      <c r="U11137" s="11"/>
      <c r="AO11137" s="11"/>
    </row>
    <row r="11138" spans="2:41" x14ac:dyDescent="0.25">
      <c r="B11138" s="6"/>
      <c r="D11138" s="6"/>
      <c r="E11138" s="6"/>
      <c r="F11138" s="6"/>
      <c r="U11138" s="11"/>
      <c r="AO11138" s="11"/>
    </row>
    <row r="11139" spans="2:41" x14ac:dyDescent="0.25">
      <c r="B11139" s="6"/>
      <c r="D11139" s="6"/>
      <c r="E11139" s="6"/>
      <c r="F11139" s="6"/>
      <c r="U11139" s="11"/>
      <c r="AO11139" s="11"/>
    </row>
    <row r="11140" spans="2:41" x14ac:dyDescent="0.25">
      <c r="B11140" s="6"/>
      <c r="D11140" s="6"/>
      <c r="E11140" s="6"/>
      <c r="F11140" s="6"/>
      <c r="U11140" s="11"/>
      <c r="AO11140" s="11"/>
    </row>
    <row r="11141" spans="2:41" x14ac:dyDescent="0.25">
      <c r="B11141" s="6"/>
      <c r="D11141" s="6"/>
      <c r="E11141" s="6"/>
      <c r="F11141" s="6"/>
      <c r="U11141" s="11"/>
      <c r="AO11141" s="11"/>
    </row>
    <row r="11142" spans="2:41" x14ac:dyDescent="0.25">
      <c r="B11142" s="6"/>
      <c r="D11142" s="6"/>
      <c r="E11142" s="6"/>
      <c r="F11142" s="6"/>
      <c r="U11142" s="11"/>
      <c r="AO11142" s="11"/>
    </row>
    <row r="11143" spans="2:41" x14ac:dyDescent="0.25">
      <c r="B11143" s="6"/>
      <c r="D11143" s="6"/>
      <c r="E11143" s="6"/>
      <c r="F11143" s="6"/>
      <c r="U11143" s="11"/>
      <c r="AO11143" s="11"/>
    </row>
    <row r="11144" spans="2:41" x14ac:dyDescent="0.25">
      <c r="B11144" s="6"/>
      <c r="D11144" s="6"/>
      <c r="E11144" s="6"/>
      <c r="F11144" s="6"/>
      <c r="U11144" s="11"/>
      <c r="AO11144" s="11"/>
    </row>
    <row r="11145" spans="2:41" x14ac:dyDescent="0.25">
      <c r="B11145" s="6"/>
      <c r="D11145" s="6"/>
      <c r="E11145" s="6"/>
      <c r="F11145" s="6"/>
      <c r="U11145" s="11"/>
      <c r="AO11145" s="11"/>
    </row>
    <row r="11146" spans="2:41" x14ac:dyDescent="0.25">
      <c r="B11146" s="6"/>
      <c r="D11146" s="6"/>
      <c r="E11146" s="6"/>
      <c r="F11146" s="6"/>
      <c r="U11146" s="11"/>
      <c r="AO11146" s="11"/>
    </row>
    <row r="11147" spans="2:41" x14ac:dyDescent="0.25">
      <c r="B11147" s="6"/>
      <c r="D11147" s="6"/>
      <c r="E11147" s="6"/>
      <c r="F11147" s="6"/>
      <c r="U11147" s="11"/>
      <c r="AO11147" s="11"/>
    </row>
    <row r="11148" spans="2:41" x14ac:dyDescent="0.25">
      <c r="B11148" s="6"/>
      <c r="D11148" s="6"/>
      <c r="E11148" s="6"/>
      <c r="F11148" s="6"/>
      <c r="U11148" s="11"/>
      <c r="AO11148" s="11"/>
    </row>
    <row r="11149" spans="2:41" x14ac:dyDescent="0.25">
      <c r="B11149" s="6"/>
      <c r="D11149" s="6"/>
      <c r="E11149" s="6"/>
      <c r="F11149" s="6"/>
      <c r="U11149" s="11"/>
      <c r="AO11149" s="11"/>
    </row>
    <row r="11150" spans="2:41" x14ac:dyDescent="0.25">
      <c r="B11150" s="6"/>
      <c r="D11150" s="6"/>
      <c r="E11150" s="6"/>
      <c r="F11150" s="6"/>
      <c r="U11150" s="11"/>
      <c r="AO11150" s="11"/>
    </row>
    <row r="11151" spans="2:41" x14ac:dyDescent="0.25">
      <c r="B11151" s="6"/>
      <c r="D11151" s="6"/>
      <c r="E11151" s="6"/>
      <c r="F11151" s="6"/>
      <c r="U11151" s="11"/>
      <c r="AO11151" s="11"/>
    </row>
    <row r="11152" spans="2:41" x14ac:dyDescent="0.25">
      <c r="B11152" s="6"/>
      <c r="D11152" s="6"/>
      <c r="E11152" s="6"/>
      <c r="F11152" s="6"/>
      <c r="U11152" s="11"/>
      <c r="AO11152" s="11"/>
    </row>
    <row r="11153" spans="2:41" x14ac:dyDescent="0.25">
      <c r="B11153" s="6"/>
      <c r="D11153" s="6"/>
      <c r="E11153" s="6"/>
      <c r="F11153" s="6"/>
      <c r="U11153" s="11"/>
      <c r="AO11153" s="11"/>
    </row>
    <row r="11154" spans="2:41" x14ac:dyDescent="0.25">
      <c r="B11154" s="6"/>
      <c r="D11154" s="6"/>
      <c r="E11154" s="6"/>
      <c r="F11154" s="6"/>
      <c r="U11154" s="11"/>
      <c r="AO11154" s="11"/>
    </row>
    <row r="11155" spans="2:41" x14ac:dyDescent="0.25">
      <c r="B11155" s="6"/>
      <c r="D11155" s="6"/>
      <c r="E11155" s="6"/>
      <c r="F11155" s="6"/>
      <c r="U11155" s="11"/>
      <c r="AO11155" s="11"/>
    </row>
    <row r="11156" spans="2:41" x14ac:dyDescent="0.25">
      <c r="B11156" s="6"/>
      <c r="D11156" s="6"/>
      <c r="E11156" s="6"/>
      <c r="F11156" s="6"/>
      <c r="U11156" s="11"/>
      <c r="AO11156" s="11"/>
    </row>
    <row r="11157" spans="2:41" x14ac:dyDescent="0.25">
      <c r="B11157" s="6"/>
      <c r="D11157" s="6"/>
      <c r="E11157" s="6"/>
      <c r="F11157" s="6"/>
      <c r="U11157" s="11"/>
      <c r="AO11157" s="11"/>
    </row>
    <row r="11158" spans="2:41" x14ac:dyDescent="0.25">
      <c r="B11158" s="6"/>
      <c r="D11158" s="6"/>
      <c r="E11158" s="6"/>
      <c r="F11158" s="6"/>
      <c r="U11158" s="11"/>
      <c r="AO11158" s="11"/>
    </row>
    <row r="11159" spans="2:41" x14ac:dyDescent="0.25">
      <c r="B11159" s="6"/>
      <c r="D11159" s="6"/>
      <c r="E11159" s="6"/>
      <c r="F11159" s="6"/>
      <c r="U11159" s="11"/>
      <c r="AO11159" s="11"/>
    </row>
    <row r="11160" spans="2:41" x14ac:dyDescent="0.25">
      <c r="B11160" s="6"/>
      <c r="D11160" s="6"/>
      <c r="E11160" s="6"/>
      <c r="F11160" s="6"/>
      <c r="U11160" s="11"/>
      <c r="AO11160" s="11"/>
    </row>
    <row r="11161" spans="2:41" x14ac:dyDescent="0.25">
      <c r="B11161" s="6"/>
      <c r="D11161" s="6"/>
      <c r="E11161" s="6"/>
      <c r="F11161" s="6"/>
      <c r="U11161" s="11"/>
      <c r="AO11161" s="11"/>
    </row>
    <row r="11162" spans="2:41" x14ac:dyDescent="0.25">
      <c r="B11162" s="6"/>
      <c r="D11162" s="6"/>
      <c r="E11162" s="6"/>
      <c r="F11162" s="6"/>
      <c r="U11162" s="11"/>
      <c r="AO11162" s="11"/>
    </row>
    <row r="11163" spans="2:41" x14ac:dyDescent="0.25">
      <c r="B11163" s="6"/>
      <c r="D11163" s="6"/>
      <c r="E11163" s="6"/>
      <c r="F11163" s="6"/>
      <c r="U11163" s="11"/>
      <c r="AO11163" s="11"/>
    </row>
    <row r="11164" spans="2:41" x14ac:dyDescent="0.25">
      <c r="B11164" s="6"/>
      <c r="D11164" s="6"/>
      <c r="E11164" s="6"/>
      <c r="F11164" s="6"/>
      <c r="U11164" s="11"/>
      <c r="AO11164" s="11"/>
    </row>
    <row r="11165" spans="2:41" x14ac:dyDescent="0.25">
      <c r="B11165" s="6"/>
      <c r="D11165" s="6"/>
      <c r="E11165" s="6"/>
      <c r="F11165" s="6"/>
      <c r="U11165" s="11"/>
      <c r="AO11165" s="11"/>
    </row>
    <row r="11166" spans="2:41" x14ac:dyDescent="0.25">
      <c r="B11166" s="6"/>
      <c r="D11166" s="6"/>
      <c r="E11166" s="6"/>
      <c r="F11166" s="6"/>
      <c r="U11166" s="11"/>
      <c r="AO11166" s="11"/>
    </row>
    <row r="11167" spans="2:41" x14ac:dyDescent="0.25">
      <c r="B11167" s="6"/>
      <c r="D11167" s="6"/>
      <c r="E11167" s="6"/>
      <c r="F11167" s="6"/>
      <c r="U11167" s="11"/>
      <c r="AO11167" s="11"/>
    </row>
    <row r="11168" spans="2:41" x14ac:dyDescent="0.25">
      <c r="B11168" s="6"/>
      <c r="D11168" s="6"/>
      <c r="E11168" s="6"/>
      <c r="F11168" s="6"/>
      <c r="U11168" s="11"/>
      <c r="AO11168" s="11"/>
    </row>
    <row r="11169" spans="2:41" x14ac:dyDescent="0.25">
      <c r="B11169" s="6"/>
      <c r="D11169" s="6"/>
      <c r="E11169" s="6"/>
      <c r="F11169" s="6"/>
      <c r="U11169" s="11"/>
      <c r="AO11169" s="11"/>
    </row>
    <row r="11170" spans="2:41" x14ac:dyDescent="0.25">
      <c r="B11170" s="6"/>
      <c r="D11170" s="6"/>
      <c r="E11170" s="6"/>
      <c r="F11170" s="6"/>
      <c r="U11170" s="11"/>
      <c r="AO11170" s="11"/>
    </row>
    <row r="11171" spans="2:41" x14ac:dyDescent="0.25">
      <c r="B11171" s="6"/>
      <c r="D11171" s="6"/>
      <c r="E11171" s="6"/>
      <c r="F11171" s="6"/>
      <c r="U11171" s="11"/>
      <c r="AO11171" s="11"/>
    </row>
    <row r="11172" spans="2:41" x14ac:dyDescent="0.25">
      <c r="B11172" s="6"/>
      <c r="D11172" s="6"/>
      <c r="E11172" s="6"/>
      <c r="F11172" s="6"/>
      <c r="U11172" s="11"/>
      <c r="AO11172" s="11"/>
    </row>
    <row r="11173" spans="2:41" x14ac:dyDescent="0.25">
      <c r="B11173" s="6"/>
      <c r="D11173" s="6"/>
      <c r="E11173" s="6"/>
      <c r="F11173" s="6"/>
      <c r="U11173" s="11"/>
      <c r="AO11173" s="11"/>
    </row>
    <row r="11174" spans="2:41" x14ac:dyDescent="0.25">
      <c r="B11174" s="6"/>
      <c r="D11174" s="6"/>
      <c r="E11174" s="6"/>
      <c r="F11174" s="6"/>
      <c r="U11174" s="11"/>
      <c r="AO11174" s="11"/>
    </row>
    <row r="11175" spans="2:41" x14ac:dyDescent="0.25">
      <c r="B11175" s="6"/>
      <c r="D11175" s="6"/>
      <c r="E11175" s="6"/>
      <c r="F11175" s="6"/>
      <c r="U11175" s="11"/>
      <c r="AO11175" s="11"/>
    </row>
    <row r="11176" spans="2:41" x14ac:dyDescent="0.25">
      <c r="B11176" s="6"/>
      <c r="D11176" s="6"/>
      <c r="E11176" s="6"/>
      <c r="F11176" s="6"/>
      <c r="U11176" s="11"/>
      <c r="AO11176" s="11"/>
    </row>
    <row r="11177" spans="2:41" x14ac:dyDescent="0.25">
      <c r="B11177" s="6"/>
      <c r="D11177" s="6"/>
      <c r="E11177" s="6"/>
      <c r="F11177" s="6"/>
      <c r="U11177" s="11"/>
      <c r="AO11177" s="11"/>
    </row>
    <row r="11178" spans="2:41" x14ac:dyDescent="0.25">
      <c r="B11178" s="6"/>
      <c r="D11178" s="6"/>
      <c r="E11178" s="6"/>
      <c r="F11178" s="6"/>
      <c r="U11178" s="11"/>
      <c r="AO11178" s="11"/>
    </row>
    <row r="11179" spans="2:41" x14ac:dyDescent="0.25">
      <c r="B11179" s="6"/>
      <c r="D11179" s="6"/>
      <c r="E11179" s="6"/>
      <c r="F11179" s="6"/>
      <c r="U11179" s="11"/>
      <c r="AO11179" s="11"/>
    </row>
    <row r="11180" spans="2:41" x14ac:dyDescent="0.25">
      <c r="B11180" s="6"/>
      <c r="D11180" s="6"/>
      <c r="E11180" s="6"/>
      <c r="F11180" s="6"/>
      <c r="U11180" s="11"/>
      <c r="AO11180" s="11"/>
    </row>
    <row r="11181" spans="2:41" x14ac:dyDescent="0.25">
      <c r="B11181" s="6"/>
      <c r="D11181" s="6"/>
      <c r="E11181" s="6"/>
      <c r="F11181" s="6"/>
      <c r="U11181" s="11"/>
      <c r="AO11181" s="11"/>
    </row>
    <row r="11182" spans="2:41" x14ac:dyDescent="0.25">
      <c r="B11182" s="6"/>
      <c r="D11182" s="6"/>
      <c r="E11182" s="6"/>
      <c r="F11182" s="6"/>
      <c r="U11182" s="11"/>
      <c r="AO11182" s="11"/>
    </row>
    <row r="11183" spans="2:41" x14ac:dyDescent="0.25">
      <c r="B11183" s="6"/>
      <c r="D11183" s="6"/>
      <c r="E11183" s="6"/>
      <c r="F11183" s="6"/>
      <c r="U11183" s="11"/>
      <c r="AO11183" s="11"/>
    </row>
    <row r="11184" spans="2:41" x14ac:dyDescent="0.25">
      <c r="B11184" s="6"/>
      <c r="D11184" s="6"/>
      <c r="E11184" s="6"/>
      <c r="F11184" s="6"/>
      <c r="U11184" s="11"/>
      <c r="AO11184" s="11"/>
    </row>
    <row r="11185" spans="2:41" x14ac:dyDescent="0.25">
      <c r="B11185" s="6"/>
      <c r="D11185" s="6"/>
      <c r="E11185" s="6"/>
      <c r="F11185" s="6"/>
      <c r="U11185" s="11"/>
      <c r="AO11185" s="11"/>
    </row>
    <row r="11186" spans="2:41" x14ac:dyDescent="0.25">
      <c r="B11186" s="6"/>
      <c r="D11186" s="6"/>
      <c r="E11186" s="6"/>
      <c r="F11186" s="6"/>
      <c r="U11186" s="11"/>
      <c r="AO11186" s="11"/>
    </row>
    <row r="11187" spans="2:41" x14ac:dyDescent="0.25">
      <c r="B11187" s="6"/>
      <c r="D11187" s="6"/>
      <c r="E11187" s="6"/>
      <c r="F11187" s="6"/>
      <c r="U11187" s="11"/>
      <c r="AO11187" s="11"/>
    </row>
    <row r="11188" spans="2:41" x14ac:dyDescent="0.25">
      <c r="B11188" s="6"/>
      <c r="D11188" s="6"/>
      <c r="E11188" s="6"/>
      <c r="F11188" s="6"/>
      <c r="U11188" s="11"/>
      <c r="AO11188" s="11"/>
    </row>
    <row r="11189" spans="2:41" x14ac:dyDescent="0.25">
      <c r="B11189" s="6"/>
      <c r="D11189" s="6"/>
      <c r="E11189" s="6"/>
      <c r="F11189" s="6"/>
      <c r="U11189" s="11"/>
      <c r="AO11189" s="11"/>
    </row>
    <row r="11190" spans="2:41" x14ac:dyDescent="0.25">
      <c r="B11190" s="6"/>
      <c r="D11190" s="6"/>
      <c r="E11190" s="6"/>
      <c r="F11190" s="6"/>
      <c r="U11190" s="11"/>
      <c r="AO11190" s="11"/>
    </row>
    <row r="11191" spans="2:41" x14ac:dyDescent="0.25">
      <c r="B11191" s="6"/>
      <c r="D11191" s="6"/>
      <c r="E11191" s="6"/>
      <c r="F11191" s="6"/>
      <c r="U11191" s="11"/>
      <c r="AO11191" s="11"/>
    </row>
    <row r="11192" spans="2:41" x14ac:dyDescent="0.25">
      <c r="B11192" s="6"/>
      <c r="D11192" s="6"/>
      <c r="E11192" s="6"/>
      <c r="F11192" s="6"/>
      <c r="U11192" s="11"/>
      <c r="AO11192" s="11"/>
    </row>
    <row r="11193" spans="2:41" x14ac:dyDescent="0.25">
      <c r="B11193" s="6"/>
      <c r="D11193" s="6"/>
      <c r="E11193" s="6"/>
      <c r="F11193" s="6"/>
      <c r="U11193" s="11"/>
      <c r="AO11193" s="11"/>
    </row>
    <row r="11194" spans="2:41" x14ac:dyDescent="0.25">
      <c r="B11194" s="6"/>
      <c r="D11194" s="6"/>
      <c r="E11194" s="6"/>
      <c r="F11194" s="6"/>
      <c r="U11194" s="11"/>
      <c r="AO11194" s="11"/>
    </row>
    <row r="11195" spans="2:41" x14ac:dyDescent="0.25">
      <c r="B11195" s="6"/>
      <c r="D11195" s="6"/>
      <c r="E11195" s="6"/>
      <c r="F11195" s="6"/>
      <c r="U11195" s="11"/>
      <c r="AO11195" s="11"/>
    </row>
    <row r="11196" spans="2:41" x14ac:dyDescent="0.25">
      <c r="B11196" s="6"/>
      <c r="D11196" s="6"/>
      <c r="E11196" s="6"/>
      <c r="F11196" s="6"/>
      <c r="U11196" s="11"/>
      <c r="AO11196" s="11"/>
    </row>
    <row r="11197" spans="2:41" x14ac:dyDescent="0.25">
      <c r="B11197" s="6"/>
      <c r="D11197" s="6"/>
      <c r="E11197" s="6"/>
      <c r="F11197" s="6"/>
      <c r="U11197" s="11"/>
      <c r="AO11197" s="11"/>
    </row>
    <row r="11198" spans="2:41" x14ac:dyDescent="0.25">
      <c r="B11198" s="6"/>
      <c r="D11198" s="6"/>
      <c r="E11198" s="6"/>
      <c r="F11198" s="6"/>
      <c r="U11198" s="11"/>
      <c r="AO11198" s="11"/>
    </row>
    <row r="11199" spans="2:41" x14ac:dyDescent="0.25">
      <c r="B11199" s="6"/>
      <c r="D11199" s="6"/>
      <c r="E11199" s="6"/>
      <c r="F11199" s="6"/>
      <c r="U11199" s="11"/>
      <c r="AO11199" s="11"/>
    </row>
    <row r="11200" spans="2:41" x14ac:dyDescent="0.25">
      <c r="B11200" s="6"/>
      <c r="D11200" s="6"/>
      <c r="E11200" s="6"/>
      <c r="F11200" s="6"/>
      <c r="U11200" s="11"/>
      <c r="AO11200" s="11"/>
    </row>
    <row r="11201" spans="2:41" x14ac:dyDescent="0.25">
      <c r="B11201" s="6"/>
      <c r="D11201" s="6"/>
      <c r="E11201" s="6"/>
      <c r="F11201" s="6"/>
      <c r="U11201" s="11"/>
      <c r="AO11201" s="11"/>
    </row>
    <row r="11202" spans="2:41" x14ac:dyDescent="0.25">
      <c r="B11202" s="6"/>
      <c r="D11202" s="6"/>
      <c r="E11202" s="6"/>
      <c r="F11202" s="6"/>
      <c r="U11202" s="11"/>
      <c r="AO11202" s="11"/>
    </row>
    <row r="11203" spans="2:41" x14ac:dyDescent="0.25">
      <c r="B11203" s="6"/>
      <c r="D11203" s="6"/>
      <c r="E11203" s="6"/>
      <c r="F11203" s="6"/>
      <c r="U11203" s="11"/>
      <c r="AO11203" s="11"/>
    </row>
    <row r="11204" spans="2:41" x14ac:dyDescent="0.25">
      <c r="B11204" s="6"/>
      <c r="D11204" s="6"/>
      <c r="E11204" s="6"/>
      <c r="F11204" s="6"/>
      <c r="U11204" s="11"/>
      <c r="AO11204" s="11"/>
    </row>
    <row r="11205" spans="2:41" x14ac:dyDescent="0.25">
      <c r="B11205" s="6"/>
      <c r="D11205" s="6"/>
      <c r="E11205" s="6"/>
      <c r="F11205" s="6"/>
      <c r="U11205" s="11"/>
      <c r="AO11205" s="11"/>
    </row>
    <row r="11206" spans="2:41" x14ac:dyDescent="0.25">
      <c r="B11206" s="6"/>
      <c r="D11206" s="6"/>
      <c r="E11206" s="6"/>
      <c r="F11206" s="6"/>
      <c r="U11206" s="11"/>
      <c r="AO11206" s="11"/>
    </row>
    <row r="11207" spans="2:41" x14ac:dyDescent="0.25">
      <c r="B11207" s="6"/>
      <c r="D11207" s="6"/>
      <c r="E11207" s="6"/>
      <c r="F11207" s="6"/>
      <c r="U11207" s="11"/>
      <c r="AO11207" s="11"/>
    </row>
    <row r="11208" spans="2:41" x14ac:dyDescent="0.25">
      <c r="B11208" s="6"/>
      <c r="D11208" s="6"/>
      <c r="E11208" s="6"/>
      <c r="F11208" s="6"/>
      <c r="U11208" s="11"/>
      <c r="AO11208" s="11"/>
    </row>
    <row r="11209" spans="2:41" x14ac:dyDescent="0.25">
      <c r="B11209" s="6"/>
      <c r="D11209" s="6"/>
      <c r="E11209" s="6"/>
      <c r="F11209" s="6"/>
      <c r="U11209" s="11"/>
      <c r="AO11209" s="11"/>
    </row>
    <row r="11210" spans="2:41" x14ac:dyDescent="0.25">
      <c r="B11210" s="6"/>
      <c r="D11210" s="6"/>
      <c r="E11210" s="6"/>
      <c r="F11210" s="6"/>
      <c r="U11210" s="11"/>
      <c r="AO11210" s="11"/>
    </row>
    <row r="11211" spans="2:41" x14ac:dyDescent="0.25">
      <c r="B11211" s="6"/>
      <c r="D11211" s="6"/>
      <c r="E11211" s="6"/>
      <c r="F11211" s="6"/>
      <c r="U11211" s="11"/>
      <c r="AO11211" s="11"/>
    </row>
    <row r="11212" spans="2:41" x14ac:dyDescent="0.25">
      <c r="B11212" s="6"/>
      <c r="D11212" s="6"/>
      <c r="E11212" s="6"/>
      <c r="F11212" s="6"/>
      <c r="U11212" s="11"/>
      <c r="AO11212" s="11"/>
    </row>
    <row r="11213" spans="2:41" x14ac:dyDescent="0.25">
      <c r="B11213" s="6"/>
      <c r="D11213" s="6"/>
      <c r="E11213" s="6"/>
      <c r="F11213" s="6"/>
      <c r="U11213" s="11"/>
      <c r="AO11213" s="11"/>
    </row>
    <row r="11214" spans="2:41" x14ac:dyDescent="0.25">
      <c r="B11214" s="6"/>
      <c r="D11214" s="6"/>
      <c r="E11214" s="6"/>
      <c r="F11214" s="6"/>
      <c r="U11214" s="11"/>
      <c r="AO11214" s="11"/>
    </row>
    <row r="11215" spans="2:41" x14ac:dyDescent="0.25">
      <c r="B11215" s="6"/>
      <c r="D11215" s="6"/>
      <c r="E11215" s="6"/>
      <c r="F11215" s="6"/>
      <c r="U11215" s="11"/>
      <c r="AO11215" s="11"/>
    </row>
    <row r="11216" spans="2:41" x14ac:dyDescent="0.25">
      <c r="B11216" s="6"/>
      <c r="D11216" s="6"/>
      <c r="E11216" s="6"/>
      <c r="F11216" s="6"/>
      <c r="U11216" s="11"/>
      <c r="AO11216" s="11"/>
    </row>
    <row r="11217" spans="2:41" x14ac:dyDescent="0.25">
      <c r="B11217" s="6"/>
      <c r="D11217" s="6"/>
      <c r="E11217" s="6"/>
      <c r="F11217" s="6"/>
      <c r="U11217" s="11"/>
      <c r="AO11217" s="11"/>
    </row>
    <row r="11218" spans="2:41" x14ac:dyDescent="0.25">
      <c r="B11218" s="6"/>
      <c r="D11218" s="6"/>
      <c r="E11218" s="6"/>
      <c r="F11218" s="6"/>
      <c r="U11218" s="11"/>
      <c r="AO11218" s="11"/>
    </row>
    <row r="11219" spans="2:41" x14ac:dyDescent="0.25">
      <c r="B11219" s="6"/>
      <c r="D11219" s="6"/>
      <c r="E11219" s="6"/>
      <c r="F11219" s="6"/>
      <c r="U11219" s="11"/>
      <c r="AO11219" s="11"/>
    </row>
    <row r="11220" spans="2:41" x14ac:dyDescent="0.25">
      <c r="B11220" s="6"/>
      <c r="D11220" s="6"/>
      <c r="E11220" s="6"/>
      <c r="F11220" s="6"/>
      <c r="U11220" s="11"/>
      <c r="AO11220" s="11"/>
    </row>
    <row r="11221" spans="2:41" x14ac:dyDescent="0.25">
      <c r="B11221" s="6"/>
      <c r="D11221" s="6"/>
      <c r="E11221" s="6"/>
      <c r="F11221" s="6"/>
      <c r="U11221" s="11"/>
      <c r="AO11221" s="11"/>
    </row>
    <row r="11222" spans="2:41" x14ac:dyDescent="0.25">
      <c r="B11222" s="6"/>
      <c r="D11222" s="6"/>
      <c r="E11222" s="6"/>
      <c r="F11222" s="6"/>
      <c r="U11222" s="11"/>
      <c r="AO11222" s="11"/>
    </row>
    <row r="11223" spans="2:41" x14ac:dyDescent="0.25">
      <c r="B11223" s="6"/>
      <c r="D11223" s="6"/>
      <c r="E11223" s="6"/>
      <c r="F11223" s="6"/>
      <c r="U11223" s="11"/>
      <c r="AO11223" s="11"/>
    </row>
    <row r="11224" spans="2:41" x14ac:dyDescent="0.25">
      <c r="B11224" s="6"/>
      <c r="D11224" s="6"/>
      <c r="E11224" s="6"/>
      <c r="F11224" s="6"/>
      <c r="U11224" s="11"/>
      <c r="AO11224" s="11"/>
    </row>
    <row r="11225" spans="2:41" x14ac:dyDescent="0.25">
      <c r="B11225" s="6"/>
      <c r="D11225" s="6"/>
      <c r="E11225" s="6"/>
      <c r="F11225" s="6"/>
      <c r="U11225" s="11"/>
      <c r="AO11225" s="11"/>
    </row>
    <row r="11226" spans="2:41" x14ac:dyDescent="0.25">
      <c r="B11226" s="6"/>
      <c r="D11226" s="6"/>
      <c r="E11226" s="6"/>
      <c r="F11226" s="6"/>
      <c r="U11226" s="11"/>
      <c r="AO11226" s="11"/>
    </row>
    <row r="11227" spans="2:41" x14ac:dyDescent="0.25">
      <c r="B11227" s="6"/>
      <c r="D11227" s="6"/>
      <c r="E11227" s="6"/>
      <c r="F11227" s="6"/>
      <c r="U11227" s="11"/>
      <c r="AO11227" s="11"/>
    </row>
    <row r="11228" spans="2:41" x14ac:dyDescent="0.25">
      <c r="B11228" s="6"/>
      <c r="D11228" s="6"/>
      <c r="E11228" s="6"/>
      <c r="F11228" s="6"/>
      <c r="U11228" s="11"/>
      <c r="AO11228" s="11"/>
    </row>
    <row r="11229" spans="2:41" x14ac:dyDescent="0.25">
      <c r="B11229" s="6"/>
      <c r="D11229" s="6"/>
      <c r="E11229" s="6"/>
      <c r="F11229" s="6"/>
      <c r="U11229" s="11"/>
      <c r="AO11229" s="11"/>
    </row>
    <row r="11230" spans="2:41" x14ac:dyDescent="0.25">
      <c r="B11230" s="6"/>
      <c r="D11230" s="6"/>
      <c r="E11230" s="6"/>
      <c r="F11230" s="6"/>
      <c r="U11230" s="11"/>
      <c r="AO11230" s="11"/>
    </row>
    <row r="11231" spans="2:41" x14ac:dyDescent="0.25">
      <c r="B11231" s="6"/>
      <c r="D11231" s="6"/>
      <c r="E11231" s="6"/>
      <c r="F11231" s="6"/>
      <c r="U11231" s="11"/>
      <c r="AO11231" s="11"/>
    </row>
    <row r="11232" spans="2:41" x14ac:dyDescent="0.25">
      <c r="B11232" s="6"/>
      <c r="D11232" s="6"/>
      <c r="E11232" s="6"/>
      <c r="F11232" s="6"/>
      <c r="U11232" s="11"/>
      <c r="AO11232" s="11"/>
    </row>
    <row r="11233" spans="2:41" x14ac:dyDescent="0.25">
      <c r="B11233" s="6"/>
      <c r="D11233" s="6"/>
      <c r="E11233" s="6"/>
      <c r="F11233" s="6"/>
      <c r="U11233" s="11"/>
      <c r="AO11233" s="11"/>
    </row>
    <row r="11234" spans="2:41" x14ac:dyDescent="0.25">
      <c r="B11234" s="6"/>
      <c r="D11234" s="6"/>
      <c r="E11234" s="6"/>
      <c r="F11234" s="6"/>
      <c r="U11234" s="11"/>
      <c r="AO11234" s="11"/>
    </row>
    <row r="11235" spans="2:41" x14ac:dyDescent="0.25">
      <c r="B11235" s="6"/>
      <c r="D11235" s="6"/>
      <c r="E11235" s="6"/>
      <c r="F11235" s="6"/>
      <c r="U11235" s="11"/>
      <c r="AO11235" s="11"/>
    </row>
    <row r="11236" spans="2:41" x14ac:dyDescent="0.25">
      <c r="B11236" s="6"/>
      <c r="D11236" s="6"/>
      <c r="E11236" s="6"/>
      <c r="F11236" s="6"/>
      <c r="U11236" s="11"/>
      <c r="AO11236" s="11"/>
    </row>
    <row r="11237" spans="2:41" x14ac:dyDescent="0.25">
      <c r="B11237" s="6"/>
      <c r="D11237" s="6"/>
      <c r="E11237" s="6"/>
      <c r="F11237" s="6"/>
      <c r="U11237" s="11"/>
      <c r="AO11237" s="11"/>
    </row>
    <row r="11238" spans="2:41" x14ac:dyDescent="0.25">
      <c r="B11238" s="6"/>
      <c r="D11238" s="6"/>
      <c r="E11238" s="6"/>
      <c r="F11238" s="6"/>
      <c r="U11238" s="11"/>
      <c r="AO11238" s="11"/>
    </row>
    <row r="11239" spans="2:41" x14ac:dyDescent="0.25">
      <c r="B11239" s="6"/>
      <c r="D11239" s="6"/>
      <c r="E11239" s="6"/>
      <c r="F11239" s="6"/>
      <c r="U11239" s="11"/>
      <c r="AO11239" s="11"/>
    </row>
    <row r="11240" spans="2:41" x14ac:dyDescent="0.25">
      <c r="B11240" s="6"/>
      <c r="D11240" s="6"/>
      <c r="E11240" s="6"/>
      <c r="F11240" s="6"/>
      <c r="U11240" s="11"/>
      <c r="AO11240" s="11"/>
    </row>
    <row r="11241" spans="2:41" x14ac:dyDescent="0.25">
      <c r="B11241" s="6"/>
      <c r="D11241" s="6"/>
      <c r="E11241" s="6"/>
      <c r="F11241" s="6"/>
      <c r="U11241" s="11"/>
      <c r="AO11241" s="11"/>
    </row>
    <row r="11242" spans="2:41" x14ac:dyDescent="0.25">
      <c r="B11242" s="6"/>
      <c r="D11242" s="6"/>
      <c r="E11242" s="6"/>
      <c r="F11242" s="6"/>
      <c r="U11242" s="11"/>
      <c r="AO11242" s="11"/>
    </row>
    <row r="11243" spans="2:41" x14ac:dyDescent="0.25">
      <c r="B11243" s="6"/>
      <c r="D11243" s="6"/>
      <c r="E11243" s="6"/>
      <c r="F11243" s="6"/>
      <c r="U11243" s="11"/>
      <c r="AO11243" s="11"/>
    </row>
    <row r="11244" spans="2:41" x14ac:dyDescent="0.25">
      <c r="B11244" s="6"/>
      <c r="D11244" s="6"/>
      <c r="E11244" s="6"/>
      <c r="F11244" s="6"/>
      <c r="U11244" s="11"/>
      <c r="AO11244" s="11"/>
    </row>
    <row r="11245" spans="2:41" x14ac:dyDescent="0.25">
      <c r="B11245" s="6"/>
      <c r="D11245" s="6"/>
      <c r="E11245" s="6"/>
      <c r="F11245" s="6"/>
      <c r="U11245" s="11"/>
      <c r="AO11245" s="11"/>
    </row>
    <row r="11246" spans="2:41" x14ac:dyDescent="0.25">
      <c r="B11246" s="6"/>
      <c r="D11246" s="6"/>
      <c r="E11246" s="6"/>
      <c r="F11246" s="6"/>
      <c r="U11246" s="11"/>
      <c r="AO11246" s="11"/>
    </row>
    <row r="11247" spans="2:41" x14ac:dyDescent="0.25">
      <c r="B11247" s="6"/>
      <c r="D11247" s="6"/>
      <c r="E11247" s="6"/>
      <c r="F11247" s="6"/>
      <c r="U11247" s="11"/>
      <c r="AO11247" s="11"/>
    </row>
    <row r="11248" spans="2:41" x14ac:dyDescent="0.25">
      <c r="B11248" s="6"/>
      <c r="D11248" s="6"/>
      <c r="E11248" s="6"/>
      <c r="F11248" s="6"/>
      <c r="U11248" s="11"/>
      <c r="AO11248" s="11"/>
    </row>
    <row r="11249" spans="2:41" x14ac:dyDescent="0.25">
      <c r="B11249" s="6"/>
      <c r="D11249" s="6"/>
      <c r="E11249" s="6"/>
      <c r="F11249" s="6"/>
      <c r="U11249" s="11"/>
      <c r="AO11249" s="11"/>
    </row>
    <row r="11250" spans="2:41" x14ac:dyDescent="0.25">
      <c r="B11250" s="6"/>
      <c r="D11250" s="6"/>
      <c r="E11250" s="6"/>
      <c r="F11250" s="6"/>
      <c r="U11250" s="11"/>
      <c r="AO11250" s="11"/>
    </row>
    <row r="11251" spans="2:41" x14ac:dyDescent="0.25">
      <c r="B11251" s="6"/>
      <c r="D11251" s="6"/>
      <c r="E11251" s="6"/>
      <c r="F11251" s="6"/>
      <c r="U11251" s="11"/>
      <c r="AO11251" s="11"/>
    </row>
    <row r="11252" spans="2:41" x14ac:dyDescent="0.25">
      <c r="B11252" s="6"/>
      <c r="D11252" s="6"/>
      <c r="E11252" s="6"/>
      <c r="F11252" s="6"/>
      <c r="U11252" s="11"/>
      <c r="AO11252" s="11"/>
    </row>
    <row r="11253" spans="2:41" x14ac:dyDescent="0.25">
      <c r="B11253" s="6"/>
      <c r="D11253" s="6"/>
      <c r="E11253" s="6"/>
      <c r="F11253" s="6"/>
      <c r="U11253" s="11"/>
      <c r="AO11253" s="11"/>
    </row>
    <row r="11254" spans="2:41" x14ac:dyDescent="0.25">
      <c r="B11254" s="6"/>
      <c r="D11254" s="6"/>
      <c r="E11254" s="6"/>
      <c r="F11254" s="6"/>
      <c r="U11254" s="11"/>
      <c r="AO11254" s="11"/>
    </row>
    <row r="11255" spans="2:41" x14ac:dyDescent="0.25">
      <c r="B11255" s="6"/>
      <c r="D11255" s="6"/>
      <c r="E11255" s="6"/>
      <c r="F11255" s="6"/>
      <c r="U11255" s="11"/>
      <c r="AO11255" s="11"/>
    </row>
    <row r="11256" spans="2:41" x14ac:dyDescent="0.25">
      <c r="B11256" s="6"/>
      <c r="D11256" s="6"/>
      <c r="E11256" s="6"/>
      <c r="F11256" s="6"/>
      <c r="U11256" s="11"/>
      <c r="AO11256" s="11"/>
    </row>
    <row r="11257" spans="2:41" x14ac:dyDescent="0.25">
      <c r="B11257" s="6"/>
      <c r="D11257" s="6"/>
      <c r="E11257" s="6"/>
      <c r="F11257" s="6"/>
      <c r="U11257" s="11"/>
      <c r="AO11257" s="11"/>
    </row>
    <row r="11258" spans="2:41" x14ac:dyDescent="0.25">
      <c r="B11258" s="6"/>
      <c r="D11258" s="6"/>
      <c r="E11258" s="6"/>
      <c r="F11258" s="6"/>
      <c r="U11258" s="11"/>
      <c r="AO11258" s="11"/>
    </row>
    <row r="11259" spans="2:41" x14ac:dyDescent="0.25">
      <c r="B11259" s="6"/>
      <c r="D11259" s="6"/>
      <c r="E11259" s="6"/>
      <c r="F11259" s="6"/>
      <c r="U11259" s="11"/>
      <c r="AO11259" s="11"/>
    </row>
    <row r="11260" spans="2:41" x14ac:dyDescent="0.25">
      <c r="B11260" s="6"/>
      <c r="D11260" s="6"/>
      <c r="E11260" s="6"/>
      <c r="F11260" s="6"/>
      <c r="U11260" s="11"/>
      <c r="AO11260" s="11"/>
    </row>
    <row r="11261" spans="2:41" x14ac:dyDescent="0.25">
      <c r="B11261" s="6"/>
      <c r="D11261" s="6"/>
      <c r="E11261" s="6"/>
      <c r="F11261" s="6"/>
      <c r="U11261" s="11"/>
      <c r="AO11261" s="11"/>
    </row>
    <row r="11262" spans="2:41" x14ac:dyDescent="0.25">
      <c r="B11262" s="6"/>
      <c r="D11262" s="6"/>
      <c r="E11262" s="6"/>
      <c r="F11262" s="6"/>
      <c r="U11262" s="11"/>
      <c r="AO11262" s="11"/>
    </row>
    <row r="11263" spans="2:41" x14ac:dyDescent="0.25">
      <c r="B11263" s="6"/>
      <c r="D11263" s="6"/>
      <c r="E11263" s="6"/>
      <c r="F11263" s="6"/>
      <c r="U11263" s="11"/>
      <c r="AO11263" s="11"/>
    </row>
    <row r="11264" spans="2:41" x14ac:dyDescent="0.25">
      <c r="B11264" s="6"/>
      <c r="D11264" s="6"/>
      <c r="E11264" s="6"/>
      <c r="F11264" s="6"/>
      <c r="U11264" s="11"/>
      <c r="AO11264" s="11"/>
    </row>
    <row r="11265" spans="2:41" x14ac:dyDescent="0.25">
      <c r="B11265" s="6"/>
      <c r="D11265" s="6"/>
      <c r="E11265" s="6"/>
      <c r="F11265" s="6"/>
      <c r="U11265" s="11"/>
      <c r="AO11265" s="11"/>
    </row>
    <row r="11266" spans="2:41" x14ac:dyDescent="0.25">
      <c r="B11266" s="6"/>
      <c r="D11266" s="6"/>
      <c r="E11266" s="6"/>
      <c r="F11266" s="6"/>
      <c r="U11266" s="11"/>
      <c r="AO11266" s="11"/>
    </row>
    <row r="11267" spans="2:41" x14ac:dyDescent="0.25">
      <c r="B11267" s="6"/>
      <c r="D11267" s="6"/>
      <c r="E11267" s="6"/>
      <c r="F11267" s="6"/>
      <c r="U11267" s="11"/>
      <c r="AO11267" s="11"/>
    </row>
    <row r="11268" spans="2:41" x14ac:dyDescent="0.25">
      <c r="B11268" s="6"/>
      <c r="D11268" s="6"/>
      <c r="E11268" s="6"/>
      <c r="F11268" s="6"/>
      <c r="U11268" s="11"/>
      <c r="AO11268" s="11"/>
    </row>
    <row r="11269" spans="2:41" x14ac:dyDescent="0.25">
      <c r="B11269" s="6"/>
      <c r="D11269" s="6"/>
      <c r="E11269" s="6"/>
      <c r="F11269" s="6"/>
      <c r="U11269" s="11"/>
      <c r="AO11269" s="11"/>
    </row>
    <row r="11270" spans="2:41" x14ac:dyDescent="0.25">
      <c r="B11270" s="6"/>
      <c r="D11270" s="6"/>
      <c r="E11270" s="6"/>
      <c r="F11270" s="6"/>
      <c r="U11270" s="11"/>
      <c r="AO11270" s="11"/>
    </row>
    <row r="11271" spans="2:41" x14ac:dyDescent="0.25">
      <c r="B11271" s="6"/>
      <c r="D11271" s="6"/>
      <c r="E11271" s="6"/>
      <c r="F11271" s="6"/>
      <c r="U11271" s="11"/>
      <c r="AO11271" s="11"/>
    </row>
    <row r="11272" spans="2:41" x14ac:dyDescent="0.25">
      <c r="B11272" s="6"/>
      <c r="D11272" s="6"/>
      <c r="E11272" s="6"/>
      <c r="F11272" s="6"/>
      <c r="U11272" s="11"/>
      <c r="AO11272" s="11"/>
    </row>
    <row r="11273" spans="2:41" x14ac:dyDescent="0.25">
      <c r="B11273" s="6"/>
      <c r="D11273" s="6"/>
      <c r="E11273" s="6"/>
      <c r="F11273" s="6"/>
      <c r="U11273" s="11"/>
      <c r="AO11273" s="11"/>
    </row>
    <row r="11274" spans="2:41" x14ac:dyDescent="0.25">
      <c r="B11274" s="6"/>
      <c r="D11274" s="6"/>
      <c r="E11274" s="6"/>
      <c r="F11274" s="6"/>
      <c r="U11274" s="11"/>
      <c r="AO11274" s="11"/>
    </row>
    <row r="11275" spans="2:41" x14ac:dyDescent="0.25">
      <c r="B11275" s="6"/>
      <c r="D11275" s="6"/>
      <c r="E11275" s="6"/>
      <c r="F11275" s="6"/>
      <c r="U11275" s="11"/>
      <c r="AO11275" s="11"/>
    </row>
    <row r="11276" spans="2:41" x14ac:dyDescent="0.25">
      <c r="B11276" s="6"/>
      <c r="D11276" s="6"/>
      <c r="E11276" s="6"/>
      <c r="F11276" s="6"/>
      <c r="U11276" s="11"/>
      <c r="AO11276" s="11"/>
    </row>
    <row r="11277" spans="2:41" x14ac:dyDescent="0.25">
      <c r="B11277" s="6"/>
      <c r="D11277" s="6"/>
      <c r="E11277" s="6"/>
      <c r="F11277" s="6"/>
      <c r="U11277" s="11"/>
      <c r="AO11277" s="11"/>
    </row>
    <row r="11278" spans="2:41" x14ac:dyDescent="0.25">
      <c r="B11278" s="6"/>
      <c r="D11278" s="6"/>
      <c r="E11278" s="6"/>
      <c r="F11278" s="6"/>
      <c r="U11278" s="11"/>
      <c r="AO11278" s="11"/>
    </row>
    <row r="11279" spans="2:41" x14ac:dyDescent="0.25">
      <c r="B11279" s="6"/>
      <c r="D11279" s="6"/>
      <c r="E11279" s="6"/>
      <c r="F11279" s="6"/>
      <c r="U11279" s="11"/>
      <c r="AO11279" s="11"/>
    </row>
    <row r="11280" spans="2:41" x14ac:dyDescent="0.25">
      <c r="B11280" s="6"/>
      <c r="D11280" s="6"/>
      <c r="E11280" s="6"/>
      <c r="F11280" s="6"/>
      <c r="U11280" s="11"/>
      <c r="AO11280" s="11"/>
    </row>
    <row r="11281" spans="2:41" x14ac:dyDescent="0.25">
      <c r="B11281" s="6"/>
      <c r="D11281" s="6"/>
      <c r="E11281" s="6"/>
      <c r="F11281" s="6"/>
      <c r="U11281" s="11"/>
      <c r="AO11281" s="11"/>
    </row>
    <row r="11282" spans="2:41" x14ac:dyDescent="0.25">
      <c r="B11282" s="6"/>
      <c r="D11282" s="6"/>
      <c r="E11282" s="6"/>
      <c r="F11282" s="6"/>
      <c r="U11282" s="11"/>
      <c r="AO11282" s="11"/>
    </row>
    <row r="11283" spans="2:41" x14ac:dyDescent="0.25">
      <c r="B11283" s="6"/>
      <c r="D11283" s="6"/>
      <c r="E11283" s="6"/>
      <c r="F11283" s="6"/>
      <c r="U11283" s="11"/>
      <c r="AO11283" s="11"/>
    </row>
    <row r="11284" spans="2:41" x14ac:dyDescent="0.25">
      <c r="B11284" s="6"/>
      <c r="D11284" s="6"/>
      <c r="E11284" s="6"/>
      <c r="F11284" s="6"/>
      <c r="U11284" s="11"/>
      <c r="AO11284" s="11"/>
    </row>
    <row r="11285" spans="2:41" x14ac:dyDescent="0.25">
      <c r="B11285" s="6"/>
      <c r="D11285" s="6"/>
      <c r="E11285" s="6"/>
      <c r="F11285" s="6"/>
      <c r="U11285" s="11"/>
      <c r="AO11285" s="11"/>
    </row>
    <row r="11286" spans="2:41" x14ac:dyDescent="0.25">
      <c r="B11286" s="6"/>
      <c r="D11286" s="6"/>
      <c r="E11286" s="6"/>
      <c r="F11286" s="6"/>
      <c r="U11286" s="11"/>
      <c r="AO11286" s="11"/>
    </row>
    <row r="11287" spans="2:41" x14ac:dyDescent="0.25">
      <c r="B11287" s="6"/>
      <c r="D11287" s="6"/>
      <c r="E11287" s="6"/>
      <c r="F11287" s="6"/>
      <c r="U11287" s="11"/>
      <c r="AO11287" s="11"/>
    </row>
    <row r="11288" spans="2:41" x14ac:dyDescent="0.25">
      <c r="B11288" s="6"/>
      <c r="D11288" s="6"/>
      <c r="E11288" s="6"/>
      <c r="F11288" s="6"/>
      <c r="U11288" s="11"/>
      <c r="AO11288" s="11"/>
    </row>
    <row r="11289" spans="2:41" x14ac:dyDescent="0.25">
      <c r="B11289" s="6"/>
      <c r="D11289" s="6"/>
      <c r="E11289" s="6"/>
      <c r="F11289" s="6"/>
      <c r="U11289" s="11"/>
      <c r="AO11289" s="11"/>
    </row>
    <row r="11290" spans="2:41" x14ac:dyDescent="0.25">
      <c r="B11290" s="6"/>
      <c r="D11290" s="6"/>
      <c r="E11290" s="6"/>
      <c r="F11290" s="6"/>
      <c r="U11290" s="11"/>
      <c r="AO11290" s="11"/>
    </row>
    <row r="11291" spans="2:41" x14ac:dyDescent="0.25">
      <c r="B11291" s="6"/>
      <c r="D11291" s="6"/>
      <c r="E11291" s="6"/>
      <c r="F11291" s="6"/>
      <c r="U11291" s="11"/>
      <c r="AO11291" s="11"/>
    </row>
    <row r="11292" spans="2:41" x14ac:dyDescent="0.25">
      <c r="B11292" s="6"/>
      <c r="D11292" s="6"/>
      <c r="E11292" s="6"/>
      <c r="F11292" s="6"/>
      <c r="U11292" s="11"/>
      <c r="AO11292" s="11"/>
    </row>
    <row r="11293" spans="2:41" x14ac:dyDescent="0.25">
      <c r="B11293" s="6"/>
      <c r="D11293" s="6"/>
      <c r="E11293" s="6"/>
      <c r="F11293" s="6"/>
      <c r="U11293" s="11"/>
      <c r="AO11293" s="11"/>
    </row>
    <row r="11294" spans="2:41" x14ac:dyDescent="0.25">
      <c r="B11294" s="6"/>
      <c r="D11294" s="6"/>
      <c r="E11294" s="6"/>
      <c r="F11294" s="6"/>
      <c r="U11294" s="11"/>
      <c r="AO11294" s="11"/>
    </row>
    <row r="11295" spans="2:41" x14ac:dyDescent="0.25">
      <c r="B11295" s="6"/>
      <c r="D11295" s="6"/>
      <c r="E11295" s="6"/>
      <c r="F11295" s="6"/>
      <c r="U11295" s="11"/>
      <c r="AO11295" s="11"/>
    </row>
    <row r="11296" spans="2:41" x14ac:dyDescent="0.25">
      <c r="B11296" s="6"/>
      <c r="D11296" s="6"/>
      <c r="E11296" s="6"/>
      <c r="F11296" s="6"/>
      <c r="U11296" s="11"/>
      <c r="AO11296" s="11"/>
    </row>
    <row r="11297" spans="2:41" x14ac:dyDescent="0.25">
      <c r="B11297" s="6"/>
      <c r="D11297" s="6"/>
      <c r="E11297" s="6"/>
      <c r="F11297" s="6"/>
      <c r="U11297" s="11"/>
      <c r="AO11297" s="11"/>
    </row>
    <row r="11298" spans="2:41" x14ac:dyDescent="0.25">
      <c r="B11298" s="6"/>
      <c r="D11298" s="6"/>
      <c r="E11298" s="6"/>
      <c r="F11298" s="6"/>
      <c r="U11298" s="11"/>
      <c r="AO11298" s="11"/>
    </row>
    <row r="11299" spans="2:41" x14ac:dyDescent="0.25">
      <c r="B11299" s="6"/>
      <c r="D11299" s="6"/>
      <c r="E11299" s="6"/>
      <c r="F11299" s="6"/>
      <c r="U11299" s="11"/>
      <c r="AO11299" s="11"/>
    </row>
    <row r="11300" spans="2:41" x14ac:dyDescent="0.25">
      <c r="B11300" s="6"/>
      <c r="D11300" s="6"/>
      <c r="E11300" s="6"/>
      <c r="F11300" s="6"/>
      <c r="U11300" s="11"/>
      <c r="AO11300" s="11"/>
    </row>
    <row r="11301" spans="2:41" x14ac:dyDescent="0.25">
      <c r="B11301" s="6"/>
      <c r="D11301" s="6"/>
      <c r="E11301" s="6"/>
      <c r="F11301" s="6"/>
      <c r="U11301" s="11"/>
      <c r="AO11301" s="11"/>
    </row>
    <row r="11302" spans="2:41" x14ac:dyDescent="0.25">
      <c r="B11302" s="6"/>
      <c r="D11302" s="6"/>
      <c r="E11302" s="6"/>
      <c r="F11302" s="6"/>
      <c r="U11302" s="11"/>
      <c r="AO11302" s="11"/>
    </row>
    <row r="11303" spans="2:41" x14ac:dyDescent="0.25">
      <c r="B11303" s="6"/>
      <c r="D11303" s="6"/>
      <c r="E11303" s="6"/>
      <c r="F11303" s="6"/>
      <c r="U11303" s="11"/>
      <c r="AO11303" s="11"/>
    </row>
    <row r="11304" spans="2:41" x14ac:dyDescent="0.25">
      <c r="B11304" s="6"/>
      <c r="D11304" s="6"/>
      <c r="E11304" s="6"/>
      <c r="F11304" s="6"/>
      <c r="U11304" s="11"/>
      <c r="AO11304" s="11"/>
    </row>
    <row r="11305" spans="2:41" x14ac:dyDescent="0.25">
      <c r="B11305" s="6"/>
      <c r="D11305" s="6"/>
      <c r="E11305" s="6"/>
      <c r="F11305" s="6"/>
      <c r="U11305" s="11"/>
      <c r="AO11305" s="11"/>
    </row>
    <row r="11306" spans="2:41" x14ac:dyDescent="0.25">
      <c r="B11306" s="6"/>
      <c r="D11306" s="6"/>
      <c r="E11306" s="6"/>
      <c r="F11306" s="6"/>
      <c r="U11306" s="11"/>
      <c r="AO11306" s="11"/>
    </row>
    <row r="11307" spans="2:41" x14ac:dyDescent="0.25">
      <c r="B11307" s="6"/>
      <c r="D11307" s="6"/>
      <c r="E11307" s="6"/>
      <c r="F11307" s="6"/>
      <c r="U11307" s="11"/>
      <c r="AO11307" s="11"/>
    </row>
    <row r="11308" spans="2:41" x14ac:dyDescent="0.25">
      <c r="B11308" s="6"/>
      <c r="D11308" s="6"/>
      <c r="E11308" s="6"/>
      <c r="F11308" s="6"/>
      <c r="U11308" s="11"/>
      <c r="AO11308" s="11"/>
    </row>
    <row r="11309" spans="2:41" x14ac:dyDescent="0.25">
      <c r="B11309" s="6"/>
      <c r="D11309" s="6"/>
      <c r="E11309" s="6"/>
      <c r="F11309" s="6"/>
      <c r="U11309" s="11"/>
      <c r="AO11309" s="11"/>
    </row>
    <row r="11310" spans="2:41" x14ac:dyDescent="0.25">
      <c r="B11310" s="6"/>
      <c r="D11310" s="6"/>
      <c r="E11310" s="6"/>
      <c r="F11310" s="6"/>
      <c r="U11310" s="11"/>
      <c r="AO11310" s="11"/>
    </row>
    <row r="11311" spans="2:41" x14ac:dyDescent="0.25">
      <c r="B11311" s="6"/>
      <c r="D11311" s="6"/>
      <c r="E11311" s="6"/>
      <c r="F11311" s="6"/>
      <c r="U11311" s="11"/>
      <c r="AO11311" s="11"/>
    </row>
    <row r="11312" spans="2:41" x14ac:dyDescent="0.25">
      <c r="B11312" s="6"/>
      <c r="D11312" s="6"/>
      <c r="E11312" s="6"/>
      <c r="F11312" s="6"/>
      <c r="U11312" s="11"/>
      <c r="AO11312" s="11"/>
    </row>
    <row r="11313" spans="2:41" x14ac:dyDescent="0.25">
      <c r="B11313" s="6"/>
      <c r="D11313" s="6"/>
      <c r="E11313" s="6"/>
      <c r="F11313" s="6"/>
      <c r="U11313" s="11"/>
      <c r="AO11313" s="11"/>
    </row>
    <row r="11314" spans="2:41" x14ac:dyDescent="0.25">
      <c r="B11314" s="6"/>
      <c r="D11314" s="6"/>
      <c r="E11314" s="6"/>
      <c r="F11314" s="6"/>
      <c r="U11314" s="11"/>
      <c r="AO11314" s="11"/>
    </row>
    <row r="11315" spans="2:41" x14ac:dyDescent="0.25">
      <c r="B11315" s="6"/>
      <c r="D11315" s="6"/>
      <c r="E11315" s="6"/>
      <c r="F11315" s="6"/>
      <c r="U11315" s="11"/>
      <c r="AO11315" s="11"/>
    </row>
    <row r="11316" spans="2:41" x14ac:dyDescent="0.25">
      <c r="B11316" s="6"/>
      <c r="D11316" s="6"/>
      <c r="E11316" s="6"/>
      <c r="F11316" s="6"/>
      <c r="U11316" s="11"/>
      <c r="AO11316" s="11"/>
    </row>
    <row r="11317" spans="2:41" x14ac:dyDescent="0.25">
      <c r="B11317" s="6"/>
      <c r="D11317" s="6"/>
      <c r="E11317" s="6"/>
      <c r="F11317" s="6"/>
      <c r="U11317" s="11"/>
      <c r="AO11317" s="11"/>
    </row>
    <row r="11318" spans="2:41" x14ac:dyDescent="0.25">
      <c r="B11318" s="6"/>
      <c r="D11318" s="6"/>
      <c r="E11318" s="6"/>
      <c r="F11318" s="6"/>
      <c r="U11318" s="11"/>
      <c r="AO11318" s="11"/>
    </row>
    <row r="11319" spans="2:41" x14ac:dyDescent="0.25">
      <c r="B11319" s="6"/>
      <c r="D11319" s="6"/>
      <c r="E11319" s="6"/>
      <c r="F11319" s="6"/>
      <c r="U11319" s="11"/>
      <c r="AO11319" s="11"/>
    </row>
    <row r="11320" spans="2:41" x14ac:dyDescent="0.25">
      <c r="B11320" s="6"/>
      <c r="D11320" s="6"/>
      <c r="E11320" s="6"/>
      <c r="F11320" s="6"/>
      <c r="U11320" s="11"/>
      <c r="AO11320" s="11"/>
    </row>
    <row r="11321" spans="2:41" x14ac:dyDescent="0.25">
      <c r="B11321" s="6"/>
      <c r="D11321" s="6"/>
      <c r="E11321" s="6"/>
      <c r="F11321" s="6"/>
      <c r="U11321" s="11"/>
      <c r="AO11321" s="11"/>
    </row>
    <row r="11322" spans="2:41" x14ac:dyDescent="0.25">
      <c r="B11322" s="6"/>
      <c r="D11322" s="6"/>
      <c r="E11322" s="6"/>
      <c r="F11322" s="6"/>
      <c r="U11322" s="11"/>
      <c r="AO11322" s="11"/>
    </row>
    <row r="11323" spans="2:41" x14ac:dyDescent="0.25">
      <c r="B11323" s="6"/>
      <c r="D11323" s="6"/>
      <c r="E11323" s="6"/>
      <c r="F11323" s="6"/>
      <c r="U11323" s="11"/>
      <c r="AO11323" s="11"/>
    </row>
    <row r="11324" spans="2:41" x14ac:dyDescent="0.25">
      <c r="B11324" s="6"/>
      <c r="D11324" s="6"/>
      <c r="E11324" s="6"/>
      <c r="F11324" s="6"/>
      <c r="U11324" s="11"/>
      <c r="AO11324" s="11"/>
    </row>
    <row r="11325" spans="2:41" x14ac:dyDescent="0.25">
      <c r="B11325" s="6"/>
      <c r="D11325" s="6"/>
      <c r="E11325" s="6"/>
      <c r="F11325" s="6"/>
      <c r="U11325" s="11"/>
      <c r="AO11325" s="11"/>
    </row>
    <row r="11326" spans="2:41" x14ac:dyDescent="0.25">
      <c r="B11326" s="6"/>
      <c r="D11326" s="6"/>
      <c r="E11326" s="6"/>
      <c r="F11326" s="6"/>
      <c r="U11326" s="11"/>
      <c r="AO11326" s="11"/>
    </row>
    <row r="11327" spans="2:41" x14ac:dyDescent="0.25">
      <c r="B11327" s="6"/>
      <c r="D11327" s="6"/>
      <c r="E11327" s="6"/>
      <c r="F11327" s="6"/>
      <c r="U11327" s="11"/>
      <c r="AO11327" s="11"/>
    </row>
    <row r="11328" spans="2:41" x14ac:dyDescent="0.25">
      <c r="B11328" s="6"/>
      <c r="D11328" s="6"/>
      <c r="E11328" s="6"/>
      <c r="F11328" s="6"/>
      <c r="U11328" s="11"/>
      <c r="AO11328" s="11"/>
    </row>
    <row r="11329" spans="2:41" x14ac:dyDescent="0.25">
      <c r="B11329" s="6"/>
      <c r="D11329" s="6"/>
      <c r="E11329" s="6"/>
      <c r="F11329" s="6"/>
      <c r="U11329" s="11"/>
      <c r="AO11329" s="11"/>
    </row>
    <row r="11330" spans="2:41" x14ac:dyDescent="0.25">
      <c r="B11330" s="6"/>
      <c r="D11330" s="6"/>
      <c r="E11330" s="6"/>
      <c r="F11330" s="6"/>
      <c r="U11330" s="11"/>
      <c r="AO11330" s="11"/>
    </row>
    <row r="11331" spans="2:41" x14ac:dyDescent="0.25">
      <c r="B11331" s="6"/>
      <c r="D11331" s="6"/>
      <c r="E11331" s="6"/>
      <c r="F11331" s="6"/>
      <c r="U11331" s="11"/>
      <c r="AO11331" s="11"/>
    </row>
    <row r="11332" spans="2:41" x14ac:dyDescent="0.25">
      <c r="B11332" s="6"/>
      <c r="D11332" s="6"/>
      <c r="E11332" s="6"/>
      <c r="F11332" s="6"/>
      <c r="U11332" s="11"/>
      <c r="AO11332" s="11"/>
    </row>
    <row r="11333" spans="2:41" x14ac:dyDescent="0.25">
      <c r="B11333" s="6"/>
      <c r="D11333" s="6"/>
      <c r="E11333" s="6"/>
      <c r="F11333" s="6"/>
      <c r="U11333" s="11"/>
      <c r="AO11333" s="11"/>
    </row>
    <row r="11334" spans="2:41" x14ac:dyDescent="0.25">
      <c r="B11334" s="6"/>
      <c r="D11334" s="6"/>
      <c r="E11334" s="6"/>
      <c r="F11334" s="6"/>
      <c r="U11334" s="11"/>
      <c r="AO11334" s="11"/>
    </row>
    <row r="11335" spans="2:41" x14ac:dyDescent="0.25">
      <c r="B11335" s="6"/>
      <c r="D11335" s="6"/>
      <c r="E11335" s="6"/>
      <c r="F11335" s="6"/>
      <c r="U11335" s="11"/>
      <c r="AO11335" s="11"/>
    </row>
    <row r="11336" spans="2:41" x14ac:dyDescent="0.25">
      <c r="B11336" s="6"/>
      <c r="D11336" s="6"/>
      <c r="E11336" s="6"/>
      <c r="F11336" s="6"/>
      <c r="U11336" s="11"/>
      <c r="AO11336" s="11"/>
    </row>
    <row r="11337" spans="2:41" x14ac:dyDescent="0.25">
      <c r="B11337" s="6"/>
      <c r="D11337" s="6"/>
      <c r="E11337" s="6"/>
      <c r="F11337" s="6"/>
      <c r="U11337" s="11"/>
      <c r="AO11337" s="11"/>
    </row>
    <row r="11338" spans="2:41" x14ac:dyDescent="0.25">
      <c r="B11338" s="6"/>
      <c r="D11338" s="6"/>
      <c r="E11338" s="6"/>
      <c r="F11338" s="6"/>
      <c r="U11338" s="11"/>
      <c r="AO11338" s="11"/>
    </row>
    <row r="11339" spans="2:41" x14ac:dyDescent="0.25">
      <c r="B11339" s="6"/>
      <c r="D11339" s="6"/>
      <c r="E11339" s="6"/>
      <c r="F11339" s="6"/>
      <c r="U11339" s="11"/>
      <c r="AO11339" s="11"/>
    </row>
    <row r="11340" spans="2:41" x14ac:dyDescent="0.25">
      <c r="B11340" s="6"/>
      <c r="D11340" s="6"/>
      <c r="E11340" s="6"/>
      <c r="F11340" s="6"/>
      <c r="U11340" s="11"/>
      <c r="AO11340" s="11"/>
    </row>
    <row r="11341" spans="2:41" x14ac:dyDescent="0.25">
      <c r="B11341" s="6"/>
      <c r="D11341" s="6"/>
      <c r="E11341" s="6"/>
      <c r="F11341" s="6"/>
      <c r="U11341" s="11"/>
      <c r="AO11341" s="11"/>
    </row>
    <row r="11342" spans="2:41" x14ac:dyDescent="0.25">
      <c r="B11342" s="6"/>
      <c r="D11342" s="6"/>
      <c r="E11342" s="6"/>
      <c r="F11342" s="6"/>
      <c r="U11342" s="11"/>
      <c r="AO11342" s="11"/>
    </row>
    <row r="11343" spans="2:41" x14ac:dyDescent="0.25">
      <c r="B11343" s="6"/>
      <c r="D11343" s="6"/>
      <c r="E11343" s="6"/>
      <c r="F11343" s="6"/>
      <c r="U11343" s="11"/>
      <c r="AO11343" s="11"/>
    </row>
    <row r="11344" spans="2:41" x14ac:dyDescent="0.25">
      <c r="B11344" s="6"/>
      <c r="D11344" s="6"/>
      <c r="E11344" s="6"/>
      <c r="F11344" s="6"/>
      <c r="U11344" s="11"/>
      <c r="AO11344" s="11"/>
    </row>
    <row r="11345" spans="2:41" x14ac:dyDescent="0.25">
      <c r="B11345" s="6"/>
      <c r="D11345" s="6"/>
      <c r="E11345" s="6"/>
      <c r="F11345" s="6"/>
      <c r="U11345" s="11"/>
      <c r="AO11345" s="11"/>
    </row>
    <row r="11346" spans="2:41" x14ac:dyDescent="0.25">
      <c r="B11346" s="6"/>
      <c r="D11346" s="6"/>
      <c r="E11346" s="6"/>
      <c r="F11346" s="6"/>
      <c r="U11346" s="11"/>
      <c r="AO11346" s="11"/>
    </row>
    <row r="11347" spans="2:41" x14ac:dyDescent="0.25">
      <c r="B11347" s="6"/>
      <c r="D11347" s="6"/>
      <c r="E11347" s="6"/>
      <c r="F11347" s="6"/>
      <c r="U11347" s="11"/>
      <c r="AO11347" s="11"/>
    </row>
    <row r="11348" spans="2:41" x14ac:dyDescent="0.25">
      <c r="B11348" s="6"/>
      <c r="D11348" s="6"/>
      <c r="E11348" s="6"/>
      <c r="F11348" s="6"/>
      <c r="U11348" s="11"/>
      <c r="AO11348" s="11"/>
    </row>
    <row r="11349" spans="2:41" x14ac:dyDescent="0.25">
      <c r="B11349" s="6"/>
      <c r="D11349" s="6"/>
      <c r="E11349" s="6"/>
      <c r="F11349" s="6"/>
      <c r="U11349" s="11"/>
      <c r="AO11349" s="11"/>
    </row>
    <row r="11350" spans="2:41" x14ac:dyDescent="0.25">
      <c r="B11350" s="6"/>
      <c r="D11350" s="6"/>
      <c r="E11350" s="6"/>
      <c r="F11350" s="6"/>
      <c r="U11350" s="11"/>
      <c r="AO11350" s="11"/>
    </row>
    <row r="11351" spans="2:41" x14ac:dyDescent="0.25">
      <c r="B11351" s="6"/>
      <c r="D11351" s="6"/>
      <c r="E11351" s="6"/>
      <c r="F11351" s="6"/>
      <c r="U11351" s="11"/>
      <c r="AO11351" s="11"/>
    </row>
    <row r="11352" spans="2:41" x14ac:dyDescent="0.25">
      <c r="B11352" s="6"/>
      <c r="D11352" s="6"/>
      <c r="E11352" s="6"/>
      <c r="F11352" s="6"/>
      <c r="U11352" s="11"/>
      <c r="AO11352" s="11"/>
    </row>
    <row r="11353" spans="2:41" x14ac:dyDescent="0.25">
      <c r="B11353" s="6"/>
      <c r="D11353" s="6"/>
      <c r="E11353" s="6"/>
      <c r="F11353" s="6"/>
      <c r="U11353" s="11"/>
      <c r="AO11353" s="11"/>
    </row>
    <row r="11354" spans="2:41" x14ac:dyDescent="0.25">
      <c r="B11354" s="6"/>
      <c r="D11354" s="6"/>
      <c r="E11354" s="6"/>
      <c r="F11354" s="6"/>
      <c r="U11354" s="11"/>
      <c r="AO11354" s="11"/>
    </row>
    <row r="11355" spans="2:41" x14ac:dyDescent="0.25">
      <c r="B11355" s="6"/>
      <c r="D11355" s="6"/>
      <c r="E11355" s="6"/>
      <c r="F11355" s="6"/>
      <c r="U11355" s="11"/>
      <c r="AO11355" s="11"/>
    </row>
    <row r="11356" spans="2:41" x14ac:dyDescent="0.25">
      <c r="B11356" s="6"/>
      <c r="D11356" s="6"/>
      <c r="E11356" s="6"/>
      <c r="F11356" s="6"/>
      <c r="U11356" s="11"/>
      <c r="AO11356" s="11"/>
    </row>
    <row r="11357" spans="2:41" x14ac:dyDescent="0.25">
      <c r="B11357" s="6"/>
      <c r="D11357" s="6"/>
      <c r="E11357" s="6"/>
      <c r="F11357" s="6"/>
      <c r="U11357" s="11"/>
      <c r="AO11357" s="11"/>
    </row>
    <row r="11358" spans="2:41" x14ac:dyDescent="0.25">
      <c r="B11358" s="6"/>
      <c r="D11358" s="6"/>
      <c r="E11358" s="6"/>
      <c r="F11358" s="6"/>
      <c r="U11358" s="11"/>
      <c r="AO11358" s="11"/>
    </row>
    <row r="11359" spans="2:41" x14ac:dyDescent="0.25">
      <c r="B11359" s="6"/>
      <c r="D11359" s="6"/>
      <c r="E11359" s="6"/>
      <c r="F11359" s="6"/>
      <c r="U11359" s="11"/>
      <c r="AO11359" s="11"/>
    </row>
    <row r="11360" spans="2:41" x14ac:dyDescent="0.25">
      <c r="B11360" s="6"/>
      <c r="D11360" s="6"/>
      <c r="E11360" s="6"/>
      <c r="F11360" s="6"/>
      <c r="U11360" s="11"/>
      <c r="AO11360" s="11"/>
    </row>
    <row r="11361" spans="2:41" x14ac:dyDescent="0.25">
      <c r="B11361" s="6"/>
      <c r="D11361" s="6"/>
      <c r="E11361" s="6"/>
      <c r="F11361" s="6"/>
      <c r="U11361" s="11"/>
      <c r="AO11361" s="11"/>
    </row>
    <row r="11362" spans="2:41" x14ac:dyDescent="0.25">
      <c r="B11362" s="6"/>
      <c r="D11362" s="6"/>
      <c r="E11362" s="6"/>
      <c r="F11362" s="6"/>
      <c r="U11362" s="11"/>
      <c r="AO11362" s="11"/>
    </row>
    <row r="11363" spans="2:41" x14ac:dyDescent="0.25">
      <c r="B11363" s="6"/>
      <c r="D11363" s="6"/>
      <c r="E11363" s="6"/>
      <c r="F11363" s="6"/>
      <c r="U11363" s="11"/>
      <c r="AO11363" s="11"/>
    </row>
    <row r="11364" spans="2:41" x14ac:dyDescent="0.25">
      <c r="B11364" s="6"/>
      <c r="D11364" s="6"/>
      <c r="E11364" s="6"/>
      <c r="F11364" s="6"/>
      <c r="U11364" s="11"/>
      <c r="AO11364" s="11"/>
    </row>
    <row r="11365" spans="2:41" x14ac:dyDescent="0.25">
      <c r="B11365" s="6"/>
      <c r="D11365" s="6"/>
      <c r="E11365" s="6"/>
      <c r="F11365" s="6"/>
      <c r="U11365" s="11"/>
      <c r="AO11365" s="11"/>
    </row>
    <row r="11366" spans="2:41" x14ac:dyDescent="0.25">
      <c r="B11366" s="6"/>
      <c r="D11366" s="6"/>
      <c r="E11366" s="6"/>
      <c r="F11366" s="6"/>
      <c r="U11366" s="11"/>
      <c r="AO11366" s="11"/>
    </row>
    <row r="11367" spans="2:41" x14ac:dyDescent="0.25">
      <c r="B11367" s="6"/>
      <c r="D11367" s="6"/>
      <c r="E11367" s="6"/>
      <c r="F11367" s="6"/>
      <c r="U11367" s="11"/>
      <c r="AO11367" s="11"/>
    </row>
    <row r="11368" spans="2:41" x14ac:dyDescent="0.25">
      <c r="B11368" s="6"/>
      <c r="D11368" s="6"/>
      <c r="E11368" s="6"/>
      <c r="F11368" s="6"/>
      <c r="U11368" s="11"/>
      <c r="AO11368" s="11"/>
    </row>
    <row r="11369" spans="2:41" x14ac:dyDescent="0.25">
      <c r="B11369" s="6"/>
      <c r="D11369" s="6"/>
      <c r="E11369" s="6"/>
      <c r="F11369" s="6"/>
      <c r="U11369" s="11"/>
      <c r="AO11369" s="11"/>
    </row>
    <row r="11370" spans="2:41" x14ac:dyDescent="0.25">
      <c r="B11370" s="6"/>
      <c r="D11370" s="6"/>
      <c r="E11370" s="6"/>
      <c r="F11370" s="6"/>
      <c r="U11370" s="11"/>
      <c r="AO11370" s="11"/>
    </row>
    <row r="11371" spans="2:41" x14ac:dyDescent="0.25">
      <c r="B11371" s="6"/>
      <c r="D11371" s="6"/>
      <c r="E11371" s="6"/>
      <c r="F11371" s="6"/>
      <c r="U11371" s="11"/>
      <c r="AO11371" s="11"/>
    </row>
    <row r="11372" spans="2:41" x14ac:dyDescent="0.25">
      <c r="B11372" s="6"/>
      <c r="D11372" s="6"/>
      <c r="E11372" s="6"/>
      <c r="F11372" s="6"/>
      <c r="U11372" s="11"/>
      <c r="AO11372" s="11"/>
    </row>
    <row r="11373" spans="2:41" x14ac:dyDescent="0.25">
      <c r="B11373" s="6"/>
      <c r="D11373" s="6"/>
      <c r="E11373" s="6"/>
      <c r="F11373" s="6"/>
      <c r="U11373" s="11"/>
      <c r="AO11373" s="11"/>
    </row>
    <row r="11374" spans="2:41" x14ac:dyDescent="0.25">
      <c r="B11374" s="6"/>
      <c r="D11374" s="6"/>
      <c r="E11374" s="6"/>
      <c r="F11374" s="6"/>
      <c r="U11374" s="11"/>
      <c r="AO11374" s="11"/>
    </row>
    <row r="11375" spans="2:41" x14ac:dyDescent="0.25">
      <c r="B11375" s="6"/>
      <c r="D11375" s="6"/>
      <c r="E11375" s="6"/>
      <c r="F11375" s="6"/>
      <c r="U11375" s="11"/>
      <c r="AO11375" s="11"/>
    </row>
    <row r="11376" spans="2:41" x14ac:dyDescent="0.25">
      <c r="B11376" s="6"/>
      <c r="D11376" s="6"/>
      <c r="E11376" s="6"/>
      <c r="F11376" s="6"/>
      <c r="U11376" s="11"/>
      <c r="AO11376" s="11"/>
    </row>
    <row r="11377" spans="2:41" x14ac:dyDescent="0.25">
      <c r="B11377" s="6"/>
      <c r="D11377" s="6"/>
      <c r="E11377" s="6"/>
      <c r="F11377" s="6"/>
      <c r="U11377" s="11"/>
      <c r="AO11377" s="11"/>
    </row>
    <row r="11378" spans="2:41" x14ac:dyDescent="0.25">
      <c r="B11378" s="6"/>
      <c r="D11378" s="6"/>
      <c r="E11378" s="6"/>
      <c r="F11378" s="6"/>
      <c r="U11378" s="11"/>
      <c r="AO11378" s="11"/>
    </row>
    <row r="11379" spans="2:41" x14ac:dyDescent="0.25">
      <c r="B11379" s="6"/>
      <c r="D11379" s="6"/>
      <c r="E11379" s="6"/>
      <c r="F11379" s="6"/>
      <c r="U11379" s="11"/>
      <c r="AO11379" s="11"/>
    </row>
    <row r="11380" spans="2:41" x14ac:dyDescent="0.25">
      <c r="B11380" s="6"/>
      <c r="D11380" s="6"/>
      <c r="E11380" s="6"/>
      <c r="F11380" s="6"/>
      <c r="U11380" s="11"/>
      <c r="AO11380" s="11"/>
    </row>
    <row r="11381" spans="2:41" x14ac:dyDescent="0.25">
      <c r="B11381" s="6"/>
      <c r="D11381" s="6"/>
      <c r="E11381" s="6"/>
      <c r="F11381" s="6"/>
      <c r="U11381" s="11"/>
      <c r="AO11381" s="11"/>
    </row>
    <row r="11382" spans="2:41" x14ac:dyDescent="0.25">
      <c r="B11382" s="6"/>
      <c r="D11382" s="6"/>
      <c r="E11382" s="6"/>
      <c r="F11382" s="6"/>
      <c r="U11382" s="11"/>
      <c r="AO11382" s="11"/>
    </row>
    <row r="11383" spans="2:41" x14ac:dyDescent="0.25">
      <c r="B11383" s="6"/>
      <c r="D11383" s="6"/>
      <c r="E11383" s="6"/>
      <c r="F11383" s="6"/>
      <c r="U11383" s="11"/>
      <c r="AO11383" s="11"/>
    </row>
    <row r="11384" spans="2:41" x14ac:dyDescent="0.25">
      <c r="B11384" s="6"/>
      <c r="D11384" s="6"/>
      <c r="E11384" s="6"/>
      <c r="F11384" s="6"/>
      <c r="U11384" s="11"/>
      <c r="AO11384" s="11"/>
    </row>
    <row r="11385" spans="2:41" x14ac:dyDescent="0.25">
      <c r="B11385" s="6"/>
      <c r="D11385" s="6"/>
      <c r="E11385" s="6"/>
      <c r="F11385" s="6"/>
      <c r="U11385" s="11"/>
      <c r="AO11385" s="11"/>
    </row>
    <row r="11386" spans="2:41" x14ac:dyDescent="0.25">
      <c r="B11386" s="6"/>
      <c r="D11386" s="6"/>
      <c r="E11386" s="6"/>
      <c r="F11386" s="6"/>
      <c r="U11386" s="11"/>
      <c r="AO11386" s="11"/>
    </row>
    <row r="11387" spans="2:41" x14ac:dyDescent="0.25">
      <c r="B11387" s="6"/>
      <c r="D11387" s="6"/>
      <c r="E11387" s="6"/>
      <c r="F11387" s="6"/>
      <c r="U11387" s="11"/>
      <c r="AO11387" s="11"/>
    </row>
    <row r="11388" spans="2:41" x14ac:dyDescent="0.25">
      <c r="B11388" s="6"/>
      <c r="D11388" s="6"/>
      <c r="E11388" s="6"/>
      <c r="F11388" s="6"/>
      <c r="U11388" s="11"/>
      <c r="AO11388" s="11"/>
    </row>
    <row r="11389" spans="2:41" x14ac:dyDescent="0.25">
      <c r="B11389" s="6"/>
      <c r="D11389" s="6"/>
      <c r="E11389" s="6"/>
      <c r="F11389" s="6"/>
      <c r="U11389" s="11"/>
      <c r="AO11389" s="11"/>
    </row>
    <row r="11390" spans="2:41" x14ac:dyDescent="0.25">
      <c r="B11390" s="6"/>
      <c r="D11390" s="6"/>
      <c r="E11390" s="6"/>
      <c r="F11390" s="6"/>
      <c r="U11390" s="11"/>
      <c r="AO11390" s="11"/>
    </row>
    <row r="11391" spans="2:41" x14ac:dyDescent="0.25">
      <c r="B11391" s="6"/>
      <c r="D11391" s="6"/>
      <c r="E11391" s="6"/>
      <c r="F11391" s="6"/>
      <c r="U11391" s="11"/>
      <c r="AO11391" s="11"/>
    </row>
    <row r="11392" spans="2:41" x14ac:dyDescent="0.25">
      <c r="B11392" s="6"/>
      <c r="D11392" s="6"/>
      <c r="E11392" s="6"/>
      <c r="F11392" s="6"/>
      <c r="U11392" s="11"/>
      <c r="AO11392" s="11"/>
    </row>
    <row r="11393" spans="2:41" x14ac:dyDescent="0.25">
      <c r="B11393" s="6"/>
      <c r="D11393" s="6"/>
      <c r="E11393" s="6"/>
      <c r="F11393" s="6"/>
      <c r="U11393" s="11"/>
      <c r="AO11393" s="11"/>
    </row>
    <row r="11394" spans="2:41" x14ac:dyDescent="0.25">
      <c r="B11394" s="6"/>
      <c r="D11394" s="6"/>
      <c r="E11394" s="6"/>
      <c r="F11394" s="6"/>
      <c r="U11394" s="11"/>
      <c r="AO11394" s="11"/>
    </row>
    <row r="11395" spans="2:41" x14ac:dyDescent="0.25">
      <c r="B11395" s="6"/>
      <c r="D11395" s="6"/>
      <c r="E11395" s="6"/>
      <c r="F11395" s="6"/>
      <c r="U11395" s="11"/>
      <c r="AO11395" s="11"/>
    </row>
    <row r="11396" spans="2:41" x14ac:dyDescent="0.25">
      <c r="B11396" s="6"/>
      <c r="D11396" s="6"/>
      <c r="E11396" s="6"/>
      <c r="F11396" s="6"/>
      <c r="U11396" s="11"/>
      <c r="AO11396" s="11"/>
    </row>
    <row r="11397" spans="2:41" x14ac:dyDescent="0.25">
      <c r="B11397" s="6"/>
      <c r="D11397" s="6"/>
      <c r="E11397" s="6"/>
      <c r="F11397" s="6"/>
      <c r="U11397" s="11"/>
      <c r="AO11397" s="11"/>
    </row>
    <row r="11398" spans="2:41" x14ac:dyDescent="0.25">
      <c r="B11398" s="6"/>
      <c r="D11398" s="6"/>
      <c r="E11398" s="6"/>
      <c r="F11398" s="6"/>
      <c r="U11398" s="11"/>
      <c r="AO11398" s="11"/>
    </row>
    <row r="11399" spans="2:41" x14ac:dyDescent="0.25">
      <c r="B11399" s="6"/>
      <c r="D11399" s="6"/>
      <c r="E11399" s="6"/>
      <c r="F11399" s="6"/>
      <c r="U11399" s="11"/>
      <c r="AO11399" s="11"/>
    </row>
    <row r="11400" spans="2:41" x14ac:dyDescent="0.25">
      <c r="B11400" s="6"/>
      <c r="D11400" s="6"/>
      <c r="E11400" s="6"/>
      <c r="F11400" s="6"/>
      <c r="U11400" s="11"/>
      <c r="AO11400" s="11"/>
    </row>
    <row r="11401" spans="2:41" x14ac:dyDescent="0.25">
      <c r="B11401" s="6"/>
      <c r="D11401" s="6"/>
      <c r="E11401" s="6"/>
      <c r="F11401" s="6"/>
      <c r="U11401" s="11"/>
      <c r="AO11401" s="11"/>
    </row>
    <row r="11402" spans="2:41" x14ac:dyDescent="0.25">
      <c r="B11402" s="6"/>
      <c r="D11402" s="6"/>
      <c r="E11402" s="6"/>
      <c r="F11402" s="6"/>
      <c r="U11402" s="11"/>
      <c r="AO11402" s="11"/>
    </row>
    <row r="11403" spans="2:41" x14ac:dyDescent="0.25">
      <c r="B11403" s="6"/>
      <c r="D11403" s="6"/>
      <c r="E11403" s="6"/>
      <c r="F11403" s="6"/>
      <c r="U11403" s="11"/>
      <c r="AO11403" s="11"/>
    </row>
    <row r="11404" spans="2:41" x14ac:dyDescent="0.25">
      <c r="B11404" s="6"/>
      <c r="D11404" s="6"/>
      <c r="E11404" s="6"/>
      <c r="F11404" s="6"/>
      <c r="U11404" s="11"/>
      <c r="AO11404" s="11"/>
    </row>
    <row r="11405" spans="2:41" x14ac:dyDescent="0.25">
      <c r="B11405" s="6"/>
      <c r="D11405" s="6"/>
      <c r="E11405" s="6"/>
      <c r="F11405" s="6"/>
      <c r="U11405" s="11"/>
      <c r="AO11405" s="11"/>
    </row>
    <row r="11406" spans="2:41" x14ac:dyDescent="0.25">
      <c r="B11406" s="6"/>
      <c r="D11406" s="6"/>
      <c r="E11406" s="6"/>
      <c r="F11406" s="6"/>
      <c r="U11406" s="11"/>
      <c r="AO11406" s="11"/>
    </row>
    <row r="11407" spans="2:41" x14ac:dyDescent="0.25">
      <c r="B11407" s="6"/>
      <c r="D11407" s="6"/>
      <c r="E11407" s="6"/>
      <c r="F11407" s="6"/>
      <c r="U11407" s="11"/>
      <c r="AO11407" s="11"/>
    </row>
    <row r="11408" spans="2:41" x14ac:dyDescent="0.25">
      <c r="B11408" s="6"/>
      <c r="D11408" s="6"/>
      <c r="E11408" s="6"/>
      <c r="F11408" s="6"/>
      <c r="U11408" s="11"/>
      <c r="AO11408" s="11"/>
    </row>
    <row r="11409" spans="2:41" x14ac:dyDescent="0.25">
      <c r="B11409" s="6"/>
      <c r="D11409" s="6"/>
      <c r="E11409" s="6"/>
      <c r="F11409" s="6"/>
      <c r="U11409" s="11"/>
      <c r="AO11409" s="11"/>
    </row>
    <row r="11410" spans="2:41" x14ac:dyDescent="0.25">
      <c r="B11410" s="6"/>
      <c r="D11410" s="6"/>
      <c r="E11410" s="6"/>
      <c r="F11410" s="6"/>
      <c r="U11410" s="11"/>
      <c r="AO11410" s="11"/>
    </row>
    <row r="11411" spans="2:41" x14ac:dyDescent="0.25">
      <c r="B11411" s="6"/>
      <c r="D11411" s="6"/>
      <c r="E11411" s="6"/>
      <c r="F11411" s="6"/>
      <c r="U11411" s="11"/>
      <c r="AO11411" s="11"/>
    </row>
    <row r="11412" spans="2:41" x14ac:dyDescent="0.25">
      <c r="B11412" s="6"/>
      <c r="D11412" s="6"/>
      <c r="E11412" s="6"/>
      <c r="F11412" s="6"/>
      <c r="U11412" s="11"/>
      <c r="AO11412" s="11"/>
    </row>
    <row r="11413" spans="2:41" x14ac:dyDescent="0.25">
      <c r="B11413" s="6"/>
      <c r="D11413" s="6"/>
      <c r="E11413" s="6"/>
      <c r="F11413" s="6"/>
      <c r="U11413" s="11"/>
      <c r="AO11413" s="11"/>
    </row>
    <row r="11414" spans="2:41" x14ac:dyDescent="0.25">
      <c r="B11414" s="6"/>
      <c r="D11414" s="6"/>
      <c r="E11414" s="6"/>
      <c r="F11414" s="6"/>
      <c r="U11414" s="11"/>
      <c r="AO11414" s="11"/>
    </row>
    <row r="11415" spans="2:41" x14ac:dyDescent="0.25">
      <c r="B11415" s="6"/>
      <c r="D11415" s="6"/>
      <c r="E11415" s="6"/>
      <c r="F11415" s="6"/>
      <c r="U11415" s="11"/>
      <c r="AO11415" s="11"/>
    </row>
    <row r="11416" spans="2:41" x14ac:dyDescent="0.25">
      <c r="B11416" s="6"/>
      <c r="D11416" s="6"/>
      <c r="E11416" s="6"/>
      <c r="F11416" s="6"/>
      <c r="U11416" s="11"/>
      <c r="AO11416" s="11"/>
    </row>
    <row r="11417" spans="2:41" x14ac:dyDescent="0.25">
      <c r="B11417" s="6"/>
      <c r="D11417" s="6"/>
      <c r="E11417" s="6"/>
      <c r="F11417" s="6"/>
      <c r="U11417" s="11"/>
      <c r="AO11417" s="11"/>
    </row>
    <row r="11418" spans="2:41" x14ac:dyDescent="0.25">
      <c r="B11418" s="6"/>
      <c r="D11418" s="6"/>
      <c r="E11418" s="6"/>
      <c r="F11418" s="6"/>
      <c r="U11418" s="11"/>
      <c r="AO11418" s="11"/>
    </row>
    <row r="11419" spans="2:41" x14ac:dyDescent="0.25">
      <c r="B11419" s="6"/>
      <c r="D11419" s="6"/>
      <c r="E11419" s="6"/>
      <c r="F11419" s="6"/>
      <c r="U11419" s="11"/>
      <c r="AO11419" s="11"/>
    </row>
    <row r="11420" spans="2:41" x14ac:dyDescent="0.25">
      <c r="B11420" s="6"/>
      <c r="D11420" s="6"/>
      <c r="E11420" s="6"/>
      <c r="F11420" s="6"/>
      <c r="U11420" s="11"/>
      <c r="AO11420" s="11"/>
    </row>
    <row r="11421" spans="2:41" x14ac:dyDescent="0.25">
      <c r="B11421" s="6"/>
      <c r="D11421" s="6"/>
      <c r="E11421" s="6"/>
      <c r="F11421" s="6"/>
      <c r="U11421" s="11"/>
      <c r="AO11421" s="11"/>
    </row>
    <row r="11422" spans="2:41" x14ac:dyDescent="0.25">
      <c r="B11422" s="6"/>
      <c r="D11422" s="6"/>
      <c r="E11422" s="6"/>
      <c r="F11422" s="6"/>
      <c r="U11422" s="11"/>
      <c r="AO11422" s="11"/>
    </row>
    <row r="11423" spans="2:41" x14ac:dyDescent="0.25">
      <c r="B11423" s="6"/>
      <c r="D11423" s="6"/>
      <c r="E11423" s="6"/>
      <c r="F11423" s="6"/>
      <c r="U11423" s="11"/>
      <c r="AO11423" s="11"/>
    </row>
    <row r="11424" spans="2:41" x14ac:dyDescent="0.25">
      <c r="B11424" s="6"/>
      <c r="D11424" s="6"/>
      <c r="E11424" s="6"/>
      <c r="F11424" s="6"/>
      <c r="U11424" s="11"/>
      <c r="AO11424" s="11"/>
    </row>
    <row r="11425" spans="2:41" x14ac:dyDescent="0.25">
      <c r="B11425" s="6"/>
      <c r="D11425" s="6"/>
      <c r="E11425" s="6"/>
      <c r="F11425" s="6"/>
      <c r="U11425" s="11"/>
      <c r="AO11425" s="11"/>
    </row>
    <row r="11426" spans="2:41" x14ac:dyDescent="0.25">
      <c r="B11426" s="6"/>
      <c r="D11426" s="6"/>
      <c r="E11426" s="6"/>
      <c r="F11426" s="6"/>
      <c r="U11426" s="11"/>
      <c r="AO11426" s="11"/>
    </row>
    <row r="11427" spans="2:41" x14ac:dyDescent="0.25">
      <c r="B11427" s="6"/>
      <c r="D11427" s="6"/>
      <c r="E11427" s="6"/>
      <c r="F11427" s="6"/>
      <c r="U11427" s="11"/>
      <c r="AO11427" s="11"/>
    </row>
    <row r="11428" spans="2:41" x14ac:dyDescent="0.25">
      <c r="B11428" s="6"/>
      <c r="D11428" s="6"/>
      <c r="E11428" s="6"/>
      <c r="F11428" s="6"/>
      <c r="U11428" s="11"/>
      <c r="AO11428" s="11"/>
    </row>
    <row r="11429" spans="2:41" x14ac:dyDescent="0.25">
      <c r="B11429" s="6"/>
      <c r="D11429" s="6"/>
      <c r="E11429" s="6"/>
      <c r="F11429" s="6"/>
      <c r="U11429" s="11"/>
      <c r="AO11429" s="11"/>
    </row>
    <row r="11430" spans="2:41" x14ac:dyDescent="0.25">
      <c r="B11430" s="6"/>
      <c r="D11430" s="6"/>
      <c r="E11430" s="6"/>
      <c r="F11430" s="6"/>
      <c r="U11430" s="11"/>
      <c r="AO11430" s="11"/>
    </row>
    <row r="11431" spans="2:41" x14ac:dyDescent="0.25">
      <c r="B11431" s="6"/>
      <c r="D11431" s="6"/>
      <c r="E11431" s="6"/>
      <c r="F11431" s="6"/>
      <c r="U11431" s="11"/>
      <c r="AO11431" s="11"/>
    </row>
    <row r="11432" spans="2:41" x14ac:dyDescent="0.25">
      <c r="B11432" s="6"/>
      <c r="D11432" s="6"/>
      <c r="E11432" s="6"/>
      <c r="F11432" s="6"/>
      <c r="U11432" s="11"/>
      <c r="AO11432" s="11"/>
    </row>
    <row r="11433" spans="2:41" x14ac:dyDescent="0.25">
      <c r="B11433" s="6"/>
      <c r="D11433" s="6"/>
      <c r="E11433" s="6"/>
      <c r="F11433" s="6"/>
      <c r="U11433" s="11"/>
      <c r="AO11433" s="11"/>
    </row>
    <row r="11434" spans="2:41" x14ac:dyDescent="0.25">
      <c r="B11434" s="6"/>
      <c r="D11434" s="6"/>
      <c r="E11434" s="6"/>
      <c r="F11434" s="6"/>
      <c r="U11434" s="11"/>
      <c r="AO11434" s="11"/>
    </row>
    <row r="11435" spans="2:41" x14ac:dyDescent="0.25">
      <c r="B11435" s="6"/>
      <c r="D11435" s="6"/>
      <c r="E11435" s="6"/>
      <c r="F11435" s="6"/>
      <c r="U11435" s="11"/>
      <c r="AO11435" s="11"/>
    </row>
    <row r="11436" spans="2:41" x14ac:dyDescent="0.25">
      <c r="B11436" s="6"/>
      <c r="D11436" s="6"/>
      <c r="E11436" s="6"/>
      <c r="F11436" s="6"/>
      <c r="U11436" s="11"/>
      <c r="AO11436" s="11"/>
    </row>
    <row r="11437" spans="2:41" x14ac:dyDescent="0.25">
      <c r="B11437" s="6"/>
      <c r="D11437" s="6"/>
      <c r="E11437" s="6"/>
      <c r="F11437" s="6"/>
      <c r="U11437" s="11"/>
      <c r="AO11437" s="11"/>
    </row>
    <row r="11438" spans="2:41" x14ac:dyDescent="0.25">
      <c r="B11438" s="6"/>
      <c r="D11438" s="6"/>
      <c r="E11438" s="6"/>
      <c r="F11438" s="6"/>
      <c r="U11438" s="11"/>
      <c r="AO11438" s="11"/>
    </row>
    <row r="11439" spans="2:41" x14ac:dyDescent="0.25">
      <c r="B11439" s="6"/>
      <c r="D11439" s="6"/>
      <c r="E11439" s="6"/>
      <c r="F11439" s="6"/>
      <c r="U11439" s="11"/>
      <c r="AO11439" s="11"/>
    </row>
    <row r="11440" spans="2:41" x14ac:dyDescent="0.25">
      <c r="B11440" s="6"/>
      <c r="D11440" s="6"/>
      <c r="E11440" s="6"/>
      <c r="F11440" s="6"/>
      <c r="U11440" s="11"/>
      <c r="AO11440" s="11"/>
    </row>
    <row r="11441" spans="2:41" x14ac:dyDescent="0.25">
      <c r="B11441" s="6"/>
      <c r="D11441" s="6"/>
      <c r="E11441" s="6"/>
      <c r="F11441" s="6"/>
      <c r="U11441" s="11"/>
      <c r="AO11441" s="11"/>
    </row>
    <row r="11442" spans="2:41" x14ac:dyDescent="0.25">
      <c r="B11442" s="6"/>
      <c r="D11442" s="6"/>
      <c r="E11442" s="6"/>
      <c r="F11442" s="6"/>
      <c r="U11442" s="11"/>
      <c r="AO11442" s="11"/>
    </row>
    <row r="11443" spans="2:41" x14ac:dyDescent="0.25">
      <c r="B11443" s="6"/>
      <c r="D11443" s="6"/>
      <c r="E11443" s="6"/>
      <c r="F11443" s="6"/>
      <c r="U11443" s="11"/>
      <c r="AO11443" s="11"/>
    </row>
    <row r="11444" spans="2:41" x14ac:dyDescent="0.25">
      <c r="B11444" s="6"/>
      <c r="D11444" s="6"/>
      <c r="E11444" s="6"/>
      <c r="F11444" s="6"/>
      <c r="U11444" s="11"/>
      <c r="AO11444" s="11"/>
    </row>
    <row r="11445" spans="2:41" x14ac:dyDescent="0.25">
      <c r="B11445" s="6"/>
      <c r="D11445" s="6"/>
      <c r="E11445" s="6"/>
      <c r="F11445" s="6"/>
      <c r="U11445" s="11"/>
      <c r="AO11445" s="11"/>
    </row>
    <row r="11446" spans="2:41" x14ac:dyDescent="0.25">
      <c r="B11446" s="6"/>
      <c r="D11446" s="6"/>
      <c r="E11446" s="6"/>
      <c r="F11446" s="6"/>
      <c r="U11446" s="11"/>
      <c r="AO11446" s="11"/>
    </row>
    <row r="11447" spans="2:41" x14ac:dyDescent="0.25">
      <c r="B11447" s="6"/>
      <c r="D11447" s="6"/>
      <c r="E11447" s="6"/>
      <c r="F11447" s="6"/>
      <c r="U11447" s="11"/>
      <c r="AO11447" s="11"/>
    </row>
    <row r="11448" spans="2:41" x14ac:dyDescent="0.25">
      <c r="B11448" s="6"/>
      <c r="D11448" s="6"/>
      <c r="E11448" s="6"/>
      <c r="F11448" s="6"/>
      <c r="U11448" s="11"/>
      <c r="AO11448" s="11"/>
    </row>
    <row r="11449" spans="2:41" x14ac:dyDescent="0.25">
      <c r="B11449" s="6"/>
      <c r="D11449" s="6"/>
      <c r="E11449" s="6"/>
      <c r="F11449" s="6"/>
      <c r="U11449" s="11"/>
      <c r="AO11449" s="11"/>
    </row>
    <row r="11450" spans="2:41" x14ac:dyDescent="0.25">
      <c r="B11450" s="6"/>
      <c r="D11450" s="6"/>
      <c r="E11450" s="6"/>
      <c r="F11450" s="6"/>
      <c r="U11450" s="11"/>
      <c r="AO11450" s="11"/>
    </row>
    <row r="11451" spans="2:41" x14ac:dyDescent="0.25">
      <c r="B11451" s="6"/>
      <c r="D11451" s="6"/>
      <c r="E11451" s="6"/>
      <c r="F11451" s="6"/>
      <c r="U11451" s="11"/>
      <c r="AO11451" s="11"/>
    </row>
    <row r="11452" spans="2:41" x14ac:dyDescent="0.25">
      <c r="B11452" s="6"/>
      <c r="D11452" s="6"/>
      <c r="E11452" s="6"/>
      <c r="F11452" s="6"/>
      <c r="U11452" s="11"/>
      <c r="AO11452" s="11"/>
    </row>
    <row r="11453" spans="2:41" x14ac:dyDescent="0.25">
      <c r="B11453" s="6"/>
      <c r="D11453" s="6"/>
      <c r="E11453" s="6"/>
      <c r="F11453" s="6"/>
      <c r="U11453" s="11"/>
      <c r="AO11453" s="11"/>
    </row>
    <row r="11454" spans="2:41" x14ac:dyDescent="0.25">
      <c r="B11454" s="6"/>
      <c r="D11454" s="6"/>
      <c r="E11454" s="6"/>
      <c r="F11454" s="6"/>
      <c r="U11454" s="11"/>
      <c r="AO11454" s="11"/>
    </row>
    <row r="11455" spans="2:41" x14ac:dyDescent="0.25">
      <c r="B11455" s="6"/>
      <c r="D11455" s="6"/>
      <c r="E11455" s="6"/>
      <c r="F11455" s="6"/>
      <c r="U11455" s="11"/>
      <c r="AO11455" s="11"/>
    </row>
    <row r="11456" spans="2:41" x14ac:dyDescent="0.25">
      <c r="B11456" s="6"/>
      <c r="D11456" s="6"/>
      <c r="E11456" s="6"/>
      <c r="F11456" s="6"/>
      <c r="U11456" s="11"/>
      <c r="AO11456" s="11"/>
    </row>
    <row r="11457" spans="2:41" x14ac:dyDescent="0.25">
      <c r="B11457" s="6"/>
      <c r="D11457" s="6"/>
      <c r="E11457" s="6"/>
      <c r="F11457" s="6"/>
      <c r="U11457" s="11"/>
      <c r="AO11457" s="11"/>
    </row>
    <row r="11458" spans="2:41" x14ac:dyDescent="0.25">
      <c r="B11458" s="6"/>
      <c r="D11458" s="6"/>
      <c r="E11458" s="6"/>
      <c r="F11458" s="6"/>
      <c r="U11458" s="11"/>
      <c r="AO11458" s="11"/>
    </row>
    <row r="11459" spans="2:41" x14ac:dyDescent="0.25">
      <c r="B11459" s="6"/>
      <c r="D11459" s="6"/>
      <c r="E11459" s="6"/>
      <c r="F11459" s="6"/>
      <c r="U11459" s="11"/>
      <c r="AO11459" s="11"/>
    </row>
    <row r="11460" spans="2:41" x14ac:dyDescent="0.25">
      <c r="B11460" s="6"/>
      <c r="D11460" s="6"/>
      <c r="E11460" s="6"/>
      <c r="F11460" s="6"/>
      <c r="U11460" s="11"/>
      <c r="AO11460" s="11"/>
    </row>
    <row r="11461" spans="2:41" x14ac:dyDescent="0.25">
      <c r="B11461" s="6"/>
      <c r="D11461" s="6"/>
      <c r="E11461" s="6"/>
      <c r="F11461" s="6"/>
      <c r="U11461" s="11"/>
      <c r="AO11461" s="11"/>
    </row>
    <row r="11462" spans="2:41" x14ac:dyDescent="0.25">
      <c r="B11462" s="6"/>
      <c r="D11462" s="6"/>
      <c r="E11462" s="6"/>
      <c r="F11462" s="6"/>
      <c r="U11462" s="11"/>
      <c r="AO11462" s="11"/>
    </row>
    <row r="11463" spans="2:41" x14ac:dyDescent="0.25">
      <c r="B11463" s="6"/>
      <c r="D11463" s="6"/>
      <c r="E11463" s="6"/>
      <c r="F11463" s="6"/>
      <c r="U11463" s="11"/>
      <c r="AO11463" s="11"/>
    </row>
    <row r="11464" spans="2:41" x14ac:dyDescent="0.25">
      <c r="B11464" s="6"/>
      <c r="D11464" s="6"/>
      <c r="E11464" s="6"/>
      <c r="F11464" s="6"/>
      <c r="U11464" s="11"/>
      <c r="AO11464" s="11"/>
    </row>
    <row r="11465" spans="2:41" x14ac:dyDescent="0.25">
      <c r="B11465" s="6"/>
      <c r="D11465" s="6"/>
      <c r="E11465" s="6"/>
      <c r="F11465" s="6"/>
      <c r="U11465" s="11"/>
      <c r="AO11465" s="11"/>
    </row>
    <row r="11466" spans="2:41" x14ac:dyDescent="0.25">
      <c r="B11466" s="6"/>
      <c r="D11466" s="6"/>
      <c r="E11466" s="6"/>
      <c r="F11466" s="6"/>
      <c r="U11466" s="11"/>
      <c r="AO11466" s="11"/>
    </row>
    <row r="11467" spans="2:41" x14ac:dyDescent="0.25">
      <c r="B11467" s="6"/>
      <c r="D11467" s="6"/>
      <c r="E11467" s="6"/>
      <c r="F11467" s="6"/>
      <c r="U11467" s="11"/>
      <c r="AO11467" s="11"/>
    </row>
    <row r="11468" spans="2:41" x14ac:dyDescent="0.25">
      <c r="B11468" s="6"/>
      <c r="D11468" s="6"/>
      <c r="E11468" s="6"/>
      <c r="F11468" s="6"/>
      <c r="U11468" s="11"/>
      <c r="AO11468" s="11"/>
    </row>
    <row r="11469" spans="2:41" x14ac:dyDescent="0.25">
      <c r="B11469" s="6"/>
      <c r="D11469" s="6"/>
      <c r="E11469" s="6"/>
      <c r="F11469" s="6"/>
      <c r="U11469" s="11"/>
      <c r="AO11469" s="11"/>
    </row>
    <row r="11470" spans="2:41" x14ac:dyDescent="0.25">
      <c r="B11470" s="6"/>
      <c r="D11470" s="6"/>
      <c r="E11470" s="6"/>
      <c r="F11470" s="6"/>
      <c r="U11470" s="11"/>
      <c r="AO11470" s="11"/>
    </row>
    <row r="11471" spans="2:41" x14ac:dyDescent="0.25">
      <c r="B11471" s="6"/>
      <c r="D11471" s="6"/>
      <c r="E11471" s="6"/>
      <c r="F11471" s="6"/>
      <c r="U11471" s="11"/>
      <c r="AO11471" s="11"/>
    </row>
    <row r="11472" spans="2:41" x14ac:dyDescent="0.25">
      <c r="B11472" s="6"/>
      <c r="D11472" s="6"/>
      <c r="E11472" s="6"/>
      <c r="F11472" s="6"/>
      <c r="U11472" s="11"/>
      <c r="AO11472" s="11"/>
    </row>
    <row r="11473" spans="2:41" x14ac:dyDescent="0.25">
      <c r="B11473" s="6"/>
      <c r="D11473" s="6"/>
      <c r="E11473" s="6"/>
      <c r="F11473" s="6"/>
      <c r="U11473" s="11"/>
      <c r="AO11473" s="11"/>
    </row>
    <row r="11474" spans="2:41" x14ac:dyDescent="0.25">
      <c r="B11474" s="6"/>
      <c r="D11474" s="6"/>
      <c r="E11474" s="6"/>
      <c r="F11474" s="6"/>
      <c r="U11474" s="11"/>
      <c r="AO11474" s="11"/>
    </row>
    <row r="11475" spans="2:41" x14ac:dyDescent="0.25">
      <c r="B11475" s="6"/>
      <c r="D11475" s="6"/>
      <c r="E11475" s="6"/>
      <c r="F11475" s="6"/>
      <c r="U11475" s="11"/>
      <c r="AO11475" s="11"/>
    </row>
    <row r="11476" spans="2:41" x14ac:dyDescent="0.25">
      <c r="B11476" s="6"/>
      <c r="D11476" s="6"/>
      <c r="E11476" s="6"/>
      <c r="F11476" s="6"/>
      <c r="U11476" s="11"/>
      <c r="AO11476" s="11"/>
    </row>
    <row r="11477" spans="2:41" x14ac:dyDescent="0.25">
      <c r="B11477" s="6"/>
      <c r="D11477" s="6"/>
      <c r="E11477" s="6"/>
      <c r="F11477" s="6"/>
      <c r="U11477" s="11"/>
      <c r="AO11477" s="11"/>
    </row>
    <row r="11478" spans="2:41" x14ac:dyDescent="0.25">
      <c r="B11478" s="6"/>
      <c r="D11478" s="6"/>
      <c r="E11478" s="6"/>
      <c r="F11478" s="6"/>
      <c r="U11478" s="11"/>
      <c r="AO11478" s="11"/>
    </row>
    <row r="11479" spans="2:41" x14ac:dyDescent="0.25">
      <c r="B11479" s="6"/>
      <c r="D11479" s="6"/>
      <c r="E11479" s="6"/>
      <c r="F11479" s="6"/>
      <c r="U11479" s="11"/>
      <c r="AO11479" s="11"/>
    </row>
    <row r="11480" spans="2:41" x14ac:dyDescent="0.25">
      <c r="B11480" s="6"/>
      <c r="D11480" s="6"/>
      <c r="E11480" s="6"/>
      <c r="F11480" s="6"/>
      <c r="U11480" s="11"/>
      <c r="AO11480" s="11"/>
    </row>
    <row r="11481" spans="2:41" x14ac:dyDescent="0.25">
      <c r="B11481" s="6"/>
      <c r="D11481" s="6"/>
      <c r="E11481" s="6"/>
      <c r="F11481" s="6"/>
      <c r="U11481" s="11"/>
      <c r="AO11481" s="11"/>
    </row>
    <row r="11482" spans="2:41" x14ac:dyDescent="0.25">
      <c r="B11482" s="6"/>
      <c r="D11482" s="6"/>
      <c r="E11482" s="6"/>
      <c r="F11482" s="6"/>
      <c r="U11482" s="11"/>
      <c r="AO11482" s="11"/>
    </row>
    <row r="11483" spans="2:41" x14ac:dyDescent="0.25">
      <c r="B11483" s="6"/>
      <c r="D11483" s="6"/>
      <c r="E11483" s="6"/>
      <c r="F11483" s="6"/>
      <c r="U11483" s="11"/>
      <c r="AO11483" s="11"/>
    </row>
    <row r="11484" spans="2:41" x14ac:dyDescent="0.25">
      <c r="B11484" s="6"/>
      <c r="D11484" s="6"/>
      <c r="E11484" s="6"/>
      <c r="F11484" s="6"/>
      <c r="U11484" s="11"/>
      <c r="AO11484" s="11"/>
    </row>
    <row r="11485" spans="2:41" x14ac:dyDescent="0.25">
      <c r="B11485" s="6"/>
      <c r="D11485" s="6"/>
      <c r="E11485" s="6"/>
      <c r="F11485" s="6"/>
      <c r="U11485" s="11"/>
      <c r="AO11485" s="11"/>
    </row>
    <row r="11486" spans="2:41" x14ac:dyDescent="0.25">
      <c r="B11486" s="6"/>
      <c r="D11486" s="6"/>
      <c r="E11486" s="6"/>
      <c r="F11486" s="6"/>
      <c r="U11486" s="11"/>
      <c r="AO11486" s="11"/>
    </row>
    <row r="11487" spans="2:41" x14ac:dyDescent="0.25">
      <c r="B11487" s="6"/>
      <c r="D11487" s="6"/>
      <c r="E11487" s="6"/>
      <c r="F11487" s="6"/>
      <c r="U11487" s="11"/>
      <c r="AO11487" s="11"/>
    </row>
    <row r="11488" spans="2:41" x14ac:dyDescent="0.25">
      <c r="B11488" s="6"/>
      <c r="D11488" s="6"/>
      <c r="E11488" s="6"/>
      <c r="F11488" s="6"/>
      <c r="U11488" s="11"/>
      <c r="AO11488" s="11"/>
    </row>
    <row r="11489" spans="2:41" x14ac:dyDescent="0.25">
      <c r="B11489" s="6"/>
      <c r="D11489" s="6"/>
      <c r="E11489" s="6"/>
      <c r="F11489" s="6"/>
      <c r="U11489" s="11"/>
      <c r="AO11489" s="11"/>
    </row>
    <row r="11490" spans="2:41" x14ac:dyDescent="0.25">
      <c r="B11490" s="6"/>
      <c r="D11490" s="6"/>
      <c r="E11490" s="6"/>
      <c r="F11490" s="6"/>
      <c r="U11490" s="11"/>
      <c r="AO11490" s="11"/>
    </row>
    <row r="11491" spans="2:41" x14ac:dyDescent="0.25">
      <c r="B11491" s="6"/>
      <c r="D11491" s="6"/>
      <c r="E11491" s="6"/>
      <c r="F11491" s="6"/>
      <c r="U11491" s="11"/>
      <c r="AO11491" s="11"/>
    </row>
    <row r="11492" spans="2:41" x14ac:dyDescent="0.25">
      <c r="B11492" s="6"/>
      <c r="D11492" s="6"/>
      <c r="E11492" s="6"/>
      <c r="F11492" s="6"/>
      <c r="U11492" s="11"/>
      <c r="AO11492" s="11"/>
    </row>
    <row r="11493" spans="2:41" x14ac:dyDescent="0.25">
      <c r="B11493" s="6"/>
      <c r="D11493" s="6"/>
      <c r="E11493" s="6"/>
      <c r="F11493" s="6"/>
      <c r="U11493" s="11"/>
      <c r="AO11493" s="11"/>
    </row>
    <row r="11494" spans="2:41" x14ac:dyDescent="0.25">
      <c r="B11494" s="6"/>
      <c r="D11494" s="6"/>
      <c r="E11494" s="6"/>
      <c r="F11494" s="6"/>
      <c r="U11494" s="11"/>
      <c r="AO11494" s="11"/>
    </row>
    <row r="11495" spans="2:41" x14ac:dyDescent="0.25">
      <c r="B11495" s="6"/>
      <c r="D11495" s="6"/>
      <c r="E11495" s="6"/>
      <c r="F11495" s="6"/>
      <c r="U11495" s="11"/>
      <c r="AO11495" s="11"/>
    </row>
    <row r="11496" spans="2:41" x14ac:dyDescent="0.25">
      <c r="B11496" s="6"/>
      <c r="D11496" s="6"/>
      <c r="E11496" s="6"/>
      <c r="F11496" s="6"/>
      <c r="U11496" s="11"/>
      <c r="AO11496" s="11"/>
    </row>
    <row r="11497" spans="2:41" x14ac:dyDescent="0.25">
      <c r="B11497" s="6"/>
      <c r="D11497" s="6"/>
      <c r="E11497" s="6"/>
      <c r="F11497" s="6"/>
      <c r="U11497" s="11"/>
      <c r="AO11497" s="11"/>
    </row>
    <row r="11498" spans="2:41" x14ac:dyDescent="0.25">
      <c r="B11498" s="6"/>
      <c r="D11498" s="6"/>
      <c r="E11498" s="6"/>
      <c r="F11498" s="6"/>
      <c r="U11498" s="11"/>
      <c r="AO11498" s="11"/>
    </row>
    <row r="11499" spans="2:41" x14ac:dyDescent="0.25">
      <c r="B11499" s="6"/>
      <c r="D11499" s="6"/>
      <c r="E11499" s="6"/>
      <c r="F11499" s="6"/>
      <c r="U11499" s="11"/>
      <c r="AO11499" s="11"/>
    </row>
    <row r="11500" spans="2:41" x14ac:dyDescent="0.25">
      <c r="B11500" s="6"/>
      <c r="D11500" s="6"/>
      <c r="E11500" s="6"/>
      <c r="F11500" s="6"/>
      <c r="U11500" s="11"/>
      <c r="AO11500" s="11"/>
    </row>
    <row r="11501" spans="2:41" x14ac:dyDescent="0.25">
      <c r="B11501" s="6"/>
      <c r="D11501" s="6"/>
      <c r="E11501" s="6"/>
      <c r="F11501" s="6"/>
      <c r="U11501" s="11"/>
      <c r="AO11501" s="11"/>
    </row>
    <row r="11502" spans="2:41" x14ac:dyDescent="0.25">
      <c r="B11502" s="6"/>
      <c r="D11502" s="6"/>
      <c r="E11502" s="6"/>
      <c r="F11502" s="6"/>
      <c r="U11502" s="11"/>
      <c r="AO11502" s="11"/>
    </row>
    <row r="11503" spans="2:41" x14ac:dyDescent="0.25">
      <c r="B11503" s="6"/>
      <c r="D11503" s="6"/>
      <c r="E11503" s="6"/>
      <c r="F11503" s="6"/>
      <c r="U11503" s="11"/>
      <c r="AO11503" s="11"/>
    </row>
    <row r="11504" spans="2:41" x14ac:dyDescent="0.25">
      <c r="B11504" s="6"/>
      <c r="D11504" s="6"/>
      <c r="E11504" s="6"/>
      <c r="F11504" s="6"/>
      <c r="U11504" s="11"/>
      <c r="AO11504" s="11"/>
    </row>
    <row r="11505" spans="2:41" x14ac:dyDescent="0.25">
      <c r="B11505" s="6"/>
      <c r="D11505" s="6"/>
      <c r="E11505" s="6"/>
      <c r="F11505" s="6"/>
      <c r="U11505" s="11"/>
      <c r="AO11505" s="11"/>
    </row>
    <row r="11506" spans="2:41" x14ac:dyDescent="0.25">
      <c r="B11506" s="6"/>
      <c r="D11506" s="6"/>
      <c r="E11506" s="6"/>
      <c r="F11506" s="6"/>
      <c r="U11506" s="11"/>
      <c r="AO11506" s="11"/>
    </row>
    <row r="11507" spans="2:41" x14ac:dyDescent="0.25">
      <c r="B11507" s="6"/>
      <c r="D11507" s="6"/>
      <c r="E11507" s="6"/>
      <c r="F11507" s="6"/>
      <c r="U11507" s="11"/>
      <c r="AO11507" s="11"/>
    </row>
    <row r="11508" spans="2:41" x14ac:dyDescent="0.25">
      <c r="B11508" s="6"/>
      <c r="D11508" s="6"/>
      <c r="E11508" s="6"/>
      <c r="F11508" s="6"/>
      <c r="U11508" s="11"/>
      <c r="AO11508" s="11"/>
    </row>
    <row r="11509" spans="2:41" x14ac:dyDescent="0.25">
      <c r="B11509" s="6"/>
      <c r="D11509" s="6"/>
      <c r="E11509" s="6"/>
      <c r="F11509" s="6"/>
      <c r="U11509" s="11"/>
      <c r="AO11509" s="11"/>
    </row>
    <row r="11510" spans="2:41" x14ac:dyDescent="0.25">
      <c r="B11510" s="6"/>
      <c r="D11510" s="6"/>
      <c r="E11510" s="6"/>
      <c r="F11510" s="6"/>
      <c r="U11510" s="11"/>
      <c r="AO11510" s="11"/>
    </row>
    <row r="11511" spans="2:41" x14ac:dyDescent="0.25">
      <c r="B11511" s="6"/>
      <c r="D11511" s="6"/>
      <c r="E11511" s="6"/>
      <c r="F11511" s="6"/>
      <c r="U11511" s="11"/>
      <c r="AO11511" s="11"/>
    </row>
    <row r="11512" spans="2:41" x14ac:dyDescent="0.25">
      <c r="B11512" s="6"/>
      <c r="D11512" s="6"/>
      <c r="E11512" s="6"/>
      <c r="F11512" s="6"/>
      <c r="U11512" s="11"/>
      <c r="AO11512" s="11"/>
    </row>
    <row r="11513" spans="2:41" x14ac:dyDescent="0.25">
      <c r="B11513" s="6"/>
      <c r="D11513" s="6"/>
      <c r="E11513" s="6"/>
      <c r="F11513" s="6"/>
      <c r="U11513" s="11"/>
      <c r="AO11513" s="11"/>
    </row>
    <row r="11514" spans="2:41" x14ac:dyDescent="0.25">
      <c r="B11514" s="6"/>
      <c r="D11514" s="6"/>
      <c r="E11514" s="6"/>
      <c r="F11514" s="6"/>
      <c r="U11514" s="11"/>
      <c r="AO11514" s="11"/>
    </row>
    <row r="11515" spans="2:41" x14ac:dyDescent="0.25">
      <c r="B11515" s="6"/>
      <c r="D11515" s="6"/>
      <c r="E11515" s="6"/>
      <c r="F11515" s="6"/>
      <c r="U11515" s="11"/>
      <c r="AO11515" s="11"/>
    </row>
    <row r="11516" spans="2:41" x14ac:dyDescent="0.25">
      <c r="B11516" s="6"/>
      <c r="D11516" s="6"/>
      <c r="E11516" s="6"/>
      <c r="F11516" s="6"/>
      <c r="U11516" s="11"/>
      <c r="AO11516" s="11"/>
    </row>
    <row r="11517" spans="2:41" x14ac:dyDescent="0.25">
      <c r="B11517" s="6"/>
      <c r="D11517" s="6"/>
      <c r="E11517" s="6"/>
      <c r="F11517" s="6"/>
      <c r="U11517" s="11"/>
      <c r="AO11517" s="11"/>
    </row>
    <row r="11518" spans="2:41" x14ac:dyDescent="0.25">
      <c r="B11518" s="6"/>
      <c r="D11518" s="6"/>
      <c r="E11518" s="6"/>
      <c r="F11518" s="6"/>
      <c r="U11518" s="11"/>
      <c r="AO11518" s="11"/>
    </row>
    <row r="11519" spans="2:41" x14ac:dyDescent="0.25">
      <c r="B11519" s="6"/>
      <c r="D11519" s="6"/>
      <c r="E11519" s="6"/>
      <c r="F11519" s="6"/>
      <c r="U11519" s="11"/>
      <c r="AO11519" s="11"/>
    </row>
    <row r="11520" spans="2:41" x14ac:dyDescent="0.25">
      <c r="B11520" s="6"/>
      <c r="D11520" s="6"/>
      <c r="E11520" s="6"/>
      <c r="F11520" s="6"/>
      <c r="U11520" s="11"/>
      <c r="AO11520" s="11"/>
    </row>
    <row r="11521" spans="2:41" x14ac:dyDescent="0.25">
      <c r="B11521" s="6"/>
      <c r="D11521" s="6"/>
      <c r="E11521" s="6"/>
      <c r="F11521" s="6"/>
      <c r="U11521" s="11"/>
      <c r="AO11521" s="11"/>
    </row>
    <row r="11522" spans="2:41" x14ac:dyDescent="0.25">
      <c r="B11522" s="6"/>
      <c r="D11522" s="6"/>
      <c r="E11522" s="6"/>
      <c r="F11522" s="6"/>
      <c r="U11522" s="11"/>
      <c r="AO11522" s="11"/>
    </row>
    <row r="11523" spans="2:41" x14ac:dyDescent="0.25">
      <c r="B11523" s="6"/>
      <c r="D11523" s="6"/>
      <c r="E11523" s="6"/>
      <c r="F11523" s="6"/>
      <c r="U11523" s="11"/>
      <c r="AO11523" s="11"/>
    </row>
    <row r="11524" spans="2:41" x14ac:dyDescent="0.25">
      <c r="B11524" s="6"/>
      <c r="D11524" s="6"/>
      <c r="E11524" s="6"/>
      <c r="F11524" s="6"/>
      <c r="U11524" s="11"/>
      <c r="AO11524" s="11"/>
    </row>
    <row r="11525" spans="2:41" x14ac:dyDescent="0.25">
      <c r="B11525" s="6"/>
      <c r="D11525" s="6"/>
      <c r="E11525" s="6"/>
      <c r="F11525" s="6"/>
      <c r="U11525" s="11"/>
      <c r="AO11525" s="11"/>
    </row>
    <row r="11526" spans="2:41" x14ac:dyDescent="0.25">
      <c r="B11526" s="6"/>
      <c r="D11526" s="6"/>
      <c r="E11526" s="6"/>
      <c r="F11526" s="6"/>
      <c r="U11526" s="11"/>
      <c r="AO11526" s="11"/>
    </row>
    <row r="11527" spans="2:41" x14ac:dyDescent="0.25">
      <c r="B11527" s="6"/>
      <c r="D11527" s="6"/>
      <c r="E11527" s="6"/>
      <c r="F11527" s="6"/>
      <c r="U11527" s="11"/>
      <c r="AO11527" s="11"/>
    </row>
    <row r="11528" spans="2:41" x14ac:dyDescent="0.25">
      <c r="B11528" s="6"/>
      <c r="D11528" s="6"/>
      <c r="E11528" s="6"/>
      <c r="F11528" s="6"/>
      <c r="U11528" s="11"/>
      <c r="AO11528" s="11"/>
    </row>
    <row r="11529" spans="2:41" x14ac:dyDescent="0.25">
      <c r="B11529" s="6"/>
      <c r="D11529" s="6"/>
      <c r="E11529" s="6"/>
      <c r="F11529" s="6"/>
      <c r="U11529" s="11"/>
      <c r="AO11529" s="11"/>
    </row>
    <row r="11530" spans="2:41" x14ac:dyDescent="0.25">
      <c r="B11530" s="6"/>
      <c r="D11530" s="6"/>
      <c r="E11530" s="6"/>
      <c r="F11530" s="6"/>
      <c r="U11530" s="11"/>
      <c r="AO11530" s="11"/>
    </row>
    <row r="11531" spans="2:41" x14ac:dyDescent="0.25">
      <c r="B11531" s="6"/>
      <c r="D11531" s="6"/>
      <c r="E11531" s="6"/>
      <c r="F11531" s="6"/>
      <c r="U11531" s="11"/>
      <c r="AO11531" s="11"/>
    </row>
    <row r="11532" spans="2:41" x14ac:dyDescent="0.25">
      <c r="B11532" s="6"/>
      <c r="D11532" s="6"/>
      <c r="E11532" s="6"/>
      <c r="F11532" s="6"/>
      <c r="U11532" s="11"/>
      <c r="AO11532" s="11"/>
    </row>
    <row r="11533" spans="2:41" x14ac:dyDescent="0.25">
      <c r="B11533" s="6"/>
      <c r="D11533" s="6"/>
      <c r="E11533" s="6"/>
      <c r="F11533" s="6"/>
      <c r="U11533" s="11"/>
      <c r="AO11533" s="11"/>
    </row>
    <row r="11534" spans="2:41" x14ac:dyDescent="0.25">
      <c r="B11534" s="6"/>
      <c r="D11534" s="6"/>
      <c r="E11534" s="6"/>
      <c r="F11534" s="6"/>
      <c r="U11534" s="11"/>
      <c r="AO11534" s="11"/>
    </row>
    <row r="11535" spans="2:41" x14ac:dyDescent="0.25">
      <c r="B11535" s="6"/>
      <c r="D11535" s="6"/>
      <c r="E11535" s="6"/>
      <c r="F11535" s="6"/>
      <c r="U11535" s="11"/>
      <c r="AO11535" s="11"/>
    </row>
    <row r="11536" spans="2:41" x14ac:dyDescent="0.25">
      <c r="B11536" s="6"/>
      <c r="D11536" s="6"/>
      <c r="E11536" s="6"/>
      <c r="F11536" s="6"/>
      <c r="U11536" s="11"/>
      <c r="AO11536" s="11"/>
    </row>
    <row r="11537" spans="2:41" x14ac:dyDescent="0.25">
      <c r="B11537" s="6"/>
      <c r="D11537" s="6"/>
      <c r="E11537" s="6"/>
      <c r="F11537" s="6"/>
      <c r="U11537" s="11"/>
      <c r="AO11537" s="11"/>
    </row>
    <row r="11538" spans="2:41" x14ac:dyDescent="0.25">
      <c r="B11538" s="6"/>
      <c r="D11538" s="6"/>
      <c r="E11538" s="6"/>
      <c r="F11538" s="6"/>
      <c r="U11538" s="11"/>
      <c r="AO11538" s="11"/>
    </row>
    <row r="11539" spans="2:41" x14ac:dyDescent="0.25">
      <c r="B11539" s="6"/>
      <c r="D11539" s="6"/>
      <c r="E11539" s="6"/>
      <c r="F11539" s="6"/>
      <c r="U11539" s="11"/>
      <c r="AO11539" s="11"/>
    </row>
    <row r="11540" spans="2:41" x14ac:dyDescent="0.25">
      <c r="B11540" s="6"/>
      <c r="D11540" s="6"/>
      <c r="E11540" s="6"/>
      <c r="F11540" s="6"/>
      <c r="U11540" s="11"/>
      <c r="AO11540" s="11"/>
    </row>
    <row r="11541" spans="2:41" x14ac:dyDescent="0.25">
      <c r="B11541" s="6"/>
      <c r="D11541" s="6"/>
      <c r="E11541" s="6"/>
      <c r="F11541" s="6"/>
      <c r="U11541" s="11"/>
      <c r="AO11541" s="11"/>
    </row>
    <row r="11542" spans="2:41" x14ac:dyDescent="0.25">
      <c r="B11542" s="6"/>
      <c r="D11542" s="6"/>
      <c r="E11542" s="6"/>
      <c r="F11542" s="6"/>
      <c r="U11542" s="11"/>
      <c r="AO11542" s="11"/>
    </row>
    <row r="11543" spans="2:41" x14ac:dyDescent="0.25">
      <c r="B11543" s="6"/>
      <c r="D11543" s="6"/>
      <c r="E11543" s="6"/>
      <c r="F11543" s="6"/>
      <c r="U11543" s="11"/>
      <c r="AO11543" s="11"/>
    </row>
    <row r="11544" spans="2:41" x14ac:dyDescent="0.25">
      <c r="B11544" s="6"/>
      <c r="D11544" s="6"/>
      <c r="E11544" s="6"/>
      <c r="F11544" s="6"/>
      <c r="U11544" s="11"/>
      <c r="AO11544" s="11"/>
    </row>
    <row r="11545" spans="2:41" x14ac:dyDescent="0.25">
      <c r="B11545" s="6"/>
      <c r="D11545" s="6"/>
      <c r="E11545" s="6"/>
      <c r="F11545" s="6"/>
      <c r="U11545" s="11"/>
      <c r="AO11545" s="11"/>
    </row>
    <row r="11546" spans="2:41" x14ac:dyDescent="0.25">
      <c r="B11546" s="6"/>
      <c r="D11546" s="6"/>
      <c r="E11546" s="6"/>
      <c r="F11546" s="6"/>
      <c r="U11546" s="11"/>
      <c r="AO11546" s="11"/>
    </row>
    <row r="11547" spans="2:41" x14ac:dyDescent="0.25">
      <c r="B11547" s="6"/>
      <c r="D11547" s="6"/>
      <c r="E11547" s="6"/>
      <c r="F11547" s="6"/>
      <c r="U11547" s="11"/>
      <c r="AO11547" s="11"/>
    </row>
    <row r="11548" spans="2:41" x14ac:dyDescent="0.25">
      <c r="B11548" s="6"/>
      <c r="D11548" s="6"/>
      <c r="E11548" s="6"/>
      <c r="F11548" s="6"/>
      <c r="U11548" s="11"/>
      <c r="AO11548" s="11"/>
    </row>
    <row r="11549" spans="2:41" x14ac:dyDescent="0.25">
      <c r="B11549" s="6"/>
      <c r="D11549" s="6"/>
      <c r="E11549" s="6"/>
      <c r="F11549" s="6"/>
      <c r="U11549" s="11"/>
      <c r="AO11549" s="11"/>
    </row>
    <row r="11550" spans="2:41" x14ac:dyDescent="0.25">
      <c r="B11550" s="6"/>
      <c r="D11550" s="6"/>
      <c r="E11550" s="6"/>
      <c r="F11550" s="6"/>
      <c r="U11550" s="11"/>
      <c r="AO11550" s="11"/>
    </row>
    <row r="11551" spans="2:41" x14ac:dyDescent="0.25">
      <c r="B11551" s="6"/>
      <c r="D11551" s="6"/>
      <c r="E11551" s="6"/>
      <c r="F11551" s="6"/>
      <c r="U11551" s="11"/>
      <c r="AO11551" s="11"/>
    </row>
    <row r="11552" spans="2:41" x14ac:dyDescent="0.25">
      <c r="B11552" s="6"/>
      <c r="D11552" s="6"/>
      <c r="E11552" s="6"/>
      <c r="F11552" s="6"/>
      <c r="U11552" s="11"/>
      <c r="AO11552" s="11"/>
    </row>
    <row r="11553" spans="2:41" x14ac:dyDescent="0.25">
      <c r="B11553" s="6"/>
      <c r="D11553" s="6"/>
      <c r="E11553" s="6"/>
      <c r="F11553" s="6"/>
      <c r="U11553" s="11"/>
      <c r="AO11553" s="11"/>
    </row>
    <row r="11554" spans="2:41" x14ac:dyDescent="0.25">
      <c r="B11554" s="6"/>
      <c r="D11554" s="6"/>
      <c r="E11554" s="6"/>
      <c r="F11554" s="6"/>
      <c r="U11554" s="11"/>
      <c r="AO11554" s="11"/>
    </row>
    <row r="11555" spans="2:41" x14ac:dyDescent="0.25">
      <c r="B11555" s="6"/>
      <c r="D11555" s="6"/>
      <c r="E11555" s="6"/>
      <c r="F11555" s="6"/>
      <c r="U11555" s="11"/>
      <c r="AO11555" s="11"/>
    </row>
    <row r="11556" spans="2:41" x14ac:dyDescent="0.25">
      <c r="B11556" s="6"/>
      <c r="D11556" s="6"/>
      <c r="E11556" s="6"/>
      <c r="F11556" s="6"/>
      <c r="U11556" s="11"/>
      <c r="AO11556" s="11"/>
    </row>
    <row r="11557" spans="2:41" x14ac:dyDescent="0.25">
      <c r="B11557" s="6"/>
      <c r="D11557" s="6"/>
      <c r="E11557" s="6"/>
      <c r="F11557" s="6"/>
      <c r="U11557" s="11"/>
      <c r="AO11557" s="11"/>
    </row>
    <row r="11558" spans="2:41" x14ac:dyDescent="0.25">
      <c r="B11558" s="6"/>
      <c r="D11558" s="6"/>
      <c r="E11558" s="6"/>
      <c r="F11558" s="6"/>
      <c r="U11558" s="11"/>
      <c r="AO11558" s="11"/>
    </row>
    <row r="11559" spans="2:41" x14ac:dyDescent="0.25">
      <c r="B11559" s="6"/>
      <c r="D11559" s="6"/>
      <c r="E11559" s="6"/>
      <c r="F11559" s="6"/>
      <c r="U11559" s="11"/>
      <c r="AO11559" s="11"/>
    </row>
    <row r="11560" spans="2:41" x14ac:dyDescent="0.25">
      <c r="B11560" s="6"/>
      <c r="D11560" s="6"/>
      <c r="E11560" s="6"/>
      <c r="F11560" s="6"/>
      <c r="U11560" s="11"/>
      <c r="AO11560" s="11"/>
    </row>
    <row r="11561" spans="2:41" x14ac:dyDescent="0.25">
      <c r="B11561" s="6"/>
      <c r="D11561" s="6"/>
      <c r="E11561" s="6"/>
      <c r="F11561" s="6"/>
      <c r="U11561" s="11"/>
      <c r="AO11561" s="11"/>
    </row>
    <row r="11562" spans="2:41" x14ac:dyDescent="0.25">
      <c r="B11562" s="6"/>
      <c r="D11562" s="6"/>
      <c r="E11562" s="6"/>
      <c r="F11562" s="6"/>
      <c r="U11562" s="11"/>
      <c r="AO11562" s="11"/>
    </row>
    <row r="11563" spans="2:41" x14ac:dyDescent="0.25">
      <c r="B11563" s="6"/>
      <c r="D11563" s="6"/>
      <c r="E11563" s="6"/>
      <c r="F11563" s="6"/>
      <c r="U11563" s="11"/>
      <c r="AO11563" s="11"/>
    </row>
    <row r="11564" spans="2:41" x14ac:dyDescent="0.25">
      <c r="B11564" s="6"/>
      <c r="D11564" s="6"/>
      <c r="E11564" s="6"/>
      <c r="F11564" s="6"/>
      <c r="U11564" s="11"/>
      <c r="AO11564" s="11"/>
    </row>
    <row r="11565" spans="2:41" x14ac:dyDescent="0.25">
      <c r="B11565" s="6"/>
      <c r="D11565" s="6"/>
      <c r="E11565" s="6"/>
      <c r="F11565" s="6"/>
      <c r="U11565" s="11"/>
      <c r="AO11565" s="11"/>
    </row>
    <row r="11566" spans="2:41" x14ac:dyDescent="0.25">
      <c r="B11566" s="6"/>
      <c r="D11566" s="6"/>
      <c r="E11566" s="6"/>
      <c r="F11566" s="6"/>
      <c r="U11566" s="11"/>
      <c r="AO11566" s="11"/>
    </row>
    <row r="11567" spans="2:41" x14ac:dyDescent="0.25">
      <c r="B11567" s="6"/>
      <c r="D11567" s="6"/>
      <c r="E11567" s="6"/>
      <c r="F11567" s="6"/>
      <c r="U11567" s="11"/>
      <c r="AO11567" s="11"/>
    </row>
    <row r="11568" spans="2:41" x14ac:dyDescent="0.25">
      <c r="B11568" s="6"/>
      <c r="D11568" s="6"/>
      <c r="E11568" s="6"/>
      <c r="F11568" s="6"/>
      <c r="U11568" s="11"/>
      <c r="AO11568" s="11"/>
    </row>
    <row r="11569" spans="2:41" x14ac:dyDescent="0.25">
      <c r="B11569" s="6"/>
      <c r="D11569" s="6"/>
      <c r="E11569" s="6"/>
      <c r="F11569" s="6"/>
      <c r="U11569" s="11"/>
      <c r="AO11569" s="11"/>
    </row>
    <row r="11570" spans="2:41" x14ac:dyDescent="0.25">
      <c r="B11570" s="6"/>
      <c r="D11570" s="6"/>
      <c r="E11570" s="6"/>
      <c r="F11570" s="6"/>
      <c r="U11570" s="11"/>
      <c r="AO11570" s="11"/>
    </row>
    <row r="11571" spans="2:41" x14ac:dyDescent="0.25">
      <c r="B11571" s="6"/>
      <c r="D11571" s="6"/>
      <c r="E11571" s="6"/>
      <c r="F11571" s="6"/>
      <c r="U11571" s="11"/>
      <c r="AO11571" s="11"/>
    </row>
    <row r="11572" spans="2:41" x14ac:dyDescent="0.25">
      <c r="B11572" s="6"/>
      <c r="D11572" s="6"/>
      <c r="E11572" s="6"/>
      <c r="F11572" s="6"/>
      <c r="U11572" s="11"/>
      <c r="AO11572" s="11"/>
    </row>
    <row r="11573" spans="2:41" x14ac:dyDescent="0.25">
      <c r="B11573" s="6"/>
      <c r="D11573" s="6"/>
      <c r="E11573" s="6"/>
      <c r="F11573" s="6"/>
      <c r="U11573" s="11"/>
      <c r="AO11573" s="11"/>
    </row>
    <row r="11574" spans="2:41" x14ac:dyDescent="0.25">
      <c r="B11574" s="6"/>
      <c r="D11574" s="6"/>
      <c r="E11574" s="6"/>
      <c r="F11574" s="6"/>
      <c r="U11574" s="11"/>
      <c r="AO11574" s="11"/>
    </row>
    <row r="11575" spans="2:41" x14ac:dyDescent="0.25">
      <c r="B11575" s="6"/>
      <c r="D11575" s="6"/>
      <c r="E11575" s="6"/>
      <c r="F11575" s="6"/>
      <c r="U11575" s="11"/>
      <c r="AO11575" s="11"/>
    </row>
    <row r="11576" spans="2:41" x14ac:dyDescent="0.25">
      <c r="B11576" s="6"/>
      <c r="D11576" s="6"/>
      <c r="E11576" s="6"/>
      <c r="F11576" s="6"/>
      <c r="U11576" s="11"/>
      <c r="AO11576" s="11"/>
    </row>
    <row r="11577" spans="2:41" x14ac:dyDescent="0.25">
      <c r="B11577" s="6"/>
      <c r="D11577" s="6"/>
      <c r="E11577" s="6"/>
      <c r="F11577" s="6"/>
      <c r="U11577" s="11"/>
      <c r="AO11577" s="11"/>
    </row>
    <row r="11578" spans="2:41" x14ac:dyDescent="0.25">
      <c r="B11578" s="6"/>
      <c r="D11578" s="6"/>
      <c r="E11578" s="6"/>
      <c r="F11578" s="6"/>
      <c r="U11578" s="11"/>
      <c r="AO11578" s="11"/>
    </row>
    <row r="11579" spans="2:41" x14ac:dyDescent="0.25">
      <c r="B11579" s="6"/>
      <c r="D11579" s="6"/>
      <c r="E11579" s="6"/>
      <c r="F11579" s="6"/>
      <c r="U11579" s="11"/>
      <c r="AO11579" s="11"/>
    </row>
    <row r="11580" spans="2:41" x14ac:dyDescent="0.25">
      <c r="B11580" s="6"/>
      <c r="D11580" s="6"/>
      <c r="E11580" s="6"/>
      <c r="F11580" s="6"/>
      <c r="U11580" s="11"/>
      <c r="AO11580" s="11"/>
    </row>
    <row r="11581" spans="2:41" x14ac:dyDescent="0.25">
      <c r="B11581" s="6"/>
      <c r="D11581" s="6"/>
      <c r="E11581" s="6"/>
      <c r="F11581" s="6"/>
      <c r="U11581" s="11"/>
      <c r="AO11581" s="11"/>
    </row>
    <row r="11582" spans="2:41" x14ac:dyDescent="0.25">
      <c r="B11582" s="6"/>
      <c r="D11582" s="6"/>
      <c r="E11582" s="6"/>
      <c r="F11582" s="6"/>
      <c r="U11582" s="11"/>
      <c r="AO11582" s="11"/>
    </row>
    <row r="11583" spans="2:41" x14ac:dyDescent="0.25">
      <c r="B11583" s="6"/>
      <c r="D11583" s="6"/>
      <c r="E11583" s="6"/>
      <c r="F11583" s="6"/>
      <c r="U11583" s="11"/>
      <c r="AO11583" s="11"/>
    </row>
    <row r="11584" spans="2:41" x14ac:dyDescent="0.25">
      <c r="B11584" s="6"/>
      <c r="D11584" s="6"/>
      <c r="E11584" s="6"/>
      <c r="F11584" s="6"/>
      <c r="U11584" s="11"/>
      <c r="AO11584" s="11"/>
    </row>
    <row r="11585" spans="2:41" x14ac:dyDescent="0.25">
      <c r="B11585" s="6"/>
      <c r="D11585" s="6"/>
      <c r="E11585" s="6"/>
      <c r="F11585" s="6"/>
      <c r="U11585" s="11"/>
      <c r="AO11585" s="11"/>
    </row>
    <row r="11586" spans="2:41" x14ac:dyDescent="0.25">
      <c r="B11586" s="6"/>
      <c r="D11586" s="6"/>
      <c r="E11586" s="6"/>
      <c r="F11586" s="6"/>
      <c r="U11586" s="11"/>
      <c r="AO11586" s="11"/>
    </row>
    <row r="11587" spans="2:41" x14ac:dyDescent="0.25">
      <c r="B11587" s="6"/>
      <c r="D11587" s="6"/>
      <c r="E11587" s="6"/>
      <c r="F11587" s="6"/>
      <c r="U11587" s="11"/>
      <c r="AO11587" s="11"/>
    </row>
    <row r="11588" spans="2:41" x14ac:dyDescent="0.25">
      <c r="B11588" s="6"/>
      <c r="D11588" s="6"/>
      <c r="E11588" s="6"/>
      <c r="F11588" s="6"/>
      <c r="U11588" s="11"/>
      <c r="AO11588" s="11"/>
    </row>
    <row r="11589" spans="2:41" x14ac:dyDescent="0.25">
      <c r="B11589" s="6"/>
      <c r="D11589" s="6"/>
      <c r="E11589" s="6"/>
      <c r="F11589" s="6"/>
      <c r="U11589" s="11"/>
      <c r="AO11589" s="11"/>
    </row>
    <row r="11590" spans="2:41" x14ac:dyDescent="0.25">
      <c r="B11590" s="6"/>
      <c r="D11590" s="6"/>
      <c r="E11590" s="6"/>
      <c r="F11590" s="6"/>
      <c r="U11590" s="11"/>
      <c r="AO11590" s="11"/>
    </row>
    <row r="11591" spans="2:41" x14ac:dyDescent="0.25">
      <c r="B11591" s="6"/>
      <c r="D11591" s="6"/>
      <c r="E11591" s="6"/>
      <c r="F11591" s="6"/>
      <c r="U11591" s="11"/>
      <c r="AO11591" s="11"/>
    </row>
    <row r="11592" spans="2:41" x14ac:dyDescent="0.25">
      <c r="B11592" s="6"/>
      <c r="D11592" s="6"/>
      <c r="E11592" s="6"/>
      <c r="F11592" s="6"/>
      <c r="U11592" s="11"/>
      <c r="AO11592" s="11"/>
    </row>
    <row r="11593" spans="2:41" x14ac:dyDescent="0.25">
      <c r="B11593" s="6"/>
      <c r="D11593" s="6"/>
      <c r="E11593" s="6"/>
      <c r="F11593" s="6"/>
      <c r="U11593" s="11"/>
      <c r="AO11593" s="11"/>
    </row>
    <row r="11594" spans="2:41" x14ac:dyDescent="0.25">
      <c r="B11594" s="6"/>
      <c r="D11594" s="6"/>
      <c r="E11594" s="6"/>
      <c r="F11594" s="6"/>
      <c r="U11594" s="11"/>
      <c r="AO11594" s="11"/>
    </row>
    <row r="11595" spans="2:41" x14ac:dyDescent="0.25">
      <c r="B11595" s="6"/>
      <c r="D11595" s="6"/>
      <c r="E11595" s="6"/>
      <c r="F11595" s="6"/>
      <c r="U11595" s="11"/>
      <c r="AO11595" s="11"/>
    </row>
    <row r="11596" spans="2:41" x14ac:dyDescent="0.25">
      <c r="B11596" s="6"/>
      <c r="D11596" s="6"/>
      <c r="E11596" s="6"/>
      <c r="F11596" s="6"/>
      <c r="U11596" s="11"/>
      <c r="AO11596" s="11"/>
    </row>
    <row r="11597" spans="2:41" x14ac:dyDescent="0.25">
      <c r="B11597" s="6"/>
      <c r="D11597" s="6"/>
      <c r="E11597" s="6"/>
      <c r="F11597" s="6"/>
      <c r="U11597" s="11"/>
      <c r="AO11597" s="11"/>
    </row>
    <row r="11598" spans="2:41" x14ac:dyDescent="0.25">
      <c r="B11598" s="6"/>
      <c r="D11598" s="6"/>
      <c r="E11598" s="6"/>
      <c r="F11598" s="6"/>
      <c r="U11598" s="11"/>
      <c r="AO11598" s="11"/>
    </row>
    <row r="11599" spans="2:41" x14ac:dyDescent="0.25">
      <c r="B11599" s="6"/>
      <c r="D11599" s="6"/>
      <c r="E11599" s="6"/>
      <c r="F11599" s="6"/>
      <c r="U11599" s="11"/>
      <c r="AO11599" s="11"/>
    </row>
    <row r="11600" spans="2:41" x14ac:dyDescent="0.25">
      <c r="B11600" s="6"/>
      <c r="D11600" s="6"/>
      <c r="E11600" s="6"/>
      <c r="F11600" s="6"/>
      <c r="U11600" s="11"/>
      <c r="AO11600" s="11"/>
    </row>
    <row r="11601" spans="2:41" x14ac:dyDescent="0.25">
      <c r="B11601" s="6"/>
      <c r="D11601" s="6"/>
      <c r="E11601" s="6"/>
      <c r="F11601" s="6"/>
      <c r="U11601" s="11"/>
      <c r="AO11601" s="11"/>
    </row>
    <row r="11602" spans="2:41" x14ac:dyDescent="0.25">
      <c r="B11602" s="6"/>
      <c r="D11602" s="6"/>
      <c r="E11602" s="6"/>
      <c r="F11602" s="6"/>
      <c r="U11602" s="11"/>
      <c r="AO11602" s="11"/>
    </row>
    <row r="11603" spans="2:41" x14ac:dyDescent="0.25">
      <c r="B11603" s="6"/>
      <c r="D11603" s="6"/>
      <c r="E11603" s="6"/>
      <c r="F11603" s="6"/>
      <c r="U11603" s="11"/>
      <c r="AO11603" s="11"/>
    </row>
    <row r="11604" spans="2:41" x14ac:dyDescent="0.25">
      <c r="B11604" s="6"/>
      <c r="D11604" s="6"/>
      <c r="E11604" s="6"/>
      <c r="F11604" s="6"/>
      <c r="U11604" s="11"/>
      <c r="AO11604" s="11"/>
    </row>
    <row r="11605" spans="2:41" x14ac:dyDescent="0.25">
      <c r="B11605" s="6"/>
      <c r="D11605" s="6"/>
      <c r="E11605" s="6"/>
      <c r="F11605" s="6"/>
      <c r="U11605" s="11"/>
      <c r="AO11605" s="11"/>
    </row>
    <row r="11606" spans="2:41" x14ac:dyDescent="0.25">
      <c r="B11606" s="6"/>
      <c r="D11606" s="6"/>
      <c r="E11606" s="6"/>
      <c r="F11606" s="6"/>
      <c r="U11606" s="11"/>
      <c r="AO11606" s="11"/>
    </row>
    <row r="11607" spans="2:41" x14ac:dyDescent="0.25">
      <c r="B11607" s="6"/>
      <c r="D11607" s="6"/>
      <c r="E11607" s="6"/>
      <c r="F11607" s="6"/>
      <c r="U11607" s="11"/>
      <c r="AO11607" s="11"/>
    </row>
    <row r="11608" spans="2:41" x14ac:dyDescent="0.25">
      <c r="B11608" s="6"/>
      <c r="D11608" s="6"/>
      <c r="E11608" s="6"/>
      <c r="F11608" s="6"/>
      <c r="U11608" s="11"/>
      <c r="AO11608" s="11"/>
    </row>
    <row r="11609" spans="2:41" x14ac:dyDescent="0.25">
      <c r="B11609" s="6"/>
      <c r="D11609" s="6"/>
      <c r="E11609" s="6"/>
      <c r="F11609" s="6"/>
      <c r="U11609" s="11"/>
      <c r="AO11609" s="11"/>
    </row>
    <row r="11610" spans="2:41" x14ac:dyDescent="0.25">
      <c r="B11610" s="6"/>
      <c r="D11610" s="6"/>
      <c r="E11610" s="6"/>
      <c r="F11610" s="6"/>
      <c r="U11610" s="11"/>
      <c r="AO11610" s="11"/>
    </row>
    <row r="11611" spans="2:41" x14ac:dyDescent="0.25">
      <c r="B11611" s="6"/>
      <c r="D11611" s="6"/>
      <c r="E11611" s="6"/>
      <c r="F11611" s="6"/>
      <c r="U11611" s="11"/>
      <c r="AO11611" s="11"/>
    </row>
    <row r="11612" spans="2:41" x14ac:dyDescent="0.25">
      <c r="B11612" s="6"/>
      <c r="D11612" s="6"/>
      <c r="E11612" s="6"/>
      <c r="F11612" s="6"/>
      <c r="U11612" s="11"/>
      <c r="AO11612" s="11"/>
    </row>
    <row r="11613" spans="2:41" x14ac:dyDescent="0.25">
      <c r="B11613" s="6"/>
      <c r="D11613" s="6"/>
      <c r="E11613" s="6"/>
      <c r="F11613" s="6"/>
      <c r="U11613" s="11"/>
      <c r="AO11613" s="11"/>
    </row>
    <row r="11614" spans="2:41" x14ac:dyDescent="0.25">
      <c r="B11614" s="6"/>
      <c r="D11614" s="6"/>
      <c r="E11614" s="6"/>
      <c r="F11614" s="6"/>
      <c r="U11614" s="11"/>
      <c r="AO11614" s="11"/>
    </row>
    <row r="11615" spans="2:41" x14ac:dyDescent="0.25">
      <c r="B11615" s="6"/>
      <c r="D11615" s="6"/>
      <c r="E11615" s="6"/>
      <c r="F11615" s="6"/>
      <c r="U11615" s="11"/>
      <c r="AO11615" s="11"/>
    </row>
    <row r="11616" spans="2:41" x14ac:dyDescent="0.25">
      <c r="B11616" s="6"/>
      <c r="D11616" s="6"/>
      <c r="E11616" s="6"/>
      <c r="F11616" s="6"/>
      <c r="U11616" s="11"/>
      <c r="AO11616" s="11"/>
    </row>
    <row r="11617" spans="2:41" x14ac:dyDescent="0.25">
      <c r="B11617" s="6"/>
      <c r="D11617" s="6"/>
      <c r="E11617" s="6"/>
      <c r="F11617" s="6"/>
      <c r="U11617" s="11"/>
      <c r="AO11617" s="11"/>
    </row>
    <row r="11618" spans="2:41" x14ac:dyDescent="0.25">
      <c r="B11618" s="6"/>
      <c r="D11618" s="6"/>
      <c r="E11618" s="6"/>
      <c r="F11618" s="6"/>
      <c r="U11618" s="11"/>
      <c r="AO11618" s="11"/>
    </row>
    <row r="11619" spans="2:41" x14ac:dyDescent="0.25">
      <c r="B11619" s="6"/>
      <c r="D11619" s="6"/>
      <c r="E11619" s="6"/>
      <c r="F11619" s="6"/>
      <c r="U11619" s="11"/>
      <c r="AO11619" s="11"/>
    </row>
    <row r="11620" spans="2:41" x14ac:dyDescent="0.25">
      <c r="B11620" s="6"/>
      <c r="D11620" s="6"/>
      <c r="E11620" s="6"/>
      <c r="F11620" s="6"/>
      <c r="U11620" s="11"/>
      <c r="AO11620" s="11"/>
    </row>
    <row r="11621" spans="2:41" x14ac:dyDescent="0.25">
      <c r="B11621" s="6"/>
      <c r="D11621" s="6"/>
      <c r="E11621" s="6"/>
      <c r="F11621" s="6"/>
      <c r="U11621" s="11"/>
      <c r="AO11621" s="11"/>
    </row>
    <row r="11622" spans="2:41" x14ac:dyDescent="0.25">
      <c r="B11622" s="6"/>
      <c r="D11622" s="6"/>
      <c r="E11622" s="6"/>
      <c r="F11622" s="6"/>
      <c r="U11622" s="11"/>
      <c r="AO11622" s="11"/>
    </row>
    <row r="11623" spans="2:41" x14ac:dyDescent="0.25">
      <c r="B11623" s="6"/>
      <c r="D11623" s="6"/>
      <c r="E11623" s="6"/>
      <c r="F11623" s="6"/>
      <c r="U11623" s="11"/>
      <c r="AO11623" s="11"/>
    </row>
    <row r="11624" spans="2:41" x14ac:dyDescent="0.25">
      <c r="B11624" s="6"/>
      <c r="D11624" s="6"/>
      <c r="E11624" s="6"/>
      <c r="F11624" s="6"/>
      <c r="U11624" s="11"/>
      <c r="AO11624" s="11"/>
    </row>
    <row r="11625" spans="2:41" x14ac:dyDescent="0.25">
      <c r="B11625" s="6"/>
      <c r="D11625" s="6"/>
      <c r="E11625" s="6"/>
      <c r="F11625" s="6"/>
      <c r="U11625" s="11"/>
      <c r="AO11625" s="11"/>
    </row>
    <row r="11626" spans="2:41" x14ac:dyDescent="0.25">
      <c r="B11626" s="6"/>
      <c r="D11626" s="6"/>
      <c r="E11626" s="6"/>
      <c r="F11626" s="6"/>
      <c r="U11626" s="11"/>
      <c r="AO11626" s="11"/>
    </row>
    <row r="11627" spans="2:41" x14ac:dyDescent="0.25">
      <c r="B11627" s="6"/>
      <c r="D11627" s="6"/>
      <c r="E11627" s="6"/>
      <c r="F11627" s="6"/>
      <c r="U11627" s="11"/>
      <c r="AO11627" s="11"/>
    </row>
    <row r="11628" spans="2:41" x14ac:dyDescent="0.25">
      <c r="B11628" s="6"/>
      <c r="D11628" s="6"/>
      <c r="E11628" s="6"/>
      <c r="F11628" s="6"/>
      <c r="U11628" s="11"/>
      <c r="AO11628" s="11"/>
    </row>
    <row r="11629" spans="2:41" x14ac:dyDescent="0.25">
      <c r="B11629" s="6"/>
      <c r="D11629" s="6"/>
      <c r="E11629" s="6"/>
      <c r="F11629" s="6"/>
      <c r="U11629" s="11"/>
      <c r="AO11629" s="11"/>
    </row>
    <row r="11630" spans="2:41" x14ac:dyDescent="0.25">
      <c r="B11630" s="6"/>
      <c r="D11630" s="6"/>
      <c r="E11630" s="6"/>
      <c r="F11630" s="6"/>
      <c r="U11630" s="11"/>
      <c r="AO11630" s="11"/>
    </row>
    <row r="11631" spans="2:41" x14ac:dyDescent="0.25">
      <c r="B11631" s="6"/>
      <c r="D11631" s="6"/>
      <c r="E11631" s="6"/>
      <c r="F11631" s="6"/>
      <c r="U11631" s="11"/>
      <c r="AO11631" s="11"/>
    </row>
    <row r="11632" spans="2:41" x14ac:dyDescent="0.25">
      <c r="B11632" s="6"/>
      <c r="D11632" s="6"/>
      <c r="E11632" s="6"/>
      <c r="F11632" s="6"/>
      <c r="U11632" s="11"/>
      <c r="AO11632" s="11"/>
    </row>
    <row r="11633" spans="2:41" x14ac:dyDescent="0.25">
      <c r="B11633" s="6"/>
      <c r="D11633" s="6"/>
      <c r="E11633" s="6"/>
      <c r="F11633" s="6"/>
      <c r="U11633" s="11"/>
      <c r="AO11633" s="11"/>
    </row>
    <row r="11634" spans="2:41" x14ac:dyDescent="0.25">
      <c r="B11634" s="6"/>
      <c r="D11634" s="6"/>
      <c r="E11634" s="6"/>
      <c r="F11634" s="6"/>
      <c r="U11634" s="11"/>
      <c r="AO11634" s="11"/>
    </row>
    <row r="11635" spans="2:41" x14ac:dyDescent="0.25">
      <c r="B11635" s="6"/>
      <c r="D11635" s="6"/>
      <c r="E11635" s="6"/>
      <c r="F11635" s="6"/>
      <c r="U11635" s="11"/>
      <c r="AO11635" s="11"/>
    </row>
    <row r="11636" spans="2:41" x14ac:dyDescent="0.25">
      <c r="B11636" s="6"/>
      <c r="D11636" s="6"/>
      <c r="E11636" s="6"/>
      <c r="F11636" s="6"/>
      <c r="U11636" s="11"/>
      <c r="AO11636" s="11"/>
    </row>
    <row r="11637" spans="2:41" x14ac:dyDescent="0.25">
      <c r="B11637" s="6"/>
      <c r="D11637" s="6"/>
      <c r="E11637" s="6"/>
      <c r="F11637" s="6"/>
      <c r="U11637" s="11"/>
      <c r="AO11637" s="11"/>
    </row>
    <row r="11638" spans="2:41" x14ac:dyDescent="0.25">
      <c r="B11638" s="6"/>
      <c r="D11638" s="6"/>
      <c r="E11638" s="6"/>
      <c r="F11638" s="6"/>
      <c r="U11638" s="11"/>
      <c r="AO11638" s="11"/>
    </row>
    <row r="11639" spans="2:41" x14ac:dyDescent="0.25">
      <c r="B11639" s="6"/>
      <c r="D11639" s="6"/>
      <c r="E11639" s="6"/>
      <c r="F11639" s="6"/>
      <c r="U11639" s="11"/>
      <c r="AO11639" s="11"/>
    </row>
    <row r="11640" spans="2:41" x14ac:dyDescent="0.25">
      <c r="B11640" s="6"/>
      <c r="D11640" s="6"/>
      <c r="E11640" s="6"/>
      <c r="F11640" s="6"/>
      <c r="U11640" s="11"/>
      <c r="AO11640" s="11"/>
    </row>
    <row r="11641" spans="2:41" x14ac:dyDescent="0.25">
      <c r="B11641" s="6"/>
      <c r="D11641" s="6"/>
      <c r="E11641" s="6"/>
      <c r="F11641" s="6"/>
      <c r="U11641" s="11"/>
      <c r="AO11641" s="11"/>
    </row>
    <row r="11642" spans="2:41" x14ac:dyDescent="0.25">
      <c r="B11642" s="6"/>
      <c r="D11642" s="6"/>
      <c r="E11642" s="6"/>
      <c r="F11642" s="6"/>
      <c r="U11642" s="11"/>
      <c r="AO11642" s="11"/>
    </row>
    <row r="11643" spans="2:41" x14ac:dyDescent="0.25">
      <c r="B11643" s="6"/>
      <c r="D11643" s="6"/>
      <c r="E11643" s="6"/>
      <c r="F11643" s="6"/>
      <c r="U11643" s="11"/>
      <c r="AO11643" s="11"/>
    </row>
    <row r="11644" spans="2:41" x14ac:dyDescent="0.25">
      <c r="B11644" s="6"/>
      <c r="D11644" s="6"/>
      <c r="E11644" s="6"/>
      <c r="F11644" s="6"/>
      <c r="U11644" s="11"/>
      <c r="AO11644" s="11"/>
    </row>
    <row r="11645" spans="2:41" x14ac:dyDescent="0.25">
      <c r="B11645" s="6"/>
      <c r="D11645" s="6"/>
      <c r="E11645" s="6"/>
      <c r="F11645" s="6"/>
      <c r="U11645" s="11"/>
      <c r="AO11645" s="11"/>
    </row>
    <row r="11646" spans="2:41" x14ac:dyDescent="0.25">
      <c r="B11646" s="6"/>
      <c r="D11646" s="6"/>
      <c r="E11646" s="6"/>
      <c r="F11646" s="6"/>
      <c r="U11646" s="11"/>
      <c r="AO11646" s="11"/>
    </row>
    <row r="11647" spans="2:41" x14ac:dyDescent="0.25">
      <c r="B11647" s="6"/>
      <c r="D11647" s="6"/>
      <c r="E11647" s="6"/>
      <c r="F11647" s="6"/>
      <c r="U11647" s="11"/>
      <c r="AO11647" s="11"/>
    </row>
    <row r="11648" spans="2:41" x14ac:dyDescent="0.25">
      <c r="B11648" s="6"/>
      <c r="D11648" s="6"/>
      <c r="E11648" s="6"/>
      <c r="F11648" s="6"/>
      <c r="U11648" s="11"/>
      <c r="AO11648" s="11"/>
    </row>
    <row r="11649" spans="2:41" x14ac:dyDescent="0.25">
      <c r="B11649" s="6"/>
      <c r="D11649" s="6"/>
      <c r="E11649" s="6"/>
      <c r="F11649" s="6"/>
      <c r="U11649" s="11"/>
      <c r="AO11649" s="11"/>
    </row>
    <row r="11650" spans="2:41" x14ac:dyDescent="0.25">
      <c r="B11650" s="6"/>
      <c r="D11650" s="6"/>
      <c r="E11650" s="6"/>
      <c r="F11650" s="6"/>
      <c r="U11650" s="11"/>
      <c r="AO11650" s="11"/>
    </row>
    <row r="11651" spans="2:41" x14ac:dyDescent="0.25">
      <c r="B11651" s="6"/>
      <c r="D11651" s="6"/>
      <c r="E11651" s="6"/>
      <c r="F11651" s="6"/>
      <c r="U11651" s="11"/>
      <c r="AO11651" s="11"/>
    </row>
    <row r="11652" spans="2:41" x14ac:dyDescent="0.25">
      <c r="B11652" s="6"/>
      <c r="D11652" s="6"/>
      <c r="E11652" s="6"/>
      <c r="F11652" s="6"/>
      <c r="U11652" s="11"/>
      <c r="AO11652" s="11"/>
    </row>
    <row r="11653" spans="2:41" x14ac:dyDescent="0.25">
      <c r="B11653" s="6"/>
      <c r="D11653" s="6"/>
      <c r="E11653" s="6"/>
      <c r="F11653" s="6"/>
      <c r="U11653" s="11"/>
      <c r="AO11653" s="11"/>
    </row>
    <row r="11654" spans="2:41" x14ac:dyDescent="0.25">
      <c r="B11654" s="6"/>
      <c r="D11654" s="6"/>
      <c r="E11654" s="6"/>
      <c r="F11654" s="6"/>
      <c r="U11654" s="11"/>
      <c r="AO11654" s="11"/>
    </row>
    <row r="11655" spans="2:41" x14ac:dyDescent="0.25">
      <c r="B11655" s="6"/>
      <c r="D11655" s="6"/>
      <c r="E11655" s="6"/>
      <c r="F11655" s="6"/>
      <c r="U11655" s="11"/>
      <c r="AO11655" s="11"/>
    </row>
    <row r="11656" spans="2:41" x14ac:dyDescent="0.25">
      <c r="B11656" s="6"/>
      <c r="D11656" s="6"/>
      <c r="E11656" s="6"/>
      <c r="F11656" s="6"/>
      <c r="U11656" s="11"/>
      <c r="AO11656" s="11"/>
    </row>
    <row r="11657" spans="2:41" x14ac:dyDescent="0.25">
      <c r="B11657" s="6"/>
      <c r="D11657" s="6"/>
      <c r="E11657" s="6"/>
      <c r="F11657" s="6"/>
      <c r="U11657" s="11"/>
      <c r="AO11657" s="11"/>
    </row>
    <row r="11658" spans="2:41" x14ac:dyDescent="0.25">
      <c r="B11658" s="6"/>
      <c r="D11658" s="6"/>
      <c r="E11658" s="6"/>
      <c r="F11658" s="6"/>
      <c r="U11658" s="11"/>
      <c r="AO11658" s="11"/>
    </row>
    <row r="11659" spans="2:41" x14ac:dyDescent="0.25">
      <c r="B11659" s="6"/>
      <c r="D11659" s="6"/>
      <c r="E11659" s="6"/>
      <c r="F11659" s="6"/>
      <c r="U11659" s="11"/>
      <c r="AO11659" s="11"/>
    </row>
    <row r="11660" spans="2:41" x14ac:dyDescent="0.25">
      <c r="B11660" s="6"/>
      <c r="D11660" s="6"/>
      <c r="E11660" s="6"/>
      <c r="F11660" s="6"/>
      <c r="U11660" s="11"/>
      <c r="AO11660" s="11"/>
    </row>
    <row r="11661" spans="2:41" x14ac:dyDescent="0.25">
      <c r="B11661" s="6"/>
      <c r="D11661" s="6"/>
      <c r="E11661" s="6"/>
      <c r="F11661" s="6"/>
      <c r="U11661" s="11"/>
      <c r="AO11661" s="11"/>
    </row>
    <row r="11662" spans="2:41" x14ac:dyDescent="0.25">
      <c r="B11662" s="6"/>
      <c r="D11662" s="6"/>
      <c r="E11662" s="6"/>
      <c r="F11662" s="6"/>
      <c r="U11662" s="11"/>
      <c r="AO11662" s="11"/>
    </row>
    <row r="11663" spans="2:41" x14ac:dyDescent="0.25">
      <c r="B11663" s="6"/>
      <c r="D11663" s="6"/>
      <c r="E11663" s="6"/>
      <c r="F11663" s="6"/>
      <c r="U11663" s="11"/>
      <c r="AO11663" s="11"/>
    </row>
    <row r="11664" spans="2:41" x14ac:dyDescent="0.25">
      <c r="B11664" s="6"/>
      <c r="D11664" s="6"/>
      <c r="E11664" s="6"/>
      <c r="F11664" s="6"/>
      <c r="U11664" s="11"/>
      <c r="AO11664" s="11"/>
    </row>
    <row r="11665" spans="2:41" x14ac:dyDescent="0.25">
      <c r="B11665" s="6"/>
      <c r="D11665" s="6"/>
      <c r="E11665" s="6"/>
      <c r="F11665" s="6"/>
      <c r="U11665" s="11"/>
      <c r="AO11665" s="11"/>
    </row>
    <row r="11666" spans="2:41" x14ac:dyDescent="0.25">
      <c r="B11666" s="6"/>
      <c r="D11666" s="6"/>
      <c r="E11666" s="6"/>
      <c r="F11666" s="6"/>
      <c r="U11666" s="11"/>
      <c r="AO11666" s="11"/>
    </row>
    <row r="11667" spans="2:41" x14ac:dyDescent="0.25">
      <c r="B11667" s="6"/>
      <c r="D11667" s="6"/>
      <c r="E11667" s="6"/>
      <c r="F11667" s="6"/>
      <c r="U11667" s="11"/>
      <c r="AO11667" s="11"/>
    </row>
    <row r="11668" spans="2:41" x14ac:dyDescent="0.25">
      <c r="B11668" s="6"/>
      <c r="D11668" s="6"/>
      <c r="E11668" s="6"/>
      <c r="F11668" s="6"/>
      <c r="U11668" s="11"/>
      <c r="AO11668" s="11"/>
    </row>
    <row r="11669" spans="2:41" x14ac:dyDescent="0.25">
      <c r="B11669" s="6"/>
      <c r="D11669" s="6"/>
      <c r="E11669" s="6"/>
      <c r="F11669" s="6"/>
      <c r="U11669" s="11"/>
      <c r="AO11669" s="11"/>
    </row>
    <row r="11670" spans="2:41" x14ac:dyDescent="0.25">
      <c r="B11670" s="6"/>
      <c r="D11670" s="6"/>
      <c r="E11670" s="6"/>
      <c r="F11670" s="6"/>
      <c r="U11670" s="11"/>
      <c r="AO11670" s="11"/>
    </row>
    <row r="11671" spans="2:41" x14ac:dyDescent="0.25">
      <c r="B11671" s="6"/>
      <c r="D11671" s="6"/>
      <c r="E11671" s="6"/>
      <c r="F11671" s="6"/>
      <c r="U11671" s="11"/>
      <c r="AO11671" s="11"/>
    </row>
    <row r="11672" spans="2:41" x14ac:dyDescent="0.25">
      <c r="B11672" s="6"/>
      <c r="D11672" s="6"/>
      <c r="E11672" s="6"/>
      <c r="F11672" s="6"/>
      <c r="U11672" s="11"/>
      <c r="AO11672" s="11"/>
    </row>
    <row r="11673" spans="2:41" x14ac:dyDescent="0.25">
      <c r="B11673" s="6"/>
      <c r="D11673" s="6"/>
      <c r="E11673" s="6"/>
      <c r="F11673" s="6"/>
      <c r="U11673" s="11"/>
      <c r="AO11673" s="11"/>
    </row>
    <row r="11674" spans="2:41" x14ac:dyDescent="0.25">
      <c r="B11674" s="6"/>
      <c r="D11674" s="6"/>
      <c r="E11674" s="6"/>
      <c r="F11674" s="6"/>
      <c r="U11674" s="11"/>
      <c r="AO11674" s="11"/>
    </row>
    <row r="11675" spans="2:41" x14ac:dyDescent="0.25">
      <c r="B11675" s="6"/>
      <c r="D11675" s="6"/>
      <c r="E11675" s="6"/>
      <c r="F11675" s="6"/>
      <c r="U11675" s="11"/>
      <c r="AO11675" s="11"/>
    </row>
    <row r="11676" spans="2:41" x14ac:dyDescent="0.25">
      <c r="B11676" s="6"/>
      <c r="D11676" s="6"/>
      <c r="E11676" s="6"/>
      <c r="F11676" s="6"/>
      <c r="U11676" s="11"/>
      <c r="AO11676" s="11"/>
    </row>
    <row r="11677" spans="2:41" x14ac:dyDescent="0.25">
      <c r="B11677" s="6"/>
      <c r="D11677" s="6"/>
      <c r="E11677" s="6"/>
      <c r="F11677" s="6"/>
      <c r="U11677" s="11"/>
      <c r="AO11677" s="11"/>
    </row>
    <row r="11678" spans="2:41" x14ac:dyDescent="0.25">
      <c r="B11678" s="6"/>
      <c r="D11678" s="6"/>
      <c r="E11678" s="6"/>
      <c r="F11678" s="6"/>
      <c r="U11678" s="11"/>
      <c r="AO11678" s="11"/>
    </row>
    <row r="11679" spans="2:41" x14ac:dyDescent="0.25">
      <c r="B11679" s="6"/>
      <c r="D11679" s="6"/>
      <c r="E11679" s="6"/>
      <c r="F11679" s="6"/>
      <c r="U11679" s="11"/>
      <c r="AO11679" s="11"/>
    </row>
    <row r="11680" spans="2:41" x14ac:dyDescent="0.25">
      <c r="B11680" s="6"/>
      <c r="D11680" s="6"/>
      <c r="E11680" s="6"/>
      <c r="F11680" s="6"/>
      <c r="U11680" s="11"/>
      <c r="AO11680" s="11"/>
    </row>
    <row r="11681" spans="2:41" x14ac:dyDescent="0.25">
      <c r="B11681" s="6"/>
      <c r="D11681" s="6"/>
      <c r="E11681" s="6"/>
      <c r="F11681" s="6"/>
      <c r="U11681" s="11"/>
      <c r="AO11681" s="11"/>
    </row>
    <row r="11682" spans="2:41" x14ac:dyDescent="0.25">
      <c r="B11682" s="6"/>
      <c r="D11682" s="6"/>
      <c r="E11682" s="6"/>
      <c r="F11682" s="6"/>
      <c r="U11682" s="11"/>
      <c r="AO11682" s="11"/>
    </row>
    <row r="11683" spans="2:41" x14ac:dyDescent="0.25">
      <c r="B11683" s="6"/>
      <c r="D11683" s="6"/>
      <c r="E11683" s="6"/>
      <c r="F11683" s="6"/>
      <c r="U11683" s="11"/>
      <c r="AO11683" s="11"/>
    </row>
    <row r="11684" spans="2:41" x14ac:dyDescent="0.25">
      <c r="B11684" s="6"/>
      <c r="D11684" s="6"/>
      <c r="E11684" s="6"/>
      <c r="F11684" s="6"/>
      <c r="U11684" s="11"/>
      <c r="AO11684" s="11"/>
    </row>
    <row r="11685" spans="2:41" x14ac:dyDescent="0.25">
      <c r="B11685" s="6"/>
      <c r="D11685" s="6"/>
      <c r="E11685" s="6"/>
      <c r="F11685" s="6"/>
      <c r="U11685" s="11"/>
      <c r="AO11685" s="11"/>
    </row>
    <row r="11686" spans="2:41" x14ac:dyDescent="0.25">
      <c r="B11686" s="6"/>
      <c r="D11686" s="6"/>
      <c r="E11686" s="6"/>
      <c r="F11686" s="6"/>
      <c r="U11686" s="11"/>
      <c r="AO11686" s="11"/>
    </row>
    <row r="11687" spans="2:41" x14ac:dyDescent="0.25">
      <c r="B11687" s="6"/>
      <c r="D11687" s="6"/>
      <c r="E11687" s="6"/>
      <c r="F11687" s="6"/>
      <c r="U11687" s="11"/>
      <c r="AO11687" s="11"/>
    </row>
    <row r="11688" spans="2:41" x14ac:dyDescent="0.25">
      <c r="B11688" s="6"/>
      <c r="D11688" s="6"/>
      <c r="E11688" s="6"/>
      <c r="F11688" s="6"/>
      <c r="U11688" s="11"/>
      <c r="AO11688" s="11"/>
    </row>
    <row r="11689" spans="2:41" x14ac:dyDescent="0.25">
      <c r="B11689" s="6"/>
      <c r="D11689" s="6"/>
      <c r="E11689" s="6"/>
      <c r="F11689" s="6"/>
      <c r="U11689" s="11"/>
      <c r="AO11689" s="11"/>
    </row>
    <row r="11690" spans="2:41" x14ac:dyDescent="0.25">
      <c r="B11690" s="6"/>
      <c r="D11690" s="6"/>
      <c r="E11690" s="6"/>
      <c r="F11690" s="6"/>
      <c r="U11690" s="11"/>
      <c r="AO11690" s="11"/>
    </row>
    <row r="11691" spans="2:41" x14ac:dyDescent="0.25">
      <c r="B11691" s="6"/>
      <c r="D11691" s="6"/>
      <c r="E11691" s="6"/>
      <c r="F11691" s="6"/>
      <c r="U11691" s="11"/>
      <c r="AO11691" s="11"/>
    </row>
    <row r="11692" spans="2:41" x14ac:dyDescent="0.25">
      <c r="B11692" s="6"/>
      <c r="D11692" s="6"/>
      <c r="E11692" s="6"/>
      <c r="F11692" s="6"/>
      <c r="U11692" s="11"/>
      <c r="AO11692" s="11"/>
    </row>
    <row r="11693" spans="2:41" x14ac:dyDescent="0.25">
      <c r="B11693" s="6"/>
      <c r="D11693" s="6"/>
      <c r="E11693" s="6"/>
      <c r="F11693" s="6"/>
      <c r="U11693" s="11"/>
      <c r="AO11693" s="11"/>
    </row>
    <row r="11694" spans="2:41" x14ac:dyDescent="0.25">
      <c r="B11694" s="6"/>
      <c r="D11694" s="6"/>
      <c r="E11694" s="6"/>
      <c r="F11694" s="6"/>
      <c r="U11694" s="11"/>
      <c r="AO11694" s="11"/>
    </row>
    <row r="11695" spans="2:41" x14ac:dyDescent="0.25">
      <c r="B11695" s="6"/>
      <c r="D11695" s="6"/>
      <c r="E11695" s="6"/>
      <c r="F11695" s="6"/>
      <c r="U11695" s="11"/>
      <c r="AO11695" s="11"/>
    </row>
    <row r="11696" spans="2:41" x14ac:dyDescent="0.25">
      <c r="B11696" s="6"/>
      <c r="D11696" s="6"/>
      <c r="E11696" s="6"/>
      <c r="F11696" s="6"/>
      <c r="U11696" s="11"/>
      <c r="AO11696" s="11"/>
    </row>
    <row r="11697" spans="2:41" x14ac:dyDescent="0.25">
      <c r="B11697" s="6"/>
      <c r="D11697" s="6"/>
      <c r="E11697" s="6"/>
      <c r="F11697" s="6"/>
      <c r="U11697" s="11"/>
      <c r="AO11697" s="11"/>
    </row>
    <row r="11698" spans="2:41" x14ac:dyDescent="0.25">
      <c r="B11698" s="6"/>
      <c r="D11698" s="6"/>
      <c r="E11698" s="6"/>
      <c r="F11698" s="6"/>
      <c r="U11698" s="11"/>
      <c r="AO11698" s="11"/>
    </row>
    <row r="11699" spans="2:41" x14ac:dyDescent="0.25">
      <c r="B11699" s="6"/>
      <c r="D11699" s="6"/>
      <c r="E11699" s="6"/>
      <c r="F11699" s="6"/>
      <c r="U11699" s="11"/>
      <c r="AO11699" s="11"/>
    </row>
    <row r="11700" spans="2:41" x14ac:dyDescent="0.25">
      <c r="B11700" s="6"/>
      <c r="D11700" s="6"/>
      <c r="E11700" s="6"/>
      <c r="F11700" s="6"/>
      <c r="U11700" s="11"/>
      <c r="AO11700" s="11"/>
    </row>
    <row r="11701" spans="2:41" x14ac:dyDescent="0.25">
      <c r="B11701" s="6"/>
      <c r="D11701" s="6"/>
      <c r="E11701" s="6"/>
      <c r="F11701" s="6"/>
      <c r="U11701" s="11"/>
      <c r="AO11701" s="11"/>
    </row>
    <row r="11702" spans="2:41" x14ac:dyDescent="0.25">
      <c r="B11702" s="6"/>
      <c r="D11702" s="6"/>
      <c r="E11702" s="6"/>
      <c r="F11702" s="6"/>
      <c r="U11702" s="11"/>
      <c r="AO11702" s="11"/>
    </row>
    <row r="11703" spans="2:41" x14ac:dyDescent="0.25">
      <c r="B11703" s="6"/>
      <c r="D11703" s="6"/>
      <c r="E11703" s="6"/>
      <c r="F11703" s="6"/>
      <c r="U11703" s="11"/>
      <c r="AO11703" s="11"/>
    </row>
    <row r="11704" spans="2:41" x14ac:dyDescent="0.25">
      <c r="B11704" s="6"/>
      <c r="D11704" s="6"/>
      <c r="E11704" s="6"/>
      <c r="F11704" s="6"/>
      <c r="U11704" s="11"/>
      <c r="AO11704" s="11"/>
    </row>
    <row r="11705" spans="2:41" x14ac:dyDescent="0.25">
      <c r="B11705" s="6"/>
      <c r="D11705" s="6"/>
      <c r="E11705" s="6"/>
      <c r="F11705" s="6"/>
      <c r="U11705" s="11"/>
      <c r="AO11705" s="11"/>
    </row>
    <row r="11706" spans="2:41" x14ac:dyDescent="0.25">
      <c r="B11706" s="6"/>
      <c r="D11706" s="6"/>
      <c r="E11706" s="6"/>
      <c r="F11706" s="6"/>
      <c r="U11706" s="11"/>
      <c r="AO11706" s="11"/>
    </row>
    <row r="11707" spans="2:41" x14ac:dyDescent="0.25">
      <c r="B11707" s="6"/>
      <c r="D11707" s="6"/>
      <c r="E11707" s="6"/>
      <c r="F11707" s="6"/>
      <c r="U11707" s="11"/>
      <c r="AO11707" s="11"/>
    </row>
    <row r="11708" spans="2:41" x14ac:dyDescent="0.25">
      <c r="B11708" s="6"/>
      <c r="D11708" s="6"/>
      <c r="E11708" s="6"/>
      <c r="F11708" s="6"/>
      <c r="U11708" s="11"/>
      <c r="AO11708" s="11"/>
    </row>
    <row r="11709" spans="2:41" x14ac:dyDescent="0.25">
      <c r="B11709" s="6"/>
      <c r="D11709" s="6"/>
      <c r="E11709" s="6"/>
      <c r="F11709" s="6"/>
      <c r="U11709" s="11"/>
      <c r="AO11709" s="11"/>
    </row>
    <row r="11710" spans="2:41" x14ac:dyDescent="0.25">
      <c r="B11710" s="6"/>
      <c r="D11710" s="6"/>
      <c r="E11710" s="6"/>
      <c r="F11710" s="6"/>
      <c r="U11710" s="11"/>
      <c r="AO11710" s="11"/>
    </row>
    <row r="11711" spans="2:41" x14ac:dyDescent="0.25">
      <c r="B11711" s="6"/>
      <c r="D11711" s="6"/>
      <c r="E11711" s="6"/>
      <c r="F11711" s="6"/>
      <c r="U11711" s="11"/>
      <c r="AO11711" s="11"/>
    </row>
    <row r="11712" spans="2:41" x14ac:dyDescent="0.25">
      <c r="B11712" s="6"/>
      <c r="D11712" s="6"/>
      <c r="E11712" s="6"/>
      <c r="F11712" s="6"/>
      <c r="U11712" s="11"/>
      <c r="AO11712" s="11"/>
    </row>
    <row r="11713" spans="2:41" x14ac:dyDescent="0.25">
      <c r="B11713" s="6"/>
      <c r="D11713" s="6"/>
      <c r="E11713" s="6"/>
      <c r="F11713" s="6"/>
      <c r="U11713" s="11"/>
      <c r="AO11713" s="11"/>
    </row>
    <row r="11714" spans="2:41" x14ac:dyDescent="0.25">
      <c r="B11714" s="6"/>
      <c r="D11714" s="6"/>
      <c r="E11714" s="6"/>
      <c r="F11714" s="6"/>
      <c r="U11714" s="11"/>
      <c r="AO11714" s="11"/>
    </row>
    <row r="11715" spans="2:41" x14ac:dyDescent="0.25">
      <c r="B11715" s="6"/>
      <c r="D11715" s="6"/>
      <c r="E11715" s="6"/>
      <c r="F11715" s="6"/>
      <c r="U11715" s="11"/>
      <c r="AO11715" s="11"/>
    </row>
    <row r="11716" spans="2:41" x14ac:dyDescent="0.25">
      <c r="B11716" s="6"/>
      <c r="D11716" s="6"/>
      <c r="E11716" s="6"/>
      <c r="F11716" s="6"/>
      <c r="U11716" s="11"/>
      <c r="AO11716" s="11"/>
    </row>
    <row r="11717" spans="2:41" x14ac:dyDescent="0.25">
      <c r="B11717" s="6"/>
      <c r="D11717" s="6"/>
      <c r="E11717" s="6"/>
      <c r="F11717" s="6"/>
      <c r="U11717" s="11"/>
      <c r="AO11717" s="11"/>
    </row>
    <row r="11718" spans="2:41" x14ac:dyDescent="0.25">
      <c r="B11718" s="6"/>
      <c r="D11718" s="6"/>
      <c r="E11718" s="6"/>
      <c r="F11718" s="6"/>
      <c r="U11718" s="11"/>
      <c r="AO11718" s="11"/>
    </row>
    <row r="11719" spans="2:41" x14ac:dyDescent="0.25">
      <c r="B11719" s="6"/>
      <c r="D11719" s="6"/>
      <c r="E11719" s="6"/>
      <c r="F11719" s="6"/>
      <c r="U11719" s="11"/>
      <c r="AO11719" s="11"/>
    </row>
    <row r="11720" spans="2:41" x14ac:dyDescent="0.25">
      <c r="B11720" s="6"/>
      <c r="D11720" s="6"/>
      <c r="E11720" s="6"/>
      <c r="F11720" s="6"/>
      <c r="U11720" s="11"/>
      <c r="AO11720" s="11"/>
    </row>
    <row r="11721" spans="2:41" x14ac:dyDescent="0.25">
      <c r="B11721" s="6"/>
      <c r="D11721" s="6"/>
      <c r="E11721" s="6"/>
      <c r="F11721" s="6"/>
      <c r="U11721" s="11"/>
      <c r="AO11721" s="11"/>
    </row>
    <row r="11722" spans="2:41" x14ac:dyDescent="0.25">
      <c r="B11722" s="6"/>
      <c r="D11722" s="6"/>
      <c r="E11722" s="6"/>
      <c r="F11722" s="6"/>
      <c r="U11722" s="11"/>
      <c r="AO11722" s="11"/>
    </row>
    <row r="11723" spans="2:41" x14ac:dyDescent="0.25">
      <c r="B11723" s="6"/>
      <c r="D11723" s="6"/>
      <c r="E11723" s="6"/>
      <c r="F11723" s="6"/>
      <c r="U11723" s="11"/>
      <c r="AO11723" s="11"/>
    </row>
    <row r="11724" spans="2:41" x14ac:dyDescent="0.25">
      <c r="B11724" s="6"/>
      <c r="D11724" s="6"/>
      <c r="E11724" s="6"/>
      <c r="F11724" s="6"/>
      <c r="U11724" s="11"/>
      <c r="AO11724" s="11"/>
    </row>
    <row r="11725" spans="2:41" x14ac:dyDescent="0.25">
      <c r="B11725" s="6"/>
      <c r="D11725" s="6"/>
      <c r="E11725" s="6"/>
      <c r="F11725" s="6"/>
      <c r="U11725" s="11"/>
      <c r="AO11725" s="11"/>
    </row>
    <row r="11726" spans="2:41" x14ac:dyDescent="0.25">
      <c r="B11726" s="6"/>
      <c r="D11726" s="6"/>
      <c r="E11726" s="6"/>
      <c r="F11726" s="6"/>
      <c r="U11726" s="11"/>
      <c r="AO11726" s="11"/>
    </row>
    <row r="11727" spans="2:41" x14ac:dyDescent="0.25">
      <c r="B11727" s="6"/>
      <c r="D11727" s="6"/>
      <c r="E11727" s="6"/>
      <c r="F11727" s="6"/>
      <c r="U11727" s="11"/>
      <c r="AO11727" s="11"/>
    </row>
    <row r="11728" spans="2:41" x14ac:dyDescent="0.25">
      <c r="B11728" s="6"/>
      <c r="D11728" s="6"/>
      <c r="E11728" s="6"/>
      <c r="F11728" s="6"/>
      <c r="U11728" s="11"/>
      <c r="AO11728" s="11"/>
    </row>
    <row r="11729" spans="2:41" x14ac:dyDescent="0.25">
      <c r="B11729" s="6"/>
      <c r="D11729" s="6"/>
      <c r="E11729" s="6"/>
      <c r="F11729" s="6"/>
      <c r="U11729" s="11"/>
      <c r="AO11729" s="11"/>
    </row>
    <row r="11730" spans="2:41" x14ac:dyDescent="0.25">
      <c r="B11730" s="6"/>
      <c r="D11730" s="6"/>
      <c r="E11730" s="6"/>
      <c r="F11730" s="6"/>
      <c r="U11730" s="11"/>
      <c r="AO11730" s="11"/>
    </row>
    <row r="11731" spans="2:41" x14ac:dyDescent="0.25">
      <c r="B11731" s="6"/>
      <c r="D11731" s="6"/>
      <c r="E11731" s="6"/>
      <c r="F11731" s="6"/>
      <c r="U11731" s="11"/>
      <c r="AO11731" s="11"/>
    </row>
    <row r="11732" spans="2:41" x14ac:dyDescent="0.25">
      <c r="B11732" s="6"/>
      <c r="D11732" s="6"/>
      <c r="E11732" s="6"/>
      <c r="F11732" s="6"/>
      <c r="U11732" s="11"/>
      <c r="AO11732" s="11"/>
    </row>
    <row r="11733" spans="2:41" x14ac:dyDescent="0.25">
      <c r="B11733" s="6"/>
      <c r="D11733" s="6"/>
      <c r="E11733" s="6"/>
      <c r="F11733" s="6"/>
      <c r="U11733" s="11"/>
      <c r="AO11733" s="11"/>
    </row>
    <row r="11734" spans="2:41" x14ac:dyDescent="0.25">
      <c r="B11734" s="6"/>
      <c r="D11734" s="6"/>
      <c r="E11734" s="6"/>
      <c r="F11734" s="6"/>
      <c r="U11734" s="11"/>
      <c r="AO11734" s="11"/>
    </row>
    <row r="11735" spans="2:41" x14ac:dyDescent="0.25">
      <c r="B11735" s="6"/>
      <c r="D11735" s="6"/>
      <c r="E11735" s="6"/>
      <c r="F11735" s="6"/>
      <c r="U11735" s="11"/>
      <c r="AO11735" s="11"/>
    </row>
    <row r="11736" spans="2:41" x14ac:dyDescent="0.25">
      <c r="B11736" s="6"/>
      <c r="D11736" s="6"/>
      <c r="E11736" s="6"/>
      <c r="F11736" s="6"/>
      <c r="U11736" s="11"/>
      <c r="AO11736" s="11"/>
    </row>
    <row r="11737" spans="2:41" x14ac:dyDescent="0.25">
      <c r="B11737" s="6"/>
      <c r="D11737" s="6"/>
      <c r="E11737" s="6"/>
      <c r="F11737" s="6"/>
      <c r="U11737" s="11"/>
      <c r="AO11737" s="11"/>
    </row>
    <row r="11738" spans="2:41" x14ac:dyDescent="0.25">
      <c r="B11738" s="6"/>
      <c r="D11738" s="6"/>
      <c r="E11738" s="6"/>
      <c r="F11738" s="6"/>
      <c r="U11738" s="11"/>
      <c r="AO11738" s="11"/>
    </row>
    <row r="11739" spans="2:41" x14ac:dyDescent="0.25">
      <c r="B11739" s="6"/>
      <c r="D11739" s="6"/>
      <c r="E11739" s="6"/>
      <c r="F11739" s="6"/>
      <c r="U11739" s="11"/>
      <c r="AO11739" s="11"/>
    </row>
    <row r="11740" spans="2:41" x14ac:dyDescent="0.25">
      <c r="B11740" s="6"/>
      <c r="D11740" s="6"/>
      <c r="E11740" s="6"/>
      <c r="F11740" s="6"/>
      <c r="U11740" s="11"/>
      <c r="AO11740" s="11"/>
    </row>
    <row r="11741" spans="2:41" x14ac:dyDescent="0.25">
      <c r="B11741" s="6"/>
      <c r="D11741" s="6"/>
      <c r="E11741" s="6"/>
      <c r="F11741" s="6"/>
      <c r="U11741" s="11"/>
      <c r="AO11741" s="11"/>
    </row>
    <row r="11742" spans="2:41" x14ac:dyDescent="0.25">
      <c r="B11742" s="6"/>
      <c r="D11742" s="6"/>
      <c r="E11742" s="6"/>
      <c r="F11742" s="6"/>
      <c r="U11742" s="11"/>
      <c r="AO11742" s="11"/>
    </row>
    <row r="11743" spans="2:41" x14ac:dyDescent="0.25">
      <c r="B11743" s="6"/>
      <c r="D11743" s="6"/>
      <c r="E11743" s="6"/>
      <c r="F11743" s="6"/>
      <c r="U11743" s="11"/>
      <c r="AO11743" s="11"/>
    </row>
    <row r="11744" spans="2:41" x14ac:dyDescent="0.25">
      <c r="B11744" s="6"/>
      <c r="D11744" s="6"/>
      <c r="E11744" s="6"/>
      <c r="F11744" s="6"/>
      <c r="U11744" s="11"/>
      <c r="AO11744" s="11"/>
    </row>
    <row r="11745" spans="2:41" x14ac:dyDescent="0.25">
      <c r="B11745" s="6"/>
      <c r="D11745" s="6"/>
      <c r="E11745" s="6"/>
      <c r="F11745" s="6"/>
      <c r="U11745" s="11"/>
      <c r="AO11745" s="11"/>
    </row>
    <row r="11746" spans="2:41" x14ac:dyDescent="0.25">
      <c r="B11746" s="6"/>
      <c r="D11746" s="6"/>
      <c r="E11746" s="6"/>
      <c r="F11746" s="6"/>
      <c r="U11746" s="11"/>
      <c r="AO11746" s="11"/>
    </row>
    <row r="11747" spans="2:41" x14ac:dyDescent="0.25">
      <c r="B11747" s="6"/>
      <c r="D11747" s="6"/>
      <c r="E11747" s="6"/>
      <c r="F11747" s="6"/>
      <c r="U11747" s="11"/>
      <c r="AO11747" s="11"/>
    </row>
    <row r="11748" spans="2:41" x14ac:dyDescent="0.25">
      <c r="B11748" s="6"/>
      <c r="D11748" s="6"/>
      <c r="E11748" s="6"/>
      <c r="F11748" s="6"/>
      <c r="U11748" s="11"/>
      <c r="AO11748" s="11"/>
    </row>
    <row r="11749" spans="2:41" x14ac:dyDescent="0.25">
      <c r="B11749" s="6"/>
      <c r="D11749" s="6"/>
      <c r="E11749" s="6"/>
      <c r="F11749" s="6"/>
      <c r="U11749" s="11"/>
      <c r="AO11749" s="11"/>
    </row>
    <row r="11750" spans="2:41" x14ac:dyDescent="0.25">
      <c r="B11750" s="6"/>
      <c r="D11750" s="6"/>
      <c r="E11750" s="6"/>
      <c r="F11750" s="6"/>
      <c r="U11750" s="11"/>
      <c r="AO11750" s="11"/>
    </row>
    <row r="11751" spans="2:41" x14ac:dyDescent="0.25">
      <c r="B11751" s="6"/>
      <c r="D11751" s="6"/>
      <c r="E11751" s="6"/>
      <c r="F11751" s="6"/>
      <c r="U11751" s="11"/>
      <c r="AO11751" s="11"/>
    </row>
    <row r="11752" spans="2:41" x14ac:dyDescent="0.25">
      <c r="B11752" s="6"/>
      <c r="D11752" s="6"/>
      <c r="E11752" s="6"/>
      <c r="F11752" s="6"/>
      <c r="U11752" s="11"/>
      <c r="AO11752" s="11"/>
    </row>
    <row r="11753" spans="2:41" x14ac:dyDescent="0.25">
      <c r="B11753" s="6"/>
      <c r="D11753" s="6"/>
      <c r="E11753" s="6"/>
      <c r="F11753" s="6"/>
      <c r="U11753" s="11"/>
      <c r="AO11753" s="11"/>
    </row>
    <row r="11754" spans="2:41" x14ac:dyDescent="0.25">
      <c r="B11754" s="6"/>
      <c r="D11754" s="6"/>
      <c r="E11754" s="6"/>
      <c r="F11754" s="6"/>
      <c r="U11754" s="11"/>
      <c r="AO11754" s="11"/>
    </row>
    <row r="11755" spans="2:41" x14ac:dyDescent="0.25">
      <c r="B11755" s="6"/>
      <c r="D11755" s="6"/>
      <c r="E11755" s="6"/>
      <c r="F11755" s="6"/>
      <c r="U11755" s="11"/>
      <c r="AO11755" s="11"/>
    </row>
    <row r="11756" spans="2:41" x14ac:dyDescent="0.25">
      <c r="B11756" s="6"/>
      <c r="D11756" s="6"/>
      <c r="E11756" s="6"/>
      <c r="F11756" s="6"/>
      <c r="U11756" s="11"/>
      <c r="AO11756" s="11"/>
    </row>
    <row r="11757" spans="2:41" x14ac:dyDescent="0.25">
      <c r="B11757" s="6"/>
      <c r="D11757" s="6"/>
      <c r="E11757" s="6"/>
      <c r="F11757" s="6"/>
      <c r="U11757" s="11"/>
      <c r="AO11757" s="11"/>
    </row>
    <row r="11758" spans="2:41" x14ac:dyDescent="0.25">
      <c r="B11758" s="6"/>
      <c r="D11758" s="6"/>
      <c r="E11758" s="6"/>
      <c r="F11758" s="6"/>
      <c r="U11758" s="11"/>
      <c r="AO11758" s="11"/>
    </row>
    <row r="11759" spans="2:41" x14ac:dyDescent="0.25">
      <c r="B11759" s="6"/>
      <c r="D11759" s="6"/>
      <c r="E11759" s="6"/>
      <c r="F11759" s="6"/>
      <c r="U11759" s="11"/>
      <c r="AO11759" s="11"/>
    </row>
    <row r="11760" spans="2:41" x14ac:dyDescent="0.25">
      <c r="B11760" s="6"/>
      <c r="D11760" s="6"/>
      <c r="E11760" s="6"/>
      <c r="F11760" s="6"/>
      <c r="U11760" s="11"/>
      <c r="AO11760" s="11"/>
    </row>
    <row r="11761" spans="2:41" x14ac:dyDescent="0.25">
      <c r="B11761" s="6"/>
      <c r="D11761" s="6"/>
      <c r="E11761" s="6"/>
      <c r="F11761" s="6"/>
      <c r="U11761" s="11"/>
      <c r="AO11761" s="11"/>
    </row>
    <row r="11762" spans="2:41" x14ac:dyDescent="0.25">
      <c r="B11762" s="6"/>
      <c r="D11762" s="6"/>
      <c r="E11762" s="6"/>
      <c r="F11762" s="6"/>
      <c r="U11762" s="11"/>
      <c r="AO11762" s="11"/>
    </row>
    <row r="11763" spans="2:41" x14ac:dyDescent="0.25">
      <c r="B11763" s="6"/>
      <c r="D11763" s="6"/>
      <c r="E11763" s="6"/>
      <c r="F11763" s="6"/>
      <c r="U11763" s="11"/>
      <c r="AO11763" s="11"/>
    </row>
    <row r="11764" spans="2:41" x14ac:dyDescent="0.25">
      <c r="B11764" s="6"/>
      <c r="D11764" s="6"/>
      <c r="E11764" s="6"/>
      <c r="F11764" s="6"/>
      <c r="U11764" s="11"/>
      <c r="AO11764" s="11"/>
    </row>
    <row r="11765" spans="2:41" x14ac:dyDescent="0.25">
      <c r="B11765" s="6"/>
      <c r="D11765" s="6"/>
      <c r="E11765" s="6"/>
      <c r="F11765" s="6"/>
      <c r="U11765" s="11"/>
      <c r="AO11765" s="11"/>
    </row>
    <row r="11766" spans="2:41" x14ac:dyDescent="0.25">
      <c r="B11766" s="6"/>
      <c r="D11766" s="6"/>
      <c r="E11766" s="6"/>
      <c r="F11766" s="6"/>
      <c r="U11766" s="11"/>
      <c r="AO11766" s="11"/>
    </row>
    <row r="11767" spans="2:41" x14ac:dyDescent="0.25">
      <c r="B11767" s="6"/>
      <c r="D11767" s="6"/>
      <c r="E11767" s="6"/>
      <c r="F11767" s="6"/>
      <c r="U11767" s="11"/>
      <c r="AO11767" s="11"/>
    </row>
    <row r="11768" spans="2:41" x14ac:dyDescent="0.25">
      <c r="B11768" s="6"/>
      <c r="D11768" s="6"/>
      <c r="E11768" s="6"/>
      <c r="F11768" s="6"/>
      <c r="U11768" s="11"/>
      <c r="AO11768" s="11"/>
    </row>
    <row r="11769" spans="2:41" x14ac:dyDescent="0.25">
      <c r="B11769" s="6"/>
      <c r="D11769" s="6"/>
      <c r="E11769" s="6"/>
      <c r="F11769" s="6"/>
      <c r="U11769" s="11"/>
      <c r="AO11769" s="11"/>
    </row>
    <row r="11770" spans="2:41" x14ac:dyDescent="0.25">
      <c r="B11770" s="6"/>
      <c r="D11770" s="6"/>
      <c r="E11770" s="6"/>
      <c r="F11770" s="6"/>
      <c r="U11770" s="11"/>
      <c r="AO11770" s="11"/>
    </row>
    <row r="11771" spans="2:41" x14ac:dyDescent="0.25">
      <c r="B11771" s="6"/>
      <c r="D11771" s="6"/>
      <c r="E11771" s="6"/>
      <c r="F11771" s="6"/>
      <c r="U11771" s="11"/>
      <c r="AO11771" s="11"/>
    </row>
    <row r="11772" spans="2:41" x14ac:dyDescent="0.25">
      <c r="B11772" s="6"/>
      <c r="D11772" s="6"/>
      <c r="E11772" s="6"/>
      <c r="F11772" s="6"/>
      <c r="U11772" s="11"/>
      <c r="AO11772" s="11"/>
    </row>
    <row r="11773" spans="2:41" x14ac:dyDescent="0.25">
      <c r="B11773" s="6"/>
      <c r="D11773" s="6"/>
      <c r="E11773" s="6"/>
      <c r="F11773" s="6"/>
      <c r="U11773" s="11"/>
      <c r="AO11773" s="11"/>
    </row>
    <row r="11774" spans="2:41" x14ac:dyDescent="0.25">
      <c r="B11774" s="6"/>
      <c r="D11774" s="6"/>
      <c r="E11774" s="6"/>
      <c r="F11774" s="6"/>
      <c r="U11774" s="11"/>
      <c r="AO11774" s="11"/>
    </row>
    <row r="11775" spans="2:41" x14ac:dyDescent="0.25">
      <c r="B11775" s="6"/>
      <c r="D11775" s="6"/>
      <c r="E11775" s="6"/>
      <c r="F11775" s="6"/>
      <c r="U11775" s="11"/>
      <c r="AO11775" s="11"/>
    </row>
    <row r="11776" spans="2:41" x14ac:dyDescent="0.25">
      <c r="B11776" s="6"/>
      <c r="D11776" s="6"/>
      <c r="E11776" s="6"/>
      <c r="F11776" s="6"/>
      <c r="U11776" s="11"/>
      <c r="AO11776" s="11"/>
    </row>
    <row r="11777" spans="2:41" x14ac:dyDescent="0.25">
      <c r="B11777" s="6"/>
      <c r="D11777" s="6"/>
      <c r="E11777" s="6"/>
      <c r="F11777" s="6"/>
      <c r="U11777" s="11"/>
      <c r="AO11777" s="11"/>
    </row>
    <row r="11778" spans="2:41" x14ac:dyDescent="0.25">
      <c r="B11778" s="6"/>
      <c r="D11778" s="6"/>
      <c r="E11778" s="6"/>
      <c r="F11778" s="6"/>
      <c r="U11778" s="11"/>
      <c r="AO11778" s="11"/>
    </row>
    <row r="11779" spans="2:41" x14ac:dyDescent="0.25">
      <c r="B11779" s="6"/>
      <c r="D11779" s="6"/>
      <c r="E11779" s="6"/>
      <c r="F11779" s="6"/>
      <c r="U11779" s="11"/>
      <c r="AO11779" s="11"/>
    </row>
    <row r="11780" spans="2:41" x14ac:dyDescent="0.25">
      <c r="B11780" s="6"/>
      <c r="D11780" s="6"/>
      <c r="E11780" s="6"/>
      <c r="F11780" s="6"/>
      <c r="U11780" s="11"/>
      <c r="AO11780" s="11"/>
    </row>
    <row r="11781" spans="2:41" x14ac:dyDescent="0.25">
      <c r="B11781" s="6"/>
      <c r="D11781" s="6"/>
      <c r="E11781" s="6"/>
      <c r="F11781" s="6"/>
      <c r="U11781" s="11"/>
      <c r="AO11781" s="11"/>
    </row>
    <row r="11782" spans="2:41" x14ac:dyDescent="0.25">
      <c r="B11782" s="6"/>
      <c r="D11782" s="6"/>
      <c r="E11782" s="6"/>
      <c r="F11782" s="6"/>
      <c r="U11782" s="11"/>
      <c r="AO11782" s="11"/>
    </row>
    <row r="11783" spans="2:41" x14ac:dyDescent="0.25">
      <c r="B11783" s="6"/>
      <c r="D11783" s="6"/>
      <c r="E11783" s="6"/>
      <c r="F11783" s="6"/>
      <c r="U11783" s="11"/>
      <c r="AO11783" s="11"/>
    </row>
    <row r="11784" spans="2:41" x14ac:dyDescent="0.25">
      <c r="B11784" s="6"/>
      <c r="D11784" s="6"/>
      <c r="E11784" s="6"/>
      <c r="F11784" s="6"/>
      <c r="U11784" s="11"/>
      <c r="AO11784" s="11"/>
    </row>
    <row r="11785" spans="2:41" x14ac:dyDescent="0.25">
      <c r="B11785" s="6"/>
      <c r="D11785" s="6"/>
      <c r="E11785" s="6"/>
      <c r="F11785" s="6"/>
      <c r="U11785" s="11"/>
      <c r="AO11785" s="11"/>
    </row>
    <row r="11786" spans="2:41" x14ac:dyDescent="0.25">
      <c r="B11786" s="6"/>
      <c r="D11786" s="6"/>
      <c r="E11786" s="6"/>
      <c r="F11786" s="6"/>
      <c r="U11786" s="11"/>
      <c r="AO11786" s="11"/>
    </row>
    <row r="11787" spans="2:41" x14ac:dyDescent="0.25">
      <c r="B11787" s="6"/>
      <c r="D11787" s="6"/>
      <c r="E11787" s="6"/>
      <c r="F11787" s="6"/>
      <c r="U11787" s="11"/>
      <c r="AO11787" s="11"/>
    </row>
    <row r="11788" spans="2:41" x14ac:dyDescent="0.25">
      <c r="B11788" s="6"/>
      <c r="D11788" s="6"/>
      <c r="E11788" s="6"/>
      <c r="F11788" s="6"/>
      <c r="U11788" s="11"/>
      <c r="AO11788" s="11"/>
    </row>
    <row r="11789" spans="2:41" x14ac:dyDescent="0.25">
      <c r="B11789" s="6"/>
      <c r="D11789" s="6"/>
      <c r="E11789" s="6"/>
      <c r="F11789" s="6"/>
      <c r="U11789" s="11"/>
      <c r="AO11789" s="11"/>
    </row>
    <row r="11790" spans="2:41" x14ac:dyDescent="0.25">
      <c r="B11790" s="6"/>
      <c r="D11790" s="6"/>
      <c r="E11790" s="6"/>
      <c r="F11790" s="6"/>
      <c r="U11790" s="11"/>
      <c r="AO11790" s="11"/>
    </row>
    <row r="11791" spans="2:41" x14ac:dyDescent="0.25">
      <c r="B11791" s="6"/>
      <c r="D11791" s="6"/>
      <c r="E11791" s="6"/>
      <c r="F11791" s="6"/>
      <c r="U11791" s="11"/>
      <c r="AO11791" s="11"/>
    </row>
    <row r="11792" spans="2:41" x14ac:dyDescent="0.25">
      <c r="B11792" s="6"/>
      <c r="D11792" s="6"/>
      <c r="E11792" s="6"/>
      <c r="F11792" s="6"/>
      <c r="U11792" s="11"/>
      <c r="AO11792" s="11"/>
    </row>
    <row r="11793" spans="2:41" x14ac:dyDescent="0.25">
      <c r="B11793" s="6"/>
      <c r="D11793" s="6"/>
      <c r="E11793" s="6"/>
      <c r="F11793" s="6"/>
      <c r="U11793" s="11"/>
      <c r="AO11793" s="11"/>
    </row>
    <row r="11794" spans="2:41" x14ac:dyDescent="0.25">
      <c r="B11794" s="6"/>
      <c r="D11794" s="6"/>
      <c r="E11794" s="6"/>
      <c r="F11794" s="6"/>
      <c r="U11794" s="11"/>
      <c r="AO11794" s="11"/>
    </row>
    <row r="11795" spans="2:41" x14ac:dyDescent="0.25">
      <c r="B11795" s="6"/>
      <c r="D11795" s="6"/>
      <c r="E11795" s="6"/>
      <c r="F11795" s="6"/>
      <c r="U11795" s="11"/>
      <c r="AO11795" s="11"/>
    </row>
    <row r="11796" spans="2:41" x14ac:dyDescent="0.25">
      <c r="B11796" s="6"/>
      <c r="D11796" s="6"/>
      <c r="E11796" s="6"/>
      <c r="F11796" s="6"/>
      <c r="U11796" s="11"/>
      <c r="AO11796" s="11"/>
    </row>
    <row r="11797" spans="2:41" x14ac:dyDescent="0.25">
      <c r="B11797" s="6"/>
      <c r="D11797" s="6"/>
      <c r="E11797" s="6"/>
      <c r="F11797" s="6"/>
      <c r="U11797" s="11"/>
      <c r="AO11797" s="11"/>
    </row>
    <row r="11798" spans="2:41" x14ac:dyDescent="0.25">
      <c r="B11798" s="6"/>
      <c r="D11798" s="6"/>
      <c r="E11798" s="6"/>
      <c r="F11798" s="6"/>
      <c r="U11798" s="11"/>
      <c r="AO11798" s="11"/>
    </row>
    <row r="11799" spans="2:41" x14ac:dyDescent="0.25">
      <c r="B11799" s="6"/>
      <c r="D11799" s="6"/>
      <c r="E11799" s="6"/>
      <c r="F11799" s="6"/>
      <c r="U11799" s="11"/>
      <c r="AO11799" s="11"/>
    </row>
    <row r="11800" spans="2:41" x14ac:dyDescent="0.25">
      <c r="B11800" s="6"/>
      <c r="D11800" s="6"/>
      <c r="E11800" s="6"/>
      <c r="F11800" s="6"/>
      <c r="U11800" s="11"/>
      <c r="AO11800" s="11"/>
    </row>
    <row r="11801" spans="2:41" x14ac:dyDescent="0.25">
      <c r="B11801" s="6"/>
      <c r="D11801" s="6"/>
      <c r="E11801" s="6"/>
      <c r="F11801" s="6"/>
      <c r="U11801" s="11"/>
      <c r="AO11801" s="11"/>
    </row>
    <row r="11802" spans="2:41" x14ac:dyDescent="0.25">
      <c r="B11802" s="6"/>
      <c r="D11802" s="6"/>
      <c r="E11802" s="6"/>
      <c r="F11802" s="6"/>
      <c r="U11802" s="11"/>
      <c r="AO11802" s="11"/>
    </row>
    <row r="11803" spans="2:41" x14ac:dyDescent="0.25">
      <c r="B11803" s="6"/>
      <c r="D11803" s="6"/>
      <c r="E11803" s="6"/>
      <c r="F11803" s="6"/>
      <c r="U11803" s="11"/>
      <c r="AO11803" s="11"/>
    </row>
    <row r="11804" spans="2:41" x14ac:dyDescent="0.25">
      <c r="B11804" s="6"/>
      <c r="D11804" s="6"/>
      <c r="E11804" s="6"/>
      <c r="F11804" s="6"/>
      <c r="U11804" s="11"/>
      <c r="AO11804" s="11"/>
    </row>
    <row r="11805" spans="2:41" x14ac:dyDescent="0.25">
      <c r="B11805" s="6"/>
      <c r="D11805" s="6"/>
      <c r="E11805" s="6"/>
      <c r="F11805" s="6"/>
      <c r="U11805" s="11"/>
      <c r="AO11805" s="11"/>
    </row>
    <row r="11806" spans="2:41" x14ac:dyDescent="0.25">
      <c r="B11806" s="6"/>
      <c r="D11806" s="6"/>
      <c r="E11806" s="6"/>
      <c r="F11806" s="6"/>
      <c r="U11806" s="11"/>
      <c r="AO11806" s="11"/>
    </row>
    <row r="11807" spans="2:41" x14ac:dyDescent="0.25">
      <c r="B11807" s="6"/>
      <c r="D11807" s="6"/>
      <c r="E11807" s="6"/>
      <c r="F11807" s="6"/>
      <c r="U11807" s="11"/>
      <c r="AO11807" s="11"/>
    </row>
    <row r="11808" spans="2:41" x14ac:dyDescent="0.25">
      <c r="B11808" s="6"/>
      <c r="D11808" s="6"/>
      <c r="E11808" s="6"/>
      <c r="F11808" s="6"/>
      <c r="U11808" s="11"/>
      <c r="AO11808" s="11"/>
    </row>
    <row r="11809" spans="2:41" x14ac:dyDescent="0.25">
      <c r="B11809" s="6"/>
      <c r="D11809" s="6"/>
      <c r="E11809" s="6"/>
      <c r="F11809" s="6"/>
      <c r="U11809" s="11"/>
      <c r="AO11809" s="11"/>
    </row>
    <row r="11810" spans="2:41" x14ac:dyDescent="0.25">
      <c r="B11810" s="6"/>
      <c r="D11810" s="6"/>
      <c r="E11810" s="6"/>
      <c r="F11810" s="6"/>
      <c r="U11810" s="11"/>
      <c r="AO11810" s="11"/>
    </row>
    <row r="11811" spans="2:41" x14ac:dyDescent="0.25">
      <c r="B11811" s="6"/>
      <c r="D11811" s="6"/>
      <c r="E11811" s="6"/>
      <c r="F11811" s="6"/>
      <c r="U11811" s="11"/>
      <c r="AO11811" s="11"/>
    </row>
    <row r="11812" spans="2:41" x14ac:dyDescent="0.25">
      <c r="B11812" s="6"/>
      <c r="D11812" s="6"/>
      <c r="E11812" s="6"/>
      <c r="F11812" s="6"/>
      <c r="U11812" s="11"/>
      <c r="AO11812" s="11"/>
    </row>
    <row r="11813" spans="2:41" x14ac:dyDescent="0.25">
      <c r="B11813" s="6"/>
      <c r="D11813" s="6"/>
      <c r="E11813" s="6"/>
      <c r="F11813" s="6"/>
      <c r="U11813" s="11"/>
      <c r="AO11813" s="11"/>
    </row>
    <row r="11814" spans="2:41" x14ac:dyDescent="0.25">
      <c r="B11814" s="6"/>
      <c r="D11814" s="6"/>
      <c r="E11814" s="6"/>
      <c r="F11814" s="6"/>
      <c r="U11814" s="11"/>
      <c r="AO11814" s="11"/>
    </row>
    <row r="11815" spans="2:41" x14ac:dyDescent="0.25">
      <c r="B11815" s="6"/>
      <c r="D11815" s="6"/>
      <c r="E11815" s="6"/>
      <c r="F11815" s="6"/>
      <c r="U11815" s="11"/>
      <c r="AO11815" s="11"/>
    </row>
    <row r="11816" spans="2:41" x14ac:dyDescent="0.25">
      <c r="B11816" s="6"/>
      <c r="D11816" s="6"/>
      <c r="E11816" s="6"/>
      <c r="F11816" s="6"/>
      <c r="U11816" s="11"/>
      <c r="AO11816" s="11"/>
    </row>
    <row r="11817" spans="2:41" x14ac:dyDescent="0.25">
      <c r="B11817" s="6"/>
      <c r="D11817" s="6"/>
      <c r="E11817" s="6"/>
      <c r="F11817" s="6"/>
      <c r="U11817" s="11"/>
      <c r="AO11817" s="11"/>
    </row>
    <row r="11818" spans="2:41" x14ac:dyDescent="0.25">
      <c r="B11818" s="6"/>
      <c r="D11818" s="6"/>
      <c r="E11818" s="6"/>
      <c r="F11818" s="6"/>
      <c r="U11818" s="11"/>
      <c r="AO11818" s="11"/>
    </row>
    <row r="11819" spans="2:41" x14ac:dyDescent="0.25">
      <c r="B11819" s="6"/>
      <c r="D11819" s="6"/>
      <c r="E11819" s="6"/>
      <c r="F11819" s="6"/>
      <c r="U11819" s="11"/>
      <c r="AO11819" s="11"/>
    </row>
    <row r="11820" spans="2:41" x14ac:dyDescent="0.25">
      <c r="B11820" s="6"/>
      <c r="D11820" s="6"/>
      <c r="E11820" s="6"/>
      <c r="F11820" s="6"/>
      <c r="U11820" s="11"/>
      <c r="AO11820" s="11"/>
    </row>
    <row r="11821" spans="2:41" x14ac:dyDescent="0.25">
      <c r="B11821" s="6"/>
      <c r="D11821" s="6"/>
      <c r="E11821" s="6"/>
      <c r="F11821" s="6"/>
      <c r="U11821" s="11"/>
      <c r="AO11821" s="11"/>
    </row>
    <row r="11822" spans="2:41" x14ac:dyDescent="0.25">
      <c r="B11822" s="6"/>
      <c r="D11822" s="6"/>
      <c r="E11822" s="6"/>
      <c r="F11822" s="6"/>
      <c r="U11822" s="11"/>
      <c r="AO11822" s="11"/>
    </row>
    <row r="11823" spans="2:41" x14ac:dyDescent="0.25">
      <c r="B11823" s="6"/>
      <c r="D11823" s="6"/>
      <c r="E11823" s="6"/>
      <c r="F11823" s="6"/>
      <c r="U11823" s="11"/>
      <c r="AO11823" s="11"/>
    </row>
    <row r="11824" spans="2:41" x14ac:dyDescent="0.25">
      <c r="B11824" s="6"/>
      <c r="D11824" s="6"/>
      <c r="E11824" s="6"/>
      <c r="F11824" s="6"/>
      <c r="U11824" s="11"/>
      <c r="AO11824" s="11"/>
    </row>
    <row r="11825" spans="2:41" x14ac:dyDescent="0.25">
      <c r="B11825" s="6"/>
      <c r="D11825" s="6"/>
      <c r="E11825" s="6"/>
      <c r="F11825" s="6"/>
      <c r="U11825" s="11"/>
      <c r="AO11825" s="11"/>
    </row>
    <row r="11826" spans="2:41" x14ac:dyDescent="0.25">
      <c r="B11826" s="6"/>
      <c r="D11826" s="6"/>
      <c r="E11826" s="6"/>
      <c r="F11826" s="6"/>
      <c r="U11826" s="11"/>
      <c r="AO11826" s="11"/>
    </row>
    <row r="11827" spans="2:41" x14ac:dyDescent="0.25">
      <c r="B11827" s="6"/>
      <c r="D11827" s="6"/>
      <c r="E11827" s="6"/>
      <c r="F11827" s="6"/>
      <c r="U11827" s="11"/>
      <c r="AO11827" s="11"/>
    </row>
    <row r="11828" spans="2:41" x14ac:dyDescent="0.25">
      <c r="B11828" s="6"/>
      <c r="D11828" s="6"/>
      <c r="E11828" s="6"/>
      <c r="F11828" s="6"/>
      <c r="U11828" s="11"/>
      <c r="AO11828" s="11"/>
    </row>
    <row r="11829" spans="2:41" x14ac:dyDescent="0.25">
      <c r="B11829" s="6"/>
      <c r="D11829" s="6"/>
      <c r="E11829" s="6"/>
      <c r="F11829" s="6"/>
      <c r="U11829" s="11"/>
      <c r="AO11829" s="11"/>
    </row>
    <row r="11830" spans="2:41" x14ac:dyDescent="0.25">
      <c r="B11830" s="6"/>
      <c r="D11830" s="6"/>
      <c r="E11830" s="6"/>
      <c r="F11830" s="6"/>
      <c r="U11830" s="11"/>
      <c r="AO11830" s="11"/>
    </row>
    <row r="11831" spans="2:41" x14ac:dyDescent="0.25">
      <c r="B11831" s="6"/>
      <c r="D11831" s="6"/>
      <c r="E11831" s="6"/>
      <c r="F11831" s="6"/>
      <c r="U11831" s="11"/>
      <c r="AO11831" s="11"/>
    </row>
    <row r="11832" spans="2:41" x14ac:dyDescent="0.25">
      <c r="B11832" s="6"/>
      <c r="D11832" s="6"/>
      <c r="E11832" s="6"/>
      <c r="F11832" s="6"/>
      <c r="U11832" s="11"/>
      <c r="AO11832" s="11"/>
    </row>
    <row r="11833" spans="2:41" x14ac:dyDescent="0.25">
      <c r="B11833" s="6"/>
      <c r="D11833" s="6"/>
      <c r="E11833" s="6"/>
      <c r="F11833" s="6"/>
      <c r="U11833" s="11"/>
      <c r="AO11833" s="11"/>
    </row>
    <row r="11834" spans="2:41" x14ac:dyDescent="0.25">
      <c r="B11834" s="6"/>
      <c r="D11834" s="6"/>
      <c r="E11834" s="6"/>
      <c r="F11834" s="6"/>
      <c r="U11834" s="11"/>
      <c r="AO11834" s="11"/>
    </row>
    <row r="11835" spans="2:41" x14ac:dyDescent="0.25">
      <c r="B11835" s="6"/>
      <c r="D11835" s="6"/>
      <c r="E11835" s="6"/>
      <c r="F11835" s="6"/>
      <c r="U11835" s="11"/>
      <c r="AO11835" s="11"/>
    </row>
    <row r="11836" spans="2:41" x14ac:dyDescent="0.25">
      <c r="B11836" s="6"/>
      <c r="D11836" s="6"/>
      <c r="E11836" s="6"/>
      <c r="F11836" s="6"/>
      <c r="U11836" s="11"/>
      <c r="AO11836" s="11"/>
    </row>
    <row r="11837" spans="2:41" x14ac:dyDescent="0.25">
      <c r="B11837" s="6"/>
      <c r="D11837" s="6"/>
      <c r="E11837" s="6"/>
      <c r="F11837" s="6"/>
      <c r="U11837" s="11"/>
      <c r="AO11837" s="11"/>
    </row>
    <row r="11838" spans="2:41" x14ac:dyDescent="0.25">
      <c r="B11838" s="6"/>
      <c r="D11838" s="6"/>
      <c r="E11838" s="6"/>
      <c r="F11838" s="6"/>
      <c r="U11838" s="11"/>
      <c r="AO11838" s="11"/>
    </row>
    <row r="11839" spans="2:41" x14ac:dyDescent="0.25">
      <c r="B11839" s="6"/>
      <c r="D11839" s="6"/>
      <c r="E11839" s="6"/>
      <c r="F11839" s="6"/>
      <c r="U11839" s="11"/>
      <c r="AO11839" s="11"/>
    </row>
    <row r="11840" spans="2:41" x14ac:dyDescent="0.25">
      <c r="B11840" s="6"/>
      <c r="D11840" s="6"/>
      <c r="E11840" s="6"/>
      <c r="F11840" s="6"/>
      <c r="U11840" s="11"/>
      <c r="AO11840" s="11"/>
    </row>
    <row r="11841" spans="2:41" x14ac:dyDescent="0.25">
      <c r="B11841" s="6"/>
      <c r="D11841" s="6"/>
      <c r="E11841" s="6"/>
      <c r="F11841" s="6"/>
      <c r="U11841" s="11"/>
      <c r="AO11841" s="11"/>
    </row>
    <row r="11842" spans="2:41" x14ac:dyDescent="0.25">
      <c r="B11842" s="6"/>
      <c r="D11842" s="6"/>
      <c r="E11842" s="6"/>
      <c r="F11842" s="6"/>
      <c r="U11842" s="11"/>
      <c r="AO11842" s="11"/>
    </row>
    <row r="11843" spans="2:41" x14ac:dyDescent="0.25">
      <c r="B11843" s="6"/>
      <c r="D11843" s="6"/>
      <c r="E11843" s="6"/>
      <c r="F11843" s="6"/>
      <c r="U11843" s="11"/>
      <c r="AO11843" s="11"/>
    </row>
    <row r="11844" spans="2:41" x14ac:dyDescent="0.25">
      <c r="B11844" s="6"/>
      <c r="D11844" s="6"/>
      <c r="E11844" s="6"/>
      <c r="F11844" s="6"/>
      <c r="U11844" s="11"/>
      <c r="AO11844" s="11"/>
    </row>
    <row r="11845" spans="2:41" x14ac:dyDescent="0.25">
      <c r="B11845" s="6"/>
      <c r="D11845" s="6"/>
      <c r="E11845" s="6"/>
      <c r="F11845" s="6"/>
      <c r="U11845" s="11"/>
      <c r="AO11845" s="11"/>
    </row>
    <row r="11846" spans="2:41" x14ac:dyDescent="0.25">
      <c r="B11846" s="6"/>
      <c r="D11846" s="6"/>
      <c r="E11846" s="6"/>
      <c r="F11846" s="6"/>
      <c r="U11846" s="11"/>
      <c r="AO11846" s="11"/>
    </row>
    <row r="11847" spans="2:41" x14ac:dyDescent="0.25">
      <c r="B11847" s="6"/>
      <c r="D11847" s="6"/>
      <c r="E11847" s="6"/>
      <c r="F11847" s="6"/>
      <c r="U11847" s="11"/>
      <c r="AO11847" s="11"/>
    </row>
    <row r="11848" spans="2:41" x14ac:dyDescent="0.25">
      <c r="B11848" s="6"/>
      <c r="D11848" s="6"/>
      <c r="E11848" s="6"/>
      <c r="F11848" s="6"/>
      <c r="U11848" s="11"/>
      <c r="AO11848" s="11"/>
    </row>
    <row r="11849" spans="2:41" x14ac:dyDescent="0.25">
      <c r="B11849" s="6"/>
      <c r="D11849" s="6"/>
      <c r="E11849" s="6"/>
      <c r="F11849" s="6"/>
      <c r="U11849" s="11"/>
      <c r="AO11849" s="11"/>
    </row>
    <row r="11850" spans="2:41" x14ac:dyDescent="0.25">
      <c r="B11850" s="6"/>
      <c r="D11850" s="6"/>
      <c r="E11850" s="6"/>
      <c r="F11850" s="6"/>
      <c r="U11850" s="11"/>
      <c r="AO11850" s="11"/>
    </row>
    <row r="11851" spans="2:41" x14ac:dyDescent="0.25">
      <c r="B11851" s="6"/>
      <c r="D11851" s="6"/>
      <c r="E11851" s="6"/>
      <c r="F11851" s="6"/>
      <c r="U11851" s="11"/>
      <c r="AO11851" s="11"/>
    </row>
    <row r="11852" spans="2:41" x14ac:dyDescent="0.25">
      <c r="B11852" s="6"/>
      <c r="D11852" s="6"/>
      <c r="E11852" s="6"/>
      <c r="F11852" s="6"/>
      <c r="U11852" s="11"/>
      <c r="AO11852" s="11"/>
    </row>
    <row r="11853" spans="2:41" x14ac:dyDescent="0.25">
      <c r="B11853" s="6"/>
      <c r="D11853" s="6"/>
      <c r="E11853" s="6"/>
      <c r="F11853" s="6"/>
      <c r="U11853" s="11"/>
      <c r="AO11853" s="11"/>
    </row>
    <row r="11854" spans="2:41" x14ac:dyDescent="0.25">
      <c r="B11854" s="6"/>
      <c r="D11854" s="6"/>
      <c r="E11854" s="6"/>
      <c r="F11854" s="6"/>
      <c r="U11854" s="11"/>
      <c r="AO11854" s="11"/>
    </row>
    <row r="11855" spans="2:41" x14ac:dyDescent="0.25">
      <c r="B11855" s="6"/>
      <c r="D11855" s="6"/>
      <c r="E11855" s="6"/>
      <c r="F11855" s="6"/>
      <c r="U11855" s="11"/>
      <c r="AO11855" s="11"/>
    </row>
    <row r="11856" spans="2:41" x14ac:dyDescent="0.25">
      <c r="B11856" s="6"/>
      <c r="D11856" s="6"/>
      <c r="E11856" s="6"/>
      <c r="F11856" s="6"/>
      <c r="U11856" s="11"/>
      <c r="AO11856" s="11"/>
    </row>
    <row r="11857" spans="2:41" x14ac:dyDescent="0.25">
      <c r="B11857" s="6"/>
      <c r="D11857" s="6"/>
      <c r="E11857" s="6"/>
      <c r="F11857" s="6"/>
      <c r="U11857" s="11"/>
      <c r="AO11857" s="11"/>
    </row>
    <row r="11858" spans="2:41" x14ac:dyDescent="0.25">
      <c r="B11858" s="6"/>
      <c r="D11858" s="6"/>
      <c r="E11858" s="6"/>
      <c r="F11858" s="6"/>
      <c r="U11858" s="11"/>
      <c r="AO11858" s="11"/>
    </row>
    <row r="11859" spans="2:41" x14ac:dyDescent="0.25">
      <c r="B11859" s="6"/>
      <c r="D11859" s="6"/>
      <c r="E11859" s="6"/>
      <c r="F11859" s="6"/>
      <c r="U11859" s="11"/>
      <c r="AO11859" s="11"/>
    </row>
    <row r="11860" spans="2:41" x14ac:dyDescent="0.25">
      <c r="B11860" s="6"/>
      <c r="D11860" s="6"/>
      <c r="E11860" s="6"/>
      <c r="F11860" s="6"/>
      <c r="U11860" s="11"/>
      <c r="AO11860" s="11"/>
    </row>
    <row r="11861" spans="2:41" x14ac:dyDescent="0.25">
      <c r="B11861" s="6"/>
      <c r="D11861" s="6"/>
      <c r="E11861" s="6"/>
      <c r="F11861" s="6"/>
      <c r="U11861" s="11"/>
      <c r="AO11861" s="11"/>
    </row>
    <row r="11862" spans="2:41" x14ac:dyDescent="0.25">
      <c r="B11862" s="6"/>
      <c r="D11862" s="6"/>
      <c r="E11862" s="6"/>
      <c r="F11862" s="6"/>
      <c r="U11862" s="11"/>
      <c r="AO11862" s="11"/>
    </row>
    <row r="11863" spans="2:41" x14ac:dyDescent="0.25">
      <c r="B11863" s="6"/>
      <c r="D11863" s="6"/>
      <c r="E11863" s="6"/>
      <c r="F11863" s="6"/>
      <c r="U11863" s="11"/>
      <c r="AO11863" s="11"/>
    </row>
    <row r="11864" spans="2:41" x14ac:dyDescent="0.25">
      <c r="B11864" s="6"/>
      <c r="D11864" s="6"/>
      <c r="E11864" s="6"/>
      <c r="F11864" s="6"/>
      <c r="U11864" s="11"/>
      <c r="AO11864" s="11"/>
    </row>
    <row r="11865" spans="2:41" x14ac:dyDescent="0.25">
      <c r="B11865" s="6"/>
      <c r="D11865" s="6"/>
      <c r="E11865" s="6"/>
      <c r="F11865" s="6"/>
      <c r="U11865" s="11"/>
      <c r="AO11865" s="11"/>
    </row>
    <row r="11866" spans="2:41" x14ac:dyDescent="0.25">
      <c r="B11866" s="6"/>
      <c r="D11866" s="6"/>
      <c r="E11866" s="6"/>
      <c r="F11866" s="6"/>
      <c r="U11866" s="11"/>
      <c r="AO11866" s="11"/>
    </row>
    <row r="11867" spans="2:41" x14ac:dyDescent="0.25">
      <c r="B11867" s="6"/>
      <c r="D11867" s="6"/>
      <c r="E11867" s="6"/>
      <c r="F11867" s="6"/>
      <c r="U11867" s="11"/>
      <c r="AO11867" s="11"/>
    </row>
    <row r="11868" spans="2:41" x14ac:dyDescent="0.25">
      <c r="B11868" s="6"/>
      <c r="D11868" s="6"/>
      <c r="E11868" s="6"/>
      <c r="F11868" s="6"/>
      <c r="U11868" s="11"/>
      <c r="AO11868" s="11"/>
    </row>
    <row r="11869" spans="2:41" x14ac:dyDescent="0.25">
      <c r="B11869" s="6"/>
      <c r="D11869" s="6"/>
      <c r="E11869" s="6"/>
      <c r="F11869" s="6"/>
      <c r="U11869" s="11"/>
      <c r="AO11869" s="11"/>
    </row>
    <row r="11870" spans="2:41" x14ac:dyDescent="0.25">
      <c r="B11870" s="6"/>
      <c r="D11870" s="6"/>
      <c r="E11870" s="6"/>
      <c r="F11870" s="6"/>
      <c r="U11870" s="11"/>
      <c r="AO11870" s="11"/>
    </row>
    <row r="11871" spans="2:41" x14ac:dyDescent="0.25">
      <c r="B11871" s="6"/>
      <c r="D11871" s="6"/>
      <c r="E11871" s="6"/>
      <c r="F11871" s="6"/>
      <c r="U11871" s="11"/>
      <c r="AO11871" s="11"/>
    </row>
    <row r="11872" spans="2:41" x14ac:dyDescent="0.25">
      <c r="B11872" s="6"/>
      <c r="D11872" s="6"/>
      <c r="E11872" s="6"/>
      <c r="F11872" s="6"/>
      <c r="U11872" s="11"/>
      <c r="AO11872" s="11"/>
    </row>
    <row r="11873" spans="2:41" x14ac:dyDescent="0.25">
      <c r="B11873" s="6"/>
      <c r="D11873" s="6"/>
      <c r="E11873" s="6"/>
      <c r="F11873" s="6"/>
      <c r="U11873" s="11"/>
      <c r="AO11873" s="11"/>
    </row>
    <row r="11874" spans="2:41" x14ac:dyDescent="0.25">
      <c r="B11874" s="6"/>
      <c r="D11874" s="6"/>
      <c r="E11874" s="6"/>
      <c r="F11874" s="6"/>
      <c r="U11874" s="11"/>
      <c r="AO11874" s="11"/>
    </row>
    <row r="11875" spans="2:41" x14ac:dyDescent="0.25">
      <c r="B11875" s="6"/>
      <c r="D11875" s="6"/>
      <c r="E11875" s="6"/>
      <c r="F11875" s="6"/>
      <c r="U11875" s="11"/>
      <c r="AO11875" s="11"/>
    </row>
    <row r="11876" spans="2:41" x14ac:dyDescent="0.25">
      <c r="B11876" s="6"/>
      <c r="D11876" s="6"/>
      <c r="E11876" s="6"/>
      <c r="F11876" s="6"/>
      <c r="U11876" s="11"/>
      <c r="AO11876" s="11"/>
    </row>
    <row r="11877" spans="2:41" x14ac:dyDescent="0.25">
      <c r="B11877" s="6"/>
      <c r="D11877" s="6"/>
      <c r="E11877" s="6"/>
      <c r="F11877" s="6"/>
      <c r="U11877" s="11"/>
      <c r="AO11877" s="11"/>
    </row>
    <row r="11878" spans="2:41" x14ac:dyDescent="0.25">
      <c r="B11878" s="6"/>
      <c r="D11878" s="6"/>
      <c r="E11878" s="6"/>
      <c r="F11878" s="6"/>
      <c r="U11878" s="11"/>
      <c r="AO11878" s="11"/>
    </row>
    <row r="11879" spans="2:41" x14ac:dyDescent="0.25">
      <c r="B11879" s="6"/>
      <c r="D11879" s="6"/>
      <c r="E11879" s="6"/>
      <c r="F11879" s="6"/>
      <c r="U11879" s="11"/>
      <c r="AO11879" s="11"/>
    </row>
    <row r="11880" spans="2:41" x14ac:dyDescent="0.25">
      <c r="B11880" s="6"/>
      <c r="D11880" s="6"/>
      <c r="E11880" s="6"/>
      <c r="F11880" s="6"/>
      <c r="U11880" s="11"/>
      <c r="AO11880" s="11"/>
    </row>
    <row r="11881" spans="2:41" x14ac:dyDescent="0.25">
      <c r="B11881" s="6"/>
      <c r="D11881" s="6"/>
      <c r="E11881" s="6"/>
      <c r="F11881" s="6"/>
      <c r="U11881" s="11"/>
      <c r="AO11881" s="11"/>
    </row>
    <row r="11882" spans="2:41" x14ac:dyDescent="0.25">
      <c r="B11882" s="6"/>
      <c r="D11882" s="6"/>
      <c r="E11882" s="6"/>
      <c r="F11882" s="6"/>
      <c r="U11882" s="11"/>
      <c r="AO11882" s="11"/>
    </row>
    <row r="11883" spans="2:41" x14ac:dyDescent="0.25">
      <c r="B11883" s="6"/>
      <c r="D11883" s="6"/>
      <c r="E11883" s="6"/>
      <c r="F11883" s="6"/>
      <c r="U11883" s="11"/>
      <c r="AO11883" s="11"/>
    </row>
    <row r="11884" spans="2:41" x14ac:dyDescent="0.25">
      <c r="B11884" s="6"/>
      <c r="D11884" s="6"/>
      <c r="E11884" s="6"/>
      <c r="F11884" s="6"/>
      <c r="U11884" s="11"/>
      <c r="AO11884" s="11"/>
    </row>
    <row r="11885" spans="2:41" x14ac:dyDescent="0.25">
      <c r="B11885" s="6"/>
      <c r="D11885" s="6"/>
      <c r="E11885" s="6"/>
      <c r="F11885" s="6"/>
      <c r="U11885" s="11"/>
      <c r="AO11885" s="11"/>
    </row>
    <row r="11886" spans="2:41" x14ac:dyDescent="0.25">
      <c r="B11886" s="6"/>
      <c r="D11886" s="6"/>
      <c r="E11886" s="6"/>
      <c r="F11886" s="6"/>
      <c r="U11886" s="11"/>
      <c r="AO11886" s="11"/>
    </row>
    <row r="11887" spans="2:41" x14ac:dyDescent="0.25">
      <c r="B11887" s="6"/>
      <c r="D11887" s="6"/>
      <c r="E11887" s="6"/>
      <c r="F11887" s="6"/>
      <c r="U11887" s="11"/>
      <c r="AO11887" s="11"/>
    </row>
    <row r="11888" spans="2:41" x14ac:dyDescent="0.25">
      <c r="B11888" s="6"/>
      <c r="D11888" s="6"/>
      <c r="E11888" s="6"/>
      <c r="F11888" s="6"/>
      <c r="U11888" s="11"/>
      <c r="AO11888" s="11"/>
    </row>
    <row r="11889" spans="2:41" x14ac:dyDescent="0.25">
      <c r="B11889" s="6"/>
      <c r="D11889" s="6"/>
      <c r="E11889" s="6"/>
      <c r="F11889" s="6"/>
      <c r="U11889" s="11"/>
      <c r="AO11889" s="11"/>
    </row>
    <row r="11890" spans="2:41" x14ac:dyDescent="0.25">
      <c r="B11890" s="6"/>
      <c r="D11890" s="6"/>
      <c r="E11890" s="6"/>
      <c r="F11890" s="6"/>
      <c r="U11890" s="11"/>
      <c r="AO11890" s="11"/>
    </row>
    <row r="11891" spans="2:41" x14ac:dyDescent="0.25">
      <c r="B11891" s="6"/>
      <c r="D11891" s="6"/>
      <c r="E11891" s="6"/>
      <c r="F11891" s="6"/>
      <c r="U11891" s="11"/>
      <c r="AO11891" s="11"/>
    </row>
    <row r="11892" spans="2:41" x14ac:dyDescent="0.25">
      <c r="B11892" s="6"/>
      <c r="D11892" s="6"/>
      <c r="E11892" s="6"/>
      <c r="F11892" s="6"/>
      <c r="U11892" s="11"/>
      <c r="AO11892" s="11"/>
    </row>
    <row r="11893" spans="2:41" x14ac:dyDescent="0.25">
      <c r="B11893" s="6"/>
      <c r="D11893" s="6"/>
      <c r="E11893" s="6"/>
      <c r="F11893" s="6"/>
      <c r="U11893" s="11"/>
      <c r="AO11893" s="11"/>
    </row>
    <row r="11894" spans="2:41" x14ac:dyDescent="0.25">
      <c r="B11894" s="6"/>
      <c r="D11894" s="6"/>
      <c r="E11894" s="6"/>
      <c r="F11894" s="6"/>
      <c r="U11894" s="11"/>
      <c r="AO11894" s="11"/>
    </row>
    <row r="11895" spans="2:41" x14ac:dyDescent="0.25">
      <c r="B11895" s="6"/>
      <c r="D11895" s="6"/>
      <c r="E11895" s="6"/>
      <c r="F11895" s="6"/>
      <c r="U11895" s="11"/>
      <c r="AO11895" s="11"/>
    </row>
    <row r="11896" spans="2:41" x14ac:dyDescent="0.25">
      <c r="B11896" s="6"/>
      <c r="D11896" s="6"/>
      <c r="E11896" s="6"/>
      <c r="F11896" s="6"/>
      <c r="U11896" s="11"/>
      <c r="AO11896" s="11"/>
    </row>
    <row r="11897" spans="2:41" x14ac:dyDescent="0.25">
      <c r="B11897" s="6"/>
      <c r="D11897" s="6"/>
      <c r="E11897" s="6"/>
      <c r="F11897" s="6"/>
      <c r="U11897" s="11"/>
      <c r="AO11897" s="11"/>
    </row>
    <row r="11898" spans="2:41" x14ac:dyDescent="0.25">
      <c r="B11898" s="6"/>
      <c r="D11898" s="6"/>
      <c r="E11898" s="6"/>
      <c r="F11898" s="6"/>
      <c r="U11898" s="11"/>
      <c r="AO11898" s="11"/>
    </row>
    <row r="11899" spans="2:41" x14ac:dyDescent="0.25">
      <c r="B11899" s="6"/>
      <c r="D11899" s="6"/>
      <c r="E11899" s="6"/>
      <c r="F11899" s="6"/>
      <c r="U11899" s="11"/>
      <c r="AO11899" s="11"/>
    </row>
    <row r="11900" spans="2:41" x14ac:dyDescent="0.25">
      <c r="B11900" s="6"/>
      <c r="D11900" s="6"/>
      <c r="E11900" s="6"/>
      <c r="F11900" s="6"/>
      <c r="U11900" s="11"/>
      <c r="AO11900" s="11"/>
    </row>
    <row r="11901" spans="2:41" x14ac:dyDescent="0.25">
      <c r="B11901" s="6"/>
      <c r="D11901" s="6"/>
      <c r="E11901" s="6"/>
      <c r="F11901" s="6"/>
      <c r="U11901" s="11"/>
      <c r="AO11901" s="11"/>
    </row>
    <row r="11902" spans="2:41" x14ac:dyDescent="0.25">
      <c r="B11902" s="6"/>
      <c r="D11902" s="6"/>
      <c r="E11902" s="6"/>
      <c r="F11902" s="6"/>
      <c r="U11902" s="11"/>
      <c r="AO11902" s="11"/>
    </row>
    <row r="11903" spans="2:41" x14ac:dyDescent="0.25">
      <c r="B11903" s="6"/>
      <c r="D11903" s="6"/>
      <c r="E11903" s="6"/>
      <c r="F11903" s="6"/>
      <c r="U11903" s="11"/>
      <c r="AO11903" s="11"/>
    </row>
    <row r="11904" spans="2:41" x14ac:dyDescent="0.25">
      <c r="B11904" s="6"/>
      <c r="D11904" s="6"/>
      <c r="E11904" s="6"/>
      <c r="F11904" s="6"/>
      <c r="U11904" s="11"/>
      <c r="AO11904" s="11"/>
    </row>
    <row r="11905" spans="2:41" x14ac:dyDescent="0.25">
      <c r="B11905" s="6"/>
      <c r="D11905" s="6"/>
      <c r="E11905" s="6"/>
      <c r="F11905" s="6"/>
      <c r="U11905" s="11"/>
      <c r="AO11905" s="11"/>
    </row>
    <row r="11906" spans="2:41" x14ac:dyDescent="0.25">
      <c r="B11906" s="6"/>
      <c r="D11906" s="6"/>
      <c r="E11906" s="6"/>
      <c r="F11906" s="6"/>
      <c r="U11906" s="11"/>
      <c r="AO11906" s="11"/>
    </row>
    <row r="11907" spans="2:41" x14ac:dyDescent="0.25">
      <c r="B11907" s="6"/>
      <c r="D11907" s="6"/>
      <c r="E11907" s="6"/>
      <c r="F11907" s="6"/>
      <c r="U11907" s="11"/>
      <c r="AO11907" s="11"/>
    </row>
    <row r="11908" spans="2:41" x14ac:dyDescent="0.25">
      <c r="B11908" s="6"/>
      <c r="D11908" s="6"/>
      <c r="E11908" s="6"/>
      <c r="F11908" s="6"/>
      <c r="U11908" s="11"/>
      <c r="AO11908" s="11"/>
    </row>
    <row r="11909" spans="2:41" x14ac:dyDescent="0.25">
      <c r="B11909" s="6"/>
      <c r="D11909" s="6"/>
      <c r="E11909" s="6"/>
      <c r="F11909" s="6"/>
      <c r="U11909" s="11"/>
      <c r="AO11909" s="11"/>
    </row>
    <row r="11910" spans="2:41" x14ac:dyDescent="0.25">
      <c r="B11910" s="6"/>
      <c r="D11910" s="6"/>
      <c r="E11910" s="6"/>
      <c r="F11910" s="6"/>
      <c r="U11910" s="11"/>
      <c r="AO11910" s="11"/>
    </row>
    <row r="11911" spans="2:41" x14ac:dyDescent="0.25">
      <c r="B11911" s="6"/>
      <c r="D11911" s="6"/>
      <c r="E11911" s="6"/>
      <c r="F11911" s="6"/>
      <c r="U11911" s="11"/>
      <c r="AO11911" s="11"/>
    </row>
    <row r="11912" spans="2:41" x14ac:dyDescent="0.25">
      <c r="B11912" s="6"/>
      <c r="D11912" s="6"/>
      <c r="E11912" s="6"/>
      <c r="F11912" s="6"/>
      <c r="U11912" s="11"/>
      <c r="AO11912" s="11"/>
    </row>
    <row r="11913" spans="2:41" x14ac:dyDescent="0.25">
      <c r="B11913" s="6"/>
      <c r="D11913" s="6"/>
      <c r="E11913" s="6"/>
      <c r="F11913" s="6"/>
      <c r="U11913" s="11"/>
      <c r="AO11913" s="11"/>
    </row>
    <row r="11914" spans="2:41" x14ac:dyDescent="0.25">
      <c r="B11914" s="6"/>
      <c r="D11914" s="6"/>
      <c r="E11914" s="6"/>
      <c r="F11914" s="6"/>
      <c r="U11914" s="11"/>
      <c r="AO11914" s="11"/>
    </row>
    <row r="11915" spans="2:41" x14ac:dyDescent="0.25">
      <c r="B11915" s="6"/>
      <c r="D11915" s="6"/>
      <c r="E11915" s="6"/>
      <c r="F11915" s="6"/>
      <c r="U11915" s="11"/>
      <c r="AO11915" s="11"/>
    </row>
    <row r="11916" spans="2:41" x14ac:dyDescent="0.25">
      <c r="B11916" s="6"/>
      <c r="D11916" s="6"/>
      <c r="E11916" s="6"/>
      <c r="F11916" s="6"/>
      <c r="U11916" s="11"/>
      <c r="AO11916" s="11"/>
    </row>
    <row r="11917" spans="2:41" x14ac:dyDescent="0.25">
      <c r="B11917" s="6"/>
      <c r="D11917" s="6"/>
      <c r="E11917" s="6"/>
      <c r="F11917" s="6"/>
      <c r="U11917" s="11"/>
      <c r="AO11917" s="11"/>
    </row>
    <row r="11918" spans="2:41" x14ac:dyDescent="0.25">
      <c r="B11918" s="6"/>
      <c r="D11918" s="6"/>
      <c r="E11918" s="6"/>
      <c r="F11918" s="6"/>
      <c r="U11918" s="11"/>
      <c r="AO11918" s="11"/>
    </row>
    <row r="11919" spans="2:41" x14ac:dyDescent="0.25">
      <c r="B11919" s="6"/>
      <c r="D11919" s="6"/>
      <c r="E11919" s="6"/>
      <c r="F11919" s="6"/>
      <c r="U11919" s="11"/>
      <c r="AO11919" s="11"/>
    </row>
    <row r="11920" spans="2:41" x14ac:dyDescent="0.25">
      <c r="B11920" s="6"/>
      <c r="D11920" s="6"/>
      <c r="E11920" s="6"/>
      <c r="F11920" s="6"/>
      <c r="U11920" s="11"/>
      <c r="AO11920" s="11"/>
    </row>
    <row r="11921" spans="2:41" x14ac:dyDescent="0.25">
      <c r="B11921" s="6"/>
      <c r="D11921" s="6"/>
      <c r="E11921" s="6"/>
      <c r="F11921" s="6"/>
      <c r="U11921" s="11"/>
      <c r="AO11921" s="11"/>
    </row>
    <row r="11922" spans="2:41" x14ac:dyDescent="0.25">
      <c r="B11922" s="6"/>
      <c r="D11922" s="6"/>
      <c r="E11922" s="6"/>
      <c r="F11922" s="6"/>
      <c r="U11922" s="11"/>
      <c r="AO11922" s="11"/>
    </row>
    <row r="11923" spans="2:41" x14ac:dyDescent="0.25">
      <c r="B11923" s="6"/>
      <c r="D11923" s="6"/>
      <c r="E11923" s="6"/>
      <c r="F11923" s="6"/>
      <c r="U11923" s="11"/>
      <c r="AO11923" s="11"/>
    </row>
    <row r="11924" spans="2:41" x14ac:dyDescent="0.25">
      <c r="B11924" s="6"/>
      <c r="D11924" s="6"/>
      <c r="E11924" s="6"/>
      <c r="F11924" s="6"/>
      <c r="U11924" s="11"/>
      <c r="AO11924" s="11"/>
    </row>
    <row r="11925" spans="2:41" x14ac:dyDescent="0.25">
      <c r="B11925" s="6"/>
      <c r="D11925" s="6"/>
      <c r="E11925" s="6"/>
      <c r="F11925" s="6"/>
      <c r="U11925" s="11"/>
      <c r="AO11925" s="11"/>
    </row>
    <row r="11926" spans="2:41" x14ac:dyDescent="0.25">
      <c r="B11926" s="6"/>
      <c r="D11926" s="6"/>
      <c r="E11926" s="6"/>
      <c r="F11926" s="6"/>
      <c r="U11926" s="11"/>
      <c r="AO11926" s="11"/>
    </row>
    <row r="11927" spans="2:41" x14ac:dyDescent="0.25">
      <c r="B11927" s="6"/>
      <c r="D11927" s="6"/>
      <c r="E11927" s="6"/>
      <c r="F11927" s="6"/>
      <c r="U11927" s="11"/>
      <c r="AO11927" s="11"/>
    </row>
    <row r="11928" spans="2:41" x14ac:dyDescent="0.25">
      <c r="B11928" s="6"/>
      <c r="D11928" s="6"/>
      <c r="E11928" s="6"/>
      <c r="F11928" s="6"/>
      <c r="U11928" s="11"/>
      <c r="AO11928" s="11"/>
    </row>
    <row r="11929" spans="2:41" x14ac:dyDescent="0.25">
      <c r="B11929" s="6"/>
      <c r="D11929" s="6"/>
      <c r="E11929" s="6"/>
      <c r="F11929" s="6"/>
      <c r="U11929" s="11"/>
      <c r="AO11929" s="11"/>
    </row>
    <row r="11930" spans="2:41" x14ac:dyDescent="0.25">
      <c r="B11930" s="6"/>
      <c r="D11930" s="6"/>
      <c r="E11930" s="6"/>
      <c r="F11930" s="6"/>
      <c r="U11930" s="11"/>
      <c r="AO11930" s="11"/>
    </row>
    <row r="11931" spans="2:41" x14ac:dyDescent="0.25">
      <c r="B11931" s="6"/>
      <c r="D11931" s="6"/>
      <c r="E11931" s="6"/>
      <c r="F11931" s="6"/>
      <c r="U11931" s="11"/>
      <c r="AO11931" s="11"/>
    </row>
    <row r="11932" spans="2:41" x14ac:dyDescent="0.25">
      <c r="B11932" s="6"/>
      <c r="D11932" s="6"/>
      <c r="E11932" s="6"/>
      <c r="F11932" s="6"/>
      <c r="U11932" s="11"/>
      <c r="AO11932" s="11"/>
    </row>
    <row r="11933" spans="2:41" x14ac:dyDescent="0.25">
      <c r="B11933" s="6"/>
      <c r="D11933" s="6"/>
      <c r="E11933" s="6"/>
      <c r="F11933" s="6"/>
      <c r="U11933" s="11"/>
      <c r="AO11933" s="11"/>
    </row>
    <row r="11934" spans="2:41" x14ac:dyDescent="0.25">
      <c r="B11934" s="6"/>
      <c r="D11934" s="6"/>
      <c r="E11934" s="6"/>
      <c r="F11934" s="6"/>
      <c r="U11934" s="11"/>
      <c r="AO11934" s="11"/>
    </row>
    <row r="11935" spans="2:41" x14ac:dyDescent="0.25">
      <c r="B11935" s="6"/>
      <c r="D11935" s="6"/>
      <c r="E11935" s="6"/>
      <c r="F11935" s="6"/>
      <c r="U11935" s="11"/>
      <c r="AO11935" s="11"/>
    </row>
    <row r="11936" spans="2:41" x14ac:dyDescent="0.25">
      <c r="B11936" s="6"/>
      <c r="D11936" s="6"/>
      <c r="E11936" s="6"/>
      <c r="F11936" s="6"/>
      <c r="U11936" s="11"/>
      <c r="AO11936" s="11"/>
    </row>
    <row r="11937" spans="2:41" x14ac:dyDescent="0.25">
      <c r="B11937" s="6"/>
      <c r="D11937" s="6"/>
      <c r="E11937" s="6"/>
      <c r="F11937" s="6"/>
      <c r="U11937" s="11"/>
      <c r="AO11937" s="11"/>
    </row>
    <row r="11938" spans="2:41" x14ac:dyDescent="0.25">
      <c r="B11938" s="6"/>
      <c r="D11938" s="6"/>
      <c r="E11938" s="6"/>
      <c r="F11938" s="6"/>
      <c r="U11938" s="11"/>
      <c r="AO11938" s="11"/>
    </row>
    <row r="11939" spans="2:41" x14ac:dyDescent="0.25">
      <c r="B11939" s="6"/>
      <c r="D11939" s="6"/>
      <c r="E11939" s="6"/>
      <c r="F11939" s="6"/>
      <c r="U11939" s="11"/>
      <c r="AO11939" s="11"/>
    </row>
    <row r="11940" spans="2:41" x14ac:dyDescent="0.25">
      <c r="B11940" s="6"/>
      <c r="D11940" s="6"/>
      <c r="E11940" s="6"/>
      <c r="F11940" s="6"/>
      <c r="U11940" s="11"/>
      <c r="AO11940" s="11"/>
    </row>
    <row r="11941" spans="2:41" x14ac:dyDescent="0.25">
      <c r="B11941" s="6"/>
      <c r="D11941" s="6"/>
      <c r="E11941" s="6"/>
      <c r="F11941" s="6"/>
      <c r="U11941" s="11"/>
      <c r="AO11941" s="11"/>
    </row>
    <row r="11942" spans="2:41" x14ac:dyDescent="0.25">
      <c r="B11942" s="6"/>
      <c r="D11942" s="6"/>
      <c r="E11942" s="6"/>
      <c r="F11942" s="6"/>
      <c r="U11942" s="11"/>
      <c r="AO11942" s="11"/>
    </row>
    <row r="11943" spans="2:41" x14ac:dyDescent="0.25">
      <c r="B11943" s="6"/>
      <c r="D11943" s="6"/>
      <c r="E11943" s="6"/>
      <c r="F11943" s="6"/>
      <c r="U11943" s="11"/>
      <c r="AO11943" s="11"/>
    </row>
    <row r="11944" spans="2:41" x14ac:dyDescent="0.25">
      <c r="B11944" s="6"/>
      <c r="D11944" s="6"/>
      <c r="E11944" s="6"/>
      <c r="F11944" s="6"/>
      <c r="U11944" s="11"/>
      <c r="AO11944" s="11"/>
    </row>
    <row r="11945" spans="2:41" x14ac:dyDescent="0.25">
      <c r="B11945" s="6"/>
      <c r="D11945" s="6"/>
      <c r="E11945" s="6"/>
      <c r="F11945" s="6"/>
      <c r="U11945" s="11"/>
      <c r="AO11945" s="11"/>
    </row>
    <row r="11946" spans="2:41" x14ac:dyDescent="0.25">
      <c r="B11946" s="6"/>
      <c r="D11946" s="6"/>
      <c r="E11946" s="6"/>
      <c r="F11946" s="6"/>
      <c r="U11946" s="11"/>
      <c r="AO11946" s="11"/>
    </row>
    <row r="11947" spans="2:41" x14ac:dyDescent="0.25">
      <c r="B11947" s="6"/>
      <c r="D11947" s="6"/>
      <c r="E11947" s="6"/>
      <c r="F11947" s="6"/>
      <c r="U11947" s="11"/>
      <c r="AO11947" s="11"/>
    </row>
    <row r="11948" spans="2:41" x14ac:dyDescent="0.25">
      <c r="B11948" s="6"/>
      <c r="D11948" s="6"/>
      <c r="E11948" s="6"/>
      <c r="F11948" s="6"/>
      <c r="U11948" s="11"/>
      <c r="AO11948" s="11"/>
    </row>
    <row r="11949" spans="2:41" x14ac:dyDescent="0.25">
      <c r="B11949" s="6"/>
      <c r="D11949" s="6"/>
      <c r="E11949" s="6"/>
      <c r="F11949" s="6"/>
      <c r="U11949" s="11"/>
      <c r="AO11949" s="11"/>
    </row>
    <row r="11950" spans="2:41" x14ac:dyDescent="0.25">
      <c r="B11950" s="6"/>
      <c r="D11950" s="6"/>
      <c r="E11950" s="6"/>
      <c r="F11950" s="6"/>
      <c r="U11950" s="11"/>
      <c r="AO11950" s="11"/>
    </row>
    <row r="11951" spans="2:41" x14ac:dyDescent="0.25">
      <c r="B11951" s="6"/>
      <c r="D11951" s="6"/>
      <c r="E11951" s="6"/>
      <c r="F11951" s="6"/>
      <c r="U11951" s="11"/>
      <c r="AO11951" s="11"/>
    </row>
    <row r="11952" spans="2:41" x14ac:dyDescent="0.25">
      <c r="B11952" s="6"/>
      <c r="D11952" s="6"/>
      <c r="E11952" s="6"/>
      <c r="F11952" s="6"/>
      <c r="U11952" s="11"/>
      <c r="AO11952" s="11"/>
    </row>
    <row r="11953" spans="2:41" x14ac:dyDescent="0.25">
      <c r="B11953" s="6"/>
      <c r="D11953" s="6"/>
      <c r="E11953" s="6"/>
      <c r="F11953" s="6"/>
      <c r="U11953" s="11"/>
      <c r="AO11953" s="11"/>
    </row>
    <row r="11954" spans="2:41" x14ac:dyDescent="0.25">
      <c r="B11954" s="6"/>
      <c r="D11954" s="6"/>
      <c r="E11954" s="6"/>
      <c r="F11954" s="6"/>
      <c r="U11954" s="11"/>
      <c r="AO11954" s="11"/>
    </row>
    <row r="11955" spans="2:41" x14ac:dyDescent="0.25">
      <c r="B11955" s="6"/>
      <c r="D11955" s="6"/>
      <c r="E11955" s="6"/>
      <c r="F11955" s="6"/>
      <c r="U11955" s="11"/>
      <c r="AO11955" s="11"/>
    </row>
    <row r="11956" spans="2:41" x14ac:dyDescent="0.25">
      <c r="B11956" s="6"/>
      <c r="D11956" s="6"/>
      <c r="E11956" s="6"/>
      <c r="F11956" s="6"/>
      <c r="U11956" s="11"/>
      <c r="AO11956" s="11"/>
    </row>
    <row r="11957" spans="2:41" x14ac:dyDescent="0.25">
      <c r="B11957" s="6"/>
      <c r="D11957" s="6"/>
      <c r="E11957" s="6"/>
      <c r="F11957" s="6"/>
      <c r="U11957" s="11"/>
      <c r="AO11957" s="11"/>
    </row>
    <row r="11958" spans="2:41" x14ac:dyDescent="0.25">
      <c r="B11958" s="6"/>
      <c r="D11958" s="6"/>
      <c r="E11958" s="6"/>
      <c r="F11958" s="6"/>
      <c r="U11958" s="11"/>
      <c r="AO11958" s="11"/>
    </row>
    <row r="11959" spans="2:41" x14ac:dyDescent="0.25">
      <c r="B11959" s="6"/>
      <c r="D11959" s="6"/>
      <c r="E11959" s="6"/>
      <c r="F11959" s="6"/>
      <c r="U11959" s="11"/>
      <c r="AO11959" s="11"/>
    </row>
    <row r="11960" spans="2:41" x14ac:dyDescent="0.25">
      <c r="B11960" s="6"/>
      <c r="D11960" s="6"/>
      <c r="E11960" s="6"/>
      <c r="F11960" s="6"/>
      <c r="U11960" s="11"/>
      <c r="AO11960" s="11"/>
    </row>
    <row r="11961" spans="2:41" x14ac:dyDescent="0.25">
      <c r="B11961" s="6"/>
      <c r="D11961" s="6"/>
      <c r="E11961" s="6"/>
      <c r="F11961" s="6"/>
      <c r="U11961" s="11"/>
      <c r="AO11961" s="11"/>
    </row>
    <row r="11962" spans="2:41" x14ac:dyDescent="0.25">
      <c r="B11962" s="6"/>
      <c r="D11962" s="6"/>
      <c r="E11962" s="6"/>
      <c r="F11962" s="6"/>
      <c r="U11962" s="11"/>
      <c r="AO11962" s="11"/>
    </row>
    <row r="11963" spans="2:41" x14ac:dyDescent="0.25">
      <c r="B11963" s="6"/>
      <c r="D11963" s="6"/>
      <c r="E11963" s="6"/>
      <c r="F11963" s="6"/>
      <c r="U11963" s="11"/>
      <c r="AO11963" s="11"/>
    </row>
    <row r="11964" spans="2:41" x14ac:dyDescent="0.25">
      <c r="B11964" s="6"/>
      <c r="D11964" s="6"/>
      <c r="E11964" s="6"/>
      <c r="F11964" s="6"/>
      <c r="U11964" s="11"/>
      <c r="AO11964" s="11"/>
    </row>
    <row r="11965" spans="2:41" x14ac:dyDescent="0.25">
      <c r="B11965" s="6"/>
      <c r="D11965" s="6"/>
      <c r="E11965" s="6"/>
      <c r="F11965" s="6"/>
      <c r="U11965" s="11"/>
      <c r="AO11965" s="11"/>
    </row>
    <row r="11966" spans="2:41" x14ac:dyDescent="0.25">
      <c r="B11966" s="6"/>
      <c r="D11966" s="6"/>
      <c r="E11966" s="6"/>
      <c r="F11966" s="6"/>
      <c r="U11966" s="11"/>
      <c r="AO11966" s="11"/>
    </row>
    <row r="11967" spans="2:41" x14ac:dyDescent="0.25">
      <c r="B11967" s="6"/>
      <c r="D11967" s="6"/>
      <c r="E11967" s="6"/>
      <c r="F11967" s="6"/>
      <c r="U11967" s="11"/>
      <c r="AO11967" s="11"/>
    </row>
    <row r="11968" spans="2:41" x14ac:dyDescent="0.25">
      <c r="B11968" s="6"/>
      <c r="D11968" s="6"/>
      <c r="E11968" s="6"/>
      <c r="F11968" s="6"/>
      <c r="U11968" s="11"/>
      <c r="AO11968" s="11"/>
    </row>
    <row r="11969" spans="2:41" x14ac:dyDescent="0.25">
      <c r="B11969" s="6"/>
      <c r="D11969" s="6"/>
      <c r="E11969" s="6"/>
      <c r="F11969" s="6"/>
      <c r="U11969" s="11"/>
      <c r="AO11969" s="11"/>
    </row>
    <row r="11970" spans="2:41" x14ac:dyDescent="0.25">
      <c r="B11970" s="6"/>
      <c r="D11970" s="6"/>
      <c r="E11970" s="6"/>
      <c r="F11970" s="6"/>
      <c r="U11970" s="11"/>
      <c r="AO11970" s="11"/>
    </row>
    <row r="11971" spans="2:41" x14ac:dyDescent="0.25">
      <c r="B11971" s="6"/>
      <c r="D11971" s="6"/>
      <c r="E11971" s="6"/>
      <c r="F11971" s="6"/>
      <c r="U11971" s="11"/>
      <c r="AO11971" s="11"/>
    </row>
    <row r="11972" spans="2:41" x14ac:dyDescent="0.25">
      <c r="B11972" s="6"/>
      <c r="D11972" s="6"/>
      <c r="E11972" s="6"/>
      <c r="F11972" s="6"/>
      <c r="U11972" s="11"/>
      <c r="AO11972" s="11"/>
    </row>
    <row r="11973" spans="2:41" x14ac:dyDescent="0.25">
      <c r="B11973" s="6"/>
      <c r="D11973" s="6"/>
      <c r="E11973" s="6"/>
      <c r="F11973" s="6"/>
      <c r="U11973" s="11"/>
      <c r="AO11973" s="11"/>
    </row>
    <row r="11974" spans="2:41" x14ac:dyDescent="0.25">
      <c r="B11974" s="6"/>
      <c r="D11974" s="6"/>
      <c r="E11974" s="6"/>
      <c r="F11974" s="6"/>
      <c r="U11974" s="11"/>
      <c r="AO11974" s="11"/>
    </row>
    <row r="11975" spans="2:41" x14ac:dyDescent="0.25">
      <c r="B11975" s="6"/>
      <c r="D11975" s="6"/>
      <c r="E11975" s="6"/>
      <c r="F11975" s="6"/>
      <c r="U11975" s="11"/>
      <c r="AO11975" s="11"/>
    </row>
    <row r="11976" spans="2:41" x14ac:dyDescent="0.25">
      <c r="B11976" s="6"/>
      <c r="D11976" s="6"/>
      <c r="E11976" s="6"/>
      <c r="F11976" s="6"/>
      <c r="U11976" s="11"/>
      <c r="AO11976" s="11"/>
    </row>
    <row r="11977" spans="2:41" x14ac:dyDescent="0.25">
      <c r="B11977" s="6"/>
      <c r="D11977" s="6"/>
      <c r="E11977" s="6"/>
      <c r="F11977" s="6"/>
      <c r="U11977" s="11"/>
      <c r="AO11977" s="11"/>
    </row>
    <row r="11978" spans="2:41" x14ac:dyDescent="0.25">
      <c r="B11978" s="6"/>
      <c r="D11978" s="6"/>
      <c r="E11978" s="6"/>
      <c r="F11978" s="6"/>
      <c r="U11978" s="11"/>
      <c r="AO11978" s="11"/>
    </row>
    <row r="11979" spans="2:41" x14ac:dyDescent="0.25">
      <c r="B11979" s="6"/>
      <c r="D11979" s="6"/>
      <c r="E11979" s="6"/>
      <c r="F11979" s="6"/>
      <c r="U11979" s="11"/>
      <c r="AO11979" s="11"/>
    </row>
    <row r="11980" spans="2:41" x14ac:dyDescent="0.25">
      <c r="B11980" s="6"/>
      <c r="D11980" s="6"/>
      <c r="E11980" s="6"/>
      <c r="F11980" s="6"/>
      <c r="U11980" s="11"/>
      <c r="AO11980" s="11"/>
    </row>
    <row r="11981" spans="2:41" x14ac:dyDescent="0.25">
      <c r="B11981" s="6"/>
      <c r="D11981" s="6"/>
      <c r="E11981" s="6"/>
      <c r="F11981" s="6"/>
      <c r="U11981" s="11"/>
      <c r="AO11981" s="11"/>
    </row>
    <row r="11982" spans="2:41" x14ac:dyDescent="0.25">
      <c r="B11982" s="6"/>
      <c r="D11982" s="6"/>
      <c r="E11982" s="6"/>
      <c r="F11982" s="6"/>
      <c r="U11982" s="11"/>
      <c r="AO11982" s="11"/>
    </row>
    <row r="11983" spans="2:41" x14ac:dyDescent="0.25">
      <c r="B11983" s="6"/>
      <c r="D11983" s="6"/>
      <c r="E11983" s="6"/>
      <c r="F11983" s="6"/>
      <c r="U11983" s="11"/>
      <c r="AO11983" s="11"/>
    </row>
    <row r="11984" spans="2:41" x14ac:dyDescent="0.25">
      <c r="B11984" s="6"/>
      <c r="D11984" s="6"/>
      <c r="E11984" s="6"/>
      <c r="F11984" s="6"/>
      <c r="U11984" s="11"/>
      <c r="AO11984" s="11"/>
    </row>
    <row r="11985" spans="2:41" x14ac:dyDescent="0.25">
      <c r="B11985" s="6"/>
      <c r="D11985" s="6"/>
      <c r="E11985" s="6"/>
      <c r="F11985" s="6"/>
      <c r="U11985" s="11"/>
      <c r="AO11985" s="11"/>
    </row>
    <row r="11986" spans="2:41" x14ac:dyDescent="0.25">
      <c r="B11986" s="6"/>
      <c r="D11986" s="6"/>
      <c r="E11986" s="6"/>
      <c r="F11986" s="6"/>
      <c r="U11986" s="11"/>
      <c r="AO11986" s="11"/>
    </row>
    <row r="11987" spans="2:41" x14ac:dyDescent="0.25">
      <c r="B11987" s="6"/>
      <c r="D11987" s="6"/>
      <c r="E11987" s="6"/>
      <c r="F11987" s="6"/>
      <c r="U11987" s="11"/>
      <c r="AO11987" s="11"/>
    </row>
    <row r="11988" spans="2:41" x14ac:dyDescent="0.25">
      <c r="B11988" s="6"/>
      <c r="D11988" s="6"/>
      <c r="E11988" s="6"/>
      <c r="F11988" s="6"/>
      <c r="U11988" s="11"/>
      <c r="AO11988" s="11"/>
    </row>
    <row r="11989" spans="2:41" x14ac:dyDescent="0.25">
      <c r="B11989" s="6"/>
      <c r="D11989" s="6"/>
      <c r="E11989" s="6"/>
      <c r="F11989" s="6"/>
      <c r="U11989" s="11"/>
      <c r="AO11989" s="11"/>
    </row>
    <row r="11990" spans="2:41" x14ac:dyDescent="0.25">
      <c r="B11990" s="6"/>
      <c r="D11990" s="6"/>
      <c r="E11990" s="6"/>
      <c r="F11990" s="6"/>
      <c r="U11990" s="11"/>
      <c r="AO11990" s="11"/>
    </row>
    <row r="11991" spans="2:41" x14ac:dyDescent="0.25">
      <c r="B11991" s="6"/>
      <c r="D11991" s="6"/>
      <c r="E11991" s="6"/>
      <c r="F11991" s="6"/>
      <c r="U11991" s="11"/>
      <c r="AO11991" s="11"/>
    </row>
    <row r="11992" spans="2:41" x14ac:dyDescent="0.25">
      <c r="B11992" s="6"/>
      <c r="D11992" s="6"/>
      <c r="E11992" s="6"/>
      <c r="F11992" s="6"/>
      <c r="U11992" s="11"/>
      <c r="AO11992" s="11"/>
    </row>
    <row r="11993" spans="2:41" x14ac:dyDescent="0.25">
      <c r="B11993" s="6"/>
      <c r="D11993" s="6"/>
      <c r="E11993" s="6"/>
      <c r="F11993" s="6"/>
      <c r="U11993" s="11"/>
      <c r="AO11993" s="11"/>
    </row>
    <row r="11994" spans="2:41" x14ac:dyDescent="0.25">
      <c r="B11994" s="6"/>
      <c r="D11994" s="6"/>
      <c r="E11994" s="6"/>
      <c r="F11994" s="6"/>
      <c r="U11994" s="11"/>
      <c r="AO11994" s="11"/>
    </row>
    <row r="11995" spans="2:41" x14ac:dyDescent="0.25">
      <c r="B11995" s="6"/>
      <c r="D11995" s="6"/>
      <c r="E11995" s="6"/>
      <c r="F11995" s="6"/>
      <c r="U11995" s="11"/>
      <c r="AO11995" s="11"/>
    </row>
    <row r="11996" spans="2:41" x14ac:dyDescent="0.25">
      <c r="B11996" s="6"/>
      <c r="D11996" s="6"/>
      <c r="E11996" s="6"/>
      <c r="F11996" s="6"/>
      <c r="U11996" s="11"/>
      <c r="AO11996" s="11"/>
    </row>
    <row r="11997" spans="2:41" x14ac:dyDescent="0.25">
      <c r="B11997" s="6"/>
      <c r="D11997" s="6"/>
      <c r="E11997" s="6"/>
      <c r="F11997" s="6"/>
      <c r="U11997" s="11"/>
      <c r="AO11997" s="11"/>
    </row>
    <row r="11998" spans="2:41" x14ac:dyDescent="0.25">
      <c r="B11998" s="6"/>
      <c r="D11998" s="6"/>
      <c r="E11998" s="6"/>
      <c r="F11998" s="6"/>
      <c r="U11998" s="11"/>
      <c r="AO11998" s="11"/>
    </row>
    <row r="11999" spans="2:41" x14ac:dyDescent="0.25">
      <c r="B11999" s="6"/>
      <c r="D11999" s="6"/>
      <c r="E11999" s="6"/>
      <c r="F11999" s="6"/>
      <c r="U11999" s="11"/>
      <c r="AO11999" s="11"/>
    </row>
    <row r="12000" spans="2:41" x14ac:dyDescent="0.25">
      <c r="B12000" s="6"/>
      <c r="D12000" s="6"/>
      <c r="E12000" s="6"/>
      <c r="F12000" s="6"/>
      <c r="U12000" s="11"/>
      <c r="AO12000" s="11"/>
    </row>
    <row r="12001" spans="2:41" x14ac:dyDescent="0.25">
      <c r="B12001" s="6"/>
      <c r="D12001" s="6"/>
      <c r="E12001" s="6"/>
      <c r="F12001" s="6"/>
      <c r="U12001" s="11"/>
      <c r="AO12001" s="11"/>
    </row>
    <row r="12002" spans="2:41" x14ac:dyDescent="0.25">
      <c r="B12002" s="6"/>
      <c r="D12002" s="6"/>
      <c r="E12002" s="6"/>
      <c r="F12002" s="6"/>
      <c r="U12002" s="11"/>
      <c r="AO12002" s="11"/>
    </row>
    <row r="12003" spans="2:41" x14ac:dyDescent="0.25">
      <c r="B12003" s="6"/>
      <c r="D12003" s="6"/>
      <c r="E12003" s="6"/>
      <c r="F12003" s="6"/>
      <c r="U12003" s="11"/>
      <c r="AO12003" s="11"/>
    </row>
    <row r="12004" spans="2:41" x14ac:dyDescent="0.25">
      <c r="B12004" s="6"/>
      <c r="D12004" s="6"/>
      <c r="E12004" s="6"/>
      <c r="F12004" s="6"/>
      <c r="U12004" s="11"/>
      <c r="AO12004" s="11"/>
    </row>
    <row r="12005" spans="2:41" x14ac:dyDescent="0.25">
      <c r="B12005" s="6"/>
      <c r="D12005" s="6"/>
      <c r="E12005" s="6"/>
      <c r="F12005" s="6"/>
      <c r="U12005" s="11"/>
      <c r="AO12005" s="11"/>
    </row>
    <row r="12006" spans="2:41" x14ac:dyDescent="0.25">
      <c r="B12006" s="6"/>
      <c r="D12006" s="6"/>
      <c r="E12006" s="6"/>
      <c r="F12006" s="6"/>
      <c r="U12006" s="11"/>
      <c r="AO12006" s="11"/>
    </row>
    <row r="12007" spans="2:41" x14ac:dyDescent="0.25">
      <c r="B12007" s="6"/>
      <c r="D12007" s="6"/>
      <c r="E12007" s="6"/>
      <c r="F12007" s="6"/>
      <c r="U12007" s="11"/>
      <c r="AO12007" s="11"/>
    </row>
    <row r="12008" spans="2:41" x14ac:dyDescent="0.25">
      <c r="B12008" s="6"/>
      <c r="D12008" s="6"/>
      <c r="E12008" s="6"/>
      <c r="F12008" s="6"/>
      <c r="U12008" s="11"/>
      <c r="AO12008" s="11"/>
    </row>
    <row r="12009" spans="2:41" x14ac:dyDescent="0.25">
      <c r="B12009" s="6"/>
      <c r="D12009" s="6"/>
      <c r="E12009" s="6"/>
      <c r="F12009" s="6"/>
      <c r="U12009" s="11"/>
      <c r="AO12009" s="11"/>
    </row>
    <row r="12010" spans="2:41" x14ac:dyDescent="0.25">
      <c r="B12010" s="6"/>
      <c r="D12010" s="6"/>
      <c r="E12010" s="6"/>
      <c r="F12010" s="6"/>
      <c r="U12010" s="11"/>
      <c r="AO12010" s="11"/>
    </row>
    <row r="12011" spans="2:41" x14ac:dyDescent="0.25">
      <c r="B12011" s="6"/>
      <c r="D12011" s="6"/>
      <c r="E12011" s="6"/>
      <c r="F12011" s="6"/>
      <c r="U12011" s="11"/>
      <c r="AO12011" s="11"/>
    </row>
    <row r="12012" spans="2:41" x14ac:dyDescent="0.25">
      <c r="B12012" s="6"/>
      <c r="D12012" s="6"/>
      <c r="E12012" s="6"/>
      <c r="F12012" s="6"/>
      <c r="U12012" s="11"/>
      <c r="AO12012" s="11"/>
    </row>
    <row r="12013" spans="2:41" x14ac:dyDescent="0.25">
      <c r="B12013" s="6"/>
      <c r="D12013" s="6"/>
      <c r="E12013" s="6"/>
      <c r="F12013" s="6"/>
      <c r="U12013" s="11"/>
      <c r="AO12013" s="11"/>
    </row>
    <row r="12014" spans="2:41" x14ac:dyDescent="0.25">
      <c r="B12014" s="6"/>
      <c r="D12014" s="6"/>
      <c r="E12014" s="6"/>
      <c r="F12014" s="6"/>
      <c r="U12014" s="11"/>
      <c r="AO12014" s="11"/>
    </row>
    <row r="12015" spans="2:41" x14ac:dyDescent="0.25">
      <c r="B12015" s="6"/>
      <c r="D12015" s="6"/>
      <c r="E12015" s="6"/>
      <c r="F12015" s="6"/>
      <c r="U12015" s="11"/>
      <c r="AO12015" s="11"/>
    </row>
    <row r="12016" spans="2:41" x14ac:dyDescent="0.25">
      <c r="B12016" s="6"/>
      <c r="D12016" s="6"/>
      <c r="E12016" s="6"/>
      <c r="F12016" s="6"/>
      <c r="U12016" s="11"/>
      <c r="AO12016" s="11"/>
    </row>
    <row r="12017" spans="2:41" x14ac:dyDescent="0.25">
      <c r="B12017" s="6"/>
      <c r="D12017" s="6"/>
      <c r="E12017" s="6"/>
      <c r="F12017" s="6"/>
      <c r="U12017" s="11"/>
      <c r="AO12017" s="11"/>
    </row>
    <row r="12018" spans="2:41" x14ac:dyDescent="0.25">
      <c r="B12018" s="6"/>
      <c r="D12018" s="6"/>
      <c r="E12018" s="6"/>
      <c r="F12018" s="6"/>
      <c r="U12018" s="11"/>
      <c r="AO12018" s="11"/>
    </row>
    <row r="12019" spans="2:41" x14ac:dyDescent="0.25">
      <c r="B12019" s="6"/>
      <c r="D12019" s="6"/>
      <c r="E12019" s="6"/>
      <c r="F12019" s="6"/>
      <c r="U12019" s="11"/>
      <c r="AO12019" s="11"/>
    </row>
    <row r="12020" spans="2:41" x14ac:dyDescent="0.25">
      <c r="B12020" s="6"/>
      <c r="D12020" s="6"/>
      <c r="E12020" s="6"/>
      <c r="F12020" s="6"/>
      <c r="U12020" s="11"/>
      <c r="AO12020" s="11"/>
    </row>
    <row r="12021" spans="2:41" x14ac:dyDescent="0.25">
      <c r="B12021" s="6"/>
      <c r="D12021" s="6"/>
      <c r="E12021" s="6"/>
      <c r="F12021" s="6"/>
      <c r="U12021" s="11"/>
      <c r="AO12021" s="11"/>
    </row>
    <row r="12022" spans="2:41" x14ac:dyDescent="0.25">
      <c r="B12022" s="6"/>
      <c r="D12022" s="6"/>
      <c r="E12022" s="6"/>
      <c r="F12022" s="6"/>
      <c r="U12022" s="11"/>
      <c r="AO12022" s="11"/>
    </row>
    <row r="12023" spans="2:41" x14ac:dyDescent="0.25">
      <c r="B12023" s="6"/>
      <c r="D12023" s="6"/>
      <c r="E12023" s="6"/>
      <c r="F12023" s="6"/>
      <c r="U12023" s="11"/>
      <c r="AO12023" s="11"/>
    </row>
    <row r="12024" spans="2:41" x14ac:dyDescent="0.25">
      <c r="B12024" s="6"/>
      <c r="D12024" s="6"/>
      <c r="E12024" s="6"/>
      <c r="F12024" s="6"/>
      <c r="U12024" s="11"/>
      <c r="AO12024" s="11"/>
    </row>
    <row r="12025" spans="2:41" x14ac:dyDescent="0.25">
      <c r="B12025" s="6"/>
      <c r="D12025" s="6"/>
      <c r="E12025" s="6"/>
      <c r="F12025" s="6"/>
      <c r="U12025" s="11"/>
      <c r="AO12025" s="11"/>
    </row>
    <row r="12026" spans="2:41" x14ac:dyDescent="0.25">
      <c r="B12026" s="6"/>
      <c r="D12026" s="6"/>
      <c r="E12026" s="6"/>
      <c r="F12026" s="6"/>
      <c r="U12026" s="11"/>
      <c r="AO12026" s="11"/>
    </row>
    <row r="12027" spans="2:41" x14ac:dyDescent="0.25">
      <c r="B12027" s="6"/>
      <c r="D12027" s="6"/>
      <c r="E12027" s="6"/>
      <c r="F12027" s="6"/>
      <c r="U12027" s="11"/>
      <c r="AO12027" s="11"/>
    </row>
    <row r="12028" spans="2:41" x14ac:dyDescent="0.25">
      <c r="B12028" s="6"/>
      <c r="D12028" s="6"/>
      <c r="E12028" s="6"/>
      <c r="F12028" s="6"/>
      <c r="U12028" s="11"/>
      <c r="AO12028" s="11"/>
    </row>
    <row r="12029" spans="2:41" x14ac:dyDescent="0.25">
      <c r="B12029" s="6"/>
      <c r="D12029" s="6"/>
      <c r="E12029" s="6"/>
      <c r="F12029" s="6"/>
      <c r="U12029" s="11"/>
      <c r="AO12029" s="11"/>
    </row>
    <row r="12030" spans="2:41" x14ac:dyDescent="0.25">
      <c r="B12030" s="6"/>
      <c r="D12030" s="6"/>
      <c r="E12030" s="6"/>
      <c r="F12030" s="6"/>
      <c r="U12030" s="11"/>
      <c r="AO12030" s="11"/>
    </row>
    <row r="12031" spans="2:41" x14ac:dyDescent="0.25">
      <c r="B12031" s="6"/>
      <c r="D12031" s="6"/>
      <c r="E12031" s="6"/>
      <c r="F12031" s="6"/>
      <c r="U12031" s="11"/>
      <c r="AO12031" s="11"/>
    </row>
    <row r="12032" spans="2:41" x14ac:dyDescent="0.25">
      <c r="B12032" s="6"/>
      <c r="D12032" s="6"/>
      <c r="E12032" s="6"/>
      <c r="F12032" s="6"/>
      <c r="U12032" s="11"/>
      <c r="AO12032" s="11"/>
    </row>
    <row r="12033" spans="2:41" x14ac:dyDescent="0.25">
      <c r="B12033" s="6"/>
      <c r="D12033" s="6"/>
      <c r="E12033" s="6"/>
      <c r="F12033" s="6"/>
      <c r="U12033" s="11"/>
      <c r="AO12033" s="11"/>
    </row>
    <row r="12034" spans="2:41" x14ac:dyDescent="0.25">
      <c r="B12034" s="6"/>
      <c r="D12034" s="6"/>
      <c r="E12034" s="6"/>
      <c r="F12034" s="6"/>
      <c r="U12034" s="11"/>
      <c r="AO12034" s="11"/>
    </row>
    <row r="12035" spans="2:41" x14ac:dyDescent="0.25">
      <c r="B12035" s="6"/>
      <c r="D12035" s="6"/>
      <c r="E12035" s="6"/>
      <c r="F12035" s="6"/>
      <c r="U12035" s="11"/>
      <c r="AO12035" s="11"/>
    </row>
    <row r="12036" spans="2:41" x14ac:dyDescent="0.25">
      <c r="B12036" s="6"/>
      <c r="D12036" s="6"/>
      <c r="E12036" s="6"/>
      <c r="F12036" s="6"/>
      <c r="U12036" s="11"/>
      <c r="AO12036" s="11"/>
    </row>
    <row r="12037" spans="2:41" x14ac:dyDescent="0.25">
      <c r="B12037" s="6"/>
      <c r="D12037" s="6"/>
      <c r="E12037" s="6"/>
      <c r="F12037" s="6"/>
      <c r="U12037" s="11"/>
      <c r="AO12037" s="11"/>
    </row>
    <row r="12038" spans="2:41" x14ac:dyDescent="0.25">
      <c r="B12038" s="6"/>
      <c r="D12038" s="6"/>
      <c r="E12038" s="6"/>
      <c r="F12038" s="6"/>
      <c r="U12038" s="11"/>
      <c r="AO12038" s="11"/>
    </row>
    <row r="12039" spans="2:41" x14ac:dyDescent="0.25">
      <c r="B12039" s="6"/>
      <c r="D12039" s="6"/>
      <c r="E12039" s="6"/>
      <c r="F12039" s="6"/>
      <c r="U12039" s="11"/>
      <c r="AO12039" s="11"/>
    </row>
    <row r="12040" spans="2:41" x14ac:dyDescent="0.25">
      <c r="B12040" s="6"/>
      <c r="D12040" s="6"/>
      <c r="E12040" s="6"/>
      <c r="F12040" s="6"/>
      <c r="U12040" s="11"/>
      <c r="AO12040" s="11"/>
    </row>
    <row r="12041" spans="2:41" x14ac:dyDescent="0.25">
      <c r="B12041" s="6"/>
      <c r="D12041" s="6"/>
      <c r="E12041" s="6"/>
      <c r="F12041" s="6"/>
      <c r="U12041" s="11"/>
      <c r="AO12041" s="11"/>
    </row>
    <row r="12042" spans="2:41" x14ac:dyDescent="0.25">
      <c r="B12042" s="6"/>
      <c r="D12042" s="6"/>
      <c r="E12042" s="6"/>
      <c r="F12042" s="6"/>
      <c r="U12042" s="11"/>
      <c r="AO12042" s="11"/>
    </row>
    <row r="12043" spans="2:41" x14ac:dyDescent="0.25">
      <c r="B12043" s="6"/>
      <c r="D12043" s="6"/>
      <c r="E12043" s="6"/>
      <c r="F12043" s="6"/>
      <c r="U12043" s="11"/>
      <c r="AO12043" s="11"/>
    </row>
    <row r="12044" spans="2:41" x14ac:dyDescent="0.25">
      <c r="B12044" s="6"/>
      <c r="D12044" s="6"/>
      <c r="E12044" s="6"/>
      <c r="F12044" s="6"/>
      <c r="U12044" s="11"/>
      <c r="AO12044" s="11"/>
    </row>
    <row r="12045" spans="2:41" x14ac:dyDescent="0.25">
      <c r="B12045" s="6"/>
      <c r="D12045" s="6"/>
      <c r="E12045" s="6"/>
      <c r="F12045" s="6"/>
      <c r="U12045" s="11"/>
      <c r="AO12045" s="11"/>
    </row>
    <row r="12046" spans="2:41" x14ac:dyDescent="0.25">
      <c r="B12046" s="6"/>
      <c r="D12046" s="6"/>
      <c r="E12046" s="6"/>
      <c r="F12046" s="6"/>
      <c r="U12046" s="11"/>
      <c r="AO12046" s="11"/>
    </row>
    <row r="12047" spans="2:41" x14ac:dyDescent="0.25">
      <c r="B12047" s="6"/>
      <c r="D12047" s="6"/>
      <c r="E12047" s="6"/>
      <c r="F12047" s="6"/>
      <c r="U12047" s="11"/>
      <c r="AO12047" s="11"/>
    </row>
    <row r="12048" spans="2:41" x14ac:dyDescent="0.25">
      <c r="B12048" s="6"/>
      <c r="D12048" s="6"/>
      <c r="E12048" s="6"/>
      <c r="F12048" s="6"/>
      <c r="U12048" s="11"/>
      <c r="AO12048" s="11"/>
    </row>
    <row r="12049" spans="2:41" x14ac:dyDescent="0.25">
      <c r="B12049" s="6"/>
      <c r="D12049" s="6"/>
      <c r="E12049" s="6"/>
      <c r="F12049" s="6"/>
      <c r="U12049" s="11"/>
      <c r="AO12049" s="11"/>
    </row>
    <row r="12050" spans="2:41" x14ac:dyDescent="0.25">
      <c r="B12050" s="6"/>
      <c r="D12050" s="6"/>
      <c r="E12050" s="6"/>
      <c r="F12050" s="6"/>
      <c r="U12050" s="11"/>
      <c r="AO12050" s="11"/>
    </row>
    <row r="12051" spans="2:41" x14ac:dyDescent="0.25">
      <c r="B12051" s="6"/>
      <c r="D12051" s="6"/>
      <c r="E12051" s="6"/>
      <c r="F12051" s="6"/>
      <c r="U12051" s="11"/>
      <c r="AO12051" s="11"/>
    </row>
    <row r="12052" spans="2:41" x14ac:dyDescent="0.25">
      <c r="B12052" s="6"/>
      <c r="D12052" s="6"/>
      <c r="E12052" s="6"/>
      <c r="F12052" s="6"/>
      <c r="U12052" s="11"/>
      <c r="AO12052" s="11"/>
    </row>
    <row r="12053" spans="2:41" x14ac:dyDescent="0.25">
      <c r="B12053" s="6"/>
      <c r="D12053" s="6"/>
      <c r="E12053" s="6"/>
      <c r="F12053" s="6"/>
      <c r="U12053" s="11"/>
      <c r="AO12053" s="11"/>
    </row>
    <row r="12054" spans="2:41" x14ac:dyDescent="0.25">
      <c r="B12054" s="6"/>
      <c r="D12054" s="6"/>
      <c r="E12054" s="6"/>
      <c r="F12054" s="6"/>
      <c r="U12054" s="11"/>
      <c r="AO12054" s="11"/>
    </row>
    <row r="12055" spans="2:41" x14ac:dyDescent="0.25">
      <c r="B12055" s="6"/>
      <c r="D12055" s="6"/>
      <c r="E12055" s="6"/>
      <c r="F12055" s="6"/>
      <c r="U12055" s="11"/>
      <c r="AO12055" s="11"/>
    </row>
    <row r="12056" spans="2:41" x14ac:dyDescent="0.25">
      <c r="B12056" s="6"/>
      <c r="D12056" s="6"/>
      <c r="E12056" s="6"/>
      <c r="F12056" s="6"/>
      <c r="U12056" s="11"/>
      <c r="AO12056" s="11"/>
    </row>
    <row r="12057" spans="2:41" x14ac:dyDescent="0.25">
      <c r="B12057" s="6"/>
      <c r="D12057" s="6"/>
      <c r="E12057" s="6"/>
      <c r="F12057" s="6"/>
      <c r="U12057" s="11"/>
      <c r="AO12057" s="11"/>
    </row>
    <row r="12058" spans="2:41" x14ac:dyDescent="0.25">
      <c r="B12058" s="6"/>
      <c r="D12058" s="6"/>
      <c r="E12058" s="6"/>
      <c r="F12058" s="6"/>
      <c r="U12058" s="11"/>
      <c r="AO12058" s="11"/>
    </row>
    <row r="12059" spans="2:41" x14ac:dyDescent="0.25">
      <c r="B12059" s="6"/>
      <c r="D12059" s="6"/>
      <c r="E12059" s="6"/>
      <c r="F12059" s="6"/>
      <c r="U12059" s="11"/>
      <c r="AO12059" s="11"/>
    </row>
    <row r="12060" spans="2:41" x14ac:dyDescent="0.25">
      <c r="B12060" s="6"/>
      <c r="D12060" s="6"/>
      <c r="E12060" s="6"/>
      <c r="F12060" s="6"/>
      <c r="U12060" s="11"/>
      <c r="AO12060" s="11"/>
    </row>
    <row r="12061" spans="2:41" x14ac:dyDescent="0.25">
      <c r="B12061" s="6"/>
      <c r="D12061" s="6"/>
      <c r="E12061" s="6"/>
      <c r="F12061" s="6"/>
      <c r="U12061" s="11"/>
      <c r="AO12061" s="11"/>
    </row>
    <row r="12062" spans="2:41" x14ac:dyDescent="0.25">
      <c r="B12062" s="6"/>
      <c r="D12062" s="6"/>
      <c r="E12062" s="6"/>
      <c r="F12062" s="6"/>
      <c r="U12062" s="11"/>
      <c r="AO12062" s="11"/>
    </row>
    <row r="12063" spans="2:41" x14ac:dyDescent="0.25">
      <c r="B12063" s="6"/>
      <c r="D12063" s="6"/>
      <c r="E12063" s="6"/>
      <c r="F12063" s="6"/>
      <c r="U12063" s="11"/>
      <c r="AO12063" s="11"/>
    </row>
    <row r="12064" spans="2:41" x14ac:dyDescent="0.25">
      <c r="B12064" s="6"/>
      <c r="D12064" s="6"/>
      <c r="E12064" s="6"/>
      <c r="F12064" s="6"/>
      <c r="U12064" s="11"/>
      <c r="AO12064" s="11"/>
    </row>
    <row r="12065" spans="2:41" x14ac:dyDescent="0.25">
      <c r="B12065" s="6"/>
      <c r="D12065" s="6"/>
      <c r="E12065" s="6"/>
      <c r="F12065" s="6"/>
      <c r="U12065" s="11"/>
      <c r="AO12065" s="11"/>
    </row>
    <row r="12066" spans="2:41" x14ac:dyDescent="0.25">
      <c r="B12066" s="6"/>
      <c r="D12066" s="6"/>
      <c r="E12066" s="6"/>
      <c r="F12066" s="6"/>
      <c r="U12066" s="11"/>
      <c r="AO12066" s="11"/>
    </row>
    <row r="12067" spans="2:41" x14ac:dyDescent="0.25">
      <c r="B12067" s="6"/>
      <c r="D12067" s="6"/>
      <c r="E12067" s="6"/>
      <c r="F12067" s="6"/>
      <c r="U12067" s="11"/>
      <c r="AO12067" s="11"/>
    </row>
    <row r="12068" spans="2:41" x14ac:dyDescent="0.25">
      <c r="B12068" s="6"/>
      <c r="D12068" s="6"/>
      <c r="E12068" s="6"/>
      <c r="F12068" s="6"/>
      <c r="U12068" s="11"/>
      <c r="AO12068" s="11"/>
    </row>
    <row r="12069" spans="2:41" x14ac:dyDescent="0.25">
      <c r="B12069" s="6"/>
      <c r="D12069" s="6"/>
      <c r="E12069" s="6"/>
      <c r="F12069" s="6"/>
      <c r="U12069" s="11"/>
      <c r="AO12069" s="11"/>
    </row>
    <row r="12070" spans="2:41" x14ac:dyDescent="0.25">
      <c r="B12070" s="6"/>
      <c r="D12070" s="6"/>
      <c r="E12070" s="6"/>
      <c r="F12070" s="6"/>
      <c r="U12070" s="11"/>
      <c r="AO12070" s="11"/>
    </row>
    <row r="12071" spans="2:41" x14ac:dyDescent="0.25">
      <c r="B12071" s="6"/>
      <c r="D12071" s="6"/>
      <c r="E12071" s="6"/>
      <c r="F12071" s="6"/>
      <c r="U12071" s="11"/>
      <c r="AO12071" s="11"/>
    </row>
    <row r="12072" spans="2:41" x14ac:dyDescent="0.25">
      <c r="B12072" s="6"/>
      <c r="D12072" s="6"/>
      <c r="E12072" s="6"/>
      <c r="F12072" s="6"/>
      <c r="U12072" s="11"/>
      <c r="AO12072" s="11"/>
    </row>
    <row r="12073" spans="2:41" x14ac:dyDescent="0.25">
      <c r="B12073" s="6"/>
      <c r="D12073" s="6"/>
      <c r="E12073" s="6"/>
      <c r="F12073" s="6"/>
      <c r="U12073" s="11"/>
      <c r="AO12073" s="11"/>
    </row>
    <row r="12074" spans="2:41" x14ac:dyDescent="0.25">
      <c r="B12074" s="6"/>
      <c r="D12074" s="6"/>
      <c r="E12074" s="6"/>
      <c r="F12074" s="6"/>
      <c r="U12074" s="11"/>
      <c r="AO12074" s="11"/>
    </row>
    <row r="12075" spans="2:41" x14ac:dyDescent="0.25">
      <c r="B12075" s="6"/>
      <c r="D12075" s="6"/>
      <c r="E12075" s="6"/>
      <c r="F12075" s="6"/>
      <c r="U12075" s="11"/>
      <c r="AO12075" s="11"/>
    </row>
    <row r="12076" spans="2:41" x14ac:dyDescent="0.25">
      <c r="B12076" s="6"/>
      <c r="D12076" s="6"/>
      <c r="E12076" s="6"/>
      <c r="F12076" s="6"/>
      <c r="U12076" s="11"/>
      <c r="AO12076" s="11"/>
    </row>
    <row r="12077" spans="2:41" x14ac:dyDescent="0.25">
      <c r="B12077" s="6"/>
      <c r="D12077" s="6"/>
      <c r="E12077" s="6"/>
      <c r="F12077" s="6"/>
      <c r="U12077" s="11"/>
      <c r="AO12077" s="11"/>
    </row>
    <row r="12078" spans="2:41" x14ac:dyDescent="0.25">
      <c r="B12078" s="6"/>
      <c r="D12078" s="6"/>
      <c r="E12078" s="6"/>
      <c r="F12078" s="6"/>
      <c r="U12078" s="11"/>
      <c r="AO12078" s="11"/>
    </row>
    <row r="12079" spans="2:41" x14ac:dyDescent="0.25">
      <c r="B12079" s="6"/>
      <c r="D12079" s="6"/>
      <c r="E12079" s="6"/>
      <c r="F12079" s="6"/>
      <c r="U12079" s="11"/>
      <c r="AO12079" s="11"/>
    </row>
    <row r="12080" spans="2:41" x14ac:dyDescent="0.25">
      <c r="B12080" s="6"/>
      <c r="D12080" s="6"/>
      <c r="E12080" s="6"/>
      <c r="F12080" s="6"/>
      <c r="U12080" s="11"/>
      <c r="AO12080" s="11"/>
    </row>
    <row r="12081" spans="2:41" x14ac:dyDescent="0.25">
      <c r="B12081" s="6"/>
      <c r="D12081" s="6"/>
      <c r="E12081" s="6"/>
      <c r="F12081" s="6"/>
      <c r="U12081" s="11"/>
      <c r="AO12081" s="11"/>
    </row>
    <row r="12082" spans="2:41" x14ac:dyDescent="0.25">
      <c r="B12082" s="6"/>
      <c r="D12082" s="6"/>
      <c r="E12082" s="6"/>
      <c r="F12082" s="6"/>
      <c r="U12082" s="11"/>
      <c r="AO12082" s="11"/>
    </row>
    <row r="12083" spans="2:41" x14ac:dyDescent="0.25">
      <c r="B12083" s="6"/>
      <c r="D12083" s="6"/>
      <c r="E12083" s="6"/>
      <c r="F12083" s="6"/>
      <c r="U12083" s="11"/>
      <c r="AO12083" s="11"/>
    </row>
    <row r="12084" spans="2:41" x14ac:dyDescent="0.25">
      <c r="B12084" s="6"/>
      <c r="D12084" s="6"/>
      <c r="E12084" s="6"/>
      <c r="F12084" s="6"/>
      <c r="U12084" s="11"/>
      <c r="AO12084" s="11"/>
    </row>
    <row r="12085" spans="2:41" x14ac:dyDescent="0.25">
      <c r="B12085" s="6"/>
      <c r="D12085" s="6"/>
      <c r="E12085" s="6"/>
      <c r="F12085" s="6"/>
      <c r="U12085" s="11"/>
      <c r="AO12085" s="11"/>
    </row>
    <row r="12086" spans="2:41" x14ac:dyDescent="0.25">
      <c r="B12086" s="6"/>
      <c r="D12086" s="6"/>
      <c r="E12086" s="6"/>
      <c r="F12086" s="6"/>
      <c r="U12086" s="11"/>
      <c r="AO12086" s="11"/>
    </row>
    <row r="12087" spans="2:41" x14ac:dyDescent="0.25">
      <c r="B12087" s="6"/>
      <c r="D12087" s="6"/>
      <c r="E12087" s="6"/>
      <c r="F12087" s="6"/>
      <c r="U12087" s="11"/>
      <c r="AO12087" s="11"/>
    </row>
    <row r="12088" spans="2:41" x14ac:dyDescent="0.25">
      <c r="B12088" s="6"/>
      <c r="D12088" s="6"/>
      <c r="E12088" s="6"/>
      <c r="F12088" s="6"/>
      <c r="U12088" s="11"/>
      <c r="AO12088" s="11"/>
    </row>
    <row r="12089" spans="2:41" x14ac:dyDescent="0.25">
      <c r="B12089" s="6"/>
      <c r="D12089" s="6"/>
      <c r="E12089" s="6"/>
      <c r="F12089" s="6"/>
      <c r="U12089" s="11"/>
      <c r="AO12089" s="11"/>
    </row>
    <row r="12090" spans="2:41" x14ac:dyDescent="0.25">
      <c r="B12090" s="6"/>
      <c r="D12090" s="6"/>
      <c r="E12090" s="6"/>
      <c r="F12090" s="6"/>
      <c r="U12090" s="11"/>
      <c r="AO12090" s="11"/>
    </row>
    <row r="12091" spans="2:41" x14ac:dyDescent="0.25">
      <c r="B12091" s="6"/>
      <c r="D12091" s="6"/>
      <c r="E12091" s="6"/>
      <c r="F12091" s="6"/>
      <c r="U12091" s="11"/>
      <c r="AO12091" s="11"/>
    </row>
    <row r="12092" spans="2:41" x14ac:dyDescent="0.25">
      <c r="B12092" s="6"/>
      <c r="D12092" s="6"/>
      <c r="E12092" s="6"/>
      <c r="F12092" s="6"/>
      <c r="U12092" s="11"/>
      <c r="AO12092" s="11"/>
    </row>
    <row r="12093" spans="2:41" x14ac:dyDescent="0.25">
      <c r="B12093" s="6"/>
      <c r="D12093" s="6"/>
      <c r="E12093" s="6"/>
      <c r="F12093" s="6"/>
      <c r="U12093" s="11"/>
      <c r="AO12093" s="11"/>
    </row>
    <row r="12094" spans="2:41" x14ac:dyDescent="0.25">
      <c r="B12094" s="6"/>
      <c r="D12094" s="6"/>
      <c r="E12094" s="6"/>
      <c r="F12094" s="6"/>
      <c r="U12094" s="11"/>
      <c r="AO12094" s="11"/>
    </row>
    <row r="12095" spans="2:41" x14ac:dyDescent="0.25">
      <c r="B12095" s="6"/>
      <c r="D12095" s="6"/>
      <c r="E12095" s="6"/>
      <c r="F12095" s="6"/>
      <c r="U12095" s="11"/>
      <c r="AO12095" s="11"/>
    </row>
    <row r="12096" spans="2:41" x14ac:dyDescent="0.25">
      <c r="B12096" s="6"/>
      <c r="D12096" s="6"/>
      <c r="E12096" s="6"/>
      <c r="F12096" s="6"/>
      <c r="U12096" s="11"/>
      <c r="AO12096" s="11"/>
    </row>
    <row r="12097" spans="2:41" x14ac:dyDescent="0.25">
      <c r="B12097" s="6"/>
      <c r="D12097" s="6"/>
      <c r="E12097" s="6"/>
      <c r="F12097" s="6"/>
      <c r="U12097" s="11"/>
      <c r="AO12097" s="11"/>
    </row>
    <row r="12098" spans="2:41" x14ac:dyDescent="0.25">
      <c r="B12098" s="6"/>
      <c r="D12098" s="6"/>
      <c r="E12098" s="6"/>
      <c r="F12098" s="6"/>
      <c r="U12098" s="11"/>
      <c r="AO12098" s="11"/>
    </row>
    <row r="12099" spans="2:41" x14ac:dyDescent="0.25">
      <c r="B12099" s="6"/>
      <c r="D12099" s="6"/>
      <c r="E12099" s="6"/>
      <c r="F12099" s="6"/>
      <c r="U12099" s="11"/>
      <c r="AO12099" s="11"/>
    </row>
    <row r="12100" spans="2:41" x14ac:dyDescent="0.25">
      <c r="B12100" s="6"/>
      <c r="D12100" s="6"/>
      <c r="E12100" s="6"/>
      <c r="F12100" s="6"/>
      <c r="U12100" s="11"/>
      <c r="AO12100" s="11"/>
    </row>
    <row r="12101" spans="2:41" x14ac:dyDescent="0.25">
      <c r="B12101" s="6"/>
      <c r="D12101" s="6"/>
      <c r="E12101" s="6"/>
      <c r="F12101" s="6"/>
      <c r="U12101" s="11"/>
      <c r="AO12101" s="11"/>
    </row>
    <row r="12102" spans="2:41" x14ac:dyDescent="0.25">
      <c r="B12102" s="6"/>
      <c r="D12102" s="6"/>
      <c r="E12102" s="6"/>
      <c r="F12102" s="6"/>
      <c r="U12102" s="11"/>
      <c r="AO12102" s="11"/>
    </row>
    <row r="12103" spans="2:41" x14ac:dyDescent="0.25">
      <c r="B12103" s="6"/>
      <c r="D12103" s="6"/>
      <c r="E12103" s="6"/>
      <c r="F12103" s="6"/>
      <c r="U12103" s="11"/>
      <c r="AO12103" s="11"/>
    </row>
    <row r="12104" spans="2:41" x14ac:dyDescent="0.25">
      <c r="B12104" s="6"/>
      <c r="D12104" s="6"/>
      <c r="E12104" s="6"/>
      <c r="F12104" s="6"/>
      <c r="U12104" s="11"/>
      <c r="AO12104" s="11"/>
    </row>
    <row r="12105" spans="2:41" x14ac:dyDescent="0.25">
      <c r="B12105" s="6"/>
      <c r="D12105" s="6"/>
      <c r="E12105" s="6"/>
      <c r="F12105" s="6"/>
      <c r="U12105" s="11"/>
      <c r="AO12105" s="11"/>
    </row>
    <row r="12106" spans="2:41" x14ac:dyDescent="0.25">
      <c r="B12106" s="6"/>
      <c r="D12106" s="6"/>
      <c r="E12106" s="6"/>
      <c r="F12106" s="6"/>
      <c r="U12106" s="11"/>
      <c r="AO12106" s="11"/>
    </row>
    <row r="12107" spans="2:41" x14ac:dyDescent="0.25">
      <c r="B12107" s="6"/>
      <c r="D12107" s="6"/>
      <c r="E12107" s="6"/>
      <c r="F12107" s="6"/>
      <c r="U12107" s="11"/>
      <c r="AO12107" s="11"/>
    </row>
    <row r="12108" spans="2:41" x14ac:dyDescent="0.25">
      <c r="B12108" s="6"/>
      <c r="D12108" s="6"/>
      <c r="E12108" s="6"/>
      <c r="F12108" s="6"/>
      <c r="U12108" s="11"/>
      <c r="AO12108" s="11"/>
    </row>
    <row r="12109" spans="2:41" x14ac:dyDescent="0.25">
      <c r="B12109" s="6"/>
      <c r="D12109" s="6"/>
      <c r="E12109" s="6"/>
      <c r="F12109" s="6"/>
      <c r="U12109" s="11"/>
      <c r="AO12109" s="11"/>
    </row>
    <row r="12110" spans="2:41" x14ac:dyDescent="0.25">
      <c r="B12110" s="6"/>
      <c r="D12110" s="6"/>
      <c r="E12110" s="6"/>
      <c r="F12110" s="6"/>
      <c r="U12110" s="11"/>
      <c r="AO12110" s="11"/>
    </row>
    <row r="12111" spans="2:41" x14ac:dyDescent="0.25">
      <c r="B12111" s="6"/>
      <c r="D12111" s="6"/>
      <c r="E12111" s="6"/>
      <c r="F12111" s="6"/>
      <c r="U12111" s="11"/>
      <c r="AO12111" s="11"/>
    </row>
    <row r="12112" spans="2:41" x14ac:dyDescent="0.25">
      <c r="B12112" s="6"/>
      <c r="D12112" s="6"/>
      <c r="E12112" s="6"/>
      <c r="F12112" s="6"/>
      <c r="U12112" s="11"/>
      <c r="AO12112" s="11"/>
    </row>
    <row r="12113" spans="2:41" x14ac:dyDescent="0.25">
      <c r="B12113" s="6"/>
      <c r="D12113" s="6"/>
      <c r="E12113" s="6"/>
      <c r="F12113" s="6"/>
      <c r="U12113" s="11"/>
      <c r="AO12113" s="11"/>
    </row>
    <row r="12114" spans="2:41" x14ac:dyDescent="0.25">
      <c r="B12114" s="6"/>
      <c r="D12114" s="6"/>
      <c r="E12114" s="6"/>
      <c r="F12114" s="6"/>
      <c r="U12114" s="11"/>
      <c r="AO12114" s="11"/>
    </row>
    <row r="12115" spans="2:41" x14ac:dyDescent="0.25">
      <c r="B12115" s="6"/>
      <c r="D12115" s="6"/>
      <c r="E12115" s="6"/>
      <c r="F12115" s="6"/>
      <c r="U12115" s="11"/>
      <c r="AO12115" s="11"/>
    </row>
    <row r="12116" spans="2:41" x14ac:dyDescent="0.25">
      <c r="B12116" s="6"/>
      <c r="D12116" s="6"/>
      <c r="E12116" s="6"/>
      <c r="F12116" s="6"/>
      <c r="U12116" s="11"/>
      <c r="AO12116" s="11"/>
    </row>
    <row r="12117" spans="2:41" x14ac:dyDescent="0.25">
      <c r="B12117" s="6"/>
      <c r="D12117" s="6"/>
      <c r="E12117" s="6"/>
      <c r="F12117" s="6"/>
      <c r="U12117" s="11"/>
      <c r="AO12117" s="11"/>
    </row>
    <row r="12118" spans="2:41" x14ac:dyDescent="0.25">
      <c r="B12118" s="6"/>
      <c r="D12118" s="6"/>
      <c r="E12118" s="6"/>
      <c r="F12118" s="6"/>
      <c r="U12118" s="11"/>
      <c r="AO12118" s="11"/>
    </row>
    <row r="12119" spans="2:41" x14ac:dyDescent="0.25">
      <c r="B12119" s="6"/>
      <c r="D12119" s="6"/>
      <c r="E12119" s="6"/>
      <c r="F12119" s="6"/>
      <c r="U12119" s="11"/>
      <c r="AO12119" s="11"/>
    </row>
    <row r="12120" spans="2:41" x14ac:dyDescent="0.25">
      <c r="B12120" s="6"/>
      <c r="D12120" s="6"/>
      <c r="E12120" s="6"/>
      <c r="F12120" s="6"/>
      <c r="U12120" s="11"/>
      <c r="AO12120" s="11"/>
    </row>
    <row r="12121" spans="2:41" x14ac:dyDescent="0.25">
      <c r="B12121" s="6"/>
      <c r="D12121" s="6"/>
      <c r="E12121" s="6"/>
      <c r="F12121" s="6"/>
      <c r="U12121" s="11"/>
      <c r="AO12121" s="11"/>
    </row>
    <row r="12122" spans="2:41" x14ac:dyDescent="0.25">
      <c r="B12122" s="6"/>
      <c r="D12122" s="6"/>
      <c r="E12122" s="6"/>
      <c r="F12122" s="6"/>
      <c r="U12122" s="11"/>
      <c r="AO12122" s="11"/>
    </row>
    <row r="12123" spans="2:41" x14ac:dyDescent="0.25">
      <c r="B12123" s="6"/>
      <c r="D12123" s="6"/>
      <c r="E12123" s="6"/>
      <c r="F12123" s="6"/>
      <c r="U12123" s="11"/>
      <c r="AO12123" s="11"/>
    </row>
    <row r="12124" spans="2:41" x14ac:dyDescent="0.25">
      <c r="B12124" s="6"/>
      <c r="D12124" s="6"/>
      <c r="E12124" s="6"/>
      <c r="F12124" s="6"/>
      <c r="U12124" s="11"/>
      <c r="AO12124" s="11"/>
    </row>
    <row r="12125" spans="2:41" x14ac:dyDescent="0.25">
      <c r="B12125" s="6"/>
      <c r="D12125" s="6"/>
      <c r="E12125" s="6"/>
      <c r="F12125" s="6"/>
      <c r="U12125" s="11"/>
      <c r="AO12125" s="11"/>
    </row>
    <row r="12126" spans="2:41" x14ac:dyDescent="0.25">
      <c r="B12126" s="6"/>
      <c r="D12126" s="6"/>
      <c r="E12126" s="6"/>
      <c r="F12126" s="6"/>
      <c r="U12126" s="11"/>
      <c r="AO12126" s="11"/>
    </row>
    <row r="12127" spans="2:41" x14ac:dyDescent="0.25">
      <c r="B12127" s="6"/>
      <c r="D12127" s="6"/>
      <c r="E12127" s="6"/>
      <c r="F12127" s="6"/>
      <c r="U12127" s="11"/>
      <c r="AO12127" s="11"/>
    </row>
    <row r="12128" spans="2:41" x14ac:dyDescent="0.25">
      <c r="B12128" s="6"/>
      <c r="D12128" s="6"/>
      <c r="E12128" s="6"/>
      <c r="F12128" s="6"/>
      <c r="U12128" s="11"/>
      <c r="AO12128" s="11"/>
    </row>
    <row r="12129" spans="2:41" x14ac:dyDescent="0.25">
      <c r="B12129" s="6"/>
      <c r="D12129" s="6"/>
      <c r="E12129" s="6"/>
      <c r="F12129" s="6"/>
      <c r="U12129" s="11"/>
      <c r="AO12129" s="11"/>
    </row>
    <row r="12130" spans="2:41" x14ac:dyDescent="0.25">
      <c r="B12130" s="6"/>
      <c r="D12130" s="6"/>
      <c r="E12130" s="6"/>
      <c r="F12130" s="6"/>
      <c r="U12130" s="11"/>
      <c r="AO12130" s="11"/>
    </row>
    <row r="12131" spans="2:41" x14ac:dyDescent="0.25">
      <c r="B12131" s="6"/>
      <c r="D12131" s="6"/>
      <c r="E12131" s="6"/>
      <c r="F12131" s="6"/>
      <c r="U12131" s="11"/>
      <c r="AO12131" s="11"/>
    </row>
    <row r="12132" spans="2:41" x14ac:dyDescent="0.25">
      <c r="B12132" s="6"/>
      <c r="D12132" s="6"/>
      <c r="E12132" s="6"/>
      <c r="F12132" s="6"/>
      <c r="U12132" s="11"/>
      <c r="AO12132" s="11"/>
    </row>
    <row r="12133" spans="2:41" x14ac:dyDescent="0.25">
      <c r="B12133" s="6"/>
      <c r="D12133" s="6"/>
      <c r="E12133" s="6"/>
      <c r="F12133" s="6"/>
      <c r="U12133" s="11"/>
      <c r="AO12133" s="11"/>
    </row>
    <row r="12134" spans="2:41" x14ac:dyDescent="0.25">
      <c r="B12134" s="6"/>
      <c r="D12134" s="6"/>
      <c r="E12134" s="6"/>
      <c r="F12134" s="6"/>
      <c r="U12134" s="11"/>
      <c r="AO12134" s="11"/>
    </row>
    <row r="12135" spans="2:41" x14ac:dyDescent="0.25">
      <c r="B12135" s="6"/>
      <c r="D12135" s="6"/>
      <c r="E12135" s="6"/>
      <c r="F12135" s="6"/>
      <c r="U12135" s="11"/>
      <c r="AO12135" s="11"/>
    </row>
    <row r="12136" spans="2:41" x14ac:dyDescent="0.25">
      <c r="B12136" s="6"/>
      <c r="D12136" s="6"/>
      <c r="E12136" s="6"/>
      <c r="F12136" s="6"/>
      <c r="U12136" s="11"/>
      <c r="AO12136" s="11"/>
    </row>
    <row r="12137" spans="2:41" x14ac:dyDescent="0.25">
      <c r="B12137" s="6"/>
      <c r="D12137" s="6"/>
      <c r="E12137" s="6"/>
      <c r="F12137" s="6"/>
      <c r="U12137" s="11"/>
      <c r="AO12137" s="11"/>
    </row>
    <row r="12138" spans="2:41" x14ac:dyDescent="0.25">
      <c r="B12138" s="6"/>
      <c r="D12138" s="6"/>
      <c r="E12138" s="6"/>
      <c r="F12138" s="6"/>
      <c r="U12138" s="11"/>
      <c r="AO12138" s="11"/>
    </row>
    <row r="12139" spans="2:41" x14ac:dyDescent="0.25">
      <c r="B12139" s="6"/>
      <c r="D12139" s="6"/>
      <c r="E12139" s="6"/>
      <c r="F12139" s="6"/>
      <c r="U12139" s="11"/>
      <c r="AO12139" s="11"/>
    </row>
    <row r="12140" spans="2:41" x14ac:dyDescent="0.25">
      <c r="B12140" s="6"/>
      <c r="D12140" s="6"/>
      <c r="E12140" s="6"/>
      <c r="F12140" s="6"/>
      <c r="U12140" s="11"/>
      <c r="AO12140" s="11"/>
    </row>
    <row r="12141" spans="2:41" x14ac:dyDescent="0.25">
      <c r="B12141" s="6"/>
      <c r="D12141" s="6"/>
      <c r="E12141" s="6"/>
      <c r="F12141" s="6"/>
      <c r="U12141" s="11"/>
      <c r="AO12141" s="11"/>
    </row>
    <row r="12142" spans="2:41" x14ac:dyDescent="0.25">
      <c r="B12142" s="6"/>
      <c r="D12142" s="6"/>
      <c r="E12142" s="6"/>
      <c r="F12142" s="6"/>
      <c r="U12142" s="11"/>
      <c r="AO12142" s="11"/>
    </row>
    <row r="12143" spans="2:41" x14ac:dyDescent="0.25">
      <c r="B12143" s="6"/>
      <c r="D12143" s="6"/>
      <c r="E12143" s="6"/>
      <c r="F12143" s="6"/>
      <c r="U12143" s="11"/>
      <c r="AO12143" s="11"/>
    </row>
    <row r="12144" spans="2:41" x14ac:dyDescent="0.25">
      <c r="B12144" s="6"/>
      <c r="D12144" s="6"/>
      <c r="E12144" s="6"/>
      <c r="F12144" s="6"/>
      <c r="U12144" s="11"/>
      <c r="AO12144" s="11"/>
    </row>
    <row r="12145" spans="2:41" x14ac:dyDescent="0.25">
      <c r="B12145" s="6"/>
      <c r="D12145" s="6"/>
      <c r="E12145" s="6"/>
      <c r="F12145" s="6"/>
      <c r="U12145" s="11"/>
      <c r="AO12145" s="11"/>
    </row>
    <row r="12146" spans="2:41" x14ac:dyDescent="0.25">
      <c r="B12146" s="6"/>
      <c r="D12146" s="6"/>
      <c r="E12146" s="6"/>
      <c r="F12146" s="6"/>
      <c r="U12146" s="11"/>
      <c r="AO12146" s="11"/>
    </row>
    <row r="12147" spans="2:41" x14ac:dyDescent="0.25">
      <c r="B12147" s="6"/>
      <c r="D12147" s="6"/>
      <c r="E12147" s="6"/>
      <c r="F12147" s="6"/>
      <c r="U12147" s="11"/>
      <c r="AO12147" s="11"/>
    </row>
    <row r="12148" spans="2:41" x14ac:dyDescent="0.25">
      <c r="B12148" s="6"/>
      <c r="D12148" s="6"/>
      <c r="E12148" s="6"/>
      <c r="F12148" s="6"/>
      <c r="U12148" s="11"/>
      <c r="AO12148" s="11"/>
    </row>
    <row r="12149" spans="2:41" x14ac:dyDescent="0.25">
      <c r="B12149" s="6"/>
      <c r="D12149" s="6"/>
      <c r="E12149" s="6"/>
      <c r="F12149" s="6"/>
      <c r="U12149" s="11"/>
      <c r="AO12149" s="11"/>
    </row>
    <row r="12150" spans="2:41" x14ac:dyDescent="0.25">
      <c r="B12150" s="6"/>
      <c r="D12150" s="6"/>
      <c r="E12150" s="6"/>
      <c r="F12150" s="6"/>
      <c r="U12150" s="11"/>
      <c r="AO12150" s="11"/>
    </row>
    <row r="12151" spans="2:41" x14ac:dyDescent="0.25">
      <c r="B12151" s="6"/>
      <c r="D12151" s="6"/>
      <c r="E12151" s="6"/>
      <c r="F12151" s="6"/>
      <c r="U12151" s="11"/>
      <c r="AO12151" s="11"/>
    </row>
    <row r="12152" spans="2:41" x14ac:dyDescent="0.25">
      <c r="B12152" s="6"/>
      <c r="D12152" s="6"/>
      <c r="E12152" s="6"/>
      <c r="F12152" s="6"/>
      <c r="U12152" s="11"/>
      <c r="AO12152" s="11"/>
    </row>
    <row r="12153" spans="2:41" x14ac:dyDescent="0.25">
      <c r="B12153" s="6"/>
      <c r="D12153" s="6"/>
      <c r="E12153" s="6"/>
      <c r="F12153" s="6"/>
      <c r="U12153" s="11"/>
      <c r="AO12153" s="11"/>
    </row>
    <row r="12154" spans="2:41" x14ac:dyDescent="0.25">
      <c r="B12154" s="6"/>
      <c r="D12154" s="6"/>
      <c r="E12154" s="6"/>
      <c r="F12154" s="6"/>
      <c r="U12154" s="11"/>
      <c r="AO12154" s="11"/>
    </row>
    <row r="12155" spans="2:41" x14ac:dyDescent="0.25">
      <c r="B12155" s="6"/>
      <c r="D12155" s="6"/>
      <c r="E12155" s="6"/>
      <c r="F12155" s="6"/>
      <c r="U12155" s="11"/>
      <c r="AO12155" s="11"/>
    </row>
    <row r="12156" spans="2:41" x14ac:dyDescent="0.25">
      <c r="B12156" s="6"/>
      <c r="D12156" s="6"/>
      <c r="E12156" s="6"/>
      <c r="F12156" s="6"/>
      <c r="U12156" s="11"/>
      <c r="AO12156" s="11"/>
    </row>
    <row r="12157" spans="2:41" x14ac:dyDescent="0.25">
      <c r="B12157" s="6"/>
      <c r="D12157" s="6"/>
      <c r="E12157" s="6"/>
      <c r="F12157" s="6"/>
      <c r="U12157" s="11"/>
      <c r="AO12157" s="11"/>
    </row>
    <row r="12158" spans="2:41" x14ac:dyDescent="0.25">
      <c r="B12158" s="6"/>
      <c r="D12158" s="6"/>
      <c r="E12158" s="6"/>
      <c r="F12158" s="6"/>
      <c r="U12158" s="11"/>
      <c r="AO12158" s="11"/>
    </row>
    <row r="12159" spans="2:41" x14ac:dyDescent="0.25">
      <c r="B12159" s="6"/>
      <c r="D12159" s="6"/>
      <c r="E12159" s="6"/>
      <c r="F12159" s="6"/>
      <c r="U12159" s="11"/>
      <c r="AO12159" s="11"/>
    </row>
    <row r="12160" spans="2:41" x14ac:dyDescent="0.25">
      <c r="B12160" s="6"/>
      <c r="D12160" s="6"/>
      <c r="E12160" s="6"/>
      <c r="F12160" s="6"/>
      <c r="U12160" s="11"/>
      <c r="AO12160" s="11"/>
    </row>
    <row r="12161" spans="2:41" x14ac:dyDescent="0.25">
      <c r="B12161" s="6"/>
      <c r="D12161" s="6"/>
      <c r="E12161" s="6"/>
      <c r="F12161" s="6"/>
      <c r="U12161" s="11"/>
      <c r="AO12161" s="11"/>
    </row>
    <row r="12162" spans="2:41" x14ac:dyDescent="0.25">
      <c r="B12162" s="6"/>
      <c r="D12162" s="6"/>
      <c r="E12162" s="6"/>
      <c r="F12162" s="6"/>
      <c r="U12162" s="11"/>
      <c r="AO12162" s="11"/>
    </row>
    <row r="12163" spans="2:41" x14ac:dyDescent="0.25">
      <c r="B12163" s="6"/>
      <c r="D12163" s="6"/>
      <c r="E12163" s="6"/>
      <c r="F12163" s="6"/>
      <c r="U12163" s="11"/>
      <c r="AO12163" s="11"/>
    </row>
    <row r="12164" spans="2:41" x14ac:dyDescent="0.25">
      <c r="B12164" s="6"/>
      <c r="D12164" s="6"/>
      <c r="E12164" s="6"/>
      <c r="F12164" s="6"/>
      <c r="U12164" s="11"/>
      <c r="AO12164" s="11"/>
    </row>
    <row r="12165" spans="2:41" x14ac:dyDescent="0.25">
      <c r="B12165" s="6"/>
      <c r="D12165" s="6"/>
      <c r="E12165" s="6"/>
      <c r="F12165" s="6"/>
      <c r="U12165" s="11"/>
      <c r="AO12165" s="11"/>
    </row>
    <row r="12166" spans="2:41" x14ac:dyDescent="0.25">
      <c r="B12166" s="6"/>
      <c r="D12166" s="6"/>
      <c r="E12166" s="6"/>
      <c r="F12166" s="6"/>
      <c r="U12166" s="11"/>
      <c r="AO12166" s="11"/>
    </row>
    <row r="12167" spans="2:41" x14ac:dyDescent="0.25">
      <c r="B12167" s="6"/>
      <c r="D12167" s="6"/>
      <c r="E12167" s="6"/>
      <c r="F12167" s="6"/>
      <c r="U12167" s="11"/>
      <c r="AO12167" s="11"/>
    </row>
    <row r="12168" spans="2:41" x14ac:dyDescent="0.25">
      <c r="B12168" s="6"/>
      <c r="D12168" s="6"/>
      <c r="E12168" s="6"/>
      <c r="F12168" s="6"/>
      <c r="U12168" s="11"/>
      <c r="AO12168" s="11"/>
    </row>
    <row r="12169" spans="2:41" x14ac:dyDescent="0.25">
      <c r="B12169" s="6"/>
      <c r="D12169" s="6"/>
      <c r="E12169" s="6"/>
      <c r="F12169" s="6"/>
      <c r="U12169" s="11"/>
      <c r="AO12169" s="11"/>
    </row>
    <row r="12170" spans="2:41" x14ac:dyDescent="0.25">
      <c r="B12170" s="6"/>
      <c r="D12170" s="6"/>
      <c r="E12170" s="6"/>
      <c r="F12170" s="6"/>
      <c r="U12170" s="11"/>
      <c r="AO12170" s="11"/>
    </row>
    <row r="12171" spans="2:41" x14ac:dyDescent="0.25">
      <c r="B12171" s="6"/>
      <c r="D12171" s="6"/>
      <c r="E12171" s="6"/>
      <c r="F12171" s="6"/>
      <c r="U12171" s="11"/>
      <c r="AO12171" s="11"/>
    </row>
    <row r="12172" spans="2:41" x14ac:dyDescent="0.25">
      <c r="B12172" s="6"/>
      <c r="D12172" s="6"/>
      <c r="E12172" s="6"/>
      <c r="F12172" s="6"/>
      <c r="U12172" s="11"/>
      <c r="AO12172" s="11"/>
    </row>
    <row r="12173" spans="2:41" x14ac:dyDescent="0.25">
      <c r="B12173" s="6"/>
      <c r="D12173" s="6"/>
      <c r="E12173" s="6"/>
      <c r="F12173" s="6"/>
      <c r="U12173" s="11"/>
      <c r="AO12173" s="11"/>
    </row>
    <row r="12174" spans="2:41" x14ac:dyDescent="0.25">
      <c r="B12174" s="6"/>
      <c r="D12174" s="6"/>
      <c r="E12174" s="6"/>
      <c r="F12174" s="6"/>
      <c r="U12174" s="11"/>
      <c r="AO12174" s="11"/>
    </row>
    <row r="12175" spans="2:41" x14ac:dyDescent="0.25">
      <c r="B12175" s="6"/>
      <c r="D12175" s="6"/>
      <c r="E12175" s="6"/>
      <c r="F12175" s="6"/>
      <c r="U12175" s="11"/>
      <c r="AO12175" s="11"/>
    </row>
    <row r="12176" spans="2:41" x14ac:dyDescent="0.25">
      <c r="B12176" s="6"/>
      <c r="D12176" s="6"/>
      <c r="E12176" s="6"/>
      <c r="F12176" s="6"/>
      <c r="U12176" s="11"/>
      <c r="AO12176" s="11"/>
    </row>
    <row r="12177" spans="2:41" x14ac:dyDescent="0.25">
      <c r="B12177" s="6"/>
      <c r="D12177" s="6"/>
      <c r="E12177" s="6"/>
      <c r="F12177" s="6"/>
      <c r="U12177" s="11"/>
      <c r="AO12177" s="11"/>
    </row>
    <row r="12178" spans="2:41" x14ac:dyDescent="0.25">
      <c r="B12178" s="6"/>
      <c r="D12178" s="6"/>
      <c r="E12178" s="6"/>
      <c r="F12178" s="6"/>
      <c r="U12178" s="11"/>
      <c r="AO12178" s="11"/>
    </row>
    <row r="12179" spans="2:41" x14ac:dyDescent="0.25">
      <c r="B12179" s="6"/>
      <c r="D12179" s="6"/>
      <c r="E12179" s="6"/>
      <c r="F12179" s="6"/>
      <c r="U12179" s="11"/>
      <c r="AO12179" s="11"/>
    </row>
    <row r="12180" spans="2:41" x14ac:dyDescent="0.25">
      <c r="B12180" s="6"/>
      <c r="D12180" s="6"/>
      <c r="E12180" s="6"/>
      <c r="F12180" s="6"/>
      <c r="U12180" s="11"/>
      <c r="AO12180" s="11"/>
    </row>
    <row r="12181" spans="2:41" x14ac:dyDescent="0.25">
      <c r="B12181" s="6"/>
      <c r="D12181" s="6"/>
      <c r="E12181" s="6"/>
      <c r="F12181" s="6"/>
      <c r="U12181" s="11"/>
      <c r="AO12181" s="11"/>
    </row>
    <row r="12182" spans="2:41" x14ac:dyDescent="0.25">
      <c r="B12182" s="6"/>
      <c r="D12182" s="6"/>
      <c r="E12182" s="6"/>
      <c r="F12182" s="6"/>
      <c r="U12182" s="11"/>
      <c r="AO12182" s="11"/>
    </row>
    <row r="12183" spans="2:41" x14ac:dyDescent="0.25">
      <c r="B12183" s="6"/>
      <c r="D12183" s="6"/>
      <c r="E12183" s="6"/>
      <c r="F12183" s="6"/>
      <c r="U12183" s="11"/>
      <c r="AO12183" s="11"/>
    </row>
    <row r="12184" spans="2:41" x14ac:dyDescent="0.25">
      <c r="B12184" s="6"/>
      <c r="D12184" s="6"/>
      <c r="E12184" s="6"/>
      <c r="F12184" s="6"/>
      <c r="U12184" s="11"/>
      <c r="AO12184" s="11"/>
    </row>
    <row r="12185" spans="2:41" x14ac:dyDescent="0.25">
      <c r="B12185" s="6"/>
      <c r="D12185" s="6"/>
      <c r="E12185" s="6"/>
      <c r="F12185" s="6"/>
      <c r="U12185" s="11"/>
      <c r="AO12185" s="11"/>
    </row>
    <row r="12186" spans="2:41" x14ac:dyDescent="0.25">
      <c r="B12186" s="6"/>
      <c r="D12186" s="6"/>
      <c r="E12186" s="6"/>
      <c r="F12186" s="6"/>
      <c r="U12186" s="11"/>
      <c r="AO12186" s="11"/>
    </row>
    <row r="12187" spans="2:41" x14ac:dyDescent="0.25">
      <c r="B12187" s="6"/>
      <c r="D12187" s="6"/>
      <c r="E12187" s="6"/>
      <c r="F12187" s="6"/>
      <c r="U12187" s="11"/>
      <c r="AO12187" s="11"/>
    </row>
    <row r="12188" spans="2:41" x14ac:dyDescent="0.25">
      <c r="B12188" s="6"/>
      <c r="D12188" s="6"/>
      <c r="E12188" s="6"/>
      <c r="F12188" s="6"/>
      <c r="U12188" s="11"/>
      <c r="AO12188" s="11"/>
    </row>
    <row r="12189" spans="2:41" x14ac:dyDescent="0.25">
      <c r="B12189" s="6"/>
      <c r="D12189" s="6"/>
      <c r="E12189" s="6"/>
      <c r="F12189" s="6"/>
      <c r="U12189" s="11"/>
      <c r="AO12189" s="11"/>
    </row>
    <row r="12190" spans="2:41" x14ac:dyDescent="0.25">
      <c r="B12190" s="6"/>
      <c r="D12190" s="6"/>
      <c r="E12190" s="6"/>
      <c r="F12190" s="6"/>
      <c r="U12190" s="11"/>
      <c r="AO12190" s="11"/>
    </row>
    <row r="12191" spans="2:41" x14ac:dyDescent="0.25">
      <c r="B12191" s="6"/>
      <c r="D12191" s="6"/>
      <c r="E12191" s="6"/>
      <c r="F12191" s="6"/>
      <c r="U12191" s="11"/>
      <c r="AO12191" s="11"/>
    </row>
    <row r="12192" spans="2:41" x14ac:dyDescent="0.25">
      <c r="B12192" s="6"/>
      <c r="D12192" s="6"/>
      <c r="E12192" s="6"/>
      <c r="F12192" s="6"/>
      <c r="U12192" s="11"/>
      <c r="AO12192" s="11"/>
    </row>
    <row r="12193" spans="2:41" x14ac:dyDescent="0.25">
      <c r="B12193" s="6"/>
      <c r="D12193" s="6"/>
      <c r="E12193" s="6"/>
      <c r="F12193" s="6"/>
      <c r="U12193" s="11"/>
      <c r="AO12193" s="11"/>
    </row>
    <row r="12194" spans="2:41" x14ac:dyDescent="0.25">
      <c r="B12194" s="6"/>
      <c r="D12194" s="6"/>
      <c r="E12194" s="6"/>
      <c r="F12194" s="6"/>
      <c r="U12194" s="11"/>
      <c r="AO12194" s="11"/>
    </row>
    <row r="12195" spans="2:41" x14ac:dyDescent="0.25">
      <c r="B12195" s="6"/>
      <c r="D12195" s="6"/>
      <c r="E12195" s="6"/>
      <c r="F12195" s="6"/>
      <c r="U12195" s="11"/>
      <c r="AO12195" s="11"/>
    </row>
    <row r="12196" spans="2:41" x14ac:dyDescent="0.25">
      <c r="B12196" s="6"/>
      <c r="D12196" s="6"/>
      <c r="E12196" s="6"/>
      <c r="F12196" s="6"/>
      <c r="U12196" s="11"/>
      <c r="AO12196" s="11"/>
    </row>
    <row r="12197" spans="2:41" x14ac:dyDescent="0.25">
      <c r="B12197" s="6"/>
      <c r="D12197" s="6"/>
      <c r="E12197" s="6"/>
      <c r="F12197" s="6"/>
      <c r="U12197" s="11"/>
      <c r="AO12197" s="11"/>
    </row>
    <row r="12198" spans="2:41" x14ac:dyDescent="0.25">
      <c r="B12198" s="6"/>
      <c r="D12198" s="6"/>
      <c r="E12198" s="6"/>
      <c r="F12198" s="6"/>
      <c r="U12198" s="11"/>
      <c r="AO12198" s="11"/>
    </row>
    <row r="12199" spans="2:41" x14ac:dyDescent="0.25">
      <c r="B12199" s="6"/>
      <c r="D12199" s="6"/>
      <c r="E12199" s="6"/>
      <c r="F12199" s="6"/>
      <c r="U12199" s="11"/>
      <c r="AO12199" s="11"/>
    </row>
    <row r="12200" spans="2:41" x14ac:dyDescent="0.25">
      <c r="B12200" s="6"/>
      <c r="D12200" s="6"/>
      <c r="E12200" s="6"/>
      <c r="F12200" s="6"/>
      <c r="U12200" s="11"/>
      <c r="AO12200" s="11"/>
    </row>
    <row r="12201" spans="2:41" x14ac:dyDescent="0.25">
      <c r="B12201" s="6"/>
      <c r="D12201" s="6"/>
      <c r="E12201" s="6"/>
      <c r="F12201" s="6"/>
      <c r="U12201" s="11"/>
      <c r="AO12201" s="11"/>
    </row>
    <row r="12202" spans="2:41" x14ac:dyDescent="0.25">
      <c r="B12202" s="6"/>
      <c r="D12202" s="6"/>
      <c r="E12202" s="6"/>
      <c r="F12202" s="6"/>
      <c r="U12202" s="11"/>
      <c r="AO12202" s="11"/>
    </row>
    <row r="12203" spans="2:41" x14ac:dyDescent="0.25">
      <c r="B12203" s="6"/>
      <c r="D12203" s="6"/>
      <c r="E12203" s="6"/>
      <c r="F12203" s="6"/>
      <c r="U12203" s="11"/>
      <c r="AO12203" s="11"/>
    </row>
    <row r="12204" spans="2:41" x14ac:dyDescent="0.25">
      <c r="B12204" s="6"/>
      <c r="D12204" s="6"/>
      <c r="E12204" s="6"/>
      <c r="F12204" s="6"/>
      <c r="U12204" s="11"/>
      <c r="AO12204" s="11"/>
    </row>
    <row r="12205" spans="2:41" x14ac:dyDescent="0.25">
      <c r="B12205" s="6"/>
      <c r="D12205" s="6"/>
      <c r="E12205" s="6"/>
      <c r="F12205" s="6"/>
      <c r="U12205" s="11"/>
      <c r="AO12205" s="11"/>
    </row>
    <row r="12206" spans="2:41" x14ac:dyDescent="0.25">
      <c r="B12206" s="6"/>
      <c r="D12206" s="6"/>
      <c r="E12206" s="6"/>
      <c r="F12206" s="6"/>
      <c r="U12206" s="11"/>
      <c r="AO12206" s="11"/>
    </row>
    <row r="12207" spans="2:41" x14ac:dyDescent="0.25">
      <c r="B12207" s="6"/>
      <c r="D12207" s="6"/>
      <c r="E12207" s="6"/>
      <c r="F12207" s="6"/>
      <c r="U12207" s="11"/>
      <c r="AO12207" s="11"/>
    </row>
    <row r="12208" spans="2:41" x14ac:dyDescent="0.25">
      <c r="B12208" s="6"/>
      <c r="D12208" s="6"/>
      <c r="E12208" s="6"/>
      <c r="F12208" s="6"/>
      <c r="U12208" s="11"/>
      <c r="AO12208" s="11"/>
    </row>
    <row r="12209" spans="2:41" x14ac:dyDescent="0.25">
      <c r="B12209" s="6"/>
      <c r="D12209" s="6"/>
      <c r="E12209" s="6"/>
      <c r="F12209" s="6"/>
      <c r="U12209" s="11"/>
      <c r="AO12209" s="11"/>
    </row>
    <row r="12210" spans="2:41" x14ac:dyDescent="0.25">
      <c r="B12210" s="6"/>
      <c r="D12210" s="6"/>
      <c r="E12210" s="6"/>
      <c r="F12210" s="6"/>
      <c r="U12210" s="11"/>
      <c r="AO12210" s="11"/>
    </row>
    <row r="12211" spans="2:41" x14ac:dyDescent="0.25">
      <c r="B12211" s="6"/>
      <c r="D12211" s="6"/>
      <c r="E12211" s="6"/>
      <c r="F12211" s="6"/>
      <c r="U12211" s="11"/>
      <c r="AO12211" s="11"/>
    </row>
    <row r="12212" spans="2:41" x14ac:dyDescent="0.25">
      <c r="B12212" s="6"/>
      <c r="D12212" s="6"/>
      <c r="E12212" s="6"/>
      <c r="F12212" s="6"/>
      <c r="U12212" s="11"/>
      <c r="AO12212" s="11"/>
    </row>
    <row r="12213" spans="2:41" x14ac:dyDescent="0.25">
      <c r="B12213" s="6"/>
      <c r="D12213" s="6"/>
      <c r="E12213" s="6"/>
      <c r="F12213" s="6"/>
      <c r="U12213" s="11"/>
      <c r="AO12213" s="11"/>
    </row>
    <row r="12214" spans="2:41" x14ac:dyDescent="0.25">
      <c r="B12214" s="6"/>
      <c r="D12214" s="6"/>
      <c r="E12214" s="6"/>
      <c r="F12214" s="6"/>
      <c r="U12214" s="11"/>
      <c r="AO12214" s="11"/>
    </row>
    <row r="12215" spans="2:41" x14ac:dyDescent="0.25">
      <c r="B12215" s="6"/>
      <c r="D12215" s="6"/>
      <c r="E12215" s="6"/>
      <c r="F12215" s="6"/>
      <c r="U12215" s="11"/>
      <c r="AO12215" s="11"/>
    </row>
    <row r="12216" spans="2:41" x14ac:dyDescent="0.25">
      <c r="B12216" s="6"/>
      <c r="D12216" s="6"/>
      <c r="E12216" s="6"/>
      <c r="F12216" s="6"/>
      <c r="U12216" s="11"/>
      <c r="AO12216" s="11"/>
    </row>
    <row r="12217" spans="2:41" x14ac:dyDescent="0.25">
      <c r="B12217" s="6"/>
      <c r="D12217" s="6"/>
      <c r="E12217" s="6"/>
      <c r="F12217" s="6"/>
      <c r="U12217" s="11"/>
      <c r="AO12217" s="11"/>
    </row>
    <row r="12218" spans="2:41" x14ac:dyDescent="0.25">
      <c r="B12218" s="6"/>
      <c r="D12218" s="6"/>
      <c r="E12218" s="6"/>
      <c r="F12218" s="6"/>
      <c r="U12218" s="11"/>
      <c r="AO12218" s="11"/>
    </row>
    <row r="12219" spans="2:41" x14ac:dyDescent="0.25">
      <c r="B12219" s="6"/>
      <c r="D12219" s="6"/>
      <c r="E12219" s="6"/>
      <c r="F12219" s="6"/>
      <c r="U12219" s="11"/>
      <c r="AO12219" s="11"/>
    </row>
    <row r="12220" spans="2:41" x14ac:dyDescent="0.25">
      <c r="B12220" s="6"/>
      <c r="D12220" s="6"/>
      <c r="E12220" s="6"/>
      <c r="F12220" s="6"/>
      <c r="U12220" s="11"/>
      <c r="AO12220" s="11"/>
    </row>
    <row r="12221" spans="2:41" x14ac:dyDescent="0.25">
      <c r="B12221" s="6"/>
      <c r="D12221" s="6"/>
      <c r="E12221" s="6"/>
      <c r="F12221" s="6"/>
      <c r="U12221" s="11"/>
      <c r="AO12221" s="11"/>
    </row>
    <row r="12222" spans="2:41" x14ac:dyDescent="0.25">
      <c r="B12222" s="6"/>
      <c r="D12222" s="6"/>
      <c r="E12222" s="6"/>
      <c r="F12222" s="6"/>
      <c r="U12222" s="11"/>
      <c r="AO12222" s="11"/>
    </row>
    <row r="12223" spans="2:41" x14ac:dyDescent="0.25">
      <c r="B12223" s="6"/>
      <c r="D12223" s="6"/>
      <c r="E12223" s="6"/>
      <c r="F12223" s="6"/>
      <c r="U12223" s="11"/>
      <c r="AO12223" s="11"/>
    </row>
    <row r="12224" spans="2:41" x14ac:dyDescent="0.25">
      <c r="B12224" s="6"/>
      <c r="D12224" s="6"/>
      <c r="E12224" s="6"/>
      <c r="F12224" s="6"/>
      <c r="U12224" s="11"/>
      <c r="AO12224" s="11"/>
    </row>
    <row r="12225" spans="2:41" x14ac:dyDescent="0.25">
      <c r="B12225" s="6"/>
      <c r="D12225" s="6"/>
      <c r="E12225" s="6"/>
      <c r="F12225" s="6"/>
      <c r="U12225" s="11"/>
      <c r="AO12225" s="11"/>
    </row>
    <row r="12226" spans="2:41" x14ac:dyDescent="0.25">
      <c r="B12226" s="6"/>
      <c r="D12226" s="6"/>
      <c r="E12226" s="6"/>
      <c r="F12226" s="6"/>
      <c r="U12226" s="11"/>
      <c r="AO12226" s="11"/>
    </row>
    <row r="12227" spans="2:41" x14ac:dyDescent="0.25">
      <c r="B12227" s="6"/>
      <c r="D12227" s="6"/>
      <c r="E12227" s="6"/>
      <c r="F12227" s="6"/>
      <c r="U12227" s="11"/>
      <c r="AO12227" s="11"/>
    </row>
    <row r="12228" spans="2:41" x14ac:dyDescent="0.25">
      <c r="B12228" s="6"/>
      <c r="D12228" s="6"/>
      <c r="E12228" s="6"/>
      <c r="F12228" s="6"/>
      <c r="U12228" s="11"/>
      <c r="AO12228" s="11"/>
    </row>
    <row r="12229" spans="2:41" x14ac:dyDescent="0.25">
      <c r="B12229" s="6"/>
      <c r="D12229" s="6"/>
      <c r="E12229" s="6"/>
      <c r="F12229" s="6"/>
      <c r="U12229" s="11"/>
      <c r="AO12229" s="11"/>
    </row>
    <row r="12230" spans="2:41" x14ac:dyDescent="0.25">
      <c r="B12230" s="6"/>
      <c r="D12230" s="6"/>
      <c r="E12230" s="6"/>
      <c r="F12230" s="6"/>
      <c r="U12230" s="11"/>
      <c r="AO12230" s="11"/>
    </row>
    <row r="12231" spans="2:41" x14ac:dyDescent="0.25">
      <c r="B12231" s="6"/>
      <c r="D12231" s="6"/>
      <c r="E12231" s="6"/>
      <c r="F12231" s="6"/>
      <c r="U12231" s="11"/>
      <c r="AO12231" s="11"/>
    </row>
    <row r="12232" spans="2:41" x14ac:dyDescent="0.25">
      <c r="B12232" s="6"/>
      <c r="D12232" s="6"/>
      <c r="E12232" s="6"/>
      <c r="F12232" s="6"/>
      <c r="U12232" s="11"/>
      <c r="AO12232" s="11"/>
    </row>
    <row r="12233" spans="2:41" x14ac:dyDescent="0.25">
      <c r="B12233" s="6"/>
      <c r="D12233" s="6"/>
      <c r="E12233" s="6"/>
      <c r="F12233" s="6"/>
      <c r="U12233" s="11"/>
      <c r="AO12233" s="11"/>
    </row>
    <row r="12234" spans="2:41" x14ac:dyDescent="0.25">
      <c r="B12234" s="6"/>
      <c r="D12234" s="6"/>
      <c r="E12234" s="6"/>
      <c r="F12234" s="6"/>
      <c r="U12234" s="11"/>
      <c r="AO12234" s="11"/>
    </row>
    <row r="12235" spans="2:41" x14ac:dyDescent="0.25">
      <c r="B12235" s="6"/>
      <c r="D12235" s="6"/>
      <c r="E12235" s="6"/>
      <c r="F12235" s="6"/>
      <c r="U12235" s="11"/>
      <c r="AO12235" s="11"/>
    </row>
    <row r="12236" spans="2:41" x14ac:dyDescent="0.25">
      <c r="B12236" s="6"/>
      <c r="D12236" s="6"/>
      <c r="E12236" s="6"/>
      <c r="F12236" s="6"/>
      <c r="U12236" s="11"/>
      <c r="AO12236" s="11"/>
    </row>
    <row r="12237" spans="2:41" x14ac:dyDescent="0.25">
      <c r="B12237" s="6"/>
      <c r="D12237" s="6"/>
      <c r="E12237" s="6"/>
      <c r="F12237" s="6"/>
      <c r="U12237" s="11"/>
      <c r="AO12237" s="11"/>
    </row>
    <row r="12238" spans="2:41" x14ac:dyDescent="0.25">
      <c r="B12238" s="6"/>
      <c r="D12238" s="6"/>
      <c r="E12238" s="6"/>
      <c r="F12238" s="6"/>
      <c r="U12238" s="11"/>
      <c r="AO12238" s="11"/>
    </row>
    <row r="12239" spans="2:41" x14ac:dyDescent="0.25">
      <c r="B12239" s="6"/>
      <c r="D12239" s="6"/>
      <c r="E12239" s="6"/>
      <c r="F12239" s="6"/>
      <c r="U12239" s="11"/>
      <c r="AO12239" s="11"/>
    </row>
    <row r="12240" spans="2:41" x14ac:dyDescent="0.25">
      <c r="B12240" s="6"/>
      <c r="D12240" s="6"/>
      <c r="E12240" s="6"/>
      <c r="F12240" s="6"/>
      <c r="U12240" s="11"/>
      <c r="AO12240" s="11"/>
    </row>
    <row r="12241" spans="2:41" x14ac:dyDescent="0.25">
      <c r="B12241" s="6"/>
      <c r="D12241" s="6"/>
      <c r="E12241" s="6"/>
      <c r="F12241" s="6"/>
      <c r="U12241" s="11"/>
      <c r="AO12241" s="11"/>
    </row>
    <row r="12242" spans="2:41" x14ac:dyDescent="0.25">
      <c r="B12242" s="6"/>
      <c r="D12242" s="6"/>
      <c r="E12242" s="6"/>
      <c r="F12242" s="6"/>
      <c r="U12242" s="11"/>
      <c r="AO12242" s="11"/>
    </row>
    <row r="12243" spans="2:41" x14ac:dyDescent="0.25">
      <c r="B12243" s="6"/>
      <c r="D12243" s="6"/>
      <c r="E12243" s="6"/>
      <c r="F12243" s="6"/>
      <c r="U12243" s="11"/>
      <c r="AO12243" s="11"/>
    </row>
    <row r="12244" spans="2:41" x14ac:dyDescent="0.25">
      <c r="B12244" s="6"/>
      <c r="D12244" s="6"/>
      <c r="E12244" s="6"/>
      <c r="F12244" s="6"/>
      <c r="U12244" s="11"/>
      <c r="AO12244" s="11"/>
    </row>
    <row r="12245" spans="2:41" x14ac:dyDescent="0.25">
      <c r="B12245" s="6"/>
      <c r="D12245" s="6"/>
      <c r="E12245" s="6"/>
      <c r="F12245" s="6"/>
      <c r="U12245" s="11"/>
      <c r="AO12245" s="11"/>
    </row>
    <row r="12246" spans="2:41" x14ac:dyDescent="0.25">
      <c r="B12246" s="6"/>
      <c r="D12246" s="6"/>
      <c r="E12246" s="6"/>
      <c r="F12246" s="6"/>
      <c r="U12246" s="11"/>
      <c r="AO12246" s="11"/>
    </row>
    <row r="12247" spans="2:41" x14ac:dyDescent="0.25">
      <c r="B12247" s="6"/>
      <c r="D12247" s="6"/>
      <c r="E12247" s="6"/>
      <c r="F12247" s="6"/>
      <c r="U12247" s="11"/>
      <c r="AO12247" s="11"/>
    </row>
    <row r="12248" spans="2:41" x14ac:dyDescent="0.25">
      <c r="B12248" s="6"/>
      <c r="D12248" s="6"/>
      <c r="E12248" s="6"/>
      <c r="F12248" s="6"/>
      <c r="U12248" s="11"/>
      <c r="AO12248" s="11"/>
    </row>
    <row r="12249" spans="2:41" x14ac:dyDescent="0.25">
      <c r="B12249" s="6"/>
      <c r="D12249" s="6"/>
      <c r="E12249" s="6"/>
      <c r="F12249" s="6"/>
      <c r="U12249" s="11"/>
      <c r="AO12249" s="11"/>
    </row>
    <row r="12250" spans="2:41" x14ac:dyDescent="0.25">
      <c r="B12250" s="6"/>
      <c r="D12250" s="6"/>
      <c r="E12250" s="6"/>
      <c r="F12250" s="6"/>
      <c r="U12250" s="11"/>
      <c r="AO12250" s="11"/>
    </row>
    <row r="12251" spans="2:41" x14ac:dyDescent="0.25">
      <c r="B12251" s="6"/>
      <c r="D12251" s="6"/>
      <c r="E12251" s="6"/>
      <c r="F12251" s="6"/>
      <c r="U12251" s="11"/>
      <c r="AO12251" s="11"/>
    </row>
    <row r="12252" spans="2:41" x14ac:dyDescent="0.25">
      <c r="B12252" s="6"/>
      <c r="D12252" s="6"/>
      <c r="E12252" s="6"/>
      <c r="F12252" s="6"/>
      <c r="U12252" s="11"/>
      <c r="AO12252" s="11"/>
    </row>
    <row r="12253" spans="2:41" x14ac:dyDescent="0.25">
      <c r="B12253" s="6"/>
      <c r="D12253" s="6"/>
      <c r="E12253" s="6"/>
      <c r="F12253" s="6"/>
      <c r="U12253" s="11"/>
      <c r="AO12253" s="11"/>
    </row>
    <row r="12254" spans="2:41" x14ac:dyDescent="0.25">
      <c r="B12254" s="6"/>
      <c r="D12254" s="6"/>
      <c r="E12254" s="6"/>
      <c r="F12254" s="6"/>
      <c r="U12254" s="11"/>
      <c r="AO12254" s="11"/>
    </row>
    <row r="12255" spans="2:41" x14ac:dyDescent="0.25">
      <c r="B12255" s="6"/>
      <c r="D12255" s="6"/>
      <c r="E12255" s="6"/>
      <c r="F12255" s="6"/>
      <c r="U12255" s="11"/>
      <c r="AO12255" s="11"/>
    </row>
    <row r="12256" spans="2:41" x14ac:dyDescent="0.25">
      <c r="B12256" s="6"/>
      <c r="D12256" s="6"/>
      <c r="E12256" s="6"/>
      <c r="F12256" s="6"/>
      <c r="U12256" s="11"/>
      <c r="AO12256" s="11"/>
    </row>
    <row r="12257" spans="2:41" x14ac:dyDescent="0.25">
      <c r="B12257" s="6"/>
      <c r="D12257" s="6"/>
      <c r="E12257" s="6"/>
      <c r="F12257" s="6"/>
      <c r="U12257" s="11"/>
      <c r="AO12257" s="11"/>
    </row>
    <row r="12258" spans="2:41" x14ac:dyDescent="0.25">
      <c r="B12258" s="6"/>
      <c r="D12258" s="6"/>
      <c r="E12258" s="6"/>
      <c r="F12258" s="6"/>
      <c r="U12258" s="11"/>
      <c r="AO12258" s="11"/>
    </row>
    <row r="12259" spans="2:41" x14ac:dyDescent="0.25">
      <c r="B12259" s="6"/>
      <c r="D12259" s="6"/>
      <c r="E12259" s="6"/>
      <c r="F12259" s="6"/>
      <c r="U12259" s="11"/>
      <c r="AO12259" s="11"/>
    </row>
    <row r="12260" spans="2:41" x14ac:dyDescent="0.25">
      <c r="B12260" s="6"/>
      <c r="D12260" s="6"/>
      <c r="E12260" s="6"/>
      <c r="F12260" s="6"/>
      <c r="U12260" s="11"/>
      <c r="AO12260" s="11"/>
    </row>
    <row r="12261" spans="2:41" x14ac:dyDescent="0.25">
      <c r="B12261" s="6"/>
      <c r="D12261" s="6"/>
      <c r="E12261" s="6"/>
      <c r="F12261" s="6"/>
      <c r="U12261" s="11"/>
      <c r="AO12261" s="11"/>
    </row>
    <row r="12262" spans="2:41" x14ac:dyDescent="0.25">
      <c r="B12262" s="6"/>
      <c r="D12262" s="6"/>
      <c r="E12262" s="6"/>
      <c r="F12262" s="6"/>
      <c r="U12262" s="11"/>
      <c r="AO12262" s="11"/>
    </row>
    <row r="12263" spans="2:41" x14ac:dyDescent="0.25">
      <c r="B12263" s="6"/>
      <c r="D12263" s="6"/>
      <c r="E12263" s="6"/>
      <c r="F12263" s="6"/>
      <c r="U12263" s="11"/>
      <c r="AO12263" s="11"/>
    </row>
    <row r="12264" spans="2:41" x14ac:dyDescent="0.25">
      <c r="B12264" s="6"/>
      <c r="D12264" s="6"/>
      <c r="E12264" s="6"/>
      <c r="F12264" s="6"/>
      <c r="U12264" s="11"/>
      <c r="AO12264" s="11"/>
    </row>
    <row r="12265" spans="2:41" x14ac:dyDescent="0.25">
      <c r="B12265" s="6"/>
      <c r="D12265" s="6"/>
      <c r="E12265" s="6"/>
      <c r="F12265" s="6"/>
      <c r="U12265" s="11"/>
      <c r="AO12265" s="11"/>
    </row>
    <row r="12266" spans="2:41" x14ac:dyDescent="0.25">
      <c r="B12266" s="6"/>
      <c r="D12266" s="6"/>
      <c r="E12266" s="6"/>
      <c r="F12266" s="6"/>
      <c r="U12266" s="11"/>
      <c r="AO12266" s="11"/>
    </row>
    <row r="12267" spans="2:41" x14ac:dyDescent="0.25">
      <c r="B12267" s="6"/>
      <c r="D12267" s="6"/>
      <c r="E12267" s="6"/>
      <c r="F12267" s="6"/>
      <c r="U12267" s="11"/>
      <c r="AO12267" s="11"/>
    </row>
    <row r="12268" spans="2:41" x14ac:dyDescent="0.25">
      <c r="B12268" s="6"/>
      <c r="D12268" s="6"/>
      <c r="E12268" s="6"/>
      <c r="F12268" s="6"/>
      <c r="U12268" s="11"/>
      <c r="AO12268" s="11"/>
    </row>
    <row r="12269" spans="2:41" x14ac:dyDescent="0.25">
      <c r="B12269" s="6"/>
      <c r="D12269" s="6"/>
      <c r="E12269" s="6"/>
      <c r="F12269" s="6"/>
      <c r="U12269" s="11"/>
      <c r="AO12269" s="11"/>
    </row>
    <row r="12270" spans="2:41" x14ac:dyDescent="0.25">
      <c r="B12270" s="6"/>
      <c r="D12270" s="6"/>
      <c r="E12270" s="6"/>
      <c r="F12270" s="6"/>
      <c r="U12270" s="11"/>
      <c r="AO12270" s="11"/>
    </row>
    <row r="12271" spans="2:41" x14ac:dyDescent="0.25">
      <c r="B12271" s="6"/>
      <c r="D12271" s="6"/>
      <c r="E12271" s="6"/>
      <c r="F12271" s="6"/>
      <c r="U12271" s="11"/>
      <c r="AO12271" s="11"/>
    </row>
    <row r="12272" spans="2:41" x14ac:dyDescent="0.25">
      <c r="B12272" s="6"/>
      <c r="D12272" s="6"/>
      <c r="E12272" s="6"/>
      <c r="F12272" s="6"/>
      <c r="U12272" s="11"/>
      <c r="AO12272" s="11"/>
    </row>
    <row r="12273" spans="2:41" x14ac:dyDescent="0.25">
      <c r="B12273" s="6"/>
      <c r="D12273" s="6"/>
      <c r="E12273" s="6"/>
      <c r="F12273" s="6"/>
      <c r="U12273" s="11"/>
      <c r="AO12273" s="11"/>
    </row>
    <row r="12274" spans="2:41" x14ac:dyDescent="0.25">
      <c r="B12274" s="6"/>
      <c r="D12274" s="6"/>
      <c r="E12274" s="6"/>
      <c r="F12274" s="6"/>
      <c r="U12274" s="11"/>
      <c r="AO12274" s="11"/>
    </row>
    <row r="12275" spans="2:41" x14ac:dyDescent="0.25">
      <c r="B12275" s="6"/>
      <c r="D12275" s="6"/>
      <c r="E12275" s="6"/>
      <c r="F12275" s="6"/>
      <c r="U12275" s="11"/>
      <c r="AO12275" s="11"/>
    </row>
    <row r="12276" spans="2:41" x14ac:dyDescent="0.25">
      <c r="B12276" s="6"/>
      <c r="D12276" s="6"/>
      <c r="E12276" s="6"/>
      <c r="F12276" s="6"/>
      <c r="U12276" s="11"/>
      <c r="AO12276" s="11"/>
    </row>
    <row r="12277" spans="2:41" x14ac:dyDescent="0.25">
      <c r="B12277" s="6"/>
      <c r="D12277" s="6"/>
      <c r="E12277" s="6"/>
      <c r="F12277" s="6"/>
      <c r="U12277" s="11"/>
      <c r="AO12277" s="11"/>
    </row>
    <row r="12278" spans="2:41" x14ac:dyDescent="0.25">
      <c r="B12278" s="6"/>
      <c r="D12278" s="6"/>
      <c r="E12278" s="6"/>
      <c r="F12278" s="6"/>
      <c r="U12278" s="11"/>
      <c r="AO12278" s="11"/>
    </row>
    <row r="12279" spans="2:41" x14ac:dyDescent="0.25">
      <c r="B12279" s="6"/>
      <c r="D12279" s="6"/>
      <c r="E12279" s="6"/>
      <c r="F12279" s="6"/>
      <c r="U12279" s="11"/>
      <c r="AO12279" s="11"/>
    </row>
    <row r="12280" spans="2:41" x14ac:dyDescent="0.25">
      <c r="B12280" s="6"/>
      <c r="D12280" s="6"/>
      <c r="E12280" s="6"/>
      <c r="F12280" s="6"/>
      <c r="U12280" s="11"/>
      <c r="AO12280" s="11"/>
    </row>
    <row r="12281" spans="2:41" x14ac:dyDescent="0.25">
      <c r="B12281" s="6"/>
      <c r="D12281" s="6"/>
      <c r="E12281" s="6"/>
      <c r="F12281" s="6"/>
      <c r="U12281" s="11"/>
      <c r="AO12281" s="11"/>
    </row>
    <row r="12282" spans="2:41" x14ac:dyDescent="0.25">
      <c r="B12282" s="6"/>
      <c r="D12282" s="6"/>
      <c r="E12282" s="6"/>
      <c r="F12282" s="6"/>
      <c r="U12282" s="11"/>
      <c r="AO12282" s="11"/>
    </row>
    <row r="12283" spans="2:41" x14ac:dyDescent="0.25">
      <c r="B12283" s="6"/>
      <c r="D12283" s="6"/>
      <c r="E12283" s="6"/>
      <c r="F12283" s="6"/>
      <c r="U12283" s="11"/>
      <c r="AO12283" s="11"/>
    </row>
    <row r="12284" spans="2:41" x14ac:dyDescent="0.25">
      <c r="B12284" s="6"/>
      <c r="D12284" s="6"/>
      <c r="E12284" s="6"/>
      <c r="F12284" s="6"/>
      <c r="U12284" s="11"/>
      <c r="AO12284" s="11"/>
    </row>
    <row r="12285" spans="2:41" x14ac:dyDescent="0.25">
      <c r="B12285" s="6"/>
      <c r="D12285" s="6"/>
      <c r="E12285" s="6"/>
      <c r="F12285" s="6"/>
      <c r="U12285" s="11"/>
      <c r="AO12285" s="11"/>
    </row>
    <row r="12286" spans="2:41" x14ac:dyDescent="0.25">
      <c r="B12286" s="6"/>
      <c r="D12286" s="6"/>
      <c r="E12286" s="6"/>
      <c r="F12286" s="6"/>
      <c r="U12286" s="11"/>
      <c r="AO12286" s="11"/>
    </row>
    <row r="12287" spans="2:41" x14ac:dyDescent="0.25">
      <c r="B12287" s="6"/>
      <c r="D12287" s="6"/>
      <c r="E12287" s="6"/>
      <c r="F12287" s="6"/>
      <c r="U12287" s="11"/>
      <c r="AO12287" s="11"/>
    </row>
    <row r="12288" spans="2:41" x14ac:dyDescent="0.25">
      <c r="B12288" s="6"/>
      <c r="D12288" s="6"/>
      <c r="E12288" s="6"/>
      <c r="F12288" s="6"/>
      <c r="U12288" s="11"/>
      <c r="AO12288" s="11"/>
    </row>
    <row r="12289" spans="2:41" x14ac:dyDescent="0.25">
      <c r="B12289" s="6"/>
      <c r="D12289" s="6"/>
      <c r="E12289" s="6"/>
      <c r="F12289" s="6"/>
      <c r="U12289" s="11"/>
      <c r="AO12289" s="11"/>
    </row>
    <row r="12290" spans="2:41" x14ac:dyDescent="0.25">
      <c r="B12290" s="6"/>
      <c r="D12290" s="6"/>
      <c r="E12290" s="6"/>
      <c r="F12290" s="6"/>
      <c r="U12290" s="11"/>
      <c r="AO12290" s="11"/>
    </row>
    <row r="12291" spans="2:41" x14ac:dyDescent="0.25">
      <c r="B12291" s="6"/>
      <c r="D12291" s="6"/>
      <c r="E12291" s="6"/>
      <c r="F12291" s="6"/>
      <c r="U12291" s="11"/>
      <c r="AO12291" s="11"/>
    </row>
    <row r="12292" spans="2:41" x14ac:dyDescent="0.25">
      <c r="B12292" s="6"/>
      <c r="D12292" s="6"/>
      <c r="E12292" s="6"/>
      <c r="F12292" s="6"/>
      <c r="U12292" s="11"/>
      <c r="AO12292" s="11"/>
    </row>
    <row r="12293" spans="2:41" x14ac:dyDescent="0.25">
      <c r="B12293" s="6"/>
      <c r="D12293" s="6"/>
      <c r="E12293" s="6"/>
      <c r="F12293" s="6"/>
      <c r="U12293" s="11"/>
      <c r="AO12293" s="11"/>
    </row>
    <row r="12294" spans="2:41" x14ac:dyDescent="0.25">
      <c r="B12294" s="6"/>
      <c r="D12294" s="6"/>
      <c r="E12294" s="6"/>
      <c r="F12294" s="6"/>
      <c r="U12294" s="11"/>
      <c r="AO12294" s="11"/>
    </row>
    <row r="12295" spans="2:41" x14ac:dyDescent="0.25">
      <c r="B12295" s="6"/>
      <c r="D12295" s="6"/>
      <c r="E12295" s="6"/>
      <c r="F12295" s="6"/>
      <c r="U12295" s="11"/>
      <c r="AO12295" s="11"/>
    </row>
    <row r="12296" spans="2:41" x14ac:dyDescent="0.25">
      <c r="B12296" s="6"/>
      <c r="D12296" s="6"/>
      <c r="E12296" s="6"/>
      <c r="F12296" s="6"/>
      <c r="U12296" s="11"/>
      <c r="AO12296" s="11"/>
    </row>
    <row r="12297" spans="2:41" x14ac:dyDescent="0.25">
      <c r="B12297" s="6"/>
      <c r="D12297" s="6"/>
      <c r="E12297" s="6"/>
      <c r="F12297" s="6"/>
      <c r="U12297" s="11"/>
      <c r="AO12297" s="11"/>
    </row>
    <row r="12298" spans="2:41" x14ac:dyDescent="0.25">
      <c r="B12298" s="6"/>
      <c r="D12298" s="6"/>
      <c r="E12298" s="6"/>
      <c r="F12298" s="6"/>
      <c r="U12298" s="11"/>
      <c r="AO12298" s="11"/>
    </row>
    <row r="12299" spans="2:41" x14ac:dyDescent="0.25">
      <c r="B12299" s="6"/>
      <c r="D12299" s="6"/>
      <c r="E12299" s="6"/>
      <c r="F12299" s="6"/>
      <c r="U12299" s="11"/>
      <c r="AO12299" s="11"/>
    </row>
    <row r="12300" spans="2:41" x14ac:dyDescent="0.25">
      <c r="B12300" s="6"/>
      <c r="D12300" s="6"/>
      <c r="E12300" s="6"/>
      <c r="F12300" s="6"/>
      <c r="U12300" s="11"/>
      <c r="AO12300" s="11"/>
    </row>
    <row r="12301" spans="2:41" x14ac:dyDescent="0.25">
      <c r="B12301" s="6"/>
      <c r="D12301" s="6"/>
      <c r="E12301" s="6"/>
      <c r="F12301" s="6"/>
      <c r="U12301" s="11"/>
      <c r="AO12301" s="11"/>
    </row>
    <row r="12302" spans="2:41" x14ac:dyDescent="0.25">
      <c r="B12302" s="6"/>
      <c r="D12302" s="6"/>
      <c r="E12302" s="6"/>
      <c r="F12302" s="6"/>
      <c r="U12302" s="11"/>
      <c r="AO12302" s="11"/>
    </row>
    <row r="12303" spans="2:41" x14ac:dyDescent="0.25">
      <c r="B12303" s="6"/>
      <c r="D12303" s="6"/>
      <c r="E12303" s="6"/>
      <c r="F12303" s="6"/>
      <c r="U12303" s="11"/>
      <c r="AO12303" s="11"/>
    </row>
    <row r="12304" spans="2:41" x14ac:dyDescent="0.25">
      <c r="B12304" s="6"/>
      <c r="D12304" s="6"/>
      <c r="E12304" s="6"/>
      <c r="F12304" s="6"/>
      <c r="U12304" s="11"/>
      <c r="AO12304" s="11"/>
    </row>
    <row r="12305" spans="2:41" x14ac:dyDescent="0.25">
      <c r="B12305" s="6"/>
      <c r="D12305" s="6"/>
      <c r="E12305" s="6"/>
      <c r="F12305" s="6"/>
      <c r="U12305" s="11"/>
      <c r="AO12305" s="11"/>
    </row>
    <row r="12306" spans="2:41" x14ac:dyDescent="0.25">
      <c r="B12306" s="6"/>
      <c r="D12306" s="6"/>
      <c r="E12306" s="6"/>
      <c r="F12306" s="6"/>
      <c r="U12306" s="11"/>
      <c r="AO12306" s="11"/>
    </row>
    <row r="12307" spans="2:41" x14ac:dyDescent="0.25">
      <c r="B12307" s="6"/>
      <c r="D12307" s="6"/>
      <c r="E12307" s="6"/>
      <c r="F12307" s="6"/>
      <c r="U12307" s="11"/>
      <c r="AO12307" s="11"/>
    </row>
    <row r="12308" spans="2:41" x14ac:dyDescent="0.25">
      <c r="B12308" s="6"/>
      <c r="D12308" s="6"/>
      <c r="E12308" s="6"/>
      <c r="F12308" s="6"/>
      <c r="U12308" s="11"/>
      <c r="AO12308" s="11"/>
    </row>
    <row r="12309" spans="2:41" x14ac:dyDescent="0.25">
      <c r="B12309" s="6"/>
      <c r="D12309" s="6"/>
      <c r="E12309" s="6"/>
      <c r="F12309" s="6"/>
      <c r="U12309" s="11"/>
      <c r="AO12309" s="11"/>
    </row>
    <row r="12310" spans="2:41" x14ac:dyDescent="0.25">
      <c r="B12310" s="6"/>
      <c r="D12310" s="6"/>
      <c r="E12310" s="6"/>
      <c r="F12310" s="6"/>
      <c r="U12310" s="11"/>
      <c r="AO12310" s="11"/>
    </row>
    <row r="12311" spans="2:41" x14ac:dyDescent="0.25">
      <c r="B12311" s="6"/>
      <c r="D12311" s="6"/>
      <c r="E12311" s="6"/>
      <c r="F12311" s="6"/>
      <c r="U12311" s="11"/>
      <c r="AO12311" s="11"/>
    </row>
    <row r="12312" spans="2:41" x14ac:dyDescent="0.25">
      <c r="B12312" s="6"/>
      <c r="D12312" s="6"/>
      <c r="E12312" s="6"/>
      <c r="F12312" s="6"/>
      <c r="U12312" s="11"/>
      <c r="AO12312" s="11"/>
    </row>
    <row r="12313" spans="2:41" x14ac:dyDescent="0.25">
      <c r="B12313" s="6"/>
      <c r="D12313" s="6"/>
      <c r="E12313" s="6"/>
      <c r="F12313" s="6"/>
      <c r="U12313" s="11"/>
      <c r="AO12313" s="11"/>
    </row>
    <row r="12314" spans="2:41" x14ac:dyDescent="0.25">
      <c r="B12314" s="6"/>
      <c r="D12314" s="6"/>
      <c r="E12314" s="6"/>
      <c r="F12314" s="6"/>
      <c r="U12314" s="11"/>
      <c r="AO12314" s="11"/>
    </row>
    <row r="12315" spans="2:41" x14ac:dyDescent="0.25">
      <c r="B12315" s="6"/>
      <c r="D12315" s="6"/>
      <c r="E12315" s="6"/>
      <c r="F12315" s="6"/>
      <c r="U12315" s="11"/>
      <c r="AO12315" s="11"/>
    </row>
    <row r="12316" spans="2:41" x14ac:dyDescent="0.25">
      <c r="B12316" s="6"/>
      <c r="D12316" s="6"/>
      <c r="E12316" s="6"/>
      <c r="F12316" s="6"/>
      <c r="U12316" s="11"/>
      <c r="AO12316" s="11"/>
    </row>
    <row r="12317" spans="2:41" x14ac:dyDescent="0.25">
      <c r="B12317" s="6"/>
      <c r="D12317" s="6"/>
      <c r="E12317" s="6"/>
      <c r="F12317" s="6"/>
      <c r="U12317" s="11"/>
      <c r="AO12317" s="11"/>
    </row>
    <row r="12318" spans="2:41" x14ac:dyDescent="0.25">
      <c r="B12318" s="6"/>
      <c r="D12318" s="6"/>
      <c r="E12318" s="6"/>
      <c r="F12318" s="6"/>
      <c r="U12318" s="11"/>
      <c r="AO12318" s="11"/>
    </row>
    <row r="12319" spans="2:41" x14ac:dyDescent="0.25">
      <c r="B12319" s="6"/>
      <c r="D12319" s="6"/>
      <c r="E12319" s="6"/>
      <c r="F12319" s="6"/>
      <c r="U12319" s="11"/>
      <c r="AO12319" s="11"/>
    </row>
    <row r="12320" spans="2:41" x14ac:dyDescent="0.25">
      <c r="B12320" s="6"/>
      <c r="D12320" s="6"/>
      <c r="E12320" s="6"/>
      <c r="F12320" s="6"/>
      <c r="U12320" s="11"/>
      <c r="AO12320" s="11"/>
    </row>
    <row r="12321" spans="2:41" x14ac:dyDescent="0.25">
      <c r="B12321" s="6"/>
      <c r="D12321" s="6"/>
      <c r="E12321" s="6"/>
      <c r="F12321" s="6"/>
      <c r="U12321" s="11"/>
      <c r="AO12321" s="11"/>
    </row>
    <row r="12322" spans="2:41" x14ac:dyDescent="0.25">
      <c r="B12322" s="6"/>
      <c r="D12322" s="6"/>
      <c r="E12322" s="6"/>
      <c r="F12322" s="6"/>
      <c r="U12322" s="11"/>
      <c r="AO12322" s="11"/>
    </row>
    <row r="12323" spans="2:41" x14ac:dyDescent="0.25">
      <c r="B12323" s="6"/>
      <c r="D12323" s="6"/>
      <c r="E12323" s="6"/>
      <c r="F12323" s="6"/>
      <c r="U12323" s="11"/>
      <c r="AO12323" s="11"/>
    </row>
    <row r="12324" spans="2:41" x14ac:dyDescent="0.25">
      <c r="B12324" s="6"/>
      <c r="D12324" s="6"/>
      <c r="E12324" s="6"/>
      <c r="F12324" s="6"/>
      <c r="U12324" s="11"/>
      <c r="AO12324" s="11"/>
    </row>
    <row r="12325" spans="2:41" x14ac:dyDescent="0.25">
      <c r="B12325" s="6"/>
      <c r="D12325" s="6"/>
      <c r="E12325" s="6"/>
      <c r="F12325" s="6"/>
      <c r="U12325" s="11"/>
      <c r="AO12325" s="11"/>
    </row>
    <row r="12326" spans="2:41" x14ac:dyDescent="0.25">
      <c r="B12326" s="6"/>
      <c r="D12326" s="6"/>
      <c r="E12326" s="6"/>
      <c r="F12326" s="6"/>
      <c r="U12326" s="11"/>
      <c r="AO12326" s="11"/>
    </row>
    <row r="12327" spans="2:41" x14ac:dyDescent="0.25">
      <c r="B12327" s="6"/>
      <c r="D12327" s="6"/>
      <c r="E12327" s="6"/>
      <c r="F12327" s="6"/>
      <c r="U12327" s="11"/>
      <c r="AO12327" s="11"/>
    </row>
    <row r="12328" spans="2:41" x14ac:dyDescent="0.25">
      <c r="B12328" s="6"/>
      <c r="D12328" s="6"/>
      <c r="E12328" s="6"/>
      <c r="F12328" s="6"/>
      <c r="U12328" s="11"/>
      <c r="AO12328" s="11"/>
    </row>
    <row r="12329" spans="2:41" x14ac:dyDescent="0.25">
      <c r="B12329" s="6"/>
      <c r="D12329" s="6"/>
      <c r="E12329" s="6"/>
      <c r="F12329" s="6"/>
      <c r="U12329" s="11"/>
      <c r="AO12329" s="11"/>
    </row>
    <row r="12330" spans="2:41" x14ac:dyDescent="0.25">
      <c r="B12330" s="6"/>
      <c r="D12330" s="6"/>
      <c r="E12330" s="6"/>
      <c r="F12330" s="6"/>
      <c r="U12330" s="11"/>
      <c r="AO12330" s="11"/>
    </row>
    <row r="12331" spans="2:41" x14ac:dyDescent="0.25">
      <c r="B12331" s="6"/>
      <c r="D12331" s="6"/>
      <c r="E12331" s="6"/>
      <c r="F12331" s="6"/>
      <c r="U12331" s="11"/>
      <c r="AO12331" s="11"/>
    </row>
    <row r="12332" spans="2:41" x14ac:dyDescent="0.25">
      <c r="B12332" s="6"/>
      <c r="D12332" s="6"/>
      <c r="E12332" s="6"/>
      <c r="F12332" s="6"/>
      <c r="U12332" s="11"/>
      <c r="AO12332" s="11"/>
    </row>
    <row r="12333" spans="2:41" x14ac:dyDescent="0.25">
      <c r="B12333" s="6"/>
      <c r="D12333" s="6"/>
      <c r="E12333" s="6"/>
      <c r="F12333" s="6"/>
      <c r="U12333" s="11"/>
      <c r="AO12333" s="11"/>
    </row>
    <row r="12334" spans="2:41" x14ac:dyDescent="0.25">
      <c r="B12334" s="6"/>
      <c r="D12334" s="6"/>
      <c r="E12334" s="6"/>
      <c r="F12334" s="6"/>
      <c r="U12334" s="11"/>
      <c r="AO12334" s="11"/>
    </row>
    <row r="12335" spans="2:41" x14ac:dyDescent="0.25">
      <c r="B12335" s="6"/>
      <c r="D12335" s="6"/>
      <c r="E12335" s="6"/>
      <c r="F12335" s="6"/>
      <c r="U12335" s="11"/>
      <c r="AO12335" s="11"/>
    </row>
    <row r="12336" spans="2:41" x14ac:dyDescent="0.25">
      <c r="B12336" s="6"/>
      <c r="D12336" s="6"/>
      <c r="E12336" s="6"/>
      <c r="F12336" s="6"/>
      <c r="U12336" s="11"/>
      <c r="AO12336" s="11"/>
    </row>
    <row r="12337" spans="2:41" x14ac:dyDescent="0.25">
      <c r="B12337" s="6"/>
      <c r="D12337" s="6"/>
      <c r="E12337" s="6"/>
      <c r="F12337" s="6"/>
      <c r="U12337" s="11"/>
      <c r="AO12337" s="11"/>
    </row>
    <row r="12338" spans="2:41" x14ac:dyDescent="0.25">
      <c r="B12338" s="6"/>
      <c r="D12338" s="6"/>
      <c r="E12338" s="6"/>
      <c r="F12338" s="6"/>
      <c r="U12338" s="11"/>
      <c r="AO12338" s="11"/>
    </row>
    <row r="12339" spans="2:41" x14ac:dyDescent="0.25">
      <c r="B12339" s="6"/>
      <c r="D12339" s="6"/>
      <c r="E12339" s="6"/>
      <c r="F12339" s="6"/>
      <c r="U12339" s="11"/>
      <c r="AO12339" s="11"/>
    </row>
    <row r="12340" spans="2:41" x14ac:dyDescent="0.25">
      <c r="B12340" s="6"/>
      <c r="D12340" s="6"/>
      <c r="E12340" s="6"/>
      <c r="F12340" s="6"/>
      <c r="U12340" s="11"/>
      <c r="AO12340" s="11"/>
    </row>
    <row r="12341" spans="2:41" x14ac:dyDescent="0.25">
      <c r="B12341" s="6"/>
      <c r="D12341" s="6"/>
      <c r="E12341" s="6"/>
      <c r="F12341" s="6"/>
      <c r="U12341" s="11"/>
      <c r="AO12341" s="11"/>
    </row>
    <row r="12342" spans="2:41" x14ac:dyDescent="0.25">
      <c r="B12342" s="6"/>
      <c r="D12342" s="6"/>
      <c r="E12342" s="6"/>
      <c r="F12342" s="6"/>
      <c r="U12342" s="11"/>
      <c r="AO12342" s="11"/>
    </row>
    <row r="12343" spans="2:41" x14ac:dyDescent="0.25">
      <c r="B12343" s="6"/>
      <c r="D12343" s="6"/>
      <c r="E12343" s="6"/>
      <c r="F12343" s="6"/>
      <c r="U12343" s="11"/>
      <c r="AO12343" s="11"/>
    </row>
    <row r="12344" spans="2:41" x14ac:dyDescent="0.25">
      <c r="B12344" s="6"/>
      <c r="D12344" s="6"/>
      <c r="E12344" s="6"/>
      <c r="F12344" s="6"/>
      <c r="U12344" s="11"/>
      <c r="AO12344" s="11"/>
    </row>
    <row r="12345" spans="2:41" x14ac:dyDescent="0.25">
      <c r="B12345" s="6"/>
      <c r="D12345" s="6"/>
      <c r="E12345" s="6"/>
      <c r="F12345" s="6"/>
      <c r="U12345" s="11"/>
      <c r="AO12345" s="11"/>
    </row>
    <row r="12346" spans="2:41" x14ac:dyDescent="0.25">
      <c r="B12346" s="6"/>
      <c r="D12346" s="6"/>
      <c r="E12346" s="6"/>
      <c r="F12346" s="6"/>
      <c r="U12346" s="11"/>
      <c r="AO12346" s="11"/>
    </row>
    <row r="12347" spans="2:41" x14ac:dyDescent="0.25">
      <c r="B12347" s="6"/>
      <c r="D12347" s="6"/>
      <c r="E12347" s="6"/>
      <c r="F12347" s="6"/>
      <c r="U12347" s="11"/>
      <c r="AO12347" s="11"/>
    </row>
    <row r="12348" spans="2:41" x14ac:dyDescent="0.25">
      <c r="B12348" s="6"/>
      <c r="D12348" s="6"/>
      <c r="E12348" s="6"/>
      <c r="F12348" s="6"/>
      <c r="U12348" s="11"/>
      <c r="AO12348" s="11"/>
    </row>
    <row r="12349" spans="2:41" x14ac:dyDescent="0.25">
      <c r="B12349" s="6"/>
      <c r="D12349" s="6"/>
      <c r="E12349" s="6"/>
      <c r="F12349" s="6"/>
      <c r="U12349" s="11"/>
      <c r="AO12349" s="11"/>
    </row>
    <row r="12350" spans="2:41" x14ac:dyDescent="0.25">
      <c r="B12350" s="6"/>
      <c r="D12350" s="6"/>
      <c r="E12350" s="6"/>
      <c r="F12350" s="6"/>
      <c r="U12350" s="11"/>
      <c r="AO12350" s="11"/>
    </row>
    <row r="12351" spans="2:41" x14ac:dyDescent="0.25">
      <c r="B12351" s="6"/>
      <c r="D12351" s="6"/>
      <c r="E12351" s="6"/>
      <c r="F12351" s="6"/>
      <c r="U12351" s="11"/>
      <c r="AO12351" s="11"/>
    </row>
    <row r="12352" spans="2:41" x14ac:dyDescent="0.25">
      <c r="B12352" s="6"/>
      <c r="D12352" s="6"/>
      <c r="E12352" s="6"/>
      <c r="F12352" s="6"/>
      <c r="U12352" s="11"/>
      <c r="AO12352" s="11"/>
    </row>
    <row r="12353" spans="2:41" x14ac:dyDescent="0.25">
      <c r="B12353" s="6"/>
      <c r="D12353" s="6"/>
      <c r="E12353" s="6"/>
      <c r="F12353" s="6"/>
      <c r="U12353" s="11"/>
      <c r="AO12353" s="11"/>
    </row>
    <row r="12354" spans="2:41" x14ac:dyDescent="0.25">
      <c r="B12354" s="6"/>
      <c r="D12354" s="6"/>
      <c r="E12354" s="6"/>
      <c r="F12354" s="6"/>
      <c r="U12354" s="11"/>
      <c r="AO12354" s="11"/>
    </row>
    <row r="12355" spans="2:41" x14ac:dyDescent="0.25">
      <c r="B12355" s="6"/>
      <c r="D12355" s="6"/>
      <c r="E12355" s="6"/>
      <c r="F12355" s="6"/>
      <c r="U12355" s="11"/>
      <c r="AO12355" s="11"/>
    </row>
    <row r="12356" spans="2:41" x14ac:dyDescent="0.25">
      <c r="B12356" s="6"/>
      <c r="D12356" s="6"/>
      <c r="E12356" s="6"/>
      <c r="F12356" s="6"/>
      <c r="U12356" s="11"/>
      <c r="AO12356" s="11"/>
    </row>
    <row r="12357" spans="2:41" x14ac:dyDescent="0.25">
      <c r="B12357" s="6"/>
      <c r="D12357" s="6"/>
      <c r="E12357" s="6"/>
      <c r="F12357" s="6"/>
      <c r="U12357" s="11"/>
      <c r="AO12357" s="11"/>
    </row>
    <row r="12358" spans="2:41" x14ac:dyDescent="0.25">
      <c r="B12358" s="6"/>
      <c r="D12358" s="6"/>
      <c r="E12358" s="6"/>
      <c r="F12358" s="6"/>
      <c r="U12358" s="11"/>
      <c r="AO12358" s="11"/>
    </row>
    <row r="12359" spans="2:41" x14ac:dyDescent="0.25">
      <c r="B12359" s="6"/>
      <c r="D12359" s="6"/>
      <c r="E12359" s="6"/>
      <c r="F12359" s="6"/>
      <c r="U12359" s="11"/>
      <c r="AO12359" s="11"/>
    </row>
    <row r="12360" spans="2:41" x14ac:dyDescent="0.25">
      <c r="B12360" s="6"/>
      <c r="D12360" s="6"/>
      <c r="E12360" s="6"/>
      <c r="F12360" s="6"/>
      <c r="U12360" s="11"/>
      <c r="AO12360" s="11"/>
    </row>
    <row r="12361" spans="2:41" x14ac:dyDescent="0.25">
      <c r="B12361" s="6"/>
      <c r="D12361" s="6"/>
      <c r="E12361" s="6"/>
      <c r="F12361" s="6"/>
      <c r="U12361" s="11"/>
      <c r="AO12361" s="11"/>
    </row>
    <row r="12362" spans="2:41" x14ac:dyDescent="0.25">
      <c r="B12362" s="6"/>
      <c r="D12362" s="6"/>
      <c r="E12362" s="6"/>
      <c r="F12362" s="6"/>
      <c r="U12362" s="11"/>
      <c r="AO12362" s="11"/>
    </row>
    <row r="12363" spans="2:41" x14ac:dyDescent="0.25">
      <c r="B12363" s="6"/>
      <c r="D12363" s="6"/>
      <c r="E12363" s="6"/>
      <c r="F12363" s="6"/>
      <c r="U12363" s="11"/>
      <c r="AO12363" s="11"/>
    </row>
    <row r="12364" spans="2:41" x14ac:dyDescent="0.25">
      <c r="B12364" s="6"/>
      <c r="D12364" s="6"/>
      <c r="E12364" s="6"/>
      <c r="F12364" s="6"/>
      <c r="U12364" s="11"/>
      <c r="AO12364" s="11"/>
    </row>
    <row r="12365" spans="2:41" x14ac:dyDescent="0.25">
      <c r="B12365" s="6"/>
      <c r="D12365" s="6"/>
      <c r="E12365" s="6"/>
      <c r="F12365" s="6"/>
      <c r="U12365" s="11"/>
      <c r="AO12365" s="11"/>
    </row>
    <row r="12366" spans="2:41" x14ac:dyDescent="0.25">
      <c r="B12366" s="6"/>
      <c r="D12366" s="6"/>
      <c r="E12366" s="6"/>
      <c r="F12366" s="6"/>
      <c r="U12366" s="11"/>
      <c r="AO12366" s="11"/>
    </row>
    <row r="12367" spans="2:41" x14ac:dyDescent="0.25">
      <c r="B12367" s="6"/>
      <c r="D12367" s="6"/>
      <c r="E12367" s="6"/>
      <c r="F12367" s="6"/>
      <c r="U12367" s="11"/>
      <c r="AO12367" s="11"/>
    </row>
    <row r="12368" spans="2:41" x14ac:dyDescent="0.25">
      <c r="B12368" s="6"/>
      <c r="D12368" s="6"/>
      <c r="E12368" s="6"/>
      <c r="F12368" s="6"/>
      <c r="U12368" s="11"/>
      <c r="AO12368" s="11"/>
    </row>
    <row r="12369" spans="2:41" x14ac:dyDescent="0.25">
      <c r="B12369" s="6"/>
      <c r="D12369" s="6"/>
      <c r="E12369" s="6"/>
      <c r="F12369" s="6"/>
      <c r="U12369" s="11"/>
      <c r="AO12369" s="11"/>
    </row>
    <row r="12370" spans="2:41" x14ac:dyDescent="0.25">
      <c r="B12370" s="6"/>
      <c r="D12370" s="6"/>
      <c r="E12370" s="6"/>
      <c r="F12370" s="6"/>
      <c r="U12370" s="11"/>
      <c r="AO12370" s="11"/>
    </row>
    <row r="12371" spans="2:41" x14ac:dyDescent="0.25">
      <c r="B12371" s="6"/>
      <c r="D12371" s="6"/>
      <c r="E12371" s="6"/>
      <c r="F12371" s="6"/>
      <c r="U12371" s="11"/>
      <c r="AO12371" s="11"/>
    </row>
    <row r="12372" spans="2:41" x14ac:dyDescent="0.25">
      <c r="B12372" s="6"/>
      <c r="D12372" s="6"/>
      <c r="E12372" s="6"/>
      <c r="F12372" s="6"/>
      <c r="U12372" s="11"/>
      <c r="AO12372" s="11"/>
    </row>
    <row r="12373" spans="2:41" x14ac:dyDescent="0.25">
      <c r="B12373" s="6"/>
      <c r="D12373" s="6"/>
      <c r="E12373" s="6"/>
      <c r="F12373" s="6"/>
      <c r="U12373" s="11"/>
      <c r="AO12373" s="11"/>
    </row>
    <row r="12374" spans="2:41" x14ac:dyDescent="0.25">
      <c r="B12374" s="6"/>
      <c r="D12374" s="6"/>
      <c r="E12374" s="6"/>
      <c r="F12374" s="6"/>
      <c r="U12374" s="11"/>
      <c r="AO12374" s="11"/>
    </row>
    <row r="12375" spans="2:41" x14ac:dyDescent="0.25">
      <c r="B12375" s="6"/>
      <c r="D12375" s="6"/>
      <c r="E12375" s="6"/>
      <c r="F12375" s="6"/>
      <c r="U12375" s="11"/>
      <c r="AO12375" s="11"/>
    </row>
    <row r="12376" spans="2:41" x14ac:dyDescent="0.25">
      <c r="B12376" s="6"/>
      <c r="D12376" s="6"/>
      <c r="E12376" s="6"/>
      <c r="F12376" s="6"/>
      <c r="U12376" s="11"/>
      <c r="AO12376" s="11"/>
    </row>
    <row r="12377" spans="2:41" x14ac:dyDescent="0.25">
      <c r="B12377" s="6"/>
      <c r="D12377" s="6"/>
      <c r="E12377" s="6"/>
      <c r="F12377" s="6"/>
      <c r="U12377" s="11"/>
      <c r="AO12377" s="11"/>
    </row>
    <row r="12378" spans="2:41" x14ac:dyDescent="0.25">
      <c r="B12378" s="6"/>
      <c r="D12378" s="6"/>
      <c r="E12378" s="6"/>
      <c r="F12378" s="6"/>
      <c r="U12378" s="11"/>
      <c r="AO12378" s="11"/>
    </row>
    <row r="12379" spans="2:41" x14ac:dyDescent="0.25">
      <c r="B12379" s="6"/>
      <c r="D12379" s="6"/>
      <c r="E12379" s="6"/>
      <c r="F12379" s="6"/>
      <c r="U12379" s="11"/>
      <c r="AO12379" s="11"/>
    </row>
    <row r="12380" spans="2:41" x14ac:dyDescent="0.25">
      <c r="B12380" s="6"/>
      <c r="D12380" s="6"/>
      <c r="E12380" s="6"/>
      <c r="F12380" s="6"/>
      <c r="U12380" s="11"/>
      <c r="AO12380" s="11"/>
    </row>
    <row r="12381" spans="2:41" x14ac:dyDescent="0.25">
      <c r="B12381" s="6"/>
      <c r="D12381" s="6"/>
      <c r="E12381" s="6"/>
      <c r="F12381" s="6"/>
      <c r="U12381" s="11"/>
      <c r="AO12381" s="11"/>
    </row>
    <row r="12382" spans="2:41" x14ac:dyDescent="0.25">
      <c r="B12382" s="6"/>
      <c r="D12382" s="6"/>
      <c r="E12382" s="6"/>
      <c r="F12382" s="6"/>
      <c r="U12382" s="11"/>
      <c r="AO12382" s="11"/>
    </row>
    <row r="12383" spans="2:41" x14ac:dyDescent="0.25">
      <c r="B12383" s="6"/>
      <c r="D12383" s="6"/>
      <c r="E12383" s="6"/>
      <c r="F12383" s="6"/>
      <c r="U12383" s="11"/>
      <c r="AO12383" s="11"/>
    </row>
    <row r="12384" spans="2:41" x14ac:dyDescent="0.25">
      <c r="B12384" s="6"/>
      <c r="D12384" s="6"/>
      <c r="E12384" s="6"/>
      <c r="F12384" s="6"/>
      <c r="U12384" s="11"/>
      <c r="AO12384" s="11"/>
    </row>
    <row r="12385" spans="2:41" x14ac:dyDescent="0.25">
      <c r="B12385" s="6"/>
      <c r="D12385" s="6"/>
      <c r="E12385" s="6"/>
      <c r="F12385" s="6"/>
      <c r="U12385" s="11"/>
      <c r="AO12385" s="11"/>
    </row>
    <row r="12386" spans="2:41" x14ac:dyDescent="0.25">
      <c r="B12386" s="6"/>
      <c r="D12386" s="6"/>
      <c r="E12386" s="6"/>
      <c r="F12386" s="6"/>
      <c r="U12386" s="11"/>
      <c r="AO12386" s="11"/>
    </row>
    <row r="12387" spans="2:41" x14ac:dyDescent="0.25">
      <c r="B12387" s="6"/>
      <c r="D12387" s="6"/>
      <c r="E12387" s="6"/>
      <c r="F12387" s="6"/>
      <c r="U12387" s="11"/>
      <c r="AO12387" s="11"/>
    </row>
    <row r="12388" spans="2:41" x14ac:dyDescent="0.25">
      <c r="B12388" s="6"/>
      <c r="D12388" s="6"/>
      <c r="E12388" s="6"/>
      <c r="F12388" s="6"/>
      <c r="U12388" s="11"/>
      <c r="AO12388" s="11"/>
    </row>
    <row r="12389" spans="2:41" x14ac:dyDescent="0.25">
      <c r="B12389" s="6"/>
      <c r="D12389" s="6"/>
      <c r="E12389" s="6"/>
      <c r="F12389" s="6"/>
      <c r="U12389" s="11"/>
      <c r="AO12389" s="11"/>
    </row>
    <row r="12390" spans="2:41" x14ac:dyDescent="0.25">
      <c r="B12390" s="6"/>
      <c r="D12390" s="6"/>
      <c r="E12390" s="6"/>
      <c r="F12390" s="6"/>
      <c r="U12390" s="11"/>
      <c r="AO12390" s="11"/>
    </row>
    <row r="12391" spans="2:41" x14ac:dyDescent="0.25">
      <c r="B12391" s="6"/>
      <c r="D12391" s="6"/>
      <c r="E12391" s="6"/>
      <c r="F12391" s="6"/>
      <c r="U12391" s="11"/>
      <c r="AO12391" s="11"/>
    </row>
    <row r="12392" spans="2:41" x14ac:dyDescent="0.25">
      <c r="B12392" s="6"/>
      <c r="D12392" s="6"/>
      <c r="E12392" s="6"/>
      <c r="F12392" s="6"/>
      <c r="U12392" s="11"/>
      <c r="AO12392" s="11"/>
    </row>
    <row r="12393" spans="2:41" x14ac:dyDescent="0.25">
      <c r="B12393" s="6"/>
      <c r="D12393" s="6"/>
      <c r="E12393" s="6"/>
      <c r="F12393" s="6"/>
      <c r="U12393" s="11"/>
      <c r="AO12393" s="11"/>
    </row>
    <row r="12394" spans="2:41" x14ac:dyDescent="0.25">
      <c r="B12394" s="6"/>
      <c r="D12394" s="6"/>
      <c r="E12394" s="6"/>
      <c r="F12394" s="6"/>
      <c r="U12394" s="11"/>
      <c r="AO12394" s="11"/>
    </row>
    <row r="12395" spans="2:41" x14ac:dyDescent="0.25">
      <c r="B12395" s="6"/>
      <c r="D12395" s="6"/>
      <c r="E12395" s="6"/>
      <c r="F12395" s="6"/>
      <c r="U12395" s="11"/>
      <c r="AO12395" s="11"/>
    </row>
    <row r="12396" spans="2:41" x14ac:dyDescent="0.25">
      <c r="B12396" s="6"/>
      <c r="D12396" s="6"/>
      <c r="E12396" s="6"/>
      <c r="F12396" s="6"/>
      <c r="U12396" s="11"/>
      <c r="AO12396" s="11"/>
    </row>
    <row r="12397" spans="2:41" x14ac:dyDescent="0.25">
      <c r="B12397" s="6"/>
      <c r="D12397" s="6"/>
      <c r="E12397" s="6"/>
      <c r="F12397" s="6"/>
      <c r="U12397" s="11"/>
      <c r="AO12397" s="11"/>
    </row>
    <row r="12398" spans="2:41" x14ac:dyDescent="0.25">
      <c r="B12398" s="6"/>
      <c r="D12398" s="6"/>
      <c r="E12398" s="6"/>
      <c r="F12398" s="6"/>
      <c r="U12398" s="11"/>
      <c r="AO12398" s="11"/>
    </row>
    <row r="12399" spans="2:41" x14ac:dyDescent="0.25">
      <c r="B12399" s="6"/>
      <c r="D12399" s="6"/>
      <c r="E12399" s="6"/>
      <c r="F12399" s="6"/>
      <c r="U12399" s="11"/>
      <c r="AO12399" s="11"/>
    </row>
    <row r="12400" spans="2:41" x14ac:dyDescent="0.25">
      <c r="B12400" s="6"/>
      <c r="D12400" s="6"/>
      <c r="E12400" s="6"/>
      <c r="F12400" s="6"/>
      <c r="U12400" s="11"/>
      <c r="AO12400" s="11"/>
    </row>
    <row r="12401" spans="2:41" x14ac:dyDescent="0.25">
      <c r="B12401" s="6"/>
      <c r="D12401" s="6"/>
      <c r="E12401" s="6"/>
      <c r="F12401" s="6"/>
      <c r="U12401" s="11"/>
      <c r="AO12401" s="11"/>
    </row>
    <row r="12402" spans="2:41" x14ac:dyDescent="0.25">
      <c r="B12402" s="6"/>
      <c r="D12402" s="6"/>
      <c r="E12402" s="6"/>
      <c r="F12402" s="6"/>
      <c r="U12402" s="11"/>
      <c r="AO12402" s="11"/>
    </row>
    <row r="12403" spans="2:41" x14ac:dyDescent="0.25">
      <c r="B12403" s="6"/>
      <c r="D12403" s="6"/>
      <c r="E12403" s="6"/>
      <c r="F12403" s="6"/>
      <c r="U12403" s="11"/>
      <c r="AO12403" s="11"/>
    </row>
    <row r="12404" spans="2:41" x14ac:dyDescent="0.25">
      <c r="B12404" s="6"/>
      <c r="D12404" s="6"/>
      <c r="E12404" s="6"/>
      <c r="F12404" s="6"/>
      <c r="U12404" s="11"/>
      <c r="AO12404" s="11"/>
    </row>
    <row r="12405" spans="2:41" x14ac:dyDescent="0.25">
      <c r="B12405" s="6"/>
      <c r="D12405" s="6"/>
      <c r="E12405" s="6"/>
      <c r="F12405" s="6"/>
      <c r="U12405" s="11"/>
      <c r="AO12405" s="11"/>
    </row>
    <row r="12406" spans="2:41" x14ac:dyDescent="0.25">
      <c r="B12406" s="6"/>
      <c r="D12406" s="6"/>
      <c r="E12406" s="6"/>
      <c r="F12406" s="6"/>
      <c r="U12406" s="11"/>
      <c r="AO12406" s="11"/>
    </row>
    <row r="12407" spans="2:41" x14ac:dyDescent="0.25">
      <c r="B12407" s="6"/>
      <c r="D12407" s="6"/>
      <c r="E12407" s="6"/>
      <c r="F12407" s="6"/>
      <c r="U12407" s="11"/>
      <c r="AO12407" s="11"/>
    </row>
    <row r="12408" spans="2:41" x14ac:dyDescent="0.25">
      <c r="B12408" s="6"/>
      <c r="D12408" s="6"/>
      <c r="E12408" s="6"/>
      <c r="F12408" s="6"/>
      <c r="U12408" s="11"/>
      <c r="AO12408" s="11"/>
    </row>
    <row r="12409" spans="2:41" x14ac:dyDescent="0.25">
      <c r="B12409" s="6"/>
      <c r="D12409" s="6"/>
      <c r="E12409" s="6"/>
      <c r="F12409" s="6"/>
      <c r="U12409" s="11"/>
      <c r="AO12409" s="11"/>
    </row>
    <row r="12410" spans="2:41" x14ac:dyDescent="0.25">
      <c r="B12410" s="6"/>
      <c r="D12410" s="6"/>
      <c r="E12410" s="6"/>
      <c r="F12410" s="6"/>
      <c r="U12410" s="11"/>
      <c r="AO12410" s="11"/>
    </row>
    <row r="12411" spans="2:41" x14ac:dyDescent="0.25">
      <c r="B12411" s="6"/>
      <c r="D12411" s="6"/>
      <c r="E12411" s="6"/>
      <c r="F12411" s="6"/>
      <c r="U12411" s="11"/>
      <c r="AO12411" s="11"/>
    </row>
    <row r="12412" spans="2:41" x14ac:dyDescent="0.25">
      <c r="B12412" s="6"/>
      <c r="D12412" s="6"/>
      <c r="E12412" s="6"/>
      <c r="F12412" s="6"/>
      <c r="U12412" s="11"/>
      <c r="AO12412" s="11"/>
    </row>
    <row r="12413" spans="2:41" x14ac:dyDescent="0.25">
      <c r="B12413" s="6"/>
      <c r="D12413" s="6"/>
      <c r="E12413" s="6"/>
      <c r="F12413" s="6"/>
      <c r="U12413" s="11"/>
      <c r="AO12413" s="11"/>
    </row>
    <row r="12414" spans="2:41" x14ac:dyDescent="0.25">
      <c r="B12414" s="6"/>
      <c r="D12414" s="6"/>
      <c r="E12414" s="6"/>
      <c r="F12414" s="6"/>
      <c r="U12414" s="11"/>
      <c r="AO12414" s="11"/>
    </row>
    <row r="12415" spans="2:41" x14ac:dyDescent="0.25">
      <c r="B12415" s="6"/>
      <c r="D12415" s="6"/>
      <c r="E12415" s="6"/>
      <c r="F12415" s="6"/>
      <c r="U12415" s="11"/>
      <c r="AO12415" s="11"/>
    </row>
    <row r="12416" spans="2:41" x14ac:dyDescent="0.25">
      <c r="B12416" s="6"/>
      <c r="D12416" s="6"/>
      <c r="E12416" s="6"/>
      <c r="F12416" s="6"/>
      <c r="U12416" s="11"/>
      <c r="AO12416" s="11"/>
    </row>
    <row r="12417" spans="2:41" x14ac:dyDescent="0.25">
      <c r="B12417" s="6"/>
      <c r="D12417" s="6"/>
      <c r="E12417" s="6"/>
      <c r="F12417" s="6"/>
      <c r="U12417" s="11"/>
      <c r="AO12417" s="11"/>
    </row>
    <row r="12418" spans="2:41" x14ac:dyDescent="0.25">
      <c r="B12418" s="6"/>
      <c r="D12418" s="6"/>
      <c r="E12418" s="6"/>
      <c r="F12418" s="6"/>
      <c r="U12418" s="11"/>
      <c r="AO12418" s="11"/>
    </row>
    <row r="12419" spans="2:41" x14ac:dyDescent="0.25">
      <c r="B12419" s="6"/>
      <c r="D12419" s="6"/>
      <c r="E12419" s="6"/>
      <c r="F12419" s="6"/>
      <c r="U12419" s="11"/>
      <c r="AO12419" s="11"/>
    </row>
    <row r="12420" spans="2:41" x14ac:dyDescent="0.25">
      <c r="B12420" s="6"/>
      <c r="D12420" s="6"/>
      <c r="E12420" s="6"/>
      <c r="F12420" s="6"/>
      <c r="U12420" s="11"/>
      <c r="AO12420" s="11"/>
    </row>
    <row r="12421" spans="2:41" x14ac:dyDescent="0.25">
      <c r="B12421" s="6"/>
      <c r="D12421" s="6"/>
      <c r="E12421" s="6"/>
      <c r="F12421" s="6"/>
      <c r="U12421" s="11"/>
      <c r="AO12421" s="11"/>
    </row>
    <row r="12422" spans="2:41" x14ac:dyDescent="0.25">
      <c r="B12422" s="6"/>
      <c r="D12422" s="6"/>
      <c r="E12422" s="6"/>
      <c r="F12422" s="6"/>
      <c r="U12422" s="11"/>
      <c r="AO12422" s="11"/>
    </row>
    <row r="12423" spans="2:41" x14ac:dyDescent="0.25">
      <c r="B12423" s="6"/>
      <c r="D12423" s="6"/>
      <c r="E12423" s="6"/>
      <c r="F12423" s="6"/>
      <c r="U12423" s="11"/>
      <c r="AO12423" s="11"/>
    </row>
    <row r="12424" spans="2:41" x14ac:dyDescent="0.25">
      <c r="B12424" s="6"/>
      <c r="D12424" s="6"/>
      <c r="E12424" s="6"/>
      <c r="F12424" s="6"/>
      <c r="U12424" s="11"/>
      <c r="AO12424" s="11"/>
    </row>
    <row r="12425" spans="2:41" x14ac:dyDescent="0.25">
      <c r="B12425" s="6"/>
      <c r="D12425" s="6"/>
      <c r="E12425" s="6"/>
      <c r="F12425" s="6"/>
      <c r="U12425" s="11"/>
      <c r="AO12425" s="11"/>
    </row>
    <row r="12426" spans="2:41" x14ac:dyDescent="0.25">
      <c r="B12426" s="6"/>
      <c r="D12426" s="6"/>
      <c r="E12426" s="6"/>
      <c r="F12426" s="6"/>
      <c r="U12426" s="11"/>
      <c r="AO12426" s="11"/>
    </row>
    <row r="12427" spans="2:41" x14ac:dyDescent="0.25">
      <c r="B12427" s="6"/>
      <c r="D12427" s="6"/>
      <c r="E12427" s="6"/>
      <c r="F12427" s="6"/>
      <c r="U12427" s="11"/>
      <c r="AO12427" s="11"/>
    </row>
    <row r="12428" spans="2:41" x14ac:dyDescent="0.25">
      <c r="B12428" s="6"/>
      <c r="D12428" s="6"/>
      <c r="E12428" s="6"/>
      <c r="F12428" s="6"/>
      <c r="U12428" s="11"/>
      <c r="AO12428" s="11"/>
    </row>
    <row r="12429" spans="2:41" x14ac:dyDescent="0.25">
      <c r="B12429" s="6"/>
      <c r="D12429" s="6"/>
      <c r="E12429" s="6"/>
      <c r="F12429" s="6"/>
      <c r="U12429" s="11"/>
      <c r="AO12429" s="11"/>
    </row>
    <row r="12430" spans="2:41" x14ac:dyDescent="0.25">
      <c r="B12430" s="6"/>
      <c r="D12430" s="6"/>
      <c r="E12430" s="6"/>
      <c r="F12430" s="6"/>
      <c r="U12430" s="11"/>
      <c r="AO12430" s="11"/>
    </row>
    <row r="12431" spans="2:41" x14ac:dyDescent="0.25">
      <c r="B12431" s="6"/>
      <c r="D12431" s="6"/>
      <c r="E12431" s="6"/>
      <c r="F12431" s="6"/>
      <c r="U12431" s="11"/>
      <c r="AO12431" s="11"/>
    </row>
    <row r="12432" spans="2:41" x14ac:dyDescent="0.25">
      <c r="B12432" s="6"/>
      <c r="D12432" s="6"/>
      <c r="E12432" s="6"/>
      <c r="F12432" s="6"/>
      <c r="U12432" s="11"/>
      <c r="AO12432" s="11"/>
    </row>
    <row r="12433" spans="2:41" x14ac:dyDescent="0.25">
      <c r="B12433" s="6"/>
      <c r="D12433" s="6"/>
      <c r="E12433" s="6"/>
      <c r="F12433" s="6"/>
      <c r="U12433" s="11"/>
      <c r="AO12433" s="11"/>
    </row>
    <row r="12434" spans="2:41" x14ac:dyDescent="0.25">
      <c r="B12434" s="6"/>
      <c r="D12434" s="6"/>
      <c r="E12434" s="6"/>
      <c r="F12434" s="6"/>
      <c r="U12434" s="11"/>
      <c r="AO12434" s="11"/>
    </row>
    <row r="12435" spans="2:41" x14ac:dyDescent="0.25">
      <c r="B12435" s="6"/>
      <c r="D12435" s="6"/>
      <c r="E12435" s="6"/>
      <c r="F12435" s="6"/>
      <c r="U12435" s="11"/>
      <c r="AO12435" s="11"/>
    </row>
    <row r="12436" spans="2:41" x14ac:dyDescent="0.25">
      <c r="B12436" s="6"/>
      <c r="D12436" s="6"/>
      <c r="E12436" s="6"/>
      <c r="F12436" s="6"/>
      <c r="U12436" s="11"/>
      <c r="AO12436" s="11"/>
    </row>
    <row r="12437" spans="2:41" x14ac:dyDescent="0.25">
      <c r="B12437" s="6"/>
      <c r="D12437" s="6"/>
      <c r="E12437" s="6"/>
      <c r="F12437" s="6"/>
      <c r="U12437" s="11"/>
      <c r="AO12437" s="11"/>
    </row>
    <row r="12438" spans="2:41" x14ac:dyDescent="0.25">
      <c r="B12438" s="6"/>
      <c r="D12438" s="6"/>
      <c r="E12438" s="6"/>
      <c r="F12438" s="6"/>
      <c r="U12438" s="11"/>
      <c r="AO12438" s="11"/>
    </row>
    <row r="12439" spans="2:41" x14ac:dyDescent="0.25">
      <c r="B12439" s="6"/>
      <c r="D12439" s="6"/>
      <c r="E12439" s="6"/>
      <c r="F12439" s="6"/>
      <c r="U12439" s="11"/>
      <c r="AO12439" s="11"/>
    </row>
    <row r="12440" spans="2:41" x14ac:dyDescent="0.25">
      <c r="B12440" s="6"/>
      <c r="D12440" s="6"/>
      <c r="E12440" s="6"/>
      <c r="F12440" s="6"/>
      <c r="U12440" s="11"/>
      <c r="AO12440" s="11"/>
    </row>
    <row r="12441" spans="2:41" x14ac:dyDescent="0.25">
      <c r="B12441" s="6"/>
      <c r="D12441" s="6"/>
      <c r="E12441" s="6"/>
      <c r="F12441" s="6"/>
      <c r="U12441" s="11"/>
      <c r="AO12441" s="11"/>
    </row>
    <row r="12442" spans="2:41" x14ac:dyDescent="0.25">
      <c r="B12442" s="6"/>
      <c r="D12442" s="6"/>
      <c r="E12442" s="6"/>
      <c r="F12442" s="6"/>
      <c r="U12442" s="11"/>
      <c r="AO12442" s="11"/>
    </row>
    <row r="12443" spans="2:41" x14ac:dyDescent="0.25">
      <c r="B12443" s="6"/>
      <c r="D12443" s="6"/>
      <c r="E12443" s="6"/>
      <c r="F12443" s="6"/>
      <c r="U12443" s="11"/>
      <c r="AO12443" s="11"/>
    </row>
    <row r="12444" spans="2:41" x14ac:dyDescent="0.25">
      <c r="B12444" s="6"/>
      <c r="D12444" s="6"/>
      <c r="E12444" s="6"/>
      <c r="F12444" s="6"/>
      <c r="U12444" s="11"/>
      <c r="AO12444" s="11"/>
    </row>
    <row r="12445" spans="2:41" x14ac:dyDescent="0.25">
      <c r="B12445" s="6"/>
      <c r="D12445" s="6"/>
      <c r="E12445" s="6"/>
      <c r="F12445" s="6"/>
      <c r="U12445" s="11"/>
      <c r="AO12445" s="11"/>
    </row>
    <row r="12446" spans="2:41" x14ac:dyDescent="0.25">
      <c r="B12446" s="6"/>
      <c r="D12446" s="6"/>
      <c r="E12446" s="6"/>
      <c r="F12446" s="6"/>
      <c r="U12446" s="11"/>
      <c r="AO12446" s="11"/>
    </row>
    <row r="12447" spans="2:41" x14ac:dyDescent="0.25">
      <c r="B12447" s="6"/>
      <c r="D12447" s="6"/>
      <c r="E12447" s="6"/>
      <c r="F12447" s="6"/>
      <c r="U12447" s="11"/>
      <c r="AO12447" s="11"/>
    </row>
    <row r="12448" spans="2:41" x14ac:dyDescent="0.25">
      <c r="B12448" s="6"/>
      <c r="D12448" s="6"/>
      <c r="E12448" s="6"/>
      <c r="F12448" s="6"/>
      <c r="U12448" s="11"/>
      <c r="AO12448" s="11"/>
    </row>
    <row r="12449" spans="2:41" x14ac:dyDescent="0.25">
      <c r="B12449" s="6"/>
      <c r="D12449" s="6"/>
      <c r="E12449" s="6"/>
      <c r="F12449" s="6"/>
      <c r="U12449" s="11"/>
      <c r="AO12449" s="11"/>
    </row>
    <row r="12450" spans="2:41" x14ac:dyDescent="0.25">
      <c r="B12450" s="6"/>
      <c r="D12450" s="6"/>
      <c r="E12450" s="6"/>
      <c r="F12450" s="6"/>
      <c r="U12450" s="11"/>
      <c r="AO12450" s="11"/>
    </row>
    <row r="12451" spans="2:41" x14ac:dyDescent="0.25">
      <c r="B12451" s="6"/>
      <c r="D12451" s="6"/>
      <c r="E12451" s="6"/>
      <c r="F12451" s="6"/>
      <c r="U12451" s="11"/>
      <c r="AO12451" s="11"/>
    </row>
    <row r="12452" spans="2:41" x14ac:dyDescent="0.25">
      <c r="B12452" s="6"/>
      <c r="D12452" s="6"/>
      <c r="E12452" s="6"/>
      <c r="F12452" s="6"/>
      <c r="U12452" s="11"/>
      <c r="AO12452" s="11"/>
    </row>
    <row r="12453" spans="2:41" x14ac:dyDescent="0.25">
      <c r="B12453" s="6"/>
      <c r="D12453" s="6"/>
      <c r="E12453" s="6"/>
      <c r="F12453" s="6"/>
      <c r="U12453" s="11"/>
      <c r="AO12453" s="11"/>
    </row>
    <row r="12454" spans="2:41" x14ac:dyDescent="0.25">
      <c r="B12454" s="6"/>
      <c r="D12454" s="6"/>
      <c r="E12454" s="6"/>
      <c r="F12454" s="6"/>
      <c r="U12454" s="11"/>
      <c r="AO12454" s="11"/>
    </row>
    <row r="12455" spans="2:41" x14ac:dyDescent="0.25">
      <c r="B12455" s="6"/>
      <c r="D12455" s="6"/>
      <c r="E12455" s="6"/>
      <c r="F12455" s="6"/>
      <c r="U12455" s="11"/>
      <c r="AO12455" s="11"/>
    </row>
    <row r="12456" spans="2:41" x14ac:dyDescent="0.25">
      <c r="B12456" s="6"/>
      <c r="D12456" s="6"/>
      <c r="E12456" s="6"/>
      <c r="F12456" s="6"/>
      <c r="U12456" s="11"/>
      <c r="AO12456" s="11"/>
    </row>
    <row r="12457" spans="2:41" x14ac:dyDescent="0.25">
      <c r="B12457" s="6"/>
      <c r="D12457" s="6"/>
      <c r="E12457" s="6"/>
      <c r="F12457" s="6"/>
      <c r="U12457" s="11"/>
      <c r="AO12457" s="11"/>
    </row>
    <row r="12458" spans="2:41" x14ac:dyDescent="0.25">
      <c r="B12458" s="6"/>
      <c r="D12458" s="6"/>
      <c r="E12458" s="6"/>
      <c r="F12458" s="6"/>
      <c r="U12458" s="11"/>
      <c r="AO12458" s="11"/>
    </row>
    <row r="12459" spans="2:41" x14ac:dyDescent="0.25">
      <c r="B12459" s="6"/>
      <c r="D12459" s="6"/>
      <c r="E12459" s="6"/>
      <c r="F12459" s="6"/>
      <c r="U12459" s="11"/>
      <c r="AO12459" s="11"/>
    </row>
    <row r="12460" spans="2:41" x14ac:dyDescent="0.25">
      <c r="B12460" s="6"/>
      <c r="D12460" s="6"/>
      <c r="E12460" s="6"/>
      <c r="F12460" s="6"/>
      <c r="U12460" s="11"/>
      <c r="AO12460" s="11"/>
    </row>
    <row r="12461" spans="2:41" x14ac:dyDescent="0.25">
      <c r="B12461" s="6"/>
      <c r="D12461" s="6"/>
      <c r="E12461" s="6"/>
      <c r="F12461" s="6"/>
      <c r="U12461" s="11"/>
      <c r="AO12461" s="11"/>
    </row>
    <row r="12462" spans="2:41" x14ac:dyDescent="0.25">
      <c r="B12462" s="6"/>
      <c r="D12462" s="6"/>
      <c r="E12462" s="6"/>
      <c r="F12462" s="6"/>
      <c r="U12462" s="11"/>
      <c r="AO12462" s="11"/>
    </row>
    <row r="12463" spans="2:41" x14ac:dyDescent="0.25">
      <c r="B12463" s="6"/>
      <c r="D12463" s="6"/>
      <c r="E12463" s="6"/>
      <c r="F12463" s="6"/>
      <c r="U12463" s="11"/>
      <c r="AO12463" s="11"/>
    </row>
    <row r="12464" spans="2:41" x14ac:dyDescent="0.25">
      <c r="B12464" s="6"/>
      <c r="D12464" s="6"/>
      <c r="E12464" s="6"/>
      <c r="F12464" s="6"/>
      <c r="U12464" s="11"/>
      <c r="AO12464" s="11"/>
    </row>
    <row r="12465" spans="2:41" x14ac:dyDescent="0.25">
      <c r="B12465" s="6"/>
      <c r="D12465" s="6"/>
      <c r="E12465" s="6"/>
      <c r="F12465" s="6"/>
      <c r="U12465" s="11"/>
      <c r="AO12465" s="11"/>
    </row>
    <row r="12466" spans="2:41" x14ac:dyDescent="0.25">
      <c r="B12466" s="6"/>
      <c r="D12466" s="6"/>
      <c r="E12466" s="6"/>
      <c r="F12466" s="6"/>
      <c r="U12466" s="11"/>
      <c r="AO12466" s="11"/>
    </row>
    <row r="12467" spans="2:41" x14ac:dyDescent="0.25">
      <c r="B12467" s="6"/>
      <c r="D12467" s="6"/>
      <c r="E12467" s="6"/>
      <c r="F12467" s="6"/>
      <c r="U12467" s="11"/>
      <c r="AO12467" s="11"/>
    </row>
    <row r="12468" spans="2:41" x14ac:dyDescent="0.25">
      <c r="B12468" s="6"/>
      <c r="D12468" s="6"/>
      <c r="E12468" s="6"/>
      <c r="F12468" s="6"/>
      <c r="U12468" s="11"/>
      <c r="AO12468" s="11"/>
    </row>
    <row r="12469" spans="2:41" x14ac:dyDescent="0.25">
      <c r="B12469" s="6"/>
      <c r="D12469" s="6"/>
      <c r="E12469" s="6"/>
      <c r="F12469" s="6"/>
      <c r="U12469" s="11"/>
      <c r="AO12469" s="11"/>
    </row>
    <row r="12470" spans="2:41" x14ac:dyDescent="0.25">
      <c r="B12470" s="6"/>
      <c r="D12470" s="6"/>
      <c r="E12470" s="6"/>
      <c r="F12470" s="6"/>
      <c r="U12470" s="11"/>
      <c r="AO12470" s="11"/>
    </row>
    <row r="12471" spans="2:41" x14ac:dyDescent="0.25">
      <c r="B12471" s="6"/>
      <c r="D12471" s="6"/>
      <c r="E12471" s="6"/>
      <c r="F12471" s="6"/>
      <c r="U12471" s="11"/>
      <c r="AO12471" s="11"/>
    </row>
    <row r="12472" spans="2:41" x14ac:dyDescent="0.25">
      <c r="B12472" s="6"/>
      <c r="D12472" s="6"/>
      <c r="E12472" s="6"/>
      <c r="F12472" s="6"/>
      <c r="U12472" s="11"/>
      <c r="AO12472" s="11"/>
    </row>
    <row r="12473" spans="2:41" x14ac:dyDescent="0.25">
      <c r="B12473" s="6"/>
      <c r="D12473" s="6"/>
      <c r="E12473" s="6"/>
      <c r="F12473" s="6"/>
      <c r="U12473" s="11"/>
      <c r="AO12473" s="11"/>
    </row>
    <row r="12474" spans="2:41" x14ac:dyDescent="0.25">
      <c r="B12474" s="6"/>
      <c r="D12474" s="6"/>
      <c r="E12474" s="6"/>
      <c r="F12474" s="6"/>
      <c r="U12474" s="11"/>
      <c r="AO12474" s="11"/>
    </row>
    <row r="12475" spans="2:41" x14ac:dyDescent="0.25">
      <c r="B12475" s="6"/>
      <c r="D12475" s="6"/>
      <c r="E12475" s="6"/>
      <c r="F12475" s="6"/>
      <c r="U12475" s="11"/>
      <c r="AO12475" s="11"/>
    </row>
    <row r="12476" spans="2:41" x14ac:dyDescent="0.25">
      <c r="B12476" s="6"/>
      <c r="D12476" s="6"/>
      <c r="E12476" s="6"/>
      <c r="F12476" s="6"/>
      <c r="U12476" s="11"/>
      <c r="AO12476" s="11"/>
    </row>
    <row r="12477" spans="2:41" x14ac:dyDescent="0.25">
      <c r="B12477" s="6"/>
      <c r="D12477" s="6"/>
      <c r="E12477" s="6"/>
      <c r="F12477" s="6"/>
      <c r="U12477" s="11"/>
      <c r="AO12477" s="11"/>
    </row>
    <row r="12478" spans="2:41" x14ac:dyDescent="0.25">
      <c r="B12478" s="6"/>
      <c r="D12478" s="6"/>
      <c r="E12478" s="6"/>
      <c r="F12478" s="6"/>
      <c r="U12478" s="11"/>
      <c r="AO12478" s="11"/>
    </row>
    <row r="12479" spans="2:41" x14ac:dyDescent="0.25">
      <c r="B12479" s="6"/>
      <c r="D12479" s="6"/>
      <c r="E12479" s="6"/>
      <c r="F12479" s="6"/>
      <c r="U12479" s="11"/>
      <c r="AO12479" s="11"/>
    </row>
    <row r="12480" spans="2:41" x14ac:dyDescent="0.25">
      <c r="B12480" s="6"/>
      <c r="D12480" s="6"/>
      <c r="E12480" s="6"/>
      <c r="F12480" s="6"/>
      <c r="U12480" s="11"/>
      <c r="AO12480" s="11"/>
    </row>
    <row r="12481" spans="2:41" x14ac:dyDescent="0.25">
      <c r="B12481" s="6"/>
      <c r="D12481" s="6"/>
      <c r="E12481" s="6"/>
      <c r="F12481" s="6"/>
      <c r="U12481" s="11"/>
      <c r="AO12481" s="11"/>
    </row>
    <row r="12482" spans="2:41" x14ac:dyDescent="0.25">
      <c r="B12482" s="6"/>
      <c r="D12482" s="6"/>
      <c r="E12482" s="6"/>
      <c r="F12482" s="6"/>
      <c r="U12482" s="11"/>
      <c r="AO12482" s="11"/>
    </row>
    <row r="12483" spans="2:41" x14ac:dyDescent="0.25">
      <c r="B12483" s="6"/>
      <c r="D12483" s="6"/>
      <c r="E12483" s="6"/>
      <c r="F12483" s="6"/>
      <c r="U12483" s="11"/>
      <c r="AO12483" s="11"/>
    </row>
    <row r="12484" spans="2:41" x14ac:dyDescent="0.25">
      <c r="B12484" s="6"/>
      <c r="D12484" s="6"/>
      <c r="E12484" s="6"/>
      <c r="F12484" s="6"/>
      <c r="U12484" s="11"/>
      <c r="AO12484" s="11"/>
    </row>
    <row r="12485" spans="2:41" x14ac:dyDescent="0.25">
      <c r="B12485" s="6"/>
      <c r="D12485" s="6"/>
      <c r="E12485" s="6"/>
      <c r="F12485" s="6"/>
      <c r="U12485" s="11"/>
      <c r="AO12485" s="11"/>
    </row>
    <row r="12486" spans="2:41" x14ac:dyDescent="0.25">
      <c r="B12486" s="6"/>
      <c r="D12486" s="6"/>
      <c r="E12486" s="6"/>
      <c r="F12486" s="6"/>
      <c r="U12486" s="11"/>
      <c r="AO12486" s="11"/>
    </row>
    <row r="12487" spans="2:41" x14ac:dyDescent="0.25">
      <c r="B12487" s="6"/>
      <c r="D12487" s="6"/>
      <c r="E12487" s="6"/>
      <c r="F12487" s="6"/>
      <c r="U12487" s="11"/>
      <c r="AO12487" s="11"/>
    </row>
    <row r="12488" spans="2:41" x14ac:dyDescent="0.25">
      <c r="B12488" s="6"/>
      <c r="D12488" s="6"/>
      <c r="E12488" s="6"/>
      <c r="F12488" s="6"/>
      <c r="U12488" s="11"/>
      <c r="AO12488" s="11"/>
    </row>
    <row r="12489" spans="2:41" x14ac:dyDescent="0.25">
      <c r="B12489" s="6"/>
      <c r="D12489" s="6"/>
      <c r="E12489" s="6"/>
      <c r="F12489" s="6"/>
      <c r="U12489" s="11"/>
      <c r="AO12489" s="11"/>
    </row>
    <row r="12490" spans="2:41" x14ac:dyDescent="0.25">
      <c r="B12490" s="6"/>
      <c r="D12490" s="6"/>
      <c r="E12490" s="6"/>
      <c r="F12490" s="6"/>
      <c r="U12490" s="11"/>
      <c r="AO12490" s="11"/>
    </row>
    <row r="12491" spans="2:41" x14ac:dyDescent="0.25">
      <c r="B12491" s="6"/>
      <c r="D12491" s="6"/>
      <c r="E12491" s="6"/>
      <c r="F12491" s="6"/>
      <c r="U12491" s="11"/>
      <c r="AO12491" s="11"/>
    </row>
    <row r="12492" spans="2:41" x14ac:dyDescent="0.25">
      <c r="B12492" s="6"/>
      <c r="D12492" s="6"/>
      <c r="E12492" s="6"/>
      <c r="F12492" s="6"/>
      <c r="U12492" s="11"/>
      <c r="AO12492" s="11"/>
    </row>
    <row r="12493" spans="2:41" x14ac:dyDescent="0.25">
      <c r="B12493" s="6"/>
      <c r="D12493" s="6"/>
      <c r="E12493" s="6"/>
      <c r="F12493" s="6"/>
      <c r="U12493" s="11"/>
      <c r="AO12493" s="11"/>
    </row>
    <row r="12494" spans="2:41" x14ac:dyDescent="0.25">
      <c r="B12494" s="6"/>
      <c r="D12494" s="6"/>
      <c r="E12494" s="6"/>
      <c r="F12494" s="6"/>
      <c r="U12494" s="11"/>
      <c r="AO12494" s="11"/>
    </row>
    <row r="12495" spans="2:41" x14ac:dyDescent="0.25">
      <c r="B12495" s="6"/>
      <c r="D12495" s="6"/>
      <c r="E12495" s="6"/>
      <c r="F12495" s="6"/>
      <c r="U12495" s="11"/>
      <c r="AO12495" s="11"/>
    </row>
    <row r="12496" spans="2:41" x14ac:dyDescent="0.25">
      <c r="B12496" s="6"/>
      <c r="D12496" s="6"/>
      <c r="E12496" s="6"/>
      <c r="F12496" s="6"/>
      <c r="U12496" s="11"/>
      <c r="AO12496" s="11"/>
    </row>
    <row r="12497" spans="2:41" x14ac:dyDescent="0.25">
      <c r="B12497" s="6"/>
      <c r="D12497" s="6"/>
      <c r="E12497" s="6"/>
      <c r="F12497" s="6"/>
      <c r="U12497" s="11"/>
      <c r="AO12497" s="11"/>
    </row>
    <row r="12498" spans="2:41" x14ac:dyDescent="0.25">
      <c r="B12498" s="6"/>
      <c r="D12498" s="6"/>
      <c r="E12498" s="6"/>
      <c r="F12498" s="6"/>
      <c r="U12498" s="11"/>
      <c r="AO12498" s="11"/>
    </row>
    <row r="12499" spans="2:41" x14ac:dyDescent="0.25">
      <c r="B12499" s="6"/>
      <c r="D12499" s="6"/>
      <c r="E12499" s="6"/>
      <c r="F12499" s="6"/>
      <c r="U12499" s="11"/>
      <c r="AO12499" s="11"/>
    </row>
    <row r="12500" spans="2:41" x14ac:dyDescent="0.25">
      <c r="B12500" s="6"/>
      <c r="D12500" s="6"/>
      <c r="E12500" s="6"/>
      <c r="F12500" s="6"/>
      <c r="U12500" s="11"/>
      <c r="AO12500" s="11"/>
    </row>
    <row r="12501" spans="2:41" x14ac:dyDescent="0.25">
      <c r="B12501" s="6"/>
      <c r="D12501" s="6"/>
      <c r="E12501" s="6"/>
      <c r="F12501" s="6"/>
      <c r="U12501" s="11"/>
      <c r="AO12501" s="11"/>
    </row>
    <row r="12502" spans="2:41" x14ac:dyDescent="0.25">
      <c r="B12502" s="6"/>
      <c r="D12502" s="6"/>
      <c r="E12502" s="6"/>
      <c r="F12502" s="6"/>
      <c r="U12502" s="11"/>
      <c r="AO12502" s="11"/>
    </row>
    <row r="12503" spans="2:41" x14ac:dyDescent="0.25">
      <c r="B12503" s="6"/>
      <c r="D12503" s="6"/>
      <c r="E12503" s="6"/>
      <c r="F12503" s="6"/>
      <c r="U12503" s="11"/>
      <c r="AO12503" s="11"/>
    </row>
    <row r="12504" spans="2:41" x14ac:dyDescent="0.25">
      <c r="B12504" s="6"/>
      <c r="D12504" s="6"/>
      <c r="E12504" s="6"/>
      <c r="F12504" s="6"/>
      <c r="U12504" s="11"/>
      <c r="AO12504" s="11"/>
    </row>
    <row r="12505" spans="2:41" x14ac:dyDescent="0.25">
      <c r="B12505" s="6"/>
      <c r="D12505" s="6"/>
      <c r="E12505" s="6"/>
      <c r="F12505" s="6"/>
      <c r="U12505" s="11"/>
      <c r="AO12505" s="11"/>
    </row>
    <row r="12506" spans="2:41" x14ac:dyDescent="0.25">
      <c r="B12506" s="6"/>
      <c r="D12506" s="6"/>
      <c r="E12506" s="6"/>
      <c r="F12506" s="6"/>
      <c r="U12506" s="11"/>
      <c r="AO12506" s="11"/>
    </row>
    <row r="12507" spans="2:41" x14ac:dyDescent="0.25">
      <c r="B12507" s="6"/>
      <c r="D12507" s="6"/>
      <c r="E12507" s="6"/>
      <c r="F12507" s="6"/>
      <c r="U12507" s="11"/>
      <c r="AO12507" s="11"/>
    </row>
    <row r="12508" spans="2:41" x14ac:dyDescent="0.25">
      <c r="B12508" s="6"/>
      <c r="D12508" s="6"/>
      <c r="E12508" s="6"/>
      <c r="F12508" s="6"/>
      <c r="U12508" s="11"/>
      <c r="AO12508" s="11"/>
    </row>
    <row r="12509" spans="2:41" x14ac:dyDescent="0.25">
      <c r="B12509" s="6"/>
      <c r="D12509" s="6"/>
      <c r="E12509" s="6"/>
      <c r="F12509" s="6"/>
      <c r="U12509" s="11"/>
      <c r="AO12509" s="11"/>
    </row>
    <row r="12510" spans="2:41" x14ac:dyDescent="0.25">
      <c r="B12510" s="6"/>
      <c r="D12510" s="6"/>
      <c r="E12510" s="6"/>
      <c r="F12510" s="6"/>
      <c r="U12510" s="11"/>
      <c r="AO12510" s="11"/>
    </row>
    <row r="12511" spans="2:41" x14ac:dyDescent="0.25">
      <c r="B12511" s="6"/>
      <c r="D12511" s="6"/>
      <c r="E12511" s="6"/>
      <c r="F12511" s="6"/>
      <c r="U12511" s="11"/>
      <c r="AO12511" s="11"/>
    </row>
    <row r="12512" spans="2:41" x14ac:dyDescent="0.25">
      <c r="B12512" s="6"/>
      <c r="D12512" s="6"/>
      <c r="E12512" s="6"/>
      <c r="F12512" s="6"/>
      <c r="U12512" s="11"/>
      <c r="AO12512" s="11"/>
    </row>
    <row r="12513" spans="2:41" x14ac:dyDescent="0.25">
      <c r="B12513" s="6"/>
      <c r="D12513" s="6"/>
      <c r="E12513" s="6"/>
      <c r="F12513" s="6"/>
      <c r="U12513" s="11"/>
      <c r="AO12513" s="11"/>
    </row>
    <row r="12514" spans="2:41" x14ac:dyDescent="0.25">
      <c r="B12514" s="6"/>
      <c r="D12514" s="6"/>
      <c r="E12514" s="6"/>
      <c r="F12514" s="6"/>
      <c r="U12514" s="11"/>
      <c r="AO12514" s="11"/>
    </row>
    <row r="12515" spans="2:41" x14ac:dyDescent="0.25">
      <c r="B12515" s="6"/>
      <c r="D12515" s="6"/>
      <c r="E12515" s="6"/>
      <c r="F12515" s="6"/>
      <c r="U12515" s="11"/>
      <c r="AO12515" s="11"/>
    </row>
    <row r="12516" spans="2:41" x14ac:dyDescent="0.25">
      <c r="B12516" s="6"/>
      <c r="D12516" s="6"/>
      <c r="E12516" s="6"/>
      <c r="F12516" s="6"/>
      <c r="U12516" s="11"/>
      <c r="AO12516" s="11"/>
    </row>
    <row r="12517" spans="2:41" x14ac:dyDescent="0.25">
      <c r="B12517" s="6"/>
      <c r="D12517" s="6"/>
      <c r="E12517" s="6"/>
      <c r="F12517" s="6"/>
      <c r="U12517" s="11"/>
      <c r="AO12517" s="11"/>
    </row>
    <row r="12518" spans="2:41" x14ac:dyDescent="0.25">
      <c r="B12518" s="6"/>
      <c r="D12518" s="6"/>
      <c r="E12518" s="6"/>
      <c r="F12518" s="6"/>
      <c r="U12518" s="11"/>
      <c r="AO12518" s="11"/>
    </row>
    <row r="12519" spans="2:41" x14ac:dyDescent="0.25">
      <c r="B12519" s="6"/>
      <c r="D12519" s="6"/>
      <c r="E12519" s="6"/>
      <c r="F12519" s="6"/>
      <c r="U12519" s="11"/>
      <c r="AO12519" s="11"/>
    </row>
    <row r="12520" spans="2:41" x14ac:dyDescent="0.25">
      <c r="B12520" s="6"/>
      <c r="D12520" s="6"/>
      <c r="E12520" s="6"/>
      <c r="F12520" s="6"/>
      <c r="U12520" s="11"/>
      <c r="AO12520" s="11"/>
    </row>
    <row r="12521" spans="2:41" x14ac:dyDescent="0.25">
      <c r="B12521" s="6"/>
      <c r="D12521" s="6"/>
      <c r="E12521" s="6"/>
      <c r="F12521" s="6"/>
      <c r="U12521" s="11"/>
      <c r="AO12521" s="11"/>
    </row>
    <row r="12522" spans="2:41" x14ac:dyDescent="0.25">
      <c r="B12522" s="6"/>
      <c r="D12522" s="6"/>
      <c r="E12522" s="6"/>
      <c r="F12522" s="6"/>
      <c r="U12522" s="11"/>
      <c r="AO12522" s="11"/>
    </row>
    <row r="12523" spans="2:41" x14ac:dyDescent="0.25">
      <c r="B12523" s="6"/>
      <c r="D12523" s="6"/>
      <c r="E12523" s="6"/>
      <c r="F12523" s="6"/>
      <c r="U12523" s="11"/>
      <c r="AO12523" s="11"/>
    </row>
    <row r="12524" spans="2:41" x14ac:dyDescent="0.25">
      <c r="B12524" s="6"/>
      <c r="D12524" s="6"/>
      <c r="E12524" s="6"/>
      <c r="F12524" s="6"/>
      <c r="U12524" s="11"/>
      <c r="AO12524" s="11"/>
    </row>
    <row r="12525" spans="2:41" x14ac:dyDescent="0.25">
      <c r="B12525" s="6"/>
      <c r="D12525" s="6"/>
      <c r="E12525" s="6"/>
      <c r="F12525" s="6"/>
      <c r="U12525" s="11"/>
      <c r="AO12525" s="11"/>
    </row>
    <row r="12526" spans="2:41" x14ac:dyDescent="0.25">
      <c r="B12526" s="6"/>
      <c r="D12526" s="6"/>
      <c r="E12526" s="6"/>
      <c r="F12526" s="6"/>
      <c r="U12526" s="11"/>
      <c r="AO12526" s="11"/>
    </row>
    <row r="12527" spans="2:41" x14ac:dyDescent="0.25">
      <c r="B12527" s="6"/>
      <c r="D12527" s="6"/>
      <c r="E12527" s="6"/>
      <c r="F12527" s="6"/>
      <c r="U12527" s="11"/>
      <c r="AO12527" s="11"/>
    </row>
    <row r="12528" spans="2:41" x14ac:dyDescent="0.25">
      <c r="B12528" s="6"/>
      <c r="D12528" s="6"/>
      <c r="E12528" s="6"/>
      <c r="F12528" s="6"/>
      <c r="U12528" s="11"/>
      <c r="AO12528" s="11"/>
    </row>
    <row r="12529" spans="2:41" x14ac:dyDescent="0.25">
      <c r="B12529" s="6"/>
      <c r="D12529" s="6"/>
      <c r="E12529" s="6"/>
      <c r="F12529" s="6"/>
      <c r="U12529" s="11"/>
      <c r="AO12529" s="11"/>
    </row>
    <row r="12530" spans="2:41" x14ac:dyDescent="0.25">
      <c r="B12530" s="6"/>
      <c r="D12530" s="6"/>
      <c r="E12530" s="6"/>
      <c r="F12530" s="6"/>
      <c r="U12530" s="11"/>
      <c r="AO12530" s="11"/>
    </row>
    <row r="12531" spans="2:41" x14ac:dyDescent="0.25">
      <c r="B12531" s="6"/>
      <c r="D12531" s="6"/>
      <c r="E12531" s="6"/>
      <c r="F12531" s="6"/>
      <c r="U12531" s="11"/>
      <c r="AO12531" s="11"/>
    </row>
    <row r="12532" spans="2:41" x14ac:dyDescent="0.25">
      <c r="B12532" s="6"/>
      <c r="D12532" s="6"/>
      <c r="E12532" s="6"/>
      <c r="F12532" s="6"/>
      <c r="U12532" s="11"/>
      <c r="AO12532" s="11"/>
    </row>
    <row r="12533" spans="2:41" x14ac:dyDescent="0.25">
      <c r="B12533" s="6"/>
      <c r="D12533" s="6"/>
      <c r="E12533" s="6"/>
      <c r="F12533" s="6"/>
      <c r="U12533" s="11"/>
      <c r="AO12533" s="11"/>
    </row>
    <row r="12534" spans="2:41" x14ac:dyDescent="0.25">
      <c r="B12534" s="6"/>
      <c r="D12534" s="6"/>
      <c r="E12534" s="6"/>
      <c r="F12534" s="6"/>
      <c r="U12534" s="11"/>
      <c r="AO12534" s="11"/>
    </row>
    <row r="12535" spans="2:41" x14ac:dyDescent="0.25">
      <c r="B12535" s="6"/>
      <c r="D12535" s="6"/>
      <c r="E12535" s="6"/>
      <c r="F12535" s="6"/>
      <c r="U12535" s="11"/>
      <c r="AO12535" s="11"/>
    </row>
    <row r="12536" spans="2:41" x14ac:dyDescent="0.25">
      <c r="B12536" s="6"/>
      <c r="D12536" s="6"/>
      <c r="E12536" s="6"/>
      <c r="F12536" s="6"/>
      <c r="U12536" s="11"/>
      <c r="AO12536" s="11"/>
    </row>
    <row r="12537" spans="2:41" x14ac:dyDescent="0.25">
      <c r="B12537" s="6"/>
      <c r="D12537" s="6"/>
      <c r="E12537" s="6"/>
      <c r="F12537" s="6"/>
      <c r="U12537" s="11"/>
      <c r="AO12537" s="11"/>
    </row>
    <row r="12538" spans="2:41" x14ac:dyDescent="0.25">
      <c r="B12538" s="6"/>
      <c r="D12538" s="6"/>
      <c r="E12538" s="6"/>
      <c r="F12538" s="6"/>
      <c r="U12538" s="11"/>
      <c r="AO12538" s="11"/>
    </row>
    <row r="12539" spans="2:41" x14ac:dyDescent="0.25">
      <c r="B12539" s="6"/>
      <c r="D12539" s="6"/>
      <c r="E12539" s="6"/>
      <c r="F12539" s="6"/>
      <c r="U12539" s="11"/>
      <c r="AO12539" s="11"/>
    </row>
    <row r="12540" spans="2:41" x14ac:dyDescent="0.25">
      <c r="B12540" s="6"/>
      <c r="D12540" s="6"/>
      <c r="E12540" s="6"/>
      <c r="F12540" s="6"/>
      <c r="U12540" s="11"/>
      <c r="AO12540" s="11"/>
    </row>
    <row r="12541" spans="2:41" x14ac:dyDescent="0.25">
      <c r="B12541" s="6"/>
      <c r="D12541" s="6"/>
      <c r="E12541" s="6"/>
      <c r="F12541" s="6"/>
      <c r="U12541" s="11"/>
      <c r="AO12541" s="11"/>
    </row>
    <row r="12542" spans="2:41" x14ac:dyDescent="0.25">
      <c r="B12542" s="6"/>
      <c r="D12542" s="6"/>
      <c r="E12542" s="6"/>
      <c r="F12542" s="6"/>
      <c r="U12542" s="11"/>
      <c r="AO12542" s="11"/>
    </row>
    <row r="12543" spans="2:41" x14ac:dyDescent="0.25">
      <c r="B12543" s="6"/>
      <c r="D12543" s="6"/>
      <c r="E12543" s="6"/>
      <c r="F12543" s="6"/>
      <c r="U12543" s="11"/>
      <c r="AO12543" s="11"/>
    </row>
    <row r="12544" spans="2:41" x14ac:dyDescent="0.25">
      <c r="B12544" s="6"/>
      <c r="D12544" s="6"/>
      <c r="E12544" s="6"/>
      <c r="F12544" s="6"/>
      <c r="U12544" s="11"/>
      <c r="AO12544" s="11"/>
    </row>
    <row r="12545" spans="2:41" x14ac:dyDescent="0.25">
      <c r="B12545" s="6"/>
      <c r="D12545" s="6"/>
      <c r="E12545" s="6"/>
      <c r="F12545" s="6"/>
      <c r="U12545" s="11"/>
      <c r="AO12545" s="11"/>
    </row>
    <row r="12546" spans="2:41" x14ac:dyDescent="0.25">
      <c r="B12546" s="6"/>
      <c r="D12546" s="6"/>
      <c r="E12546" s="6"/>
      <c r="F12546" s="6"/>
      <c r="U12546" s="11"/>
      <c r="AO12546" s="11"/>
    </row>
    <row r="12547" spans="2:41" x14ac:dyDescent="0.25">
      <c r="B12547" s="6"/>
      <c r="D12547" s="6"/>
      <c r="E12547" s="6"/>
      <c r="F12547" s="6"/>
      <c r="U12547" s="11"/>
      <c r="AO12547" s="11"/>
    </row>
    <row r="12548" spans="2:41" x14ac:dyDescent="0.25">
      <c r="B12548" s="6"/>
      <c r="D12548" s="6"/>
      <c r="E12548" s="6"/>
      <c r="F12548" s="6"/>
      <c r="U12548" s="11"/>
      <c r="AO12548" s="11"/>
    </row>
    <row r="12549" spans="2:41" x14ac:dyDescent="0.25">
      <c r="B12549" s="6"/>
      <c r="D12549" s="6"/>
      <c r="E12549" s="6"/>
      <c r="F12549" s="6"/>
      <c r="U12549" s="11"/>
      <c r="AO12549" s="11"/>
    </row>
    <row r="12550" spans="2:41" x14ac:dyDescent="0.25">
      <c r="B12550" s="6"/>
      <c r="D12550" s="6"/>
      <c r="E12550" s="6"/>
      <c r="F12550" s="6"/>
      <c r="U12550" s="11"/>
      <c r="AO12550" s="11"/>
    </row>
    <row r="12551" spans="2:41" x14ac:dyDescent="0.25">
      <c r="B12551" s="6"/>
      <c r="D12551" s="6"/>
      <c r="E12551" s="6"/>
      <c r="F12551" s="6"/>
      <c r="U12551" s="11"/>
      <c r="AO12551" s="11"/>
    </row>
    <row r="12552" spans="2:41" x14ac:dyDescent="0.25">
      <c r="B12552" s="6"/>
      <c r="D12552" s="6"/>
      <c r="E12552" s="6"/>
      <c r="F12552" s="6"/>
      <c r="U12552" s="11"/>
      <c r="AO12552" s="11"/>
    </row>
    <row r="12553" spans="2:41" x14ac:dyDescent="0.25">
      <c r="B12553" s="6"/>
      <c r="D12553" s="6"/>
      <c r="E12553" s="6"/>
      <c r="F12553" s="6"/>
      <c r="U12553" s="11"/>
      <c r="AO12553" s="11"/>
    </row>
    <row r="12554" spans="2:41" x14ac:dyDescent="0.25">
      <c r="B12554" s="6"/>
      <c r="D12554" s="6"/>
      <c r="E12554" s="6"/>
      <c r="F12554" s="6"/>
      <c r="U12554" s="11"/>
      <c r="AO12554" s="11"/>
    </row>
    <row r="12555" spans="2:41" x14ac:dyDescent="0.25">
      <c r="B12555" s="6"/>
      <c r="D12555" s="6"/>
      <c r="E12555" s="6"/>
      <c r="F12555" s="6"/>
      <c r="U12555" s="11"/>
      <c r="AO12555" s="11"/>
    </row>
    <row r="12556" spans="2:41" x14ac:dyDescent="0.25">
      <c r="B12556" s="6"/>
      <c r="D12556" s="6"/>
      <c r="E12556" s="6"/>
      <c r="F12556" s="6"/>
      <c r="U12556" s="11"/>
      <c r="AO12556" s="11"/>
    </row>
    <row r="12557" spans="2:41" x14ac:dyDescent="0.25">
      <c r="B12557" s="6"/>
      <c r="D12557" s="6"/>
      <c r="E12557" s="6"/>
      <c r="F12557" s="6"/>
      <c r="U12557" s="11"/>
      <c r="AO12557" s="11"/>
    </row>
    <row r="12558" spans="2:41" x14ac:dyDescent="0.25">
      <c r="B12558" s="6"/>
      <c r="D12558" s="6"/>
      <c r="E12558" s="6"/>
      <c r="F12558" s="6"/>
      <c r="U12558" s="11"/>
      <c r="AO12558" s="11"/>
    </row>
    <row r="12559" spans="2:41" x14ac:dyDescent="0.25">
      <c r="B12559" s="6"/>
      <c r="D12559" s="6"/>
      <c r="E12559" s="6"/>
      <c r="F12559" s="6"/>
      <c r="U12559" s="11"/>
      <c r="AO12559" s="11"/>
    </row>
    <row r="12560" spans="2:41" x14ac:dyDescent="0.25">
      <c r="B12560" s="6"/>
      <c r="D12560" s="6"/>
      <c r="E12560" s="6"/>
      <c r="F12560" s="6"/>
      <c r="U12560" s="11"/>
      <c r="AO12560" s="11"/>
    </row>
    <row r="12561" spans="2:41" x14ac:dyDescent="0.25">
      <c r="B12561" s="6"/>
      <c r="D12561" s="6"/>
      <c r="E12561" s="6"/>
      <c r="F12561" s="6"/>
      <c r="U12561" s="11"/>
      <c r="AO12561" s="11"/>
    </row>
    <row r="12562" spans="2:41" x14ac:dyDescent="0.25">
      <c r="B12562" s="6"/>
      <c r="D12562" s="6"/>
      <c r="E12562" s="6"/>
      <c r="F12562" s="6"/>
      <c r="U12562" s="11"/>
      <c r="AO12562" s="11"/>
    </row>
    <row r="12563" spans="2:41" x14ac:dyDescent="0.25">
      <c r="B12563" s="6"/>
      <c r="D12563" s="6"/>
      <c r="E12563" s="6"/>
      <c r="F12563" s="6"/>
      <c r="U12563" s="11"/>
      <c r="AO12563" s="11"/>
    </row>
    <row r="12564" spans="2:41" x14ac:dyDescent="0.25">
      <c r="B12564" s="6"/>
      <c r="D12564" s="6"/>
      <c r="E12564" s="6"/>
      <c r="F12564" s="6"/>
      <c r="U12564" s="11"/>
      <c r="AO12564" s="11"/>
    </row>
    <row r="12565" spans="2:41" x14ac:dyDescent="0.25">
      <c r="B12565" s="6"/>
      <c r="D12565" s="6"/>
      <c r="E12565" s="6"/>
      <c r="F12565" s="6"/>
      <c r="U12565" s="11"/>
      <c r="AO12565" s="11"/>
    </row>
    <row r="12566" spans="2:41" x14ac:dyDescent="0.25">
      <c r="B12566" s="6"/>
      <c r="D12566" s="6"/>
      <c r="E12566" s="6"/>
      <c r="F12566" s="6"/>
      <c r="U12566" s="11"/>
      <c r="AO12566" s="11"/>
    </row>
    <row r="12567" spans="2:41" x14ac:dyDescent="0.25">
      <c r="B12567" s="6"/>
      <c r="D12567" s="6"/>
      <c r="E12567" s="6"/>
      <c r="F12567" s="6"/>
      <c r="U12567" s="11"/>
      <c r="AO12567" s="11"/>
    </row>
    <row r="12568" spans="2:41" x14ac:dyDescent="0.25">
      <c r="B12568" s="6"/>
      <c r="D12568" s="6"/>
      <c r="E12568" s="6"/>
      <c r="F12568" s="6"/>
      <c r="U12568" s="11"/>
      <c r="AO12568" s="11"/>
    </row>
    <row r="12569" spans="2:41" x14ac:dyDescent="0.25">
      <c r="B12569" s="6"/>
      <c r="D12569" s="6"/>
      <c r="E12569" s="6"/>
      <c r="F12569" s="6"/>
      <c r="U12569" s="11"/>
      <c r="AO12569" s="11"/>
    </row>
    <row r="12570" spans="2:41" x14ac:dyDescent="0.25">
      <c r="B12570" s="6"/>
      <c r="D12570" s="6"/>
      <c r="E12570" s="6"/>
      <c r="F12570" s="6"/>
      <c r="U12570" s="11"/>
      <c r="AO12570" s="11"/>
    </row>
    <row r="12571" spans="2:41" x14ac:dyDescent="0.25">
      <c r="B12571" s="6"/>
      <c r="D12571" s="6"/>
      <c r="E12571" s="6"/>
      <c r="F12571" s="6"/>
      <c r="U12571" s="11"/>
      <c r="AO12571" s="11"/>
    </row>
    <row r="12572" spans="2:41" x14ac:dyDescent="0.25">
      <c r="B12572" s="6"/>
      <c r="D12572" s="6"/>
      <c r="E12572" s="6"/>
      <c r="F12572" s="6"/>
      <c r="U12572" s="11"/>
      <c r="AO12572" s="11"/>
    </row>
    <row r="12573" spans="2:41" x14ac:dyDescent="0.25">
      <c r="B12573" s="6"/>
      <c r="D12573" s="6"/>
      <c r="E12573" s="6"/>
      <c r="F12573" s="6"/>
      <c r="U12573" s="11"/>
      <c r="AO12573" s="11"/>
    </row>
    <row r="12574" spans="2:41" x14ac:dyDescent="0.25">
      <c r="B12574" s="6"/>
      <c r="D12574" s="6"/>
      <c r="E12574" s="6"/>
      <c r="F12574" s="6"/>
      <c r="U12574" s="11"/>
      <c r="AO12574" s="11"/>
    </row>
    <row r="12575" spans="2:41" x14ac:dyDescent="0.25">
      <c r="B12575" s="6"/>
      <c r="D12575" s="6"/>
      <c r="E12575" s="6"/>
      <c r="F12575" s="6"/>
      <c r="U12575" s="11"/>
      <c r="AO12575" s="11"/>
    </row>
    <row r="12576" spans="2:41" x14ac:dyDescent="0.25">
      <c r="B12576" s="6"/>
      <c r="D12576" s="6"/>
      <c r="E12576" s="6"/>
      <c r="F12576" s="6"/>
      <c r="U12576" s="11"/>
      <c r="AO12576" s="11"/>
    </row>
    <row r="12577" spans="2:41" x14ac:dyDescent="0.25">
      <c r="B12577" s="6"/>
      <c r="D12577" s="6"/>
      <c r="E12577" s="6"/>
      <c r="F12577" s="6"/>
      <c r="U12577" s="11"/>
      <c r="AO12577" s="11"/>
    </row>
    <row r="12578" spans="2:41" x14ac:dyDescent="0.25">
      <c r="B12578" s="6"/>
      <c r="D12578" s="6"/>
      <c r="E12578" s="6"/>
      <c r="F12578" s="6"/>
      <c r="U12578" s="11"/>
      <c r="AO12578" s="11"/>
    </row>
    <row r="12579" spans="2:41" x14ac:dyDescent="0.25">
      <c r="B12579" s="6"/>
      <c r="D12579" s="6"/>
      <c r="E12579" s="6"/>
      <c r="F12579" s="6"/>
      <c r="U12579" s="11"/>
      <c r="AO12579" s="11"/>
    </row>
    <row r="12580" spans="2:41" x14ac:dyDescent="0.25">
      <c r="B12580" s="6"/>
      <c r="D12580" s="6"/>
      <c r="E12580" s="6"/>
      <c r="F12580" s="6"/>
      <c r="U12580" s="11"/>
      <c r="AO12580" s="11"/>
    </row>
    <row r="12581" spans="2:41" x14ac:dyDescent="0.25">
      <c r="B12581" s="6"/>
      <c r="D12581" s="6"/>
      <c r="E12581" s="6"/>
      <c r="F12581" s="6"/>
      <c r="U12581" s="11"/>
      <c r="AO12581" s="11"/>
    </row>
    <row r="12582" spans="2:41" x14ac:dyDescent="0.25">
      <c r="B12582" s="6"/>
      <c r="D12582" s="6"/>
      <c r="E12582" s="6"/>
      <c r="F12582" s="6"/>
      <c r="U12582" s="11"/>
      <c r="AO12582" s="11"/>
    </row>
    <row r="12583" spans="2:41" x14ac:dyDescent="0.25">
      <c r="B12583" s="6"/>
      <c r="D12583" s="6"/>
      <c r="E12583" s="6"/>
      <c r="F12583" s="6"/>
      <c r="U12583" s="11"/>
      <c r="AO12583" s="11"/>
    </row>
    <row r="12584" spans="2:41" x14ac:dyDescent="0.25">
      <c r="B12584" s="6"/>
      <c r="D12584" s="6"/>
      <c r="E12584" s="6"/>
      <c r="F12584" s="6"/>
      <c r="U12584" s="11"/>
      <c r="AO12584" s="11"/>
    </row>
    <row r="12585" spans="2:41" x14ac:dyDescent="0.25">
      <c r="B12585" s="6"/>
      <c r="D12585" s="6"/>
      <c r="E12585" s="6"/>
      <c r="F12585" s="6"/>
      <c r="U12585" s="11"/>
      <c r="AO12585" s="11"/>
    </row>
    <row r="12586" spans="2:41" x14ac:dyDescent="0.25">
      <c r="B12586" s="6"/>
      <c r="D12586" s="6"/>
      <c r="E12586" s="6"/>
      <c r="F12586" s="6"/>
      <c r="U12586" s="11"/>
      <c r="AO12586" s="11"/>
    </row>
    <row r="12587" spans="2:41" x14ac:dyDescent="0.25">
      <c r="B12587" s="6"/>
      <c r="D12587" s="6"/>
      <c r="E12587" s="6"/>
      <c r="F12587" s="6"/>
      <c r="U12587" s="11"/>
      <c r="AO12587" s="11"/>
    </row>
    <row r="12588" spans="2:41" x14ac:dyDescent="0.25">
      <c r="B12588" s="6"/>
      <c r="D12588" s="6"/>
      <c r="E12588" s="6"/>
      <c r="F12588" s="6"/>
      <c r="U12588" s="11"/>
      <c r="AO12588" s="11"/>
    </row>
    <row r="12589" spans="2:41" x14ac:dyDescent="0.25">
      <c r="B12589" s="6"/>
      <c r="D12589" s="6"/>
      <c r="E12589" s="6"/>
      <c r="F12589" s="6"/>
      <c r="U12589" s="11"/>
      <c r="AO12589" s="11"/>
    </row>
    <row r="12590" spans="2:41" x14ac:dyDescent="0.25">
      <c r="B12590" s="6"/>
      <c r="D12590" s="6"/>
      <c r="E12590" s="6"/>
      <c r="F12590" s="6"/>
      <c r="U12590" s="11"/>
      <c r="AO12590" s="11"/>
    </row>
    <row r="12591" spans="2:41" x14ac:dyDescent="0.25">
      <c r="B12591" s="6"/>
      <c r="D12591" s="6"/>
      <c r="E12591" s="6"/>
      <c r="F12591" s="6"/>
      <c r="U12591" s="11"/>
      <c r="AO12591" s="11"/>
    </row>
    <row r="12592" spans="2:41" x14ac:dyDescent="0.25">
      <c r="B12592" s="6"/>
      <c r="D12592" s="6"/>
      <c r="E12592" s="6"/>
      <c r="F12592" s="6"/>
      <c r="U12592" s="11"/>
      <c r="AO12592" s="11"/>
    </row>
    <row r="12593" spans="2:41" x14ac:dyDescent="0.25">
      <c r="B12593" s="6"/>
      <c r="D12593" s="6"/>
      <c r="E12593" s="6"/>
      <c r="F12593" s="6"/>
      <c r="U12593" s="11"/>
      <c r="AO12593" s="11"/>
    </row>
    <row r="12594" spans="2:41" x14ac:dyDescent="0.25">
      <c r="B12594" s="6"/>
      <c r="D12594" s="6"/>
      <c r="E12594" s="6"/>
      <c r="F12594" s="6"/>
      <c r="U12594" s="11"/>
      <c r="AO12594" s="11"/>
    </row>
    <row r="12595" spans="2:41" x14ac:dyDescent="0.25">
      <c r="B12595" s="6"/>
      <c r="D12595" s="6"/>
      <c r="E12595" s="6"/>
      <c r="F12595" s="6"/>
      <c r="U12595" s="11"/>
      <c r="AO12595" s="11"/>
    </row>
    <row r="12596" spans="2:41" x14ac:dyDescent="0.25">
      <c r="B12596" s="6"/>
      <c r="D12596" s="6"/>
      <c r="E12596" s="6"/>
      <c r="F12596" s="6"/>
      <c r="U12596" s="11"/>
      <c r="AO12596" s="11"/>
    </row>
    <row r="12597" spans="2:41" x14ac:dyDescent="0.25">
      <c r="B12597" s="6"/>
      <c r="D12597" s="6"/>
      <c r="E12597" s="6"/>
      <c r="F12597" s="6"/>
      <c r="U12597" s="11"/>
      <c r="AO12597" s="11"/>
    </row>
    <row r="12598" spans="2:41" x14ac:dyDescent="0.25">
      <c r="B12598" s="6"/>
      <c r="D12598" s="6"/>
      <c r="E12598" s="6"/>
      <c r="F12598" s="6"/>
      <c r="U12598" s="11"/>
      <c r="AO12598" s="11"/>
    </row>
    <row r="12599" spans="2:41" x14ac:dyDescent="0.25">
      <c r="B12599" s="6"/>
      <c r="D12599" s="6"/>
      <c r="E12599" s="6"/>
      <c r="F12599" s="6"/>
      <c r="U12599" s="11"/>
      <c r="AO12599" s="11"/>
    </row>
    <row r="12600" spans="2:41" x14ac:dyDescent="0.25">
      <c r="B12600" s="6"/>
      <c r="D12600" s="6"/>
      <c r="E12600" s="6"/>
      <c r="F12600" s="6"/>
      <c r="U12600" s="11"/>
      <c r="AO12600" s="11"/>
    </row>
    <row r="12601" spans="2:41" x14ac:dyDescent="0.25">
      <c r="B12601" s="6"/>
      <c r="D12601" s="6"/>
      <c r="E12601" s="6"/>
      <c r="F12601" s="6"/>
      <c r="U12601" s="11"/>
      <c r="AO12601" s="11"/>
    </row>
    <row r="12602" spans="2:41" x14ac:dyDescent="0.25">
      <c r="B12602" s="6"/>
      <c r="D12602" s="6"/>
      <c r="E12602" s="6"/>
      <c r="F12602" s="6"/>
      <c r="U12602" s="11"/>
      <c r="AO12602" s="11"/>
    </row>
    <row r="12603" spans="2:41" x14ac:dyDescent="0.25">
      <c r="B12603" s="6"/>
      <c r="D12603" s="6"/>
      <c r="E12603" s="6"/>
      <c r="F12603" s="6"/>
      <c r="U12603" s="11"/>
      <c r="AO12603" s="11"/>
    </row>
    <row r="12604" spans="2:41" x14ac:dyDescent="0.25">
      <c r="B12604" s="6"/>
      <c r="D12604" s="6"/>
      <c r="E12604" s="6"/>
      <c r="F12604" s="6"/>
      <c r="U12604" s="11"/>
      <c r="AO12604" s="11"/>
    </row>
    <row r="12605" spans="2:41" x14ac:dyDescent="0.25">
      <c r="B12605" s="6"/>
      <c r="D12605" s="6"/>
      <c r="E12605" s="6"/>
      <c r="F12605" s="6"/>
      <c r="U12605" s="11"/>
      <c r="AO12605" s="11"/>
    </row>
    <row r="12606" spans="2:41" x14ac:dyDescent="0.25">
      <c r="B12606" s="6"/>
      <c r="D12606" s="6"/>
      <c r="E12606" s="6"/>
      <c r="F12606" s="6"/>
      <c r="U12606" s="11"/>
      <c r="AO12606" s="11"/>
    </row>
    <row r="12607" spans="2:41" x14ac:dyDescent="0.25">
      <c r="B12607" s="6"/>
      <c r="D12607" s="6"/>
      <c r="E12607" s="6"/>
      <c r="F12607" s="6"/>
      <c r="U12607" s="11"/>
      <c r="AO12607" s="11"/>
    </row>
    <row r="12608" spans="2:41" x14ac:dyDescent="0.25">
      <c r="B12608" s="6"/>
      <c r="D12608" s="6"/>
      <c r="E12608" s="6"/>
      <c r="F12608" s="6"/>
      <c r="U12608" s="11"/>
      <c r="AO12608" s="11"/>
    </row>
    <row r="12609" spans="2:41" x14ac:dyDescent="0.25">
      <c r="B12609" s="6"/>
      <c r="D12609" s="6"/>
      <c r="E12609" s="6"/>
      <c r="F12609" s="6"/>
      <c r="U12609" s="11"/>
      <c r="AO12609" s="11"/>
    </row>
    <row r="12610" spans="2:41" x14ac:dyDescent="0.25">
      <c r="B12610" s="6"/>
      <c r="D12610" s="6"/>
      <c r="E12610" s="6"/>
      <c r="F12610" s="6"/>
      <c r="U12610" s="11"/>
      <c r="AO12610" s="11"/>
    </row>
    <row r="12611" spans="2:41" x14ac:dyDescent="0.25">
      <c r="B12611" s="6"/>
      <c r="D12611" s="6"/>
      <c r="E12611" s="6"/>
      <c r="F12611" s="6"/>
      <c r="U12611" s="11"/>
      <c r="AO12611" s="11"/>
    </row>
    <row r="12612" spans="2:41" x14ac:dyDescent="0.25">
      <c r="B12612" s="6"/>
      <c r="D12612" s="6"/>
      <c r="E12612" s="6"/>
      <c r="F12612" s="6"/>
      <c r="U12612" s="11"/>
      <c r="AO12612" s="11"/>
    </row>
    <row r="12613" spans="2:41" x14ac:dyDescent="0.25">
      <c r="B12613" s="6"/>
      <c r="D12613" s="6"/>
      <c r="E12613" s="6"/>
      <c r="F12613" s="6"/>
      <c r="U12613" s="11"/>
      <c r="AO12613" s="11"/>
    </row>
    <row r="12614" spans="2:41" x14ac:dyDescent="0.25">
      <c r="B12614" s="6"/>
      <c r="D12614" s="6"/>
      <c r="E12614" s="6"/>
      <c r="F12614" s="6"/>
      <c r="U12614" s="11"/>
      <c r="AO12614" s="11"/>
    </row>
    <row r="12615" spans="2:41" x14ac:dyDescent="0.25">
      <c r="B12615" s="6"/>
      <c r="D12615" s="6"/>
      <c r="E12615" s="6"/>
      <c r="F12615" s="6"/>
      <c r="U12615" s="11"/>
      <c r="AO12615" s="11"/>
    </row>
    <row r="12616" spans="2:41" x14ac:dyDescent="0.25">
      <c r="B12616" s="6"/>
      <c r="D12616" s="6"/>
      <c r="E12616" s="6"/>
      <c r="F12616" s="6"/>
      <c r="U12616" s="11"/>
      <c r="AO12616" s="11"/>
    </row>
    <row r="12617" spans="2:41" x14ac:dyDescent="0.25">
      <c r="B12617" s="6"/>
      <c r="D12617" s="6"/>
      <c r="E12617" s="6"/>
      <c r="F12617" s="6"/>
      <c r="U12617" s="11"/>
      <c r="AO12617" s="11"/>
    </row>
    <row r="12618" spans="2:41" x14ac:dyDescent="0.25">
      <c r="B12618" s="6"/>
      <c r="D12618" s="6"/>
      <c r="E12618" s="6"/>
      <c r="F12618" s="6"/>
      <c r="U12618" s="11"/>
      <c r="AO12618" s="11"/>
    </row>
    <row r="12619" spans="2:41" x14ac:dyDescent="0.25">
      <c r="B12619" s="6"/>
      <c r="D12619" s="6"/>
      <c r="E12619" s="6"/>
      <c r="F12619" s="6"/>
      <c r="U12619" s="11"/>
      <c r="AO12619" s="11"/>
    </row>
    <row r="12620" spans="2:41" x14ac:dyDescent="0.25">
      <c r="B12620" s="6"/>
      <c r="D12620" s="6"/>
      <c r="E12620" s="6"/>
      <c r="F12620" s="6"/>
      <c r="U12620" s="11"/>
      <c r="AO12620" s="11"/>
    </row>
    <row r="12621" spans="2:41" x14ac:dyDescent="0.25">
      <c r="B12621" s="6"/>
      <c r="D12621" s="6"/>
      <c r="E12621" s="6"/>
      <c r="F12621" s="6"/>
      <c r="U12621" s="11"/>
      <c r="AO12621" s="11"/>
    </row>
    <row r="12622" spans="2:41" x14ac:dyDescent="0.25">
      <c r="B12622" s="6"/>
      <c r="D12622" s="6"/>
      <c r="E12622" s="6"/>
      <c r="F12622" s="6"/>
      <c r="U12622" s="11"/>
      <c r="AO12622" s="11"/>
    </row>
    <row r="12623" spans="2:41" x14ac:dyDescent="0.25">
      <c r="B12623" s="6"/>
      <c r="D12623" s="6"/>
      <c r="E12623" s="6"/>
      <c r="F12623" s="6"/>
      <c r="U12623" s="11"/>
      <c r="AO12623" s="11"/>
    </row>
    <row r="12624" spans="2:41" x14ac:dyDescent="0.25">
      <c r="B12624" s="6"/>
      <c r="D12624" s="6"/>
      <c r="E12624" s="6"/>
      <c r="F12624" s="6"/>
      <c r="U12624" s="11"/>
      <c r="AO12624" s="11"/>
    </row>
    <row r="12625" spans="2:41" x14ac:dyDescent="0.25">
      <c r="B12625" s="6"/>
      <c r="D12625" s="6"/>
      <c r="E12625" s="6"/>
      <c r="F12625" s="6"/>
      <c r="U12625" s="11"/>
      <c r="AO12625" s="11"/>
    </row>
    <row r="12626" spans="2:41" x14ac:dyDescent="0.25">
      <c r="B12626" s="6"/>
      <c r="D12626" s="6"/>
      <c r="E12626" s="6"/>
      <c r="F12626" s="6"/>
      <c r="U12626" s="11"/>
      <c r="AO12626" s="11"/>
    </row>
    <row r="12627" spans="2:41" x14ac:dyDescent="0.25">
      <c r="B12627" s="6"/>
      <c r="D12627" s="6"/>
      <c r="E12627" s="6"/>
      <c r="F12627" s="6"/>
      <c r="U12627" s="11"/>
      <c r="AO12627" s="11"/>
    </row>
    <row r="12628" spans="2:41" x14ac:dyDescent="0.25">
      <c r="B12628" s="6"/>
      <c r="D12628" s="6"/>
      <c r="E12628" s="6"/>
      <c r="F12628" s="6"/>
      <c r="U12628" s="11"/>
      <c r="AO12628" s="11"/>
    </row>
    <row r="12629" spans="2:41" x14ac:dyDescent="0.25">
      <c r="B12629" s="6"/>
      <c r="D12629" s="6"/>
      <c r="E12629" s="6"/>
      <c r="F12629" s="6"/>
      <c r="U12629" s="11"/>
      <c r="AO12629" s="11"/>
    </row>
    <row r="12630" spans="2:41" x14ac:dyDescent="0.25">
      <c r="B12630" s="6"/>
      <c r="D12630" s="6"/>
      <c r="E12630" s="6"/>
      <c r="F12630" s="6"/>
      <c r="U12630" s="11"/>
      <c r="AO12630" s="11"/>
    </row>
    <row r="12631" spans="2:41" x14ac:dyDescent="0.25">
      <c r="B12631" s="6"/>
      <c r="D12631" s="6"/>
      <c r="E12631" s="6"/>
      <c r="F12631" s="6"/>
      <c r="U12631" s="11"/>
      <c r="AO12631" s="11"/>
    </row>
    <row r="12632" spans="2:41" x14ac:dyDescent="0.25">
      <c r="B12632" s="6"/>
      <c r="D12632" s="6"/>
      <c r="E12632" s="6"/>
      <c r="F12632" s="6"/>
      <c r="U12632" s="11"/>
      <c r="AO12632" s="11"/>
    </row>
    <row r="12633" spans="2:41" x14ac:dyDescent="0.25">
      <c r="B12633" s="6"/>
      <c r="D12633" s="6"/>
      <c r="E12633" s="6"/>
      <c r="F12633" s="6"/>
      <c r="U12633" s="11"/>
      <c r="AO12633" s="11"/>
    </row>
    <row r="12634" spans="2:41" x14ac:dyDescent="0.25">
      <c r="B12634" s="6"/>
      <c r="D12634" s="6"/>
      <c r="E12634" s="6"/>
      <c r="F12634" s="6"/>
      <c r="U12634" s="11"/>
      <c r="AO12634" s="11"/>
    </row>
    <row r="12635" spans="2:41" x14ac:dyDescent="0.25">
      <c r="B12635" s="6"/>
      <c r="D12635" s="6"/>
      <c r="E12635" s="6"/>
      <c r="F12635" s="6"/>
      <c r="U12635" s="11"/>
      <c r="AO12635" s="11"/>
    </row>
    <row r="12636" spans="2:41" x14ac:dyDescent="0.25">
      <c r="B12636" s="6"/>
      <c r="D12636" s="6"/>
      <c r="E12636" s="6"/>
      <c r="F12636" s="6"/>
      <c r="U12636" s="11"/>
      <c r="AO12636" s="11"/>
    </row>
    <row r="12637" spans="2:41" x14ac:dyDescent="0.25">
      <c r="B12637" s="6"/>
      <c r="D12637" s="6"/>
      <c r="E12637" s="6"/>
      <c r="F12637" s="6"/>
      <c r="U12637" s="11"/>
      <c r="AO12637" s="11"/>
    </row>
    <row r="12638" spans="2:41" x14ac:dyDescent="0.25">
      <c r="B12638" s="6"/>
      <c r="D12638" s="6"/>
      <c r="E12638" s="6"/>
      <c r="F12638" s="6"/>
      <c r="U12638" s="11"/>
      <c r="AO12638" s="11"/>
    </row>
    <row r="12639" spans="2:41" x14ac:dyDescent="0.25">
      <c r="B12639" s="6"/>
      <c r="D12639" s="6"/>
      <c r="E12639" s="6"/>
      <c r="F12639" s="6"/>
      <c r="U12639" s="11"/>
      <c r="AO12639" s="11"/>
    </row>
    <row r="12640" spans="2:41" x14ac:dyDescent="0.25">
      <c r="B12640" s="6"/>
      <c r="D12640" s="6"/>
      <c r="E12640" s="6"/>
      <c r="F12640" s="6"/>
      <c r="U12640" s="11"/>
      <c r="AO12640" s="11"/>
    </row>
    <row r="12641" spans="2:41" x14ac:dyDescent="0.25">
      <c r="B12641" s="6"/>
      <c r="D12641" s="6"/>
      <c r="E12641" s="6"/>
      <c r="F12641" s="6"/>
      <c r="U12641" s="11"/>
      <c r="AO12641" s="11"/>
    </row>
    <row r="12642" spans="2:41" x14ac:dyDescent="0.25">
      <c r="B12642" s="6"/>
      <c r="D12642" s="6"/>
      <c r="E12642" s="6"/>
      <c r="F12642" s="6"/>
      <c r="U12642" s="11"/>
      <c r="AO12642" s="11"/>
    </row>
    <row r="12643" spans="2:41" x14ac:dyDescent="0.25">
      <c r="B12643" s="6"/>
      <c r="D12643" s="6"/>
      <c r="E12643" s="6"/>
      <c r="F12643" s="6"/>
      <c r="U12643" s="11"/>
      <c r="AO12643" s="11"/>
    </row>
    <row r="12644" spans="2:41" x14ac:dyDescent="0.25">
      <c r="B12644" s="6"/>
      <c r="D12644" s="6"/>
      <c r="E12644" s="6"/>
      <c r="F12644" s="6"/>
      <c r="U12644" s="11"/>
      <c r="AO12644" s="11"/>
    </row>
    <row r="12645" spans="2:41" x14ac:dyDescent="0.25">
      <c r="B12645" s="6"/>
      <c r="D12645" s="6"/>
      <c r="E12645" s="6"/>
      <c r="F12645" s="6"/>
      <c r="U12645" s="11"/>
      <c r="AO12645" s="11"/>
    </row>
    <row r="12646" spans="2:41" x14ac:dyDescent="0.25">
      <c r="B12646" s="6"/>
      <c r="D12646" s="6"/>
      <c r="E12646" s="6"/>
      <c r="F12646" s="6"/>
      <c r="U12646" s="11"/>
      <c r="AO12646" s="11"/>
    </row>
    <row r="12647" spans="2:41" x14ac:dyDescent="0.25">
      <c r="B12647" s="6"/>
      <c r="D12647" s="6"/>
      <c r="E12647" s="6"/>
      <c r="F12647" s="6"/>
      <c r="U12647" s="11"/>
      <c r="AO12647" s="11"/>
    </row>
    <row r="12648" spans="2:41" x14ac:dyDescent="0.25">
      <c r="B12648" s="6"/>
      <c r="D12648" s="6"/>
      <c r="E12648" s="6"/>
      <c r="F12648" s="6"/>
      <c r="U12648" s="11"/>
      <c r="AO12648" s="11"/>
    </row>
    <row r="12649" spans="2:41" x14ac:dyDescent="0.25">
      <c r="B12649" s="6"/>
      <c r="D12649" s="6"/>
      <c r="E12649" s="6"/>
      <c r="F12649" s="6"/>
      <c r="U12649" s="11"/>
      <c r="AO12649" s="11"/>
    </row>
    <row r="12650" spans="2:41" x14ac:dyDescent="0.25">
      <c r="B12650" s="6"/>
      <c r="D12650" s="6"/>
      <c r="E12650" s="6"/>
      <c r="F12650" s="6"/>
      <c r="U12650" s="11"/>
      <c r="AO12650" s="11"/>
    </row>
    <row r="12651" spans="2:41" x14ac:dyDescent="0.25">
      <c r="B12651" s="6"/>
      <c r="D12651" s="6"/>
      <c r="E12651" s="6"/>
      <c r="F12651" s="6"/>
      <c r="U12651" s="11"/>
      <c r="AO12651" s="11"/>
    </row>
    <row r="12652" spans="2:41" x14ac:dyDescent="0.25">
      <c r="B12652" s="6"/>
      <c r="D12652" s="6"/>
      <c r="E12652" s="6"/>
      <c r="F12652" s="6"/>
      <c r="U12652" s="11"/>
      <c r="AO12652" s="11"/>
    </row>
    <row r="12653" spans="2:41" x14ac:dyDescent="0.25">
      <c r="B12653" s="6"/>
      <c r="D12653" s="6"/>
      <c r="E12653" s="6"/>
      <c r="F12653" s="6"/>
      <c r="U12653" s="11"/>
      <c r="AO12653" s="11"/>
    </row>
    <row r="12654" spans="2:41" x14ac:dyDescent="0.25">
      <c r="B12654" s="6"/>
      <c r="D12654" s="6"/>
      <c r="E12654" s="6"/>
      <c r="F12654" s="6"/>
      <c r="U12654" s="11"/>
      <c r="AO12654" s="11"/>
    </row>
    <row r="12655" spans="2:41" x14ac:dyDescent="0.25">
      <c r="B12655" s="6"/>
      <c r="D12655" s="6"/>
      <c r="E12655" s="6"/>
      <c r="F12655" s="6"/>
      <c r="U12655" s="11"/>
      <c r="AO12655" s="11"/>
    </row>
    <row r="12656" spans="2:41" x14ac:dyDescent="0.25">
      <c r="B12656" s="6"/>
      <c r="D12656" s="6"/>
      <c r="E12656" s="6"/>
      <c r="F12656" s="6"/>
      <c r="U12656" s="11"/>
      <c r="AO12656" s="11"/>
    </row>
    <row r="12657" spans="2:41" x14ac:dyDescent="0.25">
      <c r="B12657" s="6"/>
      <c r="D12657" s="6"/>
      <c r="E12657" s="6"/>
      <c r="F12657" s="6"/>
      <c r="U12657" s="11"/>
      <c r="AO12657" s="11"/>
    </row>
    <row r="12658" spans="2:41" x14ac:dyDescent="0.25">
      <c r="B12658" s="6"/>
      <c r="D12658" s="6"/>
      <c r="E12658" s="6"/>
      <c r="F12658" s="6"/>
      <c r="U12658" s="11"/>
      <c r="AO12658" s="11"/>
    </row>
    <row r="12659" spans="2:41" x14ac:dyDescent="0.25">
      <c r="B12659" s="6"/>
      <c r="D12659" s="6"/>
      <c r="E12659" s="6"/>
      <c r="F12659" s="6"/>
      <c r="U12659" s="11"/>
      <c r="AO12659" s="11"/>
    </row>
    <row r="12660" spans="2:41" x14ac:dyDescent="0.25">
      <c r="B12660" s="6"/>
      <c r="D12660" s="6"/>
      <c r="E12660" s="6"/>
      <c r="F12660" s="6"/>
      <c r="U12660" s="11"/>
      <c r="AO12660" s="11"/>
    </row>
    <row r="12661" spans="2:41" x14ac:dyDescent="0.25">
      <c r="B12661" s="6"/>
      <c r="D12661" s="6"/>
      <c r="E12661" s="6"/>
      <c r="F12661" s="6"/>
      <c r="U12661" s="11"/>
      <c r="AO12661" s="11"/>
    </row>
    <row r="12662" spans="2:41" x14ac:dyDescent="0.25">
      <c r="B12662" s="6"/>
      <c r="D12662" s="6"/>
      <c r="E12662" s="6"/>
      <c r="F12662" s="6"/>
      <c r="U12662" s="11"/>
      <c r="AO12662" s="11"/>
    </row>
    <row r="12663" spans="2:41" x14ac:dyDescent="0.25">
      <c r="B12663" s="6"/>
      <c r="D12663" s="6"/>
      <c r="E12663" s="6"/>
      <c r="F12663" s="6"/>
      <c r="U12663" s="11"/>
      <c r="AO12663" s="11"/>
    </row>
    <row r="12664" spans="2:41" x14ac:dyDescent="0.25">
      <c r="B12664" s="6"/>
      <c r="D12664" s="6"/>
      <c r="E12664" s="6"/>
      <c r="F12664" s="6"/>
      <c r="U12664" s="11"/>
      <c r="AO12664" s="11"/>
    </row>
    <row r="12665" spans="2:41" x14ac:dyDescent="0.25">
      <c r="B12665" s="6"/>
      <c r="D12665" s="6"/>
      <c r="E12665" s="6"/>
      <c r="F12665" s="6"/>
      <c r="U12665" s="11"/>
      <c r="AO12665" s="11"/>
    </row>
    <row r="12666" spans="2:41" x14ac:dyDescent="0.25">
      <c r="B12666" s="6"/>
      <c r="D12666" s="6"/>
      <c r="E12666" s="6"/>
      <c r="F12666" s="6"/>
      <c r="U12666" s="11"/>
      <c r="AO12666" s="11"/>
    </row>
    <row r="12667" spans="2:41" x14ac:dyDescent="0.25">
      <c r="B12667" s="6"/>
      <c r="D12667" s="6"/>
      <c r="E12667" s="6"/>
      <c r="F12667" s="6"/>
      <c r="U12667" s="11"/>
      <c r="AO12667" s="11"/>
    </row>
    <row r="12668" spans="2:41" x14ac:dyDescent="0.25">
      <c r="B12668" s="6"/>
      <c r="D12668" s="6"/>
      <c r="E12668" s="6"/>
      <c r="F12668" s="6"/>
      <c r="U12668" s="11"/>
      <c r="AO12668" s="11"/>
    </row>
    <row r="12669" spans="2:41" x14ac:dyDescent="0.25">
      <c r="B12669" s="6"/>
      <c r="D12669" s="6"/>
      <c r="E12669" s="6"/>
      <c r="F12669" s="6"/>
      <c r="U12669" s="11"/>
      <c r="AO12669" s="11"/>
    </row>
    <row r="12670" spans="2:41" x14ac:dyDescent="0.25">
      <c r="B12670" s="6"/>
      <c r="D12670" s="6"/>
      <c r="E12670" s="6"/>
      <c r="F12670" s="6"/>
      <c r="U12670" s="11"/>
      <c r="AO12670" s="11"/>
    </row>
    <row r="12671" spans="2:41" x14ac:dyDescent="0.25">
      <c r="B12671" s="6"/>
      <c r="D12671" s="6"/>
      <c r="E12671" s="6"/>
      <c r="F12671" s="6"/>
      <c r="U12671" s="11"/>
      <c r="AO12671" s="11"/>
    </row>
    <row r="12672" spans="2:41" x14ac:dyDescent="0.25">
      <c r="B12672" s="6"/>
      <c r="D12672" s="6"/>
      <c r="E12672" s="6"/>
      <c r="F12672" s="6"/>
      <c r="U12672" s="11"/>
      <c r="AO12672" s="11"/>
    </row>
    <row r="12673" spans="2:41" x14ac:dyDescent="0.25">
      <c r="B12673" s="6"/>
      <c r="D12673" s="6"/>
      <c r="E12673" s="6"/>
      <c r="F12673" s="6"/>
      <c r="U12673" s="11"/>
      <c r="AO12673" s="11"/>
    </row>
    <row r="12674" spans="2:41" x14ac:dyDescent="0.25">
      <c r="B12674" s="6"/>
      <c r="D12674" s="6"/>
      <c r="E12674" s="6"/>
      <c r="F12674" s="6"/>
      <c r="U12674" s="11"/>
      <c r="AO12674" s="11"/>
    </row>
    <row r="12675" spans="2:41" x14ac:dyDescent="0.25">
      <c r="B12675" s="6"/>
      <c r="D12675" s="6"/>
      <c r="E12675" s="6"/>
      <c r="F12675" s="6"/>
      <c r="U12675" s="11"/>
      <c r="AO12675" s="11"/>
    </row>
    <row r="12676" spans="2:41" x14ac:dyDescent="0.25">
      <c r="B12676" s="6"/>
      <c r="D12676" s="6"/>
      <c r="E12676" s="6"/>
      <c r="F12676" s="6"/>
      <c r="U12676" s="11"/>
      <c r="AO12676" s="11"/>
    </row>
    <row r="12677" spans="2:41" x14ac:dyDescent="0.25">
      <c r="B12677" s="6"/>
      <c r="D12677" s="6"/>
      <c r="E12677" s="6"/>
      <c r="F12677" s="6"/>
      <c r="U12677" s="11"/>
      <c r="AO12677" s="11"/>
    </row>
    <row r="12678" spans="2:41" x14ac:dyDescent="0.25">
      <c r="B12678" s="6"/>
      <c r="D12678" s="6"/>
      <c r="E12678" s="6"/>
      <c r="F12678" s="6"/>
      <c r="U12678" s="11"/>
      <c r="AO12678" s="11"/>
    </row>
    <row r="12679" spans="2:41" x14ac:dyDescent="0.25">
      <c r="B12679" s="6"/>
      <c r="D12679" s="6"/>
      <c r="E12679" s="6"/>
      <c r="F12679" s="6"/>
      <c r="U12679" s="11"/>
      <c r="AO12679" s="11"/>
    </row>
    <row r="12680" spans="2:41" x14ac:dyDescent="0.25">
      <c r="B12680" s="6"/>
      <c r="D12680" s="6"/>
      <c r="E12680" s="6"/>
      <c r="F12680" s="6"/>
      <c r="U12680" s="11"/>
      <c r="AO12680" s="11"/>
    </row>
    <row r="12681" spans="2:41" x14ac:dyDescent="0.25">
      <c r="B12681" s="6"/>
      <c r="D12681" s="6"/>
      <c r="E12681" s="6"/>
      <c r="F12681" s="6"/>
      <c r="U12681" s="11"/>
      <c r="AO12681" s="11"/>
    </row>
    <row r="12682" spans="2:41" x14ac:dyDescent="0.25">
      <c r="B12682" s="6"/>
      <c r="D12682" s="6"/>
      <c r="E12682" s="6"/>
      <c r="F12682" s="6"/>
      <c r="U12682" s="11"/>
      <c r="AO12682" s="11"/>
    </row>
    <row r="12683" spans="2:41" x14ac:dyDescent="0.25">
      <c r="B12683" s="6"/>
      <c r="D12683" s="6"/>
      <c r="E12683" s="6"/>
      <c r="F12683" s="6"/>
      <c r="U12683" s="11"/>
      <c r="AO12683" s="11"/>
    </row>
    <row r="12684" spans="2:41" x14ac:dyDescent="0.25">
      <c r="B12684" s="6"/>
      <c r="D12684" s="6"/>
      <c r="E12684" s="6"/>
      <c r="F12684" s="6"/>
      <c r="U12684" s="11"/>
      <c r="AO12684" s="11"/>
    </row>
    <row r="12685" spans="2:41" x14ac:dyDescent="0.25">
      <c r="B12685" s="6"/>
      <c r="D12685" s="6"/>
      <c r="E12685" s="6"/>
      <c r="F12685" s="6"/>
      <c r="U12685" s="11"/>
      <c r="AO12685" s="11"/>
    </row>
    <row r="12686" spans="2:41" x14ac:dyDescent="0.25">
      <c r="B12686" s="6"/>
      <c r="D12686" s="6"/>
      <c r="E12686" s="6"/>
      <c r="F12686" s="6"/>
      <c r="U12686" s="11"/>
      <c r="AO12686" s="11"/>
    </row>
    <row r="12687" spans="2:41" x14ac:dyDescent="0.25">
      <c r="B12687" s="6"/>
      <c r="D12687" s="6"/>
      <c r="E12687" s="6"/>
      <c r="F12687" s="6"/>
      <c r="U12687" s="11"/>
      <c r="AO12687" s="11"/>
    </row>
    <row r="12688" spans="2:41" x14ac:dyDescent="0.25">
      <c r="B12688" s="6"/>
      <c r="D12688" s="6"/>
      <c r="E12688" s="6"/>
      <c r="F12688" s="6"/>
      <c r="U12688" s="11"/>
      <c r="AO12688" s="11"/>
    </row>
    <row r="12689" spans="2:41" x14ac:dyDescent="0.25">
      <c r="B12689" s="6"/>
      <c r="D12689" s="6"/>
      <c r="E12689" s="6"/>
      <c r="F12689" s="6"/>
      <c r="U12689" s="11"/>
      <c r="AO12689" s="11"/>
    </row>
    <row r="12690" spans="2:41" x14ac:dyDescent="0.25">
      <c r="B12690" s="6"/>
      <c r="D12690" s="6"/>
      <c r="E12690" s="6"/>
      <c r="F12690" s="6"/>
      <c r="U12690" s="11"/>
      <c r="AO12690" s="11"/>
    </row>
    <row r="12691" spans="2:41" x14ac:dyDescent="0.25">
      <c r="B12691" s="6"/>
      <c r="D12691" s="6"/>
      <c r="E12691" s="6"/>
      <c r="F12691" s="6"/>
      <c r="U12691" s="11"/>
      <c r="AO12691" s="11"/>
    </row>
    <row r="12692" spans="2:41" x14ac:dyDescent="0.25">
      <c r="B12692" s="6"/>
      <c r="D12692" s="6"/>
      <c r="E12692" s="6"/>
      <c r="F12692" s="6"/>
      <c r="U12692" s="11"/>
      <c r="AO12692" s="11"/>
    </row>
    <row r="12693" spans="2:41" x14ac:dyDescent="0.25">
      <c r="B12693" s="6"/>
      <c r="D12693" s="6"/>
      <c r="E12693" s="6"/>
      <c r="F12693" s="6"/>
      <c r="U12693" s="11"/>
      <c r="AO12693" s="11"/>
    </row>
    <row r="12694" spans="2:41" x14ac:dyDescent="0.25">
      <c r="B12694" s="6"/>
      <c r="D12694" s="6"/>
      <c r="E12694" s="6"/>
      <c r="F12694" s="6"/>
      <c r="U12694" s="11"/>
      <c r="AO12694" s="11"/>
    </row>
    <row r="12695" spans="2:41" x14ac:dyDescent="0.25">
      <c r="B12695" s="6"/>
      <c r="D12695" s="6"/>
      <c r="E12695" s="6"/>
      <c r="F12695" s="6"/>
      <c r="U12695" s="11"/>
      <c r="AO12695" s="11"/>
    </row>
    <row r="12696" spans="2:41" x14ac:dyDescent="0.25">
      <c r="B12696" s="6"/>
      <c r="D12696" s="6"/>
      <c r="E12696" s="6"/>
      <c r="F12696" s="6"/>
      <c r="U12696" s="11"/>
      <c r="AO12696" s="11"/>
    </row>
    <row r="12697" spans="2:41" x14ac:dyDescent="0.25">
      <c r="B12697" s="6"/>
      <c r="D12697" s="6"/>
      <c r="E12697" s="6"/>
      <c r="F12697" s="6"/>
      <c r="U12697" s="11"/>
      <c r="AO12697" s="11"/>
    </row>
    <row r="12698" spans="2:41" x14ac:dyDescent="0.25">
      <c r="B12698" s="6"/>
      <c r="D12698" s="6"/>
      <c r="E12698" s="6"/>
      <c r="F12698" s="6"/>
      <c r="U12698" s="11"/>
      <c r="AO12698" s="11"/>
    </row>
    <row r="12699" spans="2:41" x14ac:dyDescent="0.25">
      <c r="B12699" s="6"/>
      <c r="D12699" s="6"/>
      <c r="E12699" s="6"/>
      <c r="F12699" s="6"/>
      <c r="U12699" s="11"/>
      <c r="AO12699" s="11"/>
    </row>
    <row r="12700" spans="2:41" x14ac:dyDescent="0.25">
      <c r="B12700" s="6"/>
      <c r="D12700" s="6"/>
      <c r="E12700" s="6"/>
      <c r="F12700" s="6"/>
      <c r="U12700" s="11"/>
      <c r="AO12700" s="11"/>
    </row>
    <row r="12701" spans="2:41" x14ac:dyDescent="0.25">
      <c r="B12701" s="6"/>
      <c r="D12701" s="6"/>
      <c r="E12701" s="6"/>
      <c r="F12701" s="6"/>
      <c r="U12701" s="11"/>
      <c r="AO12701" s="11"/>
    </row>
    <row r="12702" spans="2:41" x14ac:dyDescent="0.25">
      <c r="B12702" s="6"/>
      <c r="D12702" s="6"/>
      <c r="E12702" s="6"/>
      <c r="F12702" s="6"/>
      <c r="U12702" s="11"/>
      <c r="AO12702" s="11"/>
    </row>
    <row r="12703" spans="2:41" x14ac:dyDescent="0.25">
      <c r="B12703" s="6"/>
      <c r="D12703" s="6"/>
      <c r="E12703" s="6"/>
      <c r="F12703" s="6"/>
      <c r="U12703" s="11"/>
      <c r="AO12703" s="11"/>
    </row>
    <row r="12704" spans="2:41" x14ac:dyDescent="0.25">
      <c r="B12704" s="6"/>
      <c r="D12704" s="6"/>
      <c r="E12704" s="6"/>
      <c r="F12704" s="6"/>
      <c r="U12704" s="11"/>
      <c r="AO12704" s="11"/>
    </row>
    <row r="12705" spans="2:41" x14ac:dyDescent="0.25">
      <c r="B12705" s="6"/>
      <c r="D12705" s="6"/>
      <c r="E12705" s="6"/>
      <c r="F12705" s="6"/>
      <c r="U12705" s="11"/>
      <c r="AO12705" s="11"/>
    </row>
    <row r="12706" spans="2:41" x14ac:dyDescent="0.25">
      <c r="B12706" s="6"/>
      <c r="D12706" s="6"/>
      <c r="E12706" s="6"/>
      <c r="F12706" s="6"/>
      <c r="U12706" s="11"/>
      <c r="AO12706" s="11"/>
    </row>
    <row r="12707" spans="2:41" x14ac:dyDescent="0.25">
      <c r="B12707" s="6"/>
      <c r="D12707" s="6"/>
      <c r="E12707" s="6"/>
      <c r="F12707" s="6"/>
      <c r="U12707" s="11"/>
      <c r="AO12707" s="11"/>
    </row>
    <row r="12708" spans="2:41" x14ac:dyDescent="0.25">
      <c r="B12708" s="6"/>
      <c r="D12708" s="6"/>
      <c r="E12708" s="6"/>
      <c r="F12708" s="6"/>
      <c r="U12708" s="11"/>
      <c r="AO12708" s="11"/>
    </row>
    <row r="12709" spans="2:41" x14ac:dyDescent="0.25">
      <c r="B12709" s="6"/>
      <c r="D12709" s="6"/>
      <c r="E12709" s="6"/>
      <c r="F12709" s="6"/>
      <c r="U12709" s="11"/>
      <c r="AO12709" s="11"/>
    </row>
    <row r="12710" spans="2:41" x14ac:dyDescent="0.25">
      <c r="B12710" s="6"/>
      <c r="D12710" s="6"/>
      <c r="E12710" s="6"/>
      <c r="F12710" s="6"/>
      <c r="U12710" s="11"/>
      <c r="AO12710" s="11"/>
    </row>
    <row r="12711" spans="2:41" x14ac:dyDescent="0.25">
      <c r="B12711" s="6"/>
      <c r="D12711" s="6"/>
      <c r="E12711" s="6"/>
      <c r="F12711" s="6"/>
      <c r="U12711" s="11"/>
      <c r="AO12711" s="11"/>
    </row>
    <row r="12712" spans="2:41" x14ac:dyDescent="0.25">
      <c r="B12712" s="6"/>
      <c r="D12712" s="6"/>
      <c r="E12712" s="6"/>
      <c r="F12712" s="6"/>
      <c r="U12712" s="11"/>
      <c r="AO12712" s="11"/>
    </row>
    <row r="12713" spans="2:41" x14ac:dyDescent="0.25">
      <c r="B12713" s="6"/>
      <c r="D12713" s="6"/>
      <c r="E12713" s="6"/>
      <c r="F12713" s="6"/>
      <c r="U12713" s="11"/>
      <c r="AO12713" s="11"/>
    </row>
    <row r="12714" spans="2:41" x14ac:dyDescent="0.25">
      <c r="B12714" s="6"/>
      <c r="D12714" s="6"/>
      <c r="E12714" s="6"/>
      <c r="F12714" s="6"/>
      <c r="U12714" s="11"/>
      <c r="AO12714" s="11"/>
    </row>
    <row r="12715" spans="2:41" x14ac:dyDescent="0.25">
      <c r="B12715" s="6"/>
      <c r="D12715" s="6"/>
      <c r="E12715" s="6"/>
      <c r="F12715" s="6"/>
      <c r="U12715" s="11"/>
      <c r="AO12715" s="11"/>
    </row>
    <row r="12716" spans="2:41" x14ac:dyDescent="0.25">
      <c r="B12716" s="6"/>
      <c r="D12716" s="6"/>
      <c r="E12716" s="6"/>
      <c r="F12716" s="6"/>
      <c r="U12716" s="11"/>
      <c r="AO12716" s="11"/>
    </row>
    <row r="12717" spans="2:41" x14ac:dyDescent="0.25">
      <c r="B12717" s="6"/>
      <c r="D12717" s="6"/>
      <c r="E12717" s="6"/>
      <c r="F12717" s="6"/>
      <c r="U12717" s="11"/>
      <c r="AO12717" s="11"/>
    </row>
    <row r="12718" spans="2:41" x14ac:dyDescent="0.25">
      <c r="B12718" s="6"/>
      <c r="D12718" s="6"/>
      <c r="E12718" s="6"/>
      <c r="F12718" s="6"/>
      <c r="U12718" s="11"/>
      <c r="AO12718" s="11"/>
    </row>
    <row r="12719" spans="2:41" x14ac:dyDescent="0.25">
      <c r="B12719" s="6"/>
      <c r="D12719" s="6"/>
      <c r="E12719" s="6"/>
      <c r="F12719" s="6"/>
      <c r="U12719" s="11"/>
      <c r="AO12719" s="11"/>
    </row>
    <row r="12720" spans="2:41" x14ac:dyDescent="0.25">
      <c r="B12720" s="6"/>
      <c r="D12720" s="6"/>
      <c r="E12720" s="6"/>
      <c r="F12720" s="6"/>
      <c r="U12720" s="11"/>
      <c r="AO12720" s="11"/>
    </row>
    <row r="12721" spans="2:41" x14ac:dyDescent="0.25">
      <c r="B12721" s="6"/>
      <c r="D12721" s="6"/>
      <c r="E12721" s="6"/>
      <c r="F12721" s="6"/>
      <c r="U12721" s="11"/>
      <c r="AO12721" s="11"/>
    </row>
    <row r="12722" spans="2:41" x14ac:dyDescent="0.25">
      <c r="B12722" s="6"/>
      <c r="D12722" s="6"/>
      <c r="E12722" s="6"/>
      <c r="F12722" s="6"/>
      <c r="U12722" s="11"/>
      <c r="AO12722" s="11"/>
    </row>
    <row r="12723" spans="2:41" x14ac:dyDescent="0.25">
      <c r="B12723" s="6"/>
      <c r="D12723" s="6"/>
      <c r="E12723" s="6"/>
      <c r="F12723" s="6"/>
      <c r="U12723" s="11"/>
      <c r="AO12723" s="11"/>
    </row>
    <row r="12724" spans="2:41" x14ac:dyDescent="0.25">
      <c r="B12724" s="6"/>
      <c r="D12724" s="6"/>
      <c r="E12724" s="6"/>
      <c r="F12724" s="6"/>
      <c r="U12724" s="11"/>
      <c r="AO12724" s="11"/>
    </row>
    <row r="12725" spans="2:41" x14ac:dyDescent="0.25">
      <c r="B12725" s="6"/>
      <c r="D12725" s="6"/>
      <c r="E12725" s="6"/>
      <c r="F12725" s="6"/>
      <c r="U12725" s="11"/>
      <c r="AO12725" s="11"/>
    </row>
    <row r="12726" spans="2:41" x14ac:dyDescent="0.25">
      <c r="B12726" s="6"/>
      <c r="D12726" s="6"/>
      <c r="E12726" s="6"/>
      <c r="F12726" s="6"/>
      <c r="U12726" s="11"/>
      <c r="AO12726" s="11"/>
    </row>
    <row r="12727" spans="2:41" x14ac:dyDescent="0.25">
      <c r="B12727" s="6"/>
      <c r="D12727" s="6"/>
      <c r="E12727" s="6"/>
      <c r="F12727" s="6"/>
      <c r="U12727" s="11"/>
      <c r="AO12727" s="11"/>
    </row>
    <row r="12728" spans="2:41" x14ac:dyDescent="0.25">
      <c r="B12728" s="6"/>
      <c r="D12728" s="6"/>
      <c r="E12728" s="6"/>
      <c r="F12728" s="6"/>
      <c r="U12728" s="11"/>
      <c r="AO12728" s="11"/>
    </row>
    <row r="12729" spans="2:41" x14ac:dyDescent="0.25">
      <c r="B12729" s="6"/>
      <c r="D12729" s="6"/>
      <c r="E12729" s="6"/>
      <c r="F12729" s="6"/>
      <c r="U12729" s="11"/>
      <c r="AO12729" s="11"/>
    </row>
    <row r="12730" spans="2:41" x14ac:dyDescent="0.25">
      <c r="B12730" s="6"/>
      <c r="D12730" s="6"/>
      <c r="E12730" s="6"/>
      <c r="F12730" s="6"/>
      <c r="U12730" s="11"/>
      <c r="AO12730" s="11"/>
    </row>
    <row r="12731" spans="2:41" x14ac:dyDescent="0.25">
      <c r="B12731" s="6"/>
      <c r="D12731" s="6"/>
      <c r="E12731" s="6"/>
      <c r="F12731" s="6"/>
      <c r="U12731" s="11"/>
      <c r="AO12731" s="11"/>
    </row>
    <row r="12732" spans="2:41" x14ac:dyDescent="0.25">
      <c r="B12732" s="6"/>
      <c r="D12732" s="6"/>
      <c r="E12732" s="6"/>
      <c r="F12732" s="6"/>
      <c r="U12732" s="11"/>
      <c r="AO12732" s="11"/>
    </row>
    <row r="12733" spans="2:41" x14ac:dyDescent="0.25">
      <c r="B12733" s="6"/>
      <c r="D12733" s="6"/>
      <c r="E12733" s="6"/>
      <c r="F12733" s="6"/>
      <c r="U12733" s="11"/>
      <c r="AO12733" s="11"/>
    </row>
    <row r="12734" spans="2:41" x14ac:dyDescent="0.25">
      <c r="B12734" s="6"/>
      <c r="D12734" s="6"/>
      <c r="E12734" s="6"/>
      <c r="F12734" s="6"/>
      <c r="U12734" s="11"/>
      <c r="AO12734" s="11"/>
    </row>
    <row r="12735" spans="2:41" x14ac:dyDescent="0.25">
      <c r="B12735" s="6"/>
      <c r="D12735" s="6"/>
      <c r="E12735" s="6"/>
      <c r="F12735" s="6"/>
      <c r="U12735" s="11"/>
      <c r="AO12735" s="11"/>
    </row>
    <row r="12736" spans="2:41" x14ac:dyDescent="0.25">
      <c r="B12736" s="6"/>
      <c r="D12736" s="6"/>
      <c r="E12736" s="6"/>
      <c r="F12736" s="6"/>
      <c r="U12736" s="11"/>
      <c r="AO12736" s="11"/>
    </row>
    <row r="12737" spans="2:41" x14ac:dyDescent="0.25">
      <c r="B12737" s="6"/>
      <c r="D12737" s="6"/>
      <c r="E12737" s="6"/>
      <c r="F12737" s="6"/>
      <c r="U12737" s="11"/>
      <c r="AO12737" s="11"/>
    </row>
    <row r="12738" spans="2:41" x14ac:dyDescent="0.25">
      <c r="B12738" s="6"/>
      <c r="D12738" s="6"/>
      <c r="E12738" s="6"/>
      <c r="F12738" s="6"/>
      <c r="U12738" s="11"/>
      <c r="AO12738" s="11"/>
    </row>
    <row r="12739" spans="2:41" x14ac:dyDescent="0.25">
      <c r="B12739" s="6"/>
      <c r="D12739" s="6"/>
      <c r="E12739" s="6"/>
      <c r="F12739" s="6"/>
      <c r="U12739" s="11"/>
      <c r="AO12739" s="11"/>
    </row>
    <row r="12740" spans="2:41" x14ac:dyDescent="0.25">
      <c r="B12740" s="6"/>
      <c r="D12740" s="6"/>
      <c r="E12740" s="6"/>
      <c r="F12740" s="6"/>
      <c r="U12740" s="11"/>
      <c r="AO12740" s="11"/>
    </row>
    <row r="12741" spans="2:41" x14ac:dyDescent="0.25">
      <c r="B12741" s="6"/>
      <c r="D12741" s="6"/>
      <c r="E12741" s="6"/>
      <c r="F12741" s="6"/>
      <c r="U12741" s="11"/>
      <c r="AO12741" s="11"/>
    </row>
    <row r="12742" spans="2:41" x14ac:dyDescent="0.25">
      <c r="B12742" s="6"/>
      <c r="D12742" s="6"/>
      <c r="E12742" s="6"/>
      <c r="F12742" s="6"/>
      <c r="U12742" s="11"/>
      <c r="AO12742" s="11"/>
    </row>
    <row r="12743" spans="2:41" x14ac:dyDescent="0.25">
      <c r="B12743" s="6"/>
      <c r="D12743" s="6"/>
      <c r="E12743" s="6"/>
      <c r="F12743" s="6"/>
      <c r="U12743" s="11"/>
      <c r="AO12743" s="11"/>
    </row>
    <row r="12744" spans="2:41" x14ac:dyDescent="0.25">
      <c r="B12744" s="6"/>
      <c r="D12744" s="6"/>
      <c r="E12744" s="6"/>
      <c r="F12744" s="6"/>
      <c r="U12744" s="11"/>
      <c r="AO12744" s="11"/>
    </row>
    <row r="12745" spans="2:41" x14ac:dyDescent="0.25">
      <c r="B12745" s="6"/>
      <c r="D12745" s="6"/>
      <c r="E12745" s="6"/>
      <c r="F12745" s="6"/>
      <c r="U12745" s="11"/>
      <c r="AO12745" s="11"/>
    </row>
    <row r="12746" spans="2:41" x14ac:dyDescent="0.25">
      <c r="B12746" s="6"/>
      <c r="D12746" s="6"/>
      <c r="E12746" s="6"/>
      <c r="F12746" s="6"/>
      <c r="U12746" s="11"/>
      <c r="AO12746" s="11"/>
    </row>
    <row r="12747" spans="2:41" x14ac:dyDescent="0.25">
      <c r="B12747" s="6"/>
      <c r="D12747" s="6"/>
      <c r="E12747" s="6"/>
      <c r="F12747" s="6"/>
      <c r="U12747" s="11"/>
      <c r="AO12747" s="11"/>
    </row>
    <row r="12748" spans="2:41" x14ac:dyDescent="0.25">
      <c r="B12748" s="6"/>
      <c r="D12748" s="6"/>
      <c r="E12748" s="6"/>
      <c r="F12748" s="6"/>
      <c r="U12748" s="11"/>
      <c r="AO12748" s="11"/>
    </row>
    <row r="12749" spans="2:41" x14ac:dyDescent="0.25">
      <c r="B12749" s="6"/>
      <c r="D12749" s="6"/>
      <c r="E12749" s="6"/>
      <c r="F12749" s="6"/>
      <c r="U12749" s="11"/>
      <c r="AO12749" s="11"/>
    </row>
    <row r="12750" spans="2:41" x14ac:dyDescent="0.25">
      <c r="B12750" s="6"/>
      <c r="D12750" s="6"/>
      <c r="E12750" s="6"/>
      <c r="F12750" s="6"/>
      <c r="U12750" s="11"/>
      <c r="AO12750" s="11"/>
    </row>
    <row r="12751" spans="2:41" x14ac:dyDescent="0.25">
      <c r="B12751" s="6"/>
      <c r="D12751" s="6"/>
      <c r="E12751" s="6"/>
      <c r="F12751" s="6"/>
      <c r="U12751" s="11"/>
      <c r="AO12751" s="11"/>
    </row>
    <row r="12752" spans="2:41" x14ac:dyDescent="0.25">
      <c r="B12752" s="6"/>
      <c r="D12752" s="6"/>
      <c r="E12752" s="6"/>
      <c r="F12752" s="6"/>
      <c r="U12752" s="11"/>
      <c r="AO12752" s="11"/>
    </row>
    <row r="12753" spans="2:41" x14ac:dyDescent="0.25">
      <c r="B12753" s="6"/>
      <c r="D12753" s="6"/>
      <c r="E12753" s="6"/>
      <c r="F12753" s="6"/>
      <c r="U12753" s="11"/>
      <c r="AO12753" s="11"/>
    </row>
    <row r="12754" spans="2:41" x14ac:dyDescent="0.25">
      <c r="B12754" s="6"/>
      <c r="D12754" s="6"/>
      <c r="E12754" s="6"/>
      <c r="F12754" s="6"/>
      <c r="U12754" s="11"/>
      <c r="AO12754" s="11"/>
    </row>
    <row r="12755" spans="2:41" x14ac:dyDescent="0.25">
      <c r="B12755" s="6"/>
      <c r="D12755" s="6"/>
      <c r="E12755" s="6"/>
      <c r="F12755" s="6"/>
      <c r="U12755" s="11"/>
      <c r="AO12755" s="11"/>
    </row>
    <row r="12756" spans="2:41" x14ac:dyDescent="0.25">
      <c r="B12756" s="6"/>
      <c r="D12756" s="6"/>
      <c r="E12756" s="6"/>
      <c r="F12756" s="6"/>
      <c r="U12756" s="11"/>
      <c r="AO12756" s="11"/>
    </row>
    <row r="12757" spans="2:41" x14ac:dyDescent="0.25">
      <c r="B12757" s="6"/>
      <c r="D12757" s="6"/>
      <c r="E12757" s="6"/>
      <c r="F12757" s="6"/>
      <c r="U12757" s="11"/>
      <c r="AO12757" s="11"/>
    </row>
    <row r="12758" spans="2:41" x14ac:dyDescent="0.25">
      <c r="B12758" s="6"/>
      <c r="D12758" s="6"/>
      <c r="E12758" s="6"/>
      <c r="F12758" s="6"/>
      <c r="U12758" s="11"/>
      <c r="AO12758" s="11"/>
    </row>
    <row r="12759" spans="2:41" x14ac:dyDescent="0.25">
      <c r="B12759" s="6"/>
      <c r="D12759" s="6"/>
      <c r="E12759" s="6"/>
      <c r="F12759" s="6"/>
      <c r="U12759" s="11"/>
      <c r="AO12759" s="11"/>
    </row>
    <row r="12760" spans="2:41" x14ac:dyDescent="0.25">
      <c r="B12760" s="6"/>
      <c r="D12760" s="6"/>
      <c r="E12760" s="6"/>
      <c r="F12760" s="6"/>
      <c r="U12760" s="11"/>
      <c r="AO12760" s="11"/>
    </row>
    <row r="12761" spans="2:41" x14ac:dyDescent="0.25">
      <c r="B12761" s="6"/>
      <c r="D12761" s="6"/>
      <c r="E12761" s="6"/>
      <c r="F12761" s="6"/>
      <c r="U12761" s="11"/>
      <c r="AO12761" s="11"/>
    </row>
    <row r="12762" spans="2:41" x14ac:dyDescent="0.25">
      <c r="B12762" s="6"/>
      <c r="D12762" s="6"/>
      <c r="E12762" s="6"/>
      <c r="F12762" s="6"/>
      <c r="U12762" s="11"/>
      <c r="AO12762" s="11"/>
    </row>
    <row r="12763" spans="2:41" x14ac:dyDescent="0.25">
      <c r="B12763" s="6"/>
      <c r="D12763" s="6"/>
      <c r="E12763" s="6"/>
      <c r="F12763" s="6"/>
      <c r="U12763" s="11"/>
      <c r="AO12763" s="11"/>
    </row>
    <row r="12764" spans="2:41" x14ac:dyDescent="0.25">
      <c r="B12764" s="6"/>
      <c r="D12764" s="6"/>
      <c r="E12764" s="6"/>
      <c r="F12764" s="6"/>
      <c r="U12764" s="11"/>
      <c r="AO12764" s="11"/>
    </row>
    <row r="12765" spans="2:41" x14ac:dyDescent="0.25">
      <c r="B12765" s="6"/>
      <c r="D12765" s="6"/>
      <c r="E12765" s="6"/>
      <c r="F12765" s="6"/>
      <c r="U12765" s="11"/>
      <c r="AO12765" s="11"/>
    </row>
    <row r="12766" spans="2:41" x14ac:dyDescent="0.25">
      <c r="B12766" s="6"/>
      <c r="D12766" s="6"/>
      <c r="E12766" s="6"/>
      <c r="F12766" s="6"/>
      <c r="U12766" s="11"/>
      <c r="AO12766" s="11"/>
    </row>
    <row r="12767" spans="2:41" x14ac:dyDescent="0.25">
      <c r="B12767" s="6"/>
      <c r="D12767" s="6"/>
      <c r="E12767" s="6"/>
      <c r="F12767" s="6"/>
      <c r="U12767" s="11"/>
      <c r="AO12767" s="11"/>
    </row>
    <row r="12768" spans="2:41" x14ac:dyDescent="0.25">
      <c r="B12768" s="6"/>
      <c r="D12768" s="6"/>
      <c r="E12768" s="6"/>
      <c r="F12768" s="6"/>
      <c r="U12768" s="11"/>
      <c r="AO12768" s="11"/>
    </row>
    <row r="12769" spans="2:41" x14ac:dyDescent="0.25">
      <c r="B12769" s="6"/>
      <c r="D12769" s="6"/>
      <c r="E12769" s="6"/>
      <c r="F12769" s="6"/>
      <c r="U12769" s="11"/>
      <c r="AO12769" s="11"/>
    </row>
    <row r="12770" spans="2:41" x14ac:dyDescent="0.25">
      <c r="B12770" s="6"/>
      <c r="D12770" s="6"/>
      <c r="E12770" s="6"/>
      <c r="F12770" s="6"/>
      <c r="U12770" s="11"/>
      <c r="AO12770" s="11"/>
    </row>
    <row r="12771" spans="2:41" x14ac:dyDescent="0.25">
      <c r="B12771" s="6"/>
      <c r="D12771" s="6"/>
      <c r="E12771" s="6"/>
      <c r="F12771" s="6"/>
      <c r="U12771" s="11"/>
      <c r="AO12771" s="11"/>
    </row>
    <row r="12772" spans="2:41" x14ac:dyDescent="0.25">
      <c r="B12772" s="6"/>
      <c r="D12772" s="6"/>
      <c r="E12772" s="6"/>
      <c r="F12772" s="6"/>
      <c r="U12772" s="11"/>
      <c r="AO12772" s="11"/>
    </row>
    <row r="12773" spans="2:41" x14ac:dyDescent="0.25">
      <c r="B12773" s="6"/>
      <c r="D12773" s="6"/>
      <c r="E12773" s="6"/>
      <c r="F12773" s="6"/>
      <c r="U12773" s="11"/>
      <c r="AO12773" s="11"/>
    </row>
    <row r="12774" spans="2:41" x14ac:dyDescent="0.25">
      <c r="B12774" s="6"/>
      <c r="D12774" s="6"/>
      <c r="E12774" s="6"/>
      <c r="F12774" s="6"/>
      <c r="U12774" s="11"/>
      <c r="AO12774" s="11"/>
    </row>
    <row r="12775" spans="2:41" x14ac:dyDescent="0.25">
      <c r="B12775" s="6"/>
      <c r="D12775" s="6"/>
      <c r="E12775" s="6"/>
      <c r="F12775" s="6"/>
      <c r="U12775" s="11"/>
      <c r="AO12775" s="11"/>
    </row>
    <row r="12776" spans="2:41" x14ac:dyDescent="0.25">
      <c r="B12776" s="6"/>
      <c r="D12776" s="6"/>
      <c r="E12776" s="6"/>
      <c r="F12776" s="6"/>
      <c r="U12776" s="11"/>
      <c r="AO12776" s="11"/>
    </row>
    <row r="12777" spans="2:41" x14ac:dyDescent="0.25">
      <c r="B12777" s="6"/>
      <c r="D12777" s="6"/>
      <c r="E12777" s="6"/>
      <c r="F12777" s="6"/>
      <c r="U12777" s="11"/>
      <c r="AO12777" s="11"/>
    </row>
    <row r="12778" spans="2:41" x14ac:dyDescent="0.25">
      <c r="B12778" s="6"/>
      <c r="D12778" s="6"/>
      <c r="E12778" s="6"/>
      <c r="F12778" s="6"/>
      <c r="U12778" s="11"/>
      <c r="AO12778" s="11"/>
    </row>
    <row r="12779" spans="2:41" x14ac:dyDescent="0.25">
      <c r="B12779" s="6"/>
      <c r="D12779" s="6"/>
      <c r="E12779" s="6"/>
      <c r="F12779" s="6"/>
      <c r="U12779" s="11"/>
      <c r="AO12779" s="11"/>
    </row>
    <row r="12780" spans="2:41" x14ac:dyDescent="0.25">
      <c r="B12780" s="6"/>
      <c r="D12780" s="6"/>
      <c r="E12780" s="6"/>
      <c r="F12780" s="6"/>
      <c r="U12780" s="11"/>
      <c r="AO12780" s="11"/>
    </row>
    <row r="12781" spans="2:41" x14ac:dyDescent="0.25">
      <c r="B12781" s="6"/>
      <c r="D12781" s="6"/>
      <c r="E12781" s="6"/>
      <c r="F12781" s="6"/>
      <c r="U12781" s="11"/>
      <c r="AO12781" s="11"/>
    </row>
    <row r="12782" spans="2:41" x14ac:dyDescent="0.25">
      <c r="B12782" s="6"/>
      <c r="D12782" s="6"/>
      <c r="E12782" s="6"/>
      <c r="F12782" s="6"/>
      <c r="U12782" s="11"/>
      <c r="AO12782" s="11"/>
    </row>
    <row r="12783" spans="2:41" x14ac:dyDescent="0.25">
      <c r="B12783" s="6"/>
      <c r="D12783" s="6"/>
      <c r="E12783" s="6"/>
      <c r="F12783" s="6"/>
      <c r="U12783" s="11"/>
      <c r="AO12783" s="11"/>
    </row>
    <row r="12784" spans="2:41" x14ac:dyDescent="0.25">
      <c r="B12784" s="6"/>
      <c r="D12784" s="6"/>
      <c r="E12784" s="6"/>
      <c r="F12784" s="6"/>
      <c r="U12784" s="11"/>
      <c r="AO12784" s="11"/>
    </row>
    <row r="12785" spans="2:41" x14ac:dyDescent="0.25">
      <c r="B12785" s="6"/>
      <c r="D12785" s="6"/>
      <c r="E12785" s="6"/>
      <c r="F12785" s="6"/>
      <c r="U12785" s="11"/>
      <c r="AO12785" s="11"/>
    </row>
    <row r="12786" spans="2:41" x14ac:dyDescent="0.25">
      <c r="B12786" s="6"/>
      <c r="D12786" s="6"/>
      <c r="E12786" s="6"/>
      <c r="F12786" s="6"/>
      <c r="U12786" s="11"/>
      <c r="AO12786" s="11"/>
    </row>
    <row r="12787" spans="2:41" x14ac:dyDescent="0.25">
      <c r="B12787" s="6"/>
      <c r="D12787" s="6"/>
      <c r="E12787" s="6"/>
      <c r="F12787" s="6"/>
      <c r="U12787" s="11"/>
      <c r="AO12787" s="11"/>
    </row>
    <row r="12788" spans="2:41" x14ac:dyDescent="0.25">
      <c r="B12788" s="6"/>
      <c r="D12788" s="6"/>
      <c r="E12788" s="6"/>
      <c r="F12788" s="6"/>
      <c r="U12788" s="11"/>
      <c r="AO12788" s="11"/>
    </row>
    <row r="12789" spans="2:41" x14ac:dyDescent="0.25">
      <c r="B12789" s="6"/>
      <c r="D12789" s="6"/>
      <c r="E12789" s="6"/>
      <c r="F12789" s="6"/>
      <c r="U12789" s="11"/>
      <c r="AO12789" s="11"/>
    </row>
    <row r="12790" spans="2:41" x14ac:dyDescent="0.25">
      <c r="B12790" s="6"/>
      <c r="D12790" s="6"/>
      <c r="E12790" s="6"/>
      <c r="F12790" s="6"/>
      <c r="U12790" s="11"/>
      <c r="AO12790" s="11"/>
    </row>
    <row r="12791" spans="2:41" x14ac:dyDescent="0.25">
      <c r="B12791" s="6"/>
      <c r="D12791" s="6"/>
      <c r="E12791" s="6"/>
      <c r="F12791" s="6"/>
      <c r="U12791" s="11"/>
      <c r="AO12791" s="11"/>
    </row>
    <row r="12792" spans="2:41" x14ac:dyDescent="0.25">
      <c r="B12792" s="6"/>
      <c r="D12792" s="6"/>
      <c r="E12792" s="6"/>
      <c r="F12792" s="6"/>
      <c r="U12792" s="11"/>
      <c r="AO12792" s="11"/>
    </row>
    <row r="12793" spans="2:41" x14ac:dyDescent="0.25">
      <c r="B12793" s="6"/>
      <c r="D12793" s="6"/>
      <c r="E12793" s="6"/>
      <c r="F12793" s="6"/>
      <c r="U12793" s="11"/>
      <c r="AO12793" s="11"/>
    </row>
    <row r="12794" spans="2:41" x14ac:dyDescent="0.25">
      <c r="B12794" s="6"/>
      <c r="D12794" s="6"/>
      <c r="E12794" s="6"/>
      <c r="F12794" s="6"/>
      <c r="U12794" s="11"/>
      <c r="AO12794" s="11"/>
    </row>
    <row r="12795" spans="2:41" x14ac:dyDescent="0.25">
      <c r="B12795" s="6"/>
      <c r="D12795" s="6"/>
      <c r="E12795" s="6"/>
      <c r="F12795" s="6"/>
      <c r="U12795" s="11"/>
      <c r="AO12795" s="11"/>
    </row>
    <row r="12796" spans="2:41" x14ac:dyDescent="0.25">
      <c r="B12796" s="6"/>
      <c r="D12796" s="6"/>
      <c r="E12796" s="6"/>
      <c r="F12796" s="6"/>
      <c r="U12796" s="11"/>
      <c r="AO12796" s="11"/>
    </row>
    <row r="12797" spans="2:41" x14ac:dyDescent="0.25">
      <c r="B12797" s="6"/>
      <c r="D12797" s="6"/>
      <c r="E12797" s="6"/>
      <c r="F12797" s="6"/>
      <c r="U12797" s="11"/>
      <c r="AO12797" s="11"/>
    </row>
    <row r="12798" spans="2:41" x14ac:dyDescent="0.25">
      <c r="B12798" s="6"/>
      <c r="D12798" s="6"/>
      <c r="E12798" s="6"/>
      <c r="F12798" s="6"/>
      <c r="U12798" s="11"/>
      <c r="AO12798" s="11"/>
    </row>
    <row r="12799" spans="2:41" x14ac:dyDescent="0.25">
      <c r="B12799" s="6"/>
      <c r="D12799" s="6"/>
      <c r="E12799" s="6"/>
      <c r="F12799" s="6"/>
      <c r="U12799" s="11"/>
      <c r="AO12799" s="11"/>
    </row>
    <row r="12800" spans="2:41" x14ac:dyDescent="0.25">
      <c r="B12800" s="6"/>
      <c r="D12800" s="6"/>
      <c r="E12800" s="6"/>
      <c r="F12800" s="6"/>
      <c r="U12800" s="11"/>
      <c r="AO12800" s="11"/>
    </row>
    <row r="12801" spans="2:41" x14ac:dyDescent="0.25">
      <c r="B12801" s="6"/>
      <c r="D12801" s="6"/>
      <c r="E12801" s="6"/>
      <c r="F12801" s="6"/>
      <c r="U12801" s="11"/>
      <c r="AO12801" s="11"/>
    </row>
    <row r="12802" spans="2:41" x14ac:dyDescent="0.25">
      <c r="B12802" s="6"/>
      <c r="D12802" s="6"/>
      <c r="E12802" s="6"/>
      <c r="F12802" s="6"/>
      <c r="U12802" s="11"/>
      <c r="AO12802" s="11"/>
    </row>
    <row r="12803" spans="2:41" x14ac:dyDescent="0.25">
      <c r="B12803" s="6"/>
      <c r="D12803" s="6"/>
      <c r="E12803" s="6"/>
      <c r="F12803" s="6"/>
      <c r="U12803" s="11"/>
      <c r="AO12803" s="11"/>
    </row>
    <row r="12804" spans="2:41" x14ac:dyDescent="0.25">
      <c r="B12804" s="6"/>
      <c r="D12804" s="6"/>
      <c r="E12804" s="6"/>
      <c r="F12804" s="6"/>
      <c r="U12804" s="11"/>
      <c r="AO12804" s="11"/>
    </row>
    <row r="12805" spans="2:41" x14ac:dyDescent="0.25">
      <c r="B12805" s="6"/>
      <c r="D12805" s="6"/>
      <c r="E12805" s="6"/>
      <c r="F12805" s="6"/>
      <c r="U12805" s="11"/>
      <c r="AO12805" s="11"/>
    </row>
    <row r="12806" spans="2:41" x14ac:dyDescent="0.25">
      <c r="B12806" s="6"/>
      <c r="D12806" s="6"/>
      <c r="E12806" s="6"/>
      <c r="F12806" s="6"/>
      <c r="U12806" s="11"/>
      <c r="AO12806" s="11"/>
    </row>
    <row r="12807" spans="2:41" x14ac:dyDescent="0.25">
      <c r="B12807" s="6"/>
      <c r="D12807" s="6"/>
      <c r="E12807" s="6"/>
      <c r="F12807" s="6"/>
      <c r="U12807" s="11"/>
      <c r="AO12807" s="11"/>
    </row>
    <row r="12808" spans="2:41" x14ac:dyDescent="0.25">
      <c r="B12808" s="6"/>
      <c r="D12808" s="6"/>
      <c r="E12808" s="6"/>
      <c r="F12808" s="6"/>
      <c r="U12808" s="11"/>
      <c r="AO12808" s="11"/>
    </row>
    <row r="12809" spans="2:41" x14ac:dyDescent="0.25">
      <c r="B12809" s="6"/>
      <c r="D12809" s="6"/>
      <c r="E12809" s="6"/>
      <c r="F12809" s="6"/>
      <c r="U12809" s="11"/>
      <c r="AO12809" s="11"/>
    </row>
    <row r="12810" spans="2:41" x14ac:dyDescent="0.25">
      <c r="B12810" s="6"/>
      <c r="D12810" s="6"/>
      <c r="E12810" s="6"/>
      <c r="F12810" s="6"/>
      <c r="U12810" s="11"/>
      <c r="AO12810" s="11"/>
    </row>
    <row r="12811" spans="2:41" x14ac:dyDescent="0.25">
      <c r="B12811" s="6"/>
      <c r="D12811" s="6"/>
      <c r="E12811" s="6"/>
      <c r="F12811" s="6"/>
      <c r="U12811" s="11"/>
      <c r="AO12811" s="11"/>
    </row>
    <row r="12812" spans="2:41" x14ac:dyDescent="0.25">
      <c r="B12812" s="6"/>
      <c r="D12812" s="6"/>
      <c r="E12812" s="6"/>
      <c r="F12812" s="6"/>
      <c r="U12812" s="11"/>
      <c r="AO12812" s="11"/>
    </row>
    <row r="12813" spans="2:41" x14ac:dyDescent="0.25">
      <c r="B12813" s="6"/>
      <c r="D12813" s="6"/>
      <c r="E12813" s="6"/>
      <c r="F12813" s="6"/>
      <c r="U12813" s="11"/>
      <c r="AO12813" s="11"/>
    </row>
    <row r="12814" spans="2:41" x14ac:dyDescent="0.25">
      <c r="B12814" s="6"/>
      <c r="D12814" s="6"/>
      <c r="E12814" s="6"/>
      <c r="F12814" s="6"/>
      <c r="U12814" s="11"/>
      <c r="AO12814" s="11"/>
    </row>
    <row r="12815" spans="2:41" x14ac:dyDescent="0.25">
      <c r="B12815" s="6"/>
      <c r="D12815" s="6"/>
      <c r="E12815" s="6"/>
      <c r="F12815" s="6"/>
      <c r="U12815" s="11"/>
      <c r="AO12815" s="11"/>
    </row>
    <row r="12816" spans="2:41" x14ac:dyDescent="0.25">
      <c r="B12816" s="6"/>
      <c r="D12816" s="6"/>
      <c r="E12816" s="6"/>
      <c r="F12816" s="6"/>
      <c r="U12816" s="11"/>
      <c r="AO12816" s="11"/>
    </row>
    <row r="12817" spans="2:41" x14ac:dyDescent="0.25">
      <c r="B12817" s="6"/>
      <c r="D12817" s="6"/>
      <c r="E12817" s="6"/>
      <c r="F12817" s="6"/>
      <c r="U12817" s="11"/>
      <c r="AO12817" s="11"/>
    </row>
    <row r="12818" spans="2:41" x14ac:dyDescent="0.25">
      <c r="B12818" s="6"/>
      <c r="D12818" s="6"/>
      <c r="E12818" s="6"/>
      <c r="F12818" s="6"/>
      <c r="U12818" s="11"/>
      <c r="AO12818" s="11"/>
    </row>
    <row r="12819" spans="2:41" x14ac:dyDescent="0.25">
      <c r="B12819" s="6"/>
      <c r="D12819" s="6"/>
      <c r="E12819" s="6"/>
      <c r="F12819" s="6"/>
      <c r="U12819" s="11"/>
      <c r="AO12819" s="11"/>
    </row>
    <row r="12820" spans="2:41" x14ac:dyDescent="0.25">
      <c r="B12820" s="6"/>
      <c r="D12820" s="6"/>
      <c r="E12820" s="6"/>
      <c r="F12820" s="6"/>
      <c r="U12820" s="11"/>
      <c r="AO12820" s="11"/>
    </row>
    <row r="12821" spans="2:41" x14ac:dyDescent="0.25">
      <c r="B12821" s="6"/>
      <c r="D12821" s="6"/>
      <c r="E12821" s="6"/>
      <c r="F12821" s="6"/>
      <c r="U12821" s="11"/>
      <c r="AO12821" s="11"/>
    </row>
    <row r="12822" spans="2:41" x14ac:dyDescent="0.25">
      <c r="B12822" s="6"/>
      <c r="D12822" s="6"/>
      <c r="E12822" s="6"/>
      <c r="F12822" s="6"/>
      <c r="U12822" s="11"/>
      <c r="AO12822" s="11"/>
    </row>
    <row r="12823" spans="2:41" x14ac:dyDescent="0.25">
      <c r="B12823" s="6"/>
      <c r="D12823" s="6"/>
      <c r="E12823" s="6"/>
      <c r="F12823" s="6"/>
      <c r="U12823" s="11"/>
      <c r="AO12823" s="11"/>
    </row>
    <row r="12824" spans="2:41" x14ac:dyDescent="0.25">
      <c r="B12824" s="6"/>
      <c r="D12824" s="6"/>
      <c r="E12824" s="6"/>
      <c r="F12824" s="6"/>
      <c r="U12824" s="11"/>
      <c r="AO12824" s="11"/>
    </row>
    <row r="12825" spans="2:41" x14ac:dyDescent="0.25">
      <c r="B12825" s="6"/>
      <c r="D12825" s="6"/>
      <c r="E12825" s="6"/>
      <c r="F12825" s="6"/>
      <c r="U12825" s="11"/>
      <c r="AO12825" s="11"/>
    </row>
    <row r="12826" spans="2:41" x14ac:dyDescent="0.25">
      <c r="B12826" s="6"/>
      <c r="D12826" s="6"/>
      <c r="E12826" s="6"/>
      <c r="F12826" s="6"/>
      <c r="U12826" s="11"/>
      <c r="AO12826" s="11"/>
    </row>
    <row r="12827" spans="2:41" x14ac:dyDescent="0.25">
      <c r="B12827" s="6"/>
      <c r="D12827" s="6"/>
      <c r="E12827" s="6"/>
      <c r="F12827" s="6"/>
      <c r="U12827" s="11"/>
      <c r="AO12827" s="11"/>
    </row>
    <row r="12828" spans="2:41" x14ac:dyDescent="0.25">
      <c r="B12828" s="6"/>
      <c r="D12828" s="6"/>
      <c r="E12828" s="6"/>
      <c r="F12828" s="6"/>
      <c r="U12828" s="11"/>
      <c r="AO12828" s="11"/>
    </row>
    <row r="12829" spans="2:41" x14ac:dyDescent="0.25">
      <c r="B12829" s="6"/>
      <c r="D12829" s="6"/>
      <c r="E12829" s="6"/>
      <c r="F12829" s="6"/>
      <c r="U12829" s="11"/>
      <c r="AO12829" s="11"/>
    </row>
    <row r="12830" spans="2:41" x14ac:dyDescent="0.25">
      <c r="B12830" s="6"/>
      <c r="D12830" s="6"/>
      <c r="E12830" s="6"/>
      <c r="F12830" s="6"/>
      <c r="U12830" s="11"/>
      <c r="AO12830" s="11"/>
    </row>
    <row r="12831" spans="2:41" x14ac:dyDescent="0.25">
      <c r="B12831" s="6"/>
      <c r="D12831" s="6"/>
      <c r="E12831" s="6"/>
      <c r="F12831" s="6"/>
      <c r="U12831" s="11"/>
      <c r="AO12831" s="11"/>
    </row>
    <row r="12832" spans="2:41" x14ac:dyDescent="0.25">
      <c r="B12832" s="6"/>
      <c r="D12832" s="6"/>
      <c r="E12832" s="6"/>
      <c r="F12832" s="6"/>
      <c r="U12832" s="11"/>
      <c r="AO12832" s="11"/>
    </row>
    <row r="12833" spans="2:41" x14ac:dyDescent="0.25">
      <c r="B12833" s="6"/>
      <c r="D12833" s="6"/>
      <c r="E12833" s="6"/>
      <c r="F12833" s="6"/>
      <c r="U12833" s="11"/>
      <c r="AO12833" s="11"/>
    </row>
    <row r="12834" spans="2:41" x14ac:dyDescent="0.25">
      <c r="B12834" s="6"/>
      <c r="D12834" s="6"/>
      <c r="E12834" s="6"/>
      <c r="F12834" s="6"/>
      <c r="U12834" s="11"/>
      <c r="AO12834" s="11"/>
    </row>
    <row r="12835" spans="2:41" x14ac:dyDescent="0.25">
      <c r="B12835" s="6"/>
      <c r="D12835" s="6"/>
      <c r="E12835" s="6"/>
      <c r="F12835" s="6"/>
      <c r="U12835" s="11"/>
      <c r="AO12835" s="11"/>
    </row>
    <row r="12836" spans="2:41" x14ac:dyDescent="0.25">
      <c r="B12836" s="6"/>
      <c r="D12836" s="6"/>
      <c r="E12836" s="6"/>
      <c r="F12836" s="6"/>
      <c r="U12836" s="11"/>
      <c r="AO12836" s="11"/>
    </row>
    <row r="12837" spans="2:41" x14ac:dyDescent="0.25">
      <c r="B12837" s="6"/>
      <c r="D12837" s="6"/>
      <c r="E12837" s="6"/>
      <c r="F12837" s="6"/>
      <c r="U12837" s="11"/>
      <c r="AO12837" s="11"/>
    </row>
    <row r="12838" spans="2:41" x14ac:dyDescent="0.25">
      <c r="B12838" s="6"/>
      <c r="D12838" s="6"/>
      <c r="E12838" s="6"/>
      <c r="F12838" s="6"/>
      <c r="U12838" s="11"/>
      <c r="AO12838" s="11"/>
    </row>
    <row r="12839" spans="2:41" x14ac:dyDescent="0.25">
      <c r="B12839" s="6"/>
      <c r="D12839" s="6"/>
      <c r="E12839" s="6"/>
      <c r="F12839" s="6"/>
      <c r="U12839" s="11"/>
      <c r="AO12839" s="11"/>
    </row>
    <row r="12840" spans="2:41" x14ac:dyDescent="0.25">
      <c r="B12840" s="6"/>
      <c r="D12840" s="6"/>
      <c r="E12840" s="6"/>
      <c r="F12840" s="6"/>
      <c r="U12840" s="11"/>
      <c r="AO12840" s="11"/>
    </row>
    <row r="12841" spans="2:41" x14ac:dyDescent="0.25">
      <c r="B12841" s="6"/>
      <c r="D12841" s="6"/>
      <c r="E12841" s="6"/>
      <c r="F12841" s="6"/>
      <c r="U12841" s="11"/>
      <c r="AO12841" s="11"/>
    </row>
    <row r="12842" spans="2:41" x14ac:dyDescent="0.25">
      <c r="B12842" s="6"/>
      <c r="D12842" s="6"/>
      <c r="E12842" s="6"/>
      <c r="F12842" s="6"/>
      <c r="U12842" s="11"/>
      <c r="AO12842" s="11"/>
    </row>
    <row r="12843" spans="2:41" x14ac:dyDescent="0.25">
      <c r="B12843" s="6"/>
      <c r="D12843" s="6"/>
      <c r="E12843" s="6"/>
      <c r="F12843" s="6"/>
      <c r="U12843" s="11"/>
      <c r="AO12843" s="11"/>
    </row>
    <row r="12844" spans="2:41" x14ac:dyDescent="0.25">
      <c r="B12844" s="6"/>
      <c r="D12844" s="6"/>
      <c r="E12844" s="6"/>
      <c r="F12844" s="6"/>
      <c r="U12844" s="11"/>
      <c r="AO12844" s="11"/>
    </row>
    <row r="12845" spans="2:41" x14ac:dyDescent="0.25">
      <c r="B12845" s="6"/>
      <c r="D12845" s="6"/>
      <c r="E12845" s="6"/>
      <c r="F12845" s="6"/>
      <c r="U12845" s="11"/>
      <c r="AO12845" s="11"/>
    </row>
    <row r="12846" spans="2:41" x14ac:dyDescent="0.25">
      <c r="B12846" s="6"/>
      <c r="D12846" s="6"/>
      <c r="E12846" s="6"/>
      <c r="F12846" s="6"/>
      <c r="U12846" s="11"/>
      <c r="AO12846" s="11"/>
    </row>
    <row r="12847" spans="2:41" x14ac:dyDescent="0.25">
      <c r="B12847" s="6"/>
      <c r="D12847" s="6"/>
      <c r="E12847" s="6"/>
      <c r="F12847" s="6"/>
      <c r="U12847" s="11"/>
      <c r="AO12847" s="11"/>
    </row>
    <row r="12848" spans="2:41" x14ac:dyDescent="0.25">
      <c r="B12848" s="6"/>
      <c r="D12848" s="6"/>
      <c r="E12848" s="6"/>
      <c r="F12848" s="6"/>
      <c r="U12848" s="11"/>
      <c r="AO12848" s="11"/>
    </row>
    <row r="12849" spans="2:41" x14ac:dyDescent="0.25">
      <c r="B12849" s="6"/>
      <c r="D12849" s="6"/>
      <c r="E12849" s="6"/>
      <c r="F12849" s="6"/>
      <c r="U12849" s="11"/>
      <c r="AO12849" s="11"/>
    </row>
    <row r="12850" spans="2:41" x14ac:dyDescent="0.25">
      <c r="B12850" s="6"/>
      <c r="D12850" s="6"/>
      <c r="E12850" s="6"/>
      <c r="F12850" s="6"/>
      <c r="U12850" s="11"/>
      <c r="AO12850" s="11"/>
    </row>
    <row r="12851" spans="2:41" x14ac:dyDescent="0.25">
      <c r="B12851" s="6"/>
      <c r="D12851" s="6"/>
      <c r="E12851" s="6"/>
      <c r="F12851" s="6"/>
      <c r="U12851" s="11"/>
      <c r="AO12851" s="11"/>
    </row>
    <row r="12852" spans="2:41" x14ac:dyDescent="0.25">
      <c r="B12852" s="6"/>
      <c r="D12852" s="6"/>
      <c r="E12852" s="6"/>
      <c r="F12852" s="6"/>
      <c r="U12852" s="11"/>
      <c r="AO12852" s="11"/>
    </row>
    <row r="12853" spans="2:41" x14ac:dyDescent="0.25">
      <c r="B12853" s="6"/>
      <c r="D12853" s="6"/>
      <c r="E12853" s="6"/>
      <c r="F12853" s="6"/>
      <c r="U12853" s="11"/>
      <c r="AO12853" s="11"/>
    </row>
    <row r="12854" spans="2:41" x14ac:dyDescent="0.25">
      <c r="B12854" s="6"/>
      <c r="D12854" s="6"/>
      <c r="E12854" s="6"/>
      <c r="F12854" s="6"/>
      <c r="U12854" s="11"/>
      <c r="AO12854" s="11"/>
    </row>
    <row r="12855" spans="2:41" x14ac:dyDescent="0.25">
      <c r="B12855" s="6"/>
      <c r="D12855" s="6"/>
      <c r="E12855" s="6"/>
      <c r="F12855" s="6"/>
      <c r="U12855" s="11"/>
      <c r="AO12855" s="11"/>
    </row>
    <row r="12856" spans="2:41" x14ac:dyDescent="0.25">
      <c r="B12856" s="6"/>
      <c r="D12856" s="6"/>
      <c r="E12856" s="6"/>
      <c r="F12856" s="6"/>
      <c r="U12856" s="11"/>
      <c r="AO12856" s="11"/>
    </row>
    <row r="12857" spans="2:41" x14ac:dyDescent="0.25">
      <c r="B12857" s="6"/>
      <c r="D12857" s="6"/>
      <c r="E12857" s="6"/>
      <c r="F12857" s="6"/>
      <c r="U12857" s="11"/>
      <c r="AO12857" s="11"/>
    </row>
    <row r="12858" spans="2:41" x14ac:dyDescent="0.25">
      <c r="B12858" s="6"/>
      <c r="D12858" s="6"/>
      <c r="E12858" s="6"/>
      <c r="F12858" s="6"/>
      <c r="U12858" s="11"/>
      <c r="AO12858" s="11"/>
    </row>
    <row r="12859" spans="2:41" x14ac:dyDescent="0.25">
      <c r="B12859" s="6"/>
      <c r="D12859" s="6"/>
      <c r="E12859" s="6"/>
      <c r="F12859" s="6"/>
      <c r="U12859" s="11"/>
      <c r="AO12859" s="11"/>
    </row>
    <row r="12860" spans="2:41" x14ac:dyDescent="0.25">
      <c r="B12860" s="6"/>
      <c r="D12860" s="6"/>
      <c r="E12860" s="6"/>
      <c r="F12860" s="6"/>
      <c r="U12860" s="11"/>
      <c r="AO12860" s="11"/>
    </row>
    <row r="12861" spans="2:41" x14ac:dyDescent="0.25">
      <c r="B12861" s="6"/>
      <c r="D12861" s="6"/>
      <c r="E12861" s="6"/>
      <c r="F12861" s="6"/>
      <c r="U12861" s="11"/>
      <c r="AO12861" s="11"/>
    </row>
    <row r="12862" spans="2:41" x14ac:dyDescent="0.25">
      <c r="B12862" s="6"/>
      <c r="D12862" s="6"/>
      <c r="E12862" s="6"/>
      <c r="F12862" s="6"/>
      <c r="U12862" s="11"/>
      <c r="AO12862" s="11"/>
    </row>
    <row r="12863" spans="2:41" x14ac:dyDescent="0.25">
      <c r="B12863" s="6"/>
      <c r="D12863" s="6"/>
      <c r="E12863" s="6"/>
      <c r="F12863" s="6"/>
      <c r="U12863" s="11"/>
      <c r="AO12863" s="11"/>
    </row>
    <row r="12864" spans="2:41" x14ac:dyDescent="0.25">
      <c r="B12864" s="6"/>
      <c r="D12864" s="6"/>
      <c r="E12864" s="6"/>
      <c r="F12864" s="6"/>
      <c r="U12864" s="11"/>
      <c r="AO12864" s="11"/>
    </row>
    <row r="12865" spans="2:41" x14ac:dyDescent="0.25">
      <c r="B12865" s="6"/>
      <c r="D12865" s="6"/>
      <c r="E12865" s="6"/>
      <c r="F12865" s="6"/>
      <c r="U12865" s="11"/>
      <c r="AO12865" s="11"/>
    </row>
    <row r="12866" spans="2:41" x14ac:dyDescent="0.25">
      <c r="B12866" s="6"/>
      <c r="D12866" s="6"/>
      <c r="E12866" s="6"/>
      <c r="F12866" s="6"/>
      <c r="U12866" s="11"/>
      <c r="AO12866" s="11"/>
    </row>
    <row r="12867" spans="2:41" x14ac:dyDescent="0.25">
      <c r="B12867" s="6"/>
      <c r="D12867" s="6"/>
      <c r="E12867" s="6"/>
      <c r="F12867" s="6"/>
      <c r="U12867" s="11"/>
      <c r="AO12867" s="11"/>
    </row>
    <row r="12868" spans="2:41" x14ac:dyDescent="0.25">
      <c r="B12868" s="6"/>
      <c r="D12868" s="6"/>
      <c r="E12868" s="6"/>
      <c r="F12868" s="6"/>
      <c r="U12868" s="11"/>
      <c r="AO12868" s="11"/>
    </row>
    <row r="12869" spans="2:41" x14ac:dyDescent="0.25">
      <c r="B12869" s="6"/>
      <c r="D12869" s="6"/>
      <c r="E12869" s="6"/>
      <c r="F12869" s="6"/>
      <c r="U12869" s="11"/>
      <c r="AO12869" s="11"/>
    </row>
    <row r="12870" spans="2:41" x14ac:dyDescent="0.25">
      <c r="B12870" s="6"/>
      <c r="D12870" s="6"/>
      <c r="E12870" s="6"/>
      <c r="F12870" s="6"/>
      <c r="U12870" s="11"/>
      <c r="AO12870" s="11"/>
    </row>
    <row r="12871" spans="2:41" x14ac:dyDescent="0.25">
      <c r="B12871" s="6"/>
      <c r="D12871" s="6"/>
      <c r="E12871" s="6"/>
      <c r="F12871" s="6"/>
      <c r="U12871" s="11"/>
      <c r="AO12871" s="11"/>
    </row>
    <row r="12872" spans="2:41" x14ac:dyDescent="0.25">
      <c r="B12872" s="6"/>
      <c r="D12872" s="6"/>
      <c r="E12872" s="6"/>
      <c r="F12872" s="6"/>
      <c r="U12872" s="11"/>
      <c r="AO12872" s="11"/>
    </row>
    <row r="12873" spans="2:41" x14ac:dyDescent="0.25">
      <c r="B12873" s="6"/>
      <c r="D12873" s="6"/>
      <c r="E12873" s="6"/>
      <c r="F12873" s="6"/>
      <c r="U12873" s="11"/>
      <c r="AO12873" s="11"/>
    </row>
    <row r="12874" spans="2:41" x14ac:dyDescent="0.25">
      <c r="B12874" s="6"/>
      <c r="D12874" s="6"/>
      <c r="E12874" s="6"/>
      <c r="F12874" s="6"/>
      <c r="U12874" s="11"/>
      <c r="AO12874" s="11"/>
    </row>
    <row r="12875" spans="2:41" x14ac:dyDescent="0.25">
      <c r="B12875" s="6"/>
      <c r="D12875" s="6"/>
      <c r="E12875" s="6"/>
      <c r="F12875" s="6"/>
      <c r="U12875" s="11"/>
      <c r="AO12875" s="11"/>
    </row>
    <row r="12876" spans="2:41" x14ac:dyDescent="0.25">
      <c r="B12876" s="6"/>
      <c r="D12876" s="6"/>
      <c r="E12876" s="6"/>
      <c r="F12876" s="6"/>
      <c r="U12876" s="11"/>
      <c r="AO12876" s="11"/>
    </row>
    <row r="12877" spans="2:41" x14ac:dyDescent="0.25">
      <c r="B12877" s="6"/>
      <c r="D12877" s="6"/>
      <c r="E12877" s="6"/>
      <c r="F12877" s="6"/>
      <c r="U12877" s="11"/>
      <c r="AO12877" s="11"/>
    </row>
    <row r="12878" spans="2:41" x14ac:dyDescent="0.25">
      <c r="B12878" s="6"/>
      <c r="D12878" s="6"/>
      <c r="E12878" s="6"/>
      <c r="F12878" s="6"/>
      <c r="U12878" s="11"/>
      <c r="AO12878" s="11"/>
    </row>
    <row r="12879" spans="2:41" x14ac:dyDescent="0.25">
      <c r="B12879" s="6"/>
      <c r="D12879" s="6"/>
      <c r="E12879" s="6"/>
      <c r="F12879" s="6"/>
      <c r="U12879" s="11"/>
      <c r="AO12879" s="11"/>
    </row>
    <row r="12880" spans="2:41" x14ac:dyDescent="0.25">
      <c r="B12880" s="6"/>
      <c r="D12880" s="6"/>
      <c r="E12880" s="6"/>
      <c r="F12880" s="6"/>
      <c r="U12880" s="11"/>
      <c r="AO12880" s="11"/>
    </row>
    <row r="12881" spans="2:41" x14ac:dyDescent="0.25">
      <c r="B12881" s="6"/>
      <c r="D12881" s="6"/>
      <c r="E12881" s="6"/>
      <c r="F12881" s="6"/>
      <c r="U12881" s="11"/>
      <c r="AO12881" s="11"/>
    </row>
    <row r="12882" spans="2:41" x14ac:dyDescent="0.25">
      <c r="B12882" s="6"/>
      <c r="D12882" s="6"/>
      <c r="E12882" s="6"/>
      <c r="F12882" s="6"/>
      <c r="U12882" s="11"/>
      <c r="AO12882" s="11"/>
    </row>
    <row r="12883" spans="2:41" x14ac:dyDescent="0.25">
      <c r="B12883" s="6"/>
      <c r="D12883" s="6"/>
      <c r="E12883" s="6"/>
      <c r="F12883" s="6"/>
      <c r="U12883" s="11"/>
      <c r="AO12883" s="11"/>
    </row>
    <row r="12884" spans="2:41" x14ac:dyDescent="0.25">
      <c r="B12884" s="6"/>
      <c r="D12884" s="6"/>
      <c r="E12884" s="6"/>
      <c r="F12884" s="6"/>
      <c r="U12884" s="11"/>
      <c r="AO12884" s="11"/>
    </row>
    <row r="12885" spans="2:41" x14ac:dyDescent="0.25">
      <c r="B12885" s="6"/>
      <c r="D12885" s="6"/>
      <c r="E12885" s="6"/>
      <c r="F12885" s="6"/>
      <c r="U12885" s="11"/>
      <c r="AO12885" s="11"/>
    </row>
    <row r="12886" spans="2:41" x14ac:dyDescent="0.25">
      <c r="B12886" s="6"/>
      <c r="D12886" s="6"/>
      <c r="E12886" s="6"/>
      <c r="F12886" s="6"/>
      <c r="U12886" s="11"/>
      <c r="AO12886" s="11"/>
    </row>
    <row r="12887" spans="2:41" x14ac:dyDescent="0.25">
      <c r="B12887" s="6"/>
      <c r="D12887" s="6"/>
      <c r="E12887" s="6"/>
      <c r="F12887" s="6"/>
      <c r="U12887" s="11"/>
      <c r="AO12887" s="11"/>
    </row>
    <row r="12888" spans="2:41" x14ac:dyDescent="0.25">
      <c r="B12888" s="6"/>
      <c r="D12888" s="6"/>
      <c r="E12888" s="6"/>
      <c r="F12888" s="6"/>
      <c r="U12888" s="11"/>
      <c r="AO12888" s="11"/>
    </row>
    <row r="12889" spans="2:41" x14ac:dyDescent="0.25">
      <c r="B12889" s="6"/>
      <c r="D12889" s="6"/>
      <c r="E12889" s="6"/>
      <c r="F12889" s="6"/>
      <c r="U12889" s="11"/>
      <c r="AO12889" s="11"/>
    </row>
    <row r="12890" spans="2:41" x14ac:dyDescent="0.25">
      <c r="B12890" s="6"/>
      <c r="D12890" s="6"/>
      <c r="E12890" s="6"/>
      <c r="F12890" s="6"/>
      <c r="U12890" s="11"/>
      <c r="AO12890" s="11"/>
    </row>
    <row r="12891" spans="2:41" x14ac:dyDescent="0.25">
      <c r="B12891" s="6"/>
      <c r="D12891" s="6"/>
      <c r="E12891" s="6"/>
      <c r="F12891" s="6"/>
      <c r="U12891" s="11"/>
      <c r="AO12891" s="11"/>
    </row>
    <row r="12892" spans="2:41" x14ac:dyDescent="0.25">
      <c r="B12892" s="6"/>
      <c r="D12892" s="6"/>
      <c r="E12892" s="6"/>
      <c r="F12892" s="6"/>
      <c r="U12892" s="11"/>
      <c r="AO12892" s="11"/>
    </row>
    <row r="12893" spans="2:41" x14ac:dyDescent="0.25">
      <c r="B12893" s="6"/>
      <c r="D12893" s="6"/>
      <c r="E12893" s="6"/>
      <c r="F12893" s="6"/>
      <c r="U12893" s="11"/>
      <c r="AO12893" s="11"/>
    </row>
    <row r="12894" spans="2:41" x14ac:dyDescent="0.25">
      <c r="B12894" s="6"/>
      <c r="D12894" s="6"/>
      <c r="E12894" s="6"/>
      <c r="F12894" s="6"/>
      <c r="U12894" s="11"/>
      <c r="AO12894" s="11"/>
    </row>
    <row r="12895" spans="2:41" x14ac:dyDescent="0.25">
      <c r="B12895" s="6"/>
      <c r="D12895" s="6"/>
      <c r="E12895" s="6"/>
      <c r="F12895" s="6"/>
      <c r="U12895" s="11"/>
      <c r="AO12895" s="11"/>
    </row>
    <row r="12896" spans="2:41" x14ac:dyDescent="0.25">
      <c r="B12896" s="6"/>
      <c r="D12896" s="6"/>
      <c r="E12896" s="6"/>
      <c r="F12896" s="6"/>
      <c r="U12896" s="11"/>
      <c r="AO12896" s="11"/>
    </row>
    <row r="12897" spans="2:41" x14ac:dyDescent="0.25">
      <c r="B12897" s="6"/>
      <c r="D12897" s="6"/>
      <c r="E12897" s="6"/>
      <c r="F12897" s="6"/>
      <c r="U12897" s="11"/>
      <c r="AO12897" s="11"/>
    </row>
    <row r="12898" spans="2:41" x14ac:dyDescent="0.25">
      <c r="B12898" s="6"/>
      <c r="D12898" s="6"/>
      <c r="E12898" s="6"/>
      <c r="F12898" s="6"/>
      <c r="U12898" s="11"/>
      <c r="AO12898" s="11"/>
    </row>
    <row r="12899" spans="2:41" x14ac:dyDescent="0.25">
      <c r="B12899" s="6"/>
      <c r="D12899" s="6"/>
      <c r="E12899" s="6"/>
      <c r="F12899" s="6"/>
      <c r="U12899" s="11"/>
      <c r="AO12899" s="11"/>
    </row>
    <row r="12900" spans="2:41" x14ac:dyDescent="0.25">
      <c r="B12900" s="6"/>
      <c r="D12900" s="6"/>
      <c r="E12900" s="6"/>
      <c r="F12900" s="6"/>
      <c r="U12900" s="11"/>
      <c r="AO12900" s="11"/>
    </row>
    <row r="12901" spans="2:41" x14ac:dyDescent="0.25">
      <c r="B12901" s="6"/>
      <c r="D12901" s="6"/>
      <c r="E12901" s="6"/>
      <c r="F12901" s="6"/>
      <c r="U12901" s="11"/>
      <c r="AO12901" s="11"/>
    </row>
    <row r="12902" spans="2:41" x14ac:dyDescent="0.25">
      <c r="B12902" s="6"/>
      <c r="D12902" s="6"/>
      <c r="E12902" s="6"/>
      <c r="F12902" s="6"/>
      <c r="U12902" s="11"/>
      <c r="AO12902" s="11"/>
    </row>
    <row r="12903" spans="2:41" x14ac:dyDescent="0.25">
      <c r="B12903" s="6"/>
      <c r="D12903" s="6"/>
      <c r="E12903" s="6"/>
      <c r="F12903" s="6"/>
      <c r="U12903" s="11"/>
      <c r="AO12903" s="11"/>
    </row>
    <row r="12904" spans="2:41" x14ac:dyDescent="0.25">
      <c r="B12904" s="6"/>
      <c r="D12904" s="6"/>
      <c r="E12904" s="6"/>
      <c r="F12904" s="6"/>
      <c r="U12904" s="11"/>
      <c r="AO12904" s="11"/>
    </row>
    <row r="12905" spans="2:41" x14ac:dyDescent="0.25">
      <c r="B12905" s="6"/>
      <c r="D12905" s="6"/>
      <c r="E12905" s="6"/>
      <c r="F12905" s="6"/>
      <c r="U12905" s="11"/>
      <c r="AO12905" s="11"/>
    </row>
    <row r="12906" spans="2:41" x14ac:dyDescent="0.25">
      <c r="B12906" s="6"/>
      <c r="D12906" s="6"/>
      <c r="E12906" s="6"/>
      <c r="F12906" s="6"/>
      <c r="U12906" s="11"/>
      <c r="AO12906" s="11"/>
    </row>
    <row r="12907" spans="2:41" x14ac:dyDescent="0.25">
      <c r="B12907" s="6"/>
      <c r="D12907" s="6"/>
      <c r="E12907" s="6"/>
      <c r="F12907" s="6"/>
      <c r="U12907" s="11"/>
      <c r="AO12907" s="11"/>
    </row>
    <row r="12908" spans="2:41" x14ac:dyDescent="0.25">
      <c r="B12908" s="6"/>
      <c r="D12908" s="6"/>
      <c r="E12908" s="6"/>
      <c r="F12908" s="6"/>
      <c r="U12908" s="11"/>
      <c r="AO12908" s="11"/>
    </row>
    <row r="12909" spans="2:41" x14ac:dyDescent="0.25">
      <c r="B12909" s="6"/>
      <c r="D12909" s="6"/>
      <c r="E12909" s="6"/>
      <c r="F12909" s="6"/>
      <c r="U12909" s="11"/>
      <c r="AO12909" s="11"/>
    </row>
    <row r="12910" spans="2:41" x14ac:dyDescent="0.25">
      <c r="B12910" s="6"/>
      <c r="D12910" s="6"/>
      <c r="E12910" s="6"/>
      <c r="F12910" s="6"/>
      <c r="U12910" s="11"/>
      <c r="AO12910" s="11"/>
    </row>
    <row r="12911" spans="2:41" x14ac:dyDescent="0.25">
      <c r="B12911" s="6"/>
      <c r="D12911" s="6"/>
      <c r="E12911" s="6"/>
      <c r="F12911" s="6"/>
      <c r="U12911" s="11"/>
      <c r="AO12911" s="11"/>
    </row>
    <row r="12912" spans="2:41" x14ac:dyDescent="0.25">
      <c r="B12912" s="6"/>
      <c r="D12912" s="6"/>
      <c r="E12912" s="6"/>
      <c r="F12912" s="6"/>
      <c r="U12912" s="11"/>
      <c r="AO12912" s="11"/>
    </row>
    <row r="12913" spans="2:41" x14ac:dyDescent="0.25">
      <c r="B12913" s="6"/>
      <c r="D12913" s="6"/>
      <c r="E12913" s="6"/>
      <c r="F12913" s="6"/>
      <c r="U12913" s="11"/>
      <c r="AO12913" s="11"/>
    </row>
    <row r="12914" spans="2:41" x14ac:dyDescent="0.25">
      <c r="B12914" s="6"/>
      <c r="D12914" s="6"/>
      <c r="E12914" s="6"/>
      <c r="F12914" s="6"/>
      <c r="U12914" s="11"/>
      <c r="AO12914" s="11"/>
    </row>
    <row r="12915" spans="2:41" x14ac:dyDescent="0.25">
      <c r="B12915" s="6"/>
      <c r="D12915" s="6"/>
      <c r="E12915" s="6"/>
      <c r="F12915" s="6"/>
      <c r="U12915" s="11"/>
      <c r="AO12915" s="11"/>
    </row>
    <row r="12916" spans="2:41" x14ac:dyDescent="0.25">
      <c r="B12916" s="6"/>
      <c r="D12916" s="6"/>
      <c r="E12916" s="6"/>
      <c r="F12916" s="6"/>
      <c r="U12916" s="11"/>
      <c r="AO12916" s="11"/>
    </row>
    <row r="12917" spans="2:41" x14ac:dyDescent="0.25">
      <c r="B12917" s="6"/>
      <c r="D12917" s="6"/>
      <c r="E12917" s="6"/>
      <c r="F12917" s="6"/>
      <c r="U12917" s="11"/>
      <c r="AO12917" s="11"/>
    </row>
    <row r="12918" spans="2:41" x14ac:dyDescent="0.25">
      <c r="B12918" s="6"/>
      <c r="D12918" s="6"/>
      <c r="E12918" s="6"/>
      <c r="F12918" s="6"/>
      <c r="U12918" s="11"/>
      <c r="AO12918" s="11"/>
    </row>
    <row r="12919" spans="2:41" x14ac:dyDescent="0.25">
      <c r="B12919" s="6"/>
      <c r="D12919" s="6"/>
      <c r="E12919" s="6"/>
      <c r="F12919" s="6"/>
      <c r="U12919" s="11"/>
      <c r="AO12919" s="11"/>
    </row>
    <row r="12920" spans="2:41" x14ac:dyDescent="0.25">
      <c r="B12920" s="6"/>
      <c r="D12920" s="6"/>
      <c r="E12920" s="6"/>
      <c r="F12920" s="6"/>
      <c r="U12920" s="11"/>
      <c r="AO12920" s="11"/>
    </row>
    <row r="12921" spans="2:41" x14ac:dyDescent="0.25">
      <c r="B12921" s="6"/>
      <c r="D12921" s="6"/>
      <c r="E12921" s="6"/>
      <c r="F12921" s="6"/>
      <c r="U12921" s="11"/>
      <c r="AO12921" s="11"/>
    </row>
    <row r="12922" spans="2:41" x14ac:dyDescent="0.25">
      <c r="B12922" s="6"/>
      <c r="D12922" s="6"/>
      <c r="E12922" s="6"/>
      <c r="F12922" s="6"/>
      <c r="U12922" s="11"/>
      <c r="AO12922" s="11"/>
    </row>
    <row r="12923" spans="2:41" x14ac:dyDescent="0.25">
      <c r="B12923" s="6"/>
      <c r="D12923" s="6"/>
      <c r="E12923" s="6"/>
      <c r="F12923" s="6"/>
      <c r="U12923" s="11"/>
      <c r="AO12923" s="11"/>
    </row>
    <row r="12924" spans="2:41" x14ac:dyDescent="0.25">
      <c r="B12924" s="6"/>
      <c r="D12924" s="6"/>
      <c r="E12924" s="6"/>
      <c r="F12924" s="6"/>
      <c r="U12924" s="11"/>
      <c r="AO12924" s="11"/>
    </row>
    <row r="12925" spans="2:41" x14ac:dyDescent="0.25">
      <c r="B12925" s="6"/>
      <c r="D12925" s="6"/>
      <c r="E12925" s="6"/>
      <c r="F12925" s="6"/>
      <c r="U12925" s="11"/>
      <c r="AO12925" s="11"/>
    </row>
    <row r="12926" spans="2:41" x14ac:dyDescent="0.25">
      <c r="B12926" s="6"/>
      <c r="D12926" s="6"/>
      <c r="E12926" s="6"/>
      <c r="F12926" s="6"/>
      <c r="U12926" s="11"/>
      <c r="AO12926" s="11"/>
    </row>
    <row r="12927" spans="2:41" x14ac:dyDescent="0.25">
      <c r="B12927" s="6"/>
      <c r="D12927" s="6"/>
      <c r="E12927" s="6"/>
      <c r="F12927" s="6"/>
      <c r="U12927" s="11"/>
      <c r="AO12927" s="11"/>
    </row>
    <row r="12928" spans="2:41" x14ac:dyDescent="0.25">
      <c r="B12928" s="6"/>
      <c r="D12928" s="6"/>
      <c r="E12928" s="6"/>
      <c r="F12928" s="6"/>
      <c r="U12928" s="11"/>
      <c r="AO12928" s="11"/>
    </row>
    <row r="12929" spans="2:41" x14ac:dyDescent="0.25">
      <c r="B12929" s="6"/>
      <c r="D12929" s="6"/>
      <c r="E12929" s="6"/>
      <c r="F12929" s="6"/>
      <c r="U12929" s="11"/>
      <c r="AO12929" s="11"/>
    </row>
    <row r="12930" spans="2:41" x14ac:dyDescent="0.25">
      <c r="B12930" s="6"/>
      <c r="D12930" s="6"/>
      <c r="E12930" s="6"/>
      <c r="F12930" s="6"/>
      <c r="U12930" s="11"/>
      <c r="AO12930" s="11"/>
    </row>
    <row r="12931" spans="2:41" x14ac:dyDescent="0.25">
      <c r="B12931" s="6"/>
      <c r="D12931" s="6"/>
      <c r="E12931" s="6"/>
      <c r="F12931" s="6"/>
      <c r="U12931" s="11"/>
      <c r="AO12931" s="11"/>
    </row>
    <row r="12932" spans="2:41" x14ac:dyDescent="0.25">
      <c r="B12932" s="6"/>
      <c r="D12932" s="6"/>
      <c r="E12932" s="6"/>
      <c r="F12932" s="6"/>
      <c r="U12932" s="11"/>
      <c r="AO12932" s="11"/>
    </row>
    <row r="12933" spans="2:41" x14ac:dyDescent="0.25">
      <c r="B12933" s="6"/>
      <c r="D12933" s="6"/>
      <c r="E12933" s="6"/>
      <c r="F12933" s="6"/>
      <c r="U12933" s="11"/>
      <c r="AO12933" s="11"/>
    </row>
    <row r="12934" spans="2:41" x14ac:dyDescent="0.25">
      <c r="B12934" s="6"/>
      <c r="D12934" s="6"/>
      <c r="E12934" s="6"/>
      <c r="F12934" s="6"/>
      <c r="U12934" s="11"/>
      <c r="AO12934" s="11"/>
    </row>
    <row r="12935" spans="2:41" x14ac:dyDescent="0.25">
      <c r="B12935" s="6"/>
      <c r="D12935" s="6"/>
      <c r="E12935" s="6"/>
      <c r="F12935" s="6"/>
      <c r="U12935" s="11"/>
      <c r="AO12935" s="11"/>
    </row>
    <row r="12936" spans="2:41" x14ac:dyDescent="0.25">
      <c r="B12936" s="6"/>
      <c r="D12936" s="6"/>
      <c r="E12936" s="6"/>
      <c r="F12936" s="6"/>
      <c r="U12936" s="11"/>
      <c r="AO12936" s="11"/>
    </row>
    <row r="12937" spans="2:41" x14ac:dyDescent="0.25">
      <c r="B12937" s="6"/>
      <c r="D12937" s="6"/>
      <c r="E12937" s="6"/>
      <c r="F12937" s="6"/>
      <c r="U12937" s="11"/>
      <c r="AO12937" s="11"/>
    </row>
    <row r="12938" spans="2:41" x14ac:dyDescent="0.25">
      <c r="B12938" s="6"/>
      <c r="D12938" s="6"/>
      <c r="E12938" s="6"/>
      <c r="F12938" s="6"/>
      <c r="U12938" s="11"/>
      <c r="AO12938" s="11"/>
    </row>
    <row r="12939" spans="2:41" x14ac:dyDescent="0.25">
      <c r="B12939" s="6"/>
      <c r="D12939" s="6"/>
      <c r="E12939" s="6"/>
      <c r="F12939" s="6"/>
      <c r="U12939" s="11"/>
      <c r="AO12939" s="11"/>
    </row>
    <row r="12940" spans="2:41" x14ac:dyDescent="0.25">
      <c r="B12940" s="6"/>
      <c r="D12940" s="6"/>
      <c r="E12940" s="6"/>
      <c r="F12940" s="6"/>
      <c r="U12940" s="11"/>
      <c r="AO12940" s="11"/>
    </row>
    <row r="12941" spans="2:41" x14ac:dyDescent="0.25">
      <c r="B12941" s="6"/>
      <c r="D12941" s="6"/>
      <c r="E12941" s="6"/>
      <c r="F12941" s="6"/>
      <c r="U12941" s="11"/>
      <c r="AO12941" s="11"/>
    </row>
    <row r="12942" spans="2:41" x14ac:dyDescent="0.25">
      <c r="B12942" s="6"/>
      <c r="D12942" s="6"/>
      <c r="E12942" s="6"/>
      <c r="F12942" s="6"/>
      <c r="U12942" s="11"/>
      <c r="AO12942" s="11"/>
    </row>
    <row r="12943" spans="2:41" x14ac:dyDescent="0.25">
      <c r="B12943" s="6"/>
      <c r="D12943" s="6"/>
      <c r="E12943" s="6"/>
      <c r="F12943" s="6"/>
      <c r="U12943" s="11"/>
      <c r="AO12943" s="11"/>
    </row>
    <row r="12944" spans="2:41" x14ac:dyDescent="0.25">
      <c r="B12944" s="6"/>
      <c r="D12944" s="6"/>
      <c r="E12944" s="6"/>
      <c r="F12944" s="6"/>
      <c r="U12944" s="11"/>
      <c r="AO12944" s="11"/>
    </row>
    <row r="12945" spans="2:41" x14ac:dyDescent="0.25">
      <c r="B12945" s="6"/>
      <c r="D12945" s="6"/>
      <c r="E12945" s="6"/>
      <c r="F12945" s="6"/>
      <c r="U12945" s="11"/>
      <c r="AO12945" s="11"/>
    </row>
    <row r="12946" spans="2:41" x14ac:dyDescent="0.25">
      <c r="B12946" s="6"/>
      <c r="D12946" s="6"/>
      <c r="E12946" s="6"/>
      <c r="F12946" s="6"/>
      <c r="U12946" s="11"/>
      <c r="AO12946" s="11"/>
    </row>
    <row r="12947" spans="2:41" x14ac:dyDescent="0.25">
      <c r="B12947" s="6"/>
      <c r="D12947" s="6"/>
      <c r="E12947" s="6"/>
      <c r="F12947" s="6"/>
      <c r="U12947" s="11"/>
      <c r="AO12947" s="11"/>
    </row>
    <row r="12948" spans="2:41" x14ac:dyDescent="0.25">
      <c r="B12948" s="6"/>
      <c r="D12948" s="6"/>
      <c r="E12948" s="6"/>
      <c r="F12948" s="6"/>
      <c r="U12948" s="11"/>
      <c r="AO12948" s="11"/>
    </row>
    <row r="12949" spans="2:41" x14ac:dyDescent="0.25">
      <c r="B12949" s="6"/>
      <c r="D12949" s="6"/>
      <c r="E12949" s="6"/>
      <c r="F12949" s="6"/>
      <c r="U12949" s="11"/>
      <c r="AO12949" s="11"/>
    </row>
    <row r="12950" spans="2:41" x14ac:dyDescent="0.25">
      <c r="B12950" s="6"/>
      <c r="D12950" s="6"/>
      <c r="E12950" s="6"/>
      <c r="F12950" s="6"/>
      <c r="U12950" s="11"/>
      <c r="AO12950" s="11"/>
    </row>
    <row r="12951" spans="2:41" x14ac:dyDescent="0.25">
      <c r="B12951" s="6"/>
      <c r="D12951" s="6"/>
      <c r="E12951" s="6"/>
      <c r="F12951" s="6"/>
      <c r="U12951" s="11"/>
      <c r="AO12951" s="11"/>
    </row>
    <row r="12952" spans="2:41" x14ac:dyDescent="0.25">
      <c r="B12952" s="6"/>
      <c r="D12952" s="6"/>
      <c r="E12952" s="6"/>
      <c r="F12952" s="6"/>
      <c r="U12952" s="11"/>
      <c r="AO12952" s="11"/>
    </row>
    <row r="12953" spans="2:41" x14ac:dyDescent="0.25">
      <c r="B12953" s="6"/>
      <c r="D12953" s="6"/>
      <c r="E12953" s="6"/>
      <c r="F12953" s="6"/>
      <c r="U12953" s="11"/>
      <c r="AO12953" s="11"/>
    </row>
    <row r="12954" spans="2:41" x14ac:dyDescent="0.25">
      <c r="B12954" s="6"/>
      <c r="D12954" s="6"/>
      <c r="E12954" s="6"/>
      <c r="F12954" s="6"/>
      <c r="U12954" s="11"/>
      <c r="AO12954" s="11"/>
    </row>
    <row r="12955" spans="2:41" x14ac:dyDescent="0.25">
      <c r="B12955" s="6"/>
      <c r="D12955" s="6"/>
      <c r="E12955" s="6"/>
      <c r="F12955" s="6"/>
      <c r="U12955" s="11"/>
      <c r="AO12955" s="11"/>
    </row>
    <row r="12956" spans="2:41" x14ac:dyDescent="0.25">
      <c r="B12956" s="6"/>
      <c r="D12956" s="6"/>
      <c r="E12956" s="6"/>
      <c r="F12956" s="6"/>
      <c r="U12956" s="11"/>
      <c r="AO12956" s="11"/>
    </row>
    <row r="12957" spans="2:41" x14ac:dyDescent="0.25">
      <c r="B12957" s="6"/>
      <c r="D12957" s="6"/>
      <c r="E12957" s="6"/>
      <c r="F12957" s="6"/>
      <c r="U12957" s="11"/>
      <c r="AO12957" s="11"/>
    </row>
    <row r="12958" spans="2:41" x14ac:dyDescent="0.25">
      <c r="B12958" s="6"/>
      <c r="D12958" s="6"/>
      <c r="E12958" s="6"/>
      <c r="F12958" s="6"/>
      <c r="U12958" s="11"/>
      <c r="AO12958" s="11"/>
    </row>
    <row r="12959" spans="2:41" x14ac:dyDescent="0.25">
      <c r="B12959" s="6"/>
      <c r="D12959" s="6"/>
      <c r="E12959" s="6"/>
      <c r="F12959" s="6"/>
      <c r="U12959" s="11"/>
      <c r="AO12959" s="11"/>
    </row>
    <row r="12960" spans="2:41" x14ac:dyDescent="0.25">
      <c r="B12960" s="6"/>
      <c r="D12960" s="6"/>
      <c r="E12960" s="6"/>
      <c r="F12960" s="6"/>
      <c r="U12960" s="11"/>
      <c r="AO12960" s="11"/>
    </row>
    <row r="12961" spans="2:41" x14ac:dyDescent="0.25">
      <c r="B12961" s="6"/>
      <c r="D12961" s="6"/>
      <c r="E12961" s="6"/>
      <c r="F12961" s="6"/>
      <c r="U12961" s="11"/>
      <c r="AO12961" s="11"/>
    </row>
    <row r="12962" spans="2:41" x14ac:dyDescent="0.25">
      <c r="B12962" s="6"/>
      <c r="D12962" s="6"/>
      <c r="E12962" s="6"/>
      <c r="F12962" s="6"/>
      <c r="U12962" s="11"/>
      <c r="AO12962" s="11"/>
    </row>
    <row r="12963" spans="2:41" x14ac:dyDescent="0.25">
      <c r="B12963" s="6"/>
      <c r="D12963" s="6"/>
      <c r="E12963" s="6"/>
      <c r="F12963" s="6"/>
      <c r="U12963" s="11"/>
      <c r="AO12963" s="11"/>
    </row>
    <row r="12964" spans="2:41" x14ac:dyDescent="0.25">
      <c r="B12964" s="6"/>
      <c r="D12964" s="6"/>
      <c r="E12964" s="6"/>
      <c r="F12964" s="6"/>
      <c r="U12964" s="11"/>
      <c r="AO12964" s="11"/>
    </row>
    <row r="12965" spans="2:41" x14ac:dyDescent="0.25">
      <c r="B12965" s="6"/>
      <c r="D12965" s="6"/>
      <c r="E12965" s="6"/>
      <c r="F12965" s="6"/>
      <c r="U12965" s="11"/>
      <c r="AO12965" s="11"/>
    </row>
    <row r="12966" spans="2:41" x14ac:dyDescent="0.25">
      <c r="B12966" s="6"/>
      <c r="D12966" s="6"/>
      <c r="E12966" s="6"/>
      <c r="F12966" s="6"/>
      <c r="U12966" s="11"/>
      <c r="AO12966" s="11"/>
    </row>
    <row r="12967" spans="2:41" x14ac:dyDescent="0.25">
      <c r="B12967" s="6"/>
      <c r="D12967" s="6"/>
      <c r="E12967" s="6"/>
      <c r="F12967" s="6"/>
      <c r="U12967" s="11"/>
      <c r="AO12967" s="11"/>
    </row>
    <row r="12968" spans="2:41" x14ac:dyDescent="0.25">
      <c r="B12968" s="6"/>
      <c r="D12968" s="6"/>
      <c r="E12968" s="6"/>
      <c r="F12968" s="6"/>
      <c r="U12968" s="11"/>
      <c r="AO12968" s="11"/>
    </row>
    <row r="12969" spans="2:41" x14ac:dyDescent="0.25">
      <c r="B12969" s="6"/>
      <c r="D12969" s="6"/>
      <c r="E12969" s="6"/>
      <c r="F12969" s="6"/>
      <c r="U12969" s="11"/>
      <c r="AO12969" s="11"/>
    </row>
    <row r="12970" spans="2:41" x14ac:dyDescent="0.25">
      <c r="B12970" s="6"/>
      <c r="D12970" s="6"/>
      <c r="E12970" s="6"/>
      <c r="F12970" s="6"/>
      <c r="U12970" s="11"/>
      <c r="AO12970" s="11"/>
    </row>
    <row r="12971" spans="2:41" x14ac:dyDescent="0.25">
      <c r="B12971" s="6"/>
      <c r="D12971" s="6"/>
      <c r="E12971" s="6"/>
      <c r="F12971" s="6"/>
      <c r="U12971" s="11"/>
      <c r="AO12971" s="11"/>
    </row>
    <row r="12972" spans="2:41" x14ac:dyDescent="0.25">
      <c r="B12972" s="6"/>
      <c r="D12972" s="6"/>
      <c r="E12972" s="6"/>
      <c r="F12972" s="6"/>
      <c r="U12972" s="11"/>
      <c r="AO12972" s="11"/>
    </row>
    <row r="12973" spans="2:41" x14ac:dyDescent="0.25">
      <c r="B12973" s="6"/>
      <c r="D12973" s="6"/>
      <c r="E12973" s="6"/>
      <c r="F12973" s="6"/>
      <c r="U12973" s="11"/>
      <c r="AO12973" s="11"/>
    </row>
    <row r="12974" spans="2:41" x14ac:dyDescent="0.25">
      <c r="B12974" s="6"/>
      <c r="D12974" s="6"/>
      <c r="E12974" s="6"/>
      <c r="F12974" s="6"/>
      <c r="U12974" s="11"/>
      <c r="AO12974" s="11"/>
    </row>
    <row r="12975" spans="2:41" x14ac:dyDescent="0.25">
      <c r="B12975" s="6"/>
      <c r="D12975" s="6"/>
      <c r="E12975" s="6"/>
      <c r="F12975" s="6"/>
      <c r="U12975" s="11"/>
      <c r="AO12975" s="11"/>
    </row>
    <row r="12976" spans="2:41" x14ac:dyDescent="0.25">
      <c r="B12976" s="6"/>
      <c r="D12976" s="6"/>
      <c r="E12976" s="6"/>
      <c r="F12976" s="6"/>
      <c r="U12976" s="11"/>
      <c r="AO12976" s="11"/>
    </row>
    <row r="12977" spans="2:41" x14ac:dyDescent="0.25">
      <c r="B12977" s="6"/>
      <c r="D12977" s="6"/>
      <c r="E12977" s="6"/>
      <c r="F12977" s="6"/>
      <c r="U12977" s="11"/>
      <c r="AO12977" s="11"/>
    </row>
    <row r="12978" spans="2:41" x14ac:dyDescent="0.25">
      <c r="B12978" s="6"/>
      <c r="D12978" s="6"/>
      <c r="E12978" s="6"/>
      <c r="F12978" s="6"/>
      <c r="U12978" s="11"/>
      <c r="AO12978" s="11"/>
    </row>
    <row r="12979" spans="2:41" x14ac:dyDescent="0.25">
      <c r="B12979" s="6"/>
      <c r="D12979" s="6"/>
      <c r="E12979" s="6"/>
      <c r="F12979" s="6"/>
      <c r="U12979" s="11"/>
      <c r="AO12979" s="11"/>
    </row>
    <row r="12980" spans="2:41" x14ac:dyDescent="0.25">
      <c r="B12980" s="6"/>
      <c r="D12980" s="6"/>
      <c r="E12980" s="6"/>
      <c r="F12980" s="6"/>
      <c r="U12980" s="11"/>
      <c r="AO12980" s="11"/>
    </row>
    <row r="12981" spans="2:41" x14ac:dyDescent="0.25">
      <c r="B12981" s="6"/>
      <c r="D12981" s="6"/>
      <c r="E12981" s="6"/>
      <c r="F12981" s="6"/>
      <c r="U12981" s="11"/>
      <c r="AO12981" s="11"/>
    </row>
    <row r="12982" spans="2:41" x14ac:dyDescent="0.25">
      <c r="B12982" s="6"/>
      <c r="D12982" s="6"/>
      <c r="E12982" s="6"/>
      <c r="F12982" s="6"/>
      <c r="U12982" s="11"/>
      <c r="AO12982" s="11"/>
    </row>
    <row r="12983" spans="2:41" x14ac:dyDescent="0.25">
      <c r="B12983" s="6"/>
      <c r="D12983" s="6"/>
      <c r="E12983" s="6"/>
      <c r="F12983" s="6"/>
      <c r="U12983" s="11"/>
      <c r="AO12983" s="11"/>
    </row>
    <row r="12984" spans="2:41" x14ac:dyDescent="0.25">
      <c r="B12984" s="6"/>
      <c r="D12984" s="6"/>
      <c r="E12984" s="6"/>
      <c r="F12984" s="6"/>
      <c r="U12984" s="11"/>
      <c r="AO12984" s="11"/>
    </row>
    <row r="12985" spans="2:41" x14ac:dyDescent="0.25">
      <c r="B12985" s="6"/>
      <c r="D12985" s="6"/>
      <c r="E12985" s="6"/>
      <c r="F12985" s="6"/>
      <c r="U12985" s="11"/>
      <c r="AO12985" s="11"/>
    </row>
    <row r="12986" spans="2:41" x14ac:dyDescent="0.25">
      <c r="B12986" s="6"/>
      <c r="D12986" s="6"/>
      <c r="E12986" s="6"/>
      <c r="F12986" s="6"/>
      <c r="U12986" s="11"/>
      <c r="AO12986" s="11"/>
    </row>
    <row r="12987" spans="2:41" x14ac:dyDescent="0.25">
      <c r="B12987" s="6"/>
      <c r="D12987" s="6"/>
      <c r="E12987" s="6"/>
      <c r="F12987" s="6"/>
      <c r="U12987" s="11"/>
      <c r="AO12987" s="11"/>
    </row>
    <row r="12988" spans="2:41" x14ac:dyDescent="0.25">
      <c r="B12988" s="6"/>
      <c r="D12988" s="6"/>
      <c r="E12988" s="6"/>
      <c r="F12988" s="6"/>
      <c r="U12988" s="11"/>
      <c r="AO12988" s="11"/>
    </row>
    <row r="12989" spans="2:41" x14ac:dyDescent="0.25">
      <c r="B12989" s="6"/>
      <c r="D12989" s="6"/>
      <c r="E12989" s="6"/>
      <c r="F12989" s="6"/>
      <c r="U12989" s="11"/>
      <c r="AO12989" s="11"/>
    </row>
    <row r="12990" spans="2:41" x14ac:dyDescent="0.25">
      <c r="B12990" s="6"/>
      <c r="D12990" s="6"/>
      <c r="E12990" s="6"/>
      <c r="F12990" s="6"/>
      <c r="U12990" s="11"/>
      <c r="AO12990" s="11"/>
    </row>
    <row r="12991" spans="2:41" x14ac:dyDescent="0.25">
      <c r="B12991" s="6"/>
      <c r="D12991" s="6"/>
      <c r="E12991" s="6"/>
      <c r="F12991" s="6"/>
      <c r="U12991" s="11"/>
      <c r="AO12991" s="11"/>
    </row>
    <row r="12992" spans="2:41" x14ac:dyDescent="0.25">
      <c r="B12992" s="6"/>
      <c r="D12992" s="6"/>
      <c r="E12992" s="6"/>
      <c r="F12992" s="6"/>
      <c r="U12992" s="11"/>
      <c r="AO12992" s="11"/>
    </row>
    <row r="12993" spans="2:41" x14ac:dyDescent="0.25">
      <c r="B12993" s="6"/>
      <c r="D12993" s="6"/>
      <c r="E12993" s="6"/>
      <c r="F12993" s="6"/>
      <c r="U12993" s="11"/>
      <c r="AO12993" s="11"/>
    </row>
    <row r="12994" spans="2:41" x14ac:dyDescent="0.25">
      <c r="B12994" s="6"/>
      <c r="D12994" s="6"/>
      <c r="E12994" s="6"/>
      <c r="F12994" s="6"/>
      <c r="U12994" s="11"/>
      <c r="AO12994" s="11"/>
    </row>
    <row r="12995" spans="2:41" x14ac:dyDescent="0.25">
      <c r="B12995" s="6"/>
      <c r="D12995" s="6"/>
      <c r="E12995" s="6"/>
      <c r="F12995" s="6"/>
      <c r="U12995" s="11"/>
      <c r="AO12995" s="11"/>
    </row>
    <row r="12996" spans="2:41" x14ac:dyDescent="0.25">
      <c r="B12996" s="6"/>
      <c r="D12996" s="6"/>
      <c r="E12996" s="6"/>
      <c r="F12996" s="6"/>
      <c r="U12996" s="11"/>
      <c r="AO12996" s="11"/>
    </row>
    <row r="12997" spans="2:41" x14ac:dyDescent="0.25">
      <c r="B12997" s="6"/>
      <c r="D12997" s="6"/>
      <c r="E12997" s="6"/>
      <c r="F12997" s="6"/>
      <c r="U12997" s="11"/>
      <c r="AO12997" s="11"/>
    </row>
    <row r="12998" spans="2:41" x14ac:dyDescent="0.25">
      <c r="B12998" s="6"/>
      <c r="D12998" s="6"/>
      <c r="E12998" s="6"/>
      <c r="F12998" s="6"/>
      <c r="U12998" s="11"/>
      <c r="AO12998" s="11"/>
    </row>
    <row r="12999" spans="2:41" x14ac:dyDescent="0.25">
      <c r="B12999" s="6"/>
      <c r="D12999" s="6"/>
      <c r="E12999" s="6"/>
      <c r="F12999" s="6"/>
      <c r="U12999" s="11"/>
      <c r="AO12999" s="11"/>
    </row>
    <row r="13000" spans="2:41" x14ac:dyDescent="0.25">
      <c r="B13000" s="6"/>
      <c r="D13000" s="6"/>
      <c r="E13000" s="6"/>
      <c r="F13000" s="6"/>
      <c r="U13000" s="11"/>
      <c r="AO13000" s="11"/>
    </row>
    <row r="13001" spans="2:41" x14ac:dyDescent="0.25">
      <c r="B13001" s="6"/>
      <c r="D13001" s="6"/>
      <c r="E13001" s="6"/>
      <c r="F13001" s="6"/>
      <c r="U13001" s="11"/>
      <c r="AO13001" s="11"/>
    </row>
    <row r="13002" spans="2:41" x14ac:dyDescent="0.25">
      <c r="B13002" s="6"/>
      <c r="D13002" s="6"/>
      <c r="E13002" s="6"/>
      <c r="F13002" s="6"/>
      <c r="U13002" s="11"/>
      <c r="AO13002" s="11"/>
    </row>
    <row r="13003" spans="2:41" x14ac:dyDescent="0.25">
      <c r="B13003" s="6"/>
      <c r="D13003" s="6"/>
      <c r="E13003" s="6"/>
      <c r="F13003" s="6"/>
      <c r="U13003" s="11"/>
      <c r="AO13003" s="11"/>
    </row>
    <row r="13004" spans="2:41" x14ac:dyDescent="0.25">
      <c r="B13004" s="6"/>
      <c r="D13004" s="6"/>
      <c r="E13004" s="6"/>
      <c r="F13004" s="6"/>
      <c r="U13004" s="11"/>
      <c r="AO13004" s="11"/>
    </row>
    <row r="13005" spans="2:41" x14ac:dyDescent="0.25">
      <c r="B13005" s="6"/>
      <c r="D13005" s="6"/>
      <c r="E13005" s="6"/>
      <c r="F13005" s="6"/>
      <c r="U13005" s="11"/>
      <c r="AO13005" s="11"/>
    </row>
    <row r="13006" spans="2:41" x14ac:dyDescent="0.25">
      <c r="B13006" s="6"/>
      <c r="D13006" s="6"/>
      <c r="E13006" s="6"/>
      <c r="F13006" s="6"/>
      <c r="U13006" s="11"/>
      <c r="AO13006" s="11"/>
    </row>
    <row r="13007" spans="2:41" x14ac:dyDescent="0.25">
      <c r="B13007" s="6"/>
      <c r="D13007" s="6"/>
      <c r="E13007" s="6"/>
      <c r="F13007" s="6"/>
      <c r="U13007" s="11"/>
      <c r="AO13007" s="11"/>
    </row>
    <row r="13008" spans="2:41" x14ac:dyDescent="0.25">
      <c r="B13008" s="6"/>
      <c r="D13008" s="6"/>
      <c r="E13008" s="6"/>
      <c r="F13008" s="6"/>
      <c r="U13008" s="11"/>
      <c r="AO13008" s="11"/>
    </row>
    <row r="13009" spans="2:41" x14ac:dyDescent="0.25">
      <c r="B13009" s="6"/>
      <c r="D13009" s="6"/>
      <c r="E13009" s="6"/>
      <c r="F13009" s="6"/>
      <c r="U13009" s="11"/>
      <c r="AO13009" s="11"/>
    </row>
    <row r="13010" spans="2:41" x14ac:dyDescent="0.25">
      <c r="B13010" s="6"/>
      <c r="D13010" s="6"/>
      <c r="E13010" s="6"/>
      <c r="F13010" s="6"/>
      <c r="U13010" s="11"/>
      <c r="AO13010" s="11"/>
    </row>
    <row r="13011" spans="2:41" x14ac:dyDescent="0.25">
      <c r="B13011" s="6"/>
      <c r="D13011" s="6"/>
      <c r="E13011" s="6"/>
      <c r="F13011" s="6"/>
      <c r="U13011" s="11"/>
      <c r="AO13011" s="11"/>
    </row>
    <row r="13012" spans="2:41" x14ac:dyDescent="0.25">
      <c r="B13012" s="6"/>
      <c r="D13012" s="6"/>
      <c r="E13012" s="6"/>
      <c r="F13012" s="6"/>
      <c r="U13012" s="11"/>
      <c r="AO13012" s="11"/>
    </row>
    <row r="13013" spans="2:41" x14ac:dyDescent="0.25">
      <c r="B13013" s="6"/>
      <c r="D13013" s="6"/>
      <c r="E13013" s="6"/>
      <c r="F13013" s="6"/>
      <c r="U13013" s="11"/>
      <c r="AO13013" s="11"/>
    </row>
    <row r="13014" spans="2:41" x14ac:dyDescent="0.25">
      <c r="B13014" s="6"/>
      <c r="D13014" s="6"/>
      <c r="E13014" s="6"/>
      <c r="F13014" s="6"/>
      <c r="U13014" s="11"/>
      <c r="AO13014" s="11"/>
    </row>
    <row r="13015" spans="2:41" x14ac:dyDescent="0.25">
      <c r="B13015" s="6"/>
      <c r="D13015" s="6"/>
      <c r="E13015" s="6"/>
      <c r="F13015" s="6"/>
      <c r="U13015" s="11"/>
      <c r="AO13015" s="11"/>
    </row>
    <row r="13016" spans="2:41" x14ac:dyDescent="0.25">
      <c r="B13016" s="6"/>
      <c r="D13016" s="6"/>
      <c r="E13016" s="6"/>
      <c r="F13016" s="6"/>
      <c r="U13016" s="11"/>
      <c r="AO13016" s="11"/>
    </row>
    <row r="13017" spans="2:41" x14ac:dyDescent="0.25">
      <c r="B13017" s="6"/>
      <c r="D13017" s="6"/>
      <c r="E13017" s="6"/>
      <c r="F13017" s="6"/>
      <c r="U13017" s="11"/>
      <c r="AO13017" s="11"/>
    </row>
    <row r="13018" spans="2:41" x14ac:dyDescent="0.25">
      <c r="B13018" s="6"/>
      <c r="D13018" s="6"/>
      <c r="E13018" s="6"/>
      <c r="F13018" s="6"/>
      <c r="U13018" s="11"/>
      <c r="AO13018" s="11"/>
    </row>
    <row r="13019" spans="2:41" x14ac:dyDescent="0.25">
      <c r="B13019" s="6"/>
      <c r="D13019" s="6"/>
      <c r="E13019" s="6"/>
      <c r="F13019" s="6"/>
      <c r="U13019" s="11"/>
      <c r="AO13019" s="11"/>
    </row>
    <row r="13020" spans="2:41" x14ac:dyDescent="0.25">
      <c r="B13020" s="6"/>
      <c r="D13020" s="6"/>
      <c r="E13020" s="6"/>
      <c r="F13020" s="6"/>
      <c r="U13020" s="11"/>
      <c r="AO13020" s="11"/>
    </row>
    <row r="13021" spans="2:41" x14ac:dyDescent="0.25">
      <c r="B13021" s="6"/>
      <c r="D13021" s="6"/>
      <c r="E13021" s="6"/>
      <c r="F13021" s="6"/>
      <c r="U13021" s="11"/>
      <c r="AO13021" s="11"/>
    </row>
    <row r="13022" spans="2:41" x14ac:dyDescent="0.25">
      <c r="B13022" s="6"/>
      <c r="D13022" s="6"/>
      <c r="E13022" s="6"/>
      <c r="F13022" s="6"/>
      <c r="U13022" s="11"/>
      <c r="AO13022" s="11"/>
    </row>
    <row r="13023" spans="2:41" x14ac:dyDescent="0.25">
      <c r="B13023" s="6"/>
      <c r="D13023" s="6"/>
      <c r="E13023" s="6"/>
      <c r="F13023" s="6"/>
      <c r="U13023" s="11"/>
      <c r="AO13023" s="11"/>
    </row>
    <row r="13024" spans="2:41" x14ac:dyDescent="0.25">
      <c r="B13024" s="6"/>
      <c r="D13024" s="6"/>
      <c r="E13024" s="6"/>
      <c r="F13024" s="6"/>
      <c r="U13024" s="11"/>
      <c r="AO13024" s="11"/>
    </row>
    <row r="13025" spans="2:41" x14ac:dyDescent="0.25">
      <c r="B13025" s="6"/>
      <c r="D13025" s="6"/>
      <c r="E13025" s="6"/>
      <c r="F13025" s="6"/>
      <c r="U13025" s="11"/>
      <c r="AO13025" s="11"/>
    </row>
    <row r="13026" spans="2:41" x14ac:dyDescent="0.25">
      <c r="B13026" s="6"/>
      <c r="D13026" s="6"/>
      <c r="E13026" s="6"/>
      <c r="F13026" s="6"/>
      <c r="U13026" s="11"/>
      <c r="AO13026" s="11"/>
    </row>
    <row r="13027" spans="2:41" x14ac:dyDescent="0.25">
      <c r="B13027" s="6"/>
      <c r="D13027" s="6"/>
      <c r="E13027" s="6"/>
      <c r="F13027" s="6"/>
      <c r="U13027" s="11"/>
      <c r="AO13027" s="11"/>
    </row>
    <row r="13028" spans="2:41" x14ac:dyDescent="0.25">
      <c r="B13028" s="6"/>
      <c r="D13028" s="6"/>
      <c r="E13028" s="6"/>
      <c r="F13028" s="6"/>
      <c r="U13028" s="11"/>
      <c r="AO13028" s="11"/>
    </row>
    <row r="13029" spans="2:41" x14ac:dyDescent="0.25">
      <c r="B13029" s="6"/>
      <c r="D13029" s="6"/>
      <c r="E13029" s="6"/>
      <c r="F13029" s="6"/>
      <c r="U13029" s="11"/>
      <c r="AO13029" s="11"/>
    </row>
    <row r="13030" spans="2:41" x14ac:dyDescent="0.25">
      <c r="B13030" s="6"/>
      <c r="D13030" s="6"/>
      <c r="E13030" s="6"/>
      <c r="F13030" s="6"/>
      <c r="U13030" s="11"/>
      <c r="AO13030" s="11"/>
    </row>
    <row r="13031" spans="2:41" x14ac:dyDescent="0.25">
      <c r="B13031" s="6"/>
      <c r="D13031" s="6"/>
      <c r="E13031" s="6"/>
      <c r="F13031" s="6"/>
      <c r="U13031" s="11"/>
      <c r="AO13031" s="11"/>
    </row>
    <row r="13032" spans="2:41" x14ac:dyDescent="0.25">
      <c r="B13032" s="6"/>
      <c r="D13032" s="6"/>
      <c r="E13032" s="6"/>
      <c r="F13032" s="6"/>
      <c r="U13032" s="11"/>
      <c r="AO13032" s="11"/>
    </row>
    <row r="13033" spans="2:41" x14ac:dyDescent="0.25">
      <c r="B13033" s="6"/>
      <c r="D13033" s="6"/>
      <c r="E13033" s="6"/>
      <c r="F13033" s="6"/>
      <c r="U13033" s="11"/>
      <c r="AO13033" s="11"/>
    </row>
    <row r="13034" spans="2:41" x14ac:dyDescent="0.25">
      <c r="B13034" s="6"/>
      <c r="D13034" s="6"/>
      <c r="E13034" s="6"/>
      <c r="F13034" s="6"/>
      <c r="U13034" s="11"/>
      <c r="AO13034" s="11"/>
    </row>
    <row r="13035" spans="2:41" x14ac:dyDescent="0.25">
      <c r="B13035" s="6"/>
      <c r="D13035" s="6"/>
      <c r="E13035" s="6"/>
      <c r="F13035" s="6"/>
      <c r="U13035" s="11"/>
      <c r="AO13035" s="11"/>
    </row>
    <row r="13036" spans="2:41" x14ac:dyDescent="0.25">
      <c r="B13036" s="6"/>
      <c r="D13036" s="6"/>
      <c r="E13036" s="6"/>
      <c r="F13036" s="6"/>
      <c r="U13036" s="11"/>
      <c r="AO13036" s="11"/>
    </row>
    <row r="13037" spans="2:41" x14ac:dyDescent="0.25">
      <c r="B13037" s="6"/>
      <c r="D13037" s="6"/>
      <c r="E13037" s="6"/>
      <c r="F13037" s="6"/>
      <c r="U13037" s="11"/>
      <c r="AO13037" s="11"/>
    </row>
    <row r="13038" spans="2:41" x14ac:dyDescent="0.25">
      <c r="B13038" s="6"/>
      <c r="D13038" s="6"/>
      <c r="E13038" s="6"/>
      <c r="F13038" s="6"/>
      <c r="U13038" s="11"/>
      <c r="AO13038" s="11"/>
    </row>
    <row r="13039" spans="2:41" x14ac:dyDescent="0.25">
      <c r="B13039" s="6"/>
      <c r="D13039" s="6"/>
      <c r="E13039" s="6"/>
      <c r="F13039" s="6"/>
      <c r="U13039" s="11"/>
      <c r="AO13039" s="11"/>
    </row>
    <row r="13040" spans="2:41" x14ac:dyDescent="0.25">
      <c r="B13040" s="6"/>
      <c r="D13040" s="6"/>
      <c r="E13040" s="6"/>
      <c r="F13040" s="6"/>
      <c r="U13040" s="11"/>
      <c r="AO13040" s="11"/>
    </row>
    <row r="13041" spans="2:41" x14ac:dyDescent="0.25">
      <c r="B13041" s="6"/>
      <c r="D13041" s="6"/>
      <c r="E13041" s="6"/>
      <c r="F13041" s="6"/>
      <c r="U13041" s="11"/>
      <c r="AO13041" s="11"/>
    </row>
    <row r="13042" spans="2:41" x14ac:dyDescent="0.25">
      <c r="B13042" s="6"/>
      <c r="D13042" s="6"/>
      <c r="E13042" s="6"/>
      <c r="F13042" s="6"/>
      <c r="U13042" s="11"/>
      <c r="AO13042" s="11"/>
    </row>
    <row r="13043" spans="2:41" x14ac:dyDescent="0.25">
      <c r="B13043" s="6"/>
      <c r="D13043" s="6"/>
      <c r="E13043" s="6"/>
      <c r="F13043" s="6"/>
      <c r="U13043" s="11"/>
      <c r="AO13043" s="11"/>
    </row>
    <row r="13044" spans="2:41" x14ac:dyDescent="0.25">
      <c r="B13044" s="6"/>
      <c r="D13044" s="6"/>
      <c r="E13044" s="6"/>
      <c r="F13044" s="6"/>
      <c r="U13044" s="11"/>
      <c r="AO13044" s="11"/>
    </row>
    <row r="13045" spans="2:41" x14ac:dyDescent="0.25">
      <c r="B13045" s="6"/>
      <c r="D13045" s="6"/>
      <c r="E13045" s="6"/>
      <c r="F13045" s="6"/>
      <c r="U13045" s="11"/>
      <c r="AO13045" s="11"/>
    </row>
    <row r="13046" spans="2:41" x14ac:dyDescent="0.25">
      <c r="B13046" s="6"/>
      <c r="D13046" s="6"/>
      <c r="E13046" s="6"/>
      <c r="F13046" s="6"/>
      <c r="U13046" s="11"/>
      <c r="AO13046" s="11"/>
    </row>
    <row r="13047" spans="2:41" x14ac:dyDescent="0.25">
      <c r="B13047" s="6"/>
      <c r="D13047" s="6"/>
      <c r="E13047" s="6"/>
      <c r="F13047" s="6"/>
      <c r="U13047" s="11"/>
      <c r="AO13047" s="11"/>
    </row>
    <row r="13048" spans="2:41" x14ac:dyDescent="0.25">
      <c r="B13048" s="6"/>
      <c r="D13048" s="6"/>
      <c r="E13048" s="6"/>
      <c r="F13048" s="6"/>
      <c r="U13048" s="11"/>
      <c r="AO13048" s="11"/>
    </row>
    <row r="13049" spans="2:41" x14ac:dyDescent="0.25">
      <c r="B13049" s="6"/>
      <c r="D13049" s="6"/>
      <c r="E13049" s="6"/>
      <c r="F13049" s="6"/>
      <c r="U13049" s="11"/>
      <c r="AO13049" s="11"/>
    </row>
    <row r="13050" spans="2:41" x14ac:dyDescent="0.25">
      <c r="B13050" s="6"/>
      <c r="D13050" s="6"/>
      <c r="E13050" s="6"/>
      <c r="F13050" s="6"/>
      <c r="U13050" s="11"/>
      <c r="AO13050" s="11"/>
    </row>
    <row r="13051" spans="2:41" x14ac:dyDescent="0.25">
      <c r="B13051" s="6"/>
      <c r="D13051" s="6"/>
      <c r="E13051" s="6"/>
      <c r="F13051" s="6"/>
      <c r="U13051" s="11"/>
      <c r="AO13051" s="11"/>
    </row>
    <row r="13052" spans="2:41" x14ac:dyDescent="0.25">
      <c r="B13052" s="6"/>
      <c r="D13052" s="6"/>
      <c r="E13052" s="6"/>
      <c r="F13052" s="6"/>
      <c r="U13052" s="11"/>
      <c r="AO13052" s="11"/>
    </row>
    <row r="13053" spans="2:41" x14ac:dyDescent="0.25">
      <c r="B13053" s="6"/>
      <c r="D13053" s="6"/>
      <c r="E13053" s="6"/>
      <c r="F13053" s="6"/>
      <c r="U13053" s="11"/>
      <c r="AO13053" s="11"/>
    </row>
    <row r="13054" spans="2:41" x14ac:dyDescent="0.25">
      <c r="B13054" s="6"/>
      <c r="D13054" s="6"/>
      <c r="E13054" s="6"/>
      <c r="F13054" s="6"/>
      <c r="U13054" s="11"/>
      <c r="AO13054" s="11"/>
    </row>
    <row r="13055" spans="2:41" x14ac:dyDescent="0.25">
      <c r="B13055" s="6"/>
      <c r="D13055" s="6"/>
      <c r="E13055" s="6"/>
      <c r="F13055" s="6"/>
      <c r="U13055" s="11"/>
      <c r="AO13055" s="11"/>
    </row>
    <row r="13056" spans="2:41" x14ac:dyDescent="0.25">
      <c r="B13056" s="6"/>
      <c r="D13056" s="6"/>
      <c r="E13056" s="6"/>
      <c r="F13056" s="6"/>
      <c r="U13056" s="11"/>
      <c r="AO13056" s="11"/>
    </row>
    <row r="13057" spans="2:41" x14ac:dyDescent="0.25">
      <c r="B13057" s="6"/>
      <c r="D13057" s="6"/>
      <c r="E13057" s="6"/>
      <c r="F13057" s="6"/>
      <c r="U13057" s="11"/>
      <c r="AO13057" s="11"/>
    </row>
    <row r="13058" spans="2:41" x14ac:dyDescent="0.25">
      <c r="B13058" s="6"/>
      <c r="D13058" s="6"/>
      <c r="E13058" s="6"/>
      <c r="F13058" s="6"/>
      <c r="U13058" s="11"/>
      <c r="AO13058" s="11"/>
    </row>
    <row r="13059" spans="2:41" x14ac:dyDescent="0.25">
      <c r="B13059" s="6"/>
      <c r="D13059" s="6"/>
      <c r="E13059" s="6"/>
      <c r="F13059" s="6"/>
      <c r="U13059" s="11"/>
      <c r="AO13059" s="11"/>
    </row>
    <row r="13060" spans="2:41" x14ac:dyDescent="0.25">
      <c r="B13060" s="6"/>
      <c r="D13060" s="6"/>
      <c r="E13060" s="6"/>
      <c r="F13060" s="6"/>
      <c r="U13060" s="11"/>
      <c r="AO13060" s="11"/>
    </row>
    <row r="13061" spans="2:41" x14ac:dyDescent="0.25">
      <c r="B13061" s="6"/>
      <c r="D13061" s="6"/>
      <c r="E13061" s="6"/>
      <c r="F13061" s="6"/>
      <c r="U13061" s="11"/>
      <c r="AO13061" s="11"/>
    </row>
    <row r="13062" spans="2:41" x14ac:dyDescent="0.25">
      <c r="B13062" s="6"/>
      <c r="D13062" s="6"/>
      <c r="E13062" s="6"/>
      <c r="F13062" s="6"/>
      <c r="U13062" s="11"/>
      <c r="AO13062" s="11"/>
    </row>
    <row r="13063" spans="2:41" x14ac:dyDescent="0.25">
      <c r="B13063" s="6"/>
      <c r="D13063" s="6"/>
      <c r="E13063" s="6"/>
      <c r="F13063" s="6"/>
      <c r="U13063" s="11"/>
      <c r="AO13063" s="11"/>
    </row>
    <row r="13064" spans="2:41" x14ac:dyDescent="0.25">
      <c r="B13064" s="6"/>
      <c r="D13064" s="6"/>
      <c r="E13064" s="6"/>
      <c r="F13064" s="6"/>
      <c r="U13064" s="11"/>
      <c r="AO13064" s="11"/>
    </row>
    <row r="13065" spans="2:41" x14ac:dyDescent="0.25">
      <c r="B13065" s="6"/>
      <c r="D13065" s="6"/>
      <c r="E13065" s="6"/>
      <c r="F13065" s="6"/>
      <c r="U13065" s="11"/>
      <c r="AO13065" s="11"/>
    </row>
    <row r="13066" spans="2:41" x14ac:dyDescent="0.25">
      <c r="B13066" s="6"/>
      <c r="D13066" s="6"/>
      <c r="E13066" s="6"/>
      <c r="F13066" s="6"/>
      <c r="U13066" s="11"/>
      <c r="AO13066" s="11"/>
    </row>
    <row r="13067" spans="2:41" x14ac:dyDescent="0.25">
      <c r="B13067" s="6"/>
      <c r="D13067" s="6"/>
      <c r="E13067" s="6"/>
      <c r="F13067" s="6"/>
      <c r="U13067" s="11"/>
      <c r="AO13067" s="11"/>
    </row>
    <row r="13068" spans="2:41" x14ac:dyDescent="0.25">
      <c r="B13068" s="6"/>
      <c r="D13068" s="6"/>
      <c r="E13068" s="6"/>
      <c r="F13068" s="6"/>
      <c r="U13068" s="11"/>
      <c r="AO13068" s="11"/>
    </row>
    <row r="13069" spans="2:41" x14ac:dyDescent="0.25">
      <c r="B13069" s="6"/>
      <c r="D13069" s="6"/>
      <c r="E13069" s="6"/>
      <c r="F13069" s="6"/>
      <c r="U13069" s="11"/>
      <c r="AO13069" s="11"/>
    </row>
    <row r="13070" spans="2:41" x14ac:dyDescent="0.25">
      <c r="B13070" s="6"/>
      <c r="D13070" s="6"/>
      <c r="E13070" s="6"/>
      <c r="F13070" s="6"/>
      <c r="U13070" s="11"/>
      <c r="AO13070" s="11"/>
    </row>
    <row r="13071" spans="2:41" x14ac:dyDescent="0.25">
      <c r="B13071" s="6"/>
      <c r="D13071" s="6"/>
      <c r="E13071" s="6"/>
      <c r="F13071" s="6"/>
      <c r="U13071" s="11"/>
      <c r="AO13071" s="11"/>
    </row>
    <row r="13072" spans="2:41" x14ac:dyDescent="0.25">
      <c r="B13072" s="6"/>
      <c r="D13072" s="6"/>
      <c r="E13072" s="6"/>
      <c r="F13072" s="6"/>
      <c r="U13072" s="11"/>
      <c r="AO13072" s="11"/>
    </row>
    <row r="13073" spans="2:41" x14ac:dyDescent="0.25">
      <c r="B13073" s="6"/>
      <c r="D13073" s="6"/>
      <c r="E13073" s="6"/>
      <c r="F13073" s="6"/>
      <c r="U13073" s="11"/>
      <c r="AO13073" s="11"/>
    </row>
    <row r="13074" spans="2:41" x14ac:dyDescent="0.25">
      <c r="B13074" s="6"/>
      <c r="D13074" s="6"/>
      <c r="E13074" s="6"/>
      <c r="F13074" s="6"/>
      <c r="U13074" s="11"/>
      <c r="AO13074" s="11"/>
    </row>
    <row r="13075" spans="2:41" x14ac:dyDescent="0.25">
      <c r="B13075" s="6"/>
      <c r="D13075" s="6"/>
      <c r="E13075" s="6"/>
      <c r="F13075" s="6"/>
      <c r="U13075" s="11"/>
      <c r="AO13075" s="11"/>
    </row>
    <row r="13076" spans="2:41" x14ac:dyDescent="0.25">
      <c r="B13076" s="6"/>
      <c r="D13076" s="6"/>
      <c r="E13076" s="6"/>
      <c r="F13076" s="6"/>
      <c r="U13076" s="11"/>
      <c r="AO13076" s="11"/>
    </row>
    <row r="13077" spans="2:41" x14ac:dyDescent="0.25">
      <c r="B13077" s="6"/>
      <c r="D13077" s="6"/>
      <c r="E13077" s="6"/>
      <c r="F13077" s="6"/>
      <c r="U13077" s="11"/>
      <c r="AO13077" s="11"/>
    </row>
    <row r="13078" spans="2:41" x14ac:dyDescent="0.25">
      <c r="B13078" s="6"/>
      <c r="D13078" s="6"/>
      <c r="E13078" s="6"/>
      <c r="F13078" s="6"/>
      <c r="U13078" s="11"/>
      <c r="AO13078" s="11"/>
    </row>
    <row r="13079" spans="2:41" x14ac:dyDescent="0.25">
      <c r="B13079" s="6"/>
      <c r="D13079" s="6"/>
      <c r="E13079" s="6"/>
      <c r="F13079" s="6"/>
      <c r="U13079" s="11"/>
      <c r="AO13079" s="11"/>
    </row>
    <row r="13080" spans="2:41" x14ac:dyDescent="0.25">
      <c r="B13080" s="6"/>
      <c r="D13080" s="6"/>
      <c r="E13080" s="6"/>
      <c r="F13080" s="6"/>
      <c r="U13080" s="11"/>
      <c r="AO13080" s="11"/>
    </row>
    <row r="13081" spans="2:41" x14ac:dyDescent="0.25">
      <c r="B13081" s="6"/>
      <c r="D13081" s="6"/>
      <c r="E13081" s="6"/>
      <c r="F13081" s="6"/>
      <c r="U13081" s="11"/>
      <c r="AO13081" s="11"/>
    </row>
    <row r="13082" spans="2:41" x14ac:dyDescent="0.25">
      <c r="B13082" s="6"/>
      <c r="D13082" s="6"/>
      <c r="E13082" s="6"/>
      <c r="F13082" s="6"/>
      <c r="U13082" s="11"/>
      <c r="AO13082" s="11"/>
    </row>
    <row r="13083" spans="2:41" x14ac:dyDescent="0.25">
      <c r="B13083" s="6"/>
      <c r="D13083" s="6"/>
      <c r="E13083" s="6"/>
      <c r="F13083" s="6"/>
      <c r="U13083" s="11"/>
      <c r="AO13083" s="11"/>
    </row>
    <row r="13084" spans="2:41" x14ac:dyDescent="0.25">
      <c r="B13084" s="6"/>
      <c r="D13084" s="6"/>
      <c r="E13084" s="6"/>
      <c r="F13084" s="6"/>
      <c r="U13084" s="11"/>
      <c r="AO13084" s="11"/>
    </row>
    <row r="13085" spans="2:41" x14ac:dyDescent="0.25">
      <c r="B13085" s="6"/>
      <c r="D13085" s="6"/>
      <c r="E13085" s="6"/>
      <c r="F13085" s="6"/>
      <c r="U13085" s="11"/>
      <c r="AO13085" s="11"/>
    </row>
    <row r="13086" spans="2:41" x14ac:dyDescent="0.25">
      <c r="B13086" s="6"/>
      <c r="D13086" s="6"/>
      <c r="E13086" s="6"/>
      <c r="F13086" s="6"/>
      <c r="U13086" s="11"/>
      <c r="AO13086" s="11"/>
    </row>
    <row r="13087" spans="2:41" x14ac:dyDescent="0.25">
      <c r="B13087" s="6"/>
      <c r="D13087" s="6"/>
      <c r="E13087" s="6"/>
      <c r="F13087" s="6"/>
      <c r="U13087" s="11"/>
      <c r="AO13087" s="11"/>
    </row>
    <row r="13088" spans="2:41" x14ac:dyDescent="0.25">
      <c r="B13088" s="6"/>
      <c r="D13088" s="6"/>
      <c r="E13088" s="6"/>
      <c r="F13088" s="6"/>
      <c r="U13088" s="11"/>
      <c r="AO13088" s="11"/>
    </row>
    <row r="13089" spans="2:41" x14ac:dyDescent="0.25">
      <c r="B13089" s="6"/>
      <c r="D13089" s="6"/>
      <c r="E13089" s="6"/>
      <c r="F13089" s="6"/>
      <c r="U13089" s="11"/>
      <c r="AO13089" s="11"/>
    </row>
    <row r="13090" spans="2:41" x14ac:dyDescent="0.25">
      <c r="B13090" s="6"/>
      <c r="D13090" s="6"/>
      <c r="E13090" s="6"/>
      <c r="F13090" s="6"/>
      <c r="U13090" s="11"/>
      <c r="AO13090" s="11"/>
    </row>
    <row r="13091" spans="2:41" x14ac:dyDescent="0.25">
      <c r="B13091" s="6"/>
      <c r="D13091" s="6"/>
      <c r="E13091" s="6"/>
      <c r="F13091" s="6"/>
      <c r="U13091" s="11"/>
      <c r="AO13091" s="11"/>
    </row>
    <row r="13092" spans="2:41" x14ac:dyDescent="0.25">
      <c r="B13092" s="6"/>
      <c r="D13092" s="6"/>
      <c r="E13092" s="6"/>
      <c r="F13092" s="6"/>
      <c r="U13092" s="11"/>
      <c r="AO13092" s="11"/>
    </row>
    <row r="13093" spans="2:41" x14ac:dyDescent="0.25">
      <c r="B13093" s="6"/>
      <c r="D13093" s="6"/>
      <c r="E13093" s="6"/>
      <c r="F13093" s="6"/>
      <c r="U13093" s="11"/>
      <c r="AO13093" s="11"/>
    </row>
    <row r="13094" spans="2:41" x14ac:dyDescent="0.25">
      <c r="B13094" s="6"/>
      <c r="D13094" s="6"/>
      <c r="E13094" s="6"/>
      <c r="F13094" s="6"/>
      <c r="U13094" s="11"/>
      <c r="AO13094" s="11"/>
    </row>
    <row r="13095" spans="2:41" x14ac:dyDescent="0.25">
      <c r="B13095" s="6"/>
      <c r="D13095" s="6"/>
      <c r="E13095" s="6"/>
      <c r="F13095" s="6"/>
      <c r="U13095" s="11"/>
      <c r="AO13095" s="11"/>
    </row>
    <row r="13096" spans="2:41" x14ac:dyDescent="0.25">
      <c r="B13096" s="6"/>
      <c r="D13096" s="6"/>
      <c r="E13096" s="6"/>
      <c r="F13096" s="6"/>
      <c r="U13096" s="11"/>
      <c r="AO13096" s="11"/>
    </row>
    <row r="13097" spans="2:41" x14ac:dyDescent="0.25">
      <c r="B13097" s="6"/>
      <c r="D13097" s="6"/>
      <c r="E13097" s="6"/>
      <c r="F13097" s="6"/>
      <c r="U13097" s="11"/>
      <c r="AO13097" s="11"/>
    </row>
    <row r="13098" spans="2:41" x14ac:dyDescent="0.25">
      <c r="B13098" s="6"/>
      <c r="D13098" s="6"/>
      <c r="E13098" s="6"/>
      <c r="F13098" s="6"/>
      <c r="U13098" s="11"/>
      <c r="AO13098" s="11"/>
    </row>
    <row r="13099" spans="2:41" x14ac:dyDescent="0.25">
      <c r="B13099" s="6"/>
      <c r="D13099" s="6"/>
      <c r="E13099" s="6"/>
      <c r="F13099" s="6"/>
      <c r="U13099" s="11"/>
      <c r="AO13099" s="11"/>
    </row>
    <row r="13100" spans="2:41" x14ac:dyDescent="0.25">
      <c r="B13100" s="6"/>
      <c r="D13100" s="6"/>
      <c r="E13100" s="6"/>
      <c r="F13100" s="6"/>
      <c r="U13100" s="11"/>
      <c r="AO13100" s="11"/>
    </row>
    <row r="13101" spans="2:41" x14ac:dyDescent="0.25">
      <c r="B13101" s="6"/>
      <c r="D13101" s="6"/>
      <c r="E13101" s="6"/>
      <c r="F13101" s="6"/>
      <c r="U13101" s="11"/>
      <c r="AO13101" s="11"/>
    </row>
    <row r="13102" spans="2:41" x14ac:dyDescent="0.25">
      <c r="B13102" s="6"/>
      <c r="D13102" s="6"/>
      <c r="E13102" s="6"/>
      <c r="F13102" s="6"/>
      <c r="U13102" s="11"/>
      <c r="AO13102" s="11"/>
    </row>
    <row r="13103" spans="2:41" x14ac:dyDescent="0.25">
      <c r="B13103" s="6"/>
      <c r="D13103" s="6"/>
      <c r="E13103" s="6"/>
      <c r="F13103" s="6"/>
      <c r="U13103" s="11"/>
      <c r="AO13103" s="11"/>
    </row>
    <row r="13104" spans="2:41" x14ac:dyDescent="0.25">
      <c r="B13104" s="6"/>
      <c r="D13104" s="6"/>
      <c r="E13104" s="6"/>
      <c r="F13104" s="6"/>
      <c r="U13104" s="11"/>
      <c r="AO13104" s="11"/>
    </row>
    <row r="13105" spans="2:41" x14ac:dyDescent="0.25">
      <c r="B13105" s="6"/>
      <c r="D13105" s="6"/>
      <c r="E13105" s="6"/>
      <c r="F13105" s="6"/>
      <c r="U13105" s="11"/>
      <c r="AO13105" s="11"/>
    </row>
    <row r="13106" spans="2:41" x14ac:dyDescent="0.25">
      <c r="B13106" s="6"/>
      <c r="D13106" s="6"/>
      <c r="E13106" s="6"/>
      <c r="F13106" s="6"/>
      <c r="U13106" s="11"/>
      <c r="AO13106" s="11"/>
    </row>
    <row r="13107" spans="2:41" x14ac:dyDescent="0.25">
      <c r="B13107" s="6"/>
      <c r="D13107" s="6"/>
      <c r="E13107" s="6"/>
      <c r="F13107" s="6"/>
      <c r="U13107" s="11"/>
      <c r="AO13107" s="11"/>
    </row>
    <row r="13108" spans="2:41" x14ac:dyDescent="0.25">
      <c r="B13108" s="6"/>
      <c r="D13108" s="6"/>
      <c r="E13108" s="6"/>
      <c r="F13108" s="6"/>
      <c r="U13108" s="11"/>
      <c r="AO13108" s="11"/>
    </row>
    <row r="13109" spans="2:41" x14ac:dyDescent="0.25">
      <c r="B13109" s="6"/>
      <c r="D13109" s="6"/>
      <c r="E13109" s="6"/>
      <c r="F13109" s="6"/>
      <c r="U13109" s="11"/>
      <c r="AO13109" s="11"/>
    </row>
    <row r="13110" spans="2:41" x14ac:dyDescent="0.25">
      <c r="B13110" s="6"/>
      <c r="D13110" s="6"/>
      <c r="E13110" s="6"/>
      <c r="F13110" s="6"/>
      <c r="U13110" s="11"/>
      <c r="AO13110" s="11"/>
    </row>
    <row r="13111" spans="2:41" x14ac:dyDescent="0.25">
      <c r="B13111" s="6"/>
      <c r="D13111" s="6"/>
      <c r="E13111" s="6"/>
      <c r="F13111" s="6"/>
      <c r="U13111" s="11"/>
      <c r="AO13111" s="11"/>
    </row>
    <row r="13112" spans="2:41" x14ac:dyDescent="0.25">
      <c r="B13112" s="6"/>
      <c r="D13112" s="6"/>
      <c r="E13112" s="6"/>
      <c r="F13112" s="6"/>
      <c r="U13112" s="11"/>
      <c r="AO13112" s="11"/>
    </row>
    <row r="13113" spans="2:41" x14ac:dyDescent="0.25">
      <c r="B13113" s="6"/>
      <c r="D13113" s="6"/>
      <c r="E13113" s="6"/>
      <c r="F13113" s="6"/>
      <c r="U13113" s="11"/>
      <c r="AO13113" s="11"/>
    </row>
    <row r="13114" spans="2:41" x14ac:dyDescent="0.25">
      <c r="B13114" s="6"/>
      <c r="D13114" s="6"/>
      <c r="E13114" s="6"/>
      <c r="F13114" s="6"/>
      <c r="U13114" s="11"/>
      <c r="AO13114" s="11"/>
    </row>
    <row r="13115" spans="2:41" x14ac:dyDescent="0.25">
      <c r="B13115" s="6"/>
      <c r="D13115" s="6"/>
      <c r="E13115" s="6"/>
      <c r="F13115" s="6"/>
      <c r="U13115" s="11"/>
      <c r="AO13115" s="11"/>
    </row>
    <row r="13116" spans="2:41" x14ac:dyDescent="0.25">
      <c r="B13116" s="6"/>
      <c r="D13116" s="6"/>
      <c r="E13116" s="6"/>
      <c r="F13116" s="6"/>
      <c r="U13116" s="11"/>
      <c r="AO13116" s="11"/>
    </row>
    <row r="13117" spans="2:41" x14ac:dyDescent="0.25">
      <c r="B13117" s="6"/>
      <c r="D13117" s="6"/>
      <c r="E13117" s="6"/>
      <c r="F13117" s="6"/>
      <c r="U13117" s="11"/>
      <c r="AO13117" s="11"/>
    </row>
    <row r="13118" spans="2:41" x14ac:dyDescent="0.25">
      <c r="B13118" s="6"/>
      <c r="D13118" s="6"/>
      <c r="E13118" s="6"/>
      <c r="F13118" s="6"/>
      <c r="U13118" s="11"/>
      <c r="AO13118" s="11"/>
    </row>
    <row r="13119" spans="2:41" x14ac:dyDescent="0.25">
      <c r="B13119" s="6"/>
      <c r="D13119" s="6"/>
      <c r="E13119" s="6"/>
      <c r="F13119" s="6"/>
      <c r="U13119" s="11"/>
      <c r="AO13119" s="11"/>
    </row>
    <row r="13120" spans="2:41" x14ac:dyDescent="0.25">
      <c r="B13120" s="6"/>
      <c r="D13120" s="6"/>
      <c r="E13120" s="6"/>
      <c r="F13120" s="6"/>
      <c r="U13120" s="11"/>
      <c r="AO13120" s="11"/>
    </row>
    <row r="13121" spans="2:41" x14ac:dyDescent="0.25">
      <c r="B13121" s="6"/>
      <c r="D13121" s="6"/>
      <c r="E13121" s="6"/>
      <c r="F13121" s="6"/>
      <c r="U13121" s="11"/>
      <c r="AO13121" s="11"/>
    </row>
    <row r="13122" spans="2:41" x14ac:dyDescent="0.25">
      <c r="B13122" s="6"/>
      <c r="D13122" s="6"/>
      <c r="E13122" s="6"/>
      <c r="F13122" s="6"/>
      <c r="U13122" s="11"/>
      <c r="AO13122" s="11"/>
    </row>
    <row r="13123" spans="2:41" x14ac:dyDescent="0.25">
      <c r="B13123" s="6"/>
      <c r="D13123" s="6"/>
      <c r="E13123" s="6"/>
      <c r="F13123" s="6"/>
      <c r="U13123" s="11"/>
      <c r="AO13123" s="11"/>
    </row>
    <row r="13124" spans="2:41" x14ac:dyDescent="0.25">
      <c r="B13124" s="6"/>
      <c r="D13124" s="6"/>
      <c r="E13124" s="6"/>
      <c r="F13124" s="6"/>
      <c r="U13124" s="11"/>
      <c r="AO13124" s="11"/>
    </row>
    <row r="13125" spans="2:41" x14ac:dyDescent="0.25">
      <c r="B13125" s="6"/>
      <c r="D13125" s="6"/>
      <c r="E13125" s="6"/>
      <c r="F13125" s="6"/>
      <c r="U13125" s="11"/>
      <c r="AO13125" s="11"/>
    </row>
    <row r="13126" spans="2:41" x14ac:dyDescent="0.25">
      <c r="B13126" s="6"/>
      <c r="D13126" s="6"/>
      <c r="E13126" s="6"/>
      <c r="F13126" s="6"/>
      <c r="U13126" s="11"/>
      <c r="AO13126" s="11"/>
    </row>
    <row r="13127" spans="2:41" x14ac:dyDescent="0.25">
      <c r="B13127" s="6"/>
      <c r="D13127" s="6"/>
      <c r="E13127" s="6"/>
      <c r="F13127" s="6"/>
      <c r="U13127" s="11"/>
      <c r="AO13127" s="11"/>
    </row>
    <row r="13128" spans="2:41" x14ac:dyDescent="0.25">
      <c r="B13128" s="6"/>
      <c r="D13128" s="6"/>
      <c r="E13128" s="6"/>
      <c r="F13128" s="6"/>
      <c r="U13128" s="11"/>
      <c r="AO13128" s="11"/>
    </row>
    <row r="13129" spans="2:41" x14ac:dyDescent="0.25">
      <c r="B13129" s="6"/>
      <c r="D13129" s="6"/>
      <c r="E13129" s="6"/>
      <c r="F13129" s="6"/>
      <c r="U13129" s="11"/>
      <c r="AO13129" s="11"/>
    </row>
    <row r="13130" spans="2:41" x14ac:dyDescent="0.25">
      <c r="B13130" s="6"/>
      <c r="D13130" s="6"/>
      <c r="E13130" s="6"/>
      <c r="F13130" s="6"/>
      <c r="U13130" s="11"/>
      <c r="AO13130" s="11"/>
    </row>
    <row r="13131" spans="2:41" x14ac:dyDescent="0.25">
      <c r="B13131" s="6"/>
      <c r="D13131" s="6"/>
      <c r="E13131" s="6"/>
      <c r="F13131" s="6"/>
      <c r="U13131" s="11"/>
      <c r="AO13131" s="11"/>
    </row>
    <row r="13132" spans="2:41" x14ac:dyDescent="0.25">
      <c r="B13132" s="6"/>
      <c r="D13132" s="6"/>
      <c r="E13132" s="6"/>
      <c r="F13132" s="6"/>
      <c r="U13132" s="11"/>
      <c r="AO13132" s="11"/>
    </row>
    <row r="13133" spans="2:41" x14ac:dyDescent="0.25">
      <c r="B13133" s="6"/>
      <c r="D13133" s="6"/>
      <c r="E13133" s="6"/>
      <c r="F13133" s="6"/>
      <c r="U13133" s="11"/>
      <c r="AO13133" s="11"/>
    </row>
    <row r="13134" spans="2:41" x14ac:dyDescent="0.25">
      <c r="B13134" s="6"/>
      <c r="D13134" s="6"/>
      <c r="E13134" s="6"/>
      <c r="F13134" s="6"/>
      <c r="U13134" s="11"/>
      <c r="AO13134" s="11"/>
    </row>
    <row r="13135" spans="2:41" x14ac:dyDescent="0.25">
      <c r="B13135" s="6"/>
      <c r="D13135" s="6"/>
      <c r="E13135" s="6"/>
      <c r="F13135" s="6"/>
      <c r="U13135" s="11"/>
      <c r="AO13135" s="11"/>
    </row>
    <row r="13136" spans="2:41" x14ac:dyDescent="0.25">
      <c r="B13136" s="6"/>
      <c r="D13136" s="6"/>
      <c r="E13136" s="6"/>
      <c r="F13136" s="6"/>
      <c r="U13136" s="11"/>
      <c r="AO13136" s="11"/>
    </row>
    <row r="13137" spans="2:41" x14ac:dyDescent="0.25">
      <c r="B13137" s="6"/>
      <c r="D13137" s="6"/>
      <c r="E13137" s="6"/>
      <c r="F13137" s="6"/>
      <c r="U13137" s="11"/>
      <c r="AO13137" s="11"/>
    </row>
    <row r="13138" spans="2:41" x14ac:dyDescent="0.25">
      <c r="B13138" s="6"/>
      <c r="D13138" s="6"/>
      <c r="E13138" s="6"/>
      <c r="F13138" s="6"/>
      <c r="U13138" s="11"/>
      <c r="AO13138" s="11"/>
    </row>
    <row r="13139" spans="2:41" x14ac:dyDescent="0.25">
      <c r="B13139" s="6"/>
      <c r="D13139" s="6"/>
      <c r="E13139" s="6"/>
      <c r="F13139" s="6"/>
      <c r="U13139" s="11"/>
      <c r="AO13139" s="11"/>
    </row>
    <row r="13140" spans="2:41" x14ac:dyDescent="0.25">
      <c r="B13140" s="6"/>
      <c r="D13140" s="6"/>
      <c r="E13140" s="6"/>
      <c r="F13140" s="6"/>
      <c r="U13140" s="11"/>
      <c r="AO13140" s="11"/>
    </row>
    <row r="13141" spans="2:41" x14ac:dyDescent="0.25">
      <c r="B13141" s="6"/>
      <c r="D13141" s="6"/>
      <c r="E13141" s="6"/>
      <c r="F13141" s="6"/>
      <c r="U13141" s="11"/>
      <c r="AO13141" s="11"/>
    </row>
    <row r="13142" spans="2:41" x14ac:dyDescent="0.25">
      <c r="B13142" s="6"/>
      <c r="D13142" s="6"/>
      <c r="E13142" s="6"/>
      <c r="F13142" s="6"/>
      <c r="U13142" s="11"/>
      <c r="AO13142" s="11"/>
    </row>
    <row r="13143" spans="2:41" x14ac:dyDescent="0.25">
      <c r="B13143" s="6"/>
      <c r="D13143" s="6"/>
      <c r="E13143" s="6"/>
      <c r="F13143" s="6"/>
      <c r="U13143" s="11"/>
      <c r="AO13143" s="11"/>
    </row>
    <row r="13144" spans="2:41" x14ac:dyDescent="0.25">
      <c r="B13144" s="6"/>
      <c r="D13144" s="6"/>
      <c r="E13144" s="6"/>
      <c r="F13144" s="6"/>
      <c r="U13144" s="11"/>
      <c r="AO13144" s="11"/>
    </row>
    <row r="13145" spans="2:41" x14ac:dyDescent="0.25">
      <c r="B13145" s="6"/>
      <c r="D13145" s="6"/>
      <c r="E13145" s="6"/>
      <c r="F13145" s="6"/>
      <c r="U13145" s="11"/>
      <c r="AO13145" s="11"/>
    </row>
    <row r="13146" spans="2:41" x14ac:dyDescent="0.25">
      <c r="B13146" s="6"/>
      <c r="D13146" s="6"/>
      <c r="E13146" s="6"/>
      <c r="F13146" s="6"/>
      <c r="U13146" s="11"/>
      <c r="AO13146" s="11"/>
    </row>
    <row r="13147" spans="2:41" x14ac:dyDescent="0.25">
      <c r="B13147" s="6"/>
      <c r="D13147" s="6"/>
      <c r="E13147" s="6"/>
      <c r="F13147" s="6"/>
      <c r="U13147" s="11"/>
      <c r="AO13147" s="11"/>
    </row>
    <row r="13148" spans="2:41" x14ac:dyDescent="0.25">
      <c r="B13148" s="6"/>
      <c r="D13148" s="6"/>
      <c r="E13148" s="6"/>
      <c r="F13148" s="6"/>
      <c r="U13148" s="11"/>
      <c r="AO13148" s="11"/>
    </row>
    <row r="13149" spans="2:41" x14ac:dyDescent="0.25">
      <c r="B13149" s="6"/>
      <c r="D13149" s="6"/>
      <c r="E13149" s="6"/>
      <c r="F13149" s="6"/>
      <c r="U13149" s="11"/>
      <c r="AO13149" s="11"/>
    </row>
    <row r="13150" spans="2:41" x14ac:dyDescent="0.25">
      <c r="B13150" s="6"/>
      <c r="D13150" s="6"/>
      <c r="E13150" s="6"/>
      <c r="F13150" s="6"/>
      <c r="U13150" s="11"/>
      <c r="AO13150" s="11"/>
    </row>
    <row r="13151" spans="2:41" x14ac:dyDescent="0.25">
      <c r="B13151" s="6"/>
      <c r="D13151" s="6"/>
      <c r="E13151" s="6"/>
      <c r="F13151" s="6"/>
      <c r="U13151" s="11"/>
      <c r="AO13151" s="11"/>
    </row>
    <row r="13152" spans="2:41" x14ac:dyDescent="0.25">
      <c r="B13152" s="6"/>
      <c r="D13152" s="6"/>
      <c r="E13152" s="6"/>
      <c r="F13152" s="6"/>
      <c r="U13152" s="11"/>
      <c r="AO13152" s="11"/>
    </row>
    <row r="13153" spans="2:41" x14ac:dyDescent="0.25">
      <c r="B13153" s="6"/>
      <c r="D13153" s="6"/>
      <c r="E13153" s="6"/>
      <c r="F13153" s="6"/>
      <c r="U13153" s="11"/>
      <c r="AO13153" s="11"/>
    </row>
    <row r="13154" spans="2:41" x14ac:dyDescent="0.25">
      <c r="B13154" s="6"/>
      <c r="D13154" s="6"/>
      <c r="E13154" s="6"/>
      <c r="F13154" s="6"/>
      <c r="U13154" s="11"/>
      <c r="AO13154" s="11"/>
    </row>
    <row r="13155" spans="2:41" x14ac:dyDescent="0.25">
      <c r="B13155" s="6"/>
      <c r="D13155" s="6"/>
      <c r="E13155" s="6"/>
      <c r="F13155" s="6"/>
      <c r="U13155" s="11"/>
      <c r="AO13155" s="11"/>
    </row>
    <row r="13156" spans="2:41" x14ac:dyDescent="0.25">
      <c r="B13156" s="6"/>
      <c r="D13156" s="6"/>
      <c r="E13156" s="6"/>
      <c r="F13156" s="6"/>
      <c r="U13156" s="11"/>
      <c r="AO13156" s="11"/>
    </row>
    <row r="13157" spans="2:41" x14ac:dyDescent="0.25">
      <c r="B13157" s="6"/>
      <c r="D13157" s="6"/>
      <c r="E13157" s="6"/>
      <c r="F13157" s="6"/>
      <c r="U13157" s="11"/>
      <c r="AO13157" s="11"/>
    </row>
    <row r="13158" spans="2:41" x14ac:dyDescent="0.25">
      <c r="B13158" s="6"/>
      <c r="D13158" s="6"/>
      <c r="E13158" s="6"/>
      <c r="F13158" s="6"/>
      <c r="U13158" s="11"/>
      <c r="AO13158" s="11"/>
    </row>
    <row r="13159" spans="2:41" x14ac:dyDescent="0.25">
      <c r="B13159" s="6"/>
      <c r="D13159" s="6"/>
      <c r="E13159" s="6"/>
      <c r="F13159" s="6"/>
      <c r="U13159" s="11"/>
      <c r="AO13159" s="11"/>
    </row>
    <row r="13160" spans="2:41" x14ac:dyDescent="0.25">
      <c r="B13160" s="6"/>
      <c r="D13160" s="6"/>
      <c r="E13160" s="6"/>
      <c r="F13160" s="6"/>
      <c r="U13160" s="11"/>
      <c r="AO13160" s="11"/>
    </row>
    <row r="13161" spans="2:41" x14ac:dyDescent="0.25">
      <c r="B13161" s="6"/>
      <c r="D13161" s="6"/>
      <c r="E13161" s="6"/>
      <c r="F13161" s="6"/>
      <c r="U13161" s="11"/>
      <c r="AO13161" s="11"/>
    </row>
    <row r="13162" spans="2:41" x14ac:dyDescent="0.25">
      <c r="B13162" s="6"/>
      <c r="D13162" s="6"/>
      <c r="E13162" s="6"/>
      <c r="F13162" s="6"/>
      <c r="U13162" s="11"/>
      <c r="AO13162" s="11"/>
    </row>
    <row r="13163" spans="2:41" x14ac:dyDescent="0.25">
      <c r="B13163" s="6"/>
      <c r="D13163" s="6"/>
      <c r="E13163" s="6"/>
      <c r="F13163" s="6"/>
      <c r="U13163" s="11"/>
      <c r="AO13163" s="11"/>
    </row>
    <row r="13164" spans="2:41" x14ac:dyDescent="0.25">
      <c r="B13164" s="6"/>
      <c r="D13164" s="6"/>
      <c r="E13164" s="6"/>
      <c r="F13164" s="6"/>
      <c r="U13164" s="11"/>
      <c r="AO13164" s="11"/>
    </row>
    <row r="13165" spans="2:41" x14ac:dyDescent="0.25">
      <c r="B13165" s="6"/>
      <c r="D13165" s="6"/>
      <c r="E13165" s="6"/>
      <c r="F13165" s="6"/>
      <c r="U13165" s="11"/>
      <c r="AO13165" s="11"/>
    </row>
    <row r="13166" spans="2:41" x14ac:dyDescent="0.25">
      <c r="B13166" s="6"/>
      <c r="D13166" s="6"/>
      <c r="E13166" s="6"/>
      <c r="F13166" s="6"/>
      <c r="U13166" s="11"/>
      <c r="AO13166" s="11"/>
    </row>
    <row r="13167" spans="2:41" x14ac:dyDescent="0.25">
      <c r="B13167" s="6"/>
      <c r="D13167" s="6"/>
      <c r="E13167" s="6"/>
      <c r="F13167" s="6"/>
      <c r="U13167" s="11"/>
      <c r="AO13167" s="11"/>
    </row>
    <row r="13168" spans="2:41" x14ac:dyDescent="0.25">
      <c r="B13168" s="6"/>
      <c r="D13168" s="6"/>
      <c r="E13168" s="6"/>
      <c r="F13168" s="6"/>
      <c r="U13168" s="11"/>
      <c r="AO13168" s="11"/>
    </row>
    <row r="13169" spans="2:41" x14ac:dyDescent="0.25">
      <c r="B13169" s="6"/>
      <c r="D13169" s="6"/>
      <c r="E13169" s="6"/>
      <c r="F13169" s="6"/>
      <c r="U13169" s="11"/>
      <c r="AO13169" s="11"/>
    </row>
    <row r="13170" spans="2:41" x14ac:dyDescent="0.25">
      <c r="B13170" s="6"/>
      <c r="D13170" s="6"/>
      <c r="E13170" s="6"/>
      <c r="F13170" s="6"/>
      <c r="U13170" s="11"/>
      <c r="AO13170" s="11"/>
    </row>
    <row r="13171" spans="2:41" x14ac:dyDescent="0.25">
      <c r="B13171" s="6"/>
      <c r="D13171" s="6"/>
      <c r="E13171" s="6"/>
      <c r="F13171" s="6"/>
      <c r="U13171" s="11"/>
      <c r="AO13171" s="11"/>
    </row>
    <row r="13172" spans="2:41" x14ac:dyDescent="0.25">
      <c r="B13172" s="6"/>
      <c r="D13172" s="6"/>
      <c r="E13172" s="6"/>
      <c r="F13172" s="6"/>
      <c r="U13172" s="11"/>
      <c r="AO13172" s="11"/>
    </row>
    <row r="13173" spans="2:41" x14ac:dyDescent="0.25">
      <c r="B13173" s="6"/>
      <c r="D13173" s="6"/>
      <c r="E13173" s="6"/>
      <c r="F13173" s="6"/>
      <c r="U13173" s="11"/>
      <c r="AO13173" s="11"/>
    </row>
    <row r="13174" spans="2:41" x14ac:dyDescent="0.25">
      <c r="B13174" s="6"/>
      <c r="D13174" s="6"/>
      <c r="E13174" s="6"/>
      <c r="F13174" s="6"/>
      <c r="U13174" s="11"/>
      <c r="AO13174" s="11"/>
    </row>
    <row r="13175" spans="2:41" x14ac:dyDescent="0.25">
      <c r="B13175" s="6"/>
      <c r="D13175" s="6"/>
      <c r="E13175" s="6"/>
      <c r="F13175" s="6"/>
      <c r="U13175" s="11"/>
      <c r="AO13175" s="11"/>
    </row>
    <row r="13176" spans="2:41" x14ac:dyDescent="0.25">
      <c r="B13176" s="6"/>
      <c r="D13176" s="6"/>
      <c r="E13176" s="6"/>
      <c r="F13176" s="6"/>
      <c r="U13176" s="11"/>
      <c r="AO13176" s="11"/>
    </row>
    <row r="13177" spans="2:41" x14ac:dyDescent="0.25">
      <c r="B13177" s="6"/>
      <c r="D13177" s="6"/>
      <c r="E13177" s="6"/>
      <c r="F13177" s="6"/>
      <c r="U13177" s="11"/>
      <c r="AO13177" s="11"/>
    </row>
    <row r="13178" spans="2:41" x14ac:dyDescent="0.25">
      <c r="B13178" s="6"/>
      <c r="D13178" s="6"/>
      <c r="E13178" s="6"/>
      <c r="F13178" s="6"/>
      <c r="U13178" s="11"/>
      <c r="AO13178" s="11"/>
    </row>
    <row r="13179" spans="2:41" x14ac:dyDescent="0.25">
      <c r="B13179" s="6"/>
      <c r="D13179" s="6"/>
      <c r="E13179" s="6"/>
      <c r="F13179" s="6"/>
      <c r="U13179" s="11"/>
      <c r="AO13179" s="11"/>
    </row>
    <row r="13180" spans="2:41" x14ac:dyDescent="0.25">
      <c r="B13180" s="6"/>
      <c r="D13180" s="6"/>
      <c r="E13180" s="6"/>
      <c r="F13180" s="6"/>
      <c r="U13180" s="11"/>
      <c r="AO13180" s="11"/>
    </row>
    <row r="13181" spans="2:41" x14ac:dyDescent="0.25">
      <c r="B13181" s="6"/>
      <c r="D13181" s="6"/>
      <c r="E13181" s="6"/>
      <c r="F13181" s="6"/>
      <c r="U13181" s="11"/>
      <c r="AO13181" s="11"/>
    </row>
    <row r="13182" spans="2:41" x14ac:dyDescent="0.25">
      <c r="B13182" s="6"/>
      <c r="D13182" s="6"/>
      <c r="E13182" s="6"/>
      <c r="F13182" s="6"/>
      <c r="U13182" s="11"/>
      <c r="AO13182" s="11"/>
    </row>
    <row r="13183" spans="2:41" x14ac:dyDescent="0.25">
      <c r="B13183" s="6"/>
      <c r="D13183" s="6"/>
      <c r="E13183" s="6"/>
      <c r="F13183" s="6"/>
      <c r="U13183" s="11"/>
      <c r="AO13183" s="11"/>
    </row>
    <row r="13184" spans="2:41" x14ac:dyDescent="0.25">
      <c r="B13184" s="6"/>
      <c r="D13184" s="6"/>
      <c r="E13184" s="6"/>
      <c r="F13184" s="6"/>
      <c r="U13184" s="11"/>
      <c r="AO13184" s="11"/>
    </row>
    <row r="13185" spans="2:41" x14ac:dyDescent="0.25">
      <c r="B13185" s="6"/>
      <c r="D13185" s="6"/>
      <c r="E13185" s="6"/>
      <c r="F13185" s="6"/>
      <c r="U13185" s="11"/>
      <c r="AO13185" s="11"/>
    </row>
    <row r="13186" spans="2:41" x14ac:dyDescent="0.25">
      <c r="B13186" s="6"/>
      <c r="D13186" s="6"/>
      <c r="E13186" s="6"/>
      <c r="F13186" s="6"/>
      <c r="U13186" s="11"/>
      <c r="AO13186" s="11"/>
    </row>
    <row r="13187" spans="2:41" x14ac:dyDescent="0.25">
      <c r="B13187" s="6"/>
      <c r="D13187" s="6"/>
      <c r="E13187" s="6"/>
      <c r="F13187" s="6"/>
      <c r="U13187" s="11"/>
      <c r="AO13187" s="11"/>
    </row>
    <row r="13188" spans="2:41" x14ac:dyDescent="0.25">
      <c r="B13188" s="6"/>
      <c r="D13188" s="6"/>
      <c r="E13188" s="6"/>
      <c r="F13188" s="6"/>
      <c r="U13188" s="11"/>
      <c r="AO13188" s="11"/>
    </row>
    <row r="13189" spans="2:41" x14ac:dyDescent="0.25">
      <c r="B13189" s="6"/>
      <c r="D13189" s="6"/>
      <c r="E13189" s="6"/>
      <c r="F13189" s="6"/>
      <c r="U13189" s="11"/>
      <c r="AO13189" s="11"/>
    </row>
    <row r="13190" spans="2:41" x14ac:dyDescent="0.25">
      <c r="B13190" s="6"/>
      <c r="D13190" s="6"/>
      <c r="E13190" s="6"/>
      <c r="F13190" s="6"/>
      <c r="U13190" s="11"/>
      <c r="AO13190" s="11"/>
    </row>
    <row r="13191" spans="2:41" x14ac:dyDescent="0.25">
      <c r="B13191" s="6"/>
      <c r="D13191" s="6"/>
      <c r="E13191" s="6"/>
      <c r="F13191" s="6"/>
      <c r="U13191" s="11"/>
      <c r="AO13191" s="11"/>
    </row>
    <row r="13192" spans="2:41" x14ac:dyDescent="0.25">
      <c r="B13192" s="6"/>
      <c r="D13192" s="6"/>
      <c r="E13192" s="6"/>
      <c r="F13192" s="6"/>
      <c r="U13192" s="11"/>
      <c r="AO13192" s="11"/>
    </row>
    <row r="13193" spans="2:41" x14ac:dyDescent="0.25">
      <c r="B13193" s="6"/>
      <c r="D13193" s="6"/>
      <c r="E13193" s="6"/>
      <c r="F13193" s="6"/>
      <c r="U13193" s="11"/>
      <c r="AO13193" s="11"/>
    </row>
    <row r="13194" spans="2:41" x14ac:dyDescent="0.25">
      <c r="B13194" s="6"/>
      <c r="D13194" s="6"/>
      <c r="E13194" s="6"/>
      <c r="F13194" s="6"/>
      <c r="U13194" s="11"/>
      <c r="AO13194" s="11"/>
    </row>
    <row r="13195" spans="2:41" x14ac:dyDescent="0.25">
      <c r="B13195" s="6"/>
      <c r="D13195" s="6"/>
      <c r="E13195" s="6"/>
      <c r="F13195" s="6"/>
      <c r="U13195" s="11"/>
      <c r="AO13195" s="11"/>
    </row>
    <row r="13196" spans="2:41" x14ac:dyDescent="0.25">
      <c r="B13196" s="6"/>
      <c r="D13196" s="6"/>
      <c r="E13196" s="6"/>
      <c r="F13196" s="6"/>
      <c r="U13196" s="11"/>
      <c r="AO13196" s="11"/>
    </row>
    <row r="13197" spans="2:41" x14ac:dyDescent="0.25">
      <c r="B13197" s="6"/>
      <c r="D13197" s="6"/>
      <c r="E13197" s="6"/>
      <c r="F13197" s="6"/>
      <c r="U13197" s="11"/>
      <c r="AO13197" s="11"/>
    </row>
    <row r="13198" spans="2:41" x14ac:dyDescent="0.25">
      <c r="B13198" s="6"/>
      <c r="D13198" s="6"/>
      <c r="E13198" s="6"/>
      <c r="F13198" s="6"/>
      <c r="U13198" s="11"/>
      <c r="AO13198" s="11"/>
    </row>
    <row r="13199" spans="2:41" x14ac:dyDescent="0.25">
      <c r="B13199" s="6"/>
      <c r="D13199" s="6"/>
      <c r="E13199" s="6"/>
      <c r="F13199" s="6"/>
      <c r="U13199" s="11"/>
      <c r="AO13199" s="11"/>
    </row>
    <row r="13200" spans="2:41" x14ac:dyDescent="0.25">
      <c r="B13200" s="6"/>
      <c r="D13200" s="6"/>
      <c r="E13200" s="6"/>
      <c r="F13200" s="6"/>
      <c r="U13200" s="11"/>
      <c r="AO13200" s="11"/>
    </row>
    <row r="13201" spans="2:41" x14ac:dyDescent="0.25">
      <c r="B13201" s="6"/>
      <c r="D13201" s="6"/>
      <c r="E13201" s="6"/>
      <c r="F13201" s="6"/>
      <c r="U13201" s="11"/>
      <c r="AO13201" s="11"/>
    </row>
    <row r="13202" spans="2:41" x14ac:dyDescent="0.25">
      <c r="B13202" s="6"/>
      <c r="D13202" s="6"/>
      <c r="E13202" s="6"/>
      <c r="F13202" s="6"/>
      <c r="U13202" s="11"/>
      <c r="AO13202" s="11"/>
    </row>
    <row r="13203" spans="2:41" x14ac:dyDescent="0.25">
      <c r="B13203" s="6"/>
      <c r="D13203" s="6"/>
      <c r="E13203" s="6"/>
      <c r="F13203" s="6"/>
      <c r="U13203" s="11"/>
      <c r="AO13203" s="11"/>
    </row>
    <row r="13204" spans="2:41" x14ac:dyDescent="0.25">
      <c r="B13204" s="6"/>
      <c r="D13204" s="6"/>
      <c r="E13204" s="6"/>
      <c r="F13204" s="6"/>
      <c r="U13204" s="11"/>
      <c r="AO13204" s="11"/>
    </row>
    <row r="13205" spans="2:41" x14ac:dyDescent="0.25">
      <c r="B13205" s="6"/>
      <c r="D13205" s="6"/>
      <c r="E13205" s="6"/>
      <c r="F13205" s="6"/>
      <c r="U13205" s="11"/>
      <c r="AO13205" s="11"/>
    </row>
    <row r="13206" spans="2:41" x14ac:dyDescent="0.25">
      <c r="B13206" s="6"/>
      <c r="D13206" s="6"/>
      <c r="E13206" s="6"/>
      <c r="F13206" s="6"/>
      <c r="U13206" s="11"/>
      <c r="AO13206" s="11"/>
    </row>
    <row r="13207" spans="2:41" x14ac:dyDescent="0.25">
      <c r="B13207" s="6"/>
      <c r="D13207" s="6"/>
      <c r="E13207" s="6"/>
      <c r="F13207" s="6"/>
      <c r="U13207" s="11"/>
      <c r="AO13207" s="11"/>
    </row>
    <row r="13208" spans="2:41" x14ac:dyDescent="0.25">
      <c r="B13208" s="6"/>
      <c r="D13208" s="6"/>
      <c r="E13208" s="6"/>
      <c r="F13208" s="6"/>
      <c r="U13208" s="11"/>
      <c r="AO13208" s="11"/>
    </row>
    <row r="13209" spans="2:41" x14ac:dyDescent="0.25">
      <c r="B13209" s="6"/>
      <c r="D13209" s="6"/>
      <c r="E13209" s="6"/>
      <c r="F13209" s="6"/>
      <c r="U13209" s="11"/>
      <c r="AO13209" s="11"/>
    </row>
    <row r="13210" spans="2:41" x14ac:dyDescent="0.25">
      <c r="B13210" s="6"/>
      <c r="D13210" s="6"/>
      <c r="E13210" s="6"/>
      <c r="F13210" s="6"/>
      <c r="U13210" s="11"/>
      <c r="AO13210" s="11"/>
    </row>
    <row r="13211" spans="2:41" x14ac:dyDescent="0.25">
      <c r="B13211" s="6"/>
      <c r="D13211" s="6"/>
      <c r="E13211" s="6"/>
      <c r="F13211" s="6"/>
      <c r="U13211" s="11"/>
      <c r="AO13211" s="11"/>
    </row>
    <row r="13212" spans="2:41" x14ac:dyDescent="0.25">
      <c r="B13212" s="6"/>
      <c r="D13212" s="6"/>
      <c r="E13212" s="6"/>
      <c r="F13212" s="6"/>
      <c r="U13212" s="11"/>
      <c r="AO13212" s="11"/>
    </row>
    <row r="13213" spans="2:41" x14ac:dyDescent="0.25">
      <c r="B13213" s="6"/>
      <c r="D13213" s="6"/>
      <c r="E13213" s="6"/>
      <c r="F13213" s="6"/>
      <c r="U13213" s="11"/>
      <c r="AO13213" s="11"/>
    </row>
    <row r="13214" spans="2:41" x14ac:dyDescent="0.25">
      <c r="B13214" s="6"/>
      <c r="D13214" s="6"/>
      <c r="E13214" s="6"/>
      <c r="F13214" s="6"/>
      <c r="U13214" s="11"/>
      <c r="AO13214" s="11"/>
    </row>
    <row r="13215" spans="2:41" x14ac:dyDescent="0.25">
      <c r="B13215" s="6"/>
      <c r="D13215" s="6"/>
      <c r="E13215" s="6"/>
      <c r="F13215" s="6"/>
      <c r="U13215" s="11"/>
      <c r="AO13215" s="11"/>
    </row>
    <row r="13216" spans="2:41" x14ac:dyDescent="0.25">
      <c r="B13216" s="6"/>
      <c r="D13216" s="6"/>
      <c r="E13216" s="6"/>
      <c r="F13216" s="6"/>
      <c r="U13216" s="11"/>
      <c r="AO13216" s="11"/>
    </row>
    <row r="13217" spans="2:41" x14ac:dyDescent="0.25">
      <c r="B13217" s="6"/>
      <c r="D13217" s="6"/>
      <c r="E13217" s="6"/>
      <c r="F13217" s="6"/>
      <c r="U13217" s="11"/>
      <c r="AO13217" s="11"/>
    </row>
    <row r="13218" spans="2:41" x14ac:dyDescent="0.25">
      <c r="B13218" s="6"/>
      <c r="D13218" s="6"/>
      <c r="E13218" s="6"/>
      <c r="F13218" s="6"/>
      <c r="U13218" s="11"/>
      <c r="AO13218" s="11"/>
    </row>
    <row r="13219" spans="2:41" x14ac:dyDescent="0.25">
      <c r="B13219" s="6"/>
      <c r="D13219" s="6"/>
      <c r="E13219" s="6"/>
      <c r="F13219" s="6"/>
      <c r="U13219" s="11"/>
      <c r="AO13219" s="11"/>
    </row>
    <row r="13220" spans="2:41" x14ac:dyDescent="0.25">
      <c r="B13220" s="6"/>
      <c r="D13220" s="6"/>
      <c r="E13220" s="6"/>
      <c r="F13220" s="6"/>
      <c r="U13220" s="11"/>
      <c r="AO13220" s="11"/>
    </row>
    <row r="13221" spans="2:41" x14ac:dyDescent="0.25">
      <c r="B13221" s="6"/>
      <c r="D13221" s="6"/>
      <c r="E13221" s="6"/>
      <c r="F13221" s="6"/>
      <c r="U13221" s="11"/>
      <c r="AO13221" s="11"/>
    </row>
    <row r="13222" spans="2:41" x14ac:dyDescent="0.25">
      <c r="B13222" s="6"/>
      <c r="D13222" s="6"/>
      <c r="E13222" s="6"/>
      <c r="F13222" s="6"/>
      <c r="U13222" s="11"/>
      <c r="AO13222" s="11"/>
    </row>
    <row r="13223" spans="2:41" x14ac:dyDescent="0.25">
      <c r="B13223" s="6"/>
      <c r="D13223" s="6"/>
      <c r="E13223" s="6"/>
      <c r="F13223" s="6"/>
      <c r="U13223" s="11"/>
      <c r="AO13223" s="11"/>
    </row>
    <row r="13224" spans="2:41" x14ac:dyDescent="0.25">
      <c r="B13224" s="6"/>
      <c r="D13224" s="6"/>
      <c r="E13224" s="6"/>
      <c r="F13224" s="6"/>
      <c r="U13224" s="11"/>
      <c r="AO13224" s="11"/>
    </row>
    <row r="13225" spans="2:41" x14ac:dyDescent="0.25">
      <c r="B13225" s="6"/>
      <c r="D13225" s="6"/>
      <c r="E13225" s="6"/>
      <c r="F13225" s="6"/>
      <c r="U13225" s="11"/>
      <c r="AO13225" s="11"/>
    </row>
    <row r="13226" spans="2:41" x14ac:dyDescent="0.25">
      <c r="B13226" s="6"/>
      <c r="D13226" s="6"/>
      <c r="E13226" s="6"/>
      <c r="F13226" s="6"/>
      <c r="U13226" s="11"/>
      <c r="AO13226" s="11"/>
    </row>
    <row r="13227" spans="2:41" x14ac:dyDescent="0.25">
      <c r="B13227" s="6"/>
      <c r="D13227" s="6"/>
      <c r="E13227" s="6"/>
      <c r="F13227" s="6"/>
      <c r="U13227" s="11"/>
      <c r="AO13227" s="11"/>
    </row>
    <row r="13228" spans="2:41" x14ac:dyDescent="0.25">
      <c r="B13228" s="6"/>
      <c r="D13228" s="6"/>
      <c r="E13228" s="6"/>
      <c r="F13228" s="6"/>
      <c r="U13228" s="11"/>
      <c r="AO13228" s="11"/>
    </row>
    <row r="13229" spans="2:41" x14ac:dyDescent="0.25">
      <c r="B13229" s="6"/>
      <c r="D13229" s="6"/>
      <c r="E13229" s="6"/>
      <c r="F13229" s="6"/>
      <c r="U13229" s="11"/>
      <c r="AO13229" s="11"/>
    </row>
    <row r="13230" spans="2:41" x14ac:dyDescent="0.25">
      <c r="B13230" s="6"/>
      <c r="D13230" s="6"/>
      <c r="E13230" s="6"/>
      <c r="F13230" s="6"/>
      <c r="U13230" s="11"/>
      <c r="AO13230" s="11"/>
    </row>
    <row r="13231" spans="2:41" x14ac:dyDescent="0.25">
      <c r="B13231" s="6"/>
      <c r="D13231" s="6"/>
      <c r="E13231" s="6"/>
      <c r="F13231" s="6"/>
      <c r="U13231" s="11"/>
      <c r="AO13231" s="11"/>
    </row>
    <row r="13232" spans="2:41" x14ac:dyDescent="0.25">
      <c r="B13232" s="6"/>
      <c r="D13232" s="6"/>
      <c r="E13232" s="6"/>
      <c r="F13232" s="6"/>
      <c r="U13232" s="11"/>
      <c r="AO13232" s="11"/>
    </row>
    <row r="13233" spans="2:41" x14ac:dyDescent="0.25">
      <c r="B13233" s="6"/>
      <c r="D13233" s="6"/>
      <c r="E13233" s="6"/>
      <c r="F13233" s="6"/>
      <c r="U13233" s="11"/>
      <c r="AO13233" s="11"/>
    </row>
    <row r="13234" spans="2:41" x14ac:dyDescent="0.25">
      <c r="B13234" s="6"/>
      <c r="D13234" s="6"/>
      <c r="E13234" s="6"/>
      <c r="F13234" s="6"/>
      <c r="U13234" s="11"/>
      <c r="AO13234" s="11"/>
    </row>
    <row r="13235" spans="2:41" x14ac:dyDescent="0.25">
      <c r="B13235" s="6"/>
      <c r="D13235" s="6"/>
      <c r="E13235" s="6"/>
      <c r="F13235" s="6"/>
      <c r="U13235" s="11"/>
      <c r="AO13235" s="11"/>
    </row>
    <row r="13236" spans="2:41" x14ac:dyDescent="0.25">
      <c r="B13236" s="6"/>
      <c r="D13236" s="6"/>
      <c r="E13236" s="6"/>
      <c r="F13236" s="6"/>
      <c r="U13236" s="11"/>
      <c r="AO13236" s="11"/>
    </row>
    <row r="13237" spans="2:41" x14ac:dyDescent="0.25">
      <c r="B13237" s="6"/>
      <c r="D13237" s="6"/>
      <c r="E13237" s="6"/>
      <c r="F13237" s="6"/>
      <c r="U13237" s="11"/>
      <c r="AO13237" s="11"/>
    </row>
    <row r="13238" spans="2:41" x14ac:dyDescent="0.25">
      <c r="B13238" s="6"/>
      <c r="D13238" s="6"/>
      <c r="E13238" s="6"/>
      <c r="F13238" s="6"/>
      <c r="U13238" s="11"/>
      <c r="AO13238" s="11"/>
    </row>
    <row r="13239" spans="2:41" x14ac:dyDescent="0.25">
      <c r="B13239" s="6"/>
      <c r="D13239" s="6"/>
      <c r="E13239" s="6"/>
      <c r="F13239" s="6"/>
      <c r="U13239" s="11"/>
      <c r="AO13239" s="11"/>
    </row>
    <row r="13240" spans="2:41" x14ac:dyDescent="0.25">
      <c r="B13240" s="6"/>
      <c r="D13240" s="6"/>
      <c r="E13240" s="6"/>
      <c r="F13240" s="6"/>
      <c r="U13240" s="11"/>
      <c r="AO13240" s="11"/>
    </row>
    <row r="13241" spans="2:41" x14ac:dyDescent="0.25">
      <c r="B13241" s="6"/>
      <c r="D13241" s="6"/>
      <c r="E13241" s="6"/>
      <c r="F13241" s="6"/>
      <c r="U13241" s="11"/>
      <c r="AO13241" s="11"/>
    </row>
    <row r="13242" spans="2:41" x14ac:dyDescent="0.25">
      <c r="B13242" s="6"/>
      <c r="D13242" s="6"/>
      <c r="E13242" s="6"/>
      <c r="F13242" s="6"/>
      <c r="U13242" s="11"/>
      <c r="AO13242" s="11"/>
    </row>
    <row r="13243" spans="2:41" x14ac:dyDescent="0.25">
      <c r="B13243" s="6"/>
      <c r="D13243" s="6"/>
      <c r="E13243" s="6"/>
      <c r="F13243" s="6"/>
      <c r="U13243" s="11"/>
      <c r="AO13243" s="11"/>
    </row>
    <row r="13244" spans="2:41" x14ac:dyDescent="0.25">
      <c r="B13244" s="6"/>
      <c r="D13244" s="6"/>
      <c r="E13244" s="6"/>
      <c r="F13244" s="6"/>
      <c r="U13244" s="11"/>
      <c r="AO13244" s="11"/>
    </row>
    <row r="13245" spans="2:41" x14ac:dyDescent="0.25">
      <c r="B13245" s="6"/>
      <c r="D13245" s="6"/>
      <c r="E13245" s="6"/>
      <c r="F13245" s="6"/>
      <c r="U13245" s="11"/>
      <c r="AO13245" s="11"/>
    </row>
    <row r="13246" spans="2:41" x14ac:dyDescent="0.25">
      <c r="B13246" s="6"/>
      <c r="D13246" s="6"/>
      <c r="E13246" s="6"/>
      <c r="F13246" s="6"/>
      <c r="U13246" s="11"/>
      <c r="AO13246" s="11"/>
    </row>
    <row r="13247" spans="2:41" x14ac:dyDescent="0.25">
      <c r="B13247" s="6"/>
      <c r="D13247" s="6"/>
      <c r="E13247" s="6"/>
      <c r="F13247" s="6"/>
      <c r="U13247" s="11"/>
      <c r="AO13247" s="11"/>
    </row>
    <row r="13248" spans="2:41" x14ac:dyDescent="0.25">
      <c r="B13248" s="6"/>
      <c r="D13248" s="6"/>
      <c r="E13248" s="6"/>
      <c r="F13248" s="6"/>
      <c r="U13248" s="11"/>
      <c r="AO13248" s="11"/>
    </row>
    <row r="13249" spans="2:41" x14ac:dyDescent="0.25">
      <c r="B13249" s="6"/>
      <c r="D13249" s="6"/>
      <c r="E13249" s="6"/>
      <c r="F13249" s="6"/>
      <c r="U13249" s="11"/>
      <c r="AO13249" s="11"/>
    </row>
    <row r="13250" spans="2:41" x14ac:dyDescent="0.25">
      <c r="B13250" s="6"/>
      <c r="D13250" s="6"/>
      <c r="E13250" s="6"/>
      <c r="F13250" s="6"/>
      <c r="U13250" s="11"/>
      <c r="AO13250" s="11"/>
    </row>
    <row r="13251" spans="2:41" x14ac:dyDescent="0.25">
      <c r="B13251" s="6"/>
      <c r="D13251" s="6"/>
      <c r="E13251" s="6"/>
      <c r="F13251" s="6"/>
      <c r="U13251" s="11"/>
      <c r="AO13251" s="11"/>
    </row>
    <row r="13252" spans="2:41" x14ac:dyDescent="0.25">
      <c r="B13252" s="6"/>
      <c r="D13252" s="6"/>
      <c r="E13252" s="6"/>
      <c r="F13252" s="6"/>
      <c r="U13252" s="11"/>
      <c r="AO13252" s="11"/>
    </row>
    <row r="13253" spans="2:41" x14ac:dyDescent="0.25">
      <c r="B13253" s="6"/>
      <c r="D13253" s="6"/>
      <c r="E13253" s="6"/>
      <c r="F13253" s="6"/>
      <c r="U13253" s="11"/>
      <c r="AO13253" s="11"/>
    </row>
    <row r="13254" spans="2:41" x14ac:dyDescent="0.25">
      <c r="B13254" s="6"/>
      <c r="D13254" s="6"/>
      <c r="E13254" s="6"/>
      <c r="F13254" s="6"/>
      <c r="U13254" s="11"/>
      <c r="AO13254" s="11"/>
    </row>
    <row r="13255" spans="2:41" x14ac:dyDescent="0.25">
      <c r="B13255" s="6"/>
      <c r="D13255" s="6"/>
      <c r="E13255" s="6"/>
      <c r="F13255" s="6"/>
      <c r="U13255" s="11"/>
      <c r="AO13255" s="11"/>
    </row>
    <row r="13256" spans="2:41" x14ac:dyDescent="0.25">
      <c r="B13256" s="6"/>
      <c r="D13256" s="6"/>
      <c r="E13256" s="6"/>
      <c r="F13256" s="6"/>
      <c r="U13256" s="11"/>
      <c r="AO13256" s="11"/>
    </row>
    <row r="13257" spans="2:41" x14ac:dyDescent="0.25">
      <c r="B13257" s="6"/>
      <c r="D13257" s="6"/>
      <c r="E13257" s="6"/>
      <c r="F13257" s="6"/>
      <c r="U13257" s="11"/>
      <c r="AO13257" s="11"/>
    </row>
    <row r="13258" spans="2:41" x14ac:dyDescent="0.25">
      <c r="B13258" s="6"/>
      <c r="D13258" s="6"/>
      <c r="E13258" s="6"/>
      <c r="F13258" s="6"/>
      <c r="U13258" s="11"/>
      <c r="AO13258" s="11"/>
    </row>
    <row r="13259" spans="2:41" x14ac:dyDescent="0.25">
      <c r="B13259" s="6"/>
      <c r="D13259" s="6"/>
      <c r="E13259" s="6"/>
      <c r="F13259" s="6"/>
      <c r="U13259" s="11"/>
      <c r="AO13259" s="11"/>
    </row>
    <row r="13260" spans="2:41" x14ac:dyDescent="0.25">
      <c r="B13260" s="6"/>
      <c r="D13260" s="6"/>
      <c r="E13260" s="6"/>
      <c r="F13260" s="6"/>
      <c r="U13260" s="11"/>
      <c r="AO13260" s="11"/>
    </row>
    <row r="13261" spans="2:41" x14ac:dyDescent="0.25">
      <c r="B13261" s="6"/>
      <c r="D13261" s="6"/>
      <c r="E13261" s="6"/>
      <c r="F13261" s="6"/>
      <c r="U13261" s="11"/>
      <c r="AO13261" s="11"/>
    </row>
    <row r="13262" spans="2:41" x14ac:dyDescent="0.25">
      <c r="B13262" s="6"/>
      <c r="D13262" s="6"/>
      <c r="E13262" s="6"/>
      <c r="F13262" s="6"/>
      <c r="U13262" s="11"/>
      <c r="AO13262" s="11"/>
    </row>
    <row r="13263" spans="2:41" x14ac:dyDescent="0.25">
      <c r="B13263" s="6"/>
      <c r="D13263" s="6"/>
      <c r="E13263" s="6"/>
      <c r="F13263" s="6"/>
      <c r="U13263" s="11"/>
      <c r="AO13263" s="11"/>
    </row>
    <row r="13264" spans="2:41" x14ac:dyDescent="0.25">
      <c r="B13264" s="6"/>
      <c r="D13264" s="6"/>
      <c r="E13264" s="6"/>
      <c r="F13264" s="6"/>
      <c r="U13264" s="11"/>
      <c r="AO13264" s="11"/>
    </row>
    <row r="13265" spans="2:41" x14ac:dyDescent="0.25">
      <c r="B13265" s="6"/>
      <c r="D13265" s="6"/>
      <c r="E13265" s="6"/>
      <c r="F13265" s="6"/>
      <c r="U13265" s="11"/>
      <c r="AO13265" s="11"/>
    </row>
    <row r="13266" spans="2:41" x14ac:dyDescent="0.25">
      <c r="B13266" s="6"/>
      <c r="D13266" s="6"/>
      <c r="E13266" s="6"/>
      <c r="F13266" s="6"/>
      <c r="U13266" s="11"/>
      <c r="AO13266" s="11"/>
    </row>
    <row r="13267" spans="2:41" x14ac:dyDescent="0.25">
      <c r="B13267" s="6"/>
      <c r="D13267" s="6"/>
      <c r="E13267" s="6"/>
      <c r="F13267" s="6"/>
      <c r="U13267" s="11"/>
      <c r="AO13267" s="11"/>
    </row>
    <row r="13268" spans="2:41" x14ac:dyDescent="0.25">
      <c r="B13268" s="6"/>
      <c r="D13268" s="6"/>
      <c r="E13268" s="6"/>
      <c r="F13268" s="6"/>
      <c r="U13268" s="11"/>
      <c r="AO13268" s="11"/>
    </row>
    <row r="13269" spans="2:41" x14ac:dyDescent="0.25">
      <c r="B13269" s="6"/>
      <c r="D13269" s="6"/>
      <c r="E13269" s="6"/>
      <c r="F13269" s="6"/>
      <c r="U13269" s="11"/>
      <c r="AO13269" s="11"/>
    </row>
    <row r="13270" spans="2:41" x14ac:dyDescent="0.25">
      <c r="B13270" s="6"/>
      <c r="D13270" s="6"/>
      <c r="E13270" s="6"/>
      <c r="F13270" s="6"/>
      <c r="U13270" s="11"/>
      <c r="AO13270" s="11"/>
    </row>
    <row r="13271" spans="2:41" x14ac:dyDescent="0.25">
      <c r="B13271" s="6"/>
      <c r="D13271" s="6"/>
      <c r="E13271" s="6"/>
      <c r="F13271" s="6"/>
      <c r="U13271" s="11"/>
      <c r="AO13271" s="11"/>
    </row>
    <row r="13272" spans="2:41" x14ac:dyDescent="0.25">
      <c r="B13272" s="6"/>
      <c r="D13272" s="6"/>
      <c r="E13272" s="6"/>
      <c r="F13272" s="6"/>
      <c r="U13272" s="11"/>
      <c r="AO13272" s="11"/>
    </row>
    <row r="13273" spans="2:41" x14ac:dyDescent="0.25">
      <c r="B13273" s="6"/>
      <c r="D13273" s="6"/>
      <c r="E13273" s="6"/>
      <c r="F13273" s="6"/>
      <c r="U13273" s="11"/>
      <c r="AO13273" s="11"/>
    </row>
    <row r="13274" spans="2:41" x14ac:dyDescent="0.25">
      <c r="B13274" s="6"/>
      <c r="D13274" s="6"/>
      <c r="E13274" s="6"/>
      <c r="F13274" s="6"/>
      <c r="U13274" s="11"/>
      <c r="AO13274" s="11"/>
    </row>
    <row r="13275" spans="2:41" x14ac:dyDescent="0.25">
      <c r="B13275" s="6"/>
      <c r="D13275" s="6"/>
      <c r="E13275" s="6"/>
      <c r="F13275" s="6"/>
      <c r="U13275" s="11"/>
      <c r="AO13275" s="11"/>
    </row>
    <row r="13276" spans="2:41" x14ac:dyDescent="0.25">
      <c r="B13276" s="6"/>
      <c r="D13276" s="6"/>
      <c r="E13276" s="6"/>
      <c r="F13276" s="6"/>
      <c r="U13276" s="11"/>
      <c r="AO13276" s="11"/>
    </row>
    <row r="13277" spans="2:41" x14ac:dyDescent="0.25">
      <c r="B13277" s="6"/>
      <c r="D13277" s="6"/>
      <c r="E13277" s="6"/>
      <c r="F13277" s="6"/>
      <c r="U13277" s="11"/>
      <c r="AO13277" s="11"/>
    </row>
    <row r="13278" spans="2:41" x14ac:dyDescent="0.25">
      <c r="B13278" s="6"/>
      <c r="D13278" s="6"/>
      <c r="E13278" s="6"/>
      <c r="F13278" s="6"/>
      <c r="U13278" s="11"/>
      <c r="AO13278" s="11"/>
    </row>
    <row r="13279" spans="2:41" x14ac:dyDescent="0.25">
      <c r="B13279" s="6"/>
      <c r="D13279" s="6"/>
      <c r="E13279" s="6"/>
      <c r="F13279" s="6"/>
      <c r="U13279" s="11"/>
      <c r="AO13279" s="11"/>
    </row>
    <row r="13280" spans="2:41" x14ac:dyDescent="0.25">
      <c r="B13280" s="6"/>
      <c r="D13280" s="6"/>
      <c r="E13280" s="6"/>
      <c r="F13280" s="6"/>
      <c r="U13280" s="11"/>
      <c r="AO13280" s="11"/>
    </row>
    <row r="13281" spans="2:41" x14ac:dyDescent="0.25">
      <c r="B13281" s="6"/>
      <c r="D13281" s="6"/>
      <c r="E13281" s="6"/>
      <c r="F13281" s="6"/>
      <c r="U13281" s="11"/>
      <c r="AO13281" s="11"/>
    </row>
    <row r="13282" spans="2:41" x14ac:dyDescent="0.25">
      <c r="B13282" s="6"/>
      <c r="D13282" s="6"/>
      <c r="E13282" s="6"/>
      <c r="F13282" s="6"/>
      <c r="U13282" s="11"/>
      <c r="AO13282" s="11"/>
    </row>
    <row r="13283" spans="2:41" x14ac:dyDescent="0.25">
      <c r="B13283" s="6"/>
      <c r="D13283" s="6"/>
      <c r="E13283" s="6"/>
      <c r="F13283" s="6"/>
      <c r="U13283" s="11"/>
      <c r="AO13283" s="11"/>
    </row>
    <row r="13284" spans="2:41" x14ac:dyDescent="0.25">
      <c r="B13284" s="6"/>
      <c r="D13284" s="6"/>
      <c r="E13284" s="6"/>
      <c r="F13284" s="6"/>
      <c r="U13284" s="11"/>
      <c r="AO13284" s="11"/>
    </row>
    <row r="13285" spans="2:41" x14ac:dyDescent="0.25">
      <c r="B13285" s="6"/>
      <c r="D13285" s="6"/>
      <c r="E13285" s="6"/>
      <c r="F13285" s="6"/>
      <c r="U13285" s="11"/>
      <c r="AO13285" s="11"/>
    </row>
    <row r="13286" spans="2:41" x14ac:dyDescent="0.25">
      <c r="B13286" s="6"/>
      <c r="D13286" s="6"/>
      <c r="E13286" s="6"/>
      <c r="F13286" s="6"/>
      <c r="U13286" s="11"/>
      <c r="AO13286" s="11"/>
    </row>
    <row r="13287" spans="2:41" x14ac:dyDescent="0.25">
      <c r="B13287" s="6"/>
      <c r="D13287" s="6"/>
      <c r="E13287" s="6"/>
      <c r="F13287" s="6"/>
      <c r="U13287" s="11"/>
      <c r="AO13287" s="11"/>
    </row>
    <row r="13288" spans="2:41" x14ac:dyDescent="0.25">
      <c r="B13288" s="6"/>
      <c r="D13288" s="6"/>
      <c r="E13288" s="6"/>
      <c r="F13288" s="6"/>
      <c r="U13288" s="11"/>
      <c r="AO13288" s="11"/>
    </row>
    <row r="13289" spans="2:41" x14ac:dyDescent="0.25">
      <c r="B13289" s="6"/>
      <c r="D13289" s="6"/>
      <c r="E13289" s="6"/>
      <c r="F13289" s="6"/>
      <c r="U13289" s="11"/>
      <c r="AO13289" s="11"/>
    </row>
    <row r="13290" spans="2:41" x14ac:dyDescent="0.25">
      <c r="B13290" s="6"/>
      <c r="D13290" s="6"/>
      <c r="E13290" s="6"/>
      <c r="F13290" s="6"/>
      <c r="U13290" s="11"/>
      <c r="AO13290" s="11"/>
    </row>
    <row r="13291" spans="2:41" x14ac:dyDescent="0.25">
      <c r="B13291" s="6"/>
      <c r="D13291" s="6"/>
      <c r="E13291" s="6"/>
      <c r="F13291" s="6"/>
      <c r="U13291" s="11"/>
      <c r="AO13291" s="11"/>
    </row>
    <row r="13292" spans="2:41" x14ac:dyDescent="0.25">
      <c r="B13292" s="6"/>
      <c r="D13292" s="6"/>
      <c r="E13292" s="6"/>
      <c r="F13292" s="6"/>
      <c r="U13292" s="11"/>
      <c r="AO13292" s="11"/>
    </row>
    <row r="13293" spans="2:41" x14ac:dyDescent="0.25">
      <c r="B13293" s="6"/>
      <c r="D13293" s="6"/>
      <c r="E13293" s="6"/>
      <c r="F13293" s="6"/>
      <c r="U13293" s="11"/>
      <c r="AO13293" s="11"/>
    </row>
    <row r="13294" spans="2:41" x14ac:dyDescent="0.25">
      <c r="B13294" s="6"/>
      <c r="D13294" s="6"/>
      <c r="E13294" s="6"/>
      <c r="F13294" s="6"/>
      <c r="U13294" s="11"/>
      <c r="AO13294" s="11"/>
    </row>
    <row r="13295" spans="2:41" x14ac:dyDescent="0.25">
      <c r="B13295" s="6"/>
      <c r="D13295" s="6"/>
      <c r="E13295" s="6"/>
      <c r="F13295" s="6"/>
      <c r="U13295" s="11"/>
      <c r="AO13295" s="11"/>
    </row>
    <row r="13296" spans="2:41" x14ac:dyDescent="0.25">
      <c r="B13296" s="6"/>
      <c r="D13296" s="6"/>
      <c r="E13296" s="6"/>
      <c r="F13296" s="6"/>
      <c r="U13296" s="11"/>
      <c r="AO13296" s="11"/>
    </row>
    <row r="13297" spans="2:41" x14ac:dyDescent="0.25">
      <c r="B13297" s="6"/>
      <c r="D13297" s="6"/>
      <c r="E13297" s="6"/>
      <c r="F13297" s="6"/>
      <c r="U13297" s="11"/>
      <c r="AO13297" s="11"/>
    </row>
    <row r="13298" spans="2:41" x14ac:dyDescent="0.25">
      <c r="B13298" s="6"/>
      <c r="D13298" s="6"/>
      <c r="E13298" s="6"/>
      <c r="F13298" s="6"/>
      <c r="U13298" s="11"/>
      <c r="AO13298" s="11"/>
    </row>
    <row r="13299" spans="2:41" x14ac:dyDescent="0.25">
      <c r="B13299" s="6"/>
      <c r="D13299" s="6"/>
      <c r="E13299" s="6"/>
      <c r="F13299" s="6"/>
      <c r="U13299" s="11"/>
      <c r="AO13299" s="11"/>
    </row>
    <row r="13300" spans="2:41" x14ac:dyDescent="0.25">
      <c r="B13300" s="6"/>
      <c r="D13300" s="6"/>
      <c r="E13300" s="6"/>
      <c r="F13300" s="6"/>
      <c r="U13300" s="11"/>
      <c r="AO13300" s="11"/>
    </row>
    <row r="13301" spans="2:41" x14ac:dyDescent="0.25">
      <c r="B13301" s="6"/>
      <c r="D13301" s="6"/>
      <c r="E13301" s="6"/>
      <c r="F13301" s="6"/>
      <c r="U13301" s="11"/>
      <c r="AO13301" s="11"/>
    </row>
    <row r="13302" spans="2:41" x14ac:dyDescent="0.25">
      <c r="B13302" s="6"/>
      <c r="D13302" s="6"/>
      <c r="E13302" s="6"/>
      <c r="F13302" s="6"/>
      <c r="U13302" s="11"/>
      <c r="AO13302" s="11"/>
    </row>
    <row r="13303" spans="2:41" x14ac:dyDescent="0.25">
      <c r="B13303" s="6"/>
      <c r="D13303" s="6"/>
      <c r="E13303" s="6"/>
      <c r="F13303" s="6"/>
      <c r="U13303" s="11"/>
      <c r="AO13303" s="11"/>
    </row>
    <row r="13304" spans="2:41" x14ac:dyDescent="0.25">
      <c r="B13304" s="6"/>
      <c r="D13304" s="6"/>
      <c r="E13304" s="6"/>
      <c r="F13304" s="6"/>
      <c r="U13304" s="11"/>
      <c r="AO13304" s="11"/>
    </row>
    <row r="13305" spans="2:41" x14ac:dyDescent="0.25">
      <c r="B13305" s="6"/>
      <c r="D13305" s="6"/>
      <c r="E13305" s="6"/>
      <c r="F13305" s="6"/>
      <c r="U13305" s="11"/>
      <c r="AO13305" s="11"/>
    </row>
    <row r="13306" spans="2:41" x14ac:dyDescent="0.25">
      <c r="B13306" s="6"/>
      <c r="D13306" s="6"/>
      <c r="E13306" s="6"/>
      <c r="F13306" s="6"/>
      <c r="U13306" s="11"/>
      <c r="AO13306" s="11"/>
    </row>
    <row r="13307" spans="2:41" x14ac:dyDescent="0.25">
      <c r="B13307" s="6"/>
      <c r="D13307" s="6"/>
      <c r="E13307" s="6"/>
      <c r="F13307" s="6"/>
      <c r="U13307" s="11"/>
      <c r="AO13307" s="11"/>
    </row>
    <row r="13308" spans="2:41" x14ac:dyDescent="0.25">
      <c r="B13308" s="6"/>
      <c r="D13308" s="6"/>
      <c r="E13308" s="6"/>
      <c r="F13308" s="6"/>
      <c r="U13308" s="11"/>
      <c r="AO13308" s="11"/>
    </row>
    <row r="13309" spans="2:41" x14ac:dyDescent="0.25">
      <c r="B13309" s="6"/>
      <c r="D13309" s="6"/>
      <c r="E13309" s="6"/>
      <c r="F13309" s="6"/>
      <c r="U13309" s="11"/>
      <c r="AO13309" s="11"/>
    </row>
    <row r="13310" spans="2:41" x14ac:dyDescent="0.25">
      <c r="B13310" s="6"/>
      <c r="D13310" s="6"/>
      <c r="E13310" s="6"/>
      <c r="F13310" s="6"/>
      <c r="U13310" s="11"/>
      <c r="AO13310" s="11"/>
    </row>
    <row r="13311" spans="2:41" x14ac:dyDescent="0.25">
      <c r="B13311" s="6"/>
      <c r="D13311" s="6"/>
      <c r="E13311" s="6"/>
      <c r="F13311" s="6"/>
      <c r="U13311" s="11"/>
      <c r="AO13311" s="11"/>
    </row>
    <row r="13312" spans="2:41" x14ac:dyDescent="0.25">
      <c r="B13312" s="6"/>
      <c r="D13312" s="6"/>
      <c r="E13312" s="6"/>
      <c r="F13312" s="6"/>
      <c r="U13312" s="11"/>
      <c r="AO13312" s="11"/>
    </row>
    <row r="13313" spans="2:41" x14ac:dyDescent="0.25">
      <c r="B13313" s="6"/>
      <c r="D13313" s="6"/>
      <c r="E13313" s="6"/>
      <c r="F13313" s="6"/>
      <c r="U13313" s="11"/>
      <c r="AO13313" s="11"/>
    </row>
    <row r="13314" spans="2:41" x14ac:dyDescent="0.25">
      <c r="B13314" s="6"/>
      <c r="D13314" s="6"/>
      <c r="E13314" s="6"/>
      <c r="F13314" s="6"/>
      <c r="U13314" s="11"/>
      <c r="AO13314" s="11"/>
    </row>
    <row r="13315" spans="2:41" x14ac:dyDescent="0.25">
      <c r="B13315" s="6"/>
      <c r="D13315" s="6"/>
      <c r="E13315" s="6"/>
      <c r="F13315" s="6"/>
      <c r="U13315" s="11"/>
      <c r="AO13315" s="11"/>
    </row>
    <row r="13316" spans="2:41" x14ac:dyDescent="0.25">
      <c r="B13316" s="6"/>
      <c r="D13316" s="6"/>
      <c r="E13316" s="6"/>
      <c r="F13316" s="6"/>
      <c r="U13316" s="11"/>
      <c r="AO13316" s="11"/>
    </row>
    <row r="13317" spans="2:41" x14ac:dyDescent="0.25">
      <c r="B13317" s="6"/>
      <c r="D13317" s="6"/>
      <c r="E13317" s="6"/>
      <c r="F13317" s="6"/>
      <c r="U13317" s="11"/>
      <c r="AO13317" s="11"/>
    </row>
    <row r="13318" spans="2:41" x14ac:dyDescent="0.25">
      <c r="B13318" s="6"/>
      <c r="D13318" s="6"/>
      <c r="E13318" s="6"/>
      <c r="F13318" s="6"/>
      <c r="U13318" s="11"/>
      <c r="AO13318" s="11"/>
    </row>
    <row r="13319" spans="2:41" x14ac:dyDescent="0.25">
      <c r="B13319" s="6"/>
      <c r="D13319" s="6"/>
      <c r="E13319" s="6"/>
      <c r="F13319" s="6"/>
      <c r="U13319" s="11"/>
      <c r="AO13319" s="11"/>
    </row>
    <row r="13320" spans="2:41" x14ac:dyDescent="0.25">
      <c r="B13320" s="6"/>
      <c r="D13320" s="6"/>
      <c r="E13320" s="6"/>
      <c r="F13320" s="6"/>
      <c r="U13320" s="11"/>
      <c r="AO13320" s="11"/>
    </row>
    <row r="13321" spans="2:41" x14ac:dyDescent="0.25">
      <c r="B13321" s="6"/>
      <c r="D13321" s="6"/>
      <c r="E13321" s="6"/>
      <c r="F13321" s="6"/>
      <c r="U13321" s="11"/>
      <c r="AO13321" s="11"/>
    </row>
    <row r="13322" spans="2:41" x14ac:dyDescent="0.25">
      <c r="B13322" s="6"/>
      <c r="D13322" s="6"/>
      <c r="E13322" s="6"/>
      <c r="F13322" s="6"/>
      <c r="U13322" s="11"/>
      <c r="AO13322" s="11"/>
    </row>
    <row r="13323" spans="2:41" x14ac:dyDescent="0.25">
      <c r="B13323" s="6"/>
      <c r="D13323" s="6"/>
      <c r="E13323" s="6"/>
      <c r="F13323" s="6"/>
      <c r="U13323" s="11"/>
      <c r="AO13323" s="11"/>
    </row>
    <row r="13324" spans="2:41" x14ac:dyDescent="0.25">
      <c r="B13324" s="6"/>
      <c r="D13324" s="6"/>
      <c r="E13324" s="6"/>
      <c r="F13324" s="6"/>
      <c r="U13324" s="11"/>
      <c r="AO13324" s="11"/>
    </row>
    <row r="13325" spans="2:41" x14ac:dyDescent="0.25">
      <c r="B13325" s="6"/>
      <c r="D13325" s="6"/>
      <c r="E13325" s="6"/>
      <c r="F13325" s="6"/>
      <c r="U13325" s="11"/>
      <c r="AO13325" s="11"/>
    </row>
    <row r="13326" spans="2:41" x14ac:dyDescent="0.25">
      <c r="B13326" s="6"/>
      <c r="D13326" s="6"/>
      <c r="E13326" s="6"/>
      <c r="F13326" s="6"/>
      <c r="U13326" s="11"/>
      <c r="AO13326" s="11"/>
    </row>
    <row r="13327" spans="2:41" x14ac:dyDescent="0.25">
      <c r="B13327" s="6"/>
      <c r="D13327" s="6"/>
      <c r="E13327" s="6"/>
      <c r="F13327" s="6"/>
      <c r="U13327" s="11"/>
      <c r="AO13327" s="11"/>
    </row>
    <row r="13328" spans="2:41" x14ac:dyDescent="0.25">
      <c r="B13328" s="6"/>
      <c r="D13328" s="6"/>
      <c r="E13328" s="6"/>
      <c r="F13328" s="6"/>
      <c r="U13328" s="11"/>
      <c r="AO13328" s="11"/>
    </row>
    <row r="13329" spans="2:41" x14ac:dyDescent="0.25">
      <c r="B13329" s="6"/>
      <c r="D13329" s="6"/>
      <c r="E13329" s="6"/>
      <c r="F13329" s="6"/>
      <c r="U13329" s="11"/>
      <c r="AO13329" s="11"/>
    </row>
    <row r="13330" spans="2:41" x14ac:dyDescent="0.25">
      <c r="B13330" s="6"/>
      <c r="D13330" s="6"/>
      <c r="E13330" s="6"/>
      <c r="F13330" s="6"/>
      <c r="U13330" s="11"/>
      <c r="AO13330" s="11"/>
    </row>
    <row r="13331" spans="2:41" x14ac:dyDescent="0.25">
      <c r="B13331" s="6"/>
      <c r="D13331" s="6"/>
      <c r="E13331" s="6"/>
      <c r="F13331" s="6"/>
      <c r="U13331" s="11"/>
      <c r="AO13331" s="11"/>
    </row>
    <row r="13332" spans="2:41" x14ac:dyDescent="0.25">
      <c r="B13332" s="6"/>
      <c r="D13332" s="6"/>
      <c r="E13332" s="6"/>
      <c r="F13332" s="6"/>
      <c r="U13332" s="11"/>
      <c r="AO13332" s="11"/>
    </row>
    <row r="13333" spans="2:41" x14ac:dyDescent="0.25">
      <c r="B13333" s="6"/>
      <c r="D13333" s="6"/>
      <c r="E13333" s="6"/>
      <c r="F13333" s="6"/>
      <c r="U13333" s="11"/>
      <c r="AO13333" s="11"/>
    </row>
    <row r="13334" spans="2:41" x14ac:dyDescent="0.25">
      <c r="B13334" s="6"/>
      <c r="D13334" s="6"/>
      <c r="E13334" s="6"/>
      <c r="F13334" s="6"/>
      <c r="U13334" s="11"/>
      <c r="AO13334" s="11"/>
    </row>
    <row r="13335" spans="2:41" x14ac:dyDescent="0.25">
      <c r="B13335" s="6"/>
      <c r="D13335" s="6"/>
      <c r="E13335" s="6"/>
      <c r="F13335" s="6"/>
      <c r="U13335" s="11"/>
      <c r="AO13335" s="11"/>
    </row>
    <row r="13336" spans="2:41" x14ac:dyDescent="0.25">
      <c r="B13336" s="6"/>
      <c r="D13336" s="6"/>
      <c r="E13336" s="6"/>
      <c r="F13336" s="6"/>
      <c r="U13336" s="11"/>
      <c r="AO13336" s="11"/>
    </row>
    <row r="13337" spans="2:41" x14ac:dyDescent="0.25">
      <c r="B13337" s="6"/>
      <c r="D13337" s="6"/>
      <c r="E13337" s="6"/>
      <c r="F13337" s="6"/>
      <c r="U13337" s="11"/>
      <c r="AO13337" s="11"/>
    </row>
    <row r="13338" spans="2:41" x14ac:dyDescent="0.25">
      <c r="B13338" s="6"/>
      <c r="D13338" s="6"/>
      <c r="E13338" s="6"/>
      <c r="F13338" s="6"/>
      <c r="U13338" s="11"/>
      <c r="AO13338" s="11"/>
    </row>
    <row r="13339" spans="2:41" x14ac:dyDescent="0.25">
      <c r="B13339" s="6"/>
      <c r="D13339" s="6"/>
      <c r="E13339" s="6"/>
      <c r="F13339" s="6"/>
      <c r="U13339" s="11"/>
      <c r="AO13339" s="11"/>
    </row>
    <row r="13340" spans="2:41" x14ac:dyDescent="0.25">
      <c r="B13340" s="6"/>
      <c r="D13340" s="6"/>
      <c r="E13340" s="6"/>
      <c r="F13340" s="6"/>
      <c r="U13340" s="11"/>
      <c r="AO13340" s="11"/>
    </row>
    <row r="13341" spans="2:41" x14ac:dyDescent="0.25">
      <c r="B13341" s="6"/>
      <c r="D13341" s="6"/>
      <c r="E13341" s="6"/>
      <c r="F13341" s="6"/>
      <c r="U13341" s="11"/>
      <c r="AO13341" s="11"/>
    </row>
    <row r="13342" spans="2:41" x14ac:dyDescent="0.25">
      <c r="B13342" s="6"/>
      <c r="D13342" s="6"/>
      <c r="E13342" s="6"/>
      <c r="F13342" s="6"/>
      <c r="U13342" s="11"/>
      <c r="AO13342" s="11"/>
    </row>
    <row r="13343" spans="2:41" x14ac:dyDescent="0.25">
      <c r="B13343" s="6"/>
      <c r="D13343" s="6"/>
      <c r="E13343" s="6"/>
      <c r="F13343" s="6"/>
      <c r="U13343" s="11"/>
      <c r="AO13343" s="11"/>
    </row>
    <row r="13344" spans="2:41" x14ac:dyDescent="0.25">
      <c r="B13344" s="6"/>
      <c r="D13344" s="6"/>
      <c r="E13344" s="6"/>
      <c r="F13344" s="6"/>
      <c r="U13344" s="11"/>
      <c r="AO13344" s="11"/>
    </row>
    <row r="13345" spans="2:41" x14ac:dyDescent="0.25">
      <c r="B13345" s="6"/>
      <c r="D13345" s="6"/>
      <c r="E13345" s="6"/>
      <c r="F13345" s="6"/>
      <c r="U13345" s="11"/>
      <c r="AO13345" s="11"/>
    </row>
    <row r="13346" spans="2:41" x14ac:dyDescent="0.25">
      <c r="B13346" s="6"/>
      <c r="D13346" s="6"/>
      <c r="E13346" s="6"/>
      <c r="F13346" s="6"/>
      <c r="U13346" s="11"/>
      <c r="AO13346" s="11"/>
    </row>
    <row r="13347" spans="2:41" x14ac:dyDescent="0.25">
      <c r="B13347" s="6"/>
      <c r="D13347" s="6"/>
      <c r="E13347" s="6"/>
      <c r="F13347" s="6"/>
      <c r="U13347" s="11"/>
      <c r="AO13347" s="11"/>
    </row>
    <row r="13348" spans="2:41" x14ac:dyDescent="0.25">
      <c r="B13348" s="6"/>
      <c r="D13348" s="6"/>
      <c r="E13348" s="6"/>
      <c r="F13348" s="6"/>
      <c r="U13348" s="11"/>
      <c r="AO13348" s="11"/>
    </row>
    <row r="13349" spans="2:41" x14ac:dyDescent="0.25">
      <c r="B13349" s="6"/>
      <c r="D13349" s="6"/>
      <c r="E13349" s="6"/>
      <c r="F13349" s="6"/>
      <c r="U13349" s="11"/>
      <c r="AO13349" s="11"/>
    </row>
    <row r="13350" spans="2:41" x14ac:dyDescent="0.25">
      <c r="B13350" s="6"/>
      <c r="D13350" s="6"/>
      <c r="E13350" s="6"/>
      <c r="F13350" s="6"/>
      <c r="U13350" s="11"/>
      <c r="AO13350" s="11"/>
    </row>
    <row r="13351" spans="2:41" x14ac:dyDescent="0.25">
      <c r="B13351" s="6"/>
      <c r="D13351" s="6"/>
      <c r="E13351" s="6"/>
      <c r="F13351" s="6"/>
      <c r="U13351" s="11"/>
      <c r="AO13351" s="11"/>
    </row>
    <row r="13352" spans="2:41" x14ac:dyDescent="0.25">
      <c r="B13352" s="6"/>
      <c r="D13352" s="6"/>
      <c r="E13352" s="6"/>
      <c r="F13352" s="6"/>
      <c r="U13352" s="11"/>
      <c r="AO13352" s="11"/>
    </row>
    <row r="13353" spans="2:41" x14ac:dyDescent="0.25">
      <c r="B13353" s="6"/>
      <c r="D13353" s="6"/>
      <c r="E13353" s="6"/>
      <c r="F13353" s="6"/>
      <c r="U13353" s="11"/>
      <c r="AO13353" s="11"/>
    </row>
    <row r="13354" spans="2:41" x14ac:dyDescent="0.25">
      <c r="B13354" s="6"/>
      <c r="D13354" s="6"/>
      <c r="E13354" s="6"/>
      <c r="F13354" s="6"/>
      <c r="U13354" s="11"/>
      <c r="AO13354" s="11"/>
    </row>
    <row r="13355" spans="2:41" x14ac:dyDescent="0.25">
      <c r="B13355" s="6"/>
      <c r="D13355" s="6"/>
      <c r="E13355" s="6"/>
      <c r="F13355" s="6"/>
      <c r="U13355" s="11"/>
      <c r="AO13355" s="11"/>
    </row>
    <row r="13356" spans="2:41" x14ac:dyDescent="0.25">
      <c r="B13356" s="6"/>
      <c r="D13356" s="6"/>
      <c r="E13356" s="6"/>
      <c r="F13356" s="6"/>
      <c r="U13356" s="11"/>
      <c r="AO13356" s="11"/>
    </row>
    <row r="13357" spans="2:41" x14ac:dyDescent="0.25">
      <c r="B13357" s="6"/>
      <c r="D13357" s="6"/>
      <c r="E13357" s="6"/>
      <c r="F13357" s="6"/>
      <c r="U13357" s="11"/>
      <c r="AO13357" s="11"/>
    </row>
    <row r="13358" spans="2:41" x14ac:dyDescent="0.25">
      <c r="B13358" s="6"/>
      <c r="D13358" s="6"/>
      <c r="E13358" s="6"/>
      <c r="F13358" s="6"/>
      <c r="U13358" s="11"/>
      <c r="AO13358" s="11"/>
    </row>
    <row r="13359" spans="2:41" x14ac:dyDescent="0.25">
      <c r="B13359" s="6"/>
      <c r="D13359" s="6"/>
      <c r="E13359" s="6"/>
      <c r="F13359" s="6"/>
      <c r="U13359" s="11"/>
      <c r="AO13359" s="11"/>
    </row>
    <row r="13360" spans="2:41" x14ac:dyDescent="0.25">
      <c r="B13360" s="6"/>
      <c r="D13360" s="6"/>
      <c r="E13360" s="6"/>
      <c r="F13360" s="6"/>
      <c r="U13360" s="11"/>
      <c r="AO13360" s="11"/>
    </row>
    <row r="13361" spans="2:41" x14ac:dyDescent="0.25">
      <c r="B13361" s="6"/>
      <c r="D13361" s="6"/>
      <c r="E13361" s="6"/>
      <c r="F13361" s="6"/>
      <c r="U13361" s="11"/>
      <c r="AO13361" s="11"/>
    </row>
    <row r="13362" spans="2:41" x14ac:dyDescent="0.25">
      <c r="B13362" s="6"/>
      <c r="D13362" s="6"/>
      <c r="E13362" s="6"/>
      <c r="F13362" s="6"/>
      <c r="U13362" s="11"/>
      <c r="AO13362" s="11"/>
    </row>
    <row r="13363" spans="2:41" x14ac:dyDescent="0.25">
      <c r="B13363" s="6"/>
      <c r="D13363" s="6"/>
      <c r="E13363" s="6"/>
      <c r="F13363" s="6"/>
      <c r="U13363" s="11"/>
      <c r="AO13363" s="11"/>
    </row>
    <row r="13364" spans="2:41" x14ac:dyDescent="0.25">
      <c r="B13364" s="6"/>
      <c r="D13364" s="6"/>
      <c r="E13364" s="6"/>
      <c r="F13364" s="6"/>
      <c r="U13364" s="11"/>
      <c r="AO13364" s="11"/>
    </row>
    <row r="13365" spans="2:41" x14ac:dyDescent="0.25">
      <c r="B13365" s="6"/>
      <c r="D13365" s="6"/>
      <c r="E13365" s="6"/>
      <c r="F13365" s="6"/>
      <c r="U13365" s="11"/>
      <c r="AO13365" s="11"/>
    </row>
    <row r="13366" spans="2:41" x14ac:dyDescent="0.25">
      <c r="B13366" s="6"/>
      <c r="D13366" s="6"/>
      <c r="E13366" s="6"/>
      <c r="F13366" s="6"/>
      <c r="U13366" s="11"/>
      <c r="AO13366" s="11"/>
    </row>
    <row r="13367" spans="2:41" x14ac:dyDescent="0.25">
      <c r="B13367" s="6"/>
      <c r="D13367" s="6"/>
      <c r="E13367" s="6"/>
      <c r="F13367" s="6"/>
      <c r="U13367" s="11"/>
      <c r="AO13367" s="11"/>
    </row>
    <row r="13368" spans="2:41" x14ac:dyDescent="0.25">
      <c r="B13368" s="6"/>
      <c r="D13368" s="6"/>
      <c r="E13368" s="6"/>
      <c r="F13368" s="6"/>
      <c r="U13368" s="11"/>
      <c r="AO13368" s="11"/>
    </row>
    <row r="13369" spans="2:41" x14ac:dyDescent="0.25">
      <c r="B13369" s="6"/>
      <c r="D13369" s="6"/>
      <c r="E13369" s="6"/>
      <c r="F13369" s="6"/>
      <c r="U13369" s="11"/>
      <c r="AO13369" s="11"/>
    </row>
    <row r="13370" spans="2:41" x14ac:dyDescent="0.25">
      <c r="B13370" s="6"/>
      <c r="D13370" s="6"/>
      <c r="E13370" s="6"/>
      <c r="F13370" s="6"/>
      <c r="U13370" s="11"/>
      <c r="AO13370" s="11"/>
    </row>
    <row r="13371" spans="2:41" x14ac:dyDescent="0.25">
      <c r="B13371" s="6"/>
      <c r="D13371" s="6"/>
      <c r="E13371" s="6"/>
      <c r="F13371" s="6"/>
      <c r="U13371" s="11"/>
      <c r="AO13371" s="11"/>
    </row>
    <row r="13372" spans="2:41" x14ac:dyDescent="0.25">
      <c r="B13372" s="6"/>
      <c r="D13372" s="6"/>
      <c r="E13372" s="6"/>
      <c r="F13372" s="6"/>
      <c r="U13372" s="11"/>
      <c r="AO13372" s="11"/>
    </row>
    <row r="13373" spans="2:41" x14ac:dyDescent="0.25">
      <c r="B13373" s="6"/>
      <c r="D13373" s="6"/>
      <c r="E13373" s="6"/>
      <c r="F13373" s="6"/>
      <c r="U13373" s="11"/>
      <c r="AO13373" s="11"/>
    </row>
    <row r="13374" spans="2:41" x14ac:dyDescent="0.25">
      <c r="B13374" s="6"/>
      <c r="D13374" s="6"/>
      <c r="E13374" s="6"/>
      <c r="F13374" s="6"/>
      <c r="U13374" s="11"/>
      <c r="AO13374" s="11"/>
    </row>
    <row r="13375" spans="2:41" x14ac:dyDescent="0.25">
      <c r="B13375" s="6"/>
      <c r="D13375" s="6"/>
      <c r="E13375" s="6"/>
      <c r="F13375" s="6"/>
      <c r="U13375" s="11"/>
      <c r="AO13375" s="11"/>
    </row>
    <row r="13376" spans="2:41" x14ac:dyDescent="0.25">
      <c r="B13376" s="6"/>
      <c r="D13376" s="6"/>
      <c r="E13376" s="6"/>
      <c r="F13376" s="6"/>
      <c r="U13376" s="11"/>
      <c r="AO13376" s="11"/>
    </row>
    <row r="13377" spans="2:41" x14ac:dyDescent="0.25">
      <c r="B13377" s="6"/>
      <c r="D13377" s="6"/>
      <c r="E13377" s="6"/>
      <c r="F13377" s="6"/>
      <c r="U13377" s="11"/>
      <c r="AO13377" s="11"/>
    </row>
    <row r="13378" spans="2:41" x14ac:dyDescent="0.25">
      <c r="B13378" s="6"/>
      <c r="D13378" s="6"/>
      <c r="E13378" s="6"/>
      <c r="F13378" s="6"/>
      <c r="U13378" s="11"/>
      <c r="AO13378" s="11"/>
    </row>
    <row r="13379" spans="2:41" x14ac:dyDescent="0.25">
      <c r="B13379" s="6"/>
      <c r="D13379" s="6"/>
      <c r="E13379" s="6"/>
      <c r="F13379" s="6"/>
      <c r="U13379" s="11"/>
      <c r="AO13379" s="11"/>
    </row>
    <row r="13380" spans="2:41" x14ac:dyDescent="0.25">
      <c r="B13380" s="6"/>
      <c r="D13380" s="6"/>
      <c r="E13380" s="6"/>
      <c r="F13380" s="6"/>
      <c r="U13380" s="11"/>
      <c r="AO13380" s="11"/>
    </row>
    <row r="13381" spans="2:41" x14ac:dyDescent="0.25">
      <c r="B13381" s="6"/>
      <c r="D13381" s="6"/>
      <c r="E13381" s="6"/>
      <c r="F13381" s="6"/>
      <c r="U13381" s="11"/>
      <c r="AO13381" s="11"/>
    </row>
    <row r="13382" spans="2:41" x14ac:dyDescent="0.25">
      <c r="B13382" s="6"/>
      <c r="D13382" s="6"/>
      <c r="E13382" s="6"/>
      <c r="F13382" s="6"/>
      <c r="U13382" s="11"/>
      <c r="AO13382" s="11"/>
    </row>
    <row r="13383" spans="2:41" x14ac:dyDescent="0.25">
      <c r="B13383" s="6"/>
      <c r="D13383" s="6"/>
      <c r="E13383" s="6"/>
      <c r="F13383" s="6"/>
      <c r="U13383" s="11"/>
      <c r="AO13383" s="11"/>
    </row>
    <row r="13384" spans="2:41" x14ac:dyDescent="0.25">
      <c r="B13384" s="6"/>
      <c r="D13384" s="6"/>
      <c r="E13384" s="6"/>
      <c r="F13384" s="6"/>
      <c r="U13384" s="11"/>
      <c r="AO13384" s="11"/>
    </row>
    <row r="13385" spans="2:41" x14ac:dyDescent="0.25">
      <c r="B13385" s="6"/>
      <c r="D13385" s="6"/>
      <c r="E13385" s="6"/>
      <c r="F13385" s="6"/>
      <c r="U13385" s="11"/>
      <c r="AO13385" s="11"/>
    </row>
    <row r="13386" spans="2:41" x14ac:dyDescent="0.25">
      <c r="B13386" s="6"/>
      <c r="D13386" s="6"/>
      <c r="E13386" s="6"/>
      <c r="F13386" s="6"/>
      <c r="U13386" s="11"/>
      <c r="AO13386" s="11"/>
    </row>
    <row r="13387" spans="2:41" x14ac:dyDescent="0.25">
      <c r="B13387" s="6"/>
      <c r="D13387" s="6"/>
      <c r="E13387" s="6"/>
      <c r="F13387" s="6"/>
      <c r="U13387" s="11"/>
      <c r="AO13387" s="11"/>
    </row>
    <row r="13388" spans="2:41" x14ac:dyDescent="0.25">
      <c r="B13388" s="6"/>
      <c r="D13388" s="6"/>
      <c r="E13388" s="6"/>
      <c r="F13388" s="6"/>
      <c r="U13388" s="11"/>
      <c r="AO13388" s="11"/>
    </row>
    <row r="13389" spans="2:41" x14ac:dyDescent="0.25">
      <c r="B13389" s="6"/>
      <c r="D13389" s="6"/>
      <c r="E13389" s="6"/>
      <c r="F13389" s="6"/>
      <c r="U13389" s="11"/>
      <c r="AO13389" s="11"/>
    </row>
    <row r="13390" spans="2:41" x14ac:dyDescent="0.25">
      <c r="B13390" s="6"/>
      <c r="D13390" s="6"/>
      <c r="E13390" s="6"/>
      <c r="F13390" s="6"/>
      <c r="U13390" s="11"/>
      <c r="AO13390" s="11"/>
    </row>
    <row r="13391" spans="2:41" x14ac:dyDescent="0.25">
      <c r="B13391" s="6"/>
      <c r="D13391" s="6"/>
      <c r="E13391" s="6"/>
      <c r="F13391" s="6"/>
      <c r="U13391" s="11"/>
      <c r="AO13391" s="11"/>
    </row>
    <row r="13392" spans="2:41" x14ac:dyDescent="0.25">
      <c r="B13392" s="6"/>
      <c r="D13392" s="6"/>
      <c r="E13392" s="6"/>
      <c r="F13392" s="6"/>
      <c r="U13392" s="11"/>
      <c r="AO13392" s="11"/>
    </row>
    <row r="13393" spans="2:41" x14ac:dyDescent="0.25">
      <c r="B13393" s="6"/>
      <c r="D13393" s="6"/>
      <c r="E13393" s="6"/>
      <c r="F13393" s="6"/>
      <c r="U13393" s="11"/>
      <c r="AO13393" s="11"/>
    </row>
    <row r="13394" spans="2:41" x14ac:dyDescent="0.25">
      <c r="B13394" s="6"/>
      <c r="D13394" s="6"/>
      <c r="E13394" s="6"/>
      <c r="F13394" s="6"/>
      <c r="U13394" s="11"/>
      <c r="AO13394" s="11"/>
    </row>
    <row r="13395" spans="2:41" x14ac:dyDescent="0.25">
      <c r="B13395" s="6"/>
      <c r="D13395" s="6"/>
      <c r="E13395" s="6"/>
      <c r="F13395" s="6"/>
      <c r="U13395" s="11"/>
      <c r="AO13395" s="11"/>
    </row>
    <row r="13396" spans="2:41" x14ac:dyDescent="0.25">
      <c r="B13396" s="6"/>
      <c r="D13396" s="6"/>
      <c r="E13396" s="6"/>
      <c r="F13396" s="6"/>
      <c r="U13396" s="11"/>
      <c r="AO13396" s="11"/>
    </row>
    <row r="13397" spans="2:41" x14ac:dyDescent="0.25">
      <c r="B13397" s="6"/>
      <c r="D13397" s="6"/>
      <c r="E13397" s="6"/>
      <c r="F13397" s="6"/>
      <c r="U13397" s="11"/>
      <c r="AO13397" s="11"/>
    </row>
    <row r="13398" spans="2:41" x14ac:dyDescent="0.25">
      <c r="B13398" s="6"/>
      <c r="D13398" s="6"/>
      <c r="E13398" s="6"/>
      <c r="F13398" s="6"/>
      <c r="U13398" s="11"/>
      <c r="AO13398" s="11"/>
    </row>
    <row r="13399" spans="2:41" x14ac:dyDescent="0.25">
      <c r="B13399" s="6"/>
      <c r="D13399" s="6"/>
      <c r="E13399" s="6"/>
      <c r="F13399" s="6"/>
      <c r="U13399" s="11"/>
      <c r="AO13399" s="11"/>
    </row>
    <row r="13400" spans="2:41" x14ac:dyDescent="0.25">
      <c r="B13400" s="6"/>
      <c r="D13400" s="6"/>
      <c r="E13400" s="6"/>
      <c r="F13400" s="6"/>
      <c r="U13400" s="11"/>
      <c r="AO13400" s="11"/>
    </row>
    <row r="13401" spans="2:41" x14ac:dyDescent="0.25">
      <c r="B13401" s="6"/>
      <c r="D13401" s="6"/>
      <c r="E13401" s="6"/>
      <c r="F13401" s="6"/>
      <c r="U13401" s="11"/>
      <c r="AO13401" s="11"/>
    </row>
    <row r="13402" spans="2:41" x14ac:dyDescent="0.25">
      <c r="B13402" s="6"/>
      <c r="D13402" s="6"/>
      <c r="E13402" s="6"/>
      <c r="F13402" s="6"/>
      <c r="U13402" s="11"/>
      <c r="AO13402" s="11"/>
    </row>
    <row r="13403" spans="2:41" x14ac:dyDescent="0.25">
      <c r="B13403" s="6"/>
      <c r="D13403" s="6"/>
      <c r="E13403" s="6"/>
      <c r="F13403" s="6"/>
      <c r="U13403" s="11"/>
      <c r="AO13403" s="11"/>
    </row>
    <row r="13404" spans="2:41" x14ac:dyDescent="0.25">
      <c r="B13404" s="6"/>
      <c r="D13404" s="6"/>
      <c r="E13404" s="6"/>
      <c r="F13404" s="6"/>
      <c r="U13404" s="11"/>
      <c r="AO13404" s="11"/>
    </row>
    <row r="13405" spans="2:41" x14ac:dyDescent="0.25">
      <c r="B13405" s="6"/>
      <c r="D13405" s="6"/>
      <c r="E13405" s="6"/>
      <c r="F13405" s="6"/>
      <c r="U13405" s="11"/>
      <c r="AO13405" s="11"/>
    </row>
    <row r="13406" spans="2:41" x14ac:dyDescent="0.25">
      <c r="B13406" s="6"/>
      <c r="D13406" s="6"/>
      <c r="E13406" s="6"/>
      <c r="F13406" s="6"/>
      <c r="U13406" s="11"/>
      <c r="AO13406" s="11"/>
    </row>
    <row r="13407" spans="2:41" x14ac:dyDescent="0.25">
      <c r="B13407" s="6"/>
      <c r="D13407" s="6"/>
      <c r="E13407" s="6"/>
      <c r="F13407" s="6"/>
      <c r="U13407" s="11"/>
      <c r="AO13407" s="11"/>
    </row>
    <row r="13408" spans="2:41" x14ac:dyDescent="0.25">
      <c r="B13408" s="6"/>
      <c r="D13408" s="6"/>
      <c r="E13408" s="6"/>
      <c r="F13408" s="6"/>
      <c r="U13408" s="11"/>
      <c r="AO13408" s="11"/>
    </row>
    <row r="13409" spans="2:41" x14ac:dyDescent="0.25">
      <c r="B13409" s="6"/>
      <c r="D13409" s="6"/>
      <c r="E13409" s="6"/>
      <c r="F13409" s="6"/>
      <c r="U13409" s="11"/>
      <c r="AO13409" s="11"/>
    </row>
    <row r="13410" spans="2:41" x14ac:dyDescent="0.25">
      <c r="B13410" s="6"/>
      <c r="D13410" s="6"/>
      <c r="E13410" s="6"/>
      <c r="F13410" s="6"/>
      <c r="U13410" s="11"/>
      <c r="AO13410" s="11"/>
    </row>
    <row r="13411" spans="2:41" x14ac:dyDescent="0.25">
      <c r="B13411" s="6"/>
      <c r="D13411" s="6"/>
      <c r="E13411" s="6"/>
      <c r="F13411" s="6"/>
      <c r="U13411" s="11"/>
      <c r="AO13411" s="11"/>
    </row>
    <row r="13412" spans="2:41" x14ac:dyDescent="0.25">
      <c r="B13412" s="6"/>
      <c r="D13412" s="6"/>
      <c r="E13412" s="6"/>
      <c r="F13412" s="6"/>
      <c r="U13412" s="11"/>
      <c r="AO13412" s="11"/>
    </row>
    <row r="13413" spans="2:41" x14ac:dyDescent="0.25">
      <c r="B13413" s="6"/>
      <c r="D13413" s="6"/>
      <c r="E13413" s="6"/>
      <c r="F13413" s="6"/>
      <c r="U13413" s="11"/>
      <c r="AO13413" s="11"/>
    </row>
    <row r="13414" spans="2:41" x14ac:dyDescent="0.25">
      <c r="B13414" s="6"/>
      <c r="D13414" s="6"/>
      <c r="E13414" s="6"/>
      <c r="F13414" s="6"/>
      <c r="U13414" s="11"/>
      <c r="AO13414" s="11"/>
    </row>
    <row r="13415" spans="2:41" x14ac:dyDescent="0.25">
      <c r="B13415" s="6"/>
      <c r="D13415" s="6"/>
      <c r="E13415" s="6"/>
      <c r="F13415" s="6"/>
      <c r="U13415" s="11"/>
      <c r="AO13415" s="11"/>
    </row>
    <row r="13416" spans="2:41" x14ac:dyDescent="0.25">
      <c r="B13416" s="6"/>
      <c r="D13416" s="6"/>
      <c r="E13416" s="6"/>
      <c r="F13416" s="6"/>
      <c r="U13416" s="11"/>
      <c r="AO13416" s="11"/>
    </row>
    <row r="13417" spans="2:41" x14ac:dyDescent="0.25">
      <c r="B13417" s="6"/>
      <c r="D13417" s="6"/>
      <c r="E13417" s="6"/>
      <c r="F13417" s="6"/>
      <c r="U13417" s="11"/>
      <c r="AO13417" s="11"/>
    </row>
    <row r="13418" spans="2:41" x14ac:dyDescent="0.25">
      <c r="B13418" s="6"/>
      <c r="D13418" s="6"/>
      <c r="E13418" s="6"/>
      <c r="F13418" s="6"/>
      <c r="U13418" s="11"/>
      <c r="AO13418" s="11"/>
    </row>
    <row r="13419" spans="2:41" x14ac:dyDescent="0.25">
      <c r="B13419" s="6"/>
      <c r="D13419" s="6"/>
      <c r="E13419" s="6"/>
      <c r="F13419" s="6"/>
      <c r="U13419" s="11"/>
      <c r="AO13419" s="11"/>
    </row>
    <row r="13420" spans="2:41" x14ac:dyDescent="0.25">
      <c r="B13420" s="6"/>
      <c r="D13420" s="6"/>
      <c r="E13420" s="6"/>
      <c r="F13420" s="6"/>
      <c r="U13420" s="11"/>
      <c r="AO13420" s="11"/>
    </row>
    <row r="13421" spans="2:41" x14ac:dyDescent="0.25">
      <c r="B13421" s="6"/>
      <c r="D13421" s="6"/>
      <c r="E13421" s="6"/>
      <c r="F13421" s="6"/>
      <c r="U13421" s="11"/>
      <c r="AO13421" s="11"/>
    </row>
    <row r="13422" spans="2:41" x14ac:dyDescent="0.25">
      <c r="B13422" s="6"/>
      <c r="D13422" s="6"/>
      <c r="E13422" s="6"/>
      <c r="F13422" s="6"/>
      <c r="U13422" s="11"/>
      <c r="AO13422" s="11"/>
    </row>
    <row r="13423" spans="2:41" x14ac:dyDescent="0.25">
      <c r="B13423" s="6"/>
      <c r="D13423" s="6"/>
      <c r="E13423" s="6"/>
      <c r="F13423" s="6"/>
      <c r="U13423" s="11"/>
      <c r="AO13423" s="11"/>
    </row>
    <row r="13424" spans="2:41" x14ac:dyDescent="0.25">
      <c r="B13424" s="6"/>
      <c r="D13424" s="6"/>
      <c r="E13424" s="6"/>
      <c r="F13424" s="6"/>
      <c r="U13424" s="11"/>
      <c r="AO13424" s="11"/>
    </row>
    <row r="13425" spans="2:41" x14ac:dyDescent="0.25">
      <c r="B13425" s="6"/>
      <c r="D13425" s="6"/>
      <c r="E13425" s="6"/>
      <c r="F13425" s="6"/>
      <c r="U13425" s="11"/>
      <c r="AO13425" s="11"/>
    </row>
    <row r="13426" spans="2:41" x14ac:dyDescent="0.25">
      <c r="B13426" s="6"/>
      <c r="D13426" s="6"/>
      <c r="E13426" s="6"/>
      <c r="F13426" s="6"/>
      <c r="U13426" s="11"/>
      <c r="AO13426" s="11"/>
    </row>
    <row r="13427" spans="2:41" x14ac:dyDescent="0.25">
      <c r="B13427" s="6"/>
      <c r="D13427" s="6"/>
      <c r="E13427" s="6"/>
      <c r="F13427" s="6"/>
      <c r="U13427" s="11"/>
      <c r="AO13427" s="11"/>
    </row>
    <row r="13428" spans="2:41" x14ac:dyDescent="0.25">
      <c r="B13428" s="6"/>
      <c r="D13428" s="6"/>
      <c r="E13428" s="6"/>
      <c r="F13428" s="6"/>
      <c r="U13428" s="11"/>
      <c r="AO13428" s="11"/>
    </row>
    <row r="13429" spans="2:41" x14ac:dyDescent="0.25">
      <c r="B13429" s="6"/>
      <c r="D13429" s="6"/>
      <c r="E13429" s="6"/>
      <c r="F13429" s="6"/>
      <c r="U13429" s="11"/>
      <c r="AO13429" s="11"/>
    </row>
    <row r="13430" spans="2:41" x14ac:dyDescent="0.25">
      <c r="B13430" s="6"/>
      <c r="D13430" s="6"/>
      <c r="E13430" s="6"/>
      <c r="F13430" s="6"/>
      <c r="U13430" s="11"/>
      <c r="AO13430" s="11"/>
    </row>
    <row r="13431" spans="2:41" x14ac:dyDescent="0.25">
      <c r="B13431" s="6"/>
      <c r="D13431" s="6"/>
      <c r="E13431" s="6"/>
      <c r="F13431" s="6"/>
      <c r="U13431" s="11"/>
      <c r="AO13431" s="11"/>
    </row>
    <row r="13432" spans="2:41" x14ac:dyDescent="0.25">
      <c r="B13432" s="6"/>
      <c r="D13432" s="6"/>
      <c r="E13432" s="6"/>
      <c r="F13432" s="6"/>
      <c r="U13432" s="11"/>
      <c r="AO13432" s="11"/>
    </row>
    <row r="13433" spans="2:41" x14ac:dyDescent="0.25">
      <c r="B13433" s="6"/>
      <c r="D13433" s="6"/>
      <c r="E13433" s="6"/>
      <c r="F13433" s="6"/>
      <c r="U13433" s="11"/>
      <c r="AO13433" s="11"/>
    </row>
    <row r="13434" spans="2:41" x14ac:dyDescent="0.25">
      <c r="B13434" s="6"/>
      <c r="D13434" s="6"/>
      <c r="E13434" s="6"/>
      <c r="F13434" s="6"/>
      <c r="U13434" s="11"/>
      <c r="AO13434" s="11"/>
    </row>
    <row r="13435" spans="2:41" x14ac:dyDescent="0.25">
      <c r="B13435" s="6"/>
      <c r="D13435" s="6"/>
      <c r="E13435" s="6"/>
      <c r="F13435" s="6"/>
      <c r="U13435" s="11"/>
      <c r="AO13435" s="11"/>
    </row>
    <row r="13436" spans="2:41" x14ac:dyDescent="0.25">
      <c r="B13436" s="6"/>
      <c r="D13436" s="6"/>
      <c r="E13436" s="6"/>
      <c r="F13436" s="6"/>
      <c r="U13436" s="11"/>
      <c r="AO13436" s="11"/>
    </row>
    <row r="13437" spans="2:41" x14ac:dyDescent="0.25">
      <c r="B13437" s="6"/>
      <c r="D13437" s="6"/>
      <c r="E13437" s="6"/>
      <c r="F13437" s="6"/>
      <c r="U13437" s="11"/>
      <c r="AO13437" s="11"/>
    </row>
    <row r="13438" spans="2:41" x14ac:dyDescent="0.25">
      <c r="B13438" s="6"/>
      <c r="D13438" s="6"/>
      <c r="E13438" s="6"/>
      <c r="F13438" s="6"/>
      <c r="U13438" s="11"/>
      <c r="AO13438" s="11"/>
    </row>
    <row r="13439" spans="2:41" x14ac:dyDescent="0.25">
      <c r="B13439" s="6"/>
      <c r="D13439" s="6"/>
      <c r="E13439" s="6"/>
      <c r="F13439" s="6"/>
      <c r="U13439" s="11"/>
      <c r="AO13439" s="11"/>
    </row>
    <row r="13440" spans="2:41" x14ac:dyDescent="0.25">
      <c r="B13440" s="6"/>
      <c r="D13440" s="6"/>
      <c r="E13440" s="6"/>
      <c r="F13440" s="6"/>
      <c r="U13440" s="11"/>
      <c r="AO13440" s="11"/>
    </row>
    <row r="13441" spans="2:41" x14ac:dyDescent="0.25">
      <c r="B13441" s="6"/>
      <c r="D13441" s="6"/>
      <c r="E13441" s="6"/>
      <c r="F13441" s="6"/>
      <c r="U13441" s="11"/>
      <c r="AO13441" s="11"/>
    </row>
    <row r="13442" spans="2:41" x14ac:dyDescent="0.25">
      <c r="B13442" s="6"/>
      <c r="D13442" s="6"/>
      <c r="E13442" s="6"/>
      <c r="F13442" s="6"/>
      <c r="U13442" s="11"/>
      <c r="AO13442" s="11"/>
    </row>
    <row r="13443" spans="2:41" x14ac:dyDescent="0.25">
      <c r="B13443" s="6"/>
      <c r="D13443" s="6"/>
      <c r="E13443" s="6"/>
      <c r="F13443" s="6"/>
      <c r="U13443" s="11"/>
      <c r="AO13443" s="11"/>
    </row>
    <row r="13444" spans="2:41" x14ac:dyDescent="0.25">
      <c r="B13444" s="6"/>
      <c r="D13444" s="6"/>
      <c r="E13444" s="6"/>
      <c r="F13444" s="6"/>
      <c r="U13444" s="11"/>
      <c r="AO13444" s="11"/>
    </row>
    <row r="13445" spans="2:41" x14ac:dyDescent="0.25">
      <c r="B13445" s="6"/>
      <c r="D13445" s="6"/>
      <c r="E13445" s="6"/>
      <c r="F13445" s="6"/>
      <c r="U13445" s="11"/>
      <c r="AO13445" s="11"/>
    </row>
    <row r="13446" spans="2:41" x14ac:dyDescent="0.25">
      <c r="B13446" s="6"/>
      <c r="D13446" s="6"/>
      <c r="E13446" s="6"/>
      <c r="F13446" s="6"/>
      <c r="U13446" s="11"/>
      <c r="AO13446" s="11"/>
    </row>
    <row r="13447" spans="2:41" x14ac:dyDescent="0.25">
      <c r="B13447" s="6"/>
      <c r="D13447" s="6"/>
      <c r="E13447" s="6"/>
      <c r="F13447" s="6"/>
      <c r="U13447" s="11"/>
      <c r="AO13447" s="11"/>
    </row>
    <row r="13448" spans="2:41" x14ac:dyDescent="0.25">
      <c r="B13448" s="6"/>
      <c r="D13448" s="6"/>
      <c r="E13448" s="6"/>
      <c r="F13448" s="6"/>
      <c r="U13448" s="11"/>
      <c r="AO13448" s="11"/>
    </row>
    <row r="13449" spans="2:41" x14ac:dyDescent="0.25">
      <c r="B13449" s="6"/>
      <c r="D13449" s="6"/>
      <c r="E13449" s="6"/>
      <c r="F13449" s="6"/>
      <c r="U13449" s="11"/>
      <c r="AO13449" s="11"/>
    </row>
    <row r="13450" spans="2:41" x14ac:dyDescent="0.25">
      <c r="B13450" s="6"/>
      <c r="D13450" s="6"/>
      <c r="E13450" s="6"/>
      <c r="F13450" s="6"/>
      <c r="U13450" s="11"/>
      <c r="AO13450" s="11"/>
    </row>
    <row r="13451" spans="2:41" x14ac:dyDescent="0.25">
      <c r="B13451" s="6"/>
      <c r="D13451" s="6"/>
      <c r="E13451" s="6"/>
      <c r="F13451" s="6"/>
      <c r="U13451" s="11"/>
      <c r="AO13451" s="11"/>
    </row>
    <row r="13452" spans="2:41" x14ac:dyDescent="0.25">
      <c r="B13452" s="6"/>
      <c r="D13452" s="6"/>
      <c r="E13452" s="6"/>
      <c r="F13452" s="6"/>
      <c r="U13452" s="11"/>
      <c r="AO13452" s="11"/>
    </row>
    <row r="13453" spans="2:41" x14ac:dyDescent="0.25">
      <c r="B13453" s="6"/>
      <c r="D13453" s="6"/>
      <c r="E13453" s="6"/>
      <c r="F13453" s="6"/>
      <c r="U13453" s="11"/>
      <c r="AO13453" s="11"/>
    </row>
    <row r="13454" spans="2:41" x14ac:dyDescent="0.25">
      <c r="B13454" s="6"/>
      <c r="D13454" s="6"/>
      <c r="E13454" s="6"/>
      <c r="F13454" s="6"/>
      <c r="U13454" s="11"/>
      <c r="AO13454" s="11"/>
    </row>
    <row r="13455" spans="2:41" x14ac:dyDescent="0.25">
      <c r="B13455" s="6"/>
      <c r="D13455" s="6"/>
      <c r="E13455" s="6"/>
      <c r="F13455" s="6"/>
      <c r="U13455" s="11"/>
      <c r="AO13455" s="11"/>
    </row>
    <row r="13456" spans="2:41" x14ac:dyDescent="0.25">
      <c r="B13456" s="6"/>
      <c r="D13456" s="6"/>
      <c r="E13456" s="6"/>
      <c r="F13456" s="6"/>
      <c r="U13456" s="11"/>
      <c r="AO13456" s="11"/>
    </row>
    <row r="13457" spans="2:41" x14ac:dyDescent="0.25">
      <c r="B13457" s="6"/>
      <c r="D13457" s="6"/>
      <c r="E13457" s="6"/>
      <c r="F13457" s="6"/>
      <c r="U13457" s="11"/>
      <c r="AO13457" s="11"/>
    </row>
    <row r="13458" spans="2:41" x14ac:dyDescent="0.25">
      <c r="B13458" s="6"/>
      <c r="D13458" s="6"/>
      <c r="E13458" s="6"/>
      <c r="F13458" s="6"/>
      <c r="U13458" s="11"/>
      <c r="AO13458" s="11"/>
    </row>
    <row r="13459" spans="2:41" x14ac:dyDescent="0.25">
      <c r="B13459" s="6"/>
      <c r="D13459" s="6"/>
      <c r="E13459" s="6"/>
      <c r="F13459" s="6"/>
      <c r="U13459" s="11"/>
      <c r="AO13459" s="11"/>
    </row>
    <row r="13460" spans="2:41" x14ac:dyDescent="0.25">
      <c r="B13460" s="6"/>
      <c r="D13460" s="6"/>
      <c r="E13460" s="6"/>
      <c r="F13460" s="6"/>
      <c r="U13460" s="11"/>
      <c r="AO13460" s="11"/>
    </row>
    <row r="13461" spans="2:41" x14ac:dyDescent="0.25">
      <c r="B13461" s="6"/>
      <c r="D13461" s="6"/>
      <c r="E13461" s="6"/>
      <c r="F13461" s="6"/>
      <c r="U13461" s="11"/>
      <c r="AO13461" s="11"/>
    </row>
    <row r="13462" spans="2:41" x14ac:dyDescent="0.25">
      <c r="B13462" s="6"/>
      <c r="D13462" s="6"/>
      <c r="E13462" s="6"/>
      <c r="F13462" s="6"/>
      <c r="U13462" s="11"/>
      <c r="AO13462" s="11"/>
    </row>
    <row r="13463" spans="2:41" x14ac:dyDescent="0.25">
      <c r="B13463" s="6"/>
      <c r="D13463" s="6"/>
      <c r="E13463" s="6"/>
      <c r="F13463" s="6"/>
      <c r="U13463" s="11"/>
      <c r="AO13463" s="11"/>
    </row>
    <row r="13464" spans="2:41" x14ac:dyDescent="0.25">
      <c r="B13464" s="6"/>
      <c r="D13464" s="6"/>
      <c r="E13464" s="6"/>
      <c r="F13464" s="6"/>
      <c r="U13464" s="11"/>
      <c r="AO13464" s="11"/>
    </row>
    <row r="13465" spans="2:41" x14ac:dyDescent="0.25">
      <c r="B13465" s="6"/>
      <c r="D13465" s="6"/>
      <c r="E13465" s="6"/>
      <c r="F13465" s="6"/>
      <c r="U13465" s="11"/>
      <c r="AO13465" s="11"/>
    </row>
    <row r="13466" spans="2:41" x14ac:dyDescent="0.25">
      <c r="B13466" s="6"/>
      <c r="D13466" s="6"/>
      <c r="E13466" s="6"/>
      <c r="F13466" s="6"/>
      <c r="U13466" s="11"/>
      <c r="AO13466" s="11"/>
    </row>
    <row r="13467" spans="2:41" x14ac:dyDescent="0.25">
      <c r="B13467" s="6"/>
      <c r="D13467" s="6"/>
      <c r="E13467" s="6"/>
      <c r="F13467" s="6"/>
      <c r="U13467" s="11"/>
      <c r="AO13467" s="11"/>
    </row>
    <row r="13468" spans="2:41" x14ac:dyDescent="0.25">
      <c r="B13468" s="6"/>
      <c r="D13468" s="6"/>
      <c r="E13468" s="6"/>
      <c r="F13468" s="6"/>
      <c r="U13468" s="11"/>
      <c r="AO13468" s="11"/>
    </row>
    <row r="13469" spans="2:41" x14ac:dyDescent="0.25">
      <c r="B13469" s="6"/>
      <c r="D13469" s="6"/>
      <c r="E13469" s="6"/>
      <c r="F13469" s="6"/>
      <c r="U13469" s="11"/>
      <c r="AO13469" s="11"/>
    </row>
    <row r="13470" spans="2:41" x14ac:dyDescent="0.25">
      <c r="B13470" s="6"/>
      <c r="D13470" s="6"/>
      <c r="E13470" s="6"/>
      <c r="F13470" s="6"/>
      <c r="U13470" s="11"/>
      <c r="AO13470" s="11"/>
    </row>
    <row r="13471" spans="2:41" x14ac:dyDescent="0.25">
      <c r="B13471" s="6"/>
      <c r="D13471" s="6"/>
      <c r="E13471" s="6"/>
      <c r="F13471" s="6"/>
      <c r="U13471" s="11"/>
      <c r="AO13471" s="11"/>
    </row>
    <row r="13472" spans="2:41" x14ac:dyDescent="0.25">
      <c r="B13472" s="6"/>
      <c r="D13472" s="6"/>
      <c r="E13472" s="6"/>
      <c r="F13472" s="6"/>
      <c r="U13472" s="11"/>
      <c r="AO13472" s="11"/>
    </row>
    <row r="13473" spans="2:41" x14ac:dyDescent="0.25">
      <c r="B13473" s="6"/>
      <c r="D13473" s="6"/>
      <c r="E13473" s="6"/>
      <c r="F13473" s="6"/>
      <c r="U13473" s="11"/>
      <c r="AO13473" s="11"/>
    </row>
    <row r="13474" spans="2:41" x14ac:dyDescent="0.25">
      <c r="B13474" s="6"/>
      <c r="D13474" s="6"/>
      <c r="E13474" s="6"/>
      <c r="F13474" s="6"/>
      <c r="U13474" s="11"/>
      <c r="AO13474" s="11"/>
    </row>
    <row r="13475" spans="2:41" x14ac:dyDescent="0.25">
      <c r="B13475" s="6"/>
      <c r="D13475" s="6"/>
      <c r="E13475" s="6"/>
      <c r="F13475" s="6"/>
      <c r="U13475" s="11"/>
      <c r="AO13475" s="11"/>
    </row>
    <row r="13476" spans="2:41" x14ac:dyDescent="0.25">
      <c r="B13476" s="6"/>
      <c r="D13476" s="6"/>
      <c r="E13476" s="6"/>
      <c r="F13476" s="6"/>
      <c r="U13476" s="11"/>
      <c r="AO13476" s="11"/>
    </row>
    <row r="13477" spans="2:41" x14ac:dyDescent="0.25">
      <c r="B13477" s="6"/>
      <c r="D13477" s="6"/>
      <c r="E13477" s="6"/>
      <c r="F13477" s="6"/>
      <c r="U13477" s="11"/>
      <c r="AO13477" s="11"/>
    </row>
    <row r="13478" spans="2:41" x14ac:dyDescent="0.25">
      <c r="B13478" s="6"/>
      <c r="D13478" s="6"/>
      <c r="E13478" s="6"/>
      <c r="F13478" s="6"/>
      <c r="U13478" s="11"/>
      <c r="AO13478" s="11"/>
    </row>
    <row r="13479" spans="2:41" x14ac:dyDescent="0.25">
      <c r="B13479" s="6"/>
      <c r="D13479" s="6"/>
      <c r="E13479" s="6"/>
      <c r="F13479" s="6"/>
      <c r="U13479" s="11"/>
      <c r="AO13479" s="11"/>
    </row>
    <row r="13480" spans="2:41" x14ac:dyDescent="0.25">
      <c r="B13480" s="6"/>
      <c r="D13480" s="6"/>
      <c r="E13480" s="6"/>
      <c r="F13480" s="6"/>
      <c r="U13480" s="11"/>
      <c r="AO13480" s="11"/>
    </row>
    <row r="13481" spans="2:41" x14ac:dyDescent="0.25">
      <c r="B13481" s="6"/>
      <c r="D13481" s="6"/>
      <c r="E13481" s="6"/>
      <c r="F13481" s="6"/>
      <c r="U13481" s="11"/>
      <c r="AO13481" s="11"/>
    </row>
    <row r="13482" spans="2:41" x14ac:dyDescent="0.25">
      <c r="B13482" s="6"/>
      <c r="D13482" s="6"/>
      <c r="E13482" s="6"/>
      <c r="F13482" s="6"/>
      <c r="U13482" s="11"/>
      <c r="AO13482" s="11"/>
    </row>
    <row r="13483" spans="2:41" x14ac:dyDescent="0.25">
      <c r="B13483" s="6"/>
      <c r="D13483" s="6"/>
      <c r="E13483" s="6"/>
      <c r="F13483" s="6"/>
      <c r="U13483" s="11"/>
      <c r="AO13483" s="11"/>
    </row>
    <row r="13484" spans="2:41" x14ac:dyDescent="0.25">
      <c r="B13484" s="6"/>
      <c r="D13484" s="6"/>
      <c r="E13484" s="6"/>
      <c r="F13484" s="6"/>
      <c r="U13484" s="11"/>
      <c r="AO13484" s="11"/>
    </row>
    <row r="13485" spans="2:41" x14ac:dyDescent="0.25">
      <c r="B13485" s="6"/>
      <c r="D13485" s="6"/>
      <c r="E13485" s="6"/>
      <c r="F13485" s="6"/>
      <c r="U13485" s="11"/>
      <c r="AO13485" s="11"/>
    </row>
    <row r="13486" spans="2:41" x14ac:dyDescent="0.25">
      <c r="B13486" s="6"/>
      <c r="D13486" s="6"/>
      <c r="E13486" s="6"/>
      <c r="F13486" s="6"/>
      <c r="U13486" s="11"/>
      <c r="AO13486" s="11"/>
    </row>
    <row r="13487" spans="2:41" x14ac:dyDescent="0.25">
      <c r="B13487" s="6"/>
      <c r="D13487" s="6"/>
      <c r="E13487" s="6"/>
      <c r="F13487" s="6"/>
      <c r="U13487" s="11"/>
      <c r="AO13487" s="11"/>
    </row>
    <row r="13488" spans="2:41" x14ac:dyDescent="0.25">
      <c r="B13488" s="6"/>
      <c r="D13488" s="6"/>
      <c r="E13488" s="6"/>
      <c r="F13488" s="6"/>
      <c r="U13488" s="11"/>
      <c r="AO13488" s="11"/>
    </row>
    <row r="13489" spans="2:41" x14ac:dyDescent="0.25">
      <c r="B13489" s="6"/>
      <c r="D13489" s="6"/>
      <c r="E13489" s="6"/>
      <c r="F13489" s="6"/>
      <c r="U13489" s="11"/>
      <c r="AO13489" s="11"/>
    </row>
    <row r="13490" spans="2:41" x14ac:dyDescent="0.25">
      <c r="B13490" s="6"/>
      <c r="D13490" s="6"/>
      <c r="E13490" s="6"/>
      <c r="F13490" s="6"/>
      <c r="U13490" s="11"/>
      <c r="AO13490" s="11"/>
    </row>
    <row r="13491" spans="2:41" x14ac:dyDescent="0.25">
      <c r="B13491" s="6"/>
      <c r="D13491" s="6"/>
      <c r="E13491" s="6"/>
      <c r="F13491" s="6"/>
      <c r="U13491" s="11"/>
      <c r="AO13491" s="11"/>
    </row>
    <row r="13492" spans="2:41" x14ac:dyDescent="0.25">
      <c r="B13492" s="6"/>
      <c r="D13492" s="6"/>
      <c r="E13492" s="6"/>
      <c r="F13492" s="6"/>
      <c r="U13492" s="11"/>
      <c r="AO13492" s="11"/>
    </row>
    <row r="13493" spans="2:41" x14ac:dyDescent="0.25">
      <c r="B13493" s="6"/>
      <c r="D13493" s="6"/>
      <c r="E13493" s="6"/>
      <c r="F13493" s="6"/>
      <c r="U13493" s="11"/>
      <c r="AO13493" s="11"/>
    </row>
    <row r="13494" spans="2:41" x14ac:dyDescent="0.25">
      <c r="B13494" s="6"/>
      <c r="D13494" s="6"/>
      <c r="E13494" s="6"/>
      <c r="F13494" s="6"/>
      <c r="U13494" s="11"/>
      <c r="AO13494" s="11"/>
    </row>
    <row r="13495" spans="2:41" x14ac:dyDescent="0.25">
      <c r="B13495" s="6"/>
      <c r="D13495" s="6"/>
      <c r="E13495" s="6"/>
      <c r="F13495" s="6"/>
      <c r="U13495" s="11"/>
      <c r="AO13495" s="11"/>
    </row>
    <row r="13496" spans="2:41" x14ac:dyDescent="0.25">
      <c r="B13496" s="6"/>
      <c r="D13496" s="6"/>
      <c r="E13496" s="6"/>
      <c r="F13496" s="6"/>
      <c r="U13496" s="11"/>
      <c r="AO13496" s="11"/>
    </row>
    <row r="13497" spans="2:41" x14ac:dyDescent="0.25">
      <c r="B13497" s="6"/>
      <c r="D13497" s="6"/>
      <c r="E13497" s="6"/>
      <c r="F13497" s="6"/>
      <c r="U13497" s="11"/>
      <c r="AO13497" s="11"/>
    </row>
    <row r="13498" spans="2:41" x14ac:dyDescent="0.25">
      <c r="B13498" s="6"/>
      <c r="D13498" s="6"/>
      <c r="E13498" s="6"/>
      <c r="F13498" s="6"/>
      <c r="U13498" s="11"/>
      <c r="AO13498" s="11"/>
    </row>
    <row r="13499" spans="2:41" x14ac:dyDescent="0.25">
      <c r="B13499" s="6"/>
      <c r="D13499" s="6"/>
      <c r="E13499" s="6"/>
      <c r="F13499" s="6"/>
      <c r="U13499" s="11"/>
      <c r="AO13499" s="11"/>
    </row>
    <row r="13500" spans="2:41" x14ac:dyDescent="0.25">
      <c r="B13500" s="6"/>
      <c r="D13500" s="6"/>
      <c r="E13500" s="6"/>
      <c r="F13500" s="6"/>
      <c r="U13500" s="11"/>
      <c r="AO13500" s="11"/>
    </row>
    <row r="13501" spans="2:41" x14ac:dyDescent="0.25">
      <c r="B13501" s="6"/>
      <c r="D13501" s="6"/>
      <c r="E13501" s="6"/>
      <c r="F13501" s="6"/>
      <c r="U13501" s="11"/>
      <c r="AO13501" s="11"/>
    </row>
    <row r="13502" spans="2:41" x14ac:dyDescent="0.25">
      <c r="B13502" s="6"/>
      <c r="D13502" s="6"/>
      <c r="E13502" s="6"/>
      <c r="F13502" s="6"/>
      <c r="U13502" s="11"/>
      <c r="AO13502" s="11"/>
    </row>
    <row r="13503" spans="2:41" x14ac:dyDescent="0.25">
      <c r="B13503" s="6"/>
      <c r="D13503" s="6"/>
      <c r="E13503" s="6"/>
      <c r="F13503" s="6"/>
      <c r="U13503" s="11"/>
      <c r="AO13503" s="11"/>
    </row>
    <row r="13504" spans="2:41" x14ac:dyDescent="0.25">
      <c r="B13504" s="6"/>
      <c r="D13504" s="6"/>
      <c r="E13504" s="6"/>
      <c r="F13504" s="6"/>
      <c r="U13504" s="11"/>
      <c r="AO13504" s="11"/>
    </row>
    <row r="13505" spans="2:41" x14ac:dyDescent="0.25">
      <c r="B13505" s="6"/>
      <c r="D13505" s="6"/>
      <c r="E13505" s="6"/>
      <c r="F13505" s="6"/>
      <c r="U13505" s="11"/>
      <c r="AO13505" s="11"/>
    </row>
    <row r="13506" spans="2:41" x14ac:dyDescent="0.25">
      <c r="B13506" s="6"/>
      <c r="D13506" s="6"/>
      <c r="E13506" s="6"/>
      <c r="F13506" s="6"/>
      <c r="U13506" s="11"/>
      <c r="AO13506" s="11"/>
    </row>
    <row r="13507" spans="2:41" x14ac:dyDescent="0.25">
      <c r="B13507" s="6"/>
      <c r="D13507" s="6"/>
      <c r="E13507" s="6"/>
      <c r="F13507" s="6"/>
      <c r="U13507" s="11"/>
      <c r="AO13507" s="11"/>
    </row>
    <row r="13508" spans="2:41" x14ac:dyDescent="0.25">
      <c r="B13508" s="6"/>
      <c r="D13508" s="6"/>
      <c r="E13508" s="6"/>
      <c r="F13508" s="6"/>
      <c r="U13508" s="11"/>
      <c r="AO13508" s="11"/>
    </row>
    <row r="13509" spans="2:41" x14ac:dyDescent="0.25">
      <c r="B13509" s="6"/>
      <c r="D13509" s="6"/>
      <c r="E13509" s="6"/>
      <c r="F13509" s="6"/>
      <c r="U13509" s="11"/>
      <c r="AO13509" s="11"/>
    </row>
    <row r="13510" spans="2:41" x14ac:dyDescent="0.25">
      <c r="B13510" s="6"/>
      <c r="D13510" s="6"/>
      <c r="E13510" s="6"/>
      <c r="F13510" s="6"/>
      <c r="U13510" s="11"/>
      <c r="AO13510" s="11"/>
    </row>
    <row r="13511" spans="2:41" x14ac:dyDescent="0.25">
      <c r="B13511" s="6"/>
      <c r="D13511" s="6"/>
      <c r="E13511" s="6"/>
      <c r="F13511" s="6"/>
      <c r="U13511" s="11"/>
      <c r="AO13511" s="11"/>
    </row>
    <row r="13512" spans="2:41" x14ac:dyDescent="0.25">
      <c r="B13512" s="6"/>
      <c r="D13512" s="6"/>
      <c r="E13512" s="6"/>
      <c r="F13512" s="6"/>
      <c r="U13512" s="11"/>
      <c r="AO13512" s="11"/>
    </row>
    <row r="13513" spans="2:41" x14ac:dyDescent="0.25">
      <c r="B13513" s="6"/>
      <c r="D13513" s="6"/>
      <c r="E13513" s="6"/>
      <c r="F13513" s="6"/>
      <c r="U13513" s="11"/>
      <c r="AO13513" s="11"/>
    </row>
    <row r="13514" spans="2:41" x14ac:dyDescent="0.25">
      <c r="B13514" s="6"/>
      <c r="D13514" s="6"/>
      <c r="E13514" s="6"/>
      <c r="F13514" s="6"/>
      <c r="U13514" s="11"/>
      <c r="AO13514" s="11"/>
    </row>
    <row r="13515" spans="2:41" x14ac:dyDescent="0.25">
      <c r="B13515" s="6"/>
      <c r="D13515" s="6"/>
      <c r="E13515" s="6"/>
      <c r="F13515" s="6"/>
      <c r="U13515" s="11"/>
      <c r="AO13515" s="11"/>
    </row>
    <row r="13516" spans="2:41" x14ac:dyDescent="0.25">
      <c r="B13516" s="6"/>
      <c r="D13516" s="6"/>
      <c r="E13516" s="6"/>
      <c r="F13516" s="6"/>
      <c r="U13516" s="11"/>
      <c r="AO13516" s="11"/>
    </row>
    <row r="13517" spans="2:41" x14ac:dyDescent="0.25">
      <c r="B13517" s="6"/>
      <c r="D13517" s="6"/>
      <c r="E13517" s="6"/>
      <c r="F13517" s="6"/>
      <c r="U13517" s="11"/>
      <c r="AO13517" s="11"/>
    </row>
    <row r="13518" spans="2:41" x14ac:dyDescent="0.25">
      <c r="B13518" s="6"/>
      <c r="D13518" s="6"/>
      <c r="E13518" s="6"/>
      <c r="F13518" s="6"/>
      <c r="U13518" s="11"/>
      <c r="AO13518" s="11"/>
    </row>
    <row r="13519" spans="2:41" x14ac:dyDescent="0.25">
      <c r="B13519" s="6"/>
      <c r="D13519" s="6"/>
      <c r="E13519" s="6"/>
      <c r="F13519" s="6"/>
      <c r="U13519" s="11"/>
      <c r="AO13519" s="11"/>
    </row>
    <row r="13520" spans="2:41" x14ac:dyDescent="0.25">
      <c r="B13520" s="6"/>
      <c r="D13520" s="6"/>
      <c r="E13520" s="6"/>
      <c r="F13520" s="6"/>
      <c r="U13520" s="11"/>
      <c r="AO13520" s="11"/>
    </row>
    <row r="13521" spans="2:41" x14ac:dyDescent="0.25">
      <c r="B13521" s="6"/>
      <c r="D13521" s="6"/>
      <c r="E13521" s="6"/>
      <c r="F13521" s="6"/>
      <c r="U13521" s="11"/>
      <c r="AO13521" s="11"/>
    </row>
    <row r="13522" spans="2:41" x14ac:dyDescent="0.25">
      <c r="B13522" s="6"/>
      <c r="D13522" s="6"/>
      <c r="E13522" s="6"/>
      <c r="F13522" s="6"/>
      <c r="U13522" s="11"/>
      <c r="AO13522" s="11"/>
    </row>
    <row r="13523" spans="2:41" x14ac:dyDescent="0.25">
      <c r="B13523" s="6"/>
      <c r="D13523" s="6"/>
      <c r="E13523" s="6"/>
      <c r="F13523" s="6"/>
      <c r="U13523" s="11"/>
      <c r="AO13523" s="11"/>
    </row>
    <row r="13524" spans="2:41" x14ac:dyDescent="0.25">
      <c r="B13524" s="6"/>
      <c r="D13524" s="6"/>
      <c r="E13524" s="6"/>
      <c r="F13524" s="6"/>
      <c r="U13524" s="11"/>
      <c r="AO13524" s="11"/>
    </row>
    <row r="13525" spans="2:41" x14ac:dyDescent="0.25">
      <c r="B13525" s="6"/>
      <c r="D13525" s="6"/>
      <c r="E13525" s="6"/>
      <c r="F13525" s="6"/>
      <c r="U13525" s="11"/>
      <c r="AO13525" s="11"/>
    </row>
    <row r="13526" spans="2:41" x14ac:dyDescent="0.25">
      <c r="B13526" s="6"/>
      <c r="D13526" s="6"/>
      <c r="E13526" s="6"/>
      <c r="F13526" s="6"/>
      <c r="U13526" s="11"/>
      <c r="AO13526" s="11"/>
    </row>
    <row r="13527" spans="2:41" x14ac:dyDescent="0.25">
      <c r="B13527" s="6"/>
      <c r="D13527" s="6"/>
      <c r="E13527" s="6"/>
      <c r="F13527" s="6"/>
      <c r="U13527" s="11"/>
      <c r="AO13527" s="11"/>
    </row>
    <row r="13528" spans="2:41" x14ac:dyDescent="0.25">
      <c r="B13528" s="6"/>
      <c r="D13528" s="6"/>
      <c r="E13528" s="6"/>
      <c r="F13528" s="6"/>
      <c r="U13528" s="11"/>
      <c r="AO13528" s="11"/>
    </row>
    <row r="13529" spans="2:41" x14ac:dyDescent="0.25">
      <c r="B13529" s="6"/>
      <c r="D13529" s="6"/>
      <c r="E13529" s="6"/>
      <c r="F13529" s="6"/>
      <c r="U13529" s="11"/>
      <c r="AO13529" s="11"/>
    </row>
    <row r="13530" spans="2:41" x14ac:dyDescent="0.25">
      <c r="B13530" s="6"/>
      <c r="D13530" s="6"/>
      <c r="E13530" s="6"/>
      <c r="F13530" s="6"/>
      <c r="U13530" s="11"/>
      <c r="AO13530" s="11"/>
    </row>
    <row r="13531" spans="2:41" x14ac:dyDescent="0.25">
      <c r="B13531" s="6"/>
      <c r="D13531" s="6"/>
      <c r="E13531" s="6"/>
      <c r="F13531" s="6"/>
      <c r="U13531" s="11"/>
      <c r="AO13531" s="11"/>
    </row>
    <row r="13532" spans="2:41" x14ac:dyDescent="0.25">
      <c r="B13532" s="6"/>
      <c r="D13532" s="6"/>
      <c r="E13532" s="6"/>
      <c r="F13532" s="6"/>
      <c r="U13532" s="11"/>
      <c r="AO13532" s="11"/>
    </row>
    <row r="13533" spans="2:41" x14ac:dyDescent="0.25">
      <c r="B13533" s="6"/>
      <c r="D13533" s="6"/>
      <c r="E13533" s="6"/>
      <c r="F13533" s="6"/>
      <c r="U13533" s="11"/>
      <c r="AO13533" s="11"/>
    </row>
    <row r="13534" spans="2:41" x14ac:dyDescent="0.25">
      <c r="B13534" s="6"/>
      <c r="D13534" s="6"/>
      <c r="E13534" s="6"/>
      <c r="F13534" s="6"/>
      <c r="U13534" s="11"/>
      <c r="AO13534" s="11"/>
    </row>
    <row r="13535" spans="2:41" x14ac:dyDescent="0.25">
      <c r="B13535" s="6"/>
      <c r="D13535" s="6"/>
      <c r="E13535" s="6"/>
      <c r="F13535" s="6"/>
      <c r="U13535" s="11"/>
      <c r="AO13535" s="11"/>
    </row>
    <row r="13536" spans="2:41" x14ac:dyDescent="0.25">
      <c r="B13536" s="6"/>
      <c r="D13536" s="6"/>
      <c r="E13536" s="6"/>
      <c r="F13536" s="6"/>
      <c r="U13536" s="11"/>
      <c r="AO13536" s="11"/>
    </row>
    <row r="13537" spans="2:41" x14ac:dyDescent="0.25">
      <c r="B13537" s="6"/>
      <c r="D13537" s="6"/>
      <c r="E13537" s="6"/>
      <c r="F13537" s="6"/>
      <c r="U13537" s="11"/>
      <c r="AO13537" s="11"/>
    </row>
    <row r="13538" spans="2:41" x14ac:dyDescent="0.25">
      <c r="B13538" s="6"/>
      <c r="D13538" s="6"/>
      <c r="E13538" s="6"/>
      <c r="F13538" s="6"/>
      <c r="U13538" s="11"/>
      <c r="AO13538" s="11"/>
    </row>
    <row r="13539" spans="2:41" x14ac:dyDescent="0.25">
      <c r="B13539" s="6"/>
      <c r="D13539" s="6"/>
      <c r="E13539" s="6"/>
      <c r="F13539" s="6"/>
      <c r="U13539" s="11"/>
      <c r="AO13539" s="11"/>
    </row>
    <row r="13540" spans="2:41" x14ac:dyDescent="0.25">
      <c r="B13540" s="6"/>
      <c r="D13540" s="6"/>
      <c r="E13540" s="6"/>
      <c r="F13540" s="6"/>
      <c r="U13540" s="11"/>
      <c r="AO13540" s="11"/>
    </row>
    <row r="13541" spans="2:41" x14ac:dyDescent="0.25">
      <c r="B13541" s="6"/>
      <c r="D13541" s="6"/>
      <c r="E13541" s="6"/>
      <c r="F13541" s="6"/>
      <c r="U13541" s="11"/>
      <c r="AO13541" s="11"/>
    </row>
    <row r="13542" spans="2:41" x14ac:dyDescent="0.25">
      <c r="B13542" s="6"/>
      <c r="D13542" s="6"/>
      <c r="E13542" s="6"/>
      <c r="F13542" s="6"/>
      <c r="U13542" s="11"/>
      <c r="AO13542" s="11"/>
    </row>
    <row r="13543" spans="2:41" x14ac:dyDescent="0.25">
      <c r="B13543" s="6"/>
      <c r="D13543" s="6"/>
      <c r="E13543" s="6"/>
      <c r="F13543" s="6"/>
      <c r="U13543" s="11"/>
      <c r="AO13543" s="11"/>
    </row>
    <row r="13544" spans="2:41" x14ac:dyDescent="0.25">
      <c r="B13544" s="6"/>
      <c r="D13544" s="6"/>
      <c r="E13544" s="6"/>
      <c r="F13544" s="6"/>
      <c r="U13544" s="11"/>
      <c r="AO13544" s="11"/>
    </row>
    <row r="13545" spans="2:41" x14ac:dyDescent="0.25">
      <c r="B13545" s="6"/>
      <c r="D13545" s="6"/>
      <c r="E13545" s="6"/>
      <c r="F13545" s="6"/>
      <c r="U13545" s="11"/>
      <c r="AO13545" s="11"/>
    </row>
    <row r="13546" spans="2:41" x14ac:dyDescent="0.25">
      <c r="B13546" s="6"/>
      <c r="D13546" s="6"/>
      <c r="E13546" s="6"/>
      <c r="F13546" s="6"/>
      <c r="U13546" s="11"/>
      <c r="AO13546" s="11"/>
    </row>
    <row r="13547" spans="2:41" x14ac:dyDescent="0.25">
      <c r="B13547" s="6"/>
      <c r="D13547" s="6"/>
      <c r="E13547" s="6"/>
      <c r="F13547" s="6"/>
      <c r="U13547" s="11"/>
      <c r="AO13547" s="11"/>
    </row>
    <row r="13548" spans="2:41" x14ac:dyDescent="0.25">
      <c r="B13548" s="6"/>
      <c r="D13548" s="6"/>
      <c r="E13548" s="6"/>
      <c r="F13548" s="6"/>
      <c r="U13548" s="11"/>
      <c r="AO13548" s="11"/>
    </row>
    <row r="13549" spans="2:41" x14ac:dyDescent="0.25">
      <c r="B13549" s="6"/>
      <c r="D13549" s="6"/>
      <c r="E13549" s="6"/>
      <c r="F13549" s="6"/>
      <c r="U13549" s="11"/>
      <c r="AO13549" s="11"/>
    </row>
    <row r="13550" spans="2:41" x14ac:dyDescent="0.25">
      <c r="B13550" s="6"/>
      <c r="D13550" s="6"/>
      <c r="E13550" s="6"/>
      <c r="F13550" s="6"/>
      <c r="U13550" s="11"/>
      <c r="AO13550" s="11"/>
    </row>
    <row r="13551" spans="2:41" x14ac:dyDescent="0.25">
      <c r="B13551" s="6"/>
      <c r="D13551" s="6"/>
      <c r="E13551" s="6"/>
      <c r="F13551" s="6"/>
      <c r="U13551" s="11"/>
      <c r="AO13551" s="11"/>
    </row>
    <row r="13552" spans="2:41" x14ac:dyDescent="0.25">
      <c r="B13552" s="6"/>
      <c r="D13552" s="6"/>
      <c r="E13552" s="6"/>
      <c r="F13552" s="6"/>
      <c r="U13552" s="11"/>
      <c r="AO13552" s="11"/>
    </row>
    <row r="13553" spans="2:41" x14ac:dyDescent="0.25">
      <c r="B13553" s="6"/>
      <c r="D13553" s="6"/>
      <c r="E13553" s="6"/>
      <c r="F13553" s="6"/>
      <c r="U13553" s="11"/>
      <c r="AO13553" s="11"/>
    </row>
    <row r="13554" spans="2:41" x14ac:dyDescent="0.25">
      <c r="B13554" s="6"/>
      <c r="D13554" s="6"/>
      <c r="E13554" s="6"/>
      <c r="F13554" s="6"/>
      <c r="U13554" s="11"/>
      <c r="AO13554" s="11"/>
    </row>
    <row r="13555" spans="2:41" x14ac:dyDescent="0.25">
      <c r="B13555" s="6"/>
      <c r="D13555" s="6"/>
      <c r="E13555" s="6"/>
      <c r="F13555" s="6"/>
      <c r="U13555" s="11"/>
      <c r="AO13555" s="11"/>
    </row>
    <row r="13556" spans="2:41" x14ac:dyDescent="0.25">
      <c r="B13556" s="6"/>
      <c r="D13556" s="6"/>
      <c r="E13556" s="6"/>
      <c r="F13556" s="6"/>
      <c r="U13556" s="11"/>
      <c r="AO13556" s="11"/>
    </row>
    <row r="13557" spans="2:41" x14ac:dyDescent="0.25">
      <c r="B13557" s="6"/>
      <c r="D13557" s="6"/>
      <c r="E13557" s="6"/>
      <c r="F13557" s="6"/>
      <c r="U13557" s="11"/>
      <c r="AO13557" s="11"/>
    </row>
    <row r="13558" spans="2:41" x14ac:dyDescent="0.25">
      <c r="B13558" s="6"/>
      <c r="D13558" s="6"/>
      <c r="E13558" s="6"/>
      <c r="F13558" s="6"/>
      <c r="U13558" s="11"/>
      <c r="AO13558" s="11"/>
    </row>
    <row r="13559" spans="2:41" x14ac:dyDescent="0.25">
      <c r="B13559" s="6"/>
      <c r="D13559" s="6"/>
      <c r="E13559" s="6"/>
      <c r="F13559" s="6"/>
      <c r="U13559" s="11"/>
      <c r="AO13559" s="11"/>
    </row>
    <row r="13560" spans="2:41" x14ac:dyDescent="0.25">
      <c r="B13560" s="6"/>
      <c r="D13560" s="6"/>
      <c r="E13560" s="6"/>
      <c r="F13560" s="6"/>
      <c r="U13560" s="11"/>
      <c r="AO13560" s="11"/>
    </row>
    <row r="13561" spans="2:41" x14ac:dyDescent="0.25">
      <c r="B13561" s="6"/>
      <c r="D13561" s="6"/>
      <c r="E13561" s="6"/>
      <c r="F13561" s="6"/>
      <c r="U13561" s="11"/>
      <c r="AO13561" s="11"/>
    </row>
    <row r="13562" spans="2:41" x14ac:dyDescent="0.25">
      <c r="B13562" s="6"/>
      <c r="D13562" s="6"/>
      <c r="E13562" s="6"/>
      <c r="F13562" s="6"/>
      <c r="U13562" s="11"/>
      <c r="AO13562" s="11"/>
    </row>
    <row r="13563" spans="2:41" x14ac:dyDescent="0.25">
      <c r="B13563" s="6"/>
      <c r="D13563" s="6"/>
      <c r="E13563" s="6"/>
      <c r="F13563" s="6"/>
      <c r="U13563" s="11"/>
      <c r="AO13563" s="11"/>
    </row>
    <row r="13564" spans="2:41" x14ac:dyDescent="0.25">
      <c r="B13564" s="6"/>
      <c r="D13564" s="6"/>
      <c r="E13564" s="6"/>
      <c r="F13564" s="6"/>
      <c r="U13564" s="11"/>
      <c r="AO13564" s="11"/>
    </row>
    <row r="13565" spans="2:41" x14ac:dyDescent="0.25">
      <c r="B13565" s="6"/>
      <c r="D13565" s="6"/>
      <c r="E13565" s="6"/>
      <c r="F13565" s="6"/>
      <c r="U13565" s="11"/>
      <c r="AO13565" s="11"/>
    </row>
    <row r="13566" spans="2:41" x14ac:dyDescent="0.25">
      <c r="B13566" s="6"/>
      <c r="D13566" s="6"/>
      <c r="E13566" s="6"/>
      <c r="F13566" s="6"/>
      <c r="U13566" s="11"/>
      <c r="AO13566" s="11"/>
    </row>
    <row r="13567" spans="2:41" x14ac:dyDescent="0.25">
      <c r="B13567" s="6"/>
      <c r="D13567" s="6"/>
      <c r="E13567" s="6"/>
      <c r="F13567" s="6"/>
      <c r="U13567" s="11"/>
      <c r="AO13567" s="11"/>
    </row>
    <row r="13568" spans="2:41" x14ac:dyDescent="0.25">
      <c r="B13568" s="6"/>
      <c r="D13568" s="6"/>
      <c r="E13568" s="6"/>
      <c r="F13568" s="6"/>
      <c r="U13568" s="11"/>
      <c r="AO13568" s="11"/>
    </row>
    <row r="13569" spans="2:41" x14ac:dyDescent="0.25">
      <c r="B13569" s="6"/>
      <c r="D13569" s="6"/>
      <c r="E13569" s="6"/>
      <c r="F13569" s="6"/>
      <c r="U13569" s="11"/>
      <c r="AO13569" s="11"/>
    </row>
    <row r="13570" spans="2:41" x14ac:dyDescent="0.25">
      <c r="B13570" s="6"/>
      <c r="D13570" s="6"/>
      <c r="E13570" s="6"/>
      <c r="F13570" s="6"/>
      <c r="U13570" s="11"/>
      <c r="AO13570" s="11"/>
    </row>
    <row r="13571" spans="2:41" x14ac:dyDescent="0.25">
      <c r="B13571" s="6"/>
      <c r="D13571" s="6"/>
      <c r="E13571" s="6"/>
      <c r="F13571" s="6"/>
      <c r="U13571" s="11"/>
      <c r="AO13571" s="11"/>
    </row>
    <row r="13572" spans="2:41" x14ac:dyDescent="0.25">
      <c r="B13572" s="6"/>
      <c r="D13572" s="6"/>
      <c r="E13572" s="6"/>
      <c r="F13572" s="6"/>
      <c r="U13572" s="11"/>
      <c r="AO13572" s="11"/>
    </row>
    <row r="13573" spans="2:41" x14ac:dyDescent="0.25">
      <c r="B13573" s="6"/>
      <c r="D13573" s="6"/>
      <c r="E13573" s="6"/>
      <c r="F13573" s="6"/>
      <c r="U13573" s="11"/>
      <c r="AO13573" s="11"/>
    </row>
    <row r="13574" spans="2:41" x14ac:dyDescent="0.25">
      <c r="B13574" s="6"/>
      <c r="D13574" s="6"/>
      <c r="E13574" s="6"/>
      <c r="F13574" s="6"/>
      <c r="U13574" s="11"/>
      <c r="AO13574" s="11"/>
    </row>
    <row r="13575" spans="2:41" x14ac:dyDescent="0.25">
      <c r="B13575" s="6"/>
      <c r="D13575" s="6"/>
      <c r="E13575" s="6"/>
      <c r="F13575" s="6"/>
      <c r="U13575" s="11"/>
      <c r="AO13575" s="11"/>
    </row>
    <row r="13576" spans="2:41" x14ac:dyDescent="0.25">
      <c r="B13576" s="6"/>
      <c r="D13576" s="6"/>
      <c r="E13576" s="6"/>
      <c r="F13576" s="6"/>
      <c r="U13576" s="11"/>
      <c r="AO13576" s="11"/>
    </row>
    <row r="13577" spans="2:41" x14ac:dyDescent="0.25">
      <c r="B13577" s="6"/>
      <c r="D13577" s="6"/>
      <c r="E13577" s="6"/>
      <c r="F13577" s="6"/>
      <c r="U13577" s="11"/>
      <c r="AO13577" s="11"/>
    </row>
    <row r="13578" spans="2:41" x14ac:dyDescent="0.25">
      <c r="B13578" s="6"/>
      <c r="D13578" s="6"/>
      <c r="E13578" s="6"/>
      <c r="F13578" s="6"/>
      <c r="U13578" s="11"/>
      <c r="AO13578" s="11"/>
    </row>
    <row r="13579" spans="2:41" x14ac:dyDescent="0.25">
      <c r="B13579" s="6"/>
      <c r="D13579" s="6"/>
      <c r="E13579" s="6"/>
      <c r="F13579" s="6"/>
      <c r="U13579" s="11"/>
      <c r="AO13579" s="11"/>
    </row>
    <row r="13580" spans="2:41" x14ac:dyDescent="0.25">
      <c r="B13580" s="6"/>
      <c r="D13580" s="6"/>
      <c r="E13580" s="6"/>
      <c r="F13580" s="6"/>
      <c r="U13580" s="11"/>
      <c r="AO13580" s="11"/>
    </row>
    <row r="13581" spans="2:41" x14ac:dyDescent="0.25">
      <c r="B13581" s="6"/>
      <c r="D13581" s="6"/>
      <c r="E13581" s="6"/>
      <c r="F13581" s="6"/>
      <c r="U13581" s="11"/>
      <c r="AO13581" s="11"/>
    </row>
    <row r="13582" spans="2:41" x14ac:dyDescent="0.25">
      <c r="B13582" s="6"/>
      <c r="D13582" s="6"/>
      <c r="E13582" s="6"/>
      <c r="F13582" s="6"/>
      <c r="U13582" s="11"/>
      <c r="AO13582" s="11"/>
    </row>
    <row r="13583" spans="2:41" x14ac:dyDescent="0.25">
      <c r="B13583" s="6"/>
      <c r="D13583" s="6"/>
      <c r="E13583" s="6"/>
      <c r="F13583" s="6"/>
      <c r="U13583" s="11"/>
      <c r="AO13583" s="11"/>
    </row>
    <row r="13584" spans="2:41" x14ac:dyDescent="0.25">
      <c r="B13584" s="6"/>
      <c r="D13584" s="6"/>
      <c r="E13584" s="6"/>
      <c r="F13584" s="6"/>
      <c r="U13584" s="11"/>
      <c r="AO13584" s="11"/>
    </row>
    <row r="13585" spans="2:41" x14ac:dyDescent="0.25">
      <c r="B13585" s="6"/>
      <c r="D13585" s="6"/>
      <c r="E13585" s="6"/>
      <c r="F13585" s="6"/>
      <c r="U13585" s="11"/>
      <c r="AO13585" s="11"/>
    </row>
    <row r="13586" spans="2:41" x14ac:dyDescent="0.25">
      <c r="B13586" s="6"/>
      <c r="D13586" s="6"/>
      <c r="E13586" s="6"/>
      <c r="F13586" s="6"/>
      <c r="U13586" s="11"/>
      <c r="AO13586" s="11"/>
    </row>
    <row r="13587" spans="2:41" x14ac:dyDescent="0.25">
      <c r="B13587" s="6"/>
      <c r="D13587" s="6"/>
      <c r="E13587" s="6"/>
      <c r="F13587" s="6"/>
      <c r="U13587" s="11"/>
      <c r="AO13587" s="11"/>
    </row>
    <row r="13588" spans="2:41" x14ac:dyDescent="0.25">
      <c r="B13588" s="6"/>
      <c r="D13588" s="6"/>
      <c r="E13588" s="6"/>
      <c r="F13588" s="6"/>
      <c r="U13588" s="11"/>
      <c r="AO13588" s="11"/>
    </row>
    <row r="13589" spans="2:41" x14ac:dyDescent="0.25">
      <c r="B13589" s="6"/>
      <c r="D13589" s="6"/>
      <c r="E13589" s="6"/>
      <c r="F13589" s="6"/>
      <c r="U13589" s="11"/>
      <c r="AO13589" s="11"/>
    </row>
    <row r="13590" spans="2:41" x14ac:dyDescent="0.25">
      <c r="B13590" s="6"/>
      <c r="D13590" s="6"/>
      <c r="E13590" s="6"/>
      <c r="F13590" s="6"/>
      <c r="U13590" s="11"/>
      <c r="AO13590" s="11"/>
    </row>
    <row r="13591" spans="2:41" x14ac:dyDescent="0.25">
      <c r="B13591" s="6"/>
      <c r="D13591" s="6"/>
      <c r="E13591" s="6"/>
      <c r="F13591" s="6"/>
      <c r="U13591" s="11"/>
      <c r="AO13591" s="11"/>
    </row>
    <row r="13592" spans="2:41" x14ac:dyDescent="0.25">
      <c r="B13592" s="6"/>
      <c r="D13592" s="6"/>
      <c r="E13592" s="6"/>
      <c r="F13592" s="6"/>
      <c r="U13592" s="11"/>
      <c r="AO13592" s="11"/>
    </row>
    <row r="13593" spans="2:41" x14ac:dyDescent="0.25">
      <c r="B13593" s="6"/>
      <c r="D13593" s="6"/>
      <c r="E13593" s="6"/>
      <c r="F13593" s="6"/>
      <c r="U13593" s="11"/>
      <c r="AO13593" s="11"/>
    </row>
    <row r="13594" spans="2:41" x14ac:dyDescent="0.25">
      <c r="B13594" s="6"/>
      <c r="D13594" s="6"/>
      <c r="E13594" s="6"/>
      <c r="F13594" s="6"/>
      <c r="U13594" s="11"/>
      <c r="AO13594" s="11"/>
    </row>
    <row r="13595" spans="2:41" x14ac:dyDescent="0.25">
      <c r="B13595" s="6"/>
      <c r="D13595" s="6"/>
      <c r="E13595" s="6"/>
      <c r="F13595" s="6"/>
      <c r="U13595" s="11"/>
      <c r="AO13595" s="11"/>
    </row>
    <row r="13596" spans="2:41" x14ac:dyDescent="0.25">
      <c r="B13596" s="6"/>
      <c r="D13596" s="6"/>
      <c r="E13596" s="6"/>
      <c r="F13596" s="6"/>
      <c r="U13596" s="11"/>
      <c r="AO13596" s="11"/>
    </row>
    <row r="13597" spans="2:41" x14ac:dyDescent="0.25">
      <c r="B13597" s="6"/>
      <c r="D13597" s="6"/>
      <c r="E13597" s="6"/>
      <c r="F13597" s="6"/>
      <c r="U13597" s="11"/>
      <c r="AO13597" s="11"/>
    </row>
    <row r="13598" spans="2:41" x14ac:dyDescent="0.25">
      <c r="B13598" s="6"/>
      <c r="D13598" s="6"/>
      <c r="E13598" s="6"/>
      <c r="F13598" s="6"/>
      <c r="U13598" s="11"/>
      <c r="AO13598" s="11"/>
    </row>
    <row r="13599" spans="2:41" x14ac:dyDescent="0.25">
      <c r="B13599" s="6"/>
      <c r="D13599" s="6"/>
      <c r="E13599" s="6"/>
      <c r="F13599" s="6"/>
      <c r="U13599" s="11"/>
      <c r="AO13599" s="11"/>
    </row>
    <row r="13600" spans="2:41" x14ac:dyDescent="0.25">
      <c r="B13600" s="6"/>
      <c r="D13600" s="6"/>
      <c r="E13600" s="6"/>
      <c r="F13600" s="6"/>
      <c r="U13600" s="11"/>
      <c r="AO13600" s="11"/>
    </row>
    <row r="13601" spans="2:41" x14ac:dyDescent="0.25">
      <c r="B13601" s="6"/>
      <c r="D13601" s="6"/>
      <c r="E13601" s="6"/>
      <c r="F13601" s="6"/>
      <c r="U13601" s="11"/>
      <c r="AO13601" s="11"/>
    </row>
    <row r="13602" spans="2:41" x14ac:dyDescent="0.25">
      <c r="B13602" s="6"/>
      <c r="D13602" s="6"/>
      <c r="E13602" s="6"/>
      <c r="F13602" s="6"/>
      <c r="U13602" s="11"/>
      <c r="AO13602" s="11"/>
    </row>
    <row r="13603" spans="2:41" x14ac:dyDescent="0.25">
      <c r="B13603" s="6"/>
      <c r="D13603" s="6"/>
      <c r="E13603" s="6"/>
      <c r="F13603" s="6"/>
      <c r="U13603" s="11"/>
      <c r="AO13603" s="11"/>
    </row>
    <row r="13604" spans="2:41" x14ac:dyDescent="0.25">
      <c r="B13604" s="6"/>
      <c r="D13604" s="6"/>
      <c r="E13604" s="6"/>
      <c r="F13604" s="6"/>
      <c r="U13604" s="11"/>
      <c r="AO13604" s="11"/>
    </row>
    <row r="13605" spans="2:41" x14ac:dyDescent="0.25">
      <c r="B13605" s="6"/>
      <c r="D13605" s="6"/>
      <c r="E13605" s="6"/>
      <c r="F13605" s="6"/>
      <c r="U13605" s="11"/>
      <c r="AO13605" s="11"/>
    </row>
    <row r="13606" spans="2:41" x14ac:dyDescent="0.25">
      <c r="B13606" s="6"/>
      <c r="D13606" s="6"/>
      <c r="E13606" s="6"/>
      <c r="F13606" s="6"/>
      <c r="U13606" s="11"/>
      <c r="AO13606" s="11"/>
    </row>
    <row r="13607" spans="2:41" x14ac:dyDescent="0.25">
      <c r="B13607" s="6"/>
      <c r="D13607" s="6"/>
      <c r="E13607" s="6"/>
      <c r="F13607" s="6"/>
      <c r="U13607" s="11"/>
      <c r="AO13607" s="11"/>
    </row>
    <row r="13608" spans="2:41" x14ac:dyDescent="0.25">
      <c r="B13608" s="6"/>
      <c r="D13608" s="6"/>
      <c r="E13608" s="6"/>
      <c r="F13608" s="6"/>
      <c r="U13608" s="11"/>
      <c r="AO13608" s="11"/>
    </row>
    <row r="13609" spans="2:41" x14ac:dyDescent="0.25">
      <c r="B13609" s="6"/>
      <c r="D13609" s="6"/>
      <c r="E13609" s="6"/>
      <c r="F13609" s="6"/>
      <c r="U13609" s="11"/>
      <c r="AO13609" s="11"/>
    </row>
    <row r="13610" spans="2:41" x14ac:dyDescent="0.25">
      <c r="B13610" s="6"/>
      <c r="D13610" s="6"/>
      <c r="E13610" s="6"/>
      <c r="F13610" s="6"/>
      <c r="U13610" s="11"/>
      <c r="AO13610" s="11"/>
    </row>
    <row r="13611" spans="2:41" x14ac:dyDescent="0.25">
      <c r="B13611" s="6"/>
      <c r="D13611" s="6"/>
      <c r="E13611" s="6"/>
      <c r="F13611" s="6"/>
      <c r="U13611" s="11"/>
      <c r="AO13611" s="11"/>
    </row>
    <row r="13612" spans="2:41" x14ac:dyDescent="0.25">
      <c r="B13612" s="6"/>
      <c r="D13612" s="6"/>
      <c r="E13612" s="6"/>
      <c r="F13612" s="6"/>
      <c r="U13612" s="11"/>
      <c r="AO13612" s="11"/>
    </row>
    <row r="13613" spans="2:41" x14ac:dyDescent="0.25">
      <c r="B13613" s="6"/>
      <c r="D13613" s="6"/>
      <c r="E13613" s="6"/>
      <c r="F13613" s="6"/>
      <c r="U13613" s="11"/>
      <c r="AO13613" s="11"/>
    </row>
    <row r="13614" spans="2:41" x14ac:dyDescent="0.25">
      <c r="B13614" s="6"/>
      <c r="D13614" s="6"/>
      <c r="E13614" s="6"/>
      <c r="F13614" s="6"/>
      <c r="U13614" s="11"/>
      <c r="AO13614" s="11"/>
    </row>
    <row r="13615" spans="2:41" x14ac:dyDescent="0.25">
      <c r="B13615" s="6"/>
      <c r="D13615" s="6"/>
      <c r="E13615" s="6"/>
      <c r="F13615" s="6"/>
      <c r="U13615" s="11"/>
      <c r="AO13615" s="11"/>
    </row>
    <row r="13616" spans="2:41" x14ac:dyDescent="0.25">
      <c r="B13616" s="6"/>
      <c r="D13616" s="6"/>
      <c r="E13616" s="6"/>
      <c r="F13616" s="6"/>
      <c r="U13616" s="11"/>
      <c r="AO13616" s="11"/>
    </row>
    <row r="13617" spans="2:41" x14ac:dyDescent="0.25">
      <c r="B13617" s="6"/>
      <c r="D13617" s="6"/>
      <c r="E13617" s="6"/>
      <c r="F13617" s="6"/>
      <c r="U13617" s="11"/>
      <c r="AO13617" s="11"/>
    </row>
    <row r="13618" spans="2:41" x14ac:dyDescent="0.25">
      <c r="B13618" s="6"/>
      <c r="D13618" s="6"/>
      <c r="E13618" s="6"/>
      <c r="F13618" s="6"/>
      <c r="U13618" s="11"/>
      <c r="AO13618" s="11"/>
    </row>
    <row r="13619" spans="2:41" x14ac:dyDescent="0.25">
      <c r="B13619" s="6"/>
      <c r="D13619" s="6"/>
      <c r="E13619" s="6"/>
      <c r="F13619" s="6"/>
      <c r="U13619" s="11"/>
      <c r="AO13619" s="11"/>
    </row>
    <row r="13620" spans="2:41" x14ac:dyDescent="0.25">
      <c r="B13620" s="6"/>
      <c r="D13620" s="6"/>
      <c r="E13620" s="6"/>
      <c r="F13620" s="6"/>
      <c r="U13620" s="11"/>
      <c r="AO13620" s="11"/>
    </row>
    <row r="13621" spans="2:41" x14ac:dyDescent="0.25">
      <c r="B13621" s="6"/>
      <c r="D13621" s="6"/>
      <c r="E13621" s="6"/>
      <c r="F13621" s="6"/>
      <c r="U13621" s="11"/>
      <c r="AO13621" s="11"/>
    </row>
    <row r="13622" spans="2:41" x14ac:dyDescent="0.25">
      <c r="B13622" s="6"/>
      <c r="D13622" s="6"/>
      <c r="E13622" s="6"/>
      <c r="F13622" s="6"/>
      <c r="U13622" s="11"/>
      <c r="AO13622" s="11"/>
    </row>
    <row r="13623" spans="2:41" x14ac:dyDescent="0.25">
      <c r="B13623" s="6"/>
      <c r="D13623" s="6"/>
      <c r="E13623" s="6"/>
      <c r="F13623" s="6"/>
      <c r="U13623" s="11"/>
      <c r="AO13623" s="11"/>
    </row>
    <row r="13624" spans="2:41" x14ac:dyDescent="0.25">
      <c r="B13624" s="6"/>
      <c r="D13624" s="6"/>
      <c r="E13624" s="6"/>
      <c r="F13624" s="6"/>
      <c r="U13624" s="11"/>
      <c r="AO13624" s="11"/>
    </row>
    <row r="13625" spans="2:41" x14ac:dyDescent="0.25">
      <c r="B13625" s="6"/>
      <c r="D13625" s="6"/>
      <c r="E13625" s="6"/>
      <c r="F13625" s="6"/>
      <c r="U13625" s="11"/>
      <c r="AO13625" s="11"/>
    </row>
    <row r="13626" spans="2:41" x14ac:dyDescent="0.25">
      <c r="B13626" s="6"/>
      <c r="D13626" s="6"/>
      <c r="E13626" s="6"/>
      <c r="F13626" s="6"/>
      <c r="U13626" s="11"/>
      <c r="AO13626" s="11"/>
    </row>
    <row r="13627" spans="2:41" x14ac:dyDescent="0.25">
      <c r="B13627" s="6"/>
      <c r="D13627" s="6"/>
      <c r="E13627" s="6"/>
      <c r="F13627" s="6"/>
      <c r="U13627" s="11"/>
      <c r="AO13627" s="11"/>
    </row>
    <row r="13628" spans="2:41" x14ac:dyDescent="0.25">
      <c r="B13628" s="6"/>
      <c r="D13628" s="6"/>
      <c r="E13628" s="6"/>
      <c r="F13628" s="6"/>
      <c r="U13628" s="11"/>
      <c r="AO13628" s="11"/>
    </row>
    <row r="13629" spans="2:41" x14ac:dyDescent="0.25">
      <c r="B13629" s="6"/>
      <c r="D13629" s="6"/>
      <c r="E13629" s="6"/>
      <c r="F13629" s="6"/>
      <c r="U13629" s="11"/>
      <c r="AO13629" s="11"/>
    </row>
    <row r="13630" spans="2:41" x14ac:dyDescent="0.25">
      <c r="B13630" s="6"/>
      <c r="D13630" s="6"/>
      <c r="E13630" s="6"/>
      <c r="F13630" s="6"/>
      <c r="U13630" s="11"/>
      <c r="AO13630" s="11"/>
    </row>
    <row r="13631" spans="2:41" x14ac:dyDescent="0.25">
      <c r="B13631" s="6"/>
      <c r="D13631" s="6"/>
      <c r="E13631" s="6"/>
      <c r="F13631" s="6"/>
      <c r="U13631" s="11"/>
      <c r="AO13631" s="11"/>
    </row>
    <row r="13632" spans="2:41" x14ac:dyDescent="0.25">
      <c r="B13632" s="6"/>
      <c r="D13632" s="6"/>
      <c r="E13632" s="6"/>
      <c r="F13632" s="6"/>
      <c r="U13632" s="11"/>
      <c r="AO13632" s="11"/>
    </row>
    <row r="13633" spans="2:41" x14ac:dyDescent="0.25">
      <c r="B13633" s="6"/>
      <c r="D13633" s="6"/>
      <c r="E13633" s="6"/>
      <c r="F13633" s="6"/>
      <c r="U13633" s="11"/>
      <c r="AO13633" s="11"/>
    </row>
    <row r="13634" spans="2:41" x14ac:dyDescent="0.25">
      <c r="B13634" s="6"/>
      <c r="D13634" s="6"/>
      <c r="E13634" s="6"/>
      <c r="F13634" s="6"/>
      <c r="U13634" s="11"/>
      <c r="AO13634" s="11"/>
    </row>
    <row r="13635" spans="2:41" x14ac:dyDescent="0.25">
      <c r="B13635" s="6"/>
      <c r="D13635" s="6"/>
      <c r="E13635" s="6"/>
      <c r="F13635" s="6"/>
      <c r="U13635" s="11"/>
      <c r="AO13635" s="11"/>
    </row>
    <row r="13636" spans="2:41" x14ac:dyDescent="0.25">
      <c r="B13636" s="6"/>
      <c r="D13636" s="6"/>
      <c r="E13636" s="6"/>
      <c r="F13636" s="6"/>
      <c r="U13636" s="11"/>
      <c r="AO13636" s="11"/>
    </row>
    <row r="13637" spans="2:41" x14ac:dyDescent="0.25">
      <c r="B13637" s="6"/>
      <c r="D13637" s="6"/>
      <c r="E13637" s="6"/>
      <c r="F13637" s="6"/>
      <c r="U13637" s="11"/>
      <c r="AO13637" s="11"/>
    </row>
    <row r="13638" spans="2:41" x14ac:dyDescent="0.25">
      <c r="B13638" s="6"/>
      <c r="D13638" s="6"/>
      <c r="E13638" s="6"/>
      <c r="F13638" s="6"/>
      <c r="U13638" s="11"/>
      <c r="AO13638" s="11"/>
    </row>
    <row r="13639" spans="2:41" x14ac:dyDescent="0.25">
      <c r="B13639" s="6"/>
      <c r="D13639" s="6"/>
      <c r="E13639" s="6"/>
      <c r="F13639" s="6"/>
      <c r="U13639" s="11"/>
      <c r="AO13639" s="11"/>
    </row>
    <row r="13640" spans="2:41" x14ac:dyDescent="0.25">
      <c r="B13640" s="6"/>
      <c r="D13640" s="6"/>
      <c r="E13640" s="6"/>
      <c r="F13640" s="6"/>
      <c r="U13640" s="11"/>
      <c r="AO13640" s="11"/>
    </row>
    <row r="13641" spans="2:41" x14ac:dyDescent="0.25">
      <c r="B13641" s="6"/>
      <c r="D13641" s="6"/>
      <c r="E13641" s="6"/>
      <c r="F13641" s="6"/>
      <c r="U13641" s="11"/>
      <c r="AO13641" s="11"/>
    </row>
    <row r="13642" spans="2:41" x14ac:dyDescent="0.25">
      <c r="B13642" s="6"/>
      <c r="D13642" s="6"/>
      <c r="E13642" s="6"/>
      <c r="F13642" s="6"/>
      <c r="U13642" s="11"/>
      <c r="AO13642" s="11"/>
    </row>
    <row r="13643" spans="2:41" x14ac:dyDescent="0.25">
      <c r="B13643" s="6"/>
      <c r="D13643" s="6"/>
      <c r="E13643" s="6"/>
      <c r="F13643" s="6"/>
      <c r="U13643" s="11"/>
      <c r="AO13643" s="11"/>
    </row>
    <row r="13644" spans="2:41" x14ac:dyDescent="0.25">
      <c r="B13644" s="6"/>
      <c r="D13644" s="6"/>
      <c r="E13644" s="6"/>
      <c r="F13644" s="6"/>
      <c r="U13644" s="11"/>
      <c r="AO13644" s="11"/>
    </row>
    <row r="13645" spans="2:41" x14ac:dyDescent="0.25">
      <c r="B13645" s="6"/>
      <c r="D13645" s="6"/>
      <c r="E13645" s="6"/>
      <c r="F13645" s="6"/>
      <c r="U13645" s="11"/>
      <c r="AO13645" s="11"/>
    </row>
    <row r="13646" spans="2:41" x14ac:dyDescent="0.25">
      <c r="B13646" s="6"/>
      <c r="D13646" s="6"/>
      <c r="E13646" s="6"/>
      <c r="F13646" s="6"/>
      <c r="U13646" s="11"/>
      <c r="AO13646" s="11"/>
    </row>
    <row r="13647" spans="2:41" x14ac:dyDescent="0.25">
      <c r="B13647" s="6"/>
      <c r="D13647" s="6"/>
      <c r="E13647" s="6"/>
      <c r="F13647" s="6"/>
      <c r="U13647" s="11"/>
      <c r="AO13647" s="11"/>
    </row>
    <row r="13648" spans="2:41" x14ac:dyDescent="0.25">
      <c r="B13648" s="6"/>
      <c r="D13648" s="6"/>
      <c r="E13648" s="6"/>
      <c r="F13648" s="6"/>
      <c r="U13648" s="11"/>
      <c r="AO13648" s="11"/>
    </row>
    <row r="13649" spans="2:41" x14ac:dyDescent="0.25">
      <c r="B13649" s="6"/>
      <c r="D13649" s="6"/>
      <c r="E13649" s="6"/>
      <c r="F13649" s="6"/>
      <c r="U13649" s="11"/>
      <c r="AO13649" s="11"/>
    </row>
    <row r="13650" spans="2:41" x14ac:dyDescent="0.25">
      <c r="B13650" s="6"/>
      <c r="D13650" s="6"/>
      <c r="E13650" s="6"/>
      <c r="F13650" s="6"/>
      <c r="U13650" s="11"/>
      <c r="AO13650" s="11"/>
    </row>
    <row r="13651" spans="2:41" x14ac:dyDescent="0.25">
      <c r="B13651" s="6"/>
      <c r="D13651" s="6"/>
      <c r="E13651" s="6"/>
      <c r="F13651" s="6"/>
      <c r="U13651" s="11"/>
      <c r="AO13651" s="11"/>
    </row>
    <row r="13652" spans="2:41" x14ac:dyDescent="0.25">
      <c r="B13652" s="6"/>
      <c r="D13652" s="6"/>
      <c r="E13652" s="6"/>
      <c r="F13652" s="6"/>
      <c r="U13652" s="11"/>
      <c r="AO13652" s="11"/>
    </row>
    <row r="13653" spans="2:41" x14ac:dyDescent="0.25">
      <c r="B13653" s="6"/>
      <c r="D13653" s="6"/>
      <c r="E13653" s="6"/>
      <c r="F13653" s="6"/>
      <c r="U13653" s="11"/>
      <c r="AO13653" s="11"/>
    </row>
    <row r="13654" spans="2:41" x14ac:dyDescent="0.25">
      <c r="B13654" s="6"/>
      <c r="D13654" s="6"/>
      <c r="E13654" s="6"/>
      <c r="F13654" s="6"/>
      <c r="U13654" s="11"/>
      <c r="AO13654" s="11"/>
    </row>
    <row r="13655" spans="2:41" x14ac:dyDescent="0.25">
      <c r="B13655" s="6"/>
      <c r="D13655" s="6"/>
      <c r="E13655" s="6"/>
      <c r="F13655" s="6"/>
      <c r="U13655" s="11"/>
      <c r="AO13655" s="11"/>
    </row>
    <row r="13656" spans="2:41" x14ac:dyDescent="0.25">
      <c r="B13656" s="6"/>
      <c r="D13656" s="6"/>
      <c r="E13656" s="6"/>
      <c r="F13656" s="6"/>
      <c r="U13656" s="11"/>
      <c r="AO13656" s="11"/>
    </row>
    <row r="13657" spans="2:41" x14ac:dyDescent="0.25">
      <c r="B13657" s="6"/>
      <c r="D13657" s="6"/>
      <c r="E13657" s="6"/>
      <c r="F13657" s="6"/>
      <c r="U13657" s="11"/>
      <c r="AO13657" s="11"/>
    </row>
    <row r="13658" spans="2:41" x14ac:dyDescent="0.25">
      <c r="B13658" s="6"/>
      <c r="D13658" s="6"/>
      <c r="E13658" s="6"/>
      <c r="F13658" s="6"/>
      <c r="U13658" s="11"/>
      <c r="AO13658" s="11"/>
    </row>
    <row r="13659" spans="2:41" x14ac:dyDescent="0.25">
      <c r="B13659" s="6"/>
      <c r="D13659" s="6"/>
      <c r="E13659" s="6"/>
      <c r="F13659" s="6"/>
      <c r="U13659" s="11"/>
      <c r="AO13659" s="11"/>
    </row>
    <row r="13660" spans="2:41" x14ac:dyDescent="0.25">
      <c r="B13660" s="6"/>
      <c r="D13660" s="6"/>
      <c r="E13660" s="6"/>
      <c r="F13660" s="6"/>
      <c r="U13660" s="11"/>
      <c r="AO13660" s="11"/>
    </row>
    <row r="13661" spans="2:41" x14ac:dyDescent="0.25">
      <c r="B13661" s="6"/>
      <c r="D13661" s="6"/>
      <c r="E13661" s="6"/>
      <c r="F13661" s="6"/>
      <c r="U13661" s="11"/>
      <c r="AO13661" s="11"/>
    </row>
    <row r="13662" spans="2:41" x14ac:dyDescent="0.25">
      <c r="B13662" s="6"/>
      <c r="D13662" s="6"/>
      <c r="E13662" s="6"/>
      <c r="F13662" s="6"/>
      <c r="U13662" s="11"/>
      <c r="AO13662" s="11"/>
    </row>
    <row r="13663" spans="2:41" x14ac:dyDescent="0.25">
      <c r="B13663" s="6"/>
      <c r="D13663" s="6"/>
      <c r="E13663" s="6"/>
      <c r="F13663" s="6"/>
      <c r="U13663" s="11"/>
      <c r="AO13663" s="11"/>
    </row>
    <row r="13664" spans="2:41" x14ac:dyDescent="0.25">
      <c r="B13664" s="6"/>
      <c r="D13664" s="6"/>
      <c r="E13664" s="6"/>
      <c r="F13664" s="6"/>
      <c r="U13664" s="11"/>
      <c r="AO13664" s="11"/>
    </row>
    <row r="13665" spans="2:41" x14ac:dyDescent="0.25">
      <c r="B13665" s="6"/>
      <c r="D13665" s="6"/>
      <c r="E13665" s="6"/>
      <c r="F13665" s="6"/>
      <c r="U13665" s="11"/>
      <c r="AO13665" s="11"/>
    </row>
    <row r="13666" spans="2:41" x14ac:dyDescent="0.25">
      <c r="B13666" s="6"/>
      <c r="D13666" s="6"/>
      <c r="E13666" s="6"/>
      <c r="F13666" s="6"/>
      <c r="U13666" s="11"/>
      <c r="AO13666" s="11"/>
    </row>
    <row r="13667" spans="2:41" x14ac:dyDescent="0.25">
      <c r="B13667" s="6"/>
      <c r="D13667" s="6"/>
      <c r="E13667" s="6"/>
      <c r="F13667" s="6"/>
      <c r="U13667" s="11"/>
      <c r="AO13667" s="11"/>
    </row>
    <row r="13668" spans="2:41" x14ac:dyDescent="0.25">
      <c r="B13668" s="6"/>
      <c r="D13668" s="6"/>
      <c r="E13668" s="6"/>
      <c r="F13668" s="6"/>
      <c r="U13668" s="11"/>
      <c r="AO13668" s="11"/>
    </row>
    <row r="13669" spans="2:41" x14ac:dyDescent="0.25">
      <c r="B13669" s="6"/>
      <c r="D13669" s="6"/>
      <c r="E13669" s="6"/>
      <c r="F13669" s="6"/>
      <c r="U13669" s="11"/>
      <c r="AO13669" s="11"/>
    </row>
    <row r="13670" spans="2:41" x14ac:dyDescent="0.25">
      <c r="B13670" s="6"/>
      <c r="D13670" s="6"/>
      <c r="E13670" s="6"/>
      <c r="F13670" s="6"/>
      <c r="U13670" s="11"/>
      <c r="AO13670" s="11"/>
    </row>
    <row r="13671" spans="2:41" x14ac:dyDescent="0.25">
      <c r="B13671" s="6"/>
      <c r="D13671" s="6"/>
      <c r="E13671" s="6"/>
      <c r="F13671" s="6"/>
      <c r="U13671" s="11"/>
      <c r="AO13671" s="11"/>
    </row>
    <row r="13672" spans="2:41" x14ac:dyDescent="0.25">
      <c r="B13672" s="6"/>
      <c r="D13672" s="6"/>
      <c r="E13672" s="6"/>
      <c r="F13672" s="6"/>
      <c r="U13672" s="11"/>
      <c r="AO13672" s="11"/>
    </row>
    <row r="13673" spans="2:41" x14ac:dyDescent="0.25">
      <c r="B13673" s="6"/>
      <c r="D13673" s="6"/>
      <c r="E13673" s="6"/>
      <c r="F13673" s="6"/>
      <c r="U13673" s="11"/>
      <c r="AO13673" s="11"/>
    </row>
    <row r="13674" spans="2:41" x14ac:dyDescent="0.25">
      <c r="B13674" s="6"/>
      <c r="D13674" s="6"/>
      <c r="E13674" s="6"/>
      <c r="F13674" s="6"/>
      <c r="U13674" s="11"/>
      <c r="AO13674" s="11"/>
    </row>
    <row r="13675" spans="2:41" x14ac:dyDescent="0.25">
      <c r="B13675" s="6"/>
      <c r="D13675" s="6"/>
      <c r="E13675" s="6"/>
      <c r="F13675" s="6"/>
      <c r="U13675" s="11"/>
      <c r="AO13675" s="11"/>
    </row>
    <row r="13676" spans="2:41" x14ac:dyDescent="0.25">
      <c r="B13676" s="6"/>
      <c r="D13676" s="6"/>
      <c r="E13676" s="6"/>
      <c r="F13676" s="6"/>
      <c r="U13676" s="11"/>
      <c r="AO13676" s="11"/>
    </row>
    <row r="13677" spans="2:41" x14ac:dyDescent="0.25">
      <c r="B13677" s="6"/>
      <c r="D13677" s="6"/>
      <c r="E13677" s="6"/>
      <c r="F13677" s="6"/>
      <c r="U13677" s="11"/>
      <c r="AO13677" s="11"/>
    </row>
    <row r="13678" spans="2:41" x14ac:dyDescent="0.25">
      <c r="B13678" s="6"/>
      <c r="D13678" s="6"/>
      <c r="E13678" s="6"/>
      <c r="F13678" s="6"/>
      <c r="U13678" s="11"/>
      <c r="AO13678" s="11"/>
    </row>
    <row r="13679" spans="2:41" x14ac:dyDescent="0.25">
      <c r="B13679" s="6"/>
      <c r="D13679" s="6"/>
      <c r="E13679" s="6"/>
      <c r="F13679" s="6"/>
      <c r="U13679" s="11"/>
      <c r="AO13679" s="11"/>
    </row>
    <row r="13680" spans="2:41" x14ac:dyDescent="0.25">
      <c r="B13680" s="6"/>
      <c r="D13680" s="6"/>
      <c r="E13680" s="6"/>
      <c r="F13680" s="6"/>
      <c r="U13680" s="11"/>
      <c r="AO13680" s="11"/>
    </row>
    <row r="13681" spans="2:41" x14ac:dyDescent="0.25">
      <c r="B13681" s="6"/>
      <c r="D13681" s="6"/>
      <c r="E13681" s="6"/>
      <c r="F13681" s="6"/>
      <c r="U13681" s="11"/>
      <c r="AO13681" s="11"/>
    </row>
    <row r="13682" spans="2:41" x14ac:dyDescent="0.25">
      <c r="B13682" s="6"/>
      <c r="D13682" s="6"/>
      <c r="E13682" s="6"/>
      <c r="F13682" s="6"/>
      <c r="U13682" s="11"/>
      <c r="AO13682" s="11"/>
    </row>
    <row r="13683" spans="2:41" x14ac:dyDescent="0.25">
      <c r="B13683" s="6"/>
      <c r="D13683" s="6"/>
      <c r="E13683" s="6"/>
      <c r="F13683" s="6"/>
      <c r="U13683" s="11"/>
      <c r="AO13683" s="11"/>
    </row>
    <row r="13684" spans="2:41" x14ac:dyDescent="0.25">
      <c r="B13684" s="6"/>
      <c r="D13684" s="6"/>
      <c r="E13684" s="6"/>
      <c r="F13684" s="6"/>
      <c r="U13684" s="11"/>
      <c r="AO13684" s="11"/>
    </row>
    <row r="13685" spans="2:41" x14ac:dyDescent="0.25">
      <c r="B13685" s="6"/>
      <c r="D13685" s="6"/>
      <c r="E13685" s="6"/>
      <c r="F13685" s="6"/>
      <c r="U13685" s="11"/>
      <c r="AO13685" s="11"/>
    </row>
    <row r="13686" spans="2:41" x14ac:dyDescent="0.25">
      <c r="B13686" s="6"/>
      <c r="D13686" s="6"/>
      <c r="E13686" s="6"/>
      <c r="F13686" s="6"/>
      <c r="U13686" s="11"/>
      <c r="AO13686" s="11"/>
    </row>
    <row r="13687" spans="2:41" x14ac:dyDescent="0.25">
      <c r="B13687" s="6"/>
      <c r="D13687" s="6"/>
      <c r="E13687" s="6"/>
      <c r="F13687" s="6"/>
      <c r="U13687" s="11"/>
      <c r="AO13687" s="11"/>
    </row>
    <row r="13688" spans="2:41" x14ac:dyDescent="0.25">
      <c r="B13688" s="6"/>
      <c r="D13688" s="6"/>
      <c r="E13688" s="6"/>
      <c r="F13688" s="6"/>
      <c r="U13688" s="11"/>
      <c r="AO13688" s="11"/>
    </row>
    <row r="13689" spans="2:41" x14ac:dyDescent="0.25">
      <c r="B13689" s="6"/>
      <c r="D13689" s="6"/>
      <c r="E13689" s="6"/>
      <c r="F13689" s="6"/>
      <c r="U13689" s="11"/>
      <c r="AO13689" s="11"/>
    </row>
    <row r="13690" spans="2:41" x14ac:dyDescent="0.25">
      <c r="B13690" s="6"/>
      <c r="D13690" s="6"/>
      <c r="E13690" s="6"/>
      <c r="F13690" s="6"/>
      <c r="U13690" s="11"/>
      <c r="AO13690" s="11"/>
    </row>
    <row r="13691" spans="2:41" x14ac:dyDescent="0.25">
      <c r="B13691" s="6"/>
      <c r="D13691" s="6"/>
      <c r="E13691" s="6"/>
      <c r="F13691" s="6"/>
      <c r="U13691" s="11"/>
      <c r="AO13691" s="11"/>
    </row>
    <row r="13692" spans="2:41" x14ac:dyDescent="0.25">
      <c r="B13692" s="6"/>
      <c r="D13692" s="6"/>
      <c r="E13692" s="6"/>
      <c r="F13692" s="6"/>
      <c r="U13692" s="11"/>
      <c r="AO13692" s="11"/>
    </row>
    <row r="13693" spans="2:41" x14ac:dyDescent="0.25">
      <c r="B13693" s="6"/>
      <c r="D13693" s="6"/>
      <c r="E13693" s="6"/>
      <c r="F13693" s="6"/>
      <c r="U13693" s="11"/>
      <c r="AO13693" s="11"/>
    </row>
    <row r="13694" spans="2:41" x14ac:dyDescent="0.25">
      <c r="B13694" s="6"/>
      <c r="D13694" s="6"/>
      <c r="E13694" s="6"/>
      <c r="F13694" s="6"/>
      <c r="U13694" s="11"/>
      <c r="AO13694" s="11"/>
    </row>
    <row r="13695" spans="2:41" x14ac:dyDescent="0.25">
      <c r="B13695" s="6"/>
      <c r="D13695" s="6"/>
      <c r="E13695" s="6"/>
      <c r="F13695" s="6"/>
      <c r="U13695" s="11"/>
      <c r="AO13695" s="11"/>
    </row>
    <row r="13696" spans="2:41" x14ac:dyDescent="0.25">
      <c r="B13696" s="6"/>
      <c r="D13696" s="6"/>
      <c r="E13696" s="6"/>
      <c r="F13696" s="6"/>
      <c r="U13696" s="11"/>
      <c r="AO13696" s="11"/>
    </row>
    <row r="13697" spans="2:41" x14ac:dyDescent="0.25">
      <c r="B13697" s="6"/>
      <c r="D13697" s="6"/>
      <c r="E13697" s="6"/>
      <c r="F13697" s="6"/>
      <c r="U13697" s="11"/>
      <c r="AO13697" s="11"/>
    </row>
    <row r="13698" spans="2:41" x14ac:dyDescent="0.25">
      <c r="B13698" s="6"/>
      <c r="D13698" s="6"/>
      <c r="E13698" s="6"/>
      <c r="F13698" s="6"/>
      <c r="U13698" s="11"/>
      <c r="AO13698" s="11"/>
    </row>
    <row r="13699" spans="2:41" x14ac:dyDescent="0.25">
      <c r="B13699" s="6"/>
      <c r="D13699" s="6"/>
      <c r="E13699" s="6"/>
      <c r="F13699" s="6"/>
      <c r="U13699" s="11"/>
      <c r="AO13699" s="11"/>
    </row>
    <row r="13700" spans="2:41" x14ac:dyDescent="0.25">
      <c r="B13700" s="6"/>
      <c r="D13700" s="6"/>
      <c r="E13700" s="6"/>
      <c r="F13700" s="6"/>
      <c r="U13700" s="11"/>
      <c r="AO13700" s="11"/>
    </row>
    <row r="13701" spans="2:41" x14ac:dyDescent="0.25">
      <c r="B13701" s="6"/>
      <c r="D13701" s="6"/>
      <c r="E13701" s="6"/>
      <c r="F13701" s="6"/>
      <c r="U13701" s="11"/>
      <c r="AO13701" s="11"/>
    </row>
    <row r="13702" spans="2:41" x14ac:dyDescent="0.25">
      <c r="B13702" s="6"/>
      <c r="D13702" s="6"/>
      <c r="E13702" s="6"/>
      <c r="F13702" s="6"/>
      <c r="U13702" s="11"/>
      <c r="AO13702" s="11"/>
    </row>
    <row r="13703" spans="2:41" x14ac:dyDescent="0.25">
      <c r="B13703" s="6"/>
      <c r="D13703" s="6"/>
      <c r="E13703" s="6"/>
      <c r="F13703" s="6"/>
      <c r="U13703" s="11"/>
      <c r="AO13703" s="11"/>
    </row>
    <row r="13704" spans="2:41" x14ac:dyDescent="0.25">
      <c r="B13704" s="6"/>
      <c r="D13704" s="6"/>
      <c r="E13704" s="6"/>
      <c r="F13704" s="6"/>
      <c r="U13704" s="11"/>
      <c r="AO13704" s="11"/>
    </row>
    <row r="13705" spans="2:41" x14ac:dyDescent="0.25">
      <c r="B13705" s="6"/>
      <c r="D13705" s="6"/>
      <c r="E13705" s="6"/>
      <c r="F13705" s="6"/>
      <c r="U13705" s="11"/>
      <c r="AO13705" s="11"/>
    </row>
    <row r="13706" spans="2:41" x14ac:dyDescent="0.25">
      <c r="B13706" s="6"/>
      <c r="D13706" s="6"/>
      <c r="E13706" s="6"/>
      <c r="F13706" s="6"/>
      <c r="U13706" s="11"/>
      <c r="AO13706" s="11"/>
    </row>
    <row r="13707" spans="2:41" x14ac:dyDescent="0.25">
      <c r="B13707" s="6"/>
      <c r="D13707" s="6"/>
      <c r="E13707" s="6"/>
      <c r="F13707" s="6"/>
      <c r="U13707" s="11"/>
      <c r="AO13707" s="11"/>
    </row>
    <row r="13708" spans="2:41" x14ac:dyDescent="0.25">
      <c r="B13708" s="6"/>
      <c r="D13708" s="6"/>
      <c r="E13708" s="6"/>
      <c r="F13708" s="6"/>
      <c r="U13708" s="11"/>
      <c r="AO13708" s="11"/>
    </row>
    <row r="13709" spans="2:41" x14ac:dyDescent="0.25">
      <c r="B13709" s="6"/>
      <c r="D13709" s="6"/>
      <c r="E13709" s="6"/>
      <c r="F13709" s="6"/>
      <c r="U13709" s="11"/>
      <c r="AO13709" s="11"/>
    </row>
    <row r="13710" spans="2:41" x14ac:dyDescent="0.25">
      <c r="B13710" s="6"/>
      <c r="D13710" s="6"/>
      <c r="E13710" s="6"/>
      <c r="F13710" s="6"/>
      <c r="U13710" s="11"/>
      <c r="AO13710" s="11"/>
    </row>
    <row r="13711" spans="2:41" x14ac:dyDescent="0.25">
      <c r="B13711" s="6"/>
      <c r="D13711" s="6"/>
      <c r="E13711" s="6"/>
      <c r="F13711" s="6"/>
      <c r="U13711" s="11"/>
      <c r="AO13711" s="11"/>
    </row>
    <row r="13712" spans="2:41" x14ac:dyDescent="0.25">
      <c r="B13712" s="6"/>
      <c r="D13712" s="6"/>
      <c r="E13712" s="6"/>
      <c r="F13712" s="6"/>
      <c r="U13712" s="11"/>
      <c r="AO13712" s="11"/>
    </row>
    <row r="13713" spans="2:41" x14ac:dyDescent="0.25">
      <c r="B13713" s="6"/>
      <c r="D13713" s="6"/>
      <c r="E13713" s="6"/>
      <c r="F13713" s="6"/>
      <c r="U13713" s="11"/>
      <c r="AO13713" s="11"/>
    </row>
    <row r="13714" spans="2:41" x14ac:dyDescent="0.25">
      <c r="B13714" s="6"/>
      <c r="D13714" s="6"/>
      <c r="E13714" s="6"/>
      <c r="F13714" s="6"/>
      <c r="U13714" s="11"/>
      <c r="AO13714" s="11"/>
    </row>
    <row r="13715" spans="2:41" x14ac:dyDescent="0.25">
      <c r="B13715" s="6"/>
      <c r="D13715" s="6"/>
      <c r="E13715" s="6"/>
      <c r="F13715" s="6"/>
      <c r="U13715" s="11"/>
      <c r="AO13715" s="11"/>
    </row>
    <row r="13716" spans="2:41" x14ac:dyDescent="0.25">
      <c r="B13716" s="6"/>
      <c r="D13716" s="6"/>
      <c r="E13716" s="6"/>
      <c r="F13716" s="6"/>
      <c r="U13716" s="11"/>
      <c r="AO13716" s="11"/>
    </row>
    <row r="13717" spans="2:41" x14ac:dyDescent="0.25">
      <c r="B13717" s="6"/>
      <c r="D13717" s="6"/>
      <c r="E13717" s="6"/>
      <c r="F13717" s="6"/>
      <c r="U13717" s="11"/>
      <c r="AO13717" s="11"/>
    </row>
    <row r="13718" spans="2:41" x14ac:dyDescent="0.25">
      <c r="B13718" s="6"/>
      <c r="D13718" s="6"/>
      <c r="E13718" s="6"/>
      <c r="F13718" s="6"/>
      <c r="U13718" s="11"/>
      <c r="AO13718" s="11"/>
    </row>
    <row r="13719" spans="2:41" x14ac:dyDescent="0.25">
      <c r="B13719" s="6"/>
      <c r="D13719" s="6"/>
      <c r="E13719" s="6"/>
      <c r="F13719" s="6"/>
      <c r="U13719" s="11"/>
      <c r="AO13719" s="11"/>
    </row>
    <row r="13720" spans="2:41" x14ac:dyDescent="0.25">
      <c r="B13720" s="6"/>
      <c r="D13720" s="6"/>
      <c r="E13720" s="6"/>
      <c r="F13720" s="6"/>
      <c r="U13720" s="11"/>
      <c r="AO13720" s="11"/>
    </row>
    <row r="13721" spans="2:41" x14ac:dyDescent="0.25">
      <c r="B13721" s="6"/>
      <c r="D13721" s="6"/>
      <c r="E13721" s="6"/>
      <c r="F13721" s="6"/>
      <c r="U13721" s="11"/>
      <c r="AO13721" s="11"/>
    </row>
    <row r="13722" spans="2:41" x14ac:dyDescent="0.25">
      <c r="B13722" s="6"/>
      <c r="D13722" s="6"/>
      <c r="E13722" s="6"/>
      <c r="F13722" s="6"/>
      <c r="U13722" s="11"/>
      <c r="AO13722" s="11"/>
    </row>
    <row r="13723" spans="2:41" x14ac:dyDescent="0.25">
      <c r="B13723" s="6"/>
      <c r="D13723" s="6"/>
      <c r="E13723" s="6"/>
      <c r="F13723" s="6"/>
      <c r="U13723" s="11"/>
      <c r="AO13723" s="11"/>
    </row>
    <row r="13724" spans="2:41" x14ac:dyDescent="0.25">
      <c r="B13724" s="6"/>
      <c r="D13724" s="6"/>
      <c r="E13724" s="6"/>
      <c r="F13724" s="6"/>
      <c r="U13724" s="11"/>
      <c r="AO13724" s="11"/>
    </row>
    <row r="13725" spans="2:41" x14ac:dyDescent="0.25">
      <c r="B13725" s="6"/>
      <c r="D13725" s="6"/>
      <c r="E13725" s="6"/>
      <c r="F13725" s="6"/>
      <c r="U13725" s="11"/>
      <c r="AO13725" s="11"/>
    </row>
    <row r="13726" spans="2:41" x14ac:dyDescent="0.25">
      <c r="B13726" s="6"/>
      <c r="D13726" s="6"/>
      <c r="E13726" s="6"/>
      <c r="F13726" s="6"/>
      <c r="U13726" s="11"/>
      <c r="AO13726" s="11"/>
    </row>
    <row r="13727" spans="2:41" x14ac:dyDescent="0.25">
      <c r="B13727" s="6"/>
      <c r="D13727" s="6"/>
      <c r="E13727" s="6"/>
      <c r="F13727" s="6"/>
      <c r="U13727" s="11"/>
      <c r="AO13727" s="11"/>
    </row>
    <row r="13728" spans="2:41" x14ac:dyDescent="0.25">
      <c r="B13728" s="6"/>
      <c r="D13728" s="6"/>
      <c r="E13728" s="6"/>
      <c r="F13728" s="6"/>
      <c r="U13728" s="11"/>
      <c r="AO13728" s="11"/>
    </row>
    <row r="13729" spans="2:41" x14ac:dyDescent="0.25">
      <c r="B13729" s="6"/>
      <c r="D13729" s="6"/>
      <c r="E13729" s="6"/>
      <c r="F13729" s="6"/>
      <c r="U13729" s="11"/>
      <c r="AO13729" s="11"/>
    </row>
    <row r="13730" spans="2:41" x14ac:dyDescent="0.25">
      <c r="B13730" s="6"/>
      <c r="D13730" s="6"/>
      <c r="E13730" s="6"/>
      <c r="F13730" s="6"/>
      <c r="U13730" s="11"/>
      <c r="AO13730" s="11"/>
    </row>
    <row r="13731" spans="2:41" x14ac:dyDescent="0.25">
      <c r="B13731" s="6"/>
      <c r="D13731" s="6"/>
      <c r="E13731" s="6"/>
      <c r="F13731" s="6"/>
      <c r="U13731" s="11"/>
      <c r="AO13731" s="11"/>
    </row>
    <row r="13732" spans="2:41" x14ac:dyDescent="0.25">
      <c r="B13732" s="6"/>
      <c r="D13732" s="6"/>
      <c r="E13732" s="6"/>
      <c r="F13732" s="6"/>
      <c r="U13732" s="11"/>
      <c r="AO13732" s="11"/>
    </row>
    <row r="13733" spans="2:41" x14ac:dyDescent="0.25">
      <c r="B13733" s="6"/>
      <c r="D13733" s="6"/>
      <c r="E13733" s="6"/>
      <c r="F13733" s="6"/>
      <c r="U13733" s="11"/>
      <c r="AO13733" s="11"/>
    </row>
    <row r="13734" spans="2:41" x14ac:dyDescent="0.25">
      <c r="B13734" s="6"/>
      <c r="D13734" s="6"/>
      <c r="E13734" s="6"/>
      <c r="F13734" s="6"/>
      <c r="U13734" s="11"/>
      <c r="AO13734" s="11"/>
    </row>
    <row r="13735" spans="2:41" x14ac:dyDescent="0.25">
      <c r="B13735" s="6"/>
      <c r="D13735" s="6"/>
      <c r="E13735" s="6"/>
      <c r="F13735" s="6"/>
      <c r="U13735" s="11"/>
      <c r="AO13735" s="11"/>
    </row>
    <row r="13736" spans="2:41" x14ac:dyDescent="0.25">
      <c r="B13736" s="6"/>
      <c r="D13736" s="6"/>
      <c r="E13736" s="6"/>
      <c r="F13736" s="6"/>
      <c r="U13736" s="11"/>
      <c r="AO13736" s="11"/>
    </row>
    <row r="13737" spans="2:41" x14ac:dyDescent="0.25">
      <c r="B13737" s="6"/>
      <c r="D13737" s="6"/>
      <c r="E13737" s="6"/>
      <c r="F13737" s="6"/>
      <c r="U13737" s="11"/>
      <c r="AO13737" s="11"/>
    </row>
    <row r="13738" spans="2:41" x14ac:dyDescent="0.25">
      <c r="B13738" s="6"/>
      <c r="D13738" s="6"/>
      <c r="E13738" s="6"/>
      <c r="F13738" s="6"/>
      <c r="U13738" s="11"/>
      <c r="AO13738" s="11"/>
    </row>
    <row r="13739" spans="2:41" x14ac:dyDescent="0.25">
      <c r="B13739" s="6"/>
      <c r="D13739" s="6"/>
      <c r="E13739" s="6"/>
      <c r="F13739" s="6"/>
      <c r="U13739" s="11"/>
      <c r="AO13739" s="11"/>
    </row>
    <row r="13740" spans="2:41" x14ac:dyDescent="0.25">
      <c r="B13740" s="6"/>
      <c r="D13740" s="6"/>
      <c r="E13740" s="6"/>
      <c r="F13740" s="6"/>
      <c r="U13740" s="11"/>
      <c r="AO13740" s="11"/>
    </row>
    <row r="13741" spans="2:41" x14ac:dyDescent="0.25">
      <c r="B13741" s="6"/>
      <c r="D13741" s="6"/>
      <c r="E13741" s="6"/>
      <c r="F13741" s="6"/>
      <c r="U13741" s="11"/>
      <c r="AO13741" s="11"/>
    </row>
    <row r="13742" spans="2:41" x14ac:dyDescent="0.25">
      <c r="B13742" s="6"/>
      <c r="D13742" s="6"/>
      <c r="E13742" s="6"/>
      <c r="F13742" s="6"/>
      <c r="U13742" s="11"/>
      <c r="AO13742" s="11"/>
    </row>
    <row r="13743" spans="2:41" x14ac:dyDescent="0.25">
      <c r="B13743" s="6"/>
      <c r="D13743" s="6"/>
      <c r="E13743" s="6"/>
      <c r="F13743" s="6"/>
      <c r="U13743" s="11"/>
      <c r="AO13743" s="11"/>
    </row>
    <row r="13744" spans="2:41" x14ac:dyDescent="0.25">
      <c r="B13744" s="6"/>
      <c r="D13744" s="6"/>
      <c r="E13744" s="6"/>
      <c r="F13744" s="6"/>
      <c r="U13744" s="11"/>
      <c r="AO13744" s="11"/>
    </row>
    <row r="13745" spans="2:41" x14ac:dyDescent="0.25">
      <c r="B13745" s="6"/>
      <c r="D13745" s="6"/>
      <c r="E13745" s="6"/>
      <c r="F13745" s="6"/>
      <c r="U13745" s="11"/>
      <c r="AO13745" s="11"/>
    </row>
    <row r="13746" spans="2:41" x14ac:dyDescent="0.25">
      <c r="B13746" s="6"/>
      <c r="D13746" s="6"/>
      <c r="E13746" s="6"/>
      <c r="F13746" s="6"/>
      <c r="U13746" s="11"/>
      <c r="AO13746" s="11"/>
    </row>
    <row r="13747" spans="2:41" x14ac:dyDescent="0.25">
      <c r="B13747" s="6"/>
      <c r="D13747" s="6"/>
      <c r="E13747" s="6"/>
      <c r="F13747" s="6"/>
      <c r="U13747" s="11"/>
      <c r="AO13747" s="11"/>
    </row>
    <row r="13748" spans="2:41" x14ac:dyDescent="0.25">
      <c r="B13748" s="6"/>
      <c r="D13748" s="6"/>
      <c r="E13748" s="6"/>
      <c r="F13748" s="6"/>
      <c r="U13748" s="11"/>
      <c r="AO13748" s="11"/>
    </row>
    <row r="13749" spans="2:41" x14ac:dyDescent="0.25">
      <c r="B13749" s="6"/>
      <c r="D13749" s="6"/>
      <c r="E13749" s="6"/>
      <c r="F13749" s="6"/>
      <c r="U13749" s="11"/>
      <c r="AO13749" s="11"/>
    </row>
    <row r="13750" spans="2:41" x14ac:dyDescent="0.25">
      <c r="B13750" s="6"/>
      <c r="D13750" s="6"/>
      <c r="E13750" s="6"/>
      <c r="F13750" s="6"/>
      <c r="U13750" s="11"/>
      <c r="AO13750" s="11"/>
    </row>
    <row r="13751" spans="2:41" x14ac:dyDescent="0.25">
      <c r="B13751" s="6"/>
      <c r="D13751" s="6"/>
      <c r="E13751" s="6"/>
      <c r="F13751" s="6"/>
      <c r="U13751" s="11"/>
      <c r="AO13751" s="11"/>
    </row>
    <row r="13752" spans="2:41" x14ac:dyDescent="0.25">
      <c r="B13752" s="6"/>
      <c r="D13752" s="6"/>
      <c r="E13752" s="6"/>
      <c r="F13752" s="6"/>
      <c r="U13752" s="11"/>
      <c r="AO13752" s="11"/>
    </row>
    <row r="13753" spans="2:41" x14ac:dyDescent="0.25">
      <c r="B13753" s="6"/>
      <c r="D13753" s="6"/>
      <c r="E13753" s="6"/>
      <c r="F13753" s="6"/>
      <c r="U13753" s="11"/>
      <c r="AO13753" s="11"/>
    </row>
    <row r="13754" spans="2:41" x14ac:dyDescent="0.25">
      <c r="B13754" s="6"/>
      <c r="D13754" s="6"/>
      <c r="E13754" s="6"/>
      <c r="F13754" s="6"/>
      <c r="U13754" s="11"/>
      <c r="AO13754" s="11"/>
    </row>
    <row r="13755" spans="2:41" x14ac:dyDescent="0.25">
      <c r="B13755" s="6"/>
      <c r="D13755" s="6"/>
      <c r="E13755" s="6"/>
      <c r="F13755" s="6"/>
      <c r="U13755" s="11"/>
      <c r="AO13755" s="11"/>
    </row>
    <row r="13756" spans="2:41" x14ac:dyDescent="0.25">
      <c r="B13756" s="6"/>
      <c r="D13756" s="6"/>
      <c r="E13756" s="6"/>
      <c r="F13756" s="6"/>
      <c r="U13756" s="11"/>
      <c r="AO13756" s="11"/>
    </row>
    <row r="13757" spans="2:41" x14ac:dyDescent="0.25">
      <c r="B13757" s="6"/>
      <c r="D13757" s="6"/>
      <c r="E13757" s="6"/>
      <c r="F13757" s="6"/>
      <c r="U13757" s="11"/>
      <c r="AO13757" s="11"/>
    </row>
    <row r="13758" spans="2:41" x14ac:dyDescent="0.25">
      <c r="B13758" s="6"/>
      <c r="D13758" s="6"/>
      <c r="E13758" s="6"/>
      <c r="F13758" s="6"/>
      <c r="U13758" s="11"/>
      <c r="AO13758" s="11"/>
    </row>
    <row r="13759" spans="2:41" x14ac:dyDescent="0.25">
      <c r="B13759" s="6"/>
      <c r="D13759" s="6"/>
      <c r="E13759" s="6"/>
      <c r="F13759" s="6"/>
      <c r="U13759" s="11"/>
      <c r="AO13759" s="11"/>
    </row>
    <row r="13760" spans="2:41" x14ac:dyDescent="0.25">
      <c r="B13760" s="6"/>
      <c r="D13760" s="6"/>
      <c r="E13760" s="6"/>
      <c r="F13760" s="6"/>
      <c r="U13760" s="11"/>
      <c r="AO13760" s="11"/>
    </row>
    <row r="13761" spans="2:41" x14ac:dyDescent="0.25">
      <c r="B13761" s="6"/>
      <c r="D13761" s="6"/>
      <c r="E13761" s="6"/>
      <c r="F13761" s="6"/>
      <c r="U13761" s="11"/>
      <c r="AO13761" s="11"/>
    </row>
    <row r="13762" spans="2:41" x14ac:dyDescent="0.25">
      <c r="B13762" s="6"/>
      <c r="D13762" s="6"/>
      <c r="E13762" s="6"/>
      <c r="F13762" s="6"/>
      <c r="U13762" s="11"/>
      <c r="AO13762" s="11"/>
    </row>
    <row r="13763" spans="2:41" x14ac:dyDescent="0.25">
      <c r="B13763" s="6"/>
      <c r="D13763" s="6"/>
      <c r="E13763" s="6"/>
      <c r="F13763" s="6"/>
      <c r="U13763" s="11"/>
      <c r="AO13763" s="11"/>
    </row>
    <row r="13764" spans="2:41" x14ac:dyDescent="0.25">
      <c r="B13764" s="6"/>
      <c r="D13764" s="6"/>
      <c r="E13764" s="6"/>
      <c r="F13764" s="6"/>
      <c r="U13764" s="11"/>
      <c r="AO13764" s="11"/>
    </row>
    <row r="13765" spans="2:41" x14ac:dyDescent="0.25">
      <c r="B13765" s="6"/>
      <c r="D13765" s="6"/>
      <c r="E13765" s="6"/>
      <c r="F13765" s="6"/>
      <c r="U13765" s="11"/>
      <c r="AO13765" s="11"/>
    </row>
    <row r="13766" spans="2:41" x14ac:dyDescent="0.25">
      <c r="B13766" s="6"/>
      <c r="D13766" s="6"/>
      <c r="E13766" s="6"/>
      <c r="F13766" s="6"/>
      <c r="U13766" s="11"/>
      <c r="AO13766" s="11"/>
    </row>
    <row r="13767" spans="2:41" x14ac:dyDescent="0.25">
      <c r="B13767" s="6"/>
      <c r="D13767" s="6"/>
      <c r="E13767" s="6"/>
      <c r="F13767" s="6"/>
      <c r="U13767" s="11"/>
      <c r="AO13767" s="11"/>
    </row>
    <row r="13768" spans="2:41" x14ac:dyDescent="0.25">
      <c r="B13768" s="6"/>
      <c r="D13768" s="6"/>
      <c r="E13768" s="6"/>
      <c r="F13768" s="6"/>
      <c r="U13768" s="11"/>
      <c r="AO13768" s="11"/>
    </row>
    <row r="13769" spans="2:41" x14ac:dyDescent="0.25">
      <c r="B13769" s="6"/>
      <c r="D13769" s="6"/>
      <c r="E13769" s="6"/>
      <c r="F13769" s="6"/>
      <c r="U13769" s="11"/>
      <c r="AO13769" s="11"/>
    </row>
    <row r="13770" spans="2:41" x14ac:dyDescent="0.25">
      <c r="B13770" s="6"/>
      <c r="D13770" s="6"/>
      <c r="E13770" s="6"/>
      <c r="F13770" s="6"/>
      <c r="U13770" s="11"/>
      <c r="AO13770" s="11"/>
    </row>
    <row r="13771" spans="2:41" x14ac:dyDescent="0.25">
      <c r="B13771" s="6"/>
      <c r="D13771" s="6"/>
      <c r="E13771" s="6"/>
      <c r="F13771" s="6"/>
      <c r="U13771" s="11"/>
      <c r="AO13771" s="11"/>
    </row>
    <row r="13772" spans="2:41" x14ac:dyDescent="0.25">
      <c r="B13772" s="6"/>
      <c r="D13772" s="6"/>
      <c r="E13772" s="6"/>
      <c r="F13772" s="6"/>
      <c r="U13772" s="11"/>
      <c r="AO13772" s="11"/>
    </row>
    <row r="13773" spans="2:41" x14ac:dyDescent="0.25">
      <c r="B13773" s="6"/>
      <c r="D13773" s="6"/>
      <c r="E13773" s="6"/>
      <c r="F13773" s="6"/>
      <c r="U13773" s="11"/>
      <c r="AO13773" s="11"/>
    </row>
    <row r="13774" spans="2:41" x14ac:dyDescent="0.25">
      <c r="B13774" s="6"/>
      <c r="D13774" s="6"/>
      <c r="E13774" s="6"/>
      <c r="F13774" s="6"/>
      <c r="U13774" s="11"/>
      <c r="AO13774" s="11"/>
    </row>
    <row r="13775" spans="2:41" x14ac:dyDescent="0.25">
      <c r="B13775" s="6"/>
      <c r="D13775" s="6"/>
      <c r="E13775" s="6"/>
      <c r="F13775" s="6"/>
      <c r="U13775" s="11"/>
      <c r="AO13775" s="11"/>
    </row>
    <row r="13776" spans="2:41" x14ac:dyDescent="0.25">
      <c r="B13776" s="6"/>
      <c r="D13776" s="6"/>
      <c r="E13776" s="6"/>
      <c r="F13776" s="6"/>
      <c r="U13776" s="11"/>
      <c r="AO13776" s="11"/>
    </row>
    <row r="13777" spans="2:41" x14ac:dyDescent="0.25">
      <c r="B13777" s="6"/>
      <c r="D13777" s="6"/>
      <c r="E13777" s="6"/>
      <c r="F13777" s="6"/>
      <c r="U13777" s="11"/>
      <c r="AO13777" s="11"/>
    </row>
    <row r="13778" spans="2:41" x14ac:dyDescent="0.25">
      <c r="B13778" s="6"/>
      <c r="D13778" s="6"/>
      <c r="E13778" s="6"/>
      <c r="F13778" s="6"/>
      <c r="U13778" s="11"/>
      <c r="AO13778" s="11"/>
    </row>
    <row r="13779" spans="2:41" x14ac:dyDescent="0.25">
      <c r="B13779" s="6"/>
      <c r="D13779" s="6"/>
      <c r="E13779" s="6"/>
      <c r="F13779" s="6"/>
      <c r="U13779" s="11"/>
      <c r="AO13779" s="11"/>
    </row>
    <row r="13780" spans="2:41" x14ac:dyDescent="0.25">
      <c r="B13780" s="6"/>
      <c r="D13780" s="6"/>
      <c r="E13780" s="6"/>
      <c r="F13780" s="6"/>
      <c r="U13780" s="11"/>
      <c r="AO13780" s="11"/>
    </row>
    <row r="13781" spans="2:41" x14ac:dyDescent="0.25">
      <c r="B13781" s="6"/>
      <c r="D13781" s="6"/>
      <c r="E13781" s="6"/>
      <c r="F13781" s="6"/>
      <c r="U13781" s="11"/>
      <c r="AO13781" s="11"/>
    </row>
    <row r="13782" spans="2:41" x14ac:dyDescent="0.25">
      <c r="B13782" s="6"/>
      <c r="D13782" s="6"/>
      <c r="E13782" s="6"/>
      <c r="F13782" s="6"/>
      <c r="U13782" s="11"/>
      <c r="AO13782" s="11"/>
    </row>
    <row r="13783" spans="2:41" x14ac:dyDescent="0.25">
      <c r="B13783" s="6"/>
      <c r="D13783" s="6"/>
      <c r="E13783" s="6"/>
      <c r="F13783" s="6"/>
      <c r="U13783" s="11"/>
      <c r="AO13783" s="11"/>
    </row>
    <row r="13784" spans="2:41" x14ac:dyDescent="0.25">
      <c r="B13784" s="6"/>
      <c r="D13784" s="6"/>
      <c r="E13784" s="6"/>
      <c r="F13784" s="6"/>
      <c r="U13784" s="11"/>
      <c r="AO13784" s="11"/>
    </row>
    <row r="13785" spans="2:41" x14ac:dyDescent="0.25">
      <c r="B13785" s="6"/>
      <c r="D13785" s="6"/>
      <c r="E13785" s="6"/>
      <c r="F13785" s="6"/>
      <c r="U13785" s="11"/>
      <c r="AO13785" s="11"/>
    </row>
    <row r="13786" spans="2:41" x14ac:dyDescent="0.25">
      <c r="B13786" s="6"/>
      <c r="D13786" s="6"/>
      <c r="E13786" s="6"/>
      <c r="F13786" s="6"/>
      <c r="U13786" s="11"/>
      <c r="AO13786" s="11"/>
    </row>
    <row r="13787" spans="2:41" x14ac:dyDescent="0.25">
      <c r="B13787" s="6"/>
      <c r="D13787" s="6"/>
      <c r="E13787" s="6"/>
      <c r="F13787" s="6"/>
      <c r="U13787" s="11"/>
      <c r="AO13787" s="11"/>
    </row>
    <row r="13788" spans="2:41" x14ac:dyDescent="0.25">
      <c r="B13788" s="6"/>
      <c r="D13788" s="6"/>
      <c r="E13788" s="6"/>
      <c r="F13788" s="6"/>
      <c r="U13788" s="11"/>
      <c r="AO13788" s="11"/>
    </row>
    <row r="13789" spans="2:41" x14ac:dyDescent="0.25">
      <c r="B13789" s="6"/>
      <c r="D13789" s="6"/>
      <c r="E13789" s="6"/>
      <c r="F13789" s="6"/>
      <c r="U13789" s="11"/>
      <c r="AO13789" s="11"/>
    </row>
    <row r="13790" spans="2:41" x14ac:dyDescent="0.25">
      <c r="B13790" s="6"/>
      <c r="D13790" s="6"/>
      <c r="E13790" s="6"/>
      <c r="F13790" s="6"/>
      <c r="U13790" s="11"/>
      <c r="AO13790" s="11"/>
    </row>
    <row r="13791" spans="2:41" x14ac:dyDescent="0.25">
      <c r="B13791" s="6"/>
      <c r="D13791" s="6"/>
      <c r="E13791" s="6"/>
      <c r="F13791" s="6"/>
      <c r="U13791" s="11"/>
      <c r="AO13791" s="11"/>
    </row>
    <row r="13792" spans="2:41" x14ac:dyDescent="0.25">
      <c r="B13792" s="6"/>
      <c r="D13792" s="6"/>
      <c r="E13792" s="6"/>
      <c r="F13792" s="6"/>
      <c r="U13792" s="11"/>
      <c r="AO13792" s="11"/>
    </row>
    <row r="13793" spans="2:41" x14ac:dyDescent="0.25">
      <c r="B13793" s="6"/>
      <c r="D13793" s="6"/>
      <c r="E13793" s="6"/>
      <c r="F13793" s="6"/>
      <c r="U13793" s="11"/>
      <c r="AO13793" s="11"/>
    </row>
    <row r="13794" spans="2:41" x14ac:dyDescent="0.25">
      <c r="B13794" s="6"/>
      <c r="D13794" s="6"/>
      <c r="E13794" s="6"/>
      <c r="F13794" s="6"/>
      <c r="U13794" s="11"/>
      <c r="AO13794" s="11"/>
    </row>
    <row r="13795" spans="2:41" x14ac:dyDescent="0.25">
      <c r="B13795" s="6"/>
      <c r="D13795" s="6"/>
      <c r="E13795" s="6"/>
      <c r="F13795" s="6"/>
      <c r="U13795" s="11"/>
      <c r="AO13795" s="11"/>
    </row>
    <row r="13796" spans="2:41" x14ac:dyDescent="0.25">
      <c r="B13796" s="6"/>
      <c r="D13796" s="6"/>
      <c r="E13796" s="6"/>
      <c r="F13796" s="6"/>
      <c r="U13796" s="11"/>
      <c r="AO13796" s="11"/>
    </row>
    <row r="13797" spans="2:41" x14ac:dyDescent="0.25">
      <c r="B13797" s="6"/>
      <c r="D13797" s="6"/>
      <c r="E13797" s="6"/>
      <c r="F13797" s="6"/>
      <c r="U13797" s="11"/>
      <c r="AO13797" s="11"/>
    </row>
    <row r="13798" spans="2:41" x14ac:dyDescent="0.25">
      <c r="B13798" s="6"/>
      <c r="D13798" s="6"/>
      <c r="E13798" s="6"/>
      <c r="F13798" s="6"/>
      <c r="U13798" s="11"/>
      <c r="AO13798" s="11"/>
    </row>
    <row r="13799" spans="2:41" x14ac:dyDescent="0.25">
      <c r="B13799" s="6"/>
      <c r="D13799" s="6"/>
      <c r="E13799" s="6"/>
      <c r="F13799" s="6"/>
      <c r="U13799" s="11"/>
      <c r="AO13799" s="11"/>
    </row>
    <row r="13800" spans="2:41" x14ac:dyDescent="0.25">
      <c r="B13800" s="6"/>
      <c r="D13800" s="6"/>
      <c r="E13800" s="6"/>
      <c r="F13800" s="6"/>
      <c r="U13800" s="11"/>
      <c r="AO13800" s="11"/>
    </row>
    <row r="13801" spans="2:41" x14ac:dyDescent="0.25">
      <c r="B13801" s="6"/>
      <c r="D13801" s="6"/>
      <c r="E13801" s="6"/>
      <c r="F13801" s="6"/>
      <c r="U13801" s="11"/>
      <c r="AO13801" s="11"/>
    </row>
    <row r="13802" spans="2:41" x14ac:dyDescent="0.25">
      <c r="B13802" s="6"/>
      <c r="D13802" s="6"/>
      <c r="E13802" s="6"/>
      <c r="F13802" s="6"/>
      <c r="U13802" s="11"/>
      <c r="AO13802" s="11"/>
    </row>
    <row r="13803" spans="2:41" x14ac:dyDescent="0.25">
      <c r="B13803" s="6"/>
      <c r="D13803" s="6"/>
      <c r="E13803" s="6"/>
      <c r="F13803" s="6"/>
      <c r="U13803" s="11"/>
      <c r="AO13803" s="11"/>
    </row>
    <row r="13804" spans="2:41" x14ac:dyDescent="0.25">
      <c r="B13804" s="6"/>
      <c r="D13804" s="6"/>
      <c r="E13804" s="6"/>
      <c r="F13804" s="6"/>
      <c r="U13804" s="11"/>
      <c r="AO13804" s="11"/>
    </row>
    <row r="13805" spans="2:41" x14ac:dyDescent="0.25">
      <c r="B13805" s="6"/>
      <c r="D13805" s="6"/>
      <c r="E13805" s="6"/>
      <c r="F13805" s="6"/>
      <c r="U13805" s="11"/>
      <c r="AO13805" s="11"/>
    </row>
    <row r="13806" spans="2:41" x14ac:dyDescent="0.25">
      <c r="B13806" s="6"/>
      <c r="D13806" s="6"/>
      <c r="E13806" s="6"/>
      <c r="F13806" s="6"/>
      <c r="U13806" s="11"/>
      <c r="AO13806" s="11"/>
    </row>
    <row r="13807" spans="2:41" x14ac:dyDescent="0.25">
      <c r="B13807" s="6"/>
      <c r="D13807" s="6"/>
      <c r="E13807" s="6"/>
      <c r="F13807" s="6"/>
      <c r="U13807" s="11"/>
      <c r="AO13807" s="11"/>
    </row>
    <row r="13808" spans="2:41" x14ac:dyDescent="0.25">
      <c r="B13808" s="6"/>
      <c r="D13808" s="6"/>
      <c r="E13808" s="6"/>
      <c r="F13808" s="6"/>
      <c r="U13808" s="11"/>
      <c r="AO13808" s="11"/>
    </row>
    <row r="13809" spans="2:41" x14ac:dyDescent="0.25">
      <c r="B13809" s="6"/>
      <c r="D13809" s="6"/>
      <c r="E13809" s="6"/>
      <c r="F13809" s="6"/>
      <c r="U13809" s="11"/>
      <c r="AO13809" s="11"/>
    </row>
    <row r="13810" spans="2:41" x14ac:dyDescent="0.25">
      <c r="B13810" s="6"/>
      <c r="D13810" s="6"/>
      <c r="E13810" s="6"/>
      <c r="F13810" s="6"/>
      <c r="U13810" s="11"/>
      <c r="AO13810" s="11"/>
    </row>
    <row r="13811" spans="2:41" x14ac:dyDescent="0.25">
      <c r="B13811" s="6"/>
      <c r="D13811" s="6"/>
      <c r="E13811" s="6"/>
      <c r="F13811" s="6"/>
      <c r="U13811" s="11"/>
      <c r="AO13811" s="11"/>
    </row>
    <row r="13812" spans="2:41" x14ac:dyDescent="0.25">
      <c r="B13812" s="6"/>
      <c r="D13812" s="6"/>
      <c r="E13812" s="6"/>
      <c r="F13812" s="6"/>
      <c r="U13812" s="11"/>
      <c r="AO13812" s="11"/>
    </row>
    <row r="13813" spans="2:41" x14ac:dyDescent="0.25">
      <c r="B13813" s="6"/>
      <c r="D13813" s="6"/>
      <c r="E13813" s="6"/>
      <c r="F13813" s="6"/>
      <c r="U13813" s="11"/>
      <c r="AO13813" s="11"/>
    </row>
    <row r="13814" spans="2:41" x14ac:dyDescent="0.25">
      <c r="B13814" s="6"/>
      <c r="D13814" s="6"/>
      <c r="E13814" s="6"/>
      <c r="F13814" s="6"/>
      <c r="U13814" s="11"/>
      <c r="AO13814" s="11"/>
    </row>
    <row r="13815" spans="2:41" x14ac:dyDescent="0.25">
      <c r="B13815" s="6"/>
      <c r="D13815" s="6"/>
      <c r="E13815" s="6"/>
      <c r="F13815" s="6"/>
      <c r="U13815" s="11"/>
      <c r="AO13815" s="11"/>
    </row>
    <row r="13816" spans="2:41" x14ac:dyDescent="0.25">
      <c r="B13816" s="6"/>
      <c r="D13816" s="6"/>
      <c r="E13816" s="6"/>
      <c r="F13816" s="6"/>
      <c r="U13816" s="11"/>
      <c r="AO13816" s="11"/>
    </row>
    <row r="13817" spans="2:41" x14ac:dyDescent="0.25">
      <c r="B13817" s="6"/>
      <c r="D13817" s="6"/>
      <c r="E13817" s="6"/>
      <c r="F13817" s="6"/>
      <c r="U13817" s="11"/>
      <c r="AO13817" s="11"/>
    </row>
    <row r="13818" spans="2:41" x14ac:dyDescent="0.25">
      <c r="B13818" s="6"/>
      <c r="D13818" s="6"/>
      <c r="E13818" s="6"/>
      <c r="F13818" s="6"/>
      <c r="U13818" s="11"/>
      <c r="AO13818" s="11"/>
    </row>
    <row r="13819" spans="2:41" x14ac:dyDescent="0.25">
      <c r="B13819" s="6"/>
      <c r="D13819" s="6"/>
      <c r="E13819" s="6"/>
      <c r="F13819" s="6"/>
      <c r="U13819" s="11"/>
      <c r="AO13819" s="11"/>
    </row>
    <row r="13820" spans="2:41" x14ac:dyDescent="0.25">
      <c r="B13820" s="6"/>
      <c r="D13820" s="6"/>
      <c r="E13820" s="6"/>
      <c r="F13820" s="6"/>
      <c r="U13820" s="11"/>
      <c r="AO13820" s="11"/>
    </row>
    <row r="13821" spans="2:41" x14ac:dyDescent="0.25">
      <c r="B13821" s="6"/>
      <c r="D13821" s="6"/>
      <c r="E13821" s="6"/>
      <c r="F13821" s="6"/>
      <c r="U13821" s="11"/>
      <c r="AO13821" s="11"/>
    </row>
    <row r="13822" spans="2:41" x14ac:dyDescent="0.25">
      <c r="B13822" s="6"/>
      <c r="D13822" s="6"/>
      <c r="E13822" s="6"/>
      <c r="F13822" s="6"/>
      <c r="U13822" s="11"/>
      <c r="AO13822" s="11"/>
    </row>
    <row r="13823" spans="2:41" x14ac:dyDescent="0.25">
      <c r="B13823" s="6"/>
      <c r="D13823" s="6"/>
      <c r="E13823" s="6"/>
      <c r="F13823" s="6"/>
      <c r="U13823" s="11"/>
      <c r="AO13823" s="11"/>
    </row>
    <row r="13824" spans="2:41" x14ac:dyDescent="0.25">
      <c r="B13824" s="6"/>
      <c r="D13824" s="6"/>
      <c r="E13824" s="6"/>
      <c r="F13824" s="6"/>
      <c r="U13824" s="11"/>
      <c r="AO13824" s="11"/>
    </row>
    <row r="13825" spans="2:41" x14ac:dyDescent="0.25">
      <c r="B13825" s="6"/>
      <c r="D13825" s="6"/>
      <c r="E13825" s="6"/>
      <c r="F13825" s="6"/>
      <c r="U13825" s="11"/>
      <c r="AO13825" s="11"/>
    </row>
    <row r="13826" spans="2:41" x14ac:dyDescent="0.25">
      <c r="B13826" s="6"/>
      <c r="D13826" s="6"/>
      <c r="E13826" s="6"/>
      <c r="F13826" s="6"/>
      <c r="U13826" s="11"/>
      <c r="AO13826" s="11"/>
    </row>
    <row r="13827" spans="2:41" x14ac:dyDescent="0.25">
      <c r="B13827" s="6"/>
      <c r="D13827" s="6"/>
      <c r="E13827" s="6"/>
      <c r="F13827" s="6"/>
      <c r="U13827" s="11"/>
      <c r="AO13827" s="11"/>
    </row>
    <row r="13828" spans="2:41" x14ac:dyDescent="0.25">
      <c r="B13828" s="6"/>
      <c r="D13828" s="6"/>
      <c r="E13828" s="6"/>
      <c r="F13828" s="6"/>
      <c r="U13828" s="11"/>
      <c r="AO13828" s="11"/>
    </row>
    <row r="13829" spans="2:41" x14ac:dyDescent="0.25">
      <c r="B13829" s="6"/>
      <c r="D13829" s="6"/>
      <c r="E13829" s="6"/>
      <c r="F13829" s="6"/>
      <c r="U13829" s="11"/>
      <c r="AO13829" s="11"/>
    </row>
    <row r="13830" spans="2:41" x14ac:dyDescent="0.25">
      <c r="B13830" s="6"/>
      <c r="D13830" s="6"/>
      <c r="E13830" s="6"/>
      <c r="F13830" s="6"/>
      <c r="U13830" s="11"/>
      <c r="AO13830" s="11"/>
    </row>
    <row r="13831" spans="2:41" x14ac:dyDescent="0.25">
      <c r="B13831" s="6"/>
      <c r="D13831" s="6"/>
      <c r="E13831" s="6"/>
      <c r="F13831" s="6"/>
      <c r="U13831" s="11"/>
      <c r="AO13831" s="11"/>
    </row>
    <row r="13832" spans="2:41" x14ac:dyDescent="0.25">
      <c r="B13832" s="6"/>
      <c r="D13832" s="6"/>
      <c r="E13832" s="6"/>
      <c r="F13832" s="6"/>
      <c r="U13832" s="11"/>
      <c r="AO13832" s="11"/>
    </row>
    <row r="13833" spans="2:41" x14ac:dyDescent="0.25">
      <c r="B13833" s="6"/>
      <c r="D13833" s="6"/>
      <c r="E13833" s="6"/>
      <c r="F13833" s="6"/>
      <c r="U13833" s="11"/>
      <c r="AO13833" s="11"/>
    </row>
    <row r="13834" spans="2:41" x14ac:dyDescent="0.25">
      <c r="B13834" s="6"/>
      <c r="D13834" s="6"/>
      <c r="E13834" s="6"/>
      <c r="F13834" s="6"/>
      <c r="U13834" s="11"/>
      <c r="AO13834" s="11"/>
    </row>
    <row r="13835" spans="2:41" x14ac:dyDescent="0.25">
      <c r="B13835" s="6"/>
      <c r="D13835" s="6"/>
      <c r="E13835" s="6"/>
      <c r="F13835" s="6"/>
      <c r="U13835" s="11"/>
      <c r="AO13835" s="11"/>
    </row>
    <row r="13836" spans="2:41" x14ac:dyDescent="0.25">
      <c r="B13836" s="6"/>
      <c r="D13836" s="6"/>
      <c r="E13836" s="6"/>
      <c r="F13836" s="6"/>
      <c r="U13836" s="11"/>
      <c r="AO13836" s="11"/>
    </row>
    <row r="13837" spans="2:41" x14ac:dyDescent="0.25">
      <c r="B13837" s="6"/>
      <c r="D13837" s="6"/>
      <c r="E13837" s="6"/>
      <c r="F13837" s="6"/>
      <c r="U13837" s="11"/>
      <c r="AO13837" s="11"/>
    </row>
    <row r="13838" spans="2:41" x14ac:dyDescent="0.25">
      <c r="B13838" s="6"/>
      <c r="D13838" s="6"/>
      <c r="E13838" s="6"/>
      <c r="F13838" s="6"/>
      <c r="U13838" s="11"/>
      <c r="AO13838" s="11"/>
    </row>
    <row r="13839" spans="2:41" x14ac:dyDescent="0.25">
      <c r="B13839" s="6"/>
      <c r="D13839" s="6"/>
      <c r="E13839" s="6"/>
      <c r="F13839" s="6"/>
      <c r="U13839" s="11"/>
      <c r="AO13839" s="11"/>
    </row>
    <row r="13840" spans="2:41" x14ac:dyDescent="0.25">
      <c r="B13840" s="6"/>
      <c r="D13840" s="6"/>
      <c r="E13840" s="6"/>
      <c r="F13840" s="6"/>
      <c r="U13840" s="11"/>
      <c r="AO13840" s="11"/>
    </row>
    <row r="13841" spans="2:41" x14ac:dyDescent="0.25">
      <c r="B13841" s="6"/>
      <c r="D13841" s="6"/>
      <c r="E13841" s="6"/>
      <c r="F13841" s="6"/>
      <c r="U13841" s="11"/>
      <c r="AO13841" s="11"/>
    </row>
    <row r="13842" spans="2:41" x14ac:dyDescent="0.25">
      <c r="B13842" s="6"/>
      <c r="D13842" s="6"/>
      <c r="E13842" s="6"/>
      <c r="F13842" s="6"/>
      <c r="U13842" s="11"/>
      <c r="AO13842" s="11"/>
    </row>
    <row r="13843" spans="2:41" x14ac:dyDescent="0.25">
      <c r="B13843" s="6"/>
      <c r="D13843" s="6"/>
      <c r="E13843" s="6"/>
      <c r="F13843" s="6"/>
      <c r="U13843" s="11"/>
      <c r="AO13843" s="11"/>
    </row>
    <row r="13844" spans="2:41" x14ac:dyDescent="0.25">
      <c r="B13844" s="6"/>
      <c r="D13844" s="6"/>
      <c r="E13844" s="6"/>
      <c r="F13844" s="6"/>
      <c r="U13844" s="11"/>
      <c r="AO13844" s="11"/>
    </row>
    <row r="13845" spans="2:41" x14ac:dyDescent="0.25">
      <c r="B13845" s="6"/>
      <c r="D13845" s="6"/>
      <c r="E13845" s="6"/>
      <c r="F13845" s="6"/>
      <c r="U13845" s="11"/>
      <c r="AO13845" s="11"/>
    </row>
    <row r="13846" spans="2:41" x14ac:dyDescent="0.25">
      <c r="B13846" s="6"/>
      <c r="D13846" s="6"/>
      <c r="E13846" s="6"/>
      <c r="F13846" s="6"/>
      <c r="U13846" s="11"/>
      <c r="AO13846" s="11"/>
    </row>
    <row r="13847" spans="2:41" x14ac:dyDescent="0.25">
      <c r="B13847" s="6"/>
      <c r="D13847" s="6"/>
      <c r="E13847" s="6"/>
      <c r="F13847" s="6"/>
      <c r="U13847" s="11"/>
      <c r="AO13847" s="11"/>
    </row>
    <row r="13848" spans="2:41" x14ac:dyDescent="0.25">
      <c r="B13848" s="6"/>
      <c r="D13848" s="6"/>
      <c r="E13848" s="6"/>
      <c r="F13848" s="6"/>
      <c r="U13848" s="11"/>
      <c r="AO13848" s="11"/>
    </row>
    <row r="13849" spans="2:41" x14ac:dyDescent="0.25">
      <c r="B13849" s="6"/>
      <c r="D13849" s="6"/>
      <c r="E13849" s="6"/>
      <c r="F13849" s="6"/>
      <c r="U13849" s="11"/>
      <c r="AO13849" s="11"/>
    </row>
    <row r="13850" spans="2:41" x14ac:dyDescent="0.25">
      <c r="B13850" s="6"/>
      <c r="D13850" s="6"/>
      <c r="E13850" s="6"/>
      <c r="F13850" s="6"/>
      <c r="U13850" s="11"/>
      <c r="AO13850" s="11"/>
    </row>
    <row r="13851" spans="2:41" x14ac:dyDescent="0.25">
      <c r="B13851" s="6"/>
      <c r="D13851" s="6"/>
      <c r="E13851" s="6"/>
      <c r="F13851" s="6"/>
      <c r="U13851" s="11"/>
      <c r="AO13851" s="11"/>
    </row>
    <row r="13852" spans="2:41" x14ac:dyDescent="0.25">
      <c r="B13852" s="6"/>
      <c r="D13852" s="6"/>
      <c r="E13852" s="6"/>
      <c r="F13852" s="6"/>
      <c r="U13852" s="11"/>
      <c r="AO13852" s="11"/>
    </row>
    <row r="13853" spans="2:41" x14ac:dyDescent="0.25">
      <c r="B13853" s="6"/>
      <c r="D13853" s="6"/>
      <c r="E13853" s="6"/>
      <c r="F13853" s="6"/>
      <c r="U13853" s="11"/>
      <c r="AO13853" s="11"/>
    </row>
    <row r="13854" spans="2:41" x14ac:dyDescent="0.25">
      <c r="B13854" s="6"/>
      <c r="D13854" s="6"/>
      <c r="E13854" s="6"/>
      <c r="F13854" s="6"/>
      <c r="U13854" s="11"/>
      <c r="AO13854" s="11"/>
    </row>
    <row r="13855" spans="2:41" x14ac:dyDescent="0.25">
      <c r="B13855" s="6"/>
      <c r="D13855" s="6"/>
      <c r="E13855" s="6"/>
      <c r="F13855" s="6"/>
      <c r="U13855" s="11"/>
      <c r="AO13855" s="11"/>
    </row>
    <row r="13856" spans="2:41" x14ac:dyDescent="0.25">
      <c r="B13856" s="6"/>
      <c r="D13856" s="6"/>
      <c r="E13856" s="6"/>
      <c r="F13856" s="6"/>
      <c r="U13856" s="11"/>
      <c r="AO13856" s="11"/>
    </row>
    <row r="13857" spans="2:41" x14ac:dyDescent="0.25">
      <c r="B13857" s="6"/>
      <c r="D13857" s="6"/>
      <c r="E13857" s="6"/>
      <c r="F13857" s="6"/>
      <c r="U13857" s="11"/>
      <c r="AO13857" s="11"/>
    </row>
    <row r="13858" spans="2:41" x14ac:dyDescent="0.25">
      <c r="B13858" s="6"/>
      <c r="D13858" s="6"/>
      <c r="E13858" s="6"/>
      <c r="F13858" s="6"/>
      <c r="U13858" s="11"/>
      <c r="AO13858" s="11"/>
    </row>
    <row r="13859" spans="2:41" x14ac:dyDescent="0.25">
      <c r="B13859" s="6"/>
      <c r="D13859" s="6"/>
      <c r="E13859" s="6"/>
      <c r="F13859" s="6"/>
      <c r="U13859" s="11"/>
      <c r="AO13859" s="11"/>
    </row>
    <row r="13860" spans="2:41" x14ac:dyDescent="0.25">
      <c r="B13860" s="6"/>
      <c r="D13860" s="6"/>
      <c r="E13860" s="6"/>
      <c r="F13860" s="6"/>
      <c r="U13860" s="11"/>
      <c r="AO13860" s="11"/>
    </row>
    <row r="13861" spans="2:41" x14ac:dyDescent="0.25">
      <c r="B13861" s="6"/>
      <c r="D13861" s="6"/>
      <c r="E13861" s="6"/>
      <c r="F13861" s="6"/>
      <c r="U13861" s="11"/>
      <c r="AO13861" s="11"/>
    </row>
    <row r="13862" spans="2:41" x14ac:dyDescent="0.25">
      <c r="B13862" s="6"/>
      <c r="D13862" s="6"/>
      <c r="E13862" s="6"/>
      <c r="F13862" s="6"/>
      <c r="U13862" s="11"/>
      <c r="AO13862" s="11"/>
    </row>
    <row r="13863" spans="2:41" x14ac:dyDescent="0.25">
      <c r="B13863" s="6"/>
      <c r="D13863" s="6"/>
      <c r="E13863" s="6"/>
      <c r="F13863" s="6"/>
      <c r="U13863" s="11"/>
      <c r="AO13863" s="11"/>
    </row>
    <row r="13864" spans="2:41" x14ac:dyDescent="0.25">
      <c r="B13864" s="6"/>
      <c r="D13864" s="6"/>
      <c r="E13864" s="6"/>
      <c r="F13864" s="6"/>
      <c r="U13864" s="11"/>
      <c r="AO13864" s="11"/>
    </row>
    <row r="13865" spans="2:41" x14ac:dyDescent="0.25">
      <c r="B13865" s="6"/>
      <c r="D13865" s="6"/>
      <c r="E13865" s="6"/>
      <c r="F13865" s="6"/>
      <c r="U13865" s="11"/>
      <c r="AO13865" s="11"/>
    </row>
    <row r="13866" spans="2:41" x14ac:dyDescent="0.25">
      <c r="B13866" s="6"/>
      <c r="D13866" s="6"/>
      <c r="E13866" s="6"/>
      <c r="F13866" s="6"/>
      <c r="U13866" s="11"/>
      <c r="AO13866" s="11"/>
    </row>
    <row r="13867" spans="2:41" x14ac:dyDescent="0.25">
      <c r="B13867" s="6"/>
      <c r="D13867" s="6"/>
      <c r="E13867" s="6"/>
      <c r="F13867" s="6"/>
      <c r="U13867" s="11"/>
      <c r="AO13867" s="11"/>
    </row>
    <row r="13868" spans="2:41" x14ac:dyDescent="0.25">
      <c r="B13868" s="6"/>
      <c r="D13868" s="6"/>
      <c r="E13868" s="6"/>
      <c r="F13868" s="6"/>
      <c r="U13868" s="11"/>
      <c r="AO13868" s="11"/>
    </row>
    <row r="13869" spans="2:41" x14ac:dyDescent="0.25">
      <c r="B13869" s="6"/>
      <c r="D13869" s="6"/>
      <c r="E13869" s="6"/>
      <c r="F13869" s="6"/>
      <c r="U13869" s="11"/>
      <c r="AO13869" s="11"/>
    </row>
    <row r="13870" spans="2:41" x14ac:dyDescent="0.25">
      <c r="B13870" s="6"/>
      <c r="D13870" s="6"/>
      <c r="E13870" s="6"/>
      <c r="F13870" s="6"/>
      <c r="U13870" s="11"/>
      <c r="AO13870" s="11"/>
    </row>
    <row r="13871" spans="2:41" x14ac:dyDescent="0.25">
      <c r="B13871" s="6"/>
      <c r="D13871" s="6"/>
      <c r="E13871" s="6"/>
      <c r="F13871" s="6"/>
      <c r="U13871" s="11"/>
      <c r="AO13871" s="11"/>
    </row>
    <row r="13872" spans="2:41" x14ac:dyDescent="0.25">
      <c r="B13872" s="6"/>
      <c r="D13872" s="6"/>
      <c r="E13872" s="6"/>
      <c r="F13872" s="6"/>
      <c r="U13872" s="11"/>
      <c r="AO13872" s="11"/>
    </row>
    <row r="13873" spans="2:41" x14ac:dyDescent="0.25">
      <c r="B13873" s="6"/>
      <c r="D13873" s="6"/>
      <c r="E13873" s="6"/>
      <c r="F13873" s="6"/>
      <c r="U13873" s="11"/>
      <c r="AO13873" s="11"/>
    </row>
    <row r="13874" spans="2:41" x14ac:dyDescent="0.25">
      <c r="B13874" s="6"/>
      <c r="D13874" s="6"/>
      <c r="E13874" s="6"/>
      <c r="F13874" s="6"/>
      <c r="U13874" s="11"/>
      <c r="AO13874" s="11"/>
    </row>
    <row r="13875" spans="2:41" x14ac:dyDescent="0.25">
      <c r="B13875" s="6"/>
      <c r="D13875" s="6"/>
      <c r="E13875" s="6"/>
      <c r="F13875" s="6"/>
      <c r="U13875" s="11"/>
      <c r="AO13875" s="11"/>
    </row>
    <row r="13876" spans="2:41" x14ac:dyDescent="0.25">
      <c r="B13876" s="6"/>
      <c r="D13876" s="6"/>
      <c r="E13876" s="6"/>
      <c r="F13876" s="6"/>
      <c r="U13876" s="11"/>
      <c r="AO13876" s="11"/>
    </row>
    <row r="13877" spans="2:41" x14ac:dyDescent="0.25">
      <c r="B13877" s="6"/>
      <c r="D13877" s="6"/>
      <c r="E13877" s="6"/>
      <c r="F13877" s="6"/>
      <c r="U13877" s="11"/>
      <c r="AO13877" s="11"/>
    </row>
    <row r="13878" spans="2:41" x14ac:dyDescent="0.25">
      <c r="B13878" s="6"/>
      <c r="D13878" s="6"/>
      <c r="E13878" s="6"/>
      <c r="F13878" s="6"/>
      <c r="U13878" s="11"/>
      <c r="AO13878" s="11"/>
    </row>
    <row r="13879" spans="2:41" x14ac:dyDescent="0.25">
      <c r="B13879" s="6"/>
      <c r="D13879" s="6"/>
      <c r="E13879" s="6"/>
      <c r="F13879" s="6"/>
      <c r="U13879" s="11"/>
      <c r="AO13879" s="11"/>
    </row>
    <row r="13880" spans="2:41" x14ac:dyDescent="0.25">
      <c r="B13880" s="6"/>
      <c r="D13880" s="6"/>
      <c r="E13880" s="6"/>
      <c r="F13880" s="6"/>
      <c r="U13880" s="11"/>
      <c r="AO13880" s="11"/>
    </row>
    <row r="13881" spans="2:41" x14ac:dyDescent="0.25">
      <c r="B13881" s="6"/>
      <c r="D13881" s="6"/>
      <c r="E13881" s="6"/>
      <c r="F13881" s="6"/>
      <c r="U13881" s="11"/>
      <c r="AO13881" s="11"/>
    </row>
    <row r="13882" spans="2:41" x14ac:dyDescent="0.25">
      <c r="B13882" s="6"/>
      <c r="D13882" s="6"/>
      <c r="E13882" s="6"/>
      <c r="F13882" s="6"/>
      <c r="U13882" s="11"/>
      <c r="AO13882" s="11"/>
    </row>
    <row r="13883" spans="2:41" x14ac:dyDescent="0.25">
      <c r="B13883" s="6"/>
      <c r="D13883" s="6"/>
      <c r="E13883" s="6"/>
      <c r="F13883" s="6"/>
      <c r="U13883" s="11"/>
      <c r="AO13883" s="11"/>
    </row>
    <row r="13884" spans="2:41" x14ac:dyDescent="0.25">
      <c r="B13884" s="6"/>
      <c r="D13884" s="6"/>
      <c r="E13884" s="6"/>
      <c r="F13884" s="6"/>
      <c r="U13884" s="11"/>
      <c r="AO13884" s="11"/>
    </row>
    <row r="13885" spans="2:41" x14ac:dyDescent="0.25">
      <c r="B13885" s="6"/>
      <c r="D13885" s="6"/>
      <c r="E13885" s="6"/>
      <c r="F13885" s="6"/>
      <c r="U13885" s="11"/>
      <c r="AO13885" s="11"/>
    </row>
    <row r="13886" spans="2:41" x14ac:dyDescent="0.25">
      <c r="B13886" s="6"/>
      <c r="D13886" s="6"/>
      <c r="E13886" s="6"/>
      <c r="F13886" s="6"/>
      <c r="U13886" s="11"/>
      <c r="AO13886" s="11"/>
    </row>
    <row r="13887" spans="2:41" x14ac:dyDescent="0.25">
      <c r="B13887" s="6"/>
      <c r="D13887" s="6"/>
      <c r="E13887" s="6"/>
      <c r="F13887" s="6"/>
      <c r="U13887" s="11"/>
      <c r="AO13887" s="11"/>
    </row>
    <row r="13888" spans="2:41" x14ac:dyDescent="0.25">
      <c r="B13888" s="6"/>
      <c r="D13888" s="6"/>
      <c r="E13888" s="6"/>
      <c r="F13888" s="6"/>
      <c r="U13888" s="11"/>
      <c r="AO13888" s="11"/>
    </row>
    <row r="13889" spans="2:41" x14ac:dyDescent="0.25">
      <c r="B13889" s="6"/>
      <c r="D13889" s="6"/>
      <c r="E13889" s="6"/>
      <c r="F13889" s="6"/>
      <c r="U13889" s="11"/>
      <c r="AO13889" s="11"/>
    </row>
    <row r="13890" spans="2:41" x14ac:dyDescent="0.25">
      <c r="B13890" s="6"/>
      <c r="D13890" s="6"/>
      <c r="E13890" s="6"/>
      <c r="F13890" s="6"/>
      <c r="U13890" s="11"/>
      <c r="AO13890" s="11"/>
    </row>
    <row r="13891" spans="2:41" x14ac:dyDescent="0.25">
      <c r="B13891" s="6"/>
      <c r="D13891" s="6"/>
      <c r="E13891" s="6"/>
      <c r="F13891" s="6"/>
      <c r="U13891" s="11"/>
      <c r="AO13891" s="11"/>
    </row>
    <row r="13892" spans="2:41" x14ac:dyDescent="0.25">
      <c r="B13892" s="6"/>
      <c r="D13892" s="6"/>
      <c r="E13892" s="6"/>
      <c r="F13892" s="6"/>
      <c r="U13892" s="11"/>
      <c r="AO13892" s="11"/>
    </row>
    <row r="13893" spans="2:41" x14ac:dyDescent="0.25">
      <c r="B13893" s="6"/>
      <c r="D13893" s="6"/>
      <c r="E13893" s="6"/>
      <c r="F13893" s="6"/>
      <c r="U13893" s="11"/>
      <c r="AO13893" s="11"/>
    </row>
    <row r="13894" spans="2:41" x14ac:dyDescent="0.25">
      <c r="B13894" s="6"/>
      <c r="D13894" s="6"/>
      <c r="E13894" s="6"/>
      <c r="F13894" s="6"/>
      <c r="U13894" s="11"/>
      <c r="AO13894" s="11"/>
    </row>
    <row r="13895" spans="2:41" x14ac:dyDescent="0.25">
      <c r="B13895" s="6"/>
      <c r="D13895" s="6"/>
      <c r="E13895" s="6"/>
      <c r="F13895" s="6"/>
      <c r="U13895" s="11"/>
      <c r="AO13895" s="11"/>
    </row>
    <row r="13896" spans="2:41" x14ac:dyDescent="0.25">
      <c r="B13896" s="6"/>
      <c r="D13896" s="6"/>
      <c r="E13896" s="6"/>
      <c r="F13896" s="6"/>
      <c r="U13896" s="11"/>
      <c r="AO13896" s="11"/>
    </row>
    <row r="13897" spans="2:41" x14ac:dyDescent="0.25">
      <c r="B13897" s="6"/>
      <c r="D13897" s="6"/>
      <c r="E13897" s="6"/>
      <c r="F13897" s="6"/>
      <c r="U13897" s="11"/>
      <c r="AO13897" s="11"/>
    </row>
    <row r="13898" spans="2:41" x14ac:dyDescent="0.25">
      <c r="B13898" s="6"/>
      <c r="D13898" s="6"/>
      <c r="E13898" s="6"/>
      <c r="F13898" s="6"/>
      <c r="U13898" s="11"/>
      <c r="AO13898" s="11"/>
    </row>
    <row r="13899" spans="2:41" x14ac:dyDescent="0.25">
      <c r="B13899" s="6"/>
      <c r="D13899" s="6"/>
      <c r="E13899" s="6"/>
      <c r="F13899" s="6"/>
      <c r="U13899" s="11"/>
      <c r="AO13899" s="11"/>
    </row>
    <row r="13900" spans="2:41" x14ac:dyDescent="0.25">
      <c r="B13900" s="6"/>
      <c r="D13900" s="6"/>
      <c r="E13900" s="6"/>
      <c r="F13900" s="6"/>
      <c r="U13900" s="11"/>
      <c r="AO13900" s="11"/>
    </row>
    <row r="13901" spans="2:41" x14ac:dyDescent="0.25">
      <c r="B13901" s="6"/>
      <c r="D13901" s="6"/>
      <c r="E13901" s="6"/>
      <c r="F13901" s="6"/>
      <c r="U13901" s="11"/>
      <c r="AO13901" s="11"/>
    </row>
    <row r="13902" spans="2:41" x14ac:dyDescent="0.25">
      <c r="B13902" s="6"/>
      <c r="D13902" s="6"/>
      <c r="E13902" s="6"/>
      <c r="F13902" s="6"/>
      <c r="U13902" s="11"/>
      <c r="AO13902" s="11"/>
    </row>
    <row r="13903" spans="2:41" x14ac:dyDescent="0.25">
      <c r="B13903" s="6"/>
      <c r="D13903" s="6"/>
      <c r="E13903" s="6"/>
      <c r="F13903" s="6"/>
      <c r="U13903" s="11"/>
      <c r="AO13903" s="11"/>
    </row>
    <row r="13904" spans="2:41" x14ac:dyDescent="0.25">
      <c r="B13904" s="6"/>
      <c r="D13904" s="6"/>
      <c r="E13904" s="6"/>
      <c r="F13904" s="6"/>
      <c r="U13904" s="11"/>
      <c r="AO13904" s="11"/>
    </row>
    <row r="13905" spans="2:41" x14ac:dyDescent="0.25">
      <c r="B13905" s="6"/>
      <c r="D13905" s="6"/>
      <c r="E13905" s="6"/>
      <c r="F13905" s="6"/>
      <c r="U13905" s="11"/>
      <c r="AO13905" s="11"/>
    </row>
    <row r="13906" spans="2:41" x14ac:dyDescent="0.25">
      <c r="B13906" s="6"/>
      <c r="D13906" s="6"/>
      <c r="E13906" s="6"/>
      <c r="F13906" s="6"/>
      <c r="U13906" s="11"/>
      <c r="AO13906" s="11"/>
    </row>
    <row r="13907" spans="2:41" x14ac:dyDescent="0.25">
      <c r="B13907" s="6"/>
      <c r="D13907" s="6"/>
      <c r="E13907" s="6"/>
      <c r="F13907" s="6"/>
      <c r="U13907" s="11"/>
      <c r="AO13907" s="11"/>
    </row>
    <row r="13908" spans="2:41" x14ac:dyDescent="0.25">
      <c r="B13908" s="6"/>
      <c r="D13908" s="6"/>
      <c r="E13908" s="6"/>
      <c r="F13908" s="6"/>
      <c r="U13908" s="11"/>
      <c r="AO13908" s="11"/>
    </row>
    <row r="13909" spans="2:41" x14ac:dyDescent="0.25">
      <c r="B13909" s="6"/>
      <c r="D13909" s="6"/>
      <c r="E13909" s="6"/>
      <c r="F13909" s="6"/>
      <c r="U13909" s="11"/>
      <c r="AO13909" s="11"/>
    </row>
    <row r="13910" spans="2:41" x14ac:dyDescent="0.25">
      <c r="B13910" s="6"/>
      <c r="D13910" s="6"/>
      <c r="E13910" s="6"/>
      <c r="F13910" s="6"/>
      <c r="U13910" s="11"/>
      <c r="AO13910" s="11"/>
    </row>
    <row r="13911" spans="2:41" x14ac:dyDescent="0.25">
      <c r="B13911" s="6"/>
      <c r="D13911" s="6"/>
      <c r="E13911" s="6"/>
      <c r="F13911" s="6"/>
      <c r="U13911" s="11"/>
      <c r="AO13911" s="11"/>
    </row>
    <row r="13912" spans="2:41" x14ac:dyDescent="0.25">
      <c r="B13912" s="6"/>
      <c r="D13912" s="6"/>
      <c r="E13912" s="6"/>
      <c r="F13912" s="6"/>
      <c r="U13912" s="11"/>
      <c r="AO13912" s="11"/>
    </row>
    <row r="13913" spans="2:41" x14ac:dyDescent="0.25">
      <c r="B13913" s="6"/>
      <c r="D13913" s="6"/>
      <c r="E13913" s="6"/>
      <c r="F13913" s="6"/>
      <c r="U13913" s="11"/>
      <c r="AO13913" s="11"/>
    </row>
    <row r="13914" spans="2:41" x14ac:dyDescent="0.25">
      <c r="B13914" s="6"/>
      <c r="D13914" s="6"/>
      <c r="E13914" s="6"/>
      <c r="F13914" s="6"/>
      <c r="U13914" s="11"/>
      <c r="AO13914" s="11"/>
    </row>
    <row r="13915" spans="2:41" x14ac:dyDescent="0.25">
      <c r="B13915" s="6"/>
      <c r="D13915" s="6"/>
      <c r="E13915" s="6"/>
      <c r="F13915" s="6"/>
      <c r="U13915" s="11"/>
      <c r="AO13915" s="11"/>
    </row>
    <row r="13916" spans="2:41" x14ac:dyDescent="0.25">
      <c r="B13916" s="6"/>
      <c r="D13916" s="6"/>
      <c r="E13916" s="6"/>
      <c r="F13916" s="6"/>
      <c r="U13916" s="11"/>
      <c r="AO13916" s="11"/>
    </row>
    <row r="13917" spans="2:41" x14ac:dyDescent="0.25">
      <c r="B13917" s="6"/>
      <c r="D13917" s="6"/>
      <c r="E13917" s="6"/>
      <c r="F13917" s="6"/>
      <c r="U13917" s="11"/>
      <c r="AO13917" s="11"/>
    </row>
    <row r="13918" spans="2:41" x14ac:dyDescent="0.25">
      <c r="B13918" s="6"/>
      <c r="D13918" s="6"/>
      <c r="E13918" s="6"/>
      <c r="F13918" s="6"/>
      <c r="U13918" s="11"/>
      <c r="AO13918" s="11"/>
    </row>
    <row r="13919" spans="2:41" x14ac:dyDescent="0.25">
      <c r="B13919" s="6"/>
      <c r="D13919" s="6"/>
      <c r="E13919" s="6"/>
      <c r="F13919" s="6"/>
      <c r="U13919" s="11"/>
      <c r="AO13919" s="11"/>
    </row>
    <row r="13920" spans="2:41" x14ac:dyDescent="0.25">
      <c r="B13920" s="6"/>
      <c r="D13920" s="6"/>
      <c r="E13920" s="6"/>
      <c r="F13920" s="6"/>
      <c r="U13920" s="11"/>
      <c r="AO13920" s="11"/>
    </row>
    <row r="13921" spans="2:41" x14ac:dyDescent="0.25">
      <c r="B13921" s="6"/>
      <c r="D13921" s="6"/>
      <c r="E13921" s="6"/>
      <c r="F13921" s="6"/>
      <c r="U13921" s="11"/>
      <c r="AO13921" s="11"/>
    </row>
    <row r="13922" spans="2:41" x14ac:dyDescent="0.25">
      <c r="B13922" s="6"/>
      <c r="D13922" s="6"/>
      <c r="E13922" s="6"/>
      <c r="F13922" s="6"/>
      <c r="U13922" s="11"/>
      <c r="AO13922" s="11"/>
    </row>
    <row r="13923" spans="2:41" x14ac:dyDescent="0.25">
      <c r="B13923" s="6"/>
      <c r="D13923" s="6"/>
      <c r="E13923" s="6"/>
      <c r="F13923" s="6"/>
      <c r="U13923" s="11"/>
      <c r="AO13923" s="11"/>
    </row>
    <row r="13924" spans="2:41" x14ac:dyDescent="0.25">
      <c r="B13924" s="6"/>
      <c r="D13924" s="6"/>
      <c r="E13924" s="6"/>
      <c r="F13924" s="6"/>
      <c r="U13924" s="11"/>
      <c r="AO13924" s="11"/>
    </row>
    <row r="13925" spans="2:41" x14ac:dyDescent="0.25">
      <c r="B13925" s="6"/>
      <c r="D13925" s="6"/>
      <c r="E13925" s="6"/>
      <c r="F13925" s="6"/>
      <c r="U13925" s="11"/>
      <c r="AO13925" s="11"/>
    </row>
    <row r="13926" spans="2:41" x14ac:dyDescent="0.25">
      <c r="B13926" s="6"/>
      <c r="D13926" s="6"/>
      <c r="E13926" s="6"/>
      <c r="F13926" s="6"/>
      <c r="U13926" s="11"/>
      <c r="AO13926" s="11"/>
    </row>
    <row r="13927" spans="2:41" x14ac:dyDescent="0.25">
      <c r="B13927" s="6"/>
      <c r="D13927" s="6"/>
      <c r="E13927" s="6"/>
      <c r="F13927" s="6"/>
      <c r="U13927" s="11"/>
      <c r="AO13927" s="11"/>
    </row>
    <row r="13928" spans="2:41" x14ac:dyDescent="0.25">
      <c r="B13928" s="6"/>
      <c r="D13928" s="6"/>
      <c r="E13928" s="6"/>
      <c r="F13928" s="6"/>
      <c r="U13928" s="11"/>
      <c r="AO13928" s="11"/>
    </row>
    <row r="13929" spans="2:41" x14ac:dyDescent="0.25">
      <c r="B13929" s="6"/>
      <c r="D13929" s="6"/>
      <c r="E13929" s="6"/>
      <c r="F13929" s="6"/>
      <c r="U13929" s="11"/>
      <c r="AO13929" s="11"/>
    </row>
    <row r="13930" spans="2:41" x14ac:dyDescent="0.25">
      <c r="B13930" s="6"/>
      <c r="D13930" s="6"/>
      <c r="E13930" s="6"/>
      <c r="F13930" s="6"/>
      <c r="U13930" s="11"/>
      <c r="AO13930" s="11"/>
    </row>
    <row r="13931" spans="2:41" x14ac:dyDescent="0.25">
      <c r="B13931" s="6"/>
      <c r="D13931" s="6"/>
      <c r="E13931" s="6"/>
      <c r="F13931" s="6"/>
      <c r="U13931" s="11"/>
      <c r="AO13931" s="11"/>
    </row>
    <row r="13932" spans="2:41" x14ac:dyDescent="0.25">
      <c r="B13932" s="6"/>
      <c r="D13932" s="6"/>
      <c r="E13932" s="6"/>
      <c r="F13932" s="6"/>
      <c r="U13932" s="11"/>
      <c r="AO13932" s="11"/>
    </row>
    <row r="13933" spans="2:41" x14ac:dyDescent="0.25">
      <c r="B13933" s="6"/>
      <c r="D13933" s="6"/>
      <c r="E13933" s="6"/>
      <c r="F13933" s="6"/>
      <c r="U13933" s="11"/>
      <c r="AO13933" s="11"/>
    </row>
    <row r="13934" spans="2:41" x14ac:dyDescent="0.25">
      <c r="B13934" s="6"/>
      <c r="D13934" s="6"/>
      <c r="E13934" s="6"/>
      <c r="F13934" s="6"/>
      <c r="U13934" s="11"/>
      <c r="AO13934" s="11"/>
    </row>
    <row r="13935" spans="2:41" x14ac:dyDescent="0.25">
      <c r="B13935" s="6"/>
      <c r="D13935" s="6"/>
      <c r="E13935" s="6"/>
      <c r="F13935" s="6"/>
      <c r="U13935" s="11"/>
      <c r="AO13935" s="11"/>
    </row>
    <row r="13936" spans="2:41" x14ac:dyDescent="0.25">
      <c r="B13936" s="6"/>
      <c r="D13936" s="6"/>
      <c r="E13936" s="6"/>
      <c r="F13936" s="6"/>
      <c r="U13936" s="11"/>
      <c r="AO13936" s="11"/>
    </row>
    <row r="13937" spans="2:41" x14ac:dyDescent="0.25">
      <c r="B13937" s="6"/>
      <c r="D13937" s="6"/>
      <c r="E13937" s="6"/>
      <c r="F13937" s="6"/>
      <c r="U13937" s="11"/>
      <c r="AO13937" s="11"/>
    </row>
    <row r="13938" spans="2:41" x14ac:dyDescent="0.25">
      <c r="B13938" s="6"/>
      <c r="D13938" s="6"/>
      <c r="E13938" s="6"/>
      <c r="F13938" s="6"/>
      <c r="U13938" s="11"/>
      <c r="AO13938" s="11"/>
    </row>
    <row r="13939" spans="2:41" x14ac:dyDescent="0.25">
      <c r="B13939" s="6"/>
      <c r="D13939" s="6"/>
      <c r="E13939" s="6"/>
      <c r="F13939" s="6"/>
      <c r="U13939" s="11"/>
      <c r="AO13939" s="11"/>
    </row>
    <row r="13940" spans="2:41" x14ac:dyDescent="0.25">
      <c r="B13940" s="6"/>
      <c r="D13940" s="6"/>
      <c r="E13940" s="6"/>
      <c r="F13940" s="6"/>
      <c r="U13940" s="11"/>
      <c r="AO13940" s="11"/>
    </row>
    <row r="13941" spans="2:41" x14ac:dyDescent="0.25">
      <c r="B13941" s="6"/>
      <c r="D13941" s="6"/>
      <c r="E13941" s="6"/>
      <c r="F13941" s="6"/>
      <c r="U13941" s="11"/>
      <c r="AO13941" s="11"/>
    </row>
    <row r="13942" spans="2:41" x14ac:dyDescent="0.25">
      <c r="B13942" s="6"/>
      <c r="D13942" s="6"/>
      <c r="E13942" s="6"/>
      <c r="F13942" s="6"/>
      <c r="U13942" s="11"/>
      <c r="AO13942" s="11"/>
    </row>
    <row r="13943" spans="2:41" x14ac:dyDescent="0.25">
      <c r="B13943" s="6"/>
      <c r="D13943" s="6"/>
      <c r="E13943" s="6"/>
      <c r="F13943" s="6"/>
      <c r="U13943" s="11"/>
      <c r="AO13943" s="11"/>
    </row>
    <row r="13944" spans="2:41" x14ac:dyDescent="0.25">
      <c r="B13944" s="6"/>
      <c r="D13944" s="6"/>
      <c r="E13944" s="6"/>
      <c r="F13944" s="6"/>
      <c r="U13944" s="11"/>
      <c r="AO13944" s="11"/>
    </row>
    <row r="13945" spans="2:41" x14ac:dyDescent="0.25">
      <c r="B13945" s="6"/>
      <c r="D13945" s="6"/>
      <c r="E13945" s="6"/>
      <c r="F13945" s="6"/>
      <c r="U13945" s="11"/>
      <c r="AO13945" s="11"/>
    </row>
    <row r="13946" spans="2:41" x14ac:dyDescent="0.25">
      <c r="B13946" s="6"/>
      <c r="D13946" s="6"/>
      <c r="E13946" s="6"/>
      <c r="F13946" s="6"/>
      <c r="U13946" s="11"/>
      <c r="AO13946" s="11"/>
    </row>
    <row r="13947" spans="2:41" x14ac:dyDescent="0.25">
      <c r="B13947" s="6"/>
      <c r="D13947" s="6"/>
      <c r="E13947" s="6"/>
      <c r="F13947" s="6"/>
      <c r="U13947" s="11"/>
      <c r="AO13947" s="11"/>
    </row>
    <row r="13948" spans="2:41" x14ac:dyDescent="0.25">
      <c r="B13948" s="6"/>
      <c r="D13948" s="6"/>
      <c r="E13948" s="6"/>
      <c r="F13948" s="6"/>
      <c r="U13948" s="11"/>
      <c r="AO13948" s="11"/>
    </row>
    <row r="13949" spans="2:41" x14ac:dyDescent="0.25">
      <c r="B13949" s="6"/>
      <c r="D13949" s="6"/>
      <c r="E13949" s="6"/>
      <c r="F13949" s="6"/>
      <c r="U13949" s="11"/>
      <c r="AO13949" s="11"/>
    </row>
    <row r="13950" spans="2:41" x14ac:dyDescent="0.25">
      <c r="B13950" s="6"/>
      <c r="D13950" s="6"/>
      <c r="E13950" s="6"/>
      <c r="F13950" s="6"/>
      <c r="U13950" s="11"/>
      <c r="AO13950" s="11"/>
    </row>
    <row r="13951" spans="2:41" x14ac:dyDescent="0.25">
      <c r="B13951" s="6"/>
      <c r="D13951" s="6"/>
      <c r="E13951" s="6"/>
      <c r="F13951" s="6"/>
      <c r="U13951" s="11"/>
      <c r="AO13951" s="11"/>
    </row>
    <row r="13952" spans="2:41" x14ac:dyDescent="0.25">
      <c r="B13952" s="6"/>
      <c r="D13952" s="6"/>
      <c r="E13952" s="6"/>
      <c r="F13952" s="6"/>
      <c r="U13952" s="11"/>
      <c r="AO13952" s="11"/>
    </row>
    <row r="13953" spans="2:41" x14ac:dyDescent="0.25">
      <c r="B13953" s="6"/>
      <c r="D13953" s="6"/>
      <c r="E13953" s="6"/>
      <c r="F13953" s="6"/>
      <c r="U13953" s="11"/>
      <c r="AO13953" s="11"/>
    </row>
    <row r="13954" spans="2:41" x14ac:dyDescent="0.25">
      <c r="B13954" s="6"/>
      <c r="D13954" s="6"/>
      <c r="E13954" s="6"/>
      <c r="F13954" s="6"/>
      <c r="U13954" s="11"/>
      <c r="AO13954" s="11"/>
    </row>
    <row r="13955" spans="2:41" x14ac:dyDescent="0.25">
      <c r="B13955" s="6"/>
      <c r="D13955" s="6"/>
      <c r="E13955" s="6"/>
      <c r="F13955" s="6"/>
      <c r="U13955" s="11"/>
      <c r="AO13955" s="11"/>
    </row>
    <row r="13956" spans="2:41" x14ac:dyDescent="0.25">
      <c r="B13956" s="6"/>
      <c r="D13956" s="6"/>
      <c r="E13956" s="6"/>
      <c r="F13956" s="6"/>
      <c r="U13956" s="11"/>
      <c r="AO13956" s="11"/>
    </row>
    <row r="13957" spans="2:41" x14ac:dyDescent="0.25">
      <c r="B13957" s="6"/>
      <c r="D13957" s="6"/>
      <c r="E13957" s="6"/>
      <c r="F13957" s="6"/>
      <c r="U13957" s="11"/>
      <c r="AO13957" s="11"/>
    </row>
    <row r="13958" spans="2:41" x14ac:dyDescent="0.25">
      <c r="B13958" s="6"/>
      <c r="D13958" s="6"/>
      <c r="E13958" s="6"/>
      <c r="F13958" s="6"/>
      <c r="U13958" s="11"/>
      <c r="AO13958" s="11"/>
    </row>
    <row r="13959" spans="2:41" x14ac:dyDescent="0.25">
      <c r="B13959" s="6"/>
      <c r="D13959" s="6"/>
      <c r="E13959" s="6"/>
      <c r="F13959" s="6"/>
      <c r="U13959" s="11"/>
      <c r="AO13959" s="11"/>
    </row>
    <row r="13960" spans="2:41" x14ac:dyDescent="0.25">
      <c r="B13960" s="6"/>
      <c r="D13960" s="6"/>
      <c r="E13960" s="6"/>
      <c r="F13960" s="6"/>
      <c r="U13960" s="11"/>
      <c r="AO13960" s="11"/>
    </row>
    <row r="13961" spans="2:41" x14ac:dyDescent="0.25">
      <c r="B13961" s="6"/>
      <c r="D13961" s="6"/>
      <c r="E13961" s="6"/>
      <c r="F13961" s="6"/>
      <c r="U13961" s="11"/>
      <c r="AO13961" s="11"/>
    </row>
    <row r="13962" spans="2:41" x14ac:dyDescent="0.25">
      <c r="B13962" s="6"/>
      <c r="D13962" s="6"/>
      <c r="E13962" s="6"/>
      <c r="F13962" s="6"/>
      <c r="U13962" s="11"/>
      <c r="AO13962" s="11"/>
    </row>
    <row r="13963" spans="2:41" x14ac:dyDescent="0.25">
      <c r="B13963" s="6"/>
      <c r="D13963" s="6"/>
      <c r="E13963" s="6"/>
      <c r="F13963" s="6"/>
      <c r="U13963" s="11"/>
      <c r="AO13963" s="11"/>
    </row>
    <row r="13964" spans="2:41" x14ac:dyDescent="0.25">
      <c r="B13964" s="6"/>
      <c r="D13964" s="6"/>
      <c r="E13964" s="6"/>
      <c r="F13964" s="6"/>
      <c r="U13964" s="11"/>
      <c r="AO13964" s="11"/>
    </row>
    <row r="13965" spans="2:41" x14ac:dyDescent="0.25">
      <c r="B13965" s="6"/>
      <c r="D13965" s="6"/>
      <c r="E13965" s="6"/>
      <c r="F13965" s="6"/>
      <c r="U13965" s="11"/>
      <c r="AO13965" s="11"/>
    </row>
    <row r="13966" spans="2:41" x14ac:dyDescent="0.25">
      <c r="B13966" s="6"/>
      <c r="D13966" s="6"/>
      <c r="E13966" s="6"/>
      <c r="F13966" s="6"/>
      <c r="U13966" s="11"/>
      <c r="AO13966" s="11"/>
    </row>
    <row r="13967" spans="2:41" x14ac:dyDescent="0.25">
      <c r="B13967" s="6"/>
      <c r="D13967" s="6"/>
      <c r="E13967" s="6"/>
      <c r="F13967" s="6"/>
      <c r="U13967" s="11"/>
      <c r="AO13967" s="11"/>
    </row>
    <row r="13968" spans="2:41" x14ac:dyDescent="0.25">
      <c r="B13968" s="6"/>
      <c r="D13968" s="6"/>
      <c r="E13968" s="6"/>
      <c r="F13968" s="6"/>
      <c r="U13968" s="11"/>
      <c r="AO13968" s="11"/>
    </row>
    <row r="13969" spans="2:41" x14ac:dyDescent="0.25">
      <c r="B13969" s="6"/>
      <c r="D13969" s="6"/>
      <c r="E13969" s="6"/>
      <c r="F13969" s="6"/>
      <c r="U13969" s="11"/>
      <c r="AO13969" s="11"/>
    </row>
    <row r="13970" spans="2:41" x14ac:dyDescent="0.25">
      <c r="B13970" s="6"/>
      <c r="D13970" s="6"/>
      <c r="E13970" s="6"/>
      <c r="F13970" s="6"/>
      <c r="U13970" s="11"/>
      <c r="AO13970" s="11"/>
    </row>
    <row r="13971" spans="2:41" x14ac:dyDescent="0.25">
      <c r="B13971" s="6"/>
      <c r="D13971" s="6"/>
      <c r="E13971" s="6"/>
      <c r="F13971" s="6"/>
      <c r="U13971" s="11"/>
      <c r="AO13971" s="11"/>
    </row>
    <row r="13972" spans="2:41" x14ac:dyDescent="0.25">
      <c r="B13972" s="6"/>
      <c r="D13972" s="6"/>
      <c r="E13972" s="6"/>
      <c r="F13972" s="6"/>
      <c r="U13972" s="11"/>
      <c r="AO13972" s="11"/>
    </row>
    <row r="13973" spans="2:41" x14ac:dyDescent="0.25">
      <c r="B13973" s="6"/>
      <c r="D13973" s="6"/>
      <c r="E13973" s="6"/>
      <c r="F13973" s="6"/>
      <c r="U13973" s="11"/>
      <c r="AO13973" s="11"/>
    </row>
    <row r="13974" spans="2:41" x14ac:dyDescent="0.25">
      <c r="B13974" s="6"/>
      <c r="D13974" s="6"/>
      <c r="E13974" s="6"/>
      <c r="F13974" s="6"/>
      <c r="U13974" s="11"/>
      <c r="AO13974" s="11"/>
    </row>
    <row r="13975" spans="2:41" x14ac:dyDescent="0.25">
      <c r="B13975" s="6"/>
      <c r="D13975" s="6"/>
      <c r="E13975" s="6"/>
      <c r="F13975" s="6"/>
      <c r="U13975" s="11"/>
      <c r="AO13975" s="11"/>
    </row>
    <row r="13976" spans="2:41" x14ac:dyDescent="0.25">
      <c r="B13976" s="6"/>
      <c r="D13976" s="6"/>
      <c r="E13976" s="6"/>
      <c r="F13976" s="6"/>
      <c r="U13976" s="11"/>
      <c r="AO13976" s="11"/>
    </row>
    <row r="13977" spans="2:41" x14ac:dyDescent="0.25">
      <c r="B13977" s="6"/>
      <c r="D13977" s="6"/>
      <c r="E13977" s="6"/>
      <c r="F13977" s="6"/>
      <c r="U13977" s="11"/>
      <c r="AO13977" s="11"/>
    </row>
    <row r="13978" spans="2:41" x14ac:dyDescent="0.25">
      <c r="B13978" s="6"/>
      <c r="D13978" s="6"/>
      <c r="E13978" s="6"/>
      <c r="F13978" s="6"/>
      <c r="U13978" s="11"/>
      <c r="AO13978" s="11"/>
    </row>
    <row r="13979" spans="2:41" x14ac:dyDescent="0.25">
      <c r="B13979" s="6"/>
      <c r="D13979" s="6"/>
      <c r="E13979" s="6"/>
      <c r="F13979" s="6"/>
      <c r="U13979" s="11"/>
      <c r="AO13979" s="11"/>
    </row>
    <row r="13980" spans="2:41" x14ac:dyDescent="0.25">
      <c r="B13980" s="6"/>
      <c r="D13980" s="6"/>
      <c r="E13980" s="6"/>
      <c r="F13980" s="6"/>
      <c r="U13980" s="11"/>
      <c r="AO13980" s="11"/>
    </row>
    <row r="13981" spans="2:41" x14ac:dyDescent="0.25">
      <c r="B13981" s="6"/>
      <c r="D13981" s="6"/>
      <c r="E13981" s="6"/>
      <c r="F13981" s="6"/>
      <c r="U13981" s="11"/>
      <c r="AO13981" s="11"/>
    </row>
    <row r="13982" spans="2:41" x14ac:dyDescent="0.25">
      <c r="B13982" s="6"/>
      <c r="D13982" s="6"/>
      <c r="E13982" s="6"/>
      <c r="F13982" s="6"/>
      <c r="U13982" s="11"/>
      <c r="AO13982" s="11"/>
    </row>
    <row r="13983" spans="2:41" x14ac:dyDescent="0.25">
      <c r="B13983" s="6"/>
      <c r="D13983" s="6"/>
      <c r="E13983" s="6"/>
      <c r="F13983" s="6"/>
      <c r="U13983" s="11"/>
      <c r="AO13983" s="11"/>
    </row>
    <row r="13984" spans="2:41" x14ac:dyDescent="0.25">
      <c r="B13984" s="6"/>
      <c r="D13984" s="6"/>
      <c r="E13984" s="6"/>
      <c r="F13984" s="6"/>
      <c r="U13984" s="11"/>
      <c r="AO13984" s="11"/>
    </row>
    <row r="13985" spans="2:41" x14ac:dyDescent="0.25">
      <c r="B13985" s="6"/>
      <c r="D13985" s="6"/>
      <c r="E13985" s="6"/>
      <c r="F13985" s="6"/>
      <c r="U13985" s="11"/>
      <c r="AO13985" s="11"/>
    </row>
    <row r="13986" spans="2:41" x14ac:dyDescent="0.25">
      <c r="B13986" s="6"/>
      <c r="D13986" s="6"/>
      <c r="E13986" s="6"/>
      <c r="F13986" s="6"/>
      <c r="U13986" s="11"/>
      <c r="AO13986" s="11"/>
    </row>
    <row r="13987" spans="2:41" x14ac:dyDescent="0.25">
      <c r="B13987" s="6"/>
      <c r="D13987" s="6"/>
      <c r="E13987" s="6"/>
      <c r="F13987" s="6"/>
      <c r="U13987" s="11"/>
      <c r="AO13987" s="11"/>
    </row>
    <row r="13988" spans="2:41" x14ac:dyDescent="0.25">
      <c r="B13988" s="6"/>
      <c r="D13988" s="6"/>
      <c r="E13988" s="6"/>
      <c r="F13988" s="6"/>
      <c r="U13988" s="11"/>
      <c r="AO13988" s="11"/>
    </row>
    <row r="13989" spans="2:41" x14ac:dyDescent="0.25">
      <c r="B13989" s="6"/>
      <c r="D13989" s="6"/>
      <c r="E13989" s="6"/>
      <c r="F13989" s="6"/>
      <c r="U13989" s="11"/>
      <c r="AO13989" s="11"/>
    </row>
    <row r="13990" spans="2:41" x14ac:dyDescent="0.25">
      <c r="B13990" s="6"/>
      <c r="D13990" s="6"/>
      <c r="E13990" s="6"/>
      <c r="F13990" s="6"/>
      <c r="U13990" s="11"/>
      <c r="AO13990" s="11"/>
    </row>
    <row r="13991" spans="2:41" x14ac:dyDescent="0.25">
      <c r="B13991" s="6"/>
      <c r="D13991" s="6"/>
      <c r="E13991" s="6"/>
      <c r="F13991" s="6"/>
      <c r="U13991" s="11"/>
      <c r="AO13991" s="11"/>
    </row>
    <row r="13992" spans="2:41" x14ac:dyDescent="0.25">
      <c r="B13992" s="6"/>
      <c r="D13992" s="6"/>
      <c r="E13992" s="6"/>
      <c r="F13992" s="6"/>
      <c r="U13992" s="11"/>
      <c r="AO13992" s="11"/>
    </row>
    <row r="13993" spans="2:41" x14ac:dyDescent="0.25">
      <c r="B13993" s="6"/>
      <c r="D13993" s="6"/>
      <c r="E13993" s="6"/>
      <c r="F13993" s="6"/>
      <c r="U13993" s="11"/>
      <c r="AO13993" s="11"/>
    </row>
    <row r="13994" spans="2:41" x14ac:dyDescent="0.25">
      <c r="B13994" s="6"/>
      <c r="D13994" s="6"/>
      <c r="E13994" s="6"/>
      <c r="F13994" s="6"/>
      <c r="U13994" s="11"/>
      <c r="AO13994" s="11"/>
    </row>
    <row r="13995" spans="2:41" x14ac:dyDescent="0.25">
      <c r="B13995" s="6"/>
      <c r="D13995" s="6"/>
      <c r="E13995" s="6"/>
      <c r="F13995" s="6"/>
      <c r="U13995" s="11"/>
      <c r="AO13995" s="11"/>
    </row>
    <row r="13996" spans="2:41" x14ac:dyDescent="0.25">
      <c r="B13996" s="6"/>
      <c r="D13996" s="6"/>
      <c r="E13996" s="6"/>
      <c r="F13996" s="6"/>
      <c r="U13996" s="11"/>
      <c r="AO13996" s="11"/>
    </row>
    <row r="13997" spans="2:41" x14ac:dyDescent="0.25">
      <c r="B13997" s="6"/>
      <c r="D13997" s="6"/>
      <c r="E13997" s="6"/>
      <c r="F13997" s="6"/>
      <c r="U13997" s="11"/>
      <c r="AO13997" s="11"/>
    </row>
    <row r="13998" spans="2:41" x14ac:dyDescent="0.25">
      <c r="B13998" s="6"/>
      <c r="D13998" s="6"/>
      <c r="E13998" s="6"/>
      <c r="F13998" s="6"/>
      <c r="U13998" s="11"/>
      <c r="AO13998" s="11"/>
    </row>
    <row r="13999" spans="2:41" x14ac:dyDescent="0.25">
      <c r="B13999" s="6"/>
      <c r="D13999" s="6"/>
      <c r="E13999" s="6"/>
      <c r="F13999" s="6"/>
      <c r="U13999" s="11"/>
      <c r="AO13999" s="11"/>
    </row>
    <row r="14000" spans="2:41" x14ac:dyDescent="0.25">
      <c r="B14000" s="6"/>
      <c r="D14000" s="6"/>
      <c r="E14000" s="6"/>
      <c r="F14000" s="6"/>
      <c r="U14000" s="11"/>
      <c r="AO14000" s="11"/>
    </row>
    <row r="14001" spans="2:41" x14ac:dyDescent="0.25">
      <c r="B14001" s="6"/>
      <c r="D14001" s="6"/>
      <c r="E14001" s="6"/>
      <c r="F14001" s="6"/>
      <c r="U14001" s="11"/>
      <c r="AO14001" s="11"/>
    </row>
    <row r="14002" spans="2:41" x14ac:dyDescent="0.25">
      <c r="B14002" s="6"/>
      <c r="D14002" s="6"/>
      <c r="E14002" s="6"/>
      <c r="F14002" s="6"/>
      <c r="U14002" s="11"/>
      <c r="AO14002" s="11"/>
    </row>
    <row r="14003" spans="2:41" x14ac:dyDescent="0.25">
      <c r="B14003" s="6"/>
      <c r="D14003" s="6"/>
      <c r="E14003" s="6"/>
      <c r="F14003" s="6"/>
      <c r="U14003" s="11"/>
      <c r="AO14003" s="11"/>
    </row>
    <row r="14004" spans="2:41" x14ac:dyDescent="0.25">
      <c r="B14004" s="6"/>
      <c r="D14004" s="6"/>
      <c r="E14004" s="6"/>
      <c r="F14004" s="6"/>
      <c r="U14004" s="11"/>
      <c r="AO14004" s="11"/>
    </row>
    <row r="14005" spans="2:41" x14ac:dyDescent="0.25">
      <c r="B14005" s="6"/>
      <c r="D14005" s="6"/>
      <c r="E14005" s="6"/>
      <c r="F14005" s="6"/>
      <c r="U14005" s="11"/>
      <c r="AO14005" s="11"/>
    </row>
    <row r="14006" spans="2:41" x14ac:dyDescent="0.25">
      <c r="B14006" s="6"/>
      <c r="D14006" s="6"/>
      <c r="E14006" s="6"/>
      <c r="F14006" s="6"/>
      <c r="U14006" s="11"/>
      <c r="AO14006" s="11"/>
    </row>
    <row r="14007" spans="2:41" x14ac:dyDescent="0.25">
      <c r="B14007" s="6"/>
      <c r="D14007" s="6"/>
      <c r="E14007" s="6"/>
      <c r="F14007" s="6"/>
      <c r="U14007" s="11"/>
      <c r="AO14007" s="11"/>
    </row>
    <row r="14008" spans="2:41" x14ac:dyDescent="0.25">
      <c r="B14008" s="6"/>
      <c r="D14008" s="6"/>
      <c r="E14008" s="6"/>
      <c r="F14008" s="6"/>
      <c r="U14008" s="11"/>
      <c r="AO14008" s="11"/>
    </row>
    <row r="14009" spans="2:41" x14ac:dyDescent="0.25">
      <c r="B14009" s="6"/>
      <c r="D14009" s="6"/>
      <c r="E14009" s="6"/>
      <c r="F14009" s="6"/>
      <c r="U14009" s="11"/>
      <c r="AO14009" s="11"/>
    </row>
    <row r="14010" spans="2:41" x14ac:dyDescent="0.25">
      <c r="B14010" s="6"/>
      <c r="D14010" s="6"/>
      <c r="E14010" s="6"/>
      <c r="F14010" s="6"/>
      <c r="U14010" s="11"/>
      <c r="AO14010" s="11"/>
    </row>
    <row r="14011" spans="2:41" x14ac:dyDescent="0.25">
      <c r="B14011" s="6"/>
      <c r="D14011" s="6"/>
      <c r="E14011" s="6"/>
      <c r="F14011" s="6"/>
      <c r="U14011" s="11"/>
      <c r="AO14011" s="11"/>
    </row>
    <row r="14012" spans="2:41" x14ac:dyDescent="0.25">
      <c r="B14012" s="6"/>
      <c r="D14012" s="6"/>
      <c r="E14012" s="6"/>
      <c r="F14012" s="6"/>
      <c r="U14012" s="11"/>
      <c r="AO14012" s="11"/>
    </row>
    <row r="14013" spans="2:41" x14ac:dyDescent="0.25">
      <c r="B14013" s="6"/>
      <c r="D14013" s="6"/>
      <c r="E14013" s="6"/>
      <c r="F14013" s="6"/>
      <c r="U14013" s="11"/>
      <c r="AO14013" s="11"/>
    </row>
    <row r="14014" spans="2:41" x14ac:dyDescent="0.25">
      <c r="B14014" s="6"/>
      <c r="D14014" s="6"/>
      <c r="E14014" s="6"/>
      <c r="F14014" s="6"/>
      <c r="U14014" s="11"/>
      <c r="AO14014" s="11"/>
    </row>
    <row r="14015" spans="2:41" x14ac:dyDescent="0.25">
      <c r="B14015" s="6"/>
      <c r="D14015" s="6"/>
      <c r="E14015" s="6"/>
      <c r="F14015" s="6"/>
      <c r="U14015" s="11"/>
      <c r="AO14015" s="11"/>
    </row>
    <row r="14016" spans="2:41" x14ac:dyDescent="0.25">
      <c r="B14016" s="6"/>
      <c r="D14016" s="6"/>
      <c r="E14016" s="6"/>
      <c r="F14016" s="6"/>
      <c r="U14016" s="11"/>
      <c r="AO14016" s="11"/>
    </row>
    <row r="14017" spans="2:41" x14ac:dyDescent="0.25">
      <c r="B14017" s="6"/>
      <c r="D14017" s="6"/>
      <c r="E14017" s="6"/>
      <c r="F14017" s="6"/>
      <c r="U14017" s="11"/>
      <c r="AO14017" s="11"/>
    </row>
    <row r="14018" spans="2:41" x14ac:dyDescent="0.25">
      <c r="B14018" s="6"/>
      <c r="D14018" s="6"/>
      <c r="E14018" s="6"/>
      <c r="F14018" s="6"/>
      <c r="U14018" s="11"/>
      <c r="AO14018" s="11"/>
    </row>
    <row r="14019" spans="2:41" x14ac:dyDescent="0.25">
      <c r="B14019" s="6"/>
      <c r="D14019" s="6"/>
      <c r="E14019" s="6"/>
      <c r="F14019" s="6"/>
      <c r="U14019" s="11"/>
      <c r="AO14019" s="11"/>
    </row>
    <row r="14020" spans="2:41" x14ac:dyDescent="0.25">
      <c r="B14020" s="6"/>
      <c r="D14020" s="6"/>
      <c r="E14020" s="6"/>
      <c r="F14020" s="6"/>
      <c r="U14020" s="11"/>
      <c r="AO14020" s="11"/>
    </row>
    <row r="14021" spans="2:41" x14ac:dyDescent="0.25">
      <c r="B14021" s="6"/>
      <c r="D14021" s="6"/>
      <c r="E14021" s="6"/>
      <c r="F14021" s="6"/>
      <c r="U14021" s="11"/>
      <c r="AO14021" s="11"/>
    </row>
    <row r="14022" spans="2:41" x14ac:dyDescent="0.25">
      <c r="B14022" s="6"/>
      <c r="D14022" s="6"/>
      <c r="E14022" s="6"/>
      <c r="F14022" s="6"/>
      <c r="U14022" s="11"/>
      <c r="AO14022" s="11"/>
    </row>
    <row r="14023" spans="2:41" x14ac:dyDescent="0.25">
      <c r="B14023" s="6"/>
      <c r="D14023" s="6"/>
      <c r="E14023" s="6"/>
      <c r="F14023" s="6"/>
      <c r="U14023" s="11"/>
      <c r="AO14023" s="11"/>
    </row>
    <row r="14024" spans="2:41" x14ac:dyDescent="0.25">
      <c r="B14024" s="6"/>
      <c r="D14024" s="6"/>
      <c r="E14024" s="6"/>
      <c r="F14024" s="6"/>
      <c r="U14024" s="11"/>
      <c r="AO14024" s="11"/>
    </row>
    <row r="14025" spans="2:41" x14ac:dyDescent="0.25">
      <c r="B14025" s="6"/>
      <c r="D14025" s="6"/>
      <c r="E14025" s="6"/>
      <c r="F14025" s="6"/>
      <c r="U14025" s="11"/>
      <c r="AO14025" s="11"/>
    </row>
    <row r="14026" spans="2:41" x14ac:dyDescent="0.25">
      <c r="B14026" s="6"/>
      <c r="D14026" s="6"/>
      <c r="E14026" s="6"/>
      <c r="F14026" s="6"/>
      <c r="U14026" s="11"/>
      <c r="AO14026" s="11"/>
    </row>
    <row r="14027" spans="2:41" x14ac:dyDescent="0.25">
      <c r="B14027" s="6"/>
      <c r="D14027" s="6"/>
      <c r="E14027" s="6"/>
      <c r="F14027" s="6"/>
      <c r="U14027" s="11"/>
      <c r="AO14027" s="11"/>
    </row>
    <row r="14028" spans="2:41" x14ac:dyDescent="0.25">
      <c r="B14028" s="6"/>
      <c r="D14028" s="6"/>
      <c r="E14028" s="6"/>
      <c r="F14028" s="6"/>
      <c r="U14028" s="11"/>
      <c r="AO14028" s="11"/>
    </row>
    <row r="14029" spans="2:41" x14ac:dyDescent="0.25">
      <c r="B14029" s="6"/>
      <c r="D14029" s="6"/>
      <c r="E14029" s="6"/>
      <c r="F14029" s="6"/>
      <c r="U14029" s="11"/>
      <c r="AO14029" s="11"/>
    </row>
    <row r="14030" spans="2:41" x14ac:dyDescent="0.25">
      <c r="B14030" s="6"/>
      <c r="D14030" s="6"/>
      <c r="E14030" s="6"/>
      <c r="F14030" s="6"/>
      <c r="U14030" s="11"/>
      <c r="AO14030" s="11"/>
    </row>
    <row r="14031" spans="2:41" x14ac:dyDescent="0.25">
      <c r="B14031" s="6"/>
      <c r="D14031" s="6"/>
      <c r="E14031" s="6"/>
      <c r="F14031" s="6"/>
      <c r="U14031" s="11"/>
      <c r="AO14031" s="11"/>
    </row>
    <row r="14032" spans="2:41" x14ac:dyDescent="0.25">
      <c r="B14032" s="6"/>
      <c r="D14032" s="6"/>
      <c r="E14032" s="6"/>
      <c r="F14032" s="6"/>
      <c r="U14032" s="11"/>
      <c r="AO14032" s="11"/>
    </row>
    <row r="14033" spans="2:41" x14ac:dyDescent="0.25">
      <c r="B14033" s="6"/>
      <c r="D14033" s="6"/>
      <c r="E14033" s="6"/>
      <c r="F14033" s="6"/>
      <c r="U14033" s="11"/>
      <c r="AO14033" s="11"/>
    </row>
    <row r="14034" spans="2:41" x14ac:dyDescent="0.25">
      <c r="B14034" s="6"/>
      <c r="D14034" s="6"/>
      <c r="E14034" s="6"/>
      <c r="F14034" s="6"/>
      <c r="U14034" s="11"/>
      <c r="AO14034" s="11"/>
    </row>
    <row r="14035" spans="2:41" x14ac:dyDescent="0.25">
      <c r="B14035" s="6"/>
      <c r="D14035" s="6"/>
      <c r="E14035" s="6"/>
      <c r="F14035" s="6"/>
      <c r="U14035" s="11"/>
      <c r="AO14035" s="11"/>
    </row>
    <row r="14036" spans="2:41" x14ac:dyDescent="0.25">
      <c r="B14036" s="6"/>
      <c r="D14036" s="6"/>
      <c r="E14036" s="6"/>
      <c r="F14036" s="6"/>
      <c r="U14036" s="11"/>
      <c r="AO14036" s="11"/>
    </row>
    <row r="14037" spans="2:41" x14ac:dyDescent="0.25">
      <c r="B14037" s="6"/>
      <c r="D14037" s="6"/>
      <c r="E14037" s="6"/>
      <c r="F14037" s="6"/>
      <c r="U14037" s="11"/>
      <c r="AO14037" s="11"/>
    </row>
    <row r="14038" spans="2:41" x14ac:dyDescent="0.25">
      <c r="B14038" s="6"/>
      <c r="D14038" s="6"/>
      <c r="E14038" s="6"/>
      <c r="F14038" s="6"/>
      <c r="U14038" s="11"/>
      <c r="AO14038" s="11"/>
    </row>
    <row r="14039" spans="2:41" x14ac:dyDescent="0.25">
      <c r="B14039" s="6"/>
      <c r="D14039" s="6"/>
      <c r="E14039" s="6"/>
      <c r="F14039" s="6"/>
      <c r="U14039" s="11"/>
      <c r="AO14039" s="11"/>
    </row>
    <row r="14040" spans="2:41" x14ac:dyDescent="0.25">
      <c r="B14040" s="6"/>
      <c r="D14040" s="6"/>
      <c r="E14040" s="6"/>
      <c r="F14040" s="6"/>
      <c r="U14040" s="11"/>
      <c r="AO14040" s="11"/>
    </row>
    <row r="14041" spans="2:41" x14ac:dyDescent="0.25">
      <c r="B14041" s="6"/>
      <c r="D14041" s="6"/>
      <c r="E14041" s="6"/>
      <c r="F14041" s="6"/>
      <c r="U14041" s="11"/>
      <c r="AO14041" s="11"/>
    </row>
    <row r="14042" spans="2:41" x14ac:dyDescent="0.25">
      <c r="B14042" s="6"/>
      <c r="D14042" s="6"/>
      <c r="E14042" s="6"/>
      <c r="F14042" s="6"/>
      <c r="U14042" s="11"/>
      <c r="AO14042" s="11"/>
    </row>
    <row r="14043" spans="2:41" x14ac:dyDescent="0.25">
      <c r="B14043" s="6"/>
      <c r="D14043" s="6"/>
      <c r="E14043" s="6"/>
      <c r="F14043" s="6"/>
      <c r="U14043" s="11"/>
      <c r="AO14043" s="11"/>
    </row>
    <row r="14044" spans="2:41" x14ac:dyDescent="0.25">
      <c r="B14044" s="6"/>
      <c r="D14044" s="6"/>
      <c r="E14044" s="6"/>
      <c r="F14044" s="6"/>
      <c r="U14044" s="11"/>
      <c r="AO14044" s="11"/>
    </row>
    <row r="14045" spans="2:41" x14ac:dyDescent="0.25">
      <c r="B14045" s="6"/>
      <c r="D14045" s="6"/>
      <c r="E14045" s="6"/>
      <c r="F14045" s="6"/>
      <c r="U14045" s="11"/>
      <c r="AO14045" s="11"/>
    </row>
    <row r="14046" spans="2:41" x14ac:dyDescent="0.25">
      <c r="B14046" s="6"/>
      <c r="D14046" s="6"/>
      <c r="E14046" s="6"/>
      <c r="F14046" s="6"/>
      <c r="U14046" s="11"/>
      <c r="AO14046" s="11"/>
    </row>
    <row r="14047" spans="2:41" x14ac:dyDescent="0.25">
      <c r="B14047" s="6"/>
      <c r="D14047" s="6"/>
      <c r="E14047" s="6"/>
      <c r="F14047" s="6"/>
      <c r="U14047" s="11"/>
      <c r="AO14047" s="11"/>
    </row>
    <row r="14048" spans="2:41" x14ac:dyDescent="0.25">
      <c r="B14048" s="6"/>
      <c r="D14048" s="6"/>
      <c r="E14048" s="6"/>
      <c r="F14048" s="6"/>
      <c r="U14048" s="11"/>
      <c r="AO14048" s="11"/>
    </row>
    <row r="14049" spans="2:41" x14ac:dyDescent="0.25">
      <c r="B14049" s="6"/>
      <c r="D14049" s="6"/>
      <c r="E14049" s="6"/>
      <c r="F14049" s="6"/>
      <c r="U14049" s="11"/>
      <c r="AO14049" s="11"/>
    </row>
    <row r="14050" spans="2:41" x14ac:dyDescent="0.25">
      <c r="B14050" s="6"/>
      <c r="D14050" s="6"/>
      <c r="E14050" s="6"/>
      <c r="F14050" s="6"/>
      <c r="U14050" s="11"/>
      <c r="AO14050" s="11"/>
    </row>
    <row r="14051" spans="2:41" x14ac:dyDescent="0.25">
      <c r="B14051" s="6"/>
      <c r="D14051" s="6"/>
      <c r="E14051" s="6"/>
      <c r="F14051" s="6"/>
      <c r="U14051" s="11"/>
      <c r="AO14051" s="11"/>
    </row>
    <row r="14052" spans="2:41" x14ac:dyDescent="0.25">
      <c r="B14052" s="6"/>
      <c r="D14052" s="6"/>
      <c r="E14052" s="6"/>
      <c r="F14052" s="6"/>
      <c r="U14052" s="11"/>
      <c r="AO14052" s="11"/>
    </row>
    <row r="14053" spans="2:41" x14ac:dyDescent="0.25">
      <c r="B14053" s="6"/>
      <c r="D14053" s="6"/>
      <c r="E14053" s="6"/>
      <c r="F14053" s="6"/>
      <c r="U14053" s="11"/>
      <c r="AO14053" s="11"/>
    </row>
    <row r="14054" spans="2:41" x14ac:dyDescent="0.25">
      <c r="B14054" s="6"/>
      <c r="D14054" s="6"/>
      <c r="E14054" s="6"/>
      <c r="F14054" s="6"/>
      <c r="U14054" s="11"/>
      <c r="AO14054" s="11"/>
    </row>
    <row r="14055" spans="2:41" x14ac:dyDescent="0.25">
      <c r="B14055" s="6"/>
      <c r="D14055" s="6"/>
      <c r="E14055" s="6"/>
      <c r="F14055" s="6"/>
      <c r="U14055" s="11"/>
      <c r="AO14055" s="11"/>
    </row>
    <row r="14056" spans="2:41" x14ac:dyDescent="0.25">
      <c r="B14056" s="6"/>
      <c r="D14056" s="6"/>
      <c r="E14056" s="6"/>
      <c r="F14056" s="6"/>
      <c r="U14056" s="11"/>
      <c r="AO14056" s="11"/>
    </row>
    <row r="14057" spans="2:41" x14ac:dyDescent="0.25">
      <c r="B14057" s="6"/>
      <c r="D14057" s="6"/>
      <c r="E14057" s="6"/>
      <c r="F14057" s="6"/>
      <c r="U14057" s="11"/>
      <c r="AO14057" s="11"/>
    </row>
    <row r="14058" spans="2:41" x14ac:dyDescent="0.25">
      <c r="B14058" s="6"/>
      <c r="D14058" s="6"/>
      <c r="E14058" s="6"/>
      <c r="F14058" s="6"/>
      <c r="U14058" s="11"/>
      <c r="AO14058" s="11"/>
    </row>
    <row r="14059" spans="2:41" x14ac:dyDescent="0.25">
      <c r="B14059" s="6"/>
      <c r="D14059" s="6"/>
      <c r="E14059" s="6"/>
      <c r="F14059" s="6"/>
      <c r="U14059" s="11"/>
      <c r="AO14059" s="11"/>
    </row>
    <row r="14060" spans="2:41" x14ac:dyDescent="0.25">
      <c r="B14060" s="6"/>
      <c r="D14060" s="6"/>
      <c r="E14060" s="6"/>
      <c r="F14060" s="6"/>
      <c r="U14060" s="11"/>
      <c r="AO14060" s="11"/>
    </row>
    <row r="14061" spans="2:41" x14ac:dyDescent="0.25">
      <c r="B14061" s="6"/>
      <c r="D14061" s="6"/>
      <c r="E14061" s="6"/>
      <c r="F14061" s="6"/>
      <c r="U14061" s="11"/>
      <c r="AO14061" s="11"/>
    </row>
    <row r="14062" spans="2:41" x14ac:dyDescent="0.25">
      <c r="B14062" s="6"/>
      <c r="D14062" s="6"/>
      <c r="E14062" s="6"/>
      <c r="F14062" s="6"/>
      <c r="U14062" s="11"/>
      <c r="AO14062" s="11"/>
    </row>
    <row r="14063" spans="2:41" x14ac:dyDescent="0.25">
      <c r="B14063" s="6"/>
      <c r="D14063" s="6"/>
      <c r="E14063" s="6"/>
      <c r="F14063" s="6"/>
      <c r="U14063" s="11"/>
      <c r="AO14063" s="11"/>
    </row>
    <row r="14064" spans="2:41" x14ac:dyDescent="0.25">
      <c r="B14064" s="6"/>
      <c r="D14064" s="6"/>
      <c r="E14064" s="6"/>
      <c r="F14064" s="6"/>
      <c r="U14064" s="11"/>
      <c r="AO14064" s="11"/>
    </row>
    <row r="14065" spans="2:41" x14ac:dyDescent="0.25">
      <c r="B14065" s="6"/>
      <c r="D14065" s="6"/>
      <c r="E14065" s="6"/>
      <c r="F14065" s="6"/>
      <c r="U14065" s="11"/>
      <c r="AO14065" s="11"/>
    </row>
    <row r="14066" spans="2:41" x14ac:dyDescent="0.25">
      <c r="B14066" s="6"/>
      <c r="D14066" s="6"/>
      <c r="E14066" s="6"/>
      <c r="F14066" s="6"/>
      <c r="U14066" s="11"/>
      <c r="AO14066" s="11"/>
    </row>
    <row r="14067" spans="2:41" x14ac:dyDescent="0.25">
      <c r="B14067" s="6"/>
      <c r="D14067" s="6"/>
      <c r="E14067" s="6"/>
      <c r="F14067" s="6"/>
      <c r="U14067" s="11"/>
      <c r="AO14067" s="11"/>
    </row>
    <row r="14068" spans="2:41" x14ac:dyDescent="0.25">
      <c r="B14068" s="6"/>
      <c r="D14068" s="6"/>
      <c r="E14068" s="6"/>
      <c r="F14068" s="6"/>
      <c r="U14068" s="11"/>
      <c r="AO14068" s="11"/>
    </row>
    <row r="14069" spans="2:41" x14ac:dyDescent="0.25">
      <c r="B14069" s="6"/>
      <c r="D14069" s="6"/>
      <c r="E14069" s="6"/>
      <c r="F14069" s="6"/>
      <c r="U14069" s="11"/>
      <c r="AO14069" s="11"/>
    </row>
    <row r="14070" spans="2:41" x14ac:dyDescent="0.25">
      <c r="B14070" s="6"/>
      <c r="D14070" s="6"/>
      <c r="E14070" s="6"/>
      <c r="F14070" s="6"/>
      <c r="U14070" s="11"/>
      <c r="AO14070" s="11"/>
    </row>
    <row r="14071" spans="2:41" x14ac:dyDescent="0.25">
      <c r="B14071" s="6"/>
      <c r="D14071" s="6"/>
      <c r="E14071" s="6"/>
      <c r="F14071" s="6"/>
      <c r="U14071" s="11"/>
      <c r="AO14071" s="11"/>
    </row>
    <row r="14072" spans="2:41" x14ac:dyDescent="0.25">
      <c r="B14072" s="6"/>
      <c r="D14072" s="6"/>
      <c r="E14072" s="6"/>
      <c r="F14072" s="6"/>
      <c r="U14072" s="11"/>
      <c r="AO14072" s="11"/>
    </row>
    <row r="14073" spans="2:41" x14ac:dyDescent="0.25">
      <c r="B14073" s="6"/>
      <c r="D14073" s="6"/>
      <c r="E14073" s="6"/>
      <c r="F14073" s="6"/>
      <c r="U14073" s="11"/>
      <c r="AO14073" s="11"/>
    </row>
    <row r="14074" spans="2:41" x14ac:dyDescent="0.25">
      <c r="B14074" s="6"/>
      <c r="D14074" s="6"/>
      <c r="E14074" s="6"/>
      <c r="F14074" s="6"/>
      <c r="U14074" s="11"/>
      <c r="AO14074" s="11"/>
    </row>
    <row r="14075" spans="2:41" x14ac:dyDescent="0.25">
      <c r="B14075" s="6"/>
      <c r="D14075" s="6"/>
      <c r="E14075" s="6"/>
      <c r="F14075" s="6"/>
      <c r="U14075" s="11"/>
      <c r="AO14075" s="11"/>
    </row>
    <row r="14076" spans="2:41" x14ac:dyDescent="0.25">
      <c r="B14076" s="6"/>
      <c r="D14076" s="6"/>
      <c r="E14076" s="6"/>
      <c r="F14076" s="6"/>
      <c r="U14076" s="11"/>
      <c r="AO14076" s="11"/>
    </row>
    <row r="14077" spans="2:41" x14ac:dyDescent="0.25">
      <c r="B14077" s="6"/>
      <c r="D14077" s="6"/>
      <c r="E14077" s="6"/>
      <c r="F14077" s="6"/>
      <c r="U14077" s="11"/>
      <c r="AO14077" s="11"/>
    </row>
    <row r="14078" spans="2:41" x14ac:dyDescent="0.25">
      <c r="B14078" s="6"/>
      <c r="D14078" s="6"/>
      <c r="E14078" s="6"/>
      <c r="F14078" s="6"/>
      <c r="U14078" s="11"/>
      <c r="AO14078" s="11"/>
    </row>
    <row r="14079" spans="2:41" x14ac:dyDescent="0.25">
      <c r="B14079" s="6"/>
      <c r="D14079" s="6"/>
      <c r="E14079" s="6"/>
      <c r="F14079" s="6"/>
      <c r="U14079" s="11"/>
      <c r="AO14079" s="11"/>
    </row>
    <row r="14080" spans="2:41" x14ac:dyDescent="0.25">
      <c r="B14080" s="6"/>
      <c r="D14080" s="6"/>
      <c r="E14080" s="6"/>
      <c r="F14080" s="6"/>
      <c r="U14080" s="11"/>
      <c r="AO14080" s="11"/>
    </row>
    <row r="14081" spans="2:41" x14ac:dyDescent="0.25">
      <c r="B14081" s="6"/>
      <c r="D14081" s="6"/>
      <c r="E14081" s="6"/>
      <c r="F14081" s="6"/>
      <c r="U14081" s="11"/>
      <c r="AO14081" s="11"/>
    </row>
    <row r="14082" spans="2:41" x14ac:dyDescent="0.25">
      <c r="B14082" s="6"/>
      <c r="D14082" s="6"/>
      <c r="E14082" s="6"/>
      <c r="F14082" s="6"/>
      <c r="U14082" s="11"/>
      <c r="AO14082" s="11"/>
    </row>
    <row r="14083" spans="2:41" x14ac:dyDescent="0.25">
      <c r="B14083" s="6"/>
      <c r="D14083" s="6"/>
      <c r="E14083" s="6"/>
      <c r="F14083" s="6"/>
      <c r="U14083" s="11"/>
      <c r="AO14083" s="11"/>
    </row>
    <row r="14084" spans="2:41" x14ac:dyDescent="0.25">
      <c r="B14084" s="6"/>
      <c r="D14084" s="6"/>
      <c r="E14084" s="6"/>
      <c r="F14084" s="6"/>
      <c r="U14084" s="11"/>
      <c r="AO14084" s="11"/>
    </row>
    <row r="14085" spans="2:41" x14ac:dyDescent="0.25">
      <c r="B14085" s="6"/>
      <c r="D14085" s="6"/>
      <c r="E14085" s="6"/>
      <c r="F14085" s="6"/>
      <c r="U14085" s="11"/>
      <c r="AO14085" s="11"/>
    </row>
    <row r="14086" spans="2:41" x14ac:dyDescent="0.25">
      <c r="B14086" s="6"/>
      <c r="D14086" s="6"/>
      <c r="E14086" s="6"/>
      <c r="F14086" s="6"/>
      <c r="U14086" s="11"/>
      <c r="AO14086" s="11"/>
    </row>
    <row r="14087" spans="2:41" x14ac:dyDescent="0.25">
      <c r="B14087" s="6"/>
      <c r="D14087" s="6"/>
      <c r="E14087" s="6"/>
      <c r="F14087" s="6"/>
      <c r="U14087" s="11"/>
      <c r="AO14087" s="11"/>
    </row>
    <row r="14088" spans="2:41" x14ac:dyDescent="0.25">
      <c r="B14088" s="6"/>
      <c r="D14088" s="6"/>
      <c r="E14088" s="6"/>
      <c r="F14088" s="6"/>
      <c r="U14088" s="11"/>
      <c r="AO14088" s="11"/>
    </row>
    <row r="14089" spans="2:41" x14ac:dyDescent="0.25">
      <c r="B14089" s="6"/>
      <c r="D14089" s="6"/>
      <c r="E14089" s="6"/>
      <c r="F14089" s="6"/>
      <c r="U14089" s="11"/>
      <c r="AO14089" s="11"/>
    </row>
    <row r="14090" spans="2:41" x14ac:dyDescent="0.25">
      <c r="B14090" s="6"/>
      <c r="D14090" s="6"/>
      <c r="E14090" s="6"/>
      <c r="F14090" s="6"/>
      <c r="U14090" s="11"/>
      <c r="AO14090" s="11"/>
    </row>
    <row r="14091" spans="2:41" x14ac:dyDescent="0.25">
      <c r="B14091" s="6"/>
      <c r="D14091" s="6"/>
      <c r="E14091" s="6"/>
      <c r="F14091" s="6"/>
      <c r="U14091" s="11"/>
      <c r="AO14091" s="11"/>
    </row>
    <row r="14092" spans="2:41" x14ac:dyDescent="0.25">
      <c r="B14092" s="6"/>
      <c r="D14092" s="6"/>
      <c r="E14092" s="6"/>
      <c r="F14092" s="6"/>
      <c r="U14092" s="11"/>
      <c r="AO14092" s="11"/>
    </row>
    <row r="14093" spans="2:41" x14ac:dyDescent="0.25">
      <c r="B14093" s="6"/>
      <c r="D14093" s="6"/>
      <c r="E14093" s="6"/>
      <c r="F14093" s="6"/>
      <c r="U14093" s="11"/>
      <c r="AO14093" s="11"/>
    </row>
    <row r="14094" spans="2:41" x14ac:dyDescent="0.25">
      <c r="B14094" s="6"/>
      <c r="D14094" s="6"/>
      <c r="E14094" s="6"/>
      <c r="F14094" s="6"/>
      <c r="U14094" s="11"/>
      <c r="AO14094" s="11"/>
    </row>
    <row r="14095" spans="2:41" x14ac:dyDescent="0.25">
      <c r="B14095" s="6"/>
      <c r="D14095" s="6"/>
      <c r="E14095" s="6"/>
      <c r="F14095" s="6"/>
      <c r="U14095" s="11"/>
      <c r="AO14095" s="11"/>
    </row>
    <row r="14096" spans="2:41" x14ac:dyDescent="0.25">
      <c r="B14096" s="6"/>
      <c r="D14096" s="6"/>
      <c r="E14096" s="6"/>
      <c r="F14096" s="6"/>
      <c r="U14096" s="11"/>
      <c r="AO14096" s="11"/>
    </row>
    <row r="14097" spans="2:41" x14ac:dyDescent="0.25">
      <c r="B14097" s="6"/>
      <c r="D14097" s="6"/>
      <c r="E14097" s="6"/>
      <c r="F14097" s="6"/>
      <c r="U14097" s="11"/>
      <c r="AO14097" s="11"/>
    </row>
    <row r="14098" spans="2:41" x14ac:dyDescent="0.25">
      <c r="B14098" s="6"/>
      <c r="D14098" s="6"/>
      <c r="E14098" s="6"/>
      <c r="F14098" s="6"/>
      <c r="U14098" s="11"/>
      <c r="AO14098" s="11"/>
    </row>
    <row r="14099" spans="2:41" x14ac:dyDescent="0.25">
      <c r="B14099" s="6"/>
      <c r="D14099" s="6"/>
      <c r="E14099" s="6"/>
      <c r="F14099" s="6"/>
      <c r="U14099" s="11"/>
      <c r="AO14099" s="11"/>
    </row>
    <row r="14100" spans="2:41" x14ac:dyDescent="0.25">
      <c r="B14100" s="6"/>
      <c r="D14100" s="6"/>
      <c r="E14100" s="6"/>
      <c r="F14100" s="6"/>
      <c r="U14100" s="11"/>
      <c r="AO14100" s="11"/>
    </row>
    <row r="14101" spans="2:41" x14ac:dyDescent="0.25">
      <c r="B14101" s="6"/>
      <c r="D14101" s="6"/>
      <c r="E14101" s="6"/>
      <c r="F14101" s="6"/>
      <c r="U14101" s="11"/>
      <c r="AO14101" s="11"/>
    </row>
    <row r="14102" spans="2:41" x14ac:dyDescent="0.25">
      <c r="B14102" s="6"/>
      <c r="D14102" s="6"/>
      <c r="E14102" s="6"/>
      <c r="F14102" s="6"/>
      <c r="U14102" s="11"/>
      <c r="AO14102" s="11"/>
    </row>
    <row r="14103" spans="2:41" x14ac:dyDescent="0.25">
      <c r="B14103" s="6"/>
      <c r="D14103" s="6"/>
      <c r="E14103" s="6"/>
      <c r="F14103" s="6"/>
      <c r="U14103" s="11"/>
      <c r="AO14103" s="11"/>
    </row>
    <row r="14104" spans="2:41" x14ac:dyDescent="0.25">
      <c r="B14104" s="6"/>
      <c r="D14104" s="6"/>
      <c r="E14104" s="6"/>
      <c r="F14104" s="6"/>
      <c r="U14104" s="11"/>
      <c r="AO14104" s="11"/>
    </row>
    <row r="14105" spans="2:41" x14ac:dyDescent="0.25">
      <c r="B14105" s="6"/>
      <c r="D14105" s="6"/>
      <c r="E14105" s="6"/>
      <c r="F14105" s="6"/>
      <c r="U14105" s="11"/>
      <c r="AO14105" s="11"/>
    </row>
    <row r="14106" spans="2:41" x14ac:dyDescent="0.25">
      <c r="B14106" s="6"/>
      <c r="D14106" s="6"/>
      <c r="E14106" s="6"/>
      <c r="F14106" s="6"/>
      <c r="U14106" s="11"/>
      <c r="AO14106" s="11"/>
    </row>
    <row r="14107" spans="2:41" x14ac:dyDescent="0.25">
      <c r="B14107" s="6"/>
      <c r="D14107" s="6"/>
      <c r="E14107" s="6"/>
      <c r="F14107" s="6"/>
      <c r="U14107" s="11"/>
      <c r="AO14107" s="11"/>
    </row>
    <row r="14108" spans="2:41" x14ac:dyDescent="0.25">
      <c r="B14108" s="6"/>
      <c r="D14108" s="6"/>
      <c r="E14108" s="6"/>
      <c r="F14108" s="6"/>
      <c r="U14108" s="11"/>
      <c r="AO14108" s="11"/>
    </row>
    <row r="14109" spans="2:41" x14ac:dyDescent="0.25">
      <c r="B14109" s="6"/>
      <c r="D14109" s="6"/>
      <c r="E14109" s="6"/>
      <c r="F14109" s="6"/>
      <c r="U14109" s="11"/>
      <c r="AO14109" s="11"/>
    </row>
    <row r="14110" spans="2:41" x14ac:dyDescent="0.25">
      <c r="B14110" s="6"/>
      <c r="D14110" s="6"/>
      <c r="E14110" s="6"/>
      <c r="F14110" s="6"/>
      <c r="U14110" s="11"/>
      <c r="AO14110" s="11"/>
    </row>
    <row r="14111" spans="2:41" x14ac:dyDescent="0.25">
      <c r="B14111" s="6"/>
      <c r="D14111" s="6"/>
      <c r="E14111" s="6"/>
      <c r="F14111" s="6"/>
      <c r="U14111" s="11"/>
      <c r="AO14111" s="11"/>
    </row>
    <row r="14112" spans="2:41" x14ac:dyDescent="0.25">
      <c r="B14112" s="6"/>
      <c r="D14112" s="6"/>
      <c r="E14112" s="6"/>
      <c r="F14112" s="6"/>
      <c r="U14112" s="11"/>
      <c r="AO14112" s="11"/>
    </row>
    <row r="14113" spans="2:41" x14ac:dyDescent="0.25">
      <c r="B14113" s="6"/>
      <c r="D14113" s="6"/>
      <c r="E14113" s="6"/>
      <c r="F14113" s="6"/>
      <c r="U14113" s="11"/>
      <c r="AO14113" s="11"/>
    </row>
    <row r="14114" spans="2:41" x14ac:dyDescent="0.25">
      <c r="B14114" s="6"/>
      <c r="D14114" s="6"/>
      <c r="E14114" s="6"/>
      <c r="F14114" s="6"/>
      <c r="U14114" s="11"/>
      <c r="AO14114" s="11"/>
    </row>
    <row r="14115" spans="2:41" x14ac:dyDescent="0.25">
      <c r="B14115" s="6"/>
      <c r="D14115" s="6"/>
      <c r="E14115" s="6"/>
      <c r="F14115" s="6"/>
      <c r="U14115" s="11"/>
      <c r="AO14115" s="11"/>
    </row>
    <row r="14116" spans="2:41" x14ac:dyDescent="0.25">
      <c r="B14116" s="6"/>
      <c r="D14116" s="6"/>
      <c r="E14116" s="6"/>
      <c r="F14116" s="6"/>
      <c r="U14116" s="11"/>
      <c r="AO14116" s="11"/>
    </row>
    <row r="14117" spans="2:41" x14ac:dyDescent="0.25">
      <c r="B14117" s="6"/>
      <c r="D14117" s="6"/>
      <c r="E14117" s="6"/>
      <c r="F14117" s="6"/>
      <c r="U14117" s="11"/>
      <c r="AO14117" s="11"/>
    </row>
    <row r="14118" spans="2:41" x14ac:dyDescent="0.25">
      <c r="B14118" s="6"/>
      <c r="D14118" s="6"/>
      <c r="E14118" s="6"/>
      <c r="F14118" s="6"/>
      <c r="U14118" s="11"/>
      <c r="AO14118" s="11"/>
    </row>
    <row r="14119" spans="2:41" x14ac:dyDescent="0.25">
      <c r="B14119" s="6"/>
      <c r="D14119" s="6"/>
      <c r="E14119" s="6"/>
      <c r="F14119" s="6"/>
      <c r="U14119" s="11"/>
      <c r="AO14119" s="11"/>
    </row>
    <row r="14120" spans="2:41" x14ac:dyDescent="0.25">
      <c r="B14120" s="6"/>
      <c r="D14120" s="6"/>
      <c r="E14120" s="6"/>
      <c r="F14120" s="6"/>
      <c r="U14120" s="11"/>
      <c r="AO14120" s="11"/>
    </row>
    <row r="14121" spans="2:41" x14ac:dyDescent="0.25">
      <c r="B14121" s="6"/>
      <c r="D14121" s="6"/>
      <c r="E14121" s="6"/>
      <c r="F14121" s="6"/>
      <c r="U14121" s="11"/>
      <c r="AO14121" s="11"/>
    </row>
    <row r="14122" spans="2:41" x14ac:dyDescent="0.25">
      <c r="B14122" s="6"/>
      <c r="D14122" s="6"/>
      <c r="E14122" s="6"/>
      <c r="F14122" s="6"/>
      <c r="U14122" s="11"/>
      <c r="AO14122" s="11"/>
    </row>
    <row r="14123" spans="2:41" x14ac:dyDescent="0.25">
      <c r="B14123" s="6"/>
      <c r="D14123" s="6"/>
      <c r="E14123" s="6"/>
      <c r="F14123" s="6"/>
      <c r="U14123" s="11"/>
      <c r="AO14123" s="11"/>
    </row>
    <row r="14124" spans="2:41" x14ac:dyDescent="0.25">
      <c r="B14124" s="6"/>
      <c r="D14124" s="6"/>
      <c r="E14124" s="6"/>
      <c r="F14124" s="6"/>
      <c r="U14124" s="11"/>
      <c r="AO14124" s="11"/>
    </row>
    <row r="14125" spans="2:41" x14ac:dyDescent="0.25">
      <c r="B14125" s="6"/>
      <c r="D14125" s="6"/>
      <c r="E14125" s="6"/>
      <c r="F14125" s="6"/>
      <c r="U14125" s="11"/>
      <c r="AO14125" s="11"/>
    </row>
    <row r="14126" spans="2:41" x14ac:dyDescent="0.25">
      <c r="B14126" s="6"/>
      <c r="D14126" s="6"/>
      <c r="E14126" s="6"/>
      <c r="F14126" s="6"/>
      <c r="U14126" s="11"/>
      <c r="AO14126" s="11"/>
    </row>
    <row r="14127" spans="2:41" x14ac:dyDescent="0.25">
      <c r="B14127" s="6"/>
      <c r="D14127" s="6"/>
      <c r="E14127" s="6"/>
      <c r="F14127" s="6"/>
      <c r="U14127" s="11"/>
      <c r="AO14127" s="11"/>
    </row>
    <row r="14128" spans="2:41" x14ac:dyDescent="0.25">
      <c r="B14128" s="6"/>
      <c r="D14128" s="6"/>
      <c r="E14128" s="6"/>
      <c r="F14128" s="6"/>
      <c r="U14128" s="11"/>
      <c r="AO14128" s="11"/>
    </row>
    <row r="14129" spans="2:41" x14ac:dyDescent="0.25">
      <c r="B14129" s="6"/>
      <c r="D14129" s="6"/>
      <c r="E14129" s="6"/>
      <c r="F14129" s="6"/>
      <c r="U14129" s="11"/>
      <c r="AO14129" s="11"/>
    </row>
    <row r="14130" spans="2:41" x14ac:dyDescent="0.25">
      <c r="B14130" s="6"/>
      <c r="D14130" s="6"/>
      <c r="E14130" s="6"/>
      <c r="F14130" s="6"/>
      <c r="U14130" s="11"/>
      <c r="AO14130" s="11"/>
    </row>
    <row r="14131" spans="2:41" x14ac:dyDescent="0.25">
      <c r="B14131" s="6"/>
      <c r="D14131" s="6"/>
      <c r="E14131" s="6"/>
      <c r="F14131" s="6"/>
      <c r="U14131" s="11"/>
      <c r="AO14131" s="11"/>
    </row>
    <row r="14132" spans="2:41" x14ac:dyDescent="0.25">
      <c r="B14132" s="6"/>
      <c r="D14132" s="6"/>
      <c r="E14132" s="6"/>
      <c r="F14132" s="6"/>
      <c r="U14132" s="11"/>
      <c r="AO14132" s="11"/>
    </row>
    <row r="14133" spans="2:41" x14ac:dyDescent="0.25">
      <c r="B14133" s="6"/>
      <c r="D14133" s="6"/>
      <c r="E14133" s="6"/>
      <c r="F14133" s="6"/>
      <c r="U14133" s="11"/>
      <c r="AO14133" s="11"/>
    </row>
    <row r="14134" spans="2:41" x14ac:dyDescent="0.25">
      <c r="B14134" s="6"/>
      <c r="D14134" s="6"/>
      <c r="E14134" s="6"/>
      <c r="F14134" s="6"/>
      <c r="U14134" s="11"/>
      <c r="AO14134" s="11"/>
    </row>
    <row r="14135" spans="2:41" x14ac:dyDescent="0.25">
      <c r="B14135" s="6"/>
      <c r="D14135" s="6"/>
      <c r="E14135" s="6"/>
      <c r="F14135" s="6"/>
      <c r="U14135" s="11"/>
      <c r="AO14135" s="11"/>
    </row>
    <row r="14136" spans="2:41" x14ac:dyDescent="0.25">
      <c r="B14136" s="6"/>
      <c r="D14136" s="6"/>
      <c r="E14136" s="6"/>
      <c r="F14136" s="6"/>
      <c r="U14136" s="11"/>
      <c r="AO14136" s="11"/>
    </row>
    <row r="14137" spans="2:41" x14ac:dyDescent="0.25">
      <c r="B14137" s="6"/>
      <c r="D14137" s="6"/>
      <c r="E14137" s="6"/>
      <c r="F14137" s="6"/>
      <c r="U14137" s="11"/>
      <c r="AO14137" s="11"/>
    </row>
    <row r="14138" spans="2:41" x14ac:dyDescent="0.25">
      <c r="B14138" s="6"/>
      <c r="D14138" s="6"/>
      <c r="E14138" s="6"/>
      <c r="F14138" s="6"/>
      <c r="U14138" s="11"/>
      <c r="AO14138" s="11"/>
    </row>
    <row r="14139" spans="2:41" x14ac:dyDescent="0.25">
      <c r="B14139" s="6"/>
      <c r="D14139" s="6"/>
      <c r="E14139" s="6"/>
      <c r="F14139" s="6"/>
      <c r="U14139" s="11"/>
      <c r="AO14139" s="11"/>
    </row>
    <row r="14140" spans="2:41" x14ac:dyDescent="0.25">
      <c r="B14140" s="6"/>
      <c r="D14140" s="6"/>
      <c r="E14140" s="6"/>
      <c r="F14140" s="6"/>
      <c r="U14140" s="11"/>
      <c r="AO14140" s="11"/>
    </row>
    <row r="14141" spans="2:41" x14ac:dyDescent="0.25">
      <c r="B14141" s="6"/>
      <c r="D14141" s="6"/>
      <c r="E14141" s="6"/>
      <c r="F14141" s="6"/>
      <c r="U14141" s="11"/>
      <c r="AO14141" s="11"/>
    </row>
    <row r="14142" spans="2:41" x14ac:dyDescent="0.25">
      <c r="B14142" s="6"/>
      <c r="D14142" s="6"/>
      <c r="E14142" s="6"/>
      <c r="F14142" s="6"/>
      <c r="U14142" s="11"/>
      <c r="AO14142" s="11"/>
    </row>
    <row r="14143" spans="2:41" x14ac:dyDescent="0.25">
      <c r="B14143" s="6"/>
      <c r="D14143" s="6"/>
      <c r="E14143" s="6"/>
      <c r="F14143" s="6"/>
      <c r="U14143" s="11"/>
      <c r="AO14143" s="11"/>
    </row>
    <row r="14144" spans="2:41" x14ac:dyDescent="0.25">
      <c r="B14144" s="6"/>
      <c r="D14144" s="6"/>
      <c r="E14144" s="6"/>
      <c r="F14144" s="6"/>
      <c r="U14144" s="11"/>
      <c r="AO14144" s="11"/>
    </row>
    <row r="14145" spans="2:41" x14ac:dyDescent="0.25">
      <c r="B14145" s="6"/>
      <c r="D14145" s="6"/>
      <c r="E14145" s="6"/>
      <c r="F14145" s="6"/>
      <c r="U14145" s="11"/>
      <c r="AO14145" s="11"/>
    </row>
    <row r="14146" spans="2:41" x14ac:dyDescent="0.25">
      <c r="B14146" s="6"/>
      <c r="D14146" s="6"/>
      <c r="E14146" s="6"/>
      <c r="F14146" s="6"/>
      <c r="U14146" s="11"/>
      <c r="AO14146" s="11"/>
    </row>
    <row r="14147" spans="2:41" x14ac:dyDescent="0.25">
      <c r="B14147" s="6"/>
      <c r="D14147" s="6"/>
      <c r="E14147" s="6"/>
      <c r="F14147" s="6"/>
      <c r="U14147" s="11"/>
      <c r="AO14147" s="11"/>
    </row>
    <row r="14148" spans="2:41" x14ac:dyDescent="0.25">
      <c r="B14148" s="6"/>
      <c r="D14148" s="6"/>
      <c r="E14148" s="6"/>
      <c r="F14148" s="6"/>
      <c r="U14148" s="11"/>
      <c r="AO14148" s="11"/>
    </row>
    <row r="14149" spans="2:41" x14ac:dyDescent="0.25">
      <c r="B14149" s="6"/>
      <c r="D14149" s="6"/>
      <c r="E14149" s="6"/>
      <c r="F14149" s="6"/>
      <c r="U14149" s="11"/>
      <c r="AO14149" s="11"/>
    </row>
    <row r="14150" spans="2:41" x14ac:dyDescent="0.25">
      <c r="B14150" s="6"/>
      <c r="D14150" s="6"/>
      <c r="E14150" s="6"/>
      <c r="F14150" s="6"/>
      <c r="U14150" s="11"/>
      <c r="AO14150" s="11"/>
    </row>
    <row r="14151" spans="2:41" x14ac:dyDescent="0.25">
      <c r="B14151" s="6"/>
      <c r="D14151" s="6"/>
      <c r="E14151" s="6"/>
      <c r="F14151" s="6"/>
      <c r="U14151" s="11"/>
      <c r="AO14151" s="11"/>
    </row>
    <row r="14152" spans="2:41" x14ac:dyDescent="0.25">
      <c r="B14152" s="6"/>
      <c r="D14152" s="6"/>
      <c r="E14152" s="6"/>
      <c r="F14152" s="6"/>
      <c r="U14152" s="11"/>
      <c r="AO14152" s="11"/>
    </row>
    <row r="14153" spans="2:41" x14ac:dyDescent="0.25">
      <c r="B14153" s="6"/>
      <c r="D14153" s="6"/>
      <c r="E14153" s="6"/>
      <c r="F14153" s="6"/>
      <c r="U14153" s="11"/>
      <c r="AO14153" s="11"/>
    </row>
    <row r="14154" spans="2:41" x14ac:dyDescent="0.25">
      <c r="B14154" s="6"/>
      <c r="D14154" s="6"/>
      <c r="E14154" s="6"/>
      <c r="F14154" s="6"/>
      <c r="U14154" s="11"/>
      <c r="AO14154" s="11"/>
    </row>
    <row r="14155" spans="2:41" x14ac:dyDescent="0.25">
      <c r="B14155" s="6"/>
      <c r="D14155" s="6"/>
      <c r="E14155" s="6"/>
      <c r="F14155" s="6"/>
      <c r="U14155" s="11"/>
      <c r="AO14155" s="11"/>
    </row>
    <row r="14156" spans="2:41" x14ac:dyDescent="0.25">
      <c r="B14156" s="6"/>
      <c r="D14156" s="6"/>
      <c r="E14156" s="6"/>
      <c r="F14156" s="6"/>
      <c r="U14156" s="11"/>
      <c r="AO14156" s="11"/>
    </row>
    <row r="14157" spans="2:41" x14ac:dyDescent="0.25">
      <c r="B14157" s="6"/>
      <c r="D14157" s="6"/>
      <c r="E14157" s="6"/>
      <c r="F14157" s="6"/>
      <c r="U14157" s="11"/>
      <c r="AO14157" s="11"/>
    </row>
    <row r="14158" spans="2:41" x14ac:dyDescent="0.25">
      <c r="B14158" s="6"/>
      <c r="D14158" s="6"/>
      <c r="E14158" s="6"/>
      <c r="F14158" s="6"/>
      <c r="U14158" s="11"/>
      <c r="AO14158" s="11"/>
    </row>
    <row r="14159" spans="2:41" x14ac:dyDescent="0.25">
      <c r="B14159" s="6"/>
      <c r="D14159" s="6"/>
      <c r="E14159" s="6"/>
      <c r="F14159" s="6"/>
      <c r="U14159" s="11"/>
      <c r="AO14159" s="11"/>
    </row>
    <row r="14160" spans="2:41" x14ac:dyDescent="0.25">
      <c r="B14160" s="6"/>
      <c r="D14160" s="6"/>
      <c r="E14160" s="6"/>
      <c r="F14160" s="6"/>
      <c r="U14160" s="11"/>
      <c r="AO14160" s="11"/>
    </row>
    <row r="14161" spans="2:41" x14ac:dyDescent="0.25">
      <c r="B14161" s="6"/>
      <c r="D14161" s="6"/>
      <c r="E14161" s="6"/>
      <c r="F14161" s="6"/>
      <c r="U14161" s="11"/>
      <c r="AO14161" s="11"/>
    </row>
    <row r="14162" spans="2:41" x14ac:dyDescent="0.25">
      <c r="B14162" s="6"/>
      <c r="D14162" s="6"/>
      <c r="E14162" s="6"/>
      <c r="F14162" s="6"/>
      <c r="U14162" s="11"/>
      <c r="AO14162" s="11"/>
    </row>
    <row r="14163" spans="2:41" x14ac:dyDescent="0.25">
      <c r="B14163" s="6"/>
      <c r="D14163" s="6"/>
      <c r="E14163" s="6"/>
      <c r="F14163" s="6"/>
      <c r="U14163" s="11"/>
      <c r="AO14163" s="11"/>
    </row>
    <row r="14164" spans="2:41" x14ac:dyDescent="0.25">
      <c r="B14164" s="6"/>
      <c r="D14164" s="6"/>
      <c r="E14164" s="6"/>
      <c r="F14164" s="6"/>
      <c r="U14164" s="11"/>
      <c r="AO14164" s="11"/>
    </row>
    <row r="14165" spans="2:41" x14ac:dyDescent="0.25">
      <c r="B14165" s="6"/>
      <c r="D14165" s="6"/>
      <c r="E14165" s="6"/>
      <c r="F14165" s="6"/>
      <c r="U14165" s="11"/>
      <c r="AO14165" s="11"/>
    </row>
    <row r="14166" spans="2:41" x14ac:dyDescent="0.25">
      <c r="B14166" s="6"/>
      <c r="D14166" s="6"/>
      <c r="E14166" s="6"/>
      <c r="F14166" s="6"/>
      <c r="U14166" s="11"/>
      <c r="AO14166" s="11"/>
    </row>
    <row r="14167" spans="2:41" x14ac:dyDescent="0.25">
      <c r="B14167" s="6"/>
      <c r="D14167" s="6"/>
      <c r="E14167" s="6"/>
      <c r="F14167" s="6"/>
      <c r="U14167" s="11"/>
      <c r="AO14167" s="11"/>
    </row>
    <row r="14168" spans="2:41" x14ac:dyDescent="0.25">
      <c r="B14168" s="6"/>
      <c r="D14168" s="6"/>
      <c r="E14168" s="6"/>
      <c r="F14168" s="6"/>
      <c r="U14168" s="11"/>
      <c r="AO14168" s="11"/>
    </row>
    <row r="14169" spans="2:41" x14ac:dyDescent="0.25">
      <c r="B14169" s="6"/>
      <c r="D14169" s="6"/>
      <c r="E14169" s="6"/>
      <c r="F14169" s="6"/>
      <c r="U14169" s="11"/>
      <c r="AO14169" s="11"/>
    </row>
    <row r="14170" spans="2:41" x14ac:dyDescent="0.25">
      <c r="B14170" s="6"/>
      <c r="D14170" s="6"/>
      <c r="E14170" s="6"/>
      <c r="F14170" s="6"/>
      <c r="U14170" s="11"/>
      <c r="AO14170" s="11"/>
    </row>
    <row r="14171" spans="2:41" x14ac:dyDescent="0.25">
      <c r="B14171" s="6"/>
      <c r="D14171" s="6"/>
      <c r="E14171" s="6"/>
      <c r="F14171" s="6"/>
      <c r="U14171" s="11"/>
      <c r="AO14171" s="11"/>
    </row>
    <row r="14172" spans="2:41" x14ac:dyDescent="0.25">
      <c r="B14172" s="6"/>
      <c r="D14172" s="6"/>
      <c r="E14172" s="6"/>
      <c r="F14172" s="6"/>
      <c r="U14172" s="11"/>
      <c r="AO14172" s="11"/>
    </row>
    <row r="14173" spans="2:41" x14ac:dyDescent="0.25">
      <c r="B14173" s="6"/>
      <c r="D14173" s="6"/>
      <c r="E14173" s="6"/>
      <c r="F14173" s="6"/>
      <c r="U14173" s="11"/>
      <c r="AO14173" s="11"/>
    </row>
    <row r="14174" spans="2:41" x14ac:dyDescent="0.25">
      <c r="B14174" s="6"/>
      <c r="D14174" s="6"/>
      <c r="E14174" s="6"/>
      <c r="F14174" s="6"/>
      <c r="U14174" s="11"/>
      <c r="AO14174" s="11"/>
    </row>
    <row r="14175" spans="2:41" x14ac:dyDescent="0.25">
      <c r="B14175" s="6"/>
      <c r="D14175" s="6"/>
      <c r="E14175" s="6"/>
      <c r="F14175" s="6"/>
      <c r="U14175" s="11"/>
      <c r="AO14175" s="11"/>
    </row>
    <row r="14176" spans="2:41" x14ac:dyDescent="0.25">
      <c r="B14176" s="6"/>
      <c r="D14176" s="6"/>
      <c r="E14176" s="6"/>
      <c r="F14176" s="6"/>
      <c r="U14176" s="11"/>
      <c r="AO14176" s="11"/>
    </row>
    <row r="14177" spans="2:41" x14ac:dyDescent="0.25">
      <c r="B14177" s="6"/>
      <c r="D14177" s="6"/>
      <c r="E14177" s="6"/>
      <c r="F14177" s="6"/>
      <c r="U14177" s="11"/>
      <c r="AO14177" s="11"/>
    </row>
    <row r="14178" spans="2:41" x14ac:dyDescent="0.25">
      <c r="B14178" s="6"/>
      <c r="D14178" s="6"/>
      <c r="E14178" s="6"/>
      <c r="F14178" s="6"/>
      <c r="U14178" s="11"/>
      <c r="AO14178" s="11"/>
    </row>
    <row r="14179" spans="2:41" x14ac:dyDescent="0.25">
      <c r="B14179" s="6"/>
      <c r="D14179" s="6"/>
      <c r="E14179" s="6"/>
      <c r="F14179" s="6"/>
      <c r="U14179" s="11"/>
      <c r="AO14179" s="11"/>
    </row>
    <row r="14180" spans="2:41" x14ac:dyDescent="0.25">
      <c r="B14180" s="6"/>
      <c r="D14180" s="6"/>
      <c r="E14180" s="6"/>
      <c r="F14180" s="6"/>
      <c r="U14180" s="11"/>
      <c r="AO14180" s="11"/>
    </row>
    <row r="14181" spans="2:41" x14ac:dyDescent="0.25">
      <c r="B14181" s="6"/>
      <c r="D14181" s="6"/>
      <c r="E14181" s="6"/>
      <c r="F14181" s="6"/>
      <c r="U14181" s="11"/>
      <c r="AO14181" s="11"/>
    </row>
    <row r="14182" spans="2:41" x14ac:dyDescent="0.25">
      <c r="B14182" s="6"/>
      <c r="D14182" s="6"/>
      <c r="E14182" s="6"/>
      <c r="F14182" s="6"/>
      <c r="U14182" s="11"/>
      <c r="AO14182" s="11"/>
    </row>
    <row r="14183" spans="2:41" x14ac:dyDescent="0.25">
      <c r="B14183" s="6"/>
      <c r="D14183" s="6"/>
      <c r="E14183" s="6"/>
      <c r="F14183" s="6"/>
      <c r="U14183" s="11"/>
      <c r="AO14183" s="11"/>
    </row>
    <row r="14184" spans="2:41" x14ac:dyDescent="0.25">
      <c r="B14184" s="6"/>
      <c r="D14184" s="6"/>
      <c r="E14184" s="6"/>
      <c r="F14184" s="6"/>
      <c r="U14184" s="11"/>
      <c r="AO14184" s="11"/>
    </row>
    <row r="14185" spans="2:41" x14ac:dyDescent="0.25">
      <c r="B14185" s="6"/>
      <c r="D14185" s="6"/>
      <c r="E14185" s="6"/>
      <c r="F14185" s="6"/>
      <c r="U14185" s="11"/>
      <c r="AO14185" s="11"/>
    </row>
    <row r="14186" spans="2:41" x14ac:dyDescent="0.25">
      <c r="B14186" s="6"/>
      <c r="D14186" s="6"/>
      <c r="E14186" s="6"/>
      <c r="F14186" s="6"/>
      <c r="U14186" s="11"/>
      <c r="AO14186" s="11"/>
    </row>
    <row r="14187" spans="2:41" x14ac:dyDescent="0.25">
      <c r="B14187" s="6"/>
      <c r="D14187" s="6"/>
      <c r="E14187" s="6"/>
      <c r="F14187" s="6"/>
      <c r="U14187" s="11"/>
      <c r="AO14187" s="11"/>
    </row>
    <row r="14188" spans="2:41" x14ac:dyDescent="0.25">
      <c r="B14188" s="6"/>
      <c r="D14188" s="6"/>
      <c r="E14188" s="6"/>
      <c r="F14188" s="6"/>
      <c r="U14188" s="11"/>
      <c r="AO14188" s="11"/>
    </row>
    <row r="14189" spans="2:41" x14ac:dyDescent="0.25">
      <c r="B14189" s="6"/>
      <c r="D14189" s="6"/>
      <c r="E14189" s="6"/>
      <c r="F14189" s="6"/>
      <c r="U14189" s="11"/>
      <c r="AO14189" s="11"/>
    </row>
    <row r="14190" spans="2:41" x14ac:dyDescent="0.25">
      <c r="B14190" s="6"/>
      <c r="D14190" s="6"/>
      <c r="E14190" s="6"/>
      <c r="F14190" s="6"/>
      <c r="U14190" s="11"/>
      <c r="AO14190" s="11"/>
    </row>
    <row r="14191" spans="2:41" x14ac:dyDescent="0.25">
      <c r="B14191" s="6"/>
      <c r="D14191" s="6"/>
      <c r="E14191" s="6"/>
      <c r="F14191" s="6"/>
      <c r="U14191" s="11"/>
      <c r="AO14191" s="11"/>
    </row>
    <row r="14192" spans="2:41" x14ac:dyDescent="0.25">
      <c r="B14192" s="6"/>
      <c r="D14192" s="6"/>
      <c r="E14192" s="6"/>
      <c r="F14192" s="6"/>
      <c r="U14192" s="11"/>
      <c r="AO14192" s="11"/>
    </row>
    <row r="14193" spans="2:41" x14ac:dyDescent="0.25">
      <c r="B14193" s="6"/>
      <c r="D14193" s="6"/>
      <c r="E14193" s="6"/>
      <c r="F14193" s="6"/>
      <c r="U14193" s="11"/>
      <c r="AO14193" s="11"/>
    </row>
    <row r="14194" spans="2:41" x14ac:dyDescent="0.25">
      <c r="B14194" s="6"/>
      <c r="D14194" s="6"/>
      <c r="E14194" s="6"/>
      <c r="F14194" s="6"/>
      <c r="U14194" s="11"/>
      <c r="AO14194" s="11"/>
    </row>
    <row r="14195" spans="2:41" x14ac:dyDescent="0.25">
      <c r="B14195" s="6"/>
      <c r="D14195" s="6"/>
      <c r="E14195" s="6"/>
      <c r="F14195" s="6"/>
      <c r="U14195" s="11"/>
      <c r="AO14195" s="11"/>
    </row>
    <row r="14196" spans="2:41" x14ac:dyDescent="0.25">
      <c r="B14196" s="6"/>
      <c r="D14196" s="6"/>
      <c r="E14196" s="6"/>
      <c r="F14196" s="6"/>
      <c r="U14196" s="11"/>
      <c r="AO14196" s="11"/>
    </row>
    <row r="14197" spans="2:41" x14ac:dyDescent="0.25">
      <c r="B14197" s="6"/>
      <c r="D14197" s="6"/>
      <c r="E14197" s="6"/>
      <c r="F14197" s="6"/>
      <c r="U14197" s="11"/>
      <c r="AO14197" s="11"/>
    </row>
    <row r="14198" spans="2:41" x14ac:dyDescent="0.25">
      <c r="B14198" s="6"/>
      <c r="D14198" s="6"/>
      <c r="E14198" s="6"/>
      <c r="F14198" s="6"/>
      <c r="U14198" s="11"/>
      <c r="AO14198" s="11"/>
    </row>
    <row r="14199" spans="2:41" x14ac:dyDescent="0.25">
      <c r="B14199" s="6"/>
      <c r="D14199" s="6"/>
      <c r="E14199" s="6"/>
      <c r="F14199" s="6"/>
      <c r="U14199" s="11"/>
      <c r="AO14199" s="11"/>
    </row>
    <row r="14200" spans="2:41" x14ac:dyDescent="0.25">
      <c r="B14200" s="6"/>
      <c r="D14200" s="6"/>
      <c r="E14200" s="6"/>
      <c r="F14200" s="6"/>
      <c r="U14200" s="11"/>
      <c r="AO14200" s="11"/>
    </row>
    <row r="14201" spans="2:41" x14ac:dyDescent="0.25">
      <c r="B14201" s="6"/>
      <c r="D14201" s="6"/>
      <c r="E14201" s="6"/>
      <c r="F14201" s="6"/>
      <c r="U14201" s="11"/>
      <c r="AO14201" s="11"/>
    </row>
    <row r="14202" spans="2:41" x14ac:dyDescent="0.25">
      <c r="B14202" s="6"/>
      <c r="D14202" s="6"/>
      <c r="E14202" s="6"/>
      <c r="F14202" s="6"/>
      <c r="U14202" s="11"/>
      <c r="AO14202" s="11"/>
    </row>
    <row r="14203" spans="2:41" x14ac:dyDescent="0.25">
      <c r="B14203" s="6"/>
      <c r="D14203" s="6"/>
      <c r="E14203" s="6"/>
      <c r="F14203" s="6"/>
      <c r="U14203" s="11"/>
      <c r="AO14203" s="11"/>
    </row>
    <row r="14204" spans="2:41" x14ac:dyDescent="0.25">
      <c r="B14204" s="6"/>
      <c r="D14204" s="6"/>
      <c r="E14204" s="6"/>
      <c r="F14204" s="6"/>
      <c r="U14204" s="11"/>
      <c r="AO14204" s="11"/>
    </row>
    <row r="14205" spans="2:41" x14ac:dyDescent="0.25">
      <c r="B14205" s="6"/>
      <c r="D14205" s="6"/>
      <c r="E14205" s="6"/>
      <c r="F14205" s="6"/>
      <c r="U14205" s="11"/>
      <c r="AO14205" s="11"/>
    </row>
    <row r="14206" spans="2:41" x14ac:dyDescent="0.25">
      <c r="B14206" s="6"/>
      <c r="D14206" s="6"/>
      <c r="E14206" s="6"/>
      <c r="F14206" s="6"/>
      <c r="U14206" s="11"/>
      <c r="AO14206" s="11"/>
    </row>
    <row r="14207" spans="2:41" x14ac:dyDescent="0.25">
      <c r="B14207" s="6"/>
      <c r="D14207" s="6"/>
      <c r="E14207" s="6"/>
      <c r="F14207" s="6"/>
      <c r="U14207" s="11"/>
      <c r="AO14207" s="11"/>
    </row>
    <row r="14208" spans="2:41" x14ac:dyDescent="0.25">
      <c r="B14208" s="6"/>
      <c r="D14208" s="6"/>
      <c r="E14208" s="6"/>
      <c r="F14208" s="6"/>
      <c r="U14208" s="11"/>
      <c r="AO14208" s="11"/>
    </row>
    <row r="14209" spans="2:41" x14ac:dyDescent="0.25">
      <c r="B14209" s="6"/>
      <c r="D14209" s="6"/>
      <c r="E14209" s="6"/>
      <c r="F14209" s="6"/>
      <c r="U14209" s="11"/>
      <c r="AO14209" s="11"/>
    </row>
    <row r="14210" spans="2:41" x14ac:dyDescent="0.25">
      <c r="B14210" s="6"/>
      <c r="D14210" s="6"/>
      <c r="E14210" s="6"/>
      <c r="F14210" s="6"/>
      <c r="U14210" s="11"/>
      <c r="AO14210" s="11"/>
    </row>
    <row r="14211" spans="2:41" x14ac:dyDescent="0.25">
      <c r="B14211" s="6"/>
      <c r="D14211" s="6"/>
      <c r="E14211" s="6"/>
      <c r="F14211" s="6"/>
      <c r="U14211" s="11"/>
      <c r="AO14211" s="11"/>
    </row>
    <row r="14212" spans="2:41" x14ac:dyDescent="0.25">
      <c r="B14212" s="6"/>
      <c r="D14212" s="6"/>
      <c r="E14212" s="6"/>
      <c r="F14212" s="6"/>
      <c r="U14212" s="11"/>
      <c r="AO14212" s="11"/>
    </row>
    <row r="14213" spans="2:41" x14ac:dyDescent="0.25">
      <c r="B14213" s="6"/>
      <c r="D14213" s="6"/>
      <c r="E14213" s="6"/>
      <c r="F14213" s="6"/>
      <c r="U14213" s="11"/>
      <c r="AO14213" s="11"/>
    </row>
    <row r="14214" spans="2:41" x14ac:dyDescent="0.25">
      <c r="B14214" s="6"/>
      <c r="D14214" s="6"/>
      <c r="E14214" s="6"/>
      <c r="F14214" s="6"/>
      <c r="U14214" s="11"/>
      <c r="AO14214" s="11"/>
    </row>
    <row r="14215" spans="2:41" x14ac:dyDescent="0.25">
      <c r="B14215" s="6"/>
      <c r="D14215" s="6"/>
      <c r="E14215" s="6"/>
      <c r="F14215" s="6"/>
      <c r="U14215" s="11"/>
      <c r="AO14215" s="11"/>
    </row>
    <row r="14216" spans="2:41" x14ac:dyDescent="0.25">
      <c r="B14216" s="6"/>
      <c r="D14216" s="6"/>
      <c r="E14216" s="6"/>
      <c r="F14216" s="6"/>
      <c r="U14216" s="11"/>
      <c r="AO14216" s="11"/>
    </row>
    <row r="14217" spans="2:41" x14ac:dyDescent="0.25">
      <c r="B14217" s="6"/>
      <c r="D14217" s="6"/>
      <c r="E14217" s="6"/>
      <c r="F14217" s="6"/>
      <c r="U14217" s="11"/>
      <c r="AO14217" s="11"/>
    </row>
    <row r="14218" spans="2:41" x14ac:dyDescent="0.25">
      <c r="B14218" s="6"/>
      <c r="D14218" s="6"/>
      <c r="E14218" s="6"/>
      <c r="F14218" s="6"/>
      <c r="U14218" s="11"/>
      <c r="AO14218" s="11"/>
    </row>
    <row r="14219" spans="2:41" x14ac:dyDescent="0.25">
      <c r="B14219" s="6"/>
      <c r="D14219" s="6"/>
      <c r="E14219" s="6"/>
      <c r="F14219" s="6"/>
      <c r="U14219" s="11"/>
      <c r="AO14219" s="11"/>
    </row>
    <row r="14220" spans="2:41" x14ac:dyDescent="0.25">
      <c r="B14220" s="6"/>
      <c r="D14220" s="6"/>
      <c r="E14220" s="6"/>
      <c r="F14220" s="6"/>
      <c r="U14220" s="11"/>
      <c r="AO14220" s="11"/>
    </row>
    <row r="14221" spans="2:41" x14ac:dyDescent="0.25">
      <c r="B14221" s="6"/>
      <c r="D14221" s="6"/>
      <c r="E14221" s="6"/>
      <c r="F14221" s="6"/>
      <c r="U14221" s="11"/>
      <c r="AO14221" s="11"/>
    </row>
    <row r="14222" spans="2:41" x14ac:dyDescent="0.25">
      <c r="B14222" s="6"/>
      <c r="D14222" s="6"/>
      <c r="E14222" s="6"/>
      <c r="F14222" s="6"/>
      <c r="U14222" s="11"/>
      <c r="AO14222" s="11"/>
    </row>
    <row r="14223" spans="2:41" x14ac:dyDescent="0.25">
      <c r="B14223" s="6"/>
      <c r="D14223" s="6"/>
      <c r="E14223" s="6"/>
      <c r="F14223" s="6"/>
      <c r="U14223" s="11"/>
      <c r="AO14223" s="11"/>
    </row>
    <row r="14224" spans="2:41" x14ac:dyDescent="0.25">
      <c r="B14224" s="6"/>
      <c r="D14224" s="6"/>
      <c r="E14224" s="6"/>
      <c r="F14224" s="6"/>
      <c r="U14224" s="11"/>
      <c r="AO14224" s="11"/>
    </row>
    <row r="14225" spans="2:41" x14ac:dyDescent="0.25">
      <c r="B14225" s="6"/>
      <c r="D14225" s="6"/>
      <c r="E14225" s="6"/>
      <c r="F14225" s="6"/>
      <c r="U14225" s="11"/>
      <c r="AO14225" s="11"/>
    </row>
    <row r="14226" spans="2:41" x14ac:dyDescent="0.25">
      <c r="B14226" s="6"/>
      <c r="D14226" s="6"/>
      <c r="E14226" s="6"/>
      <c r="F14226" s="6"/>
      <c r="U14226" s="11"/>
      <c r="AO14226" s="11"/>
    </row>
    <row r="14227" spans="2:41" x14ac:dyDescent="0.25">
      <c r="B14227" s="6"/>
      <c r="D14227" s="6"/>
      <c r="E14227" s="6"/>
      <c r="F14227" s="6"/>
      <c r="U14227" s="11"/>
      <c r="AO14227" s="11"/>
    </row>
    <row r="14228" spans="2:41" x14ac:dyDescent="0.25">
      <c r="B14228" s="6"/>
      <c r="D14228" s="6"/>
      <c r="E14228" s="6"/>
      <c r="F14228" s="6"/>
      <c r="U14228" s="11"/>
      <c r="AO14228" s="11"/>
    </row>
    <row r="14229" spans="2:41" x14ac:dyDescent="0.25">
      <c r="B14229" s="6"/>
      <c r="D14229" s="6"/>
      <c r="E14229" s="6"/>
      <c r="F14229" s="6"/>
      <c r="U14229" s="11"/>
      <c r="AO14229" s="11"/>
    </row>
    <row r="14230" spans="2:41" x14ac:dyDescent="0.25">
      <c r="B14230" s="6"/>
      <c r="D14230" s="6"/>
      <c r="E14230" s="6"/>
      <c r="F14230" s="6"/>
      <c r="U14230" s="11"/>
      <c r="AO14230" s="11"/>
    </row>
    <row r="14231" spans="2:41" x14ac:dyDescent="0.25">
      <c r="B14231" s="6"/>
      <c r="D14231" s="6"/>
      <c r="E14231" s="6"/>
      <c r="F14231" s="6"/>
      <c r="U14231" s="11"/>
      <c r="AO14231" s="11"/>
    </row>
    <row r="14232" spans="2:41" x14ac:dyDescent="0.25">
      <c r="B14232" s="6"/>
      <c r="D14232" s="6"/>
      <c r="E14232" s="6"/>
      <c r="F14232" s="6"/>
      <c r="U14232" s="11"/>
      <c r="AO14232" s="11"/>
    </row>
    <row r="14233" spans="2:41" x14ac:dyDescent="0.25">
      <c r="B14233" s="6"/>
      <c r="D14233" s="6"/>
      <c r="E14233" s="6"/>
      <c r="F14233" s="6"/>
      <c r="U14233" s="11"/>
      <c r="AO14233" s="11"/>
    </row>
    <row r="14234" spans="2:41" x14ac:dyDescent="0.25">
      <c r="B14234" s="6"/>
      <c r="D14234" s="6"/>
      <c r="E14234" s="6"/>
      <c r="F14234" s="6"/>
      <c r="U14234" s="11"/>
      <c r="AO14234" s="11"/>
    </row>
    <row r="14235" spans="2:41" x14ac:dyDescent="0.25">
      <c r="B14235" s="6"/>
      <c r="D14235" s="6"/>
      <c r="E14235" s="6"/>
      <c r="F14235" s="6"/>
      <c r="U14235" s="11"/>
      <c r="AO14235" s="11"/>
    </row>
    <row r="14236" spans="2:41" x14ac:dyDescent="0.25">
      <c r="B14236" s="6"/>
      <c r="D14236" s="6"/>
      <c r="E14236" s="6"/>
      <c r="F14236" s="6"/>
      <c r="U14236" s="11"/>
      <c r="AO14236" s="11"/>
    </row>
    <row r="14237" spans="2:41" x14ac:dyDescent="0.25">
      <c r="B14237" s="6"/>
      <c r="D14237" s="6"/>
      <c r="E14237" s="6"/>
      <c r="F14237" s="6"/>
      <c r="U14237" s="11"/>
      <c r="AO14237" s="11"/>
    </row>
    <row r="14238" spans="2:41" x14ac:dyDescent="0.25">
      <c r="B14238" s="6"/>
      <c r="D14238" s="6"/>
      <c r="E14238" s="6"/>
      <c r="F14238" s="6"/>
      <c r="U14238" s="11"/>
      <c r="AO14238" s="11"/>
    </row>
    <row r="14239" spans="2:41" x14ac:dyDescent="0.25">
      <c r="B14239" s="6"/>
      <c r="D14239" s="6"/>
      <c r="E14239" s="6"/>
      <c r="F14239" s="6"/>
      <c r="U14239" s="11"/>
      <c r="AO14239" s="11"/>
    </row>
    <row r="14240" spans="2:41" x14ac:dyDescent="0.25">
      <c r="B14240" s="6"/>
      <c r="D14240" s="6"/>
      <c r="E14240" s="6"/>
      <c r="F14240" s="6"/>
      <c r="U14240" s="11"/>
      <c r="AO14240" s="11"/>
    </row>
    <row r="14241" spans="2:41" x14ac:dyDescent="0.25">
      <c r="B14241" s="6"/>
      <c r="D14241" s="6"/>
      <c r="E14241" s="6"/>
      <c r="F14241" s="6"/>
      <c r="U14241" s="11"/>
      <c r="AO14241" s="11"/>
    </row>
    <row r="14242" spans="2:41" x14ac:dyDescent="0.25">
      <c r="B14242" s="6"/>
      <c r="D14242" s="6"/>
      <c r="E14242" s="6"/>
      <c r="F14242" s="6"/>
      <c r="U14242" s="11"/>
      <c r="AO14242" s="11"/>
    </row>
    <row r="14243" spans="2:41" x14ac:dyDescent="0.25">
      <c r="B14243" s="6"/>
      <c r="D14243" s="6"/>
      <c r="E14243" s="6"/>
      <c r="F14243" s="6"/>
      <c r="U14243" s="11"/>
      <c r="AO14243" s="11"/>
    </row>
    <row r="14244" spans="2:41" x14ac:dyDescent="0.25">
      <c r="B14244" s="6"/>
      <c r="D14244" s="6"/>
      <c r="E14244" s="6"/>
      <c r="F14244" s="6"/>
      <c r="U14244" s="11"/>
      <c r="AO14244" s="11"/>
    </row>
    <row r="14245" spans="2:41" x14ac:dyDescent="0.25">
      <c r="B14245" s="6"/>
      <c r="D14245" s="6"/>
      <c r="E14245" s="6"/>
      <c r="F14245" s="6"/>
      <c r="U14245" s="11"/>
      <c r="AO14245" s="11"/>
    </row>
    <row r="14246" spans="2:41" x14ac:dyDescent="0.25">
      <c r="B14246" s="6"/>
      <c r="D14246" s="6"/>
      <c r="E14246" s="6"/>
      <c r="F14246" s="6"/>
      <c r="U14246" s="11"/>
      <c r="AO14246" s="11"/>
    </row>
    <row r="14247" spans="2:41" x14ac:dyDescent="0.25">
      <c r="B14247" s="6"/>
      <c r="D14247" s="6"/>
      <c r="E14247" s="6"/>
      <c r="F14247" s="6"/>
      <c r="U14247" s="11"/>
      <c r="AO14247" s="11"/>
    </row>
    <row r="14248" spans="2:41" x14ac:dyDescent="0.25">
      <c r="B14248" s="6"/>
      <c r="D14248" s="6"/>
      <c r="E14248" s="6"/>
      <c r="F14248" s="6"/>
      <c r="U14248" s="11"/>
      <c r="AO14248" s="11"/>
    </row>
    <row r="14249" spans="2:41" x14ac:dyDescent="0.25">
      <c r="B14249" s="6"/>
      <c r="D14249" s="6"/>
      <c r="E14249" s="6"/>
      <c r="F14249" s="6"/>
      <c r="U14249" s="11"/>
      <c r="AO14249" s="11"/>
    </row>
    <row r="14250" spans="2:41" x14ac:dyDescent="0.25">
      <c r="B14250" s="6"/>
      <c r="D14250" s="6"/>
      <c r="E14250" s="6"/>
      <c r="F14250" s="6"/>
      <c r="U14250" s="11"/>
      <c r="AO14250" s="11"/>
    </row>
    <row r="14251" spans="2:41" x14ac:dyDescent="0.25">
      <c r="B14251" s="6"/>
      <c r="D14251" s="6"/>
      <c r="E14251" s="6"/>
      <c r="F14251" s="6"/>
      <c r="U14251" s="11"/>
      <c r="AO14251" s="11"/>
    </row>
    <row r="14252" spans="2:41" x14ac:dyDescent="0.25">
      <c r="B14252" s="6"/>
      <c r="D14252" s="6"/>
      <c r="E14252" s="6"/>
      <c r="F14252" s="6"/>
      <c r="U14252" s="11"/>
      <c r="AO14252" s="11"/>
    </row>
    <row r="14253" spans="2:41" x14ac:dyDescent="0.25">
      <c r="B14253" s="6"/>
      <c r="D14253" s="6"/>
      <c r="E14253" s="6"/>
      <c r="F14253" s="6"/>
      <c r="U14253" s="11"/>
      <c r="AO14253" s="11"/>
    </row>
    <row r="14254" spans="2:41" x14ac:dyDescent="0.25">
      <c r="B14254" s="6"/>
      <c r="D14254" s="6"/>
      <c r="E14254" s="6"/>
      <c r="F14254" s="6"/>
      <c r="U14254" s="11"/>
      <c r="AO14254" s="11"/>
    </row>
    <row r="14255" spans="2:41" x14ac:dyDescent="0.25">
      <c r="B14255" s="6"/>
      <c r="D14255" s="6"/>
      <c r="E14255" s="6"/>
      <c r="F14255" s="6"/>
      <c r="U14255" s="11"/>
      <c r="AO14255" s="11"/>
    </row>
    <row r="14256" spans="2:41" x14ac:dyDescent="0.25">
      <c r="B14256" s="6"/>
      <c r="D14256" s="6"/>
      <c r="E14256" s="6"/>
      <c r="F14256" s="6"/>
      <c r="U14256" s="11"/>
      <c r="AO14256" s="11"/>
    </row>
    <row r="14257" spans="2:41" x14ac:dyDescent="0.25">
      <c r="B14257" s="6"/>
      <c r="D14257" s="6"/>
      <c r="E14257" s="6"/>
      <c r="F14257" s="6"/>
      <c r="U14257" s="11"/>
      <c r="AO14257" s="11"/>
    </row>
    <row r="14258" spans="2:41" x14ac:dyDescent="0.25">
      <c r="B14258" s="6"/>
      <c r="D14258" s="6"/>
      <c r="E14258" s="6"/>
      <c r="F14258" s="6"/>
      <c r="U14258" s="11"/>
      <c r="AO14258" s="11"/>
    </row>
    <row r="14259" spans="2:41" x14ac:dyDescent="0.25">
      <c r="B14259" s="6"/>
      <c r="D14259" s="6"/>
      <c r="E14259" s="6"/>
      <c r="F14259" s="6"/>
      <c r="U14259" s="11"/>
      <c r="AO14259" s="11"/>
    </row>
    <row r="14260" spans="2:41" x14ac:dyDescent="0.25">
      <c r="B14260" s="6"/>
      <c r="D14260" s="6"/>
      <c r="E14260" s="6"/>
      <c r="F14260" s="6"/>
      <c r="U14260" s="11"/>
      <c r="AO14260" s="11"/>
    </row>
    <row r="14261" spans="2:41" x14ac:dyDescent="0.25">
      <c r="B14261" s="6"/>
      <c r="D14261" s="6"/>
      <c r="E14261" s="6"/>
      <c r="F14261" s="6"/>
      <c r="U14261" s="11"/>
      <c r="AO14261" s="11"/>
    </row>
    <row r="14262" spans="2:41" x14ac:dyDescent="0.25">
      <c r="B14262" s="6"/>
      <c r="D14262" s="6"/>
      <c r="E14262" s="6"/>
      <c r="F14262" s="6"/>
      <c r="U14262" s="11"/>
      <c r="AO14262" s="11"/>
    </row>
    <row r="14263" spans="2:41" x14ac:dyDescent="0.25">
      <c r="B14263" s="6"/>
      <c r="D14263" s="6"/>
      <c r="E14263" s="6"/>
      <c r="F14263" s="6"/>
      <c r="U14263" s="11"/>
      <c r="AO14263" s="11"/>
    </row>
    <row r="14264" spans="2:41" x14ac:dyDescent="0.25">
      <c r="B14264" s="6"/>
      <c r="D14264" s="6"/>
      <c r="E14264" s="6"/>
      <c r="F14264" s="6"/>
      <c r="U14264" s="11"/>
      <c r="AO14264" s="11"/>
    </row>
    <row r="14265" spans="2:41" x14ac:dyDescent="0.25">
      <c r="B14265" s="6"/>
      <c r="D14265" s="6"/>
      <c r="E14265" s="6"/>
      <c r="F14265" s="6"/>
      <c r="U14265" s="11"/>
      <c r="AO14265" s="11"/>
    </row>
    <row r="14266" spans="2:41" x14ac:dyDescent="0.25">
      <c r="B14266" s="6"/>
      <c r="D14266" s="6"/>
      <c r="E14266" s="6"/>
      <c r="F14266" s="6"/>
      <c r="U14266" s="11"/>
      <c r="AO14266" s="11"/>
    </row>
    <row r="14267" spans="2:41" x14ac:dyDescent="0.25">
      <c r="B14267" s="6"/>
      <c r="D14267" s="6"/>
      <c r="E14267" s="6"/>
      <c r="F14267" s="6"/>
      <c r="U14267" s="11"/>
      <c r="AO14267" s="11"/>
    </row>
    <row r="14268" spans="2:41" x14ac:dyDescent="0.25">
      <c r="B14268" s="6"/>
      <c r="D14268" s="6"/>
      <c r="E14268" s="6"/>
      <c r="F14268" s="6"/>
      <c r="U14268" s="11"/>
      <c r="AO14268" s="11"/>
    </row>
    <row r="14269" spans="2:41" x14ac:dyDescent="0.25">
      <c r="B14269" s="6"/>
      <c r="D14269" s="6"/>
      <c r="E14269" s="6"/>
      <c r="F14269" s="6"/>
      <c r="U14269" s="11"/>
      <c r="AO14269" s="11"/>
    </row>
    <row r="14270" spans="2:41" x14ac:dyDescent="0.25">
      <c r="B14270" s="6"/>
      <c r="D14270" s="6"/>
      <c r="E14270" s="6"/>
      <c r="F14270" s="6"/>
      <c r="U14270" s="11"/>
      <c r="AO14270" s="11"/>
    </row>
    <row r="14271" spans="2:41" x14ac:dyDescent="0.25">
      <c r="B14271" s="6"/>
      <c r="D14271" s="6"/>
      <c r="E14271" s="6"/>
      <c r="F14271" s="6"/>
      <c r="U14271" s="11"/>
      <c r="AO14271" s="11"/>
    </row>
    <row r="14272" spans="2:41" x14ac:dyDescent="0.25">
      <c r="B14272" s="6"/>
      <c r="D14272" s="6"/>
      <c r="E14272" s="6"/>
      <c r="F14272" s="6"/>
      <c r="U14272" s="11"/>
      <c r="AO14272" s="11"/>
    </row>
    <row r="14273" spans="2:41" x14ac:dyDescent="0.25">
      <c r="B14273" s="6"/>
      <c r="D14273" s="6"/>
      <c r="E14273" s="6"/>
      <c r="F14273" s="6"/>
      <c r="U14273" s="11"/>
      <c r="AO14273" s="11"/>
    </row>
    <row r="14274" spans="2:41" x14ac:dyDescent="0.25">
      <c r="B14274" s="6"/>
      <c r="D14274" s="6"/>
      <c r="E14274" s="6"/>
      <c r="F14274" s="6"/>
      <c r="U14274" s="11"/>
      <c r="AO14274" s="11"/>
    </row>
    <row r="14275" spans="2:41" x14ac:dyDescent="0.25">
      <c r="B14275" s="6"/>
      <c r="D14275" s="6"/>
      <c r="E14275" s="6"/>
      <c r="F14275" s="6"/>
      <c r="U14275" s="11"/>
      <c r="AO14275" s="11"/>
    </row>
    <row r="14276" spans="2:41" x14ac:dyDescent="0.25">
      <c r="B14276" s="6"/>
      <c r="D14276" s="6"/>
      <c r="E14276" s="6"/>
      <c r="F14276" s="6"/>
      <c r="U14276" s="11"/>
      <c r="AO14276" s="11"/>
    </row>
    <row r="14277" spans="2:41" x14ac:dyDescent="0.25">
      <c r="B14277" s="6"/>
      <c r="D14277" s="6"/>
      <c r="E14277" s="6"/>
      <c r="F14277" s="6"/>
      <c r="U14277" s="11"/>
      <c r="AO14277" s="11"/>
    </row>
    <row r="14278" spans="2:41" x14ac:dyDescent="0.25">
      <c r="B14278" s="6"/>
      <c r="D14278" s="6"/>
      <c r="E14278" s="6"/>
      <c r="F14278" s="6"/>
      <c r="U14278" s="11"/>
      <c r="AO14278" s="11"/>
    </row>
    <row r="14279" spans="2:41" x14ac:dyDescent="0.25">
      <c r="B14279" s="6"/>
      <c r="D14279" s="6"/>
      <c r="E14279" s="6"/>
      <c r="F14279" s="6"/>
      <c r="U14279" s="11"/>
      <c r="AO14279" s="11"/>
    </row>
    <row r="14280" spans="2:41" x14ac:dyDescent="0.25">
      <c r="B14280" s="6"/>
      <c r="D14280" s="6"/>
      <c r="E14280" s="6"/>
      <c r="F14280" s="6"/>
      <c r="U14280" s="11"/>
      <c r="AO14280" s="11"/>
    </row>
    <row r="14281" spans="2:41" x14ac:dyDescent="0.25">
      <c r="B14281" s="6"/>
      <c r="D14281" s="6"/>
      <c r="E14281" s="6"/>
      <c r="F14281" s="6"/>
      <c r="U14281" s="11"/>
      <c r="AO14281" s="11"/>
    </row>
    <row r="14282" spans="2:41" x14ac:dyDescent="0.25">
      <c r="B14282" s="6"/>
      <c r="D14282" s="6"/>
      <c r="E14282" s="6"/>
      <c r="F14282" s="6"/>
      <c r="U14282" s="11"/>
      <c r="AO14282" s="11"/>
    </row>
    <row r="14283" spans="2:41" x14ac:dyDescent="0.25">
      <c r="B14283" s="6"/>
      <c r="D14283" s="6"/>
      <c r="E14283" s="6"/>
      <c r="F14283" s="6"/>
      <c r="U14283" s="11"/>
      <c r="AO14283" s="11"/>
    </row>
    <row r="14284" spans="2:41" x14ac:dyDescent="0.25">
      <c r="B14284" s="6"/>
      <c r="D14284" s="6"/>
      <c r="E14284" s="6"/>
      <c r="F14284" s="6"/>
      <c r="U14284" s="11"/>
      <c r="AO14284" s="11"/>
    </row>
    <row r="14285" spans="2:41" x14ac:dyDescent="0.25">
      <c r="B14285" s="6"/>
      <c r="D14285" s="6"/>
      <c r="E14285" s="6"/>
      <c r="F14285" s="6"/>
      <c r="U14285" s="11"/>
      <c r="AO14285" s="11"/>
    </row>
    <row r="14286" spans="2:41" x14ac:dyDescent="0.25">
      <c r="B14286" s="6"/>
      <c r="D14286" s="6"/>
      <c r="E14286" s="6"/>
      <c r="F14286" s="6"/>
      <c r="U14286" s="11"/>
      <c r="AO14286" s="11"/>
    </row>
    <row r="14287" spans="2:41" x14ac:dyDescent="0.25">
      <c r="B14287" s="6"/>
      <c r="D14287" s="6"/>
      <c r="E14287" s="6"/>
      <c r="F14287" s="6"/>
      <c r="U14287" s="11"/>
      <c r="AO14287" s="11"/>
    </row>
    <row r="14288" spans="2:41" x14ac:dyDescent="0.25">
      <c r="B14288" s="6"/>
      <c r="D14288" s="6"/>
      <c r="E14288" s="6"/>
      <c r="F14288" s="6"/>
      <c r="U14288" s="11"/>
      <c r="AO14288" s="11"/>
    </row>
    <row r="14289" spans="2:41" x14ac:dyDescent="0.25">
      <c r="B14289" s="6"/>
      <c r="D14289" s="6"/>
      <c r="E14289" s="6"/>
      <c r="F14289" s="6"/>
      <c r="U14289" s="11"/>
      <c r="AO14289" s="11"/>
    </row>
    <row r="14290" spans="2:41" x14ac:dyDescent="0.25">
      <c r="B14290" s="6"/>
      <c r="D14290" s="6"/>
      <c r="E14290" s="6"/>
      <c r="F14290" s="6"/>
      <c r="U14290" s="11"/>
      <c r="AO14290" s="11"/>
    </row>
    <row r="14291" spans="2:41" x14ac:dyDescent="0.25">
      <c r="B14291" s="6"/>
      <c r="D14291" s="6"/>
      <c r="E14291" s="6"/>
      <c r="F14291" s="6"/>
      <c r="U14291" s="11"/>
      <c r="AO14291" s="11"/>
    </row>
    <row r="14292" spans="2:41" x14ac:dyDescent="0.25">
      <c r="B14292" s="6"/>
      <c r="D14292" s="6"/>
      <c r="E14292" s="6"/>
      <c r="F14292" s="6"/>
      <c r="U14292" s="11"/>
      <c r="AO14292" s="11"/>
    </row>
    <row r="14293" spans="2:41" x14ac:dyDescent="0.25">
      <c r="B14293" s="6"/>
      <c r="D14293" s="6"/>
      <c r="E14293" s="6"/>
      <c r="F14293" s="6"/>
      <c r="U14293" s="11"/>
      <c r="AO14293" s="11"/>
    </row>
    <row r="14294" spans="2:41" x14ac:dyDescent="0.25">
      <c r="B14294" s="6"/>
      <c r="D14294" s="6"/>
      <c r="E14294" s="6"/>
      <c r="F14294" s="6"/>
      <c r="U14294" s="11"/>
      <c r="AO14294" s="11"/>
    </row>
    <row r="14295" spans="2:41" x14ac:dyDescent="0.25">
      <c r="B14295" s="6"/>
      <c r="D14295" s="6"/>
      <c r="E14295" s="6"/>
      <c r="F14295" s="6"/>
      <c r="U14295" s="11"/>
      <c r="AO14295" s="11"/>
    </row>
    <row r="14296" spans="2:41" x14ac:dyDescent="0.25">
      <c r="B14296" s="6"/>
      <c r="D14296" s="6"/>
      <c r="E14296" s="6"/>
      <c r="F14296" s="6"/>
      <c r="U14296" s="11"/>
      <c r="AO14296" s="11"/>
    </row>
    <row r="14297" spans="2:41" x14ac:dyDescent="0.25">
      <c r="B14297" s="6"/>
      <c r="D14297" s="6"/>
      <c r="E14297" s="6"/>
      <c r="F14297" s="6"/>
      <c r="U14297" s="11"/>
      <c r="AO14297" s="11"/>
    </row>
    <row r="14298" spans="2:41" x14ac:dyDescent="0.25">
      <c r="B14298" s="6"/>
      <c r="D14298" s="6"/>
      <c r="E14298" s="6"/>
      <c r="F14298" s="6"/>
      <c r="U14298" s="11"/>
      <c r="AO14298" s="11"/>
    </row>
    <row r="14299" spans="2:41" x14ac:dyDescent="0.25">
      <c r="B14299" s="6"/>
      <c r="D14299" s="6"/>
      <c r="E14299" s="6"/>
      <c r="F14299" s="6"/>
      <c r="U14299" s="11"/>
      <c r="AO14299" s="11"/>
    </row>
    <row r="14300" spans="2:41" x14ac:dyDescent="0.25">
      <c r="B14300" s="6"/>
      <c r="D14300" s="6"/>
      <c r="E14300" s="6"/>
      <c r="F14300" s="6"/>
      <c r="U14300" s="11"/>
      <c r="AO14300" s="11"/>
    </row>
    <row r="14301" spans="2:41" x14ac:dyDescent="0.25">
      <c r="B14301" s="6"/>
      <c r="D14301" s="6"/>
      <c r="E14301" s="6"/>
      <c r="F14301" s="6"/>
      <c r="U14301" s="11"/>
      <c r="AO14301" s="11"/>
    </row>
    <row r="14302" spans="2:41" x14ac:dyDescent="0.25">
      <c r="B14302" s="6"/>
      <c r="D14302" s="6"/>
      <c r="E14302" s="6"/>
      <c r="F14302" s="6"/>
      <c r="U14302" s="11"/>
      <c r="AO14302" s="11"/>
    </row>
    <row r="14303" spans="2:41" x14ac:dyDescent="0.25">
      <c r="B14303" s="6"/>
      <c r="D14303" s="6"/>
      <c r="E14303" s="6"/>
      <c r="F14303" s="6"/>
      <c r="U14303" s="11"/>
      <c r="AO14303" s="11"/>
    </row>
    <row r="14304" spans="2:41" x14ac:dyDescent="0.25">
      <c r="B14304" s="6"/>
      <c r="D14304" s="6"/>
      <c r="E14304" s="6"/>
      <c r="F14304" s="6"/>
      <c r="U14304" s="11"/>
      <c r="AO14304" s="11"/>
    </row>
    <row r="14305" spans="2:41" x14ac:dyDescent="0.25">
      <c r="B14305" s="6"/>
      <c r="D14305" s="6"/>
      <c r="E14305" s="6"/>
      <c r="F14305" s="6"/>
      <c r="U14305" s="11"/>
      <c r="AO14305" s="11"/>
    </row>
    <row r="14306" spans="2:41" x14ac:dyDescent="0.25">
      <c r="B14306" s="6"/>
      <c r="D14306" s="6"/>
      <c r="E14306" s="6"/>
      <c r="F14306" s="6"/>
      <c r="U14306" s="11"/>
      <c r="AO14306" s="11"/>
    </row>
    <row r="14307" spans="2:41" x14ac:dyDescent="0.25">
      <c r="B14307" s="6"/>
      <c r="D14307" s="6"/>
      <c r="E14307" s="6"/>
      <c r="F14307" s="6"/>
      <c r="U14307" s="11"/>
      <c r="AO14307" s="11"/>
    </row>
    <row r="14308" spans="2:41" x14ac:dyDescent="0.25">
      <c r="B14308" s="6"/>
      <c r="D14308" s="6"/>
      <c r="E14308" s="6"/>
      <c r="F14308" s="6"/>
      <c r="U14308" s="11"/>
      <c r="AO14308" s="11"/>
    </row>
    <row r="14309" spans="2:41" x14ac:dyDescent="0.25">
      <c r="B14309" s="6"/>
      <c r="D14309" s="6"/>
      <c r="E14309" s="6"/>
      <c r="F14309" s="6"/>
      <c r="U14309" s="11"/>
      <c r="AO14309" s="11"/>
    </row>
    <row r="14310" spans="2:41" x14ac:dyDescent="0.25">
      <c r="B14310" s="6"/>
      <c r="D14310" s="6"/>
      <c r="E14310" s="6"/>
      <c r="F14310" s="6"/>
      <c r="U14310" s="11"/>
      <c r="AO14310" s="11"/>
    </row>
    <row r="14311" spans="2:41" x14ac:dyDescent="0.25">
      <c r="B14311" s="6"/>
      <c r="D14311" s="6"/>
      <c r="E14311" s="6"/>
      <c r="F14311" s="6"/>
      <c r="U14311" s="11"/>
      <c r="AO14311" s="11"/>
    </row>
    <row r="14312" spans="2:41" x14ac:dyDescent="0.25">
      <c r="B14312" s="6"/>
      <c r="D14312" s="6"/>
      <c r="E14312" s="6"/>
      <c r="F14312" s="6"/>
      <c r="U14312" s="11"/>
      <c r="AO14312" s="11"/>
    </row>
    <row r="14313" spans="2:41" x14ac:dyDescent="0.25">
      <c r="B14313" s="6"/>
      <c r="D14313" s="6"/>
      <c r="E14313" s="6"/>
      <c r="F14313" s="6"/>
      <c r="U14313" s="11"/>
      <c r="AO14313" s="11"/>
    </row>
    <row r="14314" spans="2:41" x14ac:dyDescent="0.25">
      <c r="B14314" s="6"/>
      <c r="D14314" s="6"/>
      <c r="E14314" s="6"/>
      <c r="F14314" s="6"/>
      <c r="U14314" s="11"/>
      <c r="AO14314" s="11"/>
    </row>
    <row r="14315" spans="2:41" x14ac:dyDescent="0.25">
      <c r="B14315" s="6"/>
      <c r="D14315" s="6"/>
      <c r="E14315" s="6"/>
      <c r="F14315" s="6"/>
      <c r="U14315" s="11"/>
      <c r="AO14315" s="11"/>
    </row>
    <row r="14316" spans="2:41" x14ac:dyDescent="0.25">
      <c r="B14316" s="6"/>
      <c r="D14316" s="6"/>
      <c r="E14316" s="6"/>
      <c r="F14316" s="6"/>
      <c r="U14316" s="11"/>
      <c r="AO14316" s="11"/>
    </row>
    <row r="14317" spans="2:41" x14ac:dyDescent="0.25">
      <c r="B14317" s="6"/>
      <c r="D14317" s="6"/>
      <c r="E14317" s="6"/>
      <c r="F14317" s="6"/>
      <c r="U14317" s="11"/>
      <c r="AO14317" s="11"/>
    </row>
    <row r="14318" spans="2:41" x14ac:dyDescent="0.25">
      <c r="B14318" s="6"/>
      <c r="D14318" s="6"/>
      <c r="E14318" s="6"/>
      <c r="F14318" s="6"/>
      <c r="U14318" s="11"/>
      <c r="AO14318" s="11"/>
    </row>
    <row r="14319" spans="2:41" x14ac:dyDescent="0.25">
      <c r="B14319" s="6"/>
      <c r="D14319" s="6"/>
      <c r="E14319" s="6"/>
      <c r="F14319" s="6"/>
      <c r="U14319" s="11"/>
      <c r="AO14319" s="11"/>
    </row>
    <row r="14320" spans="2:41" x14ac:dyDescent="0.25">
      <c r="B14320" s="6"/>
      <c r="D14320" s="6"/>
      <c r="E14320" s="6"/>
      <c r="F14320" s="6"/>
      <c r="U14320" s="11"/>
      <c r="AO14320" s="11"/>
    </row>
    <row r="14321" spans="2:41" x14ac:dyDescent="0.25">
      <c r="B14321" s="6"/>
      <c r="D14321" s="6"/>
      <c r="E14321" s="6"/>
      <c r="F14321" s="6"/>
      <c r="U14321" s="11"/>
      <c r="AO14321" s="11"/>
    </row>
    <row r="14322" spans="2:41" x14ac:dyDescent="0.25">
      <c r="B14322" s="6"/>
      <c r="D14322" s="6"/>
      <c r="E14322" s="6"/>
      <c r="F14322" s="6"/>
      <c r="U14322" s="11"/>
      <c r="AO14322" s="11"/>
    </row>
    <row r="14323" spans="2:41" x14ac:dyDescent="0.25">
      <c r="B14323" s="6"/>
      <c r="D14323" s="6"/>
      <c r="E14323" s="6"/>
      <c r="F14323" s="6"/>
      <c r="U14323" s="11"/>
      <c r="AO14323" s="11"/>
    </row>
    <row r="14324" spans="2:41" x14ac:dyDescent="0.25">
      <c r="B14324" s="6"/>
      <c r="D14324" s="6"/>
      <c r="E14324" s="6"/>
      <c r="F14324" s="6"/>
      <c r="U14324" s="11"/>
      <c r="AO14324" s="11"/>
    </row>
    <row r="14325" spans="2:41" x14ac:dyDescent="0.25">
      <c r="B14325" s="6"/>
      <c r="D14325" s="6"/>
      <c r="E14325" s="6"/>
      <c r="F14325" s="6"/>
      <c r="U14325" s="11"/>
      <c r="AO14325" s="11"/>
    </row>
    <row r="14326" spans="2:41" x14ac:dyDescent="0.25">
      <c r="B14326" s="6"/>
      <c r="D14326" s="6"/>
      <c r="E14326" s="6"/>
      <c r="F14326" s="6"/>
      <c r="U14326" s="11"/>
      <c r="AO14326" s="11"/>
    </row>
    <row r="14327" spans="2:41" x14ac:dyDescent="0.25">
      <c r="B14327" s="6"/>
      <c r="D14327" s="6"/>
      <c r="E14327" s="6"/>
      <c r="F14327" s="6"/>
      <c r="U14327" s="11"/>
      <c r="AO14327" s="11"/>
    </row>
    <row r="14328" spans="2:41" x14ac:dyDescent="0.25">
      <c r="B14328" s="6"/>
      <c r="D14328" s="6"/>
      <c r="E14328" s="6"/>
      <c r="F14328" s="6"/>
      <c r="U14328" s="11"/>
      <c r="AO14328" s="11"/>
    </row>
    <row r="14329" spans="2:41" x14ac:dyDescent="0.25">
      <c r="B14329" s="6"/>
      <c r="D14329" s="6"/>
      <c r="E14329" s="6"/>
      <c r="F14329" s="6"/>
      <c r="U14329" s="11"/>
      <c r="AO14329" s="11"/>
    </row>
    <row r="14330" spans="2:41" x14ac:dyDescent="0.25">
      <c r="B14330" s="6"/>
      <c r="D14330" s="6"/>
      <c r="E14330" s="6"/>
      <c r="F14330" s="6"/>
      <c r="U14330" s="11"/>
      <c r="AO14330" s="11"/>
    </row>
    <row r="14331" spans="2:41" x14ac:dyDescent="0.25">
      <c r="B14331" s="6"/>
      <c r="D14331" s="6"/>
      <c r="E14331" s="6"/>
      <c r="F14331" s="6"/>
      <c r="U14331" s="11"/>
      <c r="AO14331" s="11"/>
    </row>
    <row r="14332" spans="2:41" x14ac:dyDescent="0.25">
      <c r="B14332" s="6"/>
      <c r="D14332" s="6"/>
      <c r="E14332" s="6"/>
      <c r="F14332" s="6"/>
      <c r="U14332" s="11"/>
      <c r="AO14332" s="11"/>
    </row>
    <row r="14333" spans="2:41" x14ac:dyDescent="0.25">
      <c r="B14333" s="6"/>
      <c r="D14333" s="6"/>
      <c r="E14333" s="6"/>
      <c r="F14333" s="6"/>
      <c r="U14333" s="11"/>
      <c r="AO14333" s="11"/>
    </row>
    <row r="14334" spans="2:41" x14ac:dyDescent="0.25">
      <c r="B14334" s="6"/>
      <c r="D14334" s="6"/>
      <c r="E14334" s="6"/>
      <c r="F14334" s="6"/>
      <c r="U14334" s="11"/>
      <c r="AO14334" s="11"/>
    </row>
    <row r="14335" spans="2:41" x14ac:dyDescent="0.25">
      <c r="B14335" s="6"/>
      <c r="D14335" s="6"/>
      <c r="E14335" s="6"/>
      <c r="F14335" s="6"/>
      <c r="U14335" s="11"/>
      <c r="AO14335" s="11"/>
    </row>
    <row r="14336" spans="2:41" x14ac:dyDescent="0.25">
      <c r="B14336" s="6"/>
      <c r="D14336" s="6"/>
      <c r="E14336" s="6"/>
      <c r="F14336" s="6"/>
      <c r="U14336" s="11"/>
      <c r="AO14336" s="11"/>
    </row>
    <row r="14337" spans="2:41" x14ac:dyDescent="0.25">
      <c r="B14337" s="6"/>
      <c r="D14337" s="6"/>
      <c r="E14337" s="6"/>
      <c r="F14337" s="6"/>
      <c r="U14337" s="11"/>
      <c r="AO14337" s="11"/>
    </row>
    <row r="14338" spans="2:41" x14ac:dyDescent="0.25">
      <c r="B14338" s="6"/>
      <c r="D14338" s="6"/>
      <c r="E14338" s="6"/>
      <c r="F14338" s="6"/>
      <c r="U14338" s="11"/>
      <c r="AO14338" s="11"/>
    </row>
    <row r="14339" spans="2:41" x14ac:dyDescent="0.25">
      <c r="B14339" s="6"/>
      <c r="D14339" s="6"/>
      <c r="E14339" s="6"/>
      <c r="F14339" s="6"/>
      <c r="U14339" s="11"/>
      <c r="AO14339" s="11"/>
    </row>
    <row r="14340" spans="2:41" x14ac:dyDescent="0.25">
      <c r="B14340" s="6"/>
      <c r="D14340" s="6"/>
      <c r="E14340" s="6"/>
      <c r="F14340" s="6"/>
      <c r="U14340" s="11"/>
      <c r="AO14340" s="11"/>
    </row>
    <row r="14341" spans="2:41" x14ac:dyDescent="0.25">
      <c r="B14341" s="6"/>
      <c r="D14341" s="6"/>
      <c r="E14341" s="6"/>
      <c r="F14341" s="6"/>
      <c r="U14341" s="11"/>
      <c r="AO14341" s="11"/>
    </row>
    <row r="14342" spans="2:41" x14ac:dyDescent="0.25">
      <c r="B14342" s="6"/>
      <c r="D14342" s="6"/>
      <c r="E14342" s="6"/>
      <c r="F14342" s="6"/>
      <c r="U14342" s="11"/>
      <c r="AO14342" s="11"/>
    </row>
    <row r="14343" spans="2:41" x14ac:dyDescent="0.25">
      <c r="B14343" s="6"/>
      <c r="D14343" s="6"/>
      <c r="E14343" s="6"/>
      <c r="F14343" s="6"/>
      <c r="U14343" s="11"/>
      <c r="AO14343" s="11"/>
    </row>
    <row r="14344" spans="2:41" x14ac:dyDescent="0.25">
      <c r="B14344" s="6"/>
      <c r="D14344" s="6"/>
      <c r="E14344" s="6"/>
      <c r="F14344" s="6"/>
      <c r="U14344" s="11"/>
      <c r="AO14344" s="11"/>
    </row>
    <row r="14345" spans="2:41" x14ac:dyDescent="0.25">
      <c r="B14345" s="6"/>
      <c r="D14345" s="6"/>
      <c r="E14345" s="6"/>
      <c r="F14345" s="6"/>
      <c r="U14345" s="11"/>
      <c r="AO14345" s="11"/>
    </row>
    <row r="14346" spans="2:41" x14ac:dyDescent="0.25">
      <c r="B14346" s="6"/>
      <c r="D14346" s="6"/>
      <c r="E14346" s="6"/>
      <c r="F14346" s="6"/>
      <c r="U14346" s="11"/>
      <c r="AO14346" s="11"/>
    </row>
    <row r="14347" spans="2:41" x14ac:dyDescent="0.25">
      <c r="B14347" s="6"/>
      <c r="D14347" s="6"/>
      <c r="E14347" s="6"/>
      <c r="F14347" s="6"/>
      <c r="U14347" s="11"/>
      <c r="AO14347" s="11"/>
    </row>
    <row r="14348" spans="2:41" x14ac:dyDescent="0.25">
      <c r="B14348" s="6"/>
      <c r="D14348" s="6"/>
      <c r="E14348" s="6"/>
      <c r="F14348" s="6"/>
      <c r="U14348" s="11"/>
      <c r="AO14348" s="11"/>
    </row>
    <row r="14349" spans="2:41" x14ac:dyDescent="0.25">
      <c r="B14349" s="6"/>
      <c r="D14349" s="6"/>
      <c r="E14349" s="6"/>
      <c r="F14349" s="6"/>
      <c r="U14349" s="11"/>
      <c r="AO14349" s="11"/>
    </row>
    <row r="14350" spans="2:41" x14ac:dyDescent="0.25">
      <c r="B14350" s="6"/>
      <c r="D14350" s="6"/>
      <c r="E14350" s="6"/>
      <c r="F14350" s="6"/>
      <c r="U14350" s="11"/>
      <c r="AO14350" s="11"/>
    </row>
    <row r="14351" spans="2:41" x14ac:dyDescent="0.25">
      <c r="B14351" s="6"/>
      <c r="D14351" s="6"/>
      <c r="E14351" s="6"/>
      <c r="F14351" s="6"/>
      <c r="U14351" s="11"/>
      <c r="AO14351" s="11"/>
    </row>
    <row r="14352" spans="2:41" x14ac:dyDescent="0.25">
      <c r="B14352" s="6"/>
      <c r="D14352" s="6"/>
      <c r="E14352" s="6"/>
      <c r="F14352" s="6"/>
      <c r="U14352" s="11"/>
      <c r="AO14352" s="11"/>
    </row>
    <row r="14353" spans="2:41" x14ac:dyDescent="0.25">
      <c r="B14353" s="6"/>
      <c r="D14353" s="6"/>
      <c r="E14353" s="6"/>
      <c r="F14353" s="6"/>
      <c r="U14353" s="11"/>
      <c r="AO14353" s="11"/>
    </row>
    <row r="14354" spans="2:41" x14ac:dyDescent="0.25">
      <c r="B14354" s="6"/>
      <c r="D14354" s="6"/>
      <c r="E14354" s="6"/>
      <c r="F14354" s="6"/>
      <c r="U14354" s="11"/>
      <c r="AO14354" s="11"/>
    </row>
    <row r="14355" spans="2:41" x14ac:dyDescent="0.25">
      <c r="B14355" s="6"/>
      <c r="D14355" s="6"/>
      <c r="E14355" s="6"/>
      <c r="F14355" s="6"/>
      <c r="U14355" s="11"/>
      <c r="AO14355" s="11"/>
    </row>
    <row r="14356" spans="2:41" x14ac:dyDescent="0.25">
      <c r="B14356" s="6"/>
      <c r="D14356" s="6"/>
      <c r="E14356" s="6"/>
      <c r="F14356" s="6"/>
      <c r="U14356" s="11"/>
      <c r="AO14356" s="11"/>
    </row>
    <row r="14357" spans="2:41" x14ac:dyDescent="0.25">
      <c r="B14357" s="6"/>
      <c r="D14357" s="6"/>
      <c r="E14357" s="6"/>
      <c r="F14357" s="6"/>
      <c r="U14357" s="11"/>
      <c r="AO14357" s="11"/>
    </row>
    <row r="14358" spans="2:41" x14ac:dyDescent="0.25">
      <c r="B14358" s="6"/>
      <c r="D14358" s="6"/>
      <c r="E14358" s="6"/>
      <c r="F14358" s="6"/>
      <c r="U14358" s="11"/>
      <c r="AO14358" s="11"/>
    </row>
    <row r="14359" spans="2:41" x14ac:dyDescent="0.25">
      <c r="B14359" s="6"/>
      <c r="D14359" s="6"/>
      <c r="E14359" s="6"/>
      <c r="F14359" s="6"/>
      <c r="U14359" s="11"/>
      <c r="AO14359" s="11"/>
    </row>
    <row r="14360" spans="2:41" x14ac:dyDescent="0.25">
      <c r="B14360" s="6"/>
      <c r="D14360" s="6"/>
      <c r="E14360" s="6"/>
      <c r="F14360" s="6"/>
      <c r="U14360" s="11"/>
      <c r="AO14360" s="11"/>
    </row>
    <row r="14361" spans="2:41" x14ac:dyDescent="0.25">
      <c r="B14361" s="6"/>
      <c r="D14361" s="6"/>
      <c r="E14361" s="6"/>
      <c r="F14361" s="6"/>
      <c r="U14361" s="11"/>
      <c r="AO14361" s="11"/>
    </row>
    <row r="14362" spans="2:41" x14ac:dyDescent="0.25">
      <c r="B14362" s="6"/>
      <c r="D14362" s="6"/>
      <c r="E14362" s="6"/>
      <c r="F14362" s="6"/>
      <c r="U14362" s="11"/>
      <c r="AO14362" s="11"/>
    </row>
    <row r="14363" spans="2:41" x14ac:dyDescent="0.25">
      <c r="B14363" s="6"/>
      <c r="D14363" s="6"/>
      <c r="E14363" s="6"/>
      <c r="F14363" s="6"/>
      <c r="U14363" s="11"/>
      <c r="AO14363" s="11"/>
    </row>
    <row r="14364" spans="2:41" x14ac:dyDescent="0.25">
      <c r="B14364" s="6"/>
      <c r="D14364" s="6"/>
      <c r="E14364" s="6"/>
      <c r="F14364" s="6"/>
      <c r="U14364" s="11"/>
      <c r="AO14364" s="11"/>
    </row>
    <row r="14365" spans="2:41" x14ac:dyDescent="0.25">
      <c r="B14365" s="6"/>
      <c r="D14365" s="6"/>
      <c r="E14365" s="6"/>
      <c r="F14365" s="6"/>
      <c r="U14365" s="11"/>
      <c r="AO14365" s="11"/>
    </row>
    <row r="14366" spans="2:41" x14ac:dyDescent="0.25">
      <c r="B14366" s="6"/>
      <c r="D14366" s="6"/>
      <c r="E14366" s="6"/>
      <c r="F14366" s="6"/>
      <c r="U14366" s="11"/>
      <c r="AO14366" s="11"/>
    </row>
    <row r="14367" spans="2:41" x14ac:dyDescent="0.25">
      <c r="B14367" s="6"/>
      <c r="D14367" s="6"/>
      <c r="E14367" s="6"/>
      <c r="F14367" s="6"/>
      <c r="U14367" s="11"/>
      <c r="AO14367" s="11"/>
    </row>
    <row r="14368" spans="2:41" x14ac:dyDescent="0.25">
      <c r="B14368" s="6"/>
      <c r="D14368" s="6"/>
      <c r="E14368" s="6"/>
      <c r="F14368" s="6"/>
      <c r="U14368" s="11"/>
      <c r="AO14368" s="11"/>
    </row>
    <row r="14369" spans="2:41" x14ac:dyDescent="0.25">
      <c r="B14369" s="6"/>
      <c r="D14369" s="6"/>
      <c r="E14369" s="6"/>
      <c r="F14369" s="6"/>
      <c r="U14369" s="11"/>
      <c r="AO14369" s="11"/>
    </row>
    <row r="14370" spans="2:41" x14ac:dyDescent="0.25">
      <c r="B14370" s="6"/>
      <c r="D14370" s="6"/>
      <c r="E14370" s="6"/>
      <c r="F14370" s="6"/>
      <c r="U14370" s="11"/>
      <c r="AO14370" s="11"/>
    </row>
    <row r="14371" spans="2:41" x14ac:dyDescent="0.25">
      <c r="B14371" s="6"/>
      <c r="D14371" s="6"/>
      <c r="E14371" s="6"/>
      <c r="F14371" s="6"/>
      <c r="U14371" s="11"/>
      <c r="AO14371" s="11"/>
    </row>
    <row r="14372" spans="2:41" x14ac:dyDescent="0.25">
      <c r="B14372" s="6"/>
      <c r="D14372" s="6"/>
      <c r="E14372" s="6"/>
      <c r="F14372" s="6"/>
      <c r="U14372" s="11"/>
      <c r="AO14372" s="11"/>
    </row>
    <row r="14373" spans="2:41" x14ac:dyDescent="0.25">
      <c r="B14373" s="6"/>
      <c r="D14373" s="6"/>
      <c r="E14373" s="6"/>
      <c r="F14373" s="6"/>
      <c r="U14373" s="11"/>
      <c r="AO14373" s="11"/>
    </row>
    <row r="14374" spans="2:41" x14ac:dyDescent="0.25">
      <c r="B14374" s="6"/>
      <c r="D14374" s="6"/>
      <c r="E14374" s="6"/>
      <c r="F14374" s="6"/>
      <c r="U14374" s="11"/>
      <c r="AO14374" s="11"/>
    </row>
    <row r="14375" spans="2:41" x14ac:dyDescent="0.25">
      <c r="B14375" s="6"/>
      <c r="D14375" s="6"/>
      <c r="E14375" s="6"/>
      <c r="F14375" s="6"/>
      <c r="U14375" s="11"/>
      <c r="AO14375" s="11"/>
    </row>
    <row r="14376" spans="2:41" x14ac:dyDescent="0.25">
      <c r="B14376" s="6"/>
      <c r="D14376" s="6"/>
      <c r="E14376" s="6"/>
      <c r="F14376" s="6"/>
      <c r="U14376" s="11"/>
      <c r="AO14376" s="11"/>
    </row>
    <row r="14377" spans="2:41" x14ac:dyDescent="0.25">
      <c r="B14377" s="6"/>
      <c r="D14377" s="6"/>
      <c r="E14377" s="6"/>
      <c r="F14377" s="6"/>
      <c r="U14377" s="11"/>
      <c r="AO14377" s="11"/>
    </row>
    <row r="14378" spans="2:41" x14ac:dyDescent="0.25">
      <c r="B14378" s="6"/>
      <c r="D14378" s="6"/>
      <c r="E14378" s="6"/>
      <c r="F14378" s="6"/>
      <c r="U14378" s="11"/>
      <c r="AO14378" s="11"/>
    </row>
    <row r="14379" spans="2:41" x14ac:dyDescent="0.25">
      <c r="B14379" s="6"/>
      <c r="D14379" s="6"/>
      <c r="E14379" s="6"/>
      <c r="F14379" s="6"/>
      <c r="U14379" s="11"/>
      <c r="AO14379" s="11"/>
    </row>
    <row r="14380" spans="2:41" x14ac:dyDescent="0.25">
      <c r="B14380" s="6"/>
      <c r="D14380" s="6"/>
      <c r="E14380" s="6"/>
      <c r="F14380" s="6"/>
      <c r="U14380" s="11"/>
      <c r="AO14380" s="11"/>
    </row>
    <row r="14381" spans="2:41" x14ac:dyDescent="0.25">
      <c r="B14381" s="6"/>
      <c r="D14381" s="6"/>
      <c r="E14381" s="6"/>
      <c r="F14381" s="6"/>
      <c r="U14381" s="11"/>
      <c r="AO14381" s="11"/>
    </row>
    <row r="14382" spans="2:41" x14ac:dyDescent="0.25">
      <c r="B14382" s="6"/>
      <c r="D14382" s="6"/>
      <c r="E14382" s="6"/>
      <c r="F14382" s="6"/>
      <c r="U14382" s="11"/>
      <c r="AO14382" s="11"/>
    </row>
    <row r="14383" spans="2:41" x14ac:dyDescent="0.25">
      <c r="B14383" s="6"/>
      <c r="D14383" s="6"/>
      <c r="E14383" s="6"/>
      <c r="F14383" s="6"/>
      <c r="U14383" s="11"/>
      <c r="AO14383" s="11"/>
    </row>
    <row r="14384" spans="2:41" x14ac:dyDescent="0.25">
      <c r="B14384" s="6"/>
      <c r="D14384" s="6"/>
      <c r="E14384" s="6"/>
      <c r="F14384" s="6"/>
      <c r="U14384" s="11"/>
      <c r="AO14384" s="11"/>
    </row>
    <row r="14385" spans="2:41" x14ac:dyDescent="0.25">
      <c r="B14385" s="6"/>
      <c r="D14385" s="6"/>
      <c r="E14385" s="6"/>
      <c r="F14385" s="6"/>
      <c r="U14385" s="11"/>
      <c r="AO14385" s="11"/>
    </row>
    <row r="14386" spans="2:41" x14ac:dyDescent="0.25">
      <c r="B14386" s="6"/>
      <c r="D14386" s="6"/>
      <c r="E14386" s="6"/>
      <c r="F14386" s="6"/>
      <c r="U14386" s="11"/>
      <c r="AO14386" s="11"/>
    </row>
    <row r="14387" spans="2:41" x14ac:dyDescent="0.25">
      <c r="B14387" s="6"/>
      <c r="D14387" s="6"/>
      <c r="E14387" s="6"/>
      <c r="F14387" s="6"/>
      <c r="U14387" s="11"/>
      <c r="AO14387" s="11"/>
    </row>
    <row r="14388" spans="2:41" x14ac:dyDescent="0.25">
      <c r="B14388" s="6"/>
      <c r="D14388" s="6"/>
      <c r="E14388" s="6"/>
      <c r="F14388" s="6"/>
      <c r="U14388" s="11"/>
      <c r="AO14388" s="11"/>
    </row>
    <row r="14389" spans="2:41" x14ac:dyDescent="0.25">
      <c r="B14389" s="6"/>
      <c r="D14389" s="6"/>
      <c r="E14389" s="6"/>
      <c r="F14389" s="6"/>
      <c r="U14389" s="11"/>
      <c r="AO14389" s="11"/>
    </row>
    <row r="14390" spans="2:41" x14ac:dyDescent="0.25">
      <c r="B14390" s="6"/>
      <c r="D14390" s="6"/>
      <c r="E14390" s="6"/>
      <c r="F14390" s="6"/>
      <c r="U14390" s="11"/>
      <c r="AO14390" s="11"/>
    </row>
    <row r="14391" spans="2:41" x14ac:dyDescent="0.25">
      <c r="B14391" s="6"/>
      <c r="D14391" s="6"/>
      <c r="E14391" s="6"/>
      <c r="F14391" s="6"/>
      <c r="U14391" s="11"/>
      <c r="AO14391" s="11"/>
    </row>
    <row r="14392" spans="2:41" x14ac:dyDescent="0.25">
      <c r="B14392" s="6"/>
      <c r="D14392" s="6"/>
      <c r="E14392" s="6"/>
      <c r="F14392" s="6"/>
      <c r="U14392" s="11"/>
      <c r="AO14392" s="11"/>
    </row>
    <row r="14393" spans="2:41" x14ac:dyDescent="0.25">
      <c r="B14393" s="6"/>
      <c r="D14393" s="6"/>
      <c r="E14393" s="6"/>
      <c r="F14393" s="6"/>
      <c r="U14393" s="11"/>
      <c r="AO14393" s="11"/>
    </row>
    <row r="14394" spans="2:41" x14ac:dyDescent="0.25">
      <c r="B14394" s="6"/>
      <c r="D14394" s="6"/>
      <c r="E14394" s="6"/>
      <c r="F14394" s="6"/>
      <c r="U14394" s="11"/>
      <c r="AO14394" s="11"/>
    </row>
    <row r="14395" spans="2:41" x14ac:dyDescent="0.25">
      <c r="B14395" s="6"/>
      <c r="D14395" s="6"/>
      <c r="E14395" s="6"/>
      <c r="F14395" s="6"/>
      <c r="U14395" s="11"/>
      <c r="AO14395" s="11"/>
    </row>
    <row r="14396" spans="2:41" x14ac:dyDescent="0.25">
      <c r="B14396" s="6"/>
      <c r="D14396" s="6"/>
      <c r="E14396" s="6"/>
      <c r="F14396" s="6"/>
      <c r="U14396" s="11"/>
      <c r="AO14396" s="11"/>
    </row>
    <row r="14397" spans="2:41" x14ac:dyDescent="0.25">
      <c r="B14397" s="6"/>
      <c r="D14397" s="6"/>
      <c r="E14397" s="6"/>
      <c r="F14397" s="6"/>
      <c r="U14397" s="11"/>
      <c r="AO14397" s="11"/>
    </row>
    <row r="14398" spans="2:41" x14ac:dyDescent="0.25">
      <c r="B14398" s="6"/>
      <c r="D14398" s="6"/>
      <c r="E14398" s="6"/>
      <c r="F14398" s="6"/>
      <c r="U14398" s="11"/>
      <c r="AO14398" s="11"/>
    </row>
    <row r="14399" spans="2:41" x14ac:dyDescent="0.25">
      <c r="B14399" s="6"/>
      <c r="D14399" s="6"/>
      <c r="E14399" s="6"/>
      <c r="F14399" s="6"/>
      <c r="U14399" s="11"/>
      <c r="AO14399" s="11"/>
    </row>
    <row r="14400" spans="2:41" x14ac:dyDescent="0.25">
      <c r="B14400" s="6"/>
      <c r="D14400" s="6"/>
      <c r="E14400" s="6"/>
      <c r="F14400" s="6"/>
      <c r="U14400" s="11"/>
      <c r="AO14400" s="11"/>
    </row>
    <row r="14401" spans="2:41" x14ac:dyDescent="0.25">
      <c r="B14401" s="6"/>
      <c r="D14401" s="6"/>
      <c r="E14401" s="6"/>
      <c r="F14401" s="6"/>
      <c r="U14401" s="11"/>
      <c r="AO14401" s="11"/>
    </row>
    <row r="14402" spans="2:41" x14ac:dyDescent="0.25">
      <c r="B14402" s="6"/>
      <c r="D14402" s="6"/>
      <c r="E14402" s="6"/>
      <c r="F14402" s="6"/>
      <c r="U14402" s="11"/>
      <c r="AO14402" s="11"/>
    </row>
    <row r="14403" spans="2:41" x14ac:dyDescent="0.25">
      <c r="B14403" s="6"/>
      <c r="D14403" s="6"/>
      <c r="E14403" s="6"/>
      <c r="F14403" s="6"/>
      <c r="U14403" s="11"/>
      <c r="AO14403" s="11"/>
    </row>
    <row r="14404" spans="2:41" x14ac:dyDescent="0.25">
      <c r="B14404" s="6"/>
      <c r="D14404" s="6"/>
      <c r="E14404" s="6"/>
      <c r="F14404" s="6"/>
      <c r="U14404" s="11"/>
      <c r="AO14404" s="11"/>
    </row>
    <row r="14405" spans="2:41" x14ac:dyDescent="0.25">
      <c r="B14405" s="6"/>
      <c r="D14405" s="6"/>
      <c r="E14405" s="6"/>
      <c r="F14405" s="6"/>
      <c r="U14405" s="11"/>
      <c r="AO14405" s="11"/>
    </row>
    <row r="14406" spans="2:41" x14ac:dyDescent="0.25">
      <c r="B14406" s="6"/>
      <c r="D14406" s="6"/>
      <c r="E14406" s="6"/>
      <c r="F14406" s="6"/>
      <c r="U14406" s="11"/>
      <c r="AO14406" s="11"/>
    </row>
    <row r="14407" spans="2:41" x14ac:dyDescent="0.25">
      <c r="B14407" s="6"/>
      <c r="D14407" s="6"/>
      <c r="E14407" s="6"/>
      <c r="F14407" s="6"/>
      <c r="U14407" s="11"/>
      <c r="AO14407" s="11"/>
    </row>
    <row r="14408" spans="2:41" x14ac:dyDescent="0.25">
      <c r="B14408" s="6"/>
      <c r="D14408" s="6"/>
      <c r="E14408" s="6"/>
      <c r="F14408" s="6"/>
      <c r="U14408" s="11"/>
      <c r="AO14408" s="11"/>
    </row>
    <row r="14409" spans="2:41" x14ac:dyDescent="0.25">
      <c r="B14409" s="6"/>
      <c r="D14409" s="6"/>
      <c r="E14409" s="6"/>
      <c r="F14409" s="6"/>
      <c r="U14409" s="11"/>
      <c r="AO14409" s="11"/>
    </row>
    <row r="14410" spans="2:41" x14ac:dyDescent="0.25">
      <c r="B14410" s="6"/>
      <c r="D14410" s="6"/>
      <c r="E14410" s="6"/>
      <c r="F14410" s="6"/>
      <c r="U14410" s="11"/>
      <c r="AO14410" s="11"/>
    </row>
    <row r="14411" spans="2:41" x14ac:dyDescent="0.25">
      <c r="B14411" s="6"/>
      <c r="D14411" s="6"/>
      <c r="E14411" s="6"/>
      <c r="F14411" s="6"/>
      <c r="U14411" s="11"/>
      <c r="AO14411" s="11"/>
    </row>
    <row r="14412" spans="2:41" x14ac:dyDescent="0.25">
      <c r="B14412" s="6"/>
      <c r="D14412" s="6"/>
      <c r="E14412" s="6"/>
      <c r="F14412" s="6"/>
      <c r="U14412" s="11"/>
      <c r="AO14412" s="11"/>
    </row>
    <row r="14413" spans="2:41" x14ac:dyDescent="0.25">
      <c r="B14413" s="6"/>
      <c r="D14413" s="6"/>
      <c r="E14413" s="6"/>
      <c r="F14413" s="6"/>
      <c r="U14413" s="11"/>
      <c r="AO14413" s="11"/>
    </row>
    <row r="14414" spans="2:41" x14ac:dyDescent="0.25">
      <c r="B14414" s="6"/>
      <c r="D14414" s="6"/>
      <c r="E14414" s="6"/>
      <c r="F14414" s="6"/>
      <c r="U14414" s="11"/>
      <c r="AO14414" s="11"/>
    </row>
    <row r="14415" spans="2:41" x14ac:dyDescent="0.25">
      <c r="B14415" s="6"/>
      <c r="D14415" s="6"/>
      <c r="E14415" s="6"/>
      <c r="F14415" s="6"/>
      <c r="U14415" s="11"/>
      <c r="AO14415" s="11"/>
    </row>
    <row r="14416" spans="2:41" x14ac:dyDescent="0.25">
      <c r="B14416" s="6"/>
      <c r="D14416" s="6"/>
      <c r="E14416" s="6"/>
      <c r="F14416" s="6"/>
      <c r="U14416" s="11"/>
      <c r="AO14416" s="11"/>
    </row>
    <row r="14417" spans="2:41" x14ac:dyDescent="0.25">
      <c r="B14417" s="6"/>
      <c r="D14417" s="6"/>
      <c r="E14417" s="6"/>
      <c r="F14417" s="6"/>
      <c r="U14417" s="11"/>
      <c r="AO14417" s="11"/>
    </row>
    <row r="14418" spans="2:41" x14ac:dyDescent="0.25">
      <c r="B14418" s="6"/>
      <c r="D14418" s="6"/>
      <c r="E14418" s="6"/>
      <c r="F14418" s="6"/>
      <c r="U14418" s="11"/>
      <c r="AO14418" s="11"/>
    </row>
    <row r="14419" spans="2:41" x14ac:dyDescent="0.25">
      <c r="B14419" s="6"/>
      <c r="D14419" s="6"/>
      <c r="E14419" s="6"/>
      <c r="F14419" s="6"/>
      <c r="U14419" s="11"/>
      <c r="AO14419" s="11"/>
    </row>
    <row r="14420" spans="2:41" x14ac:dyDescent="0.25">
      <c r="B14420" s="6"/>
      <c r="D14420" s="6"/>
      <c r="E14420" s="6"/>
      <c r="F14420" s="6"/>
      <c r="U14420" s="11"/>
      <c r="AO14420" s="11"/>
    </row>
    <row r="14421" spans="2:41" x14ac:dyDescent="0.25">
      <c r="B14421" s="6"/>
      <c r="D14421" s="6"/>
      <c r="E14421" s="6"/>
      <c r="F14421" s="6"/>
      <c r="U14421" s="11"/>
      <c r="AO14421" s="11"/>
    </row>
    <row r="14422" spans="2:41" x14ac:dyDescent="0.25">
      <c r="B14422" s="6"/>
      <c r="D14422" s="6"/>
      <c r="E14422" s="6"/>
      <c r="F14422" s="6"/>
      <c r="U14422" s="11"/>
      <c r="AO14422" s="11"/>
    </row>
    <row r="14423" spans="2:41" x14ac:dyDescent="0.25">
      <c r="B14423" s="6"/>
      <c r="D14423" s="6"/>
      <c r="E14423" s="6"/>
      <c r="F14423" s="6"/>
      <c r="U14423" s="11"/>
      <c r="AO14423" s="11"/>
    </row>
    <row r="14424" spans="2:41" x14ac:dyDescent="0.25">
      <c r="B14424" s="6"/>
      <c r="D14424" s="6"/>
      <c r="E14424" s="6"/>
      <c r="F14424" s="6"/>
      <c r="U14424" s="11"/>
      <c r="AO14424" s="11"/>
    </row>
    <row r="14425" spans="2:41" x14ac:dyDescent="0.25">
      <c r="B14425" s="6"/>
      <c r="D14425" s="6"/>
      <c r="E14425" s="6"/>
      <c r="F14425" s="6"/>
      <c r="U14425" s="11"/>
      <c r="AO14425" s="11"/>
    </row>
    <row r="14426" spans="2:41" x14ac:dyDescent="0.25">
      <c r="B14426" s="6"/>
      <c r="D14426" s="6"/>
      <c r="E14426" s="6"/>
      <c r="F14426" s="6"/>
      <c r="U14426" s="11"/>
      <c r="AO14426" s="11"/>
    </row>
    <row r="14427" spans="2:41" x14ac:dyDescent="0.25">
      <c r="B14427" s="6"/>
      <c r="D14427" s="6"/>
      <c r="E14427" s="6"/>
      <c r="F14427" s="6"/>
      <c r="U14427" s="11"/>
      <c r="AO14427" s="11"/>
    </row>
    <row r="14428" spans="2:41" x14ac:dyDescent="0.25">
      <c r="B14428" s="6"/>
      <c r="D14428" s="6"/>
      <c r="E14428" s="6"/>
      <c r="F14428" s="6"/>
      <c r="U14428" s="11"/>
      <c r="AO14428" s="11"/>
    </row>
    <row r="14429" spans="2:41" x14ac:dyDescent="0.25">
      <c r="B14429" s="6"/>
      <c r="D14429" s="6"/>
      <c r="E14429" s="6"/>
      <c r="F14429" s="6"/>
      <c r="U14429" s="11"/>
      <c r="AO14429" s="11"/>
    </row>
    <row r="14430" spans="2:41" x14ac:dyDescent="0.25">
      <c r="B14430" s="6"/>
      <c r="D14430" s="6"/>
      <c r="E14430" s="6"/>
      <c r="F14430" s="6"/>
      <c r="U14430" s="11"/>
      <c r="AO14430" s="11"/>
    </row>
    <row r="14431" spans="2:41" x14ac:dyDescent="0.25">
      <c r="B14431" s="6"/>
      <c r="D14431" s="6"/>
      <c r="E14431" s="6"/>
      <c r="F14431" s="6"/>
      <c r="U14431" s="11"/>
      <c r="AO14431" s="11"/>
    </row>
    <row r="14432" spans="2:41" x14ac:dyDescent="0.25">
      <c r="B14432" s="6"/>
      <c r="D14432" s="6"/>
      <c r="E14432" s="6"/>
      <c r="F14432" s="6"/>
      <c r="U14432" s="11"/>
      <c r="AO14432" s="11"/>
    </row>
    <row r="14433" spans="2:41" x14ac:dyDescent="0.25">
      <c r="B14433" s="6"/>
      <c r="D14433" s="6"/>
      <c r="E14433" s="6"/>
      <c r="F14433" s="6"/>
      <c r="U14433" s="11"/>
      <c r="AO14433" s="11"/>
    </row>
    <row r="14434" spans="2:41" x14ac:dyDescent="0.25">
      <c r="B14434" s="6"/>
      <c r="D14434" s="6"/>
      <c r="E14434" s="6"/>
      <c r="F14434" s="6"/>
      <c r="U14434" s="11"/>
      <c r="AO14434" s="11"/>
    </row>
    <row r="14435" spans="2:41" x14ac:dyDescent="0.25">
      <c r="B14435" s="6"/>
      <c r="D14435" s="6"/>
      <c r="E14435" s="6"/>
      <c r="F14435" s="6"/>
      <c r="U14435" s="11"/>
      <c r="AO14435" s="11"/>
    </row>
    <row r="14436" spans="2:41" x14ac:dyDescent="0.25">
      <c r="B14436" s="6"/>
      <c r="D14436" s="6"/>
      <c r="E14436" s="6"/>
      <c r="F14436" s="6"/>
      <c r="U14436" s="11"/>
      <c r="AO14436" s="11"/>
    </row>
    <row r="14437" spans="2:41" x14ac:dyDescent="0.25">
      <c r="B14437" s="6"/>
      <c r="D14437" s="6"/>
      <c r="E14437" s="6"/>
      <c r="F14437" s="6"/>
      <c r="U14437" s="11"/>
      <c r="AO14437" s="11"/>
    </row>
    <row r="14438" spans="2:41" x14ac:dyDescent="0.25">
      <c r="B14438" s="6"/>
      <c r="D14438" s="6"/>
      <c r="E14438" s="6"/>
      <c r="F14438" s="6"/>
      <c r="U14438" s="11"/>
      <c r="AO14438" s="11"/>
    </row>
    <row r="14439" spans="2:41" x14ac:dyDescent="0.25">
      <c r="B14439" s="6"/>
      <c r="D14439" s="6"/>
      <c r="E14439" s="6"/>
      <c r="F14439" s="6"/>
      <c r="U14439" s="11"/>
      <c r="AO14439" s="11"/>
    </row>
    <row r="14440" spans="2:41" x14ac:dyDescent="0.25">
      <c r="B14440" s="6"/>
      <c r="D14440" s="6"/>
      <c r="E14440" s="6"/>
      <c r="F14440" s="6"/>
      <c r="U14440" s="11"/>
      <c r="AO14440" s="11"/>
    </row>
    <row r="14441" spans="2:41" x14ac:dyDescent="0.25">
      <c r="B14441" s="6"/>
      <c r="D14441" s="6"/>
      <c r="E14441" s="6"/>
      <c r="F14441" s="6"/>
      <c r="U14441" s="11"/>
      <c r="AO14441" s="11"/>
    </row>
    <row r="14442" spans="2:41" x14ac:dyDescent="0.25">
      <c r="B14442" s="6"/>
      <c r="D14442" s="6"/>
      <c r="E14442" s="6"/>
      <c r="F14442" s="6"/>
      <c r="U14442" s="11"/>
      <c r="AO14442" s="11"/>
    </row>
    <row r="14443" spans="2:41" x14ac:dyDescent="0.25">
      <c r="B14443" s="6"/>
      <c r="D14443" s="6"/>
      <c r="E14443" s="6"/>
      <c r="F14443" s="6"/>
      <c r="U14443" s="11"/>
      <c r="AO14443" s="11"/>
    </row>
    <row r="14444" spans="2:41" x14ac:dyDescent="0.25">
      <c r="B14444" s="6"/>
      <c r="D14444" s="6"/>
      <c r="E14444" s="6"/>
      <c r="F14444" s="6"/>
      <c r="U14444" s="11"/>
      <c r="AO14444" s="11"/>
    </row>
    <row r="14445" spans="2:41" x14ac:dyDescent="0.25">
      <c r="B14445" s="6"/>
      <c r="D14445" s="6"/>
      <c r="E14445" s="6"/>
      <c r="F14445" s="6"/>
      <c r="U14445" s="11"/>
      <c r="AO14445" s="11"/>
    </row>
    <row r="14446" spans="2:41" x14ac:dyDescent="0.25">
      <c r="B14446" s="6"/>
      <c r="D14446" s="6"/>
      <c r="E14446" s="6"/>
      <c r="F14446" s="6"/>
      <c r="U14446" s="11"/>
      <c r="AO14446" s="11"/>
    </row>
    <row r="14447" spans="2:41" x14ac:dyDescent="0.25">
      <c r="B14447" s="6"/>
      <c r="D14447" s="6"/>
      <c r="E14447" s="6"/>
      <c r="F14447" s="6"/>
      <c r="U14447" s="11"/>
      <c r="AO14447" s="11"/>
    </row>
    <row r="14448" spans="2:41" x14ac:dyDescent="0.25">
      <c r="B14448" s="6"/>
      <c r="D14448" s="6"/>
      <c r="E14448" s="6"/>
      <c r="F14448" s="6"/>
      <c r="U14448" s="11"/>
      <c r="AO14448" s="11"/>
    </row>
    <row r="14449" spans="2:41" x14ac:dyDescent="0.25">
      <c r="B14449" s="6"/>
      <c r="D14449" s="6"/>
      <c r="E14449" s="6"/>
      <c r="F14449" s="6"/>
      <c r="U14449" s="11"/>
      <c r="AO14449" s="11"/>
    </row>
    <row r="14450" spans="2:41" x14ac:dyDescent="0.25">
      <c r="B14450" s="6"/>
      <c r="D14450" s="6"/>
      <c r="E14450" s="6"/>
      <c r="F14450" s="6"/>
      <c r="U14450" s="11"/>
      <c r="AO14450" s="11"/>
    </row>
    <row r="14451" spans="2:41" x14ac:dyDescent="0.25">
      <c r="B14451" s="6"/>
      <c r="D14451" s="6"/>
      <c r="E14451" s="6"/>
      <c r="F14451" s="6"/>
      <c r="U14451" s="11"/>
      <c r="AO14451" s="11"/>
    </row>
    <row r="14452" spans="2:41" x14ac:dyDescent="0.25">
      <c r="B14452" s="6"/>
      <c r="D14452" s="6"/>
      <c r="E14452" s="6"/>
      <c r="F14452" s="6"/>
      <c r="U14452" s="11"/>
      <c r="AO14452" s="11"/>
    </row>
    <row r="14453" spans="2:41" x14ac:dyDescent="0.25">
      <c r="B14453" s="6"/>
      <c r="D14453" s="6"/>
      <c r="E14453" s="6"/>
      <c r="F14453" s="6"/>
      <c r="U14453" s="11"/>
      <c r="AO14453" s="11"/>
    </row>
    <row r="14454" spans="2:41" x14ac:dyDescent="0.25">
      <c r="B14454" s="6"/>
      <c r="D14454" s="6"/>
      <c r="E14454" s="6"/>
      <c r="F14454" s="6"/>
      <c r="U14454" s="11"/>
      <c r="AO14454" s="11"/>
    </row>
    <row r="14455" spans="2:41" x14ac:dyDescent="0.25">
      <c r="B14455" s="6"/>
      <c r="D14455" s="6"/>
      <c r="E14455" s="6"/>
      <c r="F14455" s="6"/>
      <c r="U14455" s="11"/>
      <c r="AO14455" s="11"/>
    </row>
    <row r="14456" spans="2:41" x14ac:dyDescent="0.25">
      <c r="B14456" s="6"/>
      <c r="D14456" s="6"/>
      <c r="E14456" s="6"/>
      <c r="F14456" s="6"/>
      <c r="U14456" s="11"/>
      <c r="AO14456" s="11"/>
    </row>
    <row r="14457" spans="2:41" x14ac:dyDescent="0.25">
      <c r="B14457" s="6"/>
      <c r="D14457" s="6"/>
      <c r="E14457" s="6"/>
      <c r="F14457" s="6"/>
      <c r="U14457" s="11"/>
      <c r="AO14457" s="11"/>
    </row>
    <row r="14458" spans="2:41" x14ac:dyDescent="0.25">
      <c r="B14458" s="6"/>
      <c r="D14458" s="6"/>
      <c r="E14458" s="6"/>
      <c r="F14458" s="6"/>
      <c r="U14458" s="11"/>
      <c r="AO14458" s="11"/>
    </row>
    <row r="14459" spans="2:41" x14ac:dyDescent="0.25">
      <c r="B14459" s="6"/>
      <c r="D14459" s="6"/>
      <c r="E14459" s="6"/>
      <c r="F14459" s="6"/>
      <c r="U14459" s="11"/>
      <c r="AO14459" s="11"/>
    </row>
    <row r="14460" spans="2:41" x14ac:dyDescent="0.25">
      <c r="B14460" s="6"/>
      <c r="D14460" s="6"/>
      <c r="E14460" s="6"/>
      <c r="F14460" s="6"/>
      <c r="U14460" s="11"/>
      <c r="AO14460" s="11"/>
    </row>
    <row r="14461" spans="2:41" x14ac:dyDescent="0.25">
      <c r="B14461" s="6"/>
      <c r="D14461" s="6"/>
      <c r="E14461" s="6"/>
      <c r="F14461" s="6"/>
      <c r="U14461" s="11"/>
      <c r="AO14461" s="11"/>
    </row>
    <row r="14462" spans="2:41" x14ac:dyDescent="0.25">
      <c r="B14462" s="6"/>
      <c r="D14462" s="6"/>
      <c r="E14462" s="6"/>
      <c r="F14462" s="6"/>
      <c r="U14462" s="11"/>
      <c r="AO14462" s="11"/>
    </row>
    <row r="14463" spans="2:41" x14ac:dyDescent="0.25">
      <c r="B14463" s="6"/>
      <c r="D14463" s="6"/>
      <c r="E14463" s="6"/>
      <c r="F14463" s="6"/>
      <c r="U14463" s="11"/>
      <c r="AO14463" s="11"/>
    </row>
    <row r="14464" spans="2:41" x14ac:dyDescent="0.25">
      <c r="B14464" s="6"/>
      <c r="D14464" s="6"/>
      <c r="E14464" s="6"/>
      <c r="F14464" s="6"/>
      <c r="U14464" s="11"/>
      <c r="AO14464" s="11"/>
    </row>
    <row r="14465" spans="2:41" x14ac:dyDescent="0.25">
      <c r="B14465" s="6"/>
      <c r="D14465" s="6"/>
      <c r="E14465" s="6"/>
      <c r="F14465" s="6"/>
      <c r="U14465" s="11"/>
      <c r="AO14465" s="11"/>
    </row>
    <row r="14466" spans="2:41" x14ac:dyDescent="0.25">
      <c r="B14466" s="6"/>
      <c r="D14466" s="6"/>
      <c r="E14466" s="6"/>
      <c r="F14466" s="6"/>
      <c r="U14466" s="11"/>
      <c r="AO14466" s="11"/>
    </row>
    <row r="14467" spans="2:41" x14ac:dyDescent="0.25">
      <c r="B14467" s="6"/>
      <c r="D14467" s="6"/>
      <c r="E14467" s="6"/>
      <c r="F14467" s="6"/>
      <c r="U14467" s="11"/>
      <c r="AO14467" s="11"/>
    </row>
    <row r="14468" spans="2:41" x14ac:dyDescent="0.25">
      <c r="B14468" s="6"/>
      <c r="D14468" s="6"/>
      <c r="E14468" s="6"/>
      <c r="F14468" s="6"/>
      <c r="U14468" s="11"/>
      <c r="AO14468" s="11"/>
    </row>
    <row r="14469" spans="2:41" x14ac:dyDescent="0.25">
      <c r="B14469" s="6"/>
      <c r="D14469" s="6"/>
      <c r="E14469" s="6"/>
      <c r="F14469" s="6"/>
      <c r="U14469" s="11"/>
      <c r="AO14469" s="11"/>
    </row>
    <row r="14470" spans="2:41" x14ac:dyDescent="0.25">
      <c r="B14470" s="6"/>
      <c r="D14470" s="6"/>
      <c r="E14470" s="6"/>
      <c r="F14470" s="6"/>
      <c r="U14470" s="11"/>
      <c r="AO14470" s="11"/>
    </row>
    <row r="14471" spans="2:41" x14ac:dyDescent="0.25">
      <c r="B14471" s="6"/>
      <c r="D14471" s="6"/>
      <c r="E14471" s="6"/>
      <c r="F14471" s="6"/>
      <c r="U14471" s="11"/>
      <c r="AO14471" s="11"/>
    </row>
    <row r="14472" spans="2:41" x14ac:dyDescent="0.25">
      <c r="B14472" s="6"/>
      <c r="D14472" s="6"/>
      <c r="E14472" s="6"/>
      <c r="F14472" s="6"/>
      <c r="U14472" s="11"/>
      <c r="AO14472" s="11"/>
    </row>
    <row r="14473" spans="2:41" x14ac:dyDescent="0.25">
      <c r="B14473" s="6"/>
      <c r="D14473" s="6"/>
      <c r="E14473" s="6"/>
      <c r="F14473" s="6"/>
      <c r="U14473" s="11"/>
      <c r="AO14473" s="11"/>
    </row>
    <row r="14474" spans="2:41" x14ac:dyDescent="0.25">
      <c r="B14474" s="6"/>
      <c r="D14474" s="6"/>
      <c r="E14474" s="6"/>
      <c r="F14474" s="6"/>
      <c r="U14474" s="11"/>
      <c r="AO14474" s="11"/>
    </row>
    <row r="14475" spans="2:41" x14ac:dyDescent="0.25">
      <c r="B14475" s="6"/>
      <c r="D14475" s="6"/>
      <c r="E14475" s="6"/>
      <c r="F14475" s="6"/>
      <c r="U14475" s="11"/>
      <c r="AO14475" s="11"/>
    </row>
    <row r="14476" spans="2:41" x14ac:dyDescent="0.25">
      <c r="B14476" s="6"/>
      <c r="D14476" s="6"/>
      <c r="E14476" s="6"/>
      <c r="F14476" s="6"/>
      <c r="U14476" s="11"/>
      <c r="AO14476" s="11"/>
    </row>
    <row r="14477" spans="2:41" x14ac:dyDescent="0.25">
      <c r="B14477" s="6"/>
      <c r="D14477" s="6"/>
      <c r="E14477" s="6"/>
      <c r="F14477" s="6"/>
      <c r="U14477" s="11"/>
      <c r="AO14477" s="11"/>
    </row>
    <row r="14478" spans="2:41" x14ac:dyDescent="0.25">
      <c r="B14478" s="6"/>
      <c r="D14478" s="6"/>
      <c r="E14478" s="6"/>
      <c r="F14478" s="6"/>
      <c r="U14478" s="11"/>
      <c r="AO14478" s="11"/>
    </row>
    <row r="14479" spans="2:41" x14ac:dyDescent="0.25">
      <c r="B14479" s="6"/>
      <c r="D14479" s="6"/>
      <c r="E14479" s="6"/>
      <c r="F14479" s="6"/>
      <c r="U14479" s="11"/>
      <c r="AO14479" s="11"/>
    </row>
    <row r="14480" spans="2:41" x14ac:dyDescent="0.25">
      <c r="B14480" s="6"/>
      <c r="D14480" s="6"/>
      <c r="E14480" s="6"/>
      <c r="F14480" s="6"/>
      <c r="U14480" s="11"/>
      <c r="AO14480" s="11"/>
    </row>
    <row r="14481" spans="2:41" x14ac:dyDescent="0.25">
      <c r="B14481" s="6"/>
      <c r="D14481" s="6"/>
      <c r="E14481" s="6"/>
      <c r="F14481" s="6"/>
      <c r="U14481" s="11"/>
      <c r="AO14481" s="11"/>
    </row>
    <row r="14482" spans="2:41" x14ac:dyDescent="0.25">
      <c r="B14482" s="6"/>
      <c r="D14482" s="6"/>
      <c r="E14482" s="6"/>
      <c r="F14482" s="6"/>
      <c r="U14482" s="11"/>
      <c r="AO14482" s="11"/>
    </row>
    <row r="14483" spans="2:41" x14ac:dyDescent="0.25">
      <c r="B14483" s="6"/>
      <c r="D14483" s="6"/>
      <c r="E14483" s="6"/>
      <c r="F14483" s="6"/>
      <c r="U14483" s="11"/>
      <c r="AO14483" s="11"/>
    </row>
    <row r="14484" spans="2:41" x14ac:dyDescent="0.25">
      <c r="B14484" s="6"/>
      <c r="D14484" s="6"/>
      <c r="E14484" s="6"/>
      <c r="F14484" s="6"/>
      <c r="U14484" s="11"/>
      <c r="AO14484" s="11"/>
    </row>
    <row r="14485" spans="2:41" x14ac:dyDescent="0.25">
      <c r="B14485" s="6"/>
      <c r="D14485" s="6"/>
      <c r="E14485" s="6"/>
      <c r="F14485" s="6"/>
      <c r="U14485" s="11"/>
      <c r="AO14485" s="11"/>
    </row>
    <row r="14486" spans="2:41" x14ac:dyDescent="0.25">
      <c r="B14486" s="6"/>
      <c r="D14486" s="6"/>
      <c r="E14486" s="6"/>
      <c r="F14486" s="6"/>
      <c r="U14486" s="11"/>
      <c r="AO14486" s="11"/>
    </row>
    <row r="14487" spans="2:41" x14ac:dyDescent="0.25">
      <c r="B14487" s="6"/>
      <c r="D14487" s="6"/>
      <c r="E14487" s="6"/>
      <c r="F14487" s="6"/>
      <c r="U14487" s="11"/>
      <c r="AO14487" s="11"/>
    </row>
    <row r="14488" spans="2:41" x14ac:dyDescent="0.25">
      <c r="B14488" s="6"/>
      <c r="D14488" s="6"/>
      <c r="E14488" s="6"/>
      <c r="F14488" s="6"/>
      <c r="U14488" s="11"/>
      <c r="AO14488" s="11"/>
    </row>
    <row r="14489" spans="2:41" x14ac:dyDescent="0.25">
      <c r="B14489" s="6"/>
      <c r="D14489" s="6"/>
      <c r="E14489" s="6"/>
      <c r="F14489" s="6"/>
      <c r="U14489" s="11"/>
      <c r="AO14489" s="11"/>
    </row>
    <row r="14490" spans="2:41" x14ac:dyDescent="0.25">
      <c r="B14490" s="6"/>
      <c r="D14490" s="6"/>
      <c r="E14490" s="6"/>
      <c r="F14490" s="6"/>
      <c r="U14490" s="11"/>
      <c r="AO14490" s="11"/>
    </row>
    <row r="14491" spans="2:41" x14ac:dyDescent="0.25">
      <c r="B14491" s="6"/>
      <c r="D14491" s="6"/>
      <c r="E14491" s="6"/>
      <c r="F14491" s="6"/>
      <c r="U14491" s="11"/>
      <c r="AO14491" s="11"/>
    </row>
    <row r="14492" spans="2:41" x14ac:dyDescent="0.25">
      <c r="B14492" s="6"/>
      <c r="D14492" s="6"/>
      <c r="E14492" s="6"/>
      <c r="F14492" s="6"/>
      <c r="U14492" s="11"/>
      <c r="AO14492" s="11"/>
    </row>
    <row r="14493" spans="2:41" x14ac:dyDescent="0.25">
      <c r="B14493" s="6"/>
      <c r="D14493" s="6"/>
      <c r="E14493" s="6"/>
      <c r="F14493" s="6"/>
      <c r="U14493" s="11"/>
      <c r="AO14493" s="11"/>
    </row>
    <row r="14494" spans="2:41" x14ac:dyDescent="0.25">
      <c r="B14494" s="6"/>
      <c r="D14494" s="6"/>
      <c r="E14494" s="6"/>
      <c r="F14494" s="6"/>
      <c r="U14494" s="11"/>
      <c r="AO14494" s="11"/>
    </row>
    <row r="14495" spans="2:41" x14ac:dyDescent="0.25">
      <c r="B14495" s="6"/>
      <c r="D14495" s="6"/>
      <c r="E14495" s="6"/>
      <c r="F14495" s="6"/>
      <c r="U14495" s="11"/>
      <c r="AO14495" s="11"/>
    </row>
    <row r="14496" spans="2:41" x14ac:dyDescent="0.25">
      <c r="B14496" s="6"/>
      <c r="D14496" s="6"/>
      <c r="E14496" s="6"/>
      <c r="F14496" s="6"/>
      <c r="U14496" s="11"/>
      <c r="AO14496" s="11"/>
    </row>
    <row r="14497" spans="2:41" x14ac:dyDescent="0.25">
      <c r="B14497" s="6"/>
      <c r="D14497" s="6"/>
      <c r="E14497" s="6"/>
      <c r="F14497" s="6"/>
      <c r="U14497" s="11"/>
      <c r="AO14497" s="11"/>
    </row>
    <row r="14498" spans="2:41" x14ac:dyDescent="0.25">
      <c r="B14498" s="6"/>
      <c r="D14498" s="6"/>
      <c r="E14498" s="6"/>
      <c r="F14498" s="6"/>
      <c r="U14498" s="11"/>
      <c r="AO14498" s="11"/>
    </row>
    <row r="14499" spans="2:41" x14ac:dyDescent="0.25">
      <c r="B14499" s="6"/>
      <c r="D14499" s="6"/>
      <c r="E14499" s="6"/>
      <c r="F14499" s="6"/>
      <c r="U14499" s="11"/>
      <c r="AO14499" s="11"/>
    </row>
    <row r="14500" spans="2:41" x14ac:dyDescent="0.25">
      <c r="B14500" s="6"/>
      <c r="D14500" s="6"/>
      <c r="E14500" s="6"/>
      <c r="F14500" s="6"/>
      <c r="U14500" s="11"/>
      <c r="AO14500" s="11"/>
    </row>
    <row r="14501" spans="2:41" x14ac:dyDescent="0.25">
      <c r="B14501" s="6"/>
      <c r="D14501" s="6"/>
      <c r="E14501" s="6"/>
      <c r="F14501" s="6"/>
      <c r="U14501" s="11"/>
      <c r="AO14501" s="11"/>
    </row>
    <row r="14502" spans="2:41" x14ac:dyDescent="0.25">
      <c r="B14502" s="6"/>
      <c r="D14502" s="6"/>
      <c r="E14502" s="6"/>
      <c r="F14502" s="6"/>
      <c r="U14502" s="11"/>
      <c r="AO14502" s="11"/>
    </row>
    <row r="14503" spans="2:41" x14ac:dyDescent="0.25">
      <c r="B14503" s="6"/>
      <c r="D14503" s="6"/>
      <c r="E14503" s="6"/>
      <c r="F14503" s="6"/>
      <c r="U14503" s="11"/>
      <c r="AO14503" s="11"/>
    </row>
    <row r="14504" spans="2:41" x14ac:dyDescent="0.25">
      <c r="B14504" s="6"/>
      <c r="D14504" s="6"/>
      <c r="E14504" s="6"/>
      <c r="F14504" s="6"/>
      <c r="U14504" s="11"/>
      <c r="AO14504" s="11"/>
    </row>
    <row r="14505" spans="2:41" x14ac:dyDescent="0.25">
      <c r="B14505" s="6"/>
      <c r="D14505" s="6"/>
      <c r="E14505" s="6"/>
      <c r="F14505" s="6"/>
      <c r="U14505" s="11"/>
      <c r="AO14505" s="11"/>
    </row>
    <row r="14506" spans="2:41" x14ac:dyDescent="0.25">
      <c r="B14506" s="6"/>
      <c r="D14506" s="6"/>
      <c r="E14506" s="6"/>
      <c r="F14506" s="6"/>
      <c r="U14506" s="11"/>
      <c r="AO14506" s="11"/>
    </row>
    <row r="14507" spans="2:41" x14ac:dyDescent="0.25">
      <c r="B14507" s="6"/>
      <c r="D14507" s="6"/>
      <c r="E14507" s="6"/>
      <c r="F14507" s="6"/>
      <c r="U14507" s="11"/>
      <c r="AO14507" s="11"/>
    </row>
    <row r="14508" spans="2:41" x14ac:dyDescent="0.25">
      <c r="B14508" s="6"/>
      <c r="D14508" s="6"/>
      <c r="E14508" s="6"/>
      <c r="F14508" s="6"/>
      <c r="U14508" s="11"/>
      <c r="AO14508" s="11"/>
    </row>
    <row r="14509" spans="2:41" x14ac:dyDescent="0.25">
      <c r="B14509" s="6"/>
      <c r="D14509" s="6"/>
      <c r="E14509" s="6"/>
      <c r="F14509" s="6"/>
      <c r="U14509" s="11"/>
      <c r="AO14509" s="11"/>
    </row>
    <row r="14510" spans="2:41" x14ac:dyDescent="0.25">
      <c r="B14510" s="6"/>
      <c r="D14510" s="6"/>
      <c r="E14510" s="6"/>
      <c r="F14510" s="6"/>
      <c r="U14510" s="11"/>
      <c r="AO14510" s="11"/>
    </row>
    <row r="14511" spans="2:41" x14ac:dyDescent="0.25">
      <c r="B14511" s="6"/>
      <c r="D14511" s="6"/>
      <c r="E14511" s="6"/>
      <c r="F14511" s="6"/>
      <c r="U14511" s="11"/>
      <c r="AO14511" s="11"/>
    </row>
    <row r="14512" spans="2:41" x14ac:dyDescent="0.25">
      <c r="B14512" s="6"/>
      <c r="D14512" s="6"/>
      <c r="E14512" s="6"/>
      <c r="F14512" s="6"/>
      <c r="U14512" s="11"/>
      <c r="AO14512" s="11"/>
    </row>
    <row r="14513" spans="2:41" x14ac:dyDescent="0.25">
      <c r="B14513" s="6"/>
      <c r="D14513" s="6"/>
      <c r="E14513" s="6"/>
      <c r="F14513" s="6"/>
      <c r="U14513" s="11"/>
      <c r="AO14513" s="11"/>
    </row>
    <row r="14514" spans="2:41" x14ac:dyDescent="0.25">
      <c r="B14514" s="6"/>
      <c r="D14514" s="6"/>
      <c r="E14514" s="6"/>
      <c r="F14514" s="6"/>
      <c r="U14514" s="11"/>
      <c r="AO14514" s="11"/>
    </row>
    <row r="14515" spans="2:41" x14ac:dyDescent="0.25">
      <c r="B14515" s="6"/>
      <c r="D14515" s="6"/>
      <c r="E14515" s="6"/>
      <c r="F14515" s="6"/>
      <c r="U14515" s="11"/>
      <c r="AO14515" s="11"/>
    </row>
    <row r="14516" spans="2:41" x14ac:dyDescent="0.25">
      <c r="B14516" s="6"/>
      <c r="D14516" s="6"/>
      <c r="E14516" s="6"/>
      <c r="F14516" s="6"/>
      <c r="U14516" s="11"/>
      <c r="AO14516" s="11"/>
    </row>
    <row r="14517" spans="2:41" x14ac:dyDescent="0.25">
      <c r="B14517" s="6"/>
      <c r="D14517" s="6"/>
      <c r="E14517" s="6"/>
      <c r="F14517" s="6"/>
      <c r="U14517" s="11"/>
      <c r="AO14517" s="11"/>
    </row>
    <row r="14518" spans="2:41" x14ac:dyDescent="0.25">
      <c r="B14518" s="6"/>
      <c r="D14518" s="6"/>
      <c r="E14518" s="6"/>
      <c r="F14518" s="6"/>
      <c r="U14518" s="11"/>
      <c r="AO14518" s="11"/>
    </row>
    <row r="14519" spans="2:41" x14ac:dyDescent="0.25">
      <c r="B14519" s="6"/>
      <c r="D14519" s="6"/>
      <c r="E14519" s="6"/>
      <c r="F14519" s="6"/>
      <c r="U14519" s="11"/>
      <c r="AO14519" s="11"/>
    </row>
    <row r="14520" spans="2:41" x14ac:dyDescent="0.25">
      <c r="B14520" s="6"/>
      <c r="D14520" s="6"/>
      <c r="E14520" s="6"/>
      <c r="F14520" s="6"/>
      <c r="U14520" s="11"/>
      <c r="AO14520" s="11"/>
    </row>
    <row r="14521" spans="2:41" x14ac:dyDescent="0.25">
      <c r="B14521" s="6"/>
      <c r="D14521" s="6"/>
      <c r="E14521" s="6"/>
      <c r="F14521" s="6"/>
      <c r="U14521" s="11"/>
      <c r="AO14521" s="11"/>
    </row>
    <row r="14522" spans="2:41" x14ac:dyDescent="0.25">
      <c r="B14522" s="6"/>
      <c r="D14522" s="6"/>
      <c r="E14522" s="6"/>
      <c r="F14522" s="6"/>
      <c r="U14522" s="11"/>
      <c r="AO14522" s="11"/>
    </row>
    <row r="14523" spans="2:41" x14ac:dyDescent="0.25">
      <c r="B14523" s="6"/>
      <c r="D14523" s="6"/>
      <c r="E14523" s="6"/>
      <c r="F14523" s="6"/>
      <c r="U14523" s="11"/>
      <c r="AO14523" s="11"/>
    </row>
    <row r="14524" spans="2:41" x14ac:dyDescent="0.25">
      <c r="B14524" s="6"/>
      <c r="D14524" s="6"/>
      <c r="E14524" s="6"/>
      <c r="F14524" s="6"/>
      <c r="U14524" s="11"/>
      <c r="AO14524" s="11"/>
    </row>
    <row r="14525" spans="2:41" x14ac:dyDescent="0.25">
      <c r="B14525" s="6"/>
      <c r="D14525" s="6"/>
      <c r="E14525" s="6"/>
      <c r="F14525" s="6"/>
      <c r="U14525" s="11"/>
      <c r="AO14525" s="11"/>
    </row>
    <row r="14526" spans="2:41" x14ac:dyDescent="0.25">
      <c r="B14526" s="6"/>
      <c r="D14526" s="6"/>
      <c r="E14526" s="6"/>
      <c r="F14526" s="6"/>
      <c r="U14526" s="11"/>
      <c r="AO14526" s="11"/>
    </row>
    <row r="14527" spans="2:41" x14ac:dyDescent="0.25">
      <c r="B14527" s="6"/>
      <c r="D14527" s="6"/>
      <c r="E14527" s="6"/>
      <c r="F14527" s="6"/>
      <c r="U14527" s="11"/>
      <c r="AO14527" s="11"/>
    </row>
    <row r="14528" spans="2:41" x14ac:dyDescent="0.25">
      <c r="B14528" s="6"/>
      <c r="D14528" s="6"/>
      <c r="E14528" s="6"/>
      <c r="F14528" s="6"/>
      <c r="U14528" s="11"/>
      <c r="AO14528" s="11"/>
    </row>
    <row r="14529" spans="2:41" x14ac:dyDescent="0.25">
      <c r="B14529" s="6"/>
      <c r="D14529" s="6"/>
      <c r="E14529" s="6"/>
      <c r="F14529" s="6"/>
      <c r="U14529" s="11"/>
      <c r="AO14529" s="11"/>
    </row>
    <row r="14530" spans="2:41" x14ac:dyDescent="0.25">
      <c r="B14530" s="6"/>
      <c r="D14530" s="6"/>
      <c r="E14530" s="6"/>
      <c r="F14530" s="6"/>
      <c r="U14530" s="11"/>
      <c r="AO14530" s="11"/>
    </row>
    <row r="14531" spans="2:41" x14ac:dyDescent="0.25">
      <c r="B14531" s="6"/>
      <c r="D14531" s="6"/>
      <c r="E14531" s="6"/>
      <c r="F14531" s="6"/>
      <c r="U14531" s="11"/>
      <c r="AO14531" s="11"/>
    </row>
    <row r="14532" spans="2:41" x14ac:dyDescent="0.25">
      <c r="B14532" s="6"/>
      <c r="D14532" s="6"/>
      <c r="E14532" s="6"/>
      <c r="F14532" s="6"/>
      <c r="U14532" s="11"/>
      <c r="AO14532" s="11"/>
    </row>
    <row r="14533" spans="2:41" x14ac:dyDescent="0.25">
      <c r="B14533" s="6"/>
      <c r="D14533" s="6"/>
      <c r="E14533" s="6"/>
      <c r="F14533" s="6"/>
      <c r="U14533" s="11"/>
      <c r="AO14533" s="11"/>
    </row>
    <row r="14534" spans="2:41" x14ac:dyDescent="0.25">
      <c r="B14534" s="6"/>
      <c r="D14534" s="6"/>
      <c r="E14534" s="6"/>
      <c r="F14534" s="6"/>
      <c r="U14534" s="11"/>
      <c r="AO14534" s="11"/>
    </row>
    <row r="14535" spans="2:41" x14ac:dyDescent="0.25">
      <c r="B14535" s="6"/>
      <c r="D14535" s="6"/>
      <c r="E14535" s="6"/>
      <c r="F14535" s="6"/>
      <c r="U14535" s="11"/>
      <c r="AO14535" s="11"/>
    </row>
    <row r="14536" spans="2:41" x14ac:dyDescent="0.25">
      <c r="B14536" s="6"/>
      <c r="D14536" s="6"/>
      <c r="E14536" s="6"/>
      <c r="F14536" s="6"/>
      <c r="U14536" s="11"/>
      <c r="AO14536" s="11"/>
    </row>
    <row r="14537" spans="2:41" x14ac:dyDescent="0.25">
      <c r="B14537" s="6"/>
      <c r="D14537" s="6"/>
      <c r="E14537" s="6"/>
      <c r="F14537" s="6"/>
      <c r="U14537" s="11"/>
      <c r="AO14537" s="11"/>
    </row>
    <row r="14538" spans="2:41" x14ac:dyDescent="0.25">
      <c r="B14538" s="6"/>
      <c r="D14538" s="6"/>
      <c r="E14538" s="6"/>
      <c r="F14538" s="6"/>
      <c r="U14538" s="11"/>
      <c r="AO14538" s="11"/>
    </row>
    <row r="14539" spans="2:41" x14ac:dyDescent="0.25">
      <c r="B14539" s="6"/>
      <c r="D14539" s="6"/>
      <c r="E14539" s="6"/>
      <c r="F14539" s="6"/>
      <c r="U14539" s="11"/>
      <c r="AO14539" s="11"/>
    </row>
    <row r="14540" spans="2:41" x14ac:dyDescent="0.25">
      <c r="B14540" s="6"/>
      <c r="D14540" s="6"/>
      <c r="E14540" s="6"/>
      <c r="F14540" s="6"/>
      <c r="U14540" s="11"/>
      <c r="AO14540" s="11"/>
    </row>
    <row r="14541" spans="2:41" x14ac:dyDescent="0.25">
      <c r="B14541" s="6"/>
      <c r="D14541" s="6"/>
      <c r="E14541" s="6"/>
      <c r="F14541" s="6"/>
      <c r="U14541" s="11"/>
      <c r="AO14541" s="11"/>
    </row>
    <row r="14542" spans="2:41" x14ac:dyDescent="0.25">
      <c r="B14542" s="6"/>
      <c r="D14542" s="6"/>
      <c r="E14542" s="6"/>
      <c r="F14542" s="6"/>
      <c r="U14542" s="11"/>
      <c r="AO14542" s="11"/>
    </row>
    <row r="14543" spans="2:41" x14ac:dyDescent="0.25">
      <c r="B14543" s="6"/>
      <c r="D14543" s="6"/>
      <c r="E14543" s="6"/>
      <c r="F14543" s="6"/>
      <c r="U14543" s="11"/>
      <c r="AO14543" s="11"/>
    </row>
    <row r="14544" spans="2:41" x14ac:dyDescent="0.25">
      <c r="B14544" s="6"/>
      <c r="D14544" s="6"/>
      <c r="E14544" s="6"/>
      <c r="F14544" s="6"/>
      <c r="U14544" s="11"/>
      <c r="AO14544" s="11"/>
    </row>
    <row r="14545" spans="2:41" x14ac:dyDescent="0.25">
      <c r="B14545" s="6"/>
      <c r="D14545" s="6"/>
      <c r="E14545" s="6"/>
      <c r="F14545" s="6"/>
      <c r="U14545" s="11"/>
      <c r="AO14545" s="11"/>
    </row>
    <row r="14546" spans="2:41" x14ac:dyDescent="0.25">
      <c r="B14546" s="6"/>
      <c r="D14546" s="6"/>
      <c r="E14546" s="6"/>
      <c r="F14546" s="6"/>
      <c r="U14546" s="11"/>
      <c r="AO14546" s="11"/>
    </row>
    <row r="14547" spans="2:41" x14ac:dyDescent="0.25">
      <c r="B14547" s="6"/>
      <c r="D14547" s="6"/>
      <c r="E14547" s="6"/>
      <c r="F14547" s="6"/>
      <c r="U14547" s="11"/>
      <c r="AO14547" s="11"/>
    </row>
    <row r="14548" spans="2:41" x14ac:dyDescent="0.25">
      <c r="B14548" s="6"/>
      <c r="D14548" s="6"/>
      <c r="E14548" s="6"/>
      <c r="F14548" s="6"/>
      <c r="U14548" s="11"/>
      <c r="AO14548" s="11"/>
    </row>
    <row r="14549" spans="2:41" x14ac:dyDescent="0.25">
      <c r="B14549" s="6"/>
      <c r="D14549" s="6"/>
      <c r="E14549" s="6"/>
      <c r="F14549" s="6"/>
      <c r="U14549" s="11"/>
      <c r="AO14549" s="11"/>
    </row>
    <row r="14550" spans="2:41" x14ac:dyDescent="0.25">
      <c r="B14550" s="6"/>
      <c r="D14550" s="6"/>
      <c r="E14550" s="6"/>
      <c r="F14550" s="6"/>
      <c r="U14550" s="11"/>
      <c r="AO14550" s="11"/>
    </row>
    <row r="14551" spans="2:41" x14ac:dyDescent="0.25">
      <c r="B14551" s="6"/>
      <c r="D14551" s="6"/>
      <c r="E14551" s="6"/>
      <c r="F14551" s="6"/>
      <c r="U14551" s="11"/>
      <c r="AO14551" s="11"/>
    </row>
    <row r="14552" spans="2:41" x14ac:dyDescent="0.25">
      <c r="B14552" s="6"/>
      <c r="D14552" s="6"/>
      <c r="E14552" s="6"/>
      <c r="F14552" s="6"/>
      <c r="U14552" s="11"/>
      <c r="AO14552" s="11"/>
    </row>
    <row r="14553" spans="2:41" x14ac:dyDescent="0.25">
      <c r="B14553" s="6"/>
      <c r="D14553" s="6"/>
      <c r="E14553" s="6"/>
      <c r="F14553" s="6"/>
      <c r="U14553" s="11"/>
      <c r="AO14553" s="11"/>
    </row>
    <row r="14554" spans="2:41" x14ac:dyDescent="0.25">
      <c r="B14554" s="6"/>
      <c r="D14554" s="6"/>
      <c r="E14554" s="6"/>
      <c r="F14554" s="6"/>
      <c r="U14554" s="11"/>
      <c r="AO14554" s="11"/>
    </row>
    <row r="14555" spans="2:41" x14ac:dyDescent="0.25">
      <c r="B14555" s="6"/>
      <c r="D14555" s="6"/>
      <c r="E14555" s="6"/>
      <c r="F14555" s="6"/>
      <c r="U14555" s="11"/>
      <c r="AO14555" s="11"/>
    </row>
    <row r="14556" spans="2:41" x14ac:dyDescent="0.25">
      <c r="B14556" s="6"/>
      <c r="D14556" s="6"/>
      <c r="E14556" s="6"/>
      <c r="F14556" s="6"/>
      <c r="U14556" s="11"/>
      <c r="AO14556" s="11"/>
    </row>
    <row r="14557" spans="2:41" x14ac:dyDescent="0.25">
      <c r="B14557" s="6"/>
      <c r="D14557" s="6"/>
      <c r="E14557" s="6"/>
      <c r="F14557" s="6"/>
      <c r="U14557" s="11"/>
      <c r="AO14557" s="11"/>
    </row>
    <row r="14558" spans="2:41" x14ac:dyDescent="0.25">
      <c r="B14558" s="6"/>
      <c r="D14558" s="6"/>
      <c r="E14558" s="6"/>
      <c r="F14558" s="6"/>
      <c r="U14558" s="11"/>
      <c r="AO14558" s="11"/>
    </row>
    <row r="14559" spans="2:41" x14ac:dyDescent="0.25">
      <c r="B14559" s="6"/>
      <c r="D14559" s="6"/>
      <c r="E14559" s="6"/>
      <c r="F14559" s="6"/>
      <c r="U14559" s="11"/>
      <c r="AO14559" s="11"/>
    </row>
    <row r="14560" spans="2:41" x14ac:dyDescent="0.25">
      <c r="B14560" s="6"/>
      <c r="D14560" s="6"/>
      <c r="E14560" s="6"/>
      <c r="F14560" s="6"/>
      <c r="U14560" s="11"/>
      <c r="AO14560" s="11"/>
    </row>
    <row r="14561" spans="2:41" x14ac:dyDescent="0.25">
      <c r="B14561" s="6"/>
      <c r="D14561" s="6"/>
      <c r="E14561" s="6"/>
      <c r="F14561" s="6"/>
      <c r="U14561" s="11"/>
      <c r="AO14561" s="11"/>
    </row>
    <row r="14562" spans="2:41" x14ac:dyDescent="0.25">
      <c r="B14562" s="6"/>
      <c r="D14562" s="6"/>
      <c r="E14562" s="6"/>
      <c r="F14562" s="6"/>
      <c r="U14562" s="11"/>
      <c r="AO14562" s="11"/>
    </row>
    <row r="14563" spans="2:41" x14ac:dyDescent="0.25">
      <c r="B14563" s="6"/>
      <c r="D14563" s="6"/>
      <c r="E14563" s="6"/>
      <c r="F14563" s="6"/>
      <c r="U14563" s="11"/>
      <c r="AO14563" s="11"/>
    </row>
    <row r="14564" spans="2:41" x14ac:dyDescent="0.25">
      <c r="B14564" s="6"/>
      <c r="D14564" s="6"/>
      <c r="E14564" s="6"/>
      <c r="F14564" s="6"/>
      <c r="U14564" s="11"/>
      <c r="AO14564" s="11"/>
    </row>
    <row r="14565" spans="2:41" x14ac:dyDescent="0.25">
      <c r="B14565" s="6"/>
      <c r="D14565" s="6"/>
      <c r="E14565" s="6"/>
      <c r="F14565" s="6"/>
      <c r="U14565" s="11"/>
      <c r="AO14565" s="11"/>
    </row>
    <row r="14566" spans="2:41" x14ac:dyDescent="0.25">
      <c r="B14566" s="6"/>
      <c r="D14566" s="6"/>
      <c r="E14566" s="6"/>
      <c r="F14566" s="6"/>
      <c r="U14566" s="11"/>
      <c r="AO14566" s="11"/>
    </row>
    <row r="14567" spans="2:41" x14ac:dyDescent="0.25">
      <c r="B14567" s="6"/>
      <c r="D14567" s="6"/>
      <c r="E14567" s="6"/>
      <c r="F14567" s="6"/>
      <c r="U14567" s="11"/>
      <c r="AO14567" s="11"/>
    </row>
    <row r="14568" spans="2:41" x14ac:dyDescent="0.25">
      <c r="B14568" s="6"/>
      <c r="D14568" s="6"/>
      <c r="E14568" s="6"/>
      <c r="F14568" s="6"/>
      <c r="U14568" s="11"/>
      <c r="AO14568" s="11"/>
    </row>
    <row r="14569" spans="2:41" x14ac:dyDescent="0.25">
      <c r="B14569" s="6"/>
      <c r="D14569" s="6"/>
      <c r="E14569" s="6"/>
      <c r="F14569" s="6"/>
      <c r="U14569" s="11"/>
      <c r="AO14569" s="11"/>
    </row>
    <row r="14570" spans="2:41" x14ac:dyDescent="0.25">
      <c r="B14570" s="6"/>
      <c r="D14570" s="6"/>
      <c r="E14570" s="6"/>
      <c r="F14570" s="6"/>
      <c r="U14570" s="11"/>
      <c r="AO14570" s="11"/>
    </row>
    <row r="14571" spans="2:41" x14ac:dyDescent="0.25">
      <c r="B14571" s="6"/>
      <c r="D14571" s="6"/>
      <c r="E14571" s="6"/>
      <c r="F14571" s="6"/>
      <c r="U14571" s="11"/>
      <c r="AO14571" s="11"/>
    </row>
    <row r="14572" spans="2:41" x14ac:dyDescent="0.25">
      <c r="B14572" s="6"/>
      <c r="D14572" s="6"/>
      <c r="E14572" s="6"/>
      <c r="F14572" s="6"/>
      <c r="U14572" s="11"/>
      <c r="AO14572" s="11"/>
    </row>
    <row r="14573" spans="2:41" x14ac:dyDescent="0.25">
      <c r="B14573" s="6"/>
      <c r="D14573" s="6"/>
      <c r="E14573" s="6"/>
      <c r="F14573" s="6"/>
      <c r="U14573" s="11"/>
      <c r="AO14573" s="11"/>
    </row>
    <row r="14574" spans="2:41" x14ac:dyDescent="0.25">
      <c r="B14574" s="6"/>
      <c r="D14574" s="6"/>
      <c r="E14574" s="6"/>
      <c r="F14574" s="6"/>
      <c r="U14574" s="11"/>
      <c r="AO14574" s="11"/>
    </row>
    <row r="14575" spans="2:41" x14ac:dyDescent="0.25">
      <c r="B14575" s="6"/>
      <c r="D14575" s="6"/>
      <c r="E14575" s="6"/>
      <c r="F14575" s="6"/>
      <c r="U14575" s="11"/>
      <c r="AO14575" s="11"/>
    </row>
    <row r="14576" spans="2:41" x14ac:dyDescent="0.25">
      <c r="B14576" s="6"/>
      <c r="D14576" s="6"/>
      <c r="E14576" s="6"/>
      <c r="F14576" s="6"/>
      <c r="U14576" s="11"/>
      <c r="AO14576" s="11"/>
    </row>
    <row r="14577" spans="2:41" x14ac:dyDescent="0.25">
      <c r="B14577" s="6"/>
      <c r="D14577" s="6"/>
      <c r="E14577" s="6"/>
      <c r="F14577" s="6"/>
      <c r="U14577" s="11"/>
      <c r="AO14577" s="11"/>
    </row>
    <row r="14578" spans="2:41" x14ac:dyDescent="0.25">
      <c r="B14578" s="6"/>
      <c r="D14578" s="6"/>
      <c r="E14578" s="6"/>
      <c r="F14578" s="6"/>
      <c r="U14578" s="11"/>
      <c r="AO14578" s="11"/>
    </row>
    <row r="14579" spans="2:41" x14ac:dyDescent="0.25">
      <c r="B14579" s="6"/>
      <c r="D14579" s="6"/>
      <c r="E14579" s="6"/>
      <c r="F14579" s="6"/>
      <c r="U14579" s="11"/>
      <c r="AO14579" s="11"/>
    </row>
    <row r="14580" spans="2:41" x14ac:dyDescent="0.25">
      <c r="B14580" s="6"/>
      <c r="D14580" s="6"/>
      <c r="E14580" s="6"/>
      <c r="F14580" s="6"/>
      <c r="U14580" s="11"/>
      <c r="AO14580" s="11"/>
    </row>
    <row r="14581" spans="2:41" x14ac:dyDescent="0.25">
      <c r="B14581" s="6"/>
      <c r="D14581" s="6"/>
      <c r="E14581" s="6"/>
      <c r="F14581" s="6"/>
      <c r="U14581" s="11"/>
      <c r="AO14581" s="11"/>
    </row>
    <row r="14582" spans="2:41" x14ac:dyDescent="0.25">
      <c r="B14582" s="6"/>
      <c r="D14582" s="6"/>
      <c r="E14582" s="6"/>
      <c r="F14582" s="6"/>
      <c r="U14582" s="11"/>
      <c r="AO14582" s="11"/>
    </row>
    <row r="14583" spans="2:41" x14ac:dyDescent="0.25">
      <c r="B14583" s="6"/>
      <c r="D14583" s="6"/>
      <c r="E14583" s="6"/>
      <c r="F14583" s="6"/>
      <c r="U14583" s="11"/>
      <c r="AO14583" s="11"/>
    </row>
    <row r="14584" spans="2:41" x14ac:dyDescent="0.25">
      <c r="B14584" s="6"/>
      <c r="D14584" s="6"/>
      <c r="E14584" s="6"/>
      <c r="F14584" s="6"/>
      <c r="U14584" s="11"/>
      <c r="AO14584" s="11"/>
    </row>
    <row r="14585" spans="2:41" x14ac:dyDescent="0.25">
      <c r="B14585" s="6"/>
      <c r="D14585" s="6"/>
      <c r="E14585" s="6"/>
      <c r="F14585" s="6"/>
      <c r="U14585" s="11"/>
      <c r="AO14585" s="11"/>
    </row>
    <row r="14586" spans="2:41" x14ac:dyDescent="0.25">
      <c r="B14586" s="6"/>
      <c r="D14586" s="6"/>
      <c r="E14586" s="6"/>
      <c r="F14586" s="6"/>
      <c r="U14586" s="11"/>
      <c r="AO14586" s="11"/>
    </row>
    <row r="14587" spans="2:41" x14ac:dyDescent="0.25">
      <c r="B14587" s="6"/>
      <c r="D14587" s="6"/>
      <c r="E14587" s="6"/>
      <c r="F14587" s="6"/>
      <c r="U14587" s="11"/>
      <c r="AO14587" s="11"/>
    </row>
    <row r="14588" spans="2:41" x14ac:dyDescent="0.25">
      <c r="B14588" s="6"/>
      <c r="D14588" s="6"/>
      <c r="E14588" s="6"/>
      <c r="F14588" s="6"/>
      <c r="U14588" s="11"/>
      <c r="AO14588" s="11"/>
    </row>
    <row r="14589" spans="2:41" x14ac:dyDescent="0.25">
      <c r="B14589" s="6"/>
      <c r="D14589" s="6"/>
      <c r="E14589" s="6"/>
      <c r="F14589" s="6"/>
      <c r="U14589" s="11"/>
      <c r="AO14589" s="11"/>
    </row>
    <row r="14590" spans="2:41" x14ac:dyDescent="0.25">
      <c r="B14590" s="6"/>
      <c r="D14590" s="6"/>
      <c r="E14590" s="6"/>
      <c r="F14590" s="6"/>
      <c r="U14590" s="11"/>
      <c r="AO14590" s="11"/>
    </row>
    <row r="14591" spans="2:41" x14ac:dyDescent="0.25">
      <c r="B14591" s="6"/>
      <c r="D14591" s="6"/>
      <c r="E14591" s="6"/>
      <c r="F14591" s="6"/>
      <c r="U14591" s="11"/>
      <c r="AO14591" s="11"/>
    </row>
    <row r="14592" spans="2:41" x14ac:dyDescent="0.25">
      <c r="B14592" s="6"/>
      <c r="D14592" s="6"/>
      <c r="E14592" s="6"/>
      <c r="F14592" s="6"/>
      <c r="U14592" s="11"/>
      <c r="AO14592" s="11"/>
    </row>
    <row r="14593" spans="2:41" x14ac:dyDescent="0.25">
      <c r="B14593" s="6"/>
      <c r="D14593" s="6"/>
      <c r="E14593" s="6"/>
      <c r="F14593" s="6"/>
      <c r="U14593" s="11"/>
      <c r="AO14593" s="11"/>
    </row>
    <row r="14594" spans="2:41" x14ac:dyDescent="0.25">
      <c r="B14594" s="6"/>
      <c r="D14594" s="6"/>
      <c r="E14594" s="6"/>
      <c r="F14594" s="6"/>
      <c r="U14594" s="11"/>
      <c r="AO14594" s="11"/>
    </row>
    <row r="14595" spans="2:41" x14ac:dyDescent="0.25">
      <c r="B14595" s="6"/>
      <c r="D14595" s="6"/>
      <c r="E14595" s="6"/>
      <c r="F14595" s="6"/>
      <c r="U14595" s="11"/>
      <c r="AO14595" s="11"/>
    </row>
    <row r="14596" spans="2:41" x14ac:dyDescent="0.25">
      <c r="B14596" s="6"/>
      <c r="D14596" s="6"/>
      <c r="E14596" s="6"/>
      <c r="F14596" s="6"/>
      <c r="U14596" s="11"/>
      <c r="AO14596" s="11"/>
    </row>
    <row r="14597" spans="2:41" x14ac:dyDescent="0.25">
      <c r="B14597" s="6"/>
      <c r="D14597" s="6"/>
      <c r="E14597" s="6"/>
      <c r="F14597" s="6"/>
      <c r="U14597" s="11"/>
      <c r="AO14597" s="11"/>
    </row>
    <row r="14598" spans="2:41" x14ac:dyDescent="0.25">
      <c r="B14598" s="6"/>
      <c r="D14598" s="6"/>
      <c r="E14598" s="6"/>
      <c r="F14598" s="6"/>
      <c r="U14598" s="11"/>
      <c r="AO14598" s="11"/>
    </row>
    <row r="14599" spans="2:41" x14ac:dyDescent="0.25">
      <c r="B14599" s="6"/>
      <c r="D14599" s="6"/>
      <c r="E14599" s="6"/>
      <c r="F14599" s="6"/>
      <c r="U14599" s="11"/>
      <c r="AO14599" s="11"/>
    </row>
    <row r="14600" spans="2:41" x14ac:dyDescent="0.25">
      <c r="B14600" s="6"/>
      <c r="D14600" s="6"/>
      <c r="E14600" s="6"/>
      <c r="F14600" s="6"/>
      <c r="U14600" s="11"/>
      <c r="AO14600" s="11"/>
    </row>
    <row r="14601" spans="2:41" x14ac:dyDescent="0.25">
      <c r="B14601" s="6"/>
      <c r="D14601" s="6"/>
      <c r="E14601" s="6"/>
      <c r="F14601" s="6"/>
      <c r="U14601" s="11"/>
      <c r="AO14601" s="11"/>
    </row>
    <row r="14602" spans="2:41" x14ac:dyDescent="0.25">
      <c r="B14602" s="6"/>
      <c r="D14602" s="6"/>
      <c r="E14602" s="6"/>
      <c r="F14602" s="6"/>
      <c r="U14602" s="11"/>
      <c r="AO14602" s="11"/>
    </row>
    <row r="14603" spans="2:41" x14ac:dyDescent="0.25">
      <c r="B14603" s="6"/>
      <c r="D14603" s="6"/>
      <c r="E14603" s="6"/>
      <c r="F14603" s="6"/>
      <c r="U14603" s="11"/>
      <c r="AO14603" s="11"/>
    </row>
    <row r="14604" spans="2:41" x14ac:dyDescent="0.25">
      <c r="B14604" s="6"/>
      <c r="D14604" s="6"/>
      <c r="E14604" s="6"/>
      <c r="F14604" s="6"/>
      <c r="U14604" s="11"/>
      <c r="AO14604" s="11"/>
    </row>
    <row r="14605" spans="2:41" x14ac:dyDescent="0.25">
      <c r="B14605" s="6"/>
      <c r="D14605" s="6"/>
      <c r="E14605" s="6"/>
      <c r="F14605" s="6"/>
      <c r="U14605" s="11"/>
      <c r="AO14605" s="11"/>
    </row>
    <row r="14606" spans="2:41" x14ac:dyDescent="0.25">
      <c r="B14606" s="6"/>
      <c r="D14606" s="6"/>
      <c r="E14606" s="6"/>
      <c r="F14606" s="6"/>
      <c r="U14606" s="11"/>
      <c r="AO14606" s="11"/>
    </row>
    <row r="14607" spans="2:41" x14ac:dyDescent="0.25">
      <c r="B14607" s="6"/>
      <c r="D14607" s="6"/>
      <c r="E14607" s="6"/>
      <c r="F14607" s="6"/>
      <c r="U14607" s="11"/>
      <c r="AO14607" s="11"/>
    </row>
    <row r="14608" spans="2:41" x14ac:dyDescent="0.25">
      <c r="B14608" s="6"/>
      <c r="D14608" s="6"/>
      <c r="E14608" s="6"/>
      <c r="F14608" s="6"/>
      <c r="U14608" s="11"/>
      <c r="AO14608" s="11"/>
    </row>
    <row r="14609" spans="2:41" x14ac:dyDescent="0.25">
      <c r="B14609" s="6"/>
      <c r="D14609" s="6"/>
      <c r="E14609" s="6"/>
      <c r="F14609" s="6"/>
      <c r="U14609" s="11"/>
      <c r="AO14609" s="11"/>
    </row>
    <row r="14610" spans="2:41" x14ac:dyDescent="0.25">
      <c r="B14610" s="6"/>
      <c r="D14610" s="6"/>
      <c r="E14610" s="6"/>
      <c r="F14610" s="6"/>
      <c r="U14610" s="11"/>
      <c r="AO14610" s="11"/>
    </row>
    <row r="14611" spans="2:41" x14ac:dyDescent="0.25">
      <c r="B14611" s="6"/>
      <c r="D14611" s="6"/>
      <c r="E14611" s="6"/>
      <c r="F14611" s="6"/>
      <c r="U14611" s="11"/>
      <c r="AO14611" s="11"/>
    </row>
    <row r="14612" spans="2:41" x14ac:dyDescent="0.25">
      <c r="B14612" s="6"/>
      <c r="D14612" s="6"/>
      <c r="E14612" s="6"/>
      <c r="F14612" s="6"/>
      <c r="U14612" s="11"/>
      <c r="AO14612" s="11"/>
    </row>
    <row r="14613" spans="2:41" x14ac:dyDescent="0.25">
      <c r="B14613" s="6"/>
      <c r="D14613" s="6"/>
      <c r="E14613" s="6"/>
      <c r="F14613" s="6"/>
      <c r="U14613" s="11"/>
      <c r="AO14613" s="11"/>
    </row>
    <row r="14614" spans="2:41" x14ac:dyDescent="0.25">
      <c r="B14614" s="6"/>
      <c r="D14614" s="6"/>
      <c r="E14614" s="6"/>
      <c r="F14614" s="6"/>
      <c r="U14614" s="11"/>
      <c r="AO14614" s="11"/>
    </row>
    <row r="14615" spans="2:41" x14ac:dyDescent="0.25">
      <c r="B14615" s="6"/>
      <c r="D14615" s="6"/>
      <c r="E14615" s="6"/>
      <c r="F14615" s="6"/>
      <c r="U14615" s="11"/>
      <c r="AO14615" s="11"/>
    </row>
    <row r="14616" spans="2:41" x14ac:dyDescent="0.25">
      <c r="B14616" s="6"/>
      <c r="D14616" s="6"/>
      <c r="E14616" s="6"/>
      <c r="F14616" s="6"/>
      <c r="U14616" s="11"/>
      <c r="AO14616" s="11"/>
    </row>
    <row r="14617" spans="2:41" x14ac:dyDescent="0.25">
      <c r="B14617" s="6"/>
      <c r="D14617" s="6"/>
      <c r="E14617" s="6"/>
      <c r="F14617" s="6"/>
      <c r="U14617" s="11"/>
      <c r="AO14617" s="11"/>
    </row>
    <row r="14618" spans="2:41" x14ac:dyDescent="0.25">
      <c r="B14618" s="6"/>
      <c r="D14618" s="6"/>
      <c r="E14618" s="6"/>
      <c r="F14618" s="6"/>
      <c r="U14618" s="11"/>
      <c r="AO14618" s="11"/>
    </row>
    <row r="14619" spans="2:41" x14ac:dyDescent="0.25">
      <c r="B14619" s="6"/>
      <c r="D14619" s="6"/>
      <c r="E14619" s="6"/>
      <c r="F14619" s="6"/>
      <c r="U14619" s="11"/>
      <c r="AO14619" s="11"/>
    </row>
    <row r="14620" spans="2:41" x14ac:dyDescent="0.25">
      <c r="B14620" s="6"/>
      <c r="D14620" s="6"/>
      <c r="E14620" s="6"/>
      <c r="F14620" s="6"/>
      <c r="U14620" s="11"/>
      <c r="AO14620" s="11"/>
    </row>
    <row r="14621" spans="2:41" x14ac:dyDescent="0.25">
      <c r="B14621" s="6"/>
      <c r="D14621" s="6"/>
      <c r="E14621" s="6"/>
      <c r="F14621" s="6"/>
      <c r="U14621" s="11"/>
      <c r="AO14621" s="11"/>
    </row>
    <row r="14622" spans="2:41" x14ac:dyDescent="0.25">
      <c r="B14622" s="6"/>
      <c r="D14622" s="6"/>
      <c r="E14622" s="6"/>
      <c r="F14622" s="6"/>
      <c r="U14622" s="11"/>
      <c r="AO14622" s="11"/>
    </row>
    <row r="14623" spans="2:41" x14ac:dyDescent="0.25">
      <c r="B14623" s="6"/>
      <c r="D14623" s="6"/>
      <c r="E14623" s="6"/>
      <c r="F14623" s="6"/>
      <c r="U14623" s="11"/>
      <c r="AO14623" s="11"/>
    </row>
    <row r="14624" spans="2:41" x14ac:dyDescent="0.25">
      <c r="B14624" s="6"/>
      <c r="D14624" s="6"/>
      <c r="E14624" s="6"/>
      <c r="F14624" s="6"/>
      <c r="U14624" s="11"/>
      <c r="AO14624" s="11"/>
    </row>
    <row r="14625" spans="2:41" x14ac:dyDescent="0.25">
      <c r="B14625" s="6"/>
      <c r="D14625" s="6"/>
      <c r="E14625" s="6"/>
      <c r="F14625" s="6"/>
      <c r="U14625" s="11"/>
      <c r="AO14625" s="11"/>
    </row>
    <row r="14626" spans="2:41" x14ac:dyDescent="0.25">
      <c r="B14626" s="6"/>
      <c r="D14626" s="6"/>
      <c r="E14626" s="6"/>
      <c r="F14626" s="6"/>
      <c r="U14626" s="11"/>
      <c r="AO14626" s="11"/>
    </row>
    <row r="14627" spans="2:41" x14ac:dyDescent="0.25">
      <c r="B14627" s="6"/>
      <c r="D14627" s="6"/>
      <c r="E14627" s="6"/>
      <c r="F14627" s="6"/>
      <c r="U14627" s="11"/>
      <c r="AO14627" s="11"/>
    </row>
    <row r="14628" spans="2:41" x14ac:dyDescent="0.25">
      <c r="B14628" s="6"/>
      <c r="D14628" s="6"/>
      <c r="E14628" s="6"/>
      <c r="F14628" s="6"/>
      <c r="U14628" s="11"/>
      <c r="AO14628" s="11"/>
    </row>
    <row r="14629" spans="2:41" x14ac:dyDescent="0.25">
      <c r="B14629" s="6"/>
      <c r="D14629" s="6"/>
      <c r="E14629" s="6"/>
      <c r="F14629" s="6"/>
      <c r="U14629" s="11"/>
      <c r="AO14629" s="11"/>
    </row>
    <row r="14630" spans="2:41" x14ac:dyDescent="0.25">
      <c r="B14630" s="6"/>
      <c r="D14630" s="6"/>
      <c r="E14630" s="6"/>
      <c r="F14630" s="6"/>
      <c r="U14630" s="11"/>
      <c r="AO14630" s="11"/>
    </row>
    <row r="14631" spans="2:41" x14ac:dyDescent="0.25">
      <c r="B14631" s="6"/>
      <c r="D14631" s="6"/>
      <c r="E14631" s="6"/>
      <c r="F14631" s="6"/>
      <c r="U14631" s="11"/>
      <c r="AO14631" s="11"/>
    </row>
    <row r="14632" spans="2:41" x14ac:dyDescent="0.25">
      <c r="B14632" s="6"/>
      <c r="D14632" s="6"/>
      <c r="E14632" s="6"/>
      <c r="F14632" s="6"/>
      <c r="U14632" s="11"/>
      <c r="AO14632" s="11"/>
    </row>
    <row r="14633" spans="2:41" x14ac:dyDescent="0.25">
      <c r="B14633" s="6"/>
      <c r="D14633" s="6"/>
      <c r="E14633" s="6"/>
      <c r="F14633" s="6"/>
      <c r="U14633" s="11"/>
      <c r="AO14633" s="11"/>
    </row>
    <row r="14634" spans="2:41" x14ac:dyDescent="0.25">
      <c r="B14634" s="6"/>
      <c r="D14634" s="6"/>
      <c r="E14634" s="6"/>
      <c r="F14634" s="6"/>
      <c r="U14634" s="11"/>
      <c r="AO14634" s="11"/>
    </row>
    <row r="14635" spans="2:41" x14ac:dyDescent="0.25">
      <c r="B14635" s="6"/>
      <c r="D14635" s="6"/>
      <c r="E14635" s="6"/>
      <c r="F14635" s="6"/>
      <c r="U14635" s="11"/>
      <c r="AO14635" s="11"/>
    </row>
    <row r="14636" spans="2:41" x14ac:dyDescent="0.25">
      <c r="B14636" s="6"/>
      <c r="D14636" s="6"/>
      <c r="E14636" s="6"/>
      <c r="F14636" s="6"/>
      <c r="U14636" s="11"/>
      <c r="AO14636" s="11"/>
    </row>
    <row r="14637" spans="2:41" x14ac:dyDescent="0.25">
      <c r="B14637" s="6"/>
      <c r="D14637" s="6"/>
      <c r="E14637" s="6"/>
      <c r="F14637" s="6"/>
      <c r="U14637" s="11"/>
      <c r="AO14637" s="11"/>
    </row>
    <row r="14638" spans="2:41" x14ac:dyDescent="0.25">
      <c r="B14638" s="6"/>
      <c r="D14638" s="6"/>
      <c r="E14638" s="6"/>
      <c r="F14638" s="6"/>
      <c r="U14638" s="11"/>
      <c r="AO14638" s="11"/>
    </row>
    <row r="14639" spans="2:41" x14ac:dyDescent="0.25">
      <c r="B14639" s="6"/>
      <c r="D14639" s="6"/>
      <c r="E14639" s="6"/>
      <c r="F14639" s="6"/>
      <c r="U14639" s="11"/>
      <c r="AO14639" s="11"/>
    </row>
    <row r="14640" spans="2:41" x14ac:dyDescent="0.25">
      <c r="B14640" s="6"/>
      <c r="D14640" s="6"/>
      <c r="E14640" s="6"/>
      <c r="F14640" s="6"/>
      <c r="U14640" s="11"/>
      <c r="AO14640" s="11"/>
    </row>
    <row r="14641" spans="2:41" x14ac:dyDescent="0.25">
      <c r="B14641" s="6"/>
      <c r="D14641" s="6"/>
      <c r="E14641" s="6"/>
      <c r="F14641" s="6"/>
      <c r="U14641" s="11"/>
      <c r="AO14641" s="11"/>
    </row>
    <row r="14642" spans="2:41" x14ac:dyDescent="0.25">
      <c r="B14642" s="6"/>
      <c r="D14642" s="6"/>
      <c r="E14642" s="6"/>
      <c r="F14642" s="6"/>
      <c r="U14642" s="11"/>
      <c r="AO14642" s="11"/>
    </row>
    <row r="14643" spans="2:41" x14ac:dyDescent="0.25">
      <c r="B14643" s="6"/>
      <c r="D14643" s="6"/>
      <c r="E14643" s="6"/>
      <c r="F14643" s="6"/>
      <c r="U14643" s="11"/>
      <c r="AO14643" s="11"/>
    </row>
    <row r="14644" spans="2:41" x14ac:dyDescent="0.25">
      <c r="B14644" s="6"/>
      <c r="D14644" s="6"/>
      <c r="E14644" s="6"/>
      <c r="F14644" s="6"/>
      <c r="U14644" s="11"/>
      <c r="AO14644" s="11"/>
    </row>
    <row r="14645" spans="2:41" x14ac:dyDescent="0.25">
      <c r="B14645" s="6"/>
      <c r="D14645" s="6"/>
      <c r="E14645" s="6"/>
      <c r="F14645" s="6"/>
      <c r="U14645" s="11"/>
      <c r="AO14645" s="11"/>
    </row>
    <row r="14646" spans="2:41" x14ac:dyDescent="0.25">
      <c r="B14646" s="6"/>
      <c r="D14646" s="6"/>
      <c r="E14646" s="6"/>
      <c r="F14646" s="6"/>
      <c r="U14646" s="11"/>
      <c r="AO14646" s="11"/>
    </row>
    <row r="14647" spans="2:41" x14ac:dyDescent="0.25">
      <c r="B14647" s="6"/>
      <c r="D14647" s="6"/>
      <c r="E14647" s="6"/>
      <c r="F14647" s="6"/>
      <c r="U14647" s="11"/>
      <c r="AO14647" s="11"/>
    </row>
    <row r="14648" spans="2:41" x14ac:dyDescent="0.25">
      <c r="B14648" s="6"/>
      <c r="D14648" s="6"/>
      <c r="E14648" s="6"/>
      <c r="F14648" s="6"/>
      <c r="U14648" s="11"/>
      <c r="AO14648" s="11"/>
    </row>
    <row r="14649" spans="2:41" x14ac:dyDescent="0.25">
      <c r="B14649" s="6"/>
      <c r="D14649" s="6"/>
      <c r="E14649" s="6"/>
      <c r="F14649" s="6"/>
      <c r="U14649" s="11"/>
      <c r="AO14649" s="11"/>
    </row>
    <row r="14650" spans="2:41" x14ac:dyDescent="0.25">
      <c r="B14650" s="6"/>
      <c r="D14650" s="6"/>
      <c r="E14650" s="6"/>
      <c r="F14650" s="6"/>
      <c r="U14650" s="11"/>
      <c r="AO14650" s="11"/>
    </row>
    <row r="14651" spans="2:41" x14ac:dyDescent="0.25">
      <c r="B14651" s="6"/>
      <c r="D14651" s="6"/>
      <c r="E14651" s="6"/>
      <c r="F14651" s="6"/>
      <c r="U14651" s="11"/>
      <c r="AO14651" s="11"/>
    </row>
    <row r="14652" spans="2:41" x14ac:dyDescent="0.25">
      <c r="B14652" s="6"/>
      <c r="D14652" s="6"/>
      <c r="E14652" s="6"/>
      <c r="F14652" s="6"/>
      <c r="U14652" s="11"/>
      <c r="AO14652" s="11"/>
    </row>
    <row r="14653" spans="2:41" x14ac:dyDescent="0.25">
      <c r="B14653" s="6"/>
      <c r="D14653" s="6"/>
      <c r="E14653" s="6"/>
      <c r="F14653" s="6"/>
      <c r="U14653" s="11"/>
      <c r="AO14653" s="11"/>
    </row>
    <row r="14654" spans="2:41" x14ac:dyDescent="0.25">
      <c r="B14654" s="6"/>
      <c r="D14654" s="6"/>
      <c r="E14654" s="6"/>
      <c r="F14654" s="6"/>
      <c r="U14654" s="11"/>
      <c r="AO14654" s="11"/>
    </row>
    <row r="14655" spans="2:41" x14ac:dyDescent="0.25">
      <c r="B14655" s="6"/>
      <c r="D14655" s="6"/>
      <c r="E14655" s="6"/>
      <c r="F14655" s="6"/>
      <c r="U14655" s="11"/>
      <c r="AO14655" s="11"/>
    </row>
    <row r="14656" spans="2:41" x14ac:dyDescent="0.25">
      <c r="B14656" s="6"/>
      <c r="D14656" s="6"/>
      <c r="E14656" s="6"/>
      <c r="F14656" s="6"/>
      <c r="U14656" s="11"/>
      <c r="AO14656" s="11"/>
    </row>
    <row r="14657" spans="2:41" x14ac:dyDescent="0.25">
      <c r="B14657" s="6"/>
      <c r="D14657" s="6"/>
      <c r="E14657" s="6"/>
      <c r="F14657" s="6"/>
      <c r="U14657" s="11"/>
      <c r="AO14657" s="11"/>
    </row>
    <row r="14658" spans="2:41" x14ac:dyDescent="0.25">
      <c r="B14658" s="6"/>
      <c r="D14658" s="6"/>
      <c r="E14658" s="6"/>
      <c r="F14658" s="6"/>
      <c r="U14658" s="11"/>
      <c r="AO14658" s="11"/>
    </row>
    <row r="14659" spans="2:41" x14ac:dyDescent="0.25">
      <c r="B14659" s="6"/>
      <c r="D14659" s="6"/>
      <c r="E14659" s="6"/>
      <c r="F14659" s="6"/>
      <c r="U14659" s="11"/>
      <c r="AO14659" s="11"/>
    </row>
    <row r="14660" spans="2:41" x14ac:dyDescent="0.25">
      <c r="B14660" s="6"/>
      <c r="D14660" s="6"/>
      <c r="E14660" s="6"/>
      <c r="F14660" s="6"/>
      <c r="U14660" s="11"/>
      <c r="AO14660" s="11"/>
    </row>
    <row r="14661" spans="2:41" x14ac:dyDescent="0.25">
      <c r="B14661" s="6"/>
      <c r="D14661" s="6"/>
      <c r="E14661" s="6"/>
      <c r="F14661" s="6"/>
      <c r="U14661" s="11"/>
      <c r="AO14661" s="11"/>
    </row>
    <row r="14662" spans="2:41" x14ac:dyDescent="0.25">
      <c r="B14662" s="6"/>
      <c r="D14662" s="6"/>
      <c r="E14662" s="6"/>
      <c r="F14662" s="6"/>
      <c r="U14662" s="11"/>
      <c r="AO14662" s="11"/>
    </row>
    <row r="14663" spans="2:41" x14ac:dyDescent="0.25">
      <c r="B14663" s="6"/>
      <c r="D14663" s="6"/>
      <c r="E14663" s="6"/>
      <c r="F14663" s="6"/>
      <c r="U14663" s="11"/>
      <c r="AO14663" s="11"/>
    </row>
    <row r="14664" spans="2:41" x14ac:dyDescent="0.25">
      <c r="B14664" s="6"/>
      <c r="D14664" s="6"/>
      <c r="E14664" s="6"/>
      <c r="F14664" s="6"/>
      <c r="U14664" s="11"/>
      <c r="AO14664" s="11"/>
    </row>
    <row r="14665" spans="2:41" x14ac:dyDescent="0.25">
      <c r="B14665" s="6"/>
      <c r="D14665" s="6"/>
      <c r="E14665" s="6"/>
      <c r="F14665" s="6"/>
      <c r="U14665" s="11"/>
      <c r="AO14665" s="11"/>
    </row>
    <row r="14666" spans="2:41" x14ac:dyDescent="0.25">
      <c r="B14666" s="6"/>
      <c r="D14666" s="6"/>
      <c r="E14666" s="6"/>
      <c r="F14666" s="6"/>
      <c r="U14666" s="11"/>
      <c r="AO14666" s="11"/>
    </row>
    <row r="14667" spans="2:41" x14ac:dyDescent="0.25">
      <c r="B14667" s="6"/>
      <c r="D14667" s="6"/>
      <c r="E14667" s="6"/>
      <c r="F14667" s="6"/>
      <c r="U14667" s="11"/>
      <c r="AO14667" s="11"/>
    </row>
    <row r="14668" spans="2:41" x14ac:dyDescent="0.25">
      <c r="B14668" s="6"/>
      <c r="D14668" s="6"/>
      <c r="E14668" s="6"/>
      <c r="F14668" s="6"/>
      <c r="U14668" s="11"/>
      <c r="AO14668" s="11"/>
    </row>
    <row r="14669" spans="2:41" x14ac:dyDescent="0.25">
      <c r="B14669" s="6"/>
      <c r="D14669" s="6"/>
      <c r="E14669" s="6"/>
      <c r="F14669" s="6"/>
      <c r="U14669" s="11"/>
      <c r="AO14669" s="11"/>
    </row>
    <row r="14670" spans="2:41" x14ac:dyDescent="0.25">
      <c r="B14670" s="6"/>
      <c r="D14670" s="6"/>
      <c r="E14670" s="6"/>
      <c r="F14670" s="6"/>
      <c r="U14670" s="11"/>
      <c r="AO14670" s="11"/>
    </row>
    <row r="14671" spans="2:41" x14ac:dyDescent="0.25">
      <c r="B14671" s="6"/>
      <c r="D14671" s="6"/>
      <c r="E14671" s="6"/>
      <c r="F14671" s="6"/>
      <c r="U14671" s="11"/>
      <c r="AO14671" s="11"/>
    </row>
    <row r="14672" spans="2:41" x14ac:dyDescent="0.25">
      <c r="B14672" s="6"/>
      <c r="D14672" s="6"/>
      <c r="E14672" s="6"/>
      <c r="F14672" s="6"/>
      <c r="U14672" s="11"/>
      <c r="AO14672" s="11"/>
    </row>
    <row r="14673" spans="2:41" x14ac:dyDescent="0.25">
      <c r="B14673" s="6"/>
      <c r="D14673" s="6"/>
      <c r="E14673" s="6"/>
      <c r="F14673" s="6"/>
      <c r="U14673" s="11"/>
      <c r="AO14673" s="11"/>
    </row>
    <row r="14674" spans="2:41" x14ac:dyDescent="0.25">
      <c r="B14674" s="6"/>
      <c r="D14674" s="6"/>
      <c r="E14674" s="6"/>
      <c r="F14674" s="6"/>
      <c r="U14674" s="11"/>
      <c r="AO14674" s="11"/>
    </row>
    <row r="14675" spans="2:41" x14ac:dyDescent="0.25">
      <c r="B14675" s="6"/>
      <c r="D14675" s="6"/>
      <c r="E14675" s="6"/>
      <c r="F14675" s="6"/>
      <c r="U14675" s="11"/>
      <c r="AO14675" s="11"/>
    </row>
    <row r="14676" spans="2:41" x14ac:dyDescent="0.25">
      <c r="B14676" s="6"/>
      <c r="D14676" s="6"/>
      <c r="E14676" s="6"/>
      <c r="F14676" s="6"/>
      <c r="U14676" s="11"/>
      <c r="AO14676" s="11"/>
    </row>
    <row r="14677" spans="2:41" x14ac:dyDescent="0.25">
      <c r="B14677" s="6"/>
      <c r="D14677" s="6"/>
      <c r="E14677" s="6"/>
      <c r="F14677" s="6"/>
      <c r="U14677" s="11"/>
      <c r="AO14677" s="11"/>
    </row>
    <row r="14678" spans="2:41" x14ac:dyDescent="0.25">
      <c r="B14678" s="6"/>
      <c r="D14678" s="6"/>
      <c r="E14678" s="6"/>
      <c r="F14678" s="6"/>
      <c r="U14678" s="11"/>
      <c r="AO14678" s="11"/>
    </row>
    <row r="14679" spans="2:41" x14ac:dyDescent="0.25">
      <c r="B14679" s="6"/>
      <c r="D14679" s="6"/>
      <c r="E14679" s="6"/>
      <c r="F14679" s="6"/>
      <c r="U14679" s="11"/>
      <c r="AO14679" s="11"/>
    </row>
    <row r="14680" spans="2:41" x14ac:dyDescent="0.25">
      <c r="B14680" s="6"/>
      <c r="D14680" s="6"/>
      <c r="E14680" s="6"/>
      <c r="F14680" s="6"/>
      <c r="U14680" s="11"/>
      <c r="AO14680" s="11"/>
    </row>
    <row r="14681" spans="2:41" x14ac:dyDescent="0.25">
      <c r="B14681" s="6"/>
      <c r="D14681" s="6"/>
      <c r="E14681" s="6"/>
      <c r="F14681" s="6"/>
      <c r="U14681" s="11"/>
      <c r="AO14681" s="11"/>
    </row>
    <row r="14682" spans="2:41" x14ac:dyDescent="0.25">
      <c r="B14682" s="6"/>
      <c r="D14682" s="6"/>
      <c r="E14682" s="6"/>
      <c r="F14682" s="6"/>
      <c r="U14682" s="11"/>
      <c r="AO14682" s="11"/>
    </row>
    <row r="14683" spans="2:41" x14ac:dyDescent="0.25">
      <c r="B14683" s="6"/>
      <c r="D14683" s="6"/>
      <c r="E14683" s="6"/>
      <c r="F14683" s="6"/>
      <c r="U14683" s="11"/>
      <c r="AO14683" s="11"/>
    </row>
    <row r="14684" spans="2:41" x14ac:dyDescent="0.25">
      <c r="B14684" s="6"/>
      <c r="D14684" s="6"/>
      <c r="E14684" s="6"/>
      <c r="F14684" s="6"/>
      <c r="U14684" s="11"/>
      <c r="AO14684" s="11"/>
    </row>
    <row r="14685" spans="2:41" x14ac:dyDescent="0.25">
      <c r="B14685" s="6"/>
      <c r="D14685" s="6"/>
      <c r="E14685" s="6"/>
      <c r="F14685" s="6"/>
      <c r="U14685" s="11"/>
      <c r="AO14685" s="11"/>
    </row>
    <row r="14686" spans="2:41" x14ac:dyDescent="0.25">
      <c r="B14686" s="6"/>
      <c r="D14686" s="6"/>
      <c r="E14686" s="6"/>
      <c r="F14686" s="6"/>
      <c r="U14686" s="11"/>
      <c r="AO14686" s="11"/>
    </row>
    <row r="14687" spans="2:41" x14ac:dyDescent="0.25">
      <c r="B14687" s="6"/>
      <c r="D14687" s="6"/>
      <c r="E14687" s="6"/>
      <c r="F14687" s="6"/>
      <c r="U14687" s="11"/>
      <c r="AO14687" s="11"/>
    </row>
    <row r="14688" spans="2:41" x14ac:dyDescent="0.25">
      <c r="B14688" s="6"/>
      <c r="D14688" s="6"/>
      <c r="E14688" s="6"/>
      <c r="F14688" s="6"/>
      <c r="U14688" s="11"/>
      <c r="AO14688" s="11"/>
    </row>
    <row r="14689" spans="2:41" x14ac:dyDescent="0.25">
      <c r="B14689" s="6"/>
      <c r="D14689" s="6"/>
      <c r="E14689" s="6"/>
      <c r="F14689" s="6"/>
      <c r="U14689" s="11"/>
      <c r="AO14689" s="11"/>
    </row>
    <row r="14690" spans="2:41" x14ac:dyDescent="0.25">
      <c r="B14690" s="6"/>
      <c r="D14690" s="6"/>
      <c r="E14690" s="6"/>
      <c r="F14690" s="6"/>
      <c r="U14690" s="11"/>
      <c r="AO14690" s="11"/>
    </row>
    <row r="14691" spans="2:41" x14ac:dyDescent="0.25">
      <c r="B14691" s="6"/>
      <c r="D14691" s="6"/>
      <c r="E14691" s="6"/>
      <c r="F14691" s="6"/>
      <c r="U14691" s="11"/>
      <c r="AO14691" s="11"/>
    </row>
    <row r="14692" spans="2:41" x14ac:dyDescent="0.25">
      <c r="B14692" s="6"/>
      <c r="D14692" s="6"/>
      <c r="E14692" s="6"/>
      <c r="F14692" s="6"/>
      <c r="U14692" s="11"/>
      <c r="AO14692" s="11"/>
    </row>
    <row r="14693" spans="2:41" x14ac:dyDescent="0.25">
      <c r="B14693" s="6"/>
      <c r="D14693" s="6"/>
      <c r="E14693" s="6"/>
      <c r="F14693" s="6"/>
      <c r="U14693" s="11"/>
      <c r="AO14693" s="11"/>
    </row>
    <row r="14694" spans="2:41" x14ac:dyDescent="0.25">
      <c r="B14694" s="6"/>
      <c r="D14694" s="6"/>
      <c r="E14694" s="6"/>
      <c r="F14694" s="6"/>
      <c r="U14694" s="11"/>
      <c r="AO14694" s="11"/>
    </row>
    <row r="14695" spans="2:41" x14ac:dyDescent="0.25">
      <c r="B14695" s="6"/>
      <c r="D14695" s="6"/>
      <c r="E14695" s="6"/>
      <c r="F14695" s="6"/>
      <c r="U14695" s="11"/>
      <c r="AO14695" s="11"/>
    </row>
    <row r="14696" spans="2:41" x14ac:dyDescent="0.25">
      <c r="B14696" s="6"/>
      <c r="D14696" s="6"/>
      <c r="E14696" s="6"/>
      <c r="F14696" s="6"/>
      <c r="U14696" s="11"/>
      <c r="AO14696" s="11"/>
    </row>
    <row r="14697" spans="2:41" x14ac:dyDescent="0.25">
      <c r="B14697" s="6"/>
      <c r="D14697" s="6"/>
      <c r="E14697" s="6"/>
      <c r="F14697" s="6"/>
      <c r="U14697" s="11"/>
      <c r="AO14697" s="11"/>
    </row>
    <row r="14698" spans="2:41" x14ac:dyDescent="0.25">
      <c r="B14698" s="6"/>
      <c r="D14698" s="6"/>
      <c r="E14698" s="6"/>
      <c r="F14698" s="6"/>
      <c r="U14698" s="11"/>
      <c r="AO14698" s="11"/>
    </row>
    <row r="14699" spans="2:41" x14ac:dyDescent="0.25">
      <c r="B14699" s="6"/>
      <c r="D14699" s="6"/>
      <c r="E14699" s="6"/>
      <c r="F14699" s="6"/>
      <c r="U14699" s="11"/>
      <c r="AO14699" s="11"/>
    </row>
    <row r="14700" spans="2:41" x14ac:dyDescent="0.25">
      <c r="B14700" s="6"/>
      <c r="D14700" s="6"/>
      <c r="E14700" s="6"/>
      <c r="F14700" s="6"/>
      <c r="U14700" s="11"/>
      <c r="AO14700" s="11"/>
    </row>
    <row r="14701" spans="2:41" x14ac:dyDescent="0.25">
      <c r="B14701" s="6"/>
      <c r="D14701" s="6"/>
      <c r="E14701" s="6"/>
      <c r="F14701" s="6"/>
      <c r="U14701" s="11"/>
      <c r="AO14701" s="11"/>
    </row>
    <row r="14702" spans="2:41" x14ac:dyDescent="0.25">
      <c r="B14702" s="6"/>
      <c r="D14702" s="6"/>
      <c r="E14702" s="6"/>
      <c r="F14702" s="6"/>
      <c r="U14702" s="11"/>
      <c r="AO14702" s="11"/>
    </row>
    <row r="14703" spans="2:41" x14ac:dyDescent="0.25">
      <c r="B14703" s="6"/>
      <c r="D14703" s="6"/>
      <c r="E14703" s="6"/>
      <c r="F14703" s="6"/>
      <c r="U14703" s="11"/>
      <c r="AO14703" s="11"/>
    </row>
    <row r="14704" spans="2:41" x14ac:dyDescent="0.25">
      <c r="B14704" s="6"/>
      <c r="D14704" s="6"/>
      <c r="E14704" s="6"/>
      <c r="F14704" s="6"/>
      <c r="U14704" s="11"/>
      <c r="AO14704" s="11"/>
    </row>
    <row r="14705" spans="2:41" x14ac:dyDescent="0.25">
      <c r="B14705" s="6"/>
      <c r="D14705" s="6"/>
      <c r="E14705" s="6"/>
      <c r="F14705" s="6"/>
      <c r="U14705" s="11"/>
      <c r="AO14705" s="11"/>
    </row>
    <row r="14706" spans="2:41" x14ac:dyDescent="0.25">
      <c r="B14706" s="6"/>
      <c r="D14706" s="6"/>
      <c r="E14706" s="6"/>
      <c r="F14706" s="6"/>
      <c r="U14706" s="11"/>
      <c r="AO14706" s="11"/>
    </row>
    <row r="14707" spans="2:41" x14ac:dyDescent="0.25">
      <c r="B14707" s="6"/>
      <c r="D14707" s="6"/>
      <c r="E14707" s="6"/>
      <c r="F14707" s="6"/>
      <c r="U14707" s="11"/>
      <c r="AO14707" s="11"/>
    </row>
    <row r="14708" spans="2:41" x14ac:dyDescent="0.25">
      <c r="B14708" s="6"/>
      <c r="D14708" s="6"/>
      <c r="E14708" s="6"/>
      <c r="F14708" s="6"/>
      <c r="U14708" s="11"/>
      <c r="AO14708" s="11"/>
    </row>
    <row r="14709" spans="2:41" x14ac:dyDescent="0.25">
      <c r="B14709" s="6"/>
      <c r="D14709" s="6"/>
      <c r="E14709" s="6"/>
      <c r="F14709" s="6"/>
      <c r="U14709" s="11"/>
      <c r="AO14709" s="11"/>
    </row>
    <row r="14710" spans="2:41" x14ac:dyDescent="0.25">
      <c r="B14710" s="6"/>
      <c r="D14710" s="6"/>
      <c r="E14710" s="6"/>
      <c r="F14710" s="6"/>
      <c r="U14710" s="11"/>
      <c r="AO14710" s="11"/>
    </row>
    <row r="14711" spans="2:41" x14ac:dyDescent="0.25">
      <c r="B14711" s="6"/>
      <c r="D14711" s="6"/>
      <c r="E14711" s="6"/>
      <c r="F14711" s="6"/>
      <c r="U14711" s="11"/>
      <c r="AO14711" s="11"/>
    </row>
    <row r="14712" spans="2:41" x14ac:dyDescent="0.25">
      <c r="B14712" s="6"/>
      <c r="D14712" s="6"/>
      <c r="E14712" s="6"/>
      <c r="F14712" s="6"/>
      <c r="U14712" s="11"/>
      <c r="AO14712" s="11"/>
    </row>
    <row r="14713" spans="2:41" x14ac:dyDescent="0.25">
      <c r="B14713" s="6"/>
      <c r="D14713" s="6"/>
      <c r="E14713" s="6"/>
      <c r="F14713" s="6"/>
      <c r="U14713" s="11"/>
      <c r="AO14713" s="11"/>
    </row>
    <row r="14714" spans="2:41" x14ac:dyDescent="0.25">
      <c r="B14714" s="6"/>
      <c r="D14714" s="6"/>
      <c r="E14714" s="6"/>
      <c r="F14714" s="6"/>
      <c r="U14714" s="11"/>
      <c r="AO14714" s="11"/>
    </row>
    <row r="14715" spans="2:41" x14ac:dyDescent="0.25">
      <c r="B14715" s="6"/>
      <c r="D14715" s="6"/>
      <c r="E14715" s="6"/>
      <c r="F14715" s="6"/>
      <c r="U14715" s="11"/>
      <c r="AO14715" s="11"/>
    </row>
    <row r="14716" spans="2:41" x14ac:dyDescent="0.25">
      <c r="B14716" s="6"/>
      <c r="D14716" s="6"/>
      <c r="E14716" s="6"/>
      <c r="F14716" s="6"/>
      <c r="U14716" s="11"/>
      <c r="AO14716" s="11"/>
    </row>
    <row r="14717" spans="2:41" x14ac:dyDescent="0.25">
      <c r="B14717" s="6"/>
      <c r="D14717" s="6"/>
      <c r="E14717" s="6"/>
      <c r="F14717" s="6"/>
      <c r="U14717" s="11"/>
      <c r="AO14717" s="11"/>
    </row>
    <row r="14718" spans="2:41" x14ac:dyDescent="0.25">
      <c r="B14718" s="6"/>
      <c r="D14718" s="6"/>
      <c r="E14718" s="6"/>
      <c r="F14718" s="6"/>
      <c r="U14718" s="11"/>
      <c r="AO14718" s="11"/>
    </row>
    <row r="14719" spans="2:41" x14ac:dyDescent="0.25">
      <c r="B14719" s="6"/>
      <c r="D14719" s="6"/>
      <c r="E14719" s="6"/>
      <c r="F14719" s="6"/>
      <c r="U14719" s="11"/>
      <c r="AO14719" s="11"/>
    </row>
    <row r="14720" spans="2:41" x14ac:dyDescent="0.25">
      <c r="B14720" s="6"/>
      <c r="D14720" s="6"/>
      <c r="E14720" s="6"/>
      <c r="F14720" s="6"/>
      <c r="U14720" s="11"/>
      <c r="AO14720" s="11"/>
    </row>
    <row r="14721" spans="2:41" x14ac:dyDescent="0.25">
      <c r="B14721" s="6"/>
      <c r="D14721" s="6"/>
      <c r="E14721" s="6"/>
      <c r="F14721" s="6"/>
      <c r="U14721" s="11"/>
      <c r="AO14721" s="11"/>
    </row>
    <row r="14722" spans="2:41" x14ac:dyDescent="0.25">
      <c r="B14722" s="6"/>
      <c r="D14722" s="6"/>
      <c r="E14722" s="6"/>
      <c r="F14722" s="6"/>
      <c r="U14722" s="11"/>
      <c r="AO14722" s="11"/>
    </row>
    <row r="14723" spans="2:41" x14ac:dyDescent="0.25">
      <c r="B14723" s="6"/>
      <c r="D14723" s="6"/>
      <c r="E14723" s="6"/>
      <c r="F14723" s="6"/>
      <c r="U14723" s="11"/>
      <c r="AO14723" s="11"/>
    </row>
    <row r="14724" spans="2:41" x14ac:dyDescent="0.25">
      <c r="B14724" s="6"/>
      <c r="D14724" s="6"/>
      <c r="E14724" s="6"/>
      <c r="F14724" s="6"/>
      <c r="U14724" s="11"/>
      <c r="AO14724" s="11"/>
    </row>
    <row r="14725" spans="2:41" x14ac:dyDescent="0.25">
      <c r="B14725" s="6"/>
      <c r="D14725" s="6"/>
      <c r="E14725" s="6"/>
      <c r="F14725" s="6"/>
      <c r="U14725" s="11"/>
      <c r="AO14725" s="11"/>
    </row>
    <row r="14726" spans="2:41" x14ac:dyDescent="0.25">
      <c r="B14726" s="6"/>
      <c r="D14726" s="6"/>
      <c r="E14726" s="6"/>
      <c r="F14726" s="6"/>
      <c r="U14726" s="11"/>
      <c r="AO14726" s="11"/>
    </row>
    <row r="14727" spans="2:41" x14ac:dyDescent="0.25">
      <c r="B14727" s="6"/>
      <c r="D14727" s="6"/>
      <c r="E14727" s="6"/>
      <c r="F14727" s="6"/>
      <c r="U14727" s="11"/>
      <c r="AO14727" s="11"/>
    </row>
    <row r="14728" spans="2:41" x14ac:dyDescent="0.25">
      <c r="B14728" s="6"/>
      <c r="D14728" s="6"/>
      <c r="E14728" s="6"/>
      <c r="F14728" s="6"/>
      <c r="U14728" s="11"/>
      <c r="AO14728" s="11"/>
    </row>
    <row r="14729" spans="2:41" x14ac:dyDescent="0.25">
      <c r="B14729" s="6"/>
      <c r="D14729" s="6"/>
      <c r="E14729" s="6"/>
      <c r="F14729" s="6"/>
      <c r="U14729" s="11"/>
      <c r="AO14729" s="11"/>
    </row>
    <row r="14730" spans="2:41" x14ac:dyDescent="0.25">
      <c r="B14730" s="6"/>
      <c r="D14730" s="6"/>
      <c r="E14730" s="6"/>
      <c r="F14730" s="6"/>
      <c r="U14730" s="11"/>
      <c r="AO14730" s="11"/>
    </row>
    <row r="14731" spans="2:41" x14ac:dyDescent="0.25">
      <c r="B14731" s="6"/>
      <c r="D14731" s="6"/>
      <c r="E14731" s="6"/>
      <c r="F14731" s="6"/>
      <c r="U14731" s="11"/>
      <c r="AO14731" s="11"/>
    </row>
    <row r="14732" spans="2:41" x14ac:dyDescent="0.25">
      <c r="B14732" s="6"/>
      <c r="D14732" s="6"/>
      <c r="E14732" s="6"/>
      <c r="F14732" s="6"/>
      <c r="U14732" s="11"/>
      <c r="AO14732" s="11"/>
    </row>
    <row r="14733" spans="2:41" x14ac:dyDescent="0.25">
      <c r="B14733" s="6"/>
      <c r="D14733" s="6"/>
      <c r="E14733" s="6"/>
      <c r="F14733" s="6"/>
      <c r="U14733" s="11"/>
      <c r="AO14733" s="11"/>
    </row>
    <row r="14734" spans="2:41" x14ac:dyDescent="0.25">
      <c r="B14734" s="6"/>
      <c r="D14734" s="6"/>
      <c r="E14734" s="6"/>
      <c r="F14734" s="6"/>
      <c r="U14734" s="11"/>
      <c r="AO14734" s="11"/>
    </row>
    <row r="14735" spans="2:41" x14ac:dyDescent="0.25">
      <c r="B14735" s="6"/>
      <c r="D14735" s="6"/>
      <c r="E14735" s="6"/>
      <c r="F14735" s="6"/>
      <c r="U14735" s="11"/>
      <c r="AO14735" s="11"/>
    </row>
    <row r="14736" spans="2:41" x14ac:dyDescent="0.25">
      <c r="B14736" s="6"/>
      <c r="D14736" s="6"/>
      <c r="E14736" s="6"/>
      <c r="F14736" s="6"/>
      <c r="U14736" s="11"/>
      <c r="AO14736" s="11"/>
    </row>
    <row r="14737" spans="2:41" x14ac:dyDescent="0.25">
      <c r="B14737" s="6"/>
      <c r="D14737" s="6"/>
      <c r="E14737" s="6"/>
      <c r="F14737" s="6"/>
      <c r="U14737" s="11"/>
      <c r="AO14737" s="11"/>
    </row>
    <row r="14738" spans="2:41" x14ac:dyDescent="0.25">
      <c r="B14738" s="6"/>
      <c r="D14738" s="6"/>
      <c r="E14738" s="6"/>
      <c r="F14738" s="6"/>
      <c r="U14738" s="11"/>
      <c r="AO14738" s="11"/>
    </row>
    <row r="14739" spans="2:41" x14ac:dyDescent="0.25">
      <c r="B14739" s="6"/>
      <c r="D14739" s="6"/>
      <c r="E14739" s="6"/>
      <c r="F14739" s="6"/>
      <c r="U14739" s="11"/>
      <c r="AO14739" s="11"/>
    </row>
    <row r="14740" spans="2:41" x14ac:dyDescent="0.25">
      <c r="B14740" s="6"/>
      <c r="D14740" s="6"/>
      <c r="E14740" s="6"/>
      <c r="F14740" s="6"/>
      <c r="U14740" s="11"/>
      <c r="AO14740" s="11"/>
    </row>
    <row r="14741" spans="2:41" x14ac:dyDescent="0.25">
      <c r="B14741" s="6"/>
      <c r="D14741" s="6"/>
      <c r="E14741" s="6"/>
      <c r="F14741" s="6"/>
      <c r="U14741" s="11"/>
      <c r="AO14741" s="11"/>
    </row>
    <row r="14742" spans="2:41" x14ac:dyDescent="0.25">
      <c r="B14742" s="6"/>
      <c r="D14742" s="6"/>
      <c r="E14742" s="6"/>
      <c r="F14742" s="6"/>
      <c r="U14742" s="11"/>
      <c r="AO14742" s="11"/>
    </row>
    <row r="14743" spans="2:41" x14ac:dyDescent="0.25">
      <c r="B14743" s="6"/>
      <c r="D14743" s="6"/>
      <c r="E14743" s="6"/>
      <c r="F14743" s="6"/>
      <c r="U14743" s="11"/>
      <c r="AO14743" s="11"/>
    </row>
    <row r="14744" spans="2:41" x14ac:dyDescent="0.25">
      <c r="B14744" s="6"/>
      <c r="D14744" s="6"/>
      <c r="E14744" s="6"/>
      <c r="F14744" s="6"/>
      <c r="U14744" s="11"/>
      <c r="AO14744" s="11"/>
    </row>
    <row r="14745" spans="2:41" x14ac:dyDescent="0.25">
      <c r="B14745" s="6"/>
      <c r="D14745" s="6"/>
      <c r="E14745" s="6"/>
      <c r="F14745" s="6"/>
      <c r="U14745" s="11"/>
      <c r="AO14745" s="11"/>
    </row>
    <row r="14746" spans="2:41" x14ac:dyDescent="0.25">
      <c r="B14746" s="6"/>
      <c r="D14746" s="6"/>
      <c r="E14746" s="6"/>
      <c r="F14746" s="6"/>
      <c r="U14746" s="11"/>
      <c r="AO14746" s="11"/>
    </row>
    <row r="14747" spans="2:41" x14ac:dyDescent="0.25">
      <c r="B14747" s="6"/>
      <c r="D14747" s="6"/>
      <c r="E14747" s="6"/>
      <c r="F14747" s="6"/>
      <c r="U14747" s="11"/>
      <c r="AO14747" s="11"/>
    </row>
    <row r="14748" spans="2:41" x14ac:dyDescent="0.25">
      <c r="B14748" s="6"/>
      <c r="D14748" s="6"/>
      <c r="E14748" s="6"/>
      <c r="F14748" s="6"/>
      <c r="U14748" s="11"/>
      <c r="AO14748" s="11"/>
    </row>
    <row r="14749" spans="2:41" x14ac:dyDescent="0.25">
      <c r="B14749" s="6"/>
      <c r="D14749" s="6"/>
      <c r="E14749" s="6"/>
      <c r="F14749" s="6"/>
      <c r="U14749" s="11"/>
      <c r="AO14749" s="11"/>
    </row>
    <row r="14750" spans="2:41" x14ac:dyDescent="0.25">
      <c r="B14750" s="6"/>
      <c r="D14750" s="6"/>
      <c r="E14750" s="6"/>
      <c r="F14750" s="6"/>
      <c r="U14750" s="11"/>
      <c r="AO14750" s="11"/>
    </row>
    <row r="14751" spans="2:41" x14ac:dyDescent="0.25">
      <c r="B14751" s="6"/>
      <c r="D14751" s="6"/>
      <c r="E14751" s="6"/>
      <c r="F14751" s="6"/>
      <c r="U14751" s="11"/>
      <c r="AO14751" s="11"/>
    </row>
    <row r="14752" spans="2:41" x14ac:dyDescent="0.25">
      <c r="B14752" s="6"/>
      <c r="D14752" s="6"/>
      <c r="E14752" s="6"/>
      <c r="F14752" s="6"/>
      <c r="U14752" s="11"/>
      <c r="AO14752" s="11"/>
    </row>
    <row r="14753" spans="2:41" x14ac:dyDescent="0.25">
      <c r="B14753" s="6"/>
      <c r="D14753" s="6"/>
      <c r="E14753" s="6"/>
      <c r="F14753" s="6"/>
      <c r="U14753" s="11"/>
      <c r="AO14753" s="11"/>
    </row>
    <row r="14754" spans="2:41" x14ac:dyDescent="0.25">
      <c r="B14754" s="6"/>
      <c r="D14754" s="6"/>
      <c r="E14754" s="6"/>
      <c r="F14754" s="6"/>
      <c r="U14754" s="11"/>
      <c r="AO14754" s="11"/>
    </row>
    <row r="14755" spans="2:41" x14ac:dyDescent="0.25">
      <c r="B14755" s="6"/>
      <c r="D14755" s="6"/>
      <c r="E14755" s="6"/>
      <c r="F14755" s="6"/>
      <c r="U14755" s="11"/>
      <c r="AO14755" s="11"/>
    </row>
    <row r="14756" spans="2:41" x14ac:dyDescent="0.25">
      <c r="B14756" s="6"/>
      <c r="D14756" s="6"/>
      <c r="E14756" s="6"/>
      <c r="F14756" s="6"/>
      <c r="U14756" s="11"/>
      <c r="AO14756" s="11"/>
    </row>
    <row r="14757" spans="2:41" x14ac:dyDescent="0.25">
      <c r="B14757" s="6"/>
      <c r="D14757" s="6"/>
      <c r="E14757" s="6"/>
      <c r="F14757" s="6"/>
      <c r="U14757" s="11"/>
      <c r="AO14757" s="11"/>
    </row>
    <row r="14758" spans="2:41" x14ac:dyDescent="0.25">
      <c r="B14758" s="6"/>
      <c r="D14758" s="6"/>
      <c r="E14758" s="6"/>
      <c r="F14758" s="6"/>
      <c r="U14758" s="11"/>
      <c r="AO14758" s="11"/>
    </row>
    <row r="14759" spans="2:41" x14ac:dyDescent="0.25">
      <c r="B14759" s="6"/>
      <c r="D14759" s="6"/>
      <c r="E14759" s="6"/>
      <c r="F14759" s="6"/>
      <c r="U14759" s="11"/>
      <c r="AO14759" s="11"/>
    </row>
    <row r="14760" spans="2:41" x14ac:dyDescent="0.25">
      <c r="B14760" s="6"/>
      <c r="D14760" s="6"/>
      <c r="E14760" s="6"/>
      <c r="F14760" s="6"/>
      <c r="U14760" s="11"/>
      <c r="AO14760" s="11"/>
    </row>
    <row r="14761" spans="2:41" x14ac:dyDescent="0.25">
      <c r="B14761" s="6"/>
      <c r="D14761" s="6"/>
      <c r="E14761" s="6"/>
      <c r="F14761" s="6"/>
      <c r="U14761" s="11"/>
      <c r="AO14761" s="11"/>
    </row>
    <row r="14762" spans="2:41" x14ac:dyDescent="0.25">
      <c r="B14762" s="6"/>
      <c r="D14762" s="6"/>
      <c r="E14762" s="6"/>
      <c r="F14762" s="6"/>
      <c r="U14762" s="11"/>
      <c r="AO14762" s="11"/>
    </row>
    <row r="14763" spans="2:41" x14ac:dyDescent="0.25">
      <c r="B14763" s="6"/>
      <c r="D14763" s="6"/>
      <c r="E14763" s="6"/>
      <c r="F14763" s="6"/>
      <c r="U14763" s="11"/>
      <c r="AO14763" s="11"/>
    </row>
    <row r="14764" spans="2:41" x14ac:dyDescent="0.25">
      <c r="B14764" s="6"/>
      <c r="D14764" s="6"/>
      <c r="E14764" s="6"/>
      <c r="F14764" s="6"/>
      <c r="U14764" s="11"/>
      <c r="AO14764" s="11"/>
    </row>
    <row r="14765" spans="2:41" x14ac:dyDescent="0.25">
      <c r="B14765" s="6"/>
      <c r="D14765" s="6"/>
      <c r="E14765" s="6"/>
      <c r="F14765" s="6"/>
      <c r="U14765" s="11"/>
      <c r="AO14765" s="11"/>
    </row>
    <row r="14766" spans="2:41" x14ac:dyDescent="0.25">
      <c r="B14766" s="6"/>
      <c r="D14766" s="6"/>
      <c r="E14766" s="6"/>
      <c r="F14766" s="6"/>
      <c r="U14766" s="11"/>
      <c r="AO14766" s="11"/>
    </row>
    <row r="14767" spans="2:41" x14ac:dyDescent="0.25">
      <c r="B14767" s="6"/>
      <c r="D14767" s="6"/>
      <c r="E14767" s="6"/>
      <c r="F14767" s="6"/>
      <c r="U14767" s="11"/>
      <c r="AO14767" s="11"/>
    </row>
    <row r="14768" spans="2:41" x14ac:dyDescent="0.25">
      <c r="B14768" s="6"/>
      <c r="D14768" s="6"/>
      <c r="E14768" s="6"/>
      <c r="F14768" s="6"/>
      <c r="U14768" s="11"/>
      <c r="AO14768" s="11"/>
    </row>
    <row r="14769" spans="2:41" x14ac:dyDescent="0.25">
      <c r="B14769" s="6"/>
      <c r="D14769" s="6"/>
      <c r="E14769" s="6"/>
      <c r="F14769" s="6"/>
      <c r="U14769" s="11"/>
      <c r="AO14769" s="11"/>
    </row>
    <row r="14770" spans="2:41" x14ac:dyDescent="0.25">
      <c r="B14770" s="6"/>
      <c r="D14770" s="6"/>
      <c r="E14770" s="6"/>
      <c r="F14770" s="6"/>
      <c r="U14770" s="11"/>
      <c r="AO14770" s="11"/>
    </row>
    <row r="14771" spans="2:41" x14ac:dyDescent="0.25">
      <c r="B14771" s="6"/>
      <c r="D14771" s="6"/>
      <c r="E14771" s="6"/>
      <c r="F14771" s="6"/>
      <c r="U14771" s="11"/>
      <c r="AO14771" s="11"/>
    </row>
    <row r="14772" spans="2:41" x14ac:dyDescent="0.25">
      <c r="B14772" s="6"/>
      <c r="D14772" s="6"/>
      <c r="E14772" s="6"/>
      <c r="F14772" s="6"/>
      <c r="U14772" s="11"/>
      <c r="AO14772" s="11"/>
    </row>
    <row r="14773" spans="2:41" x14ac:dyDescent="0.25">
      <c r="B14773" s="6"/>
      <c r="D14773" s="6"/>
      <c r="E14773" s="6"/>
      <c r="F14773" s="6"/>
      <c r="U14773" s="11"/>
      <c r="AO14773" s="11"/>
    </row>
    <row r="14774" spans="2:41" x14ac:dyDescent="0.25">
      <c r="B14774" s="6"/>
      <c r="D14774" s="6"/>
      <c r="E14774" s="6"/>
      <c r="F14774" s="6"/>
      <c r="U14774" s="11"/>
      <c r="AO14774" s="11"/>
    </row>
    <row r="14775" spans="2:41" x14ac:dyDescent="0.25">
      <c r="B14775" s="6"/>
      <c r="D14775" s="6"/>
      <c r="E14775" s="6"/>
      <c r="F14775" s="6"/>
      <c r="U14775" s="11"/>
      <c r="AO14775" s="11"/>
    </row>
    <row r="14776" spans="2:41" x14ac:dyDescent="0.25">
      <c r="B14776" s="6"/>
      <c r="D14776" s="6"/>
      <c r="E14776" s="6"/>
      <c r="F14776" s="6"/>
      <c r="U14776" s="11"/>
      <c r="AO14776" s="11"/>
    </row>
    <row r="14777" spans="2:41" x14ac:dyDescent="0.25">
      <c r="B14777" s="6"/>
      <c r="D14777" s="6"/>
      <c r="E14777" s="6"/>
      <c r="F14777" s="6"/>
      <c r="U14777" s="11"/>
      <c r="AO14777" s="11"/>
    </row>
    <row r="14778" spans="2:41" x14ac:dyDescent="0.25">
      <c r="B14778" s="6"/>
      <c r="D14778" s="6"/>
      <c r="E14778" s="6"/>
      <c r="F14778" s="6"/>
      <c r="U14778" s="11"/>
      <c r="AO14778" s="11"/>
    </row>
    <row r="14779" spans="2:41" x14ac:dyDescent="0.25">
      <c r="B14779" s="6"/>
      <c r="D14779" s="6"/>
      <c r="E14779" s="6"/>
      <c r="F14779" s="6"/>
      <c r="U14779" s="11"/>
      <c r="AO14779" s="11"/>
    </row>
    <row r="14780" spans="2:41" x14ac:dyDescent="0.25">
      <c r="B14780" s="6"/>
      <c r="D14780" s="6"/>
      <c r="E14780" s="6"/>
      <c r="F14780" s="6"/>
      <c r="U14780" s="11"/>
      <c r="AO14780" s="11"/>
    </row>
    <row r="14781" spans="2:41" x14ac:dyDescent="0.25">
      <c r="B14781" s="6"/>
      <c r="D14781" s="6"/>
      <c r="E14781" s="6"/>
      <c r="F14781" s="6"/>
      <c r="U14781" s="11"/>
      <c r="AO14781" s="11"/>
    </row>
    <row r="14782" spans="2:41" x14ac:dyDescent="0.25">
      <c r="B14782" s="6"/>
      <c r="D14782" s="6"/>
      <c r="E14782" s="6"/>
      <c r="F14782" s="6"/>
      <c r="U14782" s="11"/>
      <c r="AO14782" s="11"/>
    </row>
    <row r="14783" spans="2:41" x14ac:dyDescent="0.25">
      <c r="B14783" s="6"/>
      <c r="D14783" s="6"/>
      <c r="E14783" s="6"/>
      <c r="F14783" s="6"/>
      <c r="U14783" s="11"/>
      <c r="AO14783" s="11"/>
    </row>
    <row r="14784" spans="2:41" x14ac:dyDescent="0.25">
      <c r="B14784" s="6"/>
      <c r="D14784" s="6"/>
      <c r="E14784" s="6"/>
      <c r="F14784" s="6"/>
      <c r="U14784" s="11"/>
      <c r="AO14784" s="11"/>
    </row>
    <row r="14785" spans="2:41" x14ac:dyDescent="0.25">
      <c r="B14785" s="6"/>
      <c r="D14785" s="6"/>
      <c r="E14785" s="6"/>
      <c r="F14785" s="6"/>
      <c r="U14785" s="11"/>
      <c r="AO14785" s="11"/>
    </row>
    <row r="14786" spans="2:41" x14ac:dyDescent="0.25">
      <c r="B14786" s="6"/>
      <c r="D14786" s="6"/>
      <c r="E14786" s="6"/>
      <c r="F14786" s="6"/>
      <c r="U14786" s="11"/>
      <c r="AO14786" s="11"/>
    </row>
    <row r="14787" spans="2:41" x14ac:dyDescent="0.25">
      <c r="B14787" s="6"/>
      <c r="D14787" s="6"/>
      <c r="E14787" s="6"/>
      <c r="F14787" s="6"/>
      <c r="U14787" s="11"/>
      <c r="AO14787" s="11"/>
    </row>
    <row r="14788" spans="2:41" x14ac:dyDescent="0.25">
      <c r="B14788" s="6"/>
      <c r="D14788" s="6"/>
      <c r="E14788" s="6"/>
      <c r="F14788" s="6"/>
      <c r="U14788" s="11"/>
      <c r="AO14788" s="11"/>
    </row>
    <row r="14789" spans="2:41" x14ac:dyDescent="0.25">
      <c r="B14789" s="6"/>
      <c r="D14789" s="6"/>
      <c r="E14789" s="6"/>
      <c r="F14789" s="6"/>
      <c r="U14789" s="11"/>
      <c r="AO14789" s="11"/>
    </row>
    <row r="14790" spans="2:41" x14ac:dyDescent="0.25">
      <c r="B14790" s="6"/>
      <c r="D14790" s="6"/>
      <c r="E14790" s="6"/>
      <c r="F14790" s="6"/>
      <c r="U14790" s="11"/>
      <c r="AO14790" s="11"/>
    </row>
    <row r="14791" spans="2:41" x14ac:dyDescent="0.25">
      <c r="B14791" s="6"/>
      <c r="D14791" s="6"/>
      <c r="E14791" s="6"/>
      <c r="F14791" s="6"/>
      <c r="U14791" s="11"/>
      <c r="AO14791" s="11"/>
    </row>
    <row r="14792" spans="2:41" x14ac:dyDescent="0.25">
      <c r="B14792" s="6"/>
      <c r="D14792" s="6"/>
      <c r="E14792" s="6"/>
      <c r="F14792" s="6"/>
      <c r="U14792" s="11"/>
      <c r="AO14792" s="11"/>
    </row>
    <row r="14793" spans="2:41" x14ac:dyDescent="0.25">
      <c r="B14793" s="6"/>
      <c r="D14793" s="6"/>
      <c r="E14793" s="6"/>
      <c r="F14793" s="6"/>
      <c r="U14793" s="11"/>
      <c r="AO14793" s="11"/>
    </row>
    <row r="14794" spans="2:41" x14ac:dyDescent="0.25">
      <c r="B14794" s="6"/>
      <c r="D14794" s="6"/>
      <c r="E14794" s="6"/>
      <c r="F14794" s="6"/>
      <c r="U14794" s="11"/>
      <c r="AO14794" s="11"/>
    </row>
    <row r="14795" spans="2:41" x14ac:dyDescent="0.25">
      <c r="B14795" s="6"/>
      <c r="D14795" s="6"/>
      <c r="E14795" s="6"/>
      <c r="F14795" s="6"/>
      <c r="U14795" s="11"/>
      <c r="AO14795" s="11"/>
    </row>
    <row r="14796" spans="2:41" x14ac:dyDescent="0.25">
      <c r="B14796" s="6"/>
      <c r="D14796" s="6"/>
      <c r="E14796" s="6"/>
      <c r="F14796" s="6"/>
      <c r="U14796" s="11"/>
      <c r="AO14796" s="11"/>
    </row>
    <row r="14797" spans="2:41" x14ac:dyDescent="0.25">
      <c r="B14797" s="6"/>
      <c r="D14797" s="6"/>
      <c r="E14797" s="6"/>
      <c r="F14797" s="6"/>
      <c r="U14797" s="11"/>
      <c r="AO14797" s="11"/>
    </row>
    <row r="14798" spans="2:41" x14ac:dyDescent="0.25">
      <c r="B14798" s="6"/>
      <c r="D14798" s="6"/>
      <c r="E14798" s="6"/>
      <c r="F14798" s="6"/>
      <c r="U14798" s="11"/>
      <c r="AO14798" s="11"/>
    </row>
    <row r="14799" spans="2:41" x14ac:dyDescent="0.25">
      <c r="B14799" s="6"/>
      <c r="D14799" s="6"/>
      <c r="E14799" s="6"/>
      <c r="F14799" s="6"/>
      <c r="U14799" s="11"/>
      <c r="AO14799" s="11"/>
    </row>
    <row r="14800" spans="2:41" x14ac:dyDescent="0.25">
      <c r="B14800" s="6"/>
      <c r="D14800" s="6"/>
      <c r="E14800" s="6"/>
      <c r="F14800" s="6"/>
      <c r="U14800" s="11"/>
      <c r="AO14800" s="11"/>
    </row>
    <row r="14801" spans="2:41" x14ac:dyDescent="0.25">
      <c r="B14801" s="6"/>
      <c r="D14801" s="6"/>
      <c r="E14801" s="6"/>
      <c r="F14801" s="6"/>
      <c r="U14801" s="11"/>
      <c r="AO14801" s="11"/>
    </row>
    <row r="14802" spans="2:41" x14ac:dyDescent="0.25">
      <c r="B14802" s="6"/>
      <c r="D14802" s="6"/>
      <c r="E14802" s="6"/>
      <c r="F14802" s="6"/>
      <c r="U14802" s="11"/>
      <c r="AO14802" s="11"/>
    </row>
    <row r="14803" spans="2:41" x14ac:dyDescent="0.25">
      <c r="B14803" s="6"/>
      <c r="D14803" s="6"/>
      <c r="E14803" s="6"/>
      <c r="F14803" s="6"/>
      <c r="U14803" s="11"/>
      <c r="AO14803" s="11"/>
    </row>
    <row r="14804" spans="2:41" x14ac:dyDescent="0.25">
      <c r="B14804" s="6"/>
      <c r="D14804" s="6"/>
      <c r="E14804" s="6"/>
      <c r="F14804" s="6"/>
      <c r="U14804" s="11"/>
      <c r="AO14804" s="11"/>
    </row>
    <row r="14805" spans="2:41" x14ac:dyDescent="0.25">
      <c r="B14805" s="6"/>
      <c r="D14805" s="6"/>
      <c r="E14805" s="6"/>
      <c r="F14805" s="6"/>
      <c r="U14805" s="11"/>
      <c r="AO14805" s="11"/>
    </row>
    <row r="14806" spans="2:41" x14ac:dyDescent="0.25">
      <c r="B14806" s="6"/>
      <c r="D14806" s="6"/>
      <c r="E14806" s="6"/>
      <c r="F14806" s="6"/>
      <c r="U14806" s="11"/>
      <c r="AO14806" s="11"/>
    </row>
    <row r="14807" spans="2:41" x14ac:dyDescent="0.25">
      <c r="B14807" s="6"/>
      <c r="D14807" s="6"/>
      <c r="E14807" s="6"/>
      <c r="F14807" s="6"/>
      <c r="U14807" s="11"/>
      <c r="AO14807" s="11"/>
    </row>
    <row r="14808" spans="2:41" x14ac:dyDescent="0.25">
      <c r="B14808" s="6"/>
      <c r="D14808" s="6"/>
      <c r="E14808" s="6"/>
      <c r="F14808" s="6"/>
      <c r="U14808" s="11"/>
      <c r="AO14808" s="11"/>
    </row>
    <row r="14809" spans="2:41" x14ac:dyDescent="0.25">
      <c r="B14809" s="6"/>
      <c r="D14809" s="6"/>
      <c r="E14809" s="6"/>
      <c r="F14809" s="6"/>
      <c r="U14809" s="11"/>
      <c r="AO14809" s="11"/>
    </row>
    <row r="14810" spans="2:41" x14ac:dyDescent="0.25">
      <c r="B14810" s="6"/>
      <c r="D14810" s="6"/>
      <c r="E14810" s="6"/>
      <c r="F14810" s="6"/>
      <c r="U14810" s="11"/>
      <c r="AO14810" s="11"/>
    </row>
    <row r="14811" spans="2:41" x14ac:dyDescent="0.25">
      <c r="B14811" s="6"/>
      <c r="D14811" s="6"/>
      <c r="E14811" s="6"/>
      <c r="F14811" s="6"/>
      <c r="U14811" s="11"/>
      <c r="AO14811" s="11"/>
    </row>
    <row r="14812" spans="2:41" x14ac:dyDescent="0.25">
      <c r="B14812" s="6"/>
      <c r="D14812" s="6"/>
      <c r="E14812" s="6"/>
      <c r="F14812" s="6"/>
      <c r="U14812" s="11"/>
      <c r="AO14812" s="11"/>
    </row>
    <row r="14813" spans="2:41" x14ac:dyDescent="0.25">
      <c r="B14813" s="6"/>
      <c r="D14813" s="6"/>
      <c r="E14813" s="6"/>
      <c r="F14813" s="6"/>
      <c r="U14813" s="11"/>
      <c r="AO14813" s="11"/>
    </row>
    <row r="14814" spans="2:41" x14ac:dyDescent="0.25">
      <c r="B14814" s="6"/>
      <c r="D14814" s="6"/>
      <c r="E14814" s="6"/>
      <c r="F14814" s="6"/>
      <c r="U14814" s="11"/>
      <c r="AO14814" s="11"/>
    </row>
    <row r="14815" spans="2:41" x14ac:dyDescent="0.25">
      <c r="B14815" s="6"/>
      <c r="D14815" s="6"/>
      <c r="E14815" s="6"/>
      <c r="F14815" s="6"/>
      <c r="U14815" s="11"/>
      <c r="AO14815" s="11"/>
    </row>
    <row r="14816" spans="2:41" x14ac:dyDescent="0.25">
      <c r="B14816" s="6"/>
      <c r="D14816" s="6"/>
      <c r="E14816" s="6"/>
      <c r="F14816" s="6"/>
      <c r="U14816" s="11"/>
      <c r="AO14816" s="11"/>
    </row>
    <row r="14817" spans="2:41" x14ac:dyDescent="0.25">
      <c r="B14817" s="6"/>
      <c r="D14817" s="6"/>
      <c r="E14817" s="6"/>
      <c r="F14817" s="6"/>
      <c r="U14817" s="11"/>
      <c r="AO14817" s="11"/>
    </row>
    <row r="14818" spans="2:41" x14ac:dyDescent="0.25">
      <c r="B14818" s="6"/>
      <c r="D14818" s="6"/>
      <c r="E14818" s="6"/>
      <c r="F14818" s="6"/>
      <c r="U14818" s="11"/>
      <c r="AO14818" s="11"/>
    </row>
    <row r="14819" spans="2:41" x14ac:dyDescent="0.25">
      <c r="B14819" s="6"/>
      <c r="D14819" s="6"/>
      <c r="E14819" s="6"/>
      <c r="F14819" s="6"/>
      <c r="U14819" s="11"/>
      <c r="AO14819" s="11"/>
    </row>
    <row r="14820" spans="2:41" x14ac:dyDescent="0.25">
      <c r="B14820" s="6"/>
      <c r="D14820" s="6"/>
      <c r="E14820" s="6"/>
      <c r="F14820" s="6"/>
      <c r="U14820" s="11"/>
      <c r="AO14820" s="11"/>
    </row>
    <row r="14821" spans="2:41" x14ac:dyDescent="0.25">
      <c r="B14821" s="6"/>
      <c r="D14821" s="6"/>
      <c r="E14821" s="6"/>
      <c r="F14821" s="6"/>
      <c r="U14821" s="11"/>
      <c r="AO14821" s="11"/>
    </row>
    <row r="14822" spans="2:41" x14ac:dyDescent="0.25">
      <c r="B14822" s="6"/>
      <c r="D14822" s="6"/>
      <c r="E14822" s="6"/>
      <c r="F14822" s="6"/>
      <c r="U14822" s="11"/>
      <c r="AO14822" s="11"/>
    </row>
    <row r="14823" spans="2:41" x14ac:dyDescent="0.25">
      <c r="B14823" s="6"/>
      <c r="D14823" s="6"/>
      <c r="E14823" s="6"/>
      <c r="F14823" s="6"/>
      <c r="U14823" s="11"/>
      <c r="AO14823" s="11"/>
    </row>
    <row r="14824" spans="2:41" x14ac:dyDescent="0.25">
      <c r="B14824" s="6"/>
      <c r="D14824" s="6"/>
      <c r="E14824" s="6"/>
      <c r="F14824" s="6"/>
      <c r="U14824" s="11"/>
      <c r="AO14824" s="11"/>
    </row>
    <row r="14825" spans="2:41" x14ac:dyDescent="0.25">
      <c r="B14825" s="6"/>
      <c r="D14825" s="6"/>
      <c r="E14825" s="6"/>
      <c r="F14825" s="6"/>
      <c r="U14825" s="11"/>
      <c r="AO14825" s="11"/>
    </row>
    <row r="14826" spans="2:41" x14ac:dyDescent="0.25">
      <c r="B14826" s="6"/>
      <c r="D14826" s="6"/>
      <c r="E14826" s="6"/>
      <c r="F14826" s="6"/>
      <c r="U14826" s="11"/>
      <c r="AO14826" s="11"/>
    </row>
    <row r="14827" spans="2:41" x14ac:dyDescent="0.25">
      <c r="B14827" s="6"/>
      <c r="D14827" s="6"/>
      <c r="E14827" s="6"/>
      <c r="F14827" s="6"/>
      <c r="U14827" s="11"/>
      <c r="AO14827" s="11"/>
    </row>
    <row r="14828" spans="2:41" x14ac:dyDescent="0.25">
      <c r="B14828" s="6"/>
      <c r="D14828" s="6"/>
      <c r="E14828" s="6"/>
      <c r="F14828" s="6"/>
      <c r="U14828" s="11"/>
      <c r="AO14828" s="11"/>
    </row>
    <row r="14829" spans="2:41" x14ac:dyDescent="0.25">
      <c r="B14829" s="6"/>
      <c r="D14829" s="6"/>
      <c r="E14829" s="6"/>
      <c r="F14829" s="6"/>
      <c r="U14829" s="11"/>
      <c r="AO14829" s="11"/>
    </row>
    <row r="14830" spans="2:41" x14ac:dyDescent="0.25">
      <c r="B14830" s="6"/>
      <c r="D14830" s="6"/>
      <c r="E14830" s="6"/>
      <c r="F14830" s="6"/>
      <c r="U14830" s="11"/>
      <c r="AO14830" s="11"/>
    </row>
    <row r="14831" spans="2:41" x14ac:dyDescent="0.25">
      <c r="B14831" s="6"/>
      <c r="D14831" s="6"/>
      <c r="E14831" s="6"/>
      <c r="F14831" s="6"/>
      <c r="U14831" s="11"/>
      <c r="AO14831" s="11"/>
    </row>
    <row r="14832" spans="2:41" x14ac:dyDescent="0.25">
      <c r="B14832" s="6"/>
      <c r="D14832" s="6"/>
      <c r="E14832" s="6"/>
      <c r="F14832" s="6"/>
      <c r="U14832" s="11"/>
      <c r="AO14832" s="11"/>
    </row>
    <row r="14833" spans="2:41" x14ac:dyDescent="0.25">
      <c r="B14833" s="6"/>
      <c r="D14833" s="6"/>
      <c r="E14833" s="6"/>
      <c r="F14833" s="6"/>
      <c r="U14833" s="11"/>
      <c r="AO14833" s="11"/>
    </row>
    <row r="14834" spans="2:41" x14ac:dyDescent="0.25">
      <c r="B14834" s="6"/>
      <c r="D14834" s="6"/>
      <c r="E14834" s="6"/>
      <c r="F14834" s="6"/>
      <c r="U14834" s="11"/>
      <c r="AO14834" s="11"/>
    </row>
    <row r="14835" spans="2:41" x14ac:dyDescent="0.25">
      <c r="B14835" s="6"/>
      <c r="D14835" s="6"/>
      <c r="E14835" s="6"/>
      <c r="F14835" s="6"/>
      <c r="U14835" s="11"/>
      <c r="AO14835" s="11"/>
    </row>
    <row r="14836" spans="2:41" x14ac:dyDescent="0.25">
      <c r="B14836" s="6"/>
      <c r="D14836" s="6"/>
      <c r="E14836" s="6"/>
      <c r="F14836" s="6"/>
      <c r="U14836" s="11"/>
      <c r="AO14836" s="11"/>
    </row>
    <row r="14837" spans="2:41" x14ac:dyDescent="0.25">
      <c r="B14837" s="6"/>
      <c r="D14837" s="6"/>
      <c r="E14837" s="6"/>
      <c r="F14837" s="6"/>
      <c r="U14837" s="11"/>
      <c r="AO14837" s="11"/>
    </row>
    <row r="14838" spans="2:41" x14ac:dyDescent="0.25">
      <c r="B14838" s="6"/>
      <c r="D14838" s="6"/>
      <c r="E14838" s="6"/>
      <c r="F14838" s="6"/>
      <c r="U14838" s="11"/>
      <c r="AO14838" s="11"/>
    </row>
    <row r="14839" spans="2:41" x14ac:dyDescent="0.25">
      <c r="B14839" s="6"/>
      <c r="D14839" s="6"/>
      <c r="E14839" s="6"/>
      <c r="F14839" s="6"/>
      <c r="U14839" s="11"/>
      <c r="AO14839" s="11"/>
    </row>
    <row r="14840" spans="2:41" x14ac:dyDescent="0.25">
      <c r="B14840" s="6"/>
      <c r="D14840" s="6"/>
      <c r="E14840" s="6"/>
      <c r="F14840" s="6"/>
      <c r="U14840" s="11"/>
      <c r="AO14840" s="11"/>
    </row>
    <row r="14841" spans="2:41" x14ac:dyDescent="0.25">
      <c r="B14841" s="6"/>
      <c r="D14841" s="6"/>
      <c r="E14841" s="6"/>
      <c r="F14841" s="6"/>
      <c r="U14841" s="11"/>
      <c r="AO14841" s="11"/>
    </row>
    <row r="14842" spans="2:41" x14ac:dyDescent="0.25">
      <c r="B14842" s="6"/>
      <c r="D14842" s="6"/>
      <c r="E14842" s="6"/>
      <c r="F14842" s="6"/>
      <c r="U14842" s="11"/>
      <c r="AO14842" s="11"/>
    </row>
    <row r="14843" spans="2:41" x14ac:dyDescent="0.25">
      <c r="B14843" s="6"/>
      <c r="D14843" s="6"/>
      <c r="E14843" s="6"/>
      <c r="F14843" s="6"/>
      <c r="U14843" s="11"/>
      <c r="AO14843" s="11"/>
    </row>
    <row r="14844" spans="2:41" x14ac:dyDescent="0.25">
      <c r="B14844" s="6"/>
      <c r="D14844" s="6"/>
      <c r="E14844" s="6"/>
      <c r="F14844" s="6"/>
      <c r="U14844" s="11"/>
      <c r="AO14844" s="11"/>
    </row>
    <row r="14845" spans="2:41" x14ac:dyDescent="0.25">
      <c r="B14845" s="6"/>
      <c r="D14845" s="6"/>
      <c r="E14845" s="6"/>
      <c r="F14845" s="6"/>
      <c r="U14845" s="11"/>
      <c r="AO14845" s="11"/>
    </row>
    <row r="14846" spans="2:41" x14ac:dyDescent="0.25">
      <c r="B14846" s="6"/>
      <c r="D14846" s="6"/>
      <c r="E14846" s="6"/>
      <c r="F14846" s="6"/>
      <c r="U14846" s="11"/>
      <c r="AO14846" s="11"/>
    </row>
    <row r="14847" spans="2:41" x14ac:dyDescent="0.25">
      <c r="B14847" s="6"/>
      <c r="D14847" s="6"/>
      <c r="E14847" s="6"/>
      <c r="F14847" s="6"/>
      <c r="U14847" s="11"/>
      <c r="AO14847" s="11"/>
    </row>
    <row r="14848" spans="2:41" x14ac:dyDescent="0.25">
      <c r="B14848" s="6"/>
      <c r="D14848" s="6"/>
      <c r="E14848" s="6"/>
      <c r="F14848" s="6"/>
      <c r="U14848" s="11"/>
      <c r="AO14848" s="11"/>
    </row>
    <row r="14849" spans="2:41" x14ac:dyDescent="0.25">
      <c r="B14849" s="6"/>
      <c r="D14849" s="6"/>
      <c r="E14849" s="6"/>
      <c r="F14849" s="6"/>
      <c r="U14849" s="11"/>
      <c r="AO14849" s="11"/>
    </row>
    <row r="14850" spans="2:41" x14ac:dyDescent="0.25">
      <c r="B14850" s="6"/>
      <c r="D14850" s="6"/>
      <c r="E14850" s="6"/>
      <c r="F14850" s="6"/>
      <c r="U14850" s="11"/>
      <c r="AO14850" s="11"/>
    </row>
    <row r="14851" spans="2:41" x14ac:dyDescent="0.25">
      <c r="B14851" s="6"/>
      <c r="D14851" s="6"/>
      <c r="E14851" s="6"/>
      <c r="F14851" s="6"/>
      <c r="U14851" s="11"/>
      <c r="AO14851" s="11"/>
    </row>
    <row r="14852" spans="2:41" x14ac:dyDescent="0.25">
      <c r="B14852" s="6"/>
      <c r="D14852" s="6"/>
      <c r="E14852" s="6"/>
      <c r="F14852" s="6"/>
      <c r="U14852" s="11"/>
      <c r="AO14852" s="11"/>
    </row>
    <row r="14853" spans="2:41" x14ac:dyDescent="0.25">
      <c r="B14853" s="6"/>
      <c r="D14853" s="6"/>
      <c r="E14853" s="6"/>
      <c r="F14853" s="6"/>
      <c r="U14853" s="11"/>
      <c r="AO14853" s="11"/>
    </row>
    <row r="14854" spans="2:41" x14ac:dyDescent="0.25">
      <c r="B14854" s="6"/>
      <c r="D14854" s="6"/>
      <c r="E14854" s="6"/>
      <c r="F14854" s="6"/>
      <c r="U14854" s="11"/>
      <c r="AO14854" s="11"/>
    </row>
    <row r="14855" spans="2:41" x14ac:dyDescent="0.25">
      <c r="B14855" s="6"/>
      <c r="D14855" s="6"/>
      <c r="E14855" s="6"/>
      <c r="F14855" s="6"/>
      <c r="U14855" s="11"/>
      <c r="AO14855" s="11"/>
    </row>
    <row r="14856" spans="2:41" x14ac:dyDescent="0.25">
      <c r="B14856" s="6"/>
      <c r="D14856" s="6"/>
      <c r="E14856" s="6"/>
      <c r="F14856" s="6"/>
      <c r="U14856" s="11"/>
      <c r="AO14856" s="11"/>
    </row>
    <row r="14857" spans="2:41" x14ac:dyDescent="0.25">
      <c r="B14857" s="6"/>
      <c r="D14857" s="6"/>
      <c r="E14857" s="6"/>
      <c r="F14857" s="6"/>
      <c r="U14857" s="11"/>
      <c r="AO14857" s="11"/>
    </row>
    <row r="14858" spans="2:41" x14ac:dyDescent="0.25">
      <c r="B14858" s="6"/>
      <c r="D14858" s="6"/>
      <c r="E14858" s="6"/>
      <c r="F14858" s="6"/>
      <c r="U14858" s="11"/>
      <c r="AO14858" s="11"/>
    </row>
    <row r="14859" spans="2:41" x14ac:dyDescent="0.25">
      <c r="B14859" s="6"/>
      <c r="D14859" s="6"/>
      <c r="E14859" s="6"/>
      <c r="F14859" s="6"/>
      <c r="U14859" s="11"/>
      <c r="AO14859" s="11"/>
    </row>
    <row r="14860" spans="2:41" x14ac:dyDescent="0.25">
      <c r="B14860" s="6"/>
      <c r="D14860" s="6"/>
      <c r="E14860" s="6"/>
      <c r="F14860" s="6"/>
      <c r="U14860" s="11"/>
      <c r="AO14860" s="11"/>
    </row>
    <row r="14861" spans="2:41" x14ac:dyDescent="0.25">
      <c r="B14861" s="6"/>
      <c r="D14861" s="6"/>
      <c r="E14861" s="6"/>
      <c r="F14861" s="6"/>
      <c r="U14861" s="11"/>
      <c r="AO14861" s="11"/>
    </row>
    <row r="14862" spans="2:41" x14ac:dyDescent="0.25">
      <c r="B14862" s="6"/>
      <c r="D14862" s="6"/>
      <c r="E14862" s="6"/>
      <c r="F14862" s="6"/>
      <c r="U14862" s="11"/>
      <c r="AO14862" s="11"/>
    </row>
    <row r="14863" spans="2:41" x14ac:dyDescent="0.25">
      <c r="B14863" s="6"/>
      <c r="D14863" s="6"/>
      <c r="E14863" s="6"/>
      <c r="F14863" s="6"/>
      <c r="U14863" s="11"/>
      <c r="AO14863" s="11"/>
    </row>
    <row r="14864" spans="2:41" x14ac:dyDescent="0.25">
      <c r="B14864" s="6"/>
      <c r="D14864" s="6"/>
      <c r="E14864" s="6"/>
      <c r="F14864" s="6"/>
      <c r="U14864" s="11"/>
      <c r="AO14864" s="11"/>
    </row>
    <row r="14865" spans="2:41" x14ac:dyDescent="0.25">
      <c r="B14865" s="6"/>
      <c r="D14865" s="6"/>
      <c r="E14865" s="6"/>
      <c r="F14865" s="6"/>
      <c r="U14865" s="11"/>
      <c r="AO14865" s="11"/>
    </row>
    <row r="14866" spans="2:41" x14ac:dyDescent="0.25">
      <c r="B14866" s="6"/>
      <c r="D14866" s="6"/>
      <c r="E14866" s="6"/>
      <c r="F14866" s="6"/>
      <c r="U14866" s="11"/>
      <c r="AO14866" s="11"/>
    </row>
    <row r="14867" spans="2:41" x14ac:dyDescent="0.25">
      <c r="B14867" s="6"/>
      <c r="D14867" s="6"/>
      <c r="E14867" s="6"/>
      <c r="F14867" s="6"/>
      <c r="U14867" s="11"/>
      <c r="AO14867" s="11"/>
    </row>
    <row r="14868" spans="2:41" x14ac:dyDescent="0.25">
      <c r="B14868" s="6"/>
      <c r="D14868" s="6"/>
      <c r="E14868" s="6"/>
      <c r="F14868" s="6"/>
      <c r="U14868" s="11"/>
      <c r="AO14868" s="11"/>
    </row>
    <row r="14869" spans="2:41" x14ac:dyDescent="0.25">
      <c r="B14869" s="6"/>
      <c r="D14869" s="6"/>
      <c r="E14869" s="6"/>
      <c r="F14869" s="6"/>
      <c r="U14869" s="11"/>
      <c r="AO14869" s="11"/>
    </row>
    <row r="14870" spans="2:41" x14ac:dyDescent="0.25">
      <c r="B14870" s="6"/>
      <c r="D14870" s="6"/>
      <c r="E14870" s="6"/>
      <c r="F14870" s="6"/>
      <c r="U14870" s="11"/>
      <c r="AO14870" s="11"/>
    </row>
    <row r="14871" spans="2:41" x14ac:dyDescent="0.25">
      <c r="B14871" s="6"/>
      <c r="D14871" s="6"/>
      <c r="E14871" s="6"/>
      <c r="F14871" s="6"/>
      <c r="U14871" s="11"/>
      <c r="AO14871" s="11"/>
    </row>
    <row r="14872" spans="2:41" x14ac:dyDescent="0.25">
      <c r="B14872" s="6"/>
      <c r="D14872" s="6"/>
      <c r="E14872" s="6"/>
      <c r="F14872" s="6"/>
      <c r="U14872" s="11"/>
      <c r="AO14872" s="11"/>
    </row>
    <row r="14873" spans="2:41" x14ac:dyDescent="0.25">
      <c r="B14873" s="6"/>
      <c r="D14873" s="6"/>
      <c r="E14873" s="6"/>
      <c r="F14873" s="6"/>
      <c r="U14873" s="11"/>
      <c r="AO14873" s="11"/>
    </row>
    <row r="14874" spans="2:41" x14ac:dyDescent="0.25">
      <c r="B14874" s="6"/>
      <c r="D14874" s="6"/>
      <c r="E14874" s="6"/>
      <c r="F14874" s="6"/>
      <c r="U14874" s="11"/>
      <c r="AO14874" s="11"/>
    </row>
    <row r="14875" spans="2:41" x14ac:dyDescent="0.25">
      <c r="B14875" s="6"/>
      <c r="D14875" s="6"/>
      <c r="E14875" s="6"/>
      <c r="F14875" s="6"/>
      <c r="U14875" s="11"/>
      <c r="AO14875" s="11"/>
    </row>
    <row r="14876" spans="2:41" x14ac:dyDescent="0.25">
      <c r="B14876" s="6"/>
      <c r="D14876" s="6"/>
      <c r="E14876" s="6"/>
      <c r="F14876" s="6"/>
      <c r="U14876" s="11"/>
      <c r="AO14876" s="11"/>
    </row>
    <row r="14877" spans="2:41" x14ac:dyDescent="0.25">
      <c r="B14877" s="6"/>
      <c r="D14877" s="6"/>
      <c r="E14877" s="6"/>
      <c r="F14877" s="6"/>
      <c r="U14877" s="11"/>
      <c r="AO14877" s="11"/>
    </row>
    <row r="14878" spans="2:41" x14ac:dyDescent="0.25">
      <c r="B14878" s="6"/>
      <c r="D14878" s="6"/>
      <c r="E14878" s="6"/>
      <c r="F14878" s="6"/>
      <c r="U14878" s="11"/>
      <c r="AO14878" s="11"/>
    </row>
    <row r="14879" spans="2:41" x14ac:dyDescent="0.25">
      <c r="B14879" s="6"/>
      <c r="D14879" s="6"/>
      <c r="E14879" s="6"/>
      <c r="F14879" s="6"/>
      <c r="U14879" s="11"/>
      <c r="AO14879" s="11"/>
    </row>
    <row r="14880" spans="2:41" x14ac:dyDescent="0.25">
      <c r="B14880" s="6"/>
      <c r="D14880" s="6"/>
      <c r="E14880" s="6"/>
      <c r="F14880" s="6"/>
      <c r="U14880" s="11"/>
      <c r="AO14880" s="11"/>
    </row>
    <row r="14881" spans="2:41" x14ac:dyDescent="0.25">
      <c r="B14881" s="6"/>
      <c r="D14881" s="6"/>
      <c r="E14881" s="6"/>
      <c r="F14881" s="6"/>
      <c r="U14881" s="11"/>
      <c r="AO14881" s="11"/>
    </row>
    <row r="14882" spans="2:41" x14ac:dyDescent="0.25">
      <c r="B14882" s="6"/>
      <c r="D14882" s="6"/>
      <c r="E14882" s="6"/>
      <c r="F14882" s="6"/>
      <c r="U14882" s="11"/>
      <c r="AO14882" s="11"/>
    </row>
    <row r="14883" spans="2:41" x14ac:dyDescent="0.25">
      <c r="B14883" s="6"/>
      <c r="D14883" s="6"/>
      <c r="E14883" s="6"/>
      <c r="F14883" s="6"/>
      <c r="U14883" s="11"/>
      <c r="AO14883" s="11"/>
    </row>
    <row r="14884" spans="2:41" x14ac:dyDescent="0.25">
      <c r="B14884" s="6"/>
      <c r="D14884" s="6"/>
      <c r="E14884" s="6"/>
      <c r="F14884" s="6"/>
      <c r="U14884" s="11"/>
      <c r="AO14884" s="11"/>
    </row>
    <row r="14885" spans="2:41" x14ac:dyDescent="0.25">
      <c r="B14885" s="6"/>
      <c r="D14885" s="6"/>
      <c r="E14885" s="6"/>
      <c r="F14885" s="6"/>
      <c r="U14885" s="11"/>
      <c r="AO14885" s="11"/>
    </row>
    <row r="14886" spans="2:41" x14ac:dyDescent="0.25">
      <c r="B14886" s="6"/>
      <c r="D14886" s="6"/>
      <c r="E14886" s="6"/>
      <c r="F14886" s="6"/>
      <c r="U14886" s="11"/>
      <c r="AO14886" s="11"/>
    </row>
    <row r="14887" spans="2:41" x14ac:dyDescent="0.25">
      <c r="B14887" s="6"/>
      <c r="D14887" s="6"/>
      <c r="E14887" s="6"/>
      <c r="F14887" s="6"/>
      <c r="U14887" s="11"/>
      <c r="AO14887" s="11"/>
    </row>
    <row r="14888" spans="2:41" x14ac:dyDescent="0.25">
      <c r="B14888" s="6"/>
      <c r="D14888" s="6"/>
      <c r="E14888" s="6"/>
      <c r="F14888" s="6"/>
      <c r="U14888" s="11"/>
      <c r="AO14888" s="11"/>
    </row>
    <row r="14889" spans="2:41" x14ac:dyDescent="0.25">
      <c r="B14889" s="6"/>
      <c r="D14889" s="6"/>
      <c r="E14889" s="6"/>
      <c r="F14889" s="6"/>
      <c r="U14889" s="11"/>
      <c r="AO14889" s="11"/>
    </row>
    <row r="14890" spans="2:41" x14ac:dyDescent="0.25">
      <c r="B14890" s="6"/>
      <c r="D14890" s="6"/>
      <c r="E14890" s="6"/>
      <c r="F14890" s="6"/>
      <c r="U14890" s="11"/>
      <c r="AO14890" s="11"/>
    </row>
    <row r="14891" spans="2:41" x14ac:dyDescent="0.25">
      <c r="B14891" s="6"/>
      <c r="D14891" s="6"/>
      <c r="E14891" s="6"/>
      <c r="F14891" s="6"/>
      <c r="U14891" s="11"/>
      <c r="AO14891" s="11"/>
    </row>
    <row r="14892" spans="2:41" x14ac:dyDescent="0.25">
      <c r="B14892" s="6"/>
      <c r="D14892" s="6"/>
      <c r="E14892" s="6"/>
      <c r="F14892" s="6"/>
      <c r="U14892" s="11"/>
      <c r="AO14892" s="11"/>
    </row>
    <row r="14893" spans="2:41" x14ac:dyDescent="0.25">
      <c r="B14893" s="6"/>
      <c r="D14893" s="6"/>
      <c r="E14893" s="6"/>
      <c r="F14893" s="6"/>
      <c r="U14893" s="11"/>
      <c r="AO14893" s="11"/>
    </row>
    <row r="14894" spans="2:41" x14ac:dyDescent="0.25">
      <c r="B14894" s="6"/>
      <c r="D14894" s="6"/>
      <c r="E14894" s="6"/>
      <c r="F14894" s="6"/>
      <c r="U14894" s="11"/>
      <c r="AO14894" s="11"/>
    </row>
    <row r="14895" spans="2:41" x14ac:dyDescent="0.25">
      <c r="B14895" s="6"/>
      <c r="D14895" s="6"/>
      <c r="E14895" s="6"/>
      <c r="F14895" s="6"/>
      <c r="U14895" s="11"/>
      <c r="AO14895" s="11"/>
    </row>
    <row r="14896" spans="2:41" x14ac:dyDescent="0.25">
      <c r="B14896" s="6"/>
      <c r="D14896" s="6"/>
      <c r="E14896" s="6"/>
      <c r="F14896" s="6"/>
      <c r="U14896" s="11"/>
      <c r="AO14896" s="11"/>
    </row>
    <row r="14897" spans="2:41" x14ac:dyDescent="0.25">
      <c r="B14897" s="6"/>
      <c r="D14897" s="6"/>
      <c r="E14897" s="6"/>
      <c r="F14897" s="6"/>
      <c r="U14897" s="11"/>
      <c r="AO14897" s="11"/>
    </row>
    <row r="14898" spans="2:41" x14ac:dyDescent="0.25">
      <c r="B14898" s="6"/>
      <c r="D14898" s="6"/>
      <c r="E14898" s="6"/>
      <c r="F14898" s="6"/>
      <c r="U14898" s="11"/>
      <c r="AO14898" s="11"/>
    </row>
    <row r="14899" spans="2:41" x14ac:dyDescent="0.25">
      <c r="B14899" s="6"/>
      <c r="D14899" s="6"/>
      <c r="E14899" s="6"/>
      <c r="F14899" s="6"/>
      <c r="U14899" s="11"/>
      <c r="AO14899" s="11"/>
    </row>
    <row r="14900" spans="2:41" x14ac:dyDescent="0.25">
      <c r="B14900" s="6"/>
      <c r="D14900" s="6"/>
      <c r="E14900" s="6"/>
      <c r="F14900" s="6"/>
      <c r="U14900" s="11"/>
      <c r="AO14900" s="11"/>
    </row>
    <row r="14901" spans="2:41" x14ac:dyDescent="0.25">
      <c r="B14901" s="6"/>
      <c r="D14901" s="6"/>
      <c r="E14901" s="6"/>
      <c r="F14901" s="6"/>
      <c r="U14901" s="11"/>
      <c r="AO14901" s="11"/>
    </row>
    <row r="14902" spans="2:41" x14ac:dyDescent="0.25">
      <c r="B14902" s="6"/>
      <c r="D14902" s="6"/>
      <c r="E14902" s="6"/>
      <c r="F14902" s="6"/>
      <c r="U14902" s="11"/>
      <c r="AO14902" s="11"/>
    </row>
    <row r="14903" spans="2:41" x14ac:dyDescent="0.25">
      <c r="B14903" s="6"/>
      <c r="D14903" s="6"/>
      <c r="E14903" s="6"/>
      <c r="F14903" s="6"/>
      <c r="U14903" s="11"/>
      <c r="AO14903" s="11"/>
    </row>
    <row r="14904" spans="2:41" x14ac:dyDescent="0.25">
      <c r="B14904" s="6"/>
      <c r="D14904" s="6"/>
      <c r="E14904" s="6"/>
      <c r="F14904" s="6"/>
      <c r="U14904" s="11"/>
      <c r="AO14904" s="11"/>
    </row>
    <row r="14905" spans="2:41" x14ac:dyDescent="0.25">
      <c r="B14905" s="6"/>
      <c r="D14905" s="6"/>
      <c r="E14905" s="6"/>
      <c r="F14905" s="6"/>
      <c r="U14905" s="11"/>
      <c r="AO14905" s="11"/>
    </row>
    <row r="14906" spans="2:41" x14ac:dyDescent="0.25">
      <c r="B14906" s="6"/>
      <c r="D14906" s="6"/>
      <c r="E14906" s="6"/>
      <c r="F14906" s="6"/>
      <c r="U14906" s="11"/>
      <c r="AO14906" s="11"/>
    </row>
    <row r="14907" spans="2:41" x14ac:dyDescent="0.25">
      <c r="B14907" s="6"/>
      <c r="D14907" s="6"/>
      <c r="E14907" s="6"/>
      <c r="F14907" s="6"/>
      <c r="U14907" s="11"/>
      <c r="AO14907" s="11"/>
    </row>
    <row r="14908" spans="2:41" x14ac:dyDescent="0.25">
      <c r="B14908" s="6"/>
      <c r="D14908" s="6"/>
      <c r="E14908" s="6"/>
      <c r="F14908" s="6"/>
      <c r="U14908" s="11"/>
      <c r="AO14908" s="11"/>
    </row>
    <row r="14909" spans="2:41" x14ac:dyDescent="0.25">
      <c r="B14909" s="6"/>
      <c r="D14909" s="6"/>
      <c r="E14909" s="6"/>
      <c r="F14909" s="6"/>
      <c r="U14909" s="11"/>
      <c r="AO14909" s="11"/>
    </row>
    <row r="14910" spans="2:41" x14ac:dyDescent="0.25">
      <c r="B14910" s="6"/>
      <c r="D14910" s="6"/>
      <c r="E14910" s="6"/>
      <c r="F14910" s="6"/>
      <c r="U14910" s="11"/>
      <c r="AO14910" s="11"/>
    </row>
    <row r="14911" spans="2:41" x14ac:dyDescent="0.25">
      <c r="B14911" s="6"/>
      <c r="D14911" s="6"/>
      <c r="E14911" s="6"/>
      <c r="F14911" s="6"/>
      <c r="U14911" s="11"/>
      <c r="AO14911" s="11"/>
    </row>
    <row r="14912" spans="2:41" x14ac:dyDescent="0.25">
      <c r="B14912" s="6"/>
      <c r="D14912" s="6"/>
      <c r="E14912" s="6"/>
      <c r="F14912" s="6"/>
      <c r="U14912" s="11"/>
      <c r="AO14912" s="11"/>
    </row>
    <row r="14913" spans="2:41" x14ac:dyDescent="0.25">
      <c r="B14913" s="6"/>
      <c r="D14913" s="6"/>
      <c r="E14913" s="6"/>
      <c r="F14913" s="6"/>
      <c r="U14913" s="11"/>
      <c r="AO14913" s="11"/>
    </row>
    <row r="14914" spans="2:41" x14ac:dyDescent="0.25">
      <c r="B14914" s="6"/>
      <c r="D14914" s="6"/>
      <c r="E14914" s="6"/>
      <c r="F14914" s="6"/>
      <c r="U14914" s="11"/>
      <c r="AO14914" s="11"/>
    </row>
    <row r="14915" spans="2:41" x14ac:dyDescent="0.25">
      <c r="B14915" s="6"/>
      <c r="D14915" s="6"/>
      <c r="E14915" s="6"/>
      <c r="F14915" s="6"/>
      <c r="U14915" s="11"/>
      <c r="AO14915" s="11"/>
    </row>
    <row r="14916" spans="2:41" x14ac:dyDescent="0.25">
      <c r="B14916" s="6"/>
      <c r="D14916" s="6"/>
      <c r="E14916" s="6"/>
      <c r="F14916" s="6"/>
      <c r="U14916" s="11"/>
      <c r="AO14916" s="11"/>
    </row>
    <row r="14917" spans="2:41" x14ac:dyDescent="0.25">
      <c r="B14917" s="6"/>
      <c r="D14917" s="6"/>
      <c r="E14917" s="6"/>
      <c r="F14917" s="6"/>
      <c r="U14917" s="11"/>
      <c r="AO14917" s="11"/>
    </row>
    <row r="14918" spans="2:41" x14ac:dyDescent="0.25">
      <c r="B14918" s="6"/>
      <c r="D14918" s="6"/>
      <c r="E14918" s="6"/>
      <c r="F14918" s="6"/>
      <c r="U14918" s="11"/>
      <c r="AO14918" s="11"/>
    </row>
    <row r="14919" spans="2:41" x14ac:dyDescent="0.25">
      <c r="B14919" s="6"/>
      <c r="D14919" s="6"/>
      <c r="E14919" s="6"/>
      <c r="F14919" s="6"/>
      <c r="U14919" s="11"/>
      <c r="AO14919" s="11"/>
    </row>
    <row r="14920" spans="2:41" x14ac:dyDescent="0.25">
      <c r="B14920" s="6"/>
      <c r="D14920" s="6"/>
      <c r="E14920" s="6"/>
      <c r="F14920" s="6"/>
      <c r="U14920" s="11"/>
      <c r="AO14920" s="11"/>
    </row>
    <row r="14921" spans="2:41" x14ac:dyDescent="0.25">
      <c r="B14921" s="6"/>
      <c r="D14921" s="6"/>
      <c r="E14921" s="6"/>
      <c r="F14921" s="6"/>
      <c r="U14921" s="11"/>
      <c r="AO14921" s="11"/>
    </row>
    <row r="14922" spans="2:41" x14ac:dyDescent="0.25">
      <c r="B14922" s="6"/>
      <c r="D14922" s="6"/>
      <c r="E14922" s="6"/>
      <c r="F14922" s="6"/>
      <c r="U14922" s="11"/>
      <c r="AO14922" s="11"/>
    </row>
    <row r="14923" spans="2:41" x14ac:dyDescent="0.25">
      <c r="B14923" s="6"/>
      <c r="D14923" s="6"/>
      <c r="E14923" s="6"/>
      <c r="F14923" s="6"/>
      <c r="U14923" s="11"/>
      <c r="AO14923" s="11"/>
    </row>
    <row r="14924" spans="2:41" x14ac:dyDescent="0.25">
      <c r="B14924" s="6"/>
      <c r="D14924" s="6"/>
      <c r="E14924" s="6"/>
      <c r="F14924" s="6"/>
      <c r="U14924" s="11"/>
      <c r="AO14924" s="11"/>
    </row>
    <row r="14925" spans="2:41" x14ac:dyDescent="0.25">
      <c r="B14925" s="6"/>
      <c r="D14925" s="6"/>
      <c r="E14925" s="6"/>
      <c r="F14925" s="6"/>
      <c r="U14925" s="11"/>
      <c r="AO14925" s="11"/>
    </row>
    <row r="14926" spans="2:41" x14ac:dyDescent="0.25">
      <c r="B14926" s="6"/>
      <c r="D14926" s="6"/>
      <c r="E14926" s="6"/>
      <c r="F14926" s="6"/>
      <c r="U14926" s="11"/>
      <c r="AO14926" s="11"/>
    </row>
    <row r="14927" spans="2:41" x14ac:dyDescent="0.25">
      <c r="B14927" s="6"/>
      <c r="D14927" s="6"/>
      <c r="E14927" s="6"/>
      <c r="F14927" s="6"/>
      <c r="U14927" s="11"/>
      <c r="AO14927" s="11"/>
    </row>
    <row r="14928" spans="2:41" x14ac:dyDescent="0.25">
      <c r="B14928" s="6"/>
      <c r="D14928" s="6"/>
      <c r="E14928" s="6"/>
      <c r="F14928" s="6"/>
      <c r="U14928" s="11"/>
      <c r="AO14928" s="11"/>
    </row>
    <row r="14929" spans="2:41" x14ac:dyDescent="0.25">
      <c r="B14929" s="6"/>
      <c r="D14929" s="6"/>
      <c r="E14929" s="6"/>
      <c r="F14929" s="6"/>
      <c r="U14929" s="11"/>
      <c r="AO14929" s="11"/>
    </row>
    <row r="14930" spans="2:41" x14ac:dyDescent="0.25">
      <c r="B14930" s="6"/>
      <c r="D14930" s="6"/>
      <c r="E14930" s="6"/>
      <c r="F14930" s="6"/>
      <c r="U14930" s="11"/>
      <c r="AO14930" s="11"/>
    </row>
    <row r="14931" spans="2:41" x14ac:dyDescent="0.25">
      <c r="B14931" s="6"/>
      <c r="D14931" s="6"/>
      <c r="E14931" s="6"/>
      <c r="F14931" s="6"/>
      <c r="U14931" s="11"/>
      <c r="AO14931" s="11"/>
    </row>
    <row r="14932" spans="2:41" x14ac:dyDescent="0.25">
      <c r="B14932" s="6"/>
      <c r="D14932" s="6"/>
      <c r="E14932" s="6"/>
      <c r="F14932" s="6"/>
      <c r="U14932" s="11"/>
      <c r="AO14932" s="11"/>
    </row>
    <row r="14933" spans="2:41" x14ac:dyDescent="0.25">
      <c r="B14933" s="6"/>
      <c r="D14933" s="6"/>
      <c r="E14933" s="6"/>
      <c r="F14933" s="6"/>
      <c r="U14933" s="11"/>
      <c r="AO14933" s="11"/>
    </row>
    <row r="14934" spans="2:41" x14ac:dyDescent="0.25">
      <c r="B14934" s="6"/>
      <c r="D14934" s="6"/>
      <c r="E14934" s="6"/>
      <c r="F14934" s="6"/>
      <c r="U14934" s="11"/>
      <c r="AO14934" s="11"/>
    </row>
    <row r="14935" spans="2:41" x14ac:dyDescent="0.25">
      <c r="B14935" s="6"/>
      <c r="D14935" s="6"/>
      <c r="E14935" s="6"/>
      <c r="F14935" s="6"/>
      <c r="U14935" s="11"/>
      <c r="AO14935" s="11"/>
    </row>
    <row r="14936" spans="2:41" x14ac:dyDescent="0.25">
      <c r="B14936" s="6"/>
      <c r="D14936" s="6"/>
      <c r="E14936" s="6"/>
      <c r="F14936" s="6"/>
      <c r="U14936" s="11"/>
      <c r="AO14936" s="11"/>
    </row>
    <row r="14937" spans="2:41" x14ac:dyDescent="0.25">
      <c r="B14937" s="6"/>
      <c r="D14937" s="6"/>
      <c r="E14937" s="6"/>
      <c r="F14937" s="6"/>
      <c r="U14937" s="11"/>
      <c r="AO14937" s="11"/>
    </row>
    <row r="14938" spans="2:41" x14ac:dyDescent="0.25">
      <c r="B14938" s="6"/>
      <c r="D14938" s="6"/>
      <c r="E14938" s="6"/>
      <c r="F14938" s="6"/>
      <c r="U14938" s="11"/>
      <c r="AO14938" s="11"/>
    </row>
    <row r="14939" spans="2:41" x14ac:dyDescent="0.25">
      <c r="B14939" s="6"/>
      <c r="D14939" s="6"/>
      <c r="E14939" s="6"/>
      <c r="F14939" s="6"/>
      <c r="U14939" s="11"/>
      <c r="AO14939" s="11"/>
    </row>
    <row r="14940" spans="2:41" x14ac:dyDescent="0.25">
      <c r="B14940" s="6"/>
      <c r="D14940" s="6"/>
      <c r="E14940" s="6"/>
      <c r="F14940" s="6"/>
      <c r="U14940" s="11"/>
      <c r="AO14940" s="11"/>
    </row>
    <row r="14941" spans="2:41" x14ac:dyDescent="0.25">
      <c r="B14941" s="6"/>
      <c r="D14941" s="6"/>
      <c r="E14941" s="6"/>
      <c r="F14941" s="6"/>
      <c r="U14941" s="11"/>
      <c r="AO14941" s="11"/>
    </row>
    <row r="14942" spans="2:41" x14ac:dyDescent="0.25">
      <c r="B14942" s="6"/>
      <c r="D14942" s="6"/>
      <c r="E14942" s="6"/>
      <c r="F14942" s="6"/>
      <c r="U14942" s="11"/>
      <c r="AO14942" s="11"/>
    </row>
    <row r="14943" spans="2:41" x14ac:dyDescent="0.25">
      <c r="B14943" s="6"/>
      <c r="D14943" s="6"/>
      <c r="E14943" s="6"/>
      <c r="F14943" s="6"/>
      <c r="U14943" s="11"/>
      <c r="AO14943" s="11"/>
    </row>
    <row r="14944" spans="2:41" x14ac:dyDescent="0.25">
      <c r="B14944" s="6"/>
      <c r="D14944" s="6"/>
      <c r="E14944" s="6"/>
      <c r="F14944" s="6"/>
      <c r="U14944" s="11"/>
      <c r="AO14944" s="11"/>
    </row>
    <row r="14945" spans="2:41" x14ac:dyDescent="0.25">
      <c r="B14945" s="6"/>
      <c r="D14945" s="6"/>
      <c r="E14945" s="6"/>
      <c r="F14945" s="6"/>
      <c r="U14945" s="11"/>
      <c r="AO14945" s="11"/>
    </row>
    <row r="14946" spans="2:41" x14ac:dyDescent="0.25">
      <c r="B14946" s="6"/>
      <c r="D14946" s="6"/>
      <c r="E14946" s="6"/>
      <c r="F14946" s="6"/>
      <c r="U14946" s="11"/>
      <c r="AO14946" s="11"/>
    </row>
    <row r="14947" spans="2:41" x14ac:dyDescent="0.25">
      <c r="B14947" s="6"/>
      <c r="D14947" s="6"/>
      <c r="E14947" s="6"/>
      <c r="F14947" s="6"/>
      <c r="U14947" s="11"/>
      <c r="AO14947" s="11"/>
    </row>
    <row r="14948" spans="2:41" x14ac:dyDescent="0.25">
      <c r="B14948" s="6"/>
      <c r="D14948" s="6"/>
      <c r="E14948" s="6"/>
      <c r="F14948" s="6"/>
      <c r="U14948" s="11"/>
      <c r="AO14948" s="11"/>
    </row>
    <row r="14949" spans="2:41" x14ac:dyDescent="0.25">
      <c r="B14949" s="6"/>
      <c r="D14949" s="6"/>
      <c r="E14949" s="6"/>
      <c r="F14949" s="6"/>
      <c r="U14949" s="11"/>
      <c r="AO14949" s="11"/>
    </row>
    <row r="14950" spans="2:41" x14ac:dyDescent="0.25">
      <c r="B14950" s="6"/>
      <c r="D14950" s="6"/>
      <c r="E14950" s="6"/>
      <c r="F14950" s="6"/>
      <c r="U14950" s="11"/>
      <c r="AO14950" s="11"/>
    </row>
    <row r="14951" spans="2:41" x14ac:dyDescent="0.25">
      <c r="B14951" s="6"/>
      <c r="D14951" s="6"/>
      <c r="E14951" s="6"/>
      <c r="F14951" s="6"/>
      <c r="U14951" s="11"/>
      <c r="AO14951" s="11"/>
    </row>
    <row r="14952" spans="2:41" x14ac:dyDescent="0.25">
      <c r="B14952" s="6"/>
      <c r="D14952" s="6"/>
      <c r="E14952" s="6"/>
      <c r="F14952" s="6"/>
      <c r="U14952" s="11"/>
      <c r="AO14952" s="11"/>
    </row>
    <row r="14953" spans="2:41" x14ac:dyDescent="0.25">
      <c r="B14953" s="6"/>
      <c r="D14953" s="6"/>
      <c r="E14953" s="6"/>
      <c r="F14953" s="6"/>
      <c r="U14953" s="11"/>
      <c r="AO14953" s="11"/>
    </row>
    <row r="14954" spans="2:41" x14ac:dyDescent="0.25">
      <c r="B14954" s="6"/>
      <c r="D14954" s="6"/>
      <c r="E14954" s="6"/>
      <c r="F14954" s="6"/>
      <c r="U14954" s="11"/>
      <c r="AO14954" s="11"/>
    </row>
    <row r="14955" spans="2:41" x14ac:dyDescent="0.25">
      <c r="B14955" s="6"/>
      <c r="D14955" s="6"/>
      <c r="E14955" s="6"/>
      <c r="F14955" s="6"/>
      <c r="U14955" s="11"/>
      <c r="AO14955" s="11"/>
    </row>
    <row r="14956" spans="2:41" x14ac:dyDescent="0.25">
      <c r="B14956" s="6"/>
      <c r="D14956" s="6"/>
      <c r="E14956" s="6"/>
      <c r="F14956" s="6"/>
      <c r="U14956" s="11"/>
      <c r="AO14956" s="11"/>
    </row>
    <row r="14957" spans="2:41" x14ac:dyDescent="0.25">
      <c r="B14957" s="6"/>
      <c r="D14957" s="6"/>
      <c r="E14957" s="6"/>
      <c r="F14957" s="6"/>
      <c r="U14957" s="11"/>
      <c r="AO14957" s="11"/>
    </row>
    <row r="14958" spans="2:41" x14ac:dyDescent="0.25">
      <c r="B14958" s="6"/>
      <c r="D14958" s="6"/>
      <c r="E14958" s="6"/>
      <c r="F14958" s="6"/>
      <c r="U14958" s="11"/>
      <c r="AO14958" s="11"/>
    </row>
    <row r="14959" spans="2:41" x14ac:dyDescent="0.25">
      <c r="B14959" s="6"/>
      <c r="D14959" s="6"/>
      <c r="E14959" s="6"/>
      <c r="F14959" s="6"/>
      <c r="U14959" s="11"/>
      <c r="AO14959" s="11"/>
    </row>
    <row r="14960" spans="2:41" x14ac:dyDescent="0.25">
      <c r="B14960" s="6"/>
      <c r="D14960" s="6"/>
      <c r="E14960" s="6"/>
      <c r="F14960" s="6"/>
      <c r="U14960" s="11"/>
      <c r="AO14960" s="11"/>
    </row>
    <row r="14961" spans="2:41" x14ac:dyDescent="0.25">
      <c r="B14961" s="6"/>
      <c r="D14961" s="6"/>
      <c r="E14961" s="6"/>
      <c r="F14961" s="6"/>
      <c r="U14961" s="11"/>
      <c r="AO14961" s="11"/>
    </row>
    <row r="14962" spans="2:41" x14ac:dyDescent="0.25">
      <c r="B14962" s="6"/>
      <c r="D14962" s="6"/>
      <c r="E14962" s="6"/>
      <c r="F14962" s="6"/>
      <c r="U14962" s="11"/>
      <c r="AO14962" s="11"/>
    </row>
    <row r="14963" spans="2:41" x14ac:dyDescent="0.25">
      <c r="B14963" s="6"/>
      <c r="D14963" s="6"/>
      <c r="E14963" s="6"/>
      <c r="F14963" s="6"/>
      <c r="U14963" s="11"/>
      <c r="AO14963" s="11"/>
    </row>
    <row r="14964" spans="2:41" x14ac:dyDescent="0.25">
      <c r="B14964" s="6"/>
      <c r="D14964" s="6"/>
      <c r="E14964" s="6"/>
      <c r="F14964" s="6"/>
      <c r="U14964" s="11"/>
      <c r="AO14964" s="11"/>
    </row>
    <row r="14965" spans="2:41" x14ac:dyDescent="0.25">
      <c r="B14965" s="6"/>
      <c r="D14965" s="6"/>
      <c r="E14965" s="6"/>
      <c r="F14965" s="6"/>
      <c r="U14965" s="11"/>
      <c r="AO14965" s="11"/>
    </row>
    <row r="14966" spans="2:41" x14ac:dyDescent="0.25">
      <c r="B14966" s="6"/>
      <c r="D14966" s="6"/>
      <c r="E14966" s="6"/>
      <c r="F14966" s="6"/>
      <c r="U14966" s="11"/>
      <c r="AO14966" s="11"/>
    </row>
    <row r="14967" spans="2:41" x14ac:dyDescent="0.25">
      <c r="B14967" s="6"/>
      <c r="D14967" s="6"/>
      <c r="E14967" s="6"/>
      <c r="F14967" s="6"/>
      <c r="U14967" s="11"/>
      <c r="AO14967" s="11"/>
    </row>
    <row r="14968" spans="2:41" x14ac:dyDescent="0.25">
      <c r="B14968" s="6"/>
      <c r="D14968" s="6"/>
      <c r="E14968" s="6"/>
      <c r="F14968" s="6"/>
      <c r="U14968" s="11"/>
      <c r="AO14968" s="11"/>
    </row>
    <row r="14969" spans="2:41" x14ac:dyDescent="0.25">
      <c r="B14969" s="6"/>
      <c r="D14969" s="6"/>
      <c r="E14969" s="6"/>
      <c r="F14969" s="6"/>
      <c r="U14969" s="11"/>
      <c r="AO14969" s="11"/>
    </row>
    <row r="14970" spans="2:41" x14ac:dyDescent="0.25">
      <c r="B14970" s="6"/>
      <c r="D14970" s="6"/>
      <c r="E14970" s="6"/>
      <c r="F14970" s="6"/>
      <c r="U14970" s="11"/>
      <c r="AO14970" s="11"/>
    </row>
    <row r="14971" spans="2:41" x14ac:dyDescent="0.25">
      <c r="B14971" s="6"/>
      <c r="D14971" s="6"/>
      <c r="E14971" s="6"/>
      <c r="F14971" s="6"/>
      <c r="U14971" s="11"/>
      <c r="AO14971" s="11"/>
    </row>
    <row r="14972" spans="2:41" x14ac:dyDescent="0.25">
      <c r="B14972" s="6"/>
      <c r="D14972" s="6"/>
      <c r="E14972" s="6"/>
      <c r="F14972" s="6"/>
      <c r="U14972" s="11"/>
      <c r="AO14972" s="11"/>
    </row>
    <row r="14973" spans="2:41" x14ac:dyDescent="0.25">
      <c r="B14973" s="6"/>
      <c r="D14973" s="6"/>
      <c r="E14973" s="6"/>
      <c r="F14973" s="6"/>
      <c r="U14973" s="11"/>
      <c r="AO14973" s="11"/>
    </row>
    <row r="14974" spans="2:41" x14ac:dyDescent="0.25">
      <c r="B14974" s="6"/>
      <c r="D14974" s="6"/>
      <c r="E14974" s="6"/>
      <c r="F14974" s="6"/>
      <c r="U14974" s="11"/>
      <c r="AO14974" s="11"/>
    </row>
    <row r="14975" spans="2:41" x14ac:dyDescent="0.25">
      <c r="B14975" s="6"/>
      <c r="D14975" s="6"/>
      <c r="E14975" s="6"/>
      <c r="F14975" s="6"/>
      <c r="U14975" s="11"/>
      <c r="AO14975" s="11"/>
    </row>
    <row r="14976" spans="2:41" x14ac:dyDescent="0.25">
      <c r="B14976" s="6"/>
      <c r="D14976" s="6"/>
      <c r="E14976" s="6"/>
      <c r="F14976" s="6"/>
      <c r="U14976" s="11"/>
      <c r="AO14976" s="11"/>
    </row>
    <row r="14977" spans="2:41" x14ac:dyDescent="0.25">
      <c r="B14977" s="6"/>
      <c r="D14977" s="6"/>
      <c r="E14977" s="6"/>
      <c r="F14977" s="6"/>
      <c r="U14977" s="11"/>
      <c r="AO14977" s="11"/>
    </row>
    <row r="14978" spans="2:41" x14ac:dyDescent="0.25">
      <c r="B14978" s="6"/>
      <c r="D14978" s="6"/>
      <c r="E14978" s="6"/>
      <c r="F14978" s="6"/>
      <c r="U14978" s="11"/>
      <c r="AO14978" s="11"/>
    </row>
    <row r="14979" spans="2:41" x14ac:dyDescent="0.25">
      <c r="B14979" s="6"/>
      <c r="D14979" s="6"/>
      <c r="E14979" s="6"/>
      <c r="F14979" s="6"/>
      <c r="U14979" s="11"/>
      <c r="AO14979" s="11"/>
    </row>
    <row r="14980" spans="2:41" x14ac:dyDescent="0.25">
      <c r="B14980" s="6"/>
      <c r="D14980" s="6"/>
      <c r="E14980" s="6"/>
      <c r="F14980" s="6"/>
      <c r="U14980" s="11"/>
      <c r="AO14980" s="11"/>
    </row>
    <row r="14981" spans="2:41" x14ac:dyDescent="0.25">
      <c r="B14981" s="6"/>
      <c r="D14981" s="6"/>
      <c r="E14981" s="6"/>
      <c r="F14981" s="6"/>
      <c r="U14981" s="11"/>
      <c r="AO14981" s="11"/>
    </row>
    <row r="14982" spans="2:41" x14ac:dyDescent="0.25">
      <c r="B14982" s="6"/>
      <c r="D14982" s="6"/>
      <c r="E14982" s="6"/>
      <c r="F14982" s="6"/>
      <c r="U14982" s="11"/>
      <c r="AO14982" s="11"/>
    </row>
    <row r="14983" spans="2:41" x14ac:dyDescent="0.25">
      <c r="B14983" s="6"/>
      <c r="D14983" s="6"/>
      <c r="E14983" s="6"/>
      <c r="F14983" s="6"/>
      <c r="U14983" s="11"/>
      <c r="AO14983" s="11"/>
    </row>
    <row r="14984" spans="2:41" x14ac:dyDescent="0.25">
      <c r="B14984" s="6"/>
      <c r="D14984" s="6"/>
      <c r="E14984" s="6"/>
      <c r="F14984" s="6"/>
      <c r="U14984" s="11"/>
      <c r="AO14984" s="11"/>
    </row>
    <row r="14985" spans="2:41" x14ac:dyDescent="0.25">
      <c r="B14985" s="6"/>
      <c r="D14985" s="6"/>
      <c r="E14985" s="6"/>
      <c r="F14985" s="6"/>
      <c r="U14985" s="11"/>
      <c r="AO14985" s="11"/>
    </row>
    <row r="14986" spans="2:41" x14ac:dyDescent="0.25">
      <c r="B14986" s="6"/>
      <c r="D14986" s="6"/>
      <c r="E14986" s="6"/>
      <c r="F14986" s="6"/>
      <c r="U14986" s="11"/>
      <c r="AO14986" s="11"/>
    </row>
    <row r="14987" spans="2:41" x14ac:dyDescent="0.25">
      <c r="B14987" s="6"/>
      <c r="D14987" s="6"/>
      <c r="E14987" s="6"/>
      <c r="F14987" s="6"/>
      <c r="U14987" s="11"/>
      <c r="AO14987" s="11"/>
    </row>
    <row r="14988" spans="2:41" x14ac:dyDescent="0.25">
      <c r="B14988" s="6"/>
      <c r="D14988" s="6"/>
      <c r="E14988" s="6"/>
      <c r="F14988" s="6"/>
      <c r="U14988" s="11"/>
      <c r="AO14988" s="11"/>
    </row>
    <row r="14989" spans="2:41" x14ac:dyDescent="0.25">
      <c r="B14989" s="6"/>
      <c r="D14989" s="6"/>
      <c r="E14989" s="6"/>
      <c r="F14989" s="6"/>
      <c r="U14989" s="11"/>
      <c r="AO14989" s="11"/>
    </row>
    <row r="14990" spans="2:41" x14ac:dyDescent="0.25">
      <c r="B14990" s="6"/>
      <c r="D14990" s="6"/>
      <c r="E14990" s="6"/>
      <c r="F14990" s="6"/>
      <c r="U14990" s="11"/>
      <c r="AO14990" s="11"/>
    </row>
    <row r="14991" spans="2:41" x14ac:dyDescent="0.25">
      <c r="B14991" s="6"/>
      <c r="D14991" s="6"/>
      <c r="E14991" s="6"/>
      <c r="F14991" s="6"/>
      <c r="U14991" s="11"/>
      <c r="AO14991" s="11"/>
    </row>
    <row r="14992" spans="2:41" x14ac:dyDescent="0.25">
      <c r="B14992" s="6"/>
      <c r="D14992" s="6"/>
      <c r="E14992" s="6"/>
      <c r="F14992" s="6"/>
      <c r="U14992" s="11"/>
      <c r="AO14992" s="11"/>
    </row>
    <row r="14993" spans="2:41" x14ac:dyDescent="0.25">
      <c r="B14993" s="6"/>
      <c r="D14993" s="6"/>
      <c r="E14993" s="6"/>
      <c r="F14993" s="6"/>
      <c r="U14993" s="11"/>
      <c r="AO14993" s="11"/>
    </row>
    <row r="14994" spans="2:41" x14ac:dyDescent="0.25">
      <c r="B14994" s="6"/>
      <c r="D14994" s="6"/>
      <c r="E14994" s="6"/>
      <c r="F14994" s="6"/>
      <c r="U14994" s="11"/>
      <c r="AO14994" s="11"/>
    </row>
    <row r="14995" spans="2:41" x14ac:dyDescent="0.25">
      <c r="B14995" s="6"/>
      <c r="D14995" s="6"/>
      <c r="E14995" s="6"/>
      <c r="F14995" s="6"/>
      <c r="U14995" s="11"/>
      <c r="AO14995" s="11"/>
    </row>
    <row r="14996" spans="2:41" x14ac:dyDescent="0.25">
      <c r="B14996" s="6"/>
      <c r="D14996" s="6"/>
      <c r="E14996" s="6"/>
      <c r="F14996" s="6"/>
      <c r="U14996" s="11"/>
      <c r="AO14996" s="11"/>
    </row>
    <row r="14997" spans="2:41" x14ac:dyDescent="0.25">
      <c r="B14997" s="6"/>
      <c r="D14997" s="6"/>
      <c r="E14997" s="6"/>
      <c r="F14997" s="6"/>
      <c r="U14997" s="11"/>
      <c r="AO14997" s="11"/>
    </row>
    <row r="14998" spans="2:41" x14ac:dyDescent="0.25">
      <c r="B14998" s="6"/>
      <c r="D14998" s="6"/>
      <c r="E14998" s="6"/>
      <c r="F14998" s="6"/>
      <c r="U14998" s="11"/>
      <c r="AO14998" s="11"/>
    </row>
    <row r="14999" spans="2:41" x14ac:dyDescent="0.25">
      <c r="B14999" s="6"/>
      <c r="D14999" s="6"/>
      <c r="E14999" s="6"/>
      <c r="F14999" s="6"/>
      <c r="U14999" s="11"/>
      <c r="AO14999" s="11"/>
    </row>
    <row r="15000" spans="2:41" x14ac:dyDescent="0.25">
      <c r="B15000" s="6"/>
      <c r="D15000" s="6"/>
      <c r="E15000" s="6"/>
      <c r="F15000" s="6"/>
      <c r="U15000" s="11"/>
      <c r="AO15000" s="11"/>
    </row>
    <row r="15001" spans="2:41" x14ac:dyDescent="0.25">
      <c r="B15001" s="6"/>
      <c r="D15001" s="6"/>
      <c r="E15001" s="6"/>
      <c r="F15001" s="6"/>
      <c r="U15001" s="11"/>
      <c r="AO15001" s="11"/>
    </row>
    <row r="15002" spans="2:41" x14ac:dyDescent="0.25">
      <c r="B15002" s="6"/>
      <c r="D15002" s="6"/>
      <c r="E15002" s="6"/>
      <c r="F15002" s="6"/>
      <c r="U15002" s="11"/>
      <c r="AO15002" s="11"/>
    </row>
    <row r="15003" spans="2:41" x14ac:dyDescent="0.25">
      <c r="B15003" s="6"/>
      <c r="D15003" s="6"/>
      <c r="E15003" s="6"/>
      <c r="F15003" s="6"/>
      <c r="U15003" s="11"/>
      <c r="AO15003" s="11"/>
    </row>
    <row r="15004" spans="2:41" x14ac:dyDescent="0.25">
      <c r="B15004" s="6"/>
      <c r="D15004" s="6"/>
      <c r="E15004" s="6"/>
      <c r="F15004" s="6"/>
      <c r="U15004" s="11"/>
      <c r="AO15004" s="11"/>
    </row>
    <row r="15005" spans="2:41" x14ac:dyDescent="0.25">
      <c r="B15005" s="6"/>
      <c r="D15005" s="6"/>
      <c r="E15005" s="6"/>
      <c r="F15005" s="6"/>
      <c r="U15005" s="11"/>
      <c r="AO15005" s="11"/>
    </row>
    <row r="15006" spans="2:41" x14ac:dyDescent="0.25">
      <c r="B15006" s="6"/>
      <c r="D15006" s="6"/>
      <c r="E15006" s="6"/>
      <c r="F15006" s="6"/>
      <c r="U15006" s="11"/>
      <c r="AO15006" s="11"/>
    </row>
    <row r="15007" spans="2:41" x14ac:dyDescent="0.25">
      <c r="B15007" s="6"/>
      <c r="D15007" s="6"/>
      <c r="E15007" s="6"/>
      <c r="F15007" s="6"/>
      <c r="U15007" s="11"/>
      <c r="AO15007" s="11"/>
    </row>
    <row r="15008" spans="2:41" x14ac:dyDescent="0.25">
      <c r="B15008" s="6"/>
      <c r="D15008" s="6"/>
      <c r="E15008" s="6"/>
      <c r="F15008" s="6"/>
      <c r="U15008" s="11"/>
      <c r="AO15008" s="11"/>
    </row>
    <row r="15009" spans="2:41" x14ac:dyDescent="0.25">
      <c r="B15009" s="6"/>
      <c r="D15009" s="6"/>
      <c r="E15009" s="6"/>
      <c r="F15009" s="6"/>
      <c r="U15009" s="11"/>
      <c r="AO15009" s="11"/>
    </row>
    <row r="15010" spans="2:41" x14ac:dyDescent="0.25">
      <c r="B15010" s="6"/>
      <c r="D15010" s="6"/>
      <c r="E15010" s="6"/>
      <c r="F15010" s="6"/>
      <c r="U15010" s="11"/>
      <c r="AO15010" s="11"/>
    </row>
    <row r="15011" spans="2:41" x14ac:dyDescent="0.25">
      <c r="B15011" s="6"/>
      <c r="D15011" s="6"/>
      <c r="E15011" s="6"/>
      <c r="F15011" s="6"/>
      <c r="U15011" s="11"/>
      <c r="AO15011" s="11"/>
    </row>
    <row r="15012" spans="2:41" x14ac:dyDescent="0.25">
      <c r="B15012" s="6"/>
      <c r="D15012" s="6"/>
      <c r="E15012" s="6"/>
      <c r="F15012" s="6"/>
      <c r="U15012" s="11"/>
      <c r="AO15012" s="11"/>
    </row>
    <row r="15013" spans="2:41" x14ac:dyDescent="0.25">
      <c r="B15013" s="6"/>
      <c r="D15013" s="6"/>
      <c r="E15013" s="6"/>
      <c r="F15013" s="6"/>
      <c r="U15013" s="11"/>
      <c r="AO15013" s="11"/>
    </row>
    <row r="15014" spans="2:41" x14ac:dyDescent="0.25">
      <c r="B15014" s="6"/>
      <c r="D15014" s="6"/>
      <c r="E15014" s="6"/>
      <c r="F15014" s="6"/>
      <c r="U15014" s="11"/>
      <c r="AO15014" s="11"/>
    </row>
    <row r="15015" spans="2:41" x14ac:dyDescent="0.25">
      <c r="B15015" s="6"/>
      <c r="D15015" s="6"/>
      <c r="E15015" s="6"/>
      <c r="F15015" s="6"/>
      <c r="U15015" s="11"/>
      <c r="AO15015" s="11"/>
    </row>
    <row r="15016" spans="2:41" x14ac:dyDescent="0.25">
      <c r="B15016" s="6"/>
      <c r="D15016" s="6"/>
      <c r="E15016" s="6"/>
      <c r="F15016" s="6"/>
      <c r="U15016" s="11"/>
      <c r="AO15016" s="11"/>
    </row>
    <row r="15017" spans="2:41" x14ac:dyDescent="0.25">
      <c r="B15017" s="6"/>
      <c r="D15017" s="6"/>
      <c r="E15017" s="6"/>
      <c r="F15017" s="6"/>
      <c r="U15017" s="11"/>
      <c r="AO15017" s="11"/>
    </row>
    <row r="15018" spans="2:41" x14ac:dyDescent="0.25">
      <c r="B15018" s="6"/>
      <c r="D15018" s="6"/>
      <c r="E15018" s="6"/>
      <c r="F15018" s="6"/>
      <c r="U15018" s="11"/>
      <c r="AO15018" s="11"/>
    </row>
    <row r="15019" spans="2:41" x14ac:dyDescent="0.25">
      <c r="B15019" s="6"/>
      <c r="D15019" s="6"/>
      <c r="E15019" s="6"/>
      <c r="F15019" s="6"/>
      <c r="U15019" s="11"/>
      <c r="AO15019" s="11"/>
    </row>
    <row r="15020" spans="2:41" x14ac:dyDescent="0.25">
      <c r="B15020" s="6"/>
      <c r="D15020" s="6"/>
      <c r="E15020" s="6"/>
      <c r="F15020" s="6"/>
      <c r="U15020" s="11"/>
      <c r="AO15020" s="11"/>
    </row>
    <row r="15021" spans="2:41" x14ac:dyDescent="0.25">
      <c r="B15021" s="6"/>
      <c r="D15021" s="6"/>
      <c r="E15021" s="6"/>
      <c r="F15021" s="6"/>
      <c r="U15021" s="11"/>
      <c r="AO15021" s="11"/>
    </row>
    <row r="15022" spans="2:41" x14ac:dyDescent="0.25">
      <c r="B15022" s="6"/>
      <c r="D15022" s="6"/>
      <c r="E15022" s="6"/>
      <c r="F15022" s="6"/>
      <c r="U15022" s="11"/>
      <c r="AO15022" s="11"/>
    </row>
    <row r="15023" spans="2:41" x14ac:dyDescent="0.25">
      <c r="B15023" s="6"/>
      <c r="D15023" s="6"/>
      <c r="E15023" s="6"/>
      <c r="F15023" s="6"/>
      <c r="U15023" s="11"/>
      <c r="AO15023" s="11"/>
    </row>
    <row r="15024" spans="2:41" x14ac:dyDescent="0.25">
      <c r="B15024" s="6"/>
      <c r="D15024" s="6"/>
      <c r="E15024" s="6"/>
      <c r="F15024" s="6"/>
      <c r="U15024" s="11"/>
      <c r="AO15024" s="11"/>
    </row>
    <row r="15025" spans="2:41" x14ac:dyDescent="0.25">
      <c r="B15025" s="6"/>
      <c r="D15025" s="6"/>
      <c r="E15025" s="6"/>
      <c r="F15025" s="6"/>
      <c r="U15025" s="11"/>
      <c r="AO15025" s="11"/>
    </row>
    <row r="15026" spans="2:41" x14ac:dyDescent="0.25">
      <c r="B15026" s="6"/>
      <c r="D15026" s="6"/>
      <c r="E15026" s="6"/>
      <c r="F15026" s="6"/>
      <c r="U15026" s="11"/>
      <c r="AO15026" s="11"/>
    </row>
    <row r="15027" spans="2:41" x14ac:dyDescent="0.25">
      <c r="B15027" s="6"/>
      <c r="D15027" s="6"/>
      <c r="E15027" s="6"/>
      <c r="F15027" s="6"/>
      <c r="U15027" s="11"/>
      <c r="AO15027" s="11"/>
    </row>
    <row r="15028" spans="2:41" x14ac:dyDescent="0.25">
      <c r="B15028" s="6"/>
      <c r="D15028" s="6"/>
      <c r="E15028" s="6"/>
      <c r="F15028" s="6"/>
      <c r="U15028" s="11"/>
      <c r="AO15028" s="11"/>
    </row>
    <row r="15029" spans="2:41" x14ac:dyDescent="0.25">
      <c r="B15029" s="6"/>
      <c r="D15029" s="6"/>
      <c r="E15029" s="6"/>
      <c r="F15029" s="6"/>
      <c r="U15029" s="11"/>
      <c r="AO15029" s="11"/>
    </row>
    <row r="15030" spans="2:41" x14ac:dyDescent="0.25">
      <c r="B15030" s="6"/>
      <c r="D15030" s="6"/>
      <c r="E15030" s="6"/>
      <c r="F15030" s="6"/>
      <c r="U15030" s="11"/>
      <c r="AO15030" s="11"/>
    </row>
    <row r="15031" spans="2:41" x14ac:dyDescent="0.25">
      <c r="B15031" s="6"/>
      <c r="D15031" s="6"/>
      <c r="E15031" s="6"/>
      <c r="F15031" s="6"/>
      <c r="U15031" s="11"/>
      <c r="AO15031" s="11"/>
    </row>
    <row r="15032" spans="2:41" x14ac:dyDescent="0.25">
      <c r="B15032" s="6"/>
      <c r="D15032" s="6"/>
      <c r="E15032" s="6"/>
      <c r="F15032" s="6"/>
      <c r="U15032" s="11"/>
      <c r="AO15032" s="11"/>
    </row>
    <row r="15033" spans="2:41" x14ac:dyDescent="0.25">
      <c r="B15033" s="6"/>
      <c r="D15033" s="6"/>
      <c r="E15033" s="6"/>
      <c r="F15033" s="6"/>
      <c r="U15033" s="11"/>
      <c r="AO15033" s="11"/>
    </row>
    <row r="15034" spans="2:41" x14ac:dyDescent="0.25">
      <c r="B15034" s="6"/>
      <c r="D15034" s="6"/>
      <c r="E15034" s="6"/>
      <c r="F15034" s="6"/>
      <c r="U15034" s="11"/>
      <c r="AO15034" s="11"/>
    </row>
    <row r="15035" spans="2:41" x14ac:dyDescent="0.25">
      <c r="B15035" s="6"/>
      <c r="D15035" s="6"/>
      <c r="E15035" s="6"/>
      <c r="F15035" s="6"/>
      <c r="U15035" s="11"/>
      <c r="AO15035" s="11"/>
    </row>
    <row r="15036" spans="2:41" x14ac:dyDescent="0.25">
      <c r="B15036" s="6"/>
      <c r="D15036" s="6"/>
      <c r="E15036" s="6"/>
      <c r="F15036" s="6"/>
      <c r="U15036" s="11"/>
      <c r="AO15036" s="11"/>
    </row>
    <row r="15037" spans="2:41" x14ac:dyDescent="0.25">
      <c r="B15037" s="6"/>
      <c r="D15037" s="6"/>
      <c r="E15037" s="6"/>
      <c r="F15037" s="6"/>
      <c r="U15037" s="11"/>
      <c r="AO15037" s="11"/>
    </row>
    <row r="15038" spans="2:41" x14ac:dyDescent="0.25">
      <c r="B15038" s="6"/>
      <c r="D15038" s="6"/>
      <c r="E15038" s="6"/>
      <c r="F15038" s="6"/>
      <c r="U15038" s="11"/>
      <c r="AO15038" s="11"/>
    </row>
    <row r="15039" spans="2:41" x14ac:dyDescent="0.25">
      <c r="B15039" s="6"/>
      <c r="D15039" s="6"/>
      <c r="E15039" s="6"/>
      <c r="F15039" s="6"/>
      <c r="U15039" s="11"/>
      <c r="AO15039" s="11"/>
    </row>
    <row r="15040" spans="2:41" x14ac:dyDescent="0.25">
      <c r="B15040" s="6"/>
      <c r="D15040" s="6"/>
      <c r="E15040" s="6"/>
      <c r="F15040" s="6"/>
      <c r="U15040" s="11"/>
      <c r="AO15040" s="11"/>
    </row>
    <row r="15041" spans="2:41" x14ac:dyDescent="0.25">
      <c r="B15041" s="6"/>
      <c r="D15041" s="6"/>
      <c r="E15041" s="6"/>
      <c r="F15041" s="6"/>
      <c r="U15041" s="11"/>
      <c r="AO15041" s="11"/>
    </row>
    <row r="15042" spans="2:41" x14ac:dyDescent="0.25">
      <c r="B15042" s="6"/>
      <c r="D15042" s="6"/>
      <c r="E15042" s="6"/>
      <c r="F15042" s="6"/>
      <c r="U15042" s="11"/>
      <c r="AO15042" s="11"/>
    </row>
    <row r="15043" spans="2:41" x14ac:dyDescent="0.25">
      <c r="B15043" s="6"/>
      <c r="D15043" s="6"/>
      <c r="E15043" s="6"/>
      <c r="F15043" s="6"/>
      <c r="U15043" s="11"/>
      <c r="AO15043" s="11"/>
    </row>
    <row r="15044" spans="2:41" x14ac:dyDescent="0.25">
      <c r="B15044" s="6"/>
      <c r="D15044" s="6"/>
      <c r="E15044" s="6"/>
      <c r="F15044" s="6"/>
      <c r="U15044" s="11"/>
      <c r="AO15044" s="11"/>
    </row>
    <row r="15045" spans="2:41" x14ac:dyDescent="0.25">
      <c r="B15045" s="6"/>
      <c r="D15045" s="6"/>
      <c r="E15045" s="6"/>
      <c r="F15045" s="6"/>
      <c r="U15045" s="11"/>
      <c r="AO15045" s="11"/>
    </row>
    <row r="15046" spans="2:41" x14ac:dyDescent="0.25">
      <c r="B15046" s="6"/>
      <c r="D15046" s="6"/>
      <c r="E15046" s="6"/>
      <c r="F15046" s="6"/>
      <c r="U15046" s="11"/>
      <c r="AO15046" s="11"/>
    </row>
    <row r="15047" spans="2:41" x14ac:dyDescent="0.25">
      <c r="B15047" s="6"/>
      <c r="D15047" s="6"/>
      <c r="E15047" s="6"/>
      <c r="F15047" s="6"/>
      <c r="U15047" s="11"/>
      <c r="AO15047" s="11"/>
    </row>
    <row r="15048" spans="2:41" x14ac:dyDescent="0.25">
      <c r="B15048" s="6"/>
      <c r="D15048" s="6"/>
      <c r="E15048" s="6"/>
      <c r="F15048" s="6"/>
      <c r="U15048" s="11"/>
      <c r="AO15048" s="11"/>
    </row>
    <row r="15049" spans="2:41" x14ac:dyDescent="0.25">
      <c r="B15049" s="6"/>
      <c r="D15049" s="6"/>
      <c r="E15049" s="6"/>
      <c r="F15049" s="6"/>
      <c r="U15049" s="11"/>
      <c r="AO15049" s="11"/>
    </row>
    <row r="15050" spans="2:41" x14ac:dyDescent="0.25">
      <c r="B15050" s="6"/>
      <c r="D15050" s="6"/>
      <c r="E15050" s="6"/>
      <c r="F15050" s="6"/>
      <c r="U15050" s="11"/>
      <c r="AO15050" s="11"/>
    </row>
    <row r="15051" spans="2:41" x14ac:dyDescent="0.25">
      <c r="B15051" s="6"/>
      <c r="D15051" s="6"/>
      <c r="E15051" s="6"/>
      <c r="F15051" s="6"/>
      <c r="U15051" s="11"/>
      <c r="AO15051" s="11"/>
    </row>
    <row r="15052" spans="2:41" x14ac:dyDescent="0.25">
      <c r="B15052" s="6"/>
      <c r="D15052" s="6"/>
      <c r="E15052" s="6"/>
      <c r="F15052" s="6"/>
      <c r="U15052" s="11"/>
      <c r="AO15052" s="11"/>
    </row>
    <row r="15053" spans="2:41" x14ac:dyDescent="0.25">
      <c r="B15053" s="6"/>
      <c r="D15053" s="6"/>
      <c r="E15053" s="6"/>
      <c r="F15053" s="6"/>
      <c r="U15053" s="11"/>
      <c r="AO15053" s="11"/>
    </row>
    <row r="15054" spans="2:41" x14ac:dyDescent="0.25">
      <c r="B15054" s="6"/>
      <c r="D15054" s="6"/>
      <c r="E15054" s="6"/>
      <c r="F15054" s="6"/>
      <c r="U15054" s="11"/>
      <c r="AO15054" s="11"/>
    </row>
    <row r="15055" spans="2:41" x14ac:dyDescent="0.25">
      <c r="B15055" s="6"/>
      <c r="D15055" s="6"/>
      <c r="E15055" s="6"/>
      <c r="F15055" s="6"/>
      <c r="U15055" s="11"/>
      <c r="AO15055" s="11"/>
    </row>
    <row r="15056" spans="2:41" x14ac:dyDescent="0.25">
      <c r="B15056" s="6"/>
      <c r="D15056" s="6"/>
      <c r="E15056" s="6"/>
      <c r="F15056" s="6"/>
      <c r="U15056" s="11"/>
      <c r="AO15056" s="11"/>
    </row>
    <row r="15057" spans="2:41" x14ac:dyDescent="0.25">
      <c r="B15057" s="6"/>
      <c r="D15057" s="6"/>
      <c r="E15057" s="6"/>
      <c r="F15057" s="6"/>
      <c r="U15057" s="11"/>
      <c r="AO15057" s="11"/>
    </row>
    <row r="15058" spans="2:41" x14ac:dyDescent="0.25">
      <c r="B15058" s="6"/>
      <c r="D15058" s="6"/>
      <c r="E15058" s="6"/>
      <c r="F15058" s="6"/>
      <c r="U15058" s="11"/>
      <c r="AO15058" s="11"/>
    </row>
    <row r="15059" spans="2:41" x14ac:dyDescent="0.25">
      <c r="B15059" s="6"/>
      <c r="D15059" s="6"/>
      <c r="E15059" s="6"/>
      <c r="F15059" s="6"/>
      <c r="U15059" s="11"/>
      <c r="AO15059" s="11"/>
    </row>
    <row r="15060" spans="2:41" x14ac:dyDescent="0.25">
      <c r="B15060" s="6"/>
      <c r="D15060" s="6"/>
      <c r="E15060" s="6"/>
      <c r="F15060" s="6"/>
      <c r="U15060" s="11"/>
      <c r="AO15060" s="11"/>
    </row>
    <row r="15061" spans="2:41" x14ac:dyDescent="0.25">
      <c r="B15061" s="6"/>
      <c r="D15061" s="6"/>
      <c r="E15061" s="6"/>
      <c r="F15061" s="6"/>
      <c r="U15061" s="11"/>
      <c r="AO15061" s="11"/>
    </row>
    <row r="15062" spans="2:41" x14ac:dyDescent="0.25">
      <c r="B15062" s="6"/>
      <c r="D15062" s="6"/>
      <c r="E15062" s="6"/>
      <c r="F15062" s="6"/>
      <c r="U15062" s="11"/>
      <c r="AO15062" s="11"/>
    </row>
    <row r="15063" spans="2:41" x14ac:dyDescent="0.25">
      <c r="B15063" s="6"/>
      <c r="D15063" s="6"/>
      <c r="E15063" s="6"/>
      <c r="F15063" s="6"/>
      <c r="U15063" s="11"/>
      <c r="AO15063" s="11"/>
    </row>
    <row r="15064" spans="2:41" x14ac:dyDescent="0.25">
      <c r="B15064" s="6"/>
      <c r="D15064" s="6"/>
      <c r="E15064" s="6"/>
      <c r="F15064" s="6"/>
      <c r="U15064" s="11"/>
      <c r="AO15064" s="11"/>
    </row>
    <row r="15065" spans="2:41" x14ac:dyDescent="0.25">
      <c r="B15065" s="6"/>
      <c r="D15065" s="6"/>
      <c r="E15065" s="6"/>
      <c r="F15065" s="6"/>
      <c r="U15065" s="11"/>
      <c r="AO15065" s="11"/>
    </row>
    <row r="15066" spans="2:41" x14ac:dyDescent="0.25">
      <c r="B15066" s="6"/>
      <c r="D15066" s="6"/>
      <c r="E15066" s="6"/>
      <c r="F15066" s="6"/>
      <c r="U15066" s="11"/>
      <c r="AO15066" s="11"/>
    </row>
    <row r="15067" spans="2:41" x14ac:dyDescent="0.25">
      <c r="B15067" s="6"/>
      <c r="D15067" s="6"/>
      <c r="E15067" s="6"/>
      <c r="F15067" s="6"/>
      <c r="U15067" s="11"/>
      <c r="AO15067" s="11"/>
    </row>
    <row r="15068" spans="2:41" x14ac:dyDescent="0.25">
      <c r="B15068" s="6"/>
      <c r="D15068" s="6"/>
      <c r="E15068" s="6"/>
      <c r="F15068" s="6"/>
      <c r="U15068" s="11"/>
      <c r="AO15068" s="11"/>
    </row>
    <row r="15069" spans="2:41" x14ac:dyDescent="0.25">
      <c r="B15069" s="6"/>
      <c r="D15069" s="6"/>
      <c r="E15069" s="6"/>
      <c r="F15069" s="6"/>
      <c r="U15069" s="11"/>
      <c r="AO15069" s="11"/>
    </row>
    <row r="15070" spans="2:41" x14ac:dyDescent="0.25">
      <c r="B15070" s="6"/>
      <c r="D15070" s="6"/>
      <c r="E15070" s="6"/>
      <c r="F15070" s="6"/>
      <c r="U15070" s="11"/>
      <c r="AO15070" s="11"/>
    </row>
    <row r="15071" spans="2:41" x14ac:dyDescent="0.25">
      <c r="B15071" s="6"/>
      <c r="D15071" s="6"/>
      <c r="E15071" s="6"/>
      <c r="F15071" s="6"/>
      <c r="U15071" s="11"/>
      <c r="AO15071" s="11"/>
    </row>
    <row r="15072" spans="2:41" x14ac:dyDescent="0.25">
      <c r="B15072" s="6"/>
      <c r="D15072" s="6"/>
      <c r="E15072" s="6"/>
      <c r="F15072" s="6"/>
      <c r="U15072" s="11"/>
      <c r="AO15072" s="11"/>
    </row>
    <row r="15073" spans="2:41" x14ac:dyDescent="0.25">
      <c r="B15073" s="6"/>
      <c r="D15073" s="6"/>
      <c r="E15073" s="6"/>
      <c r="F15073" s="6"/>
      <c r="U15073" s="11"/>
      <c r="AO15073" s="11"/>
    </row>
    <row r="15074" spans="2:41" x14ac:dyDescent="0.25">
      <c r="B15074" s="6"/>
      <c r="D15074" s="6"/>
      <c r="E15074" s="6"/>
      <c r="F15074" s="6"/>
      <c r="U15074" s="11"/>
      <c r="AO15074" s="11"/>
    </row>
    <row r="15075" spans="2:41" x14ac:dyDescent="0.25">
      <c r="B15075" s="6"/>
      <c r="D15075" s="6"/>
      <c r="E15075" s="6"/>
      <c r="F15075" s="6"/>
      <c r="U15075" s="11"/>
      <c r="AO15075" s="11"/>
    </row>
    <row r="15076" spans="2:41" x14ac:dyDescent="0.25">
      <c r="B15076" s="6"/>
      <c r="D15076" s="6"/>
      <c r="E15076" s="6"/>
      <c r="F15076" s="6"/>
      <c r="U15076" s="11"/>
      <c r="AO15076" s="11"/>
    </row>
    <row r="15077" spans="2:41" x14ac:dyDescent="0.25">
      <c r="B15077" s="6"/>
      <c r="D15077" s="6"/>
      <c r="E15077" s="6"/>
      <c r="F15077" s="6"/>
      <c r="U15077" s="11"/>
      <c r="AO15077" s="11"/>
    </row>
    <row r="15078" spans="2:41" x14ac:dyDescent="0.25">
      <c r="B15078" s="6"/>
      <c r="D15078" s="6"/>
      <c r="E15078" s="6"/>
      <c r="F15078" s="6"/>
      <c r="U15078" s="11"/>
      <c r="AO15078" s="11"/>
    </row>
    <row r="15079" spans="2:41" x14ac:dyDescent="0.25">
      <c r="B15079" s="6"/>
      <c r="D15079" s="6"/>
      <c r="E15079" s="6"/>
      <c r="F15079" s="6"/>
      <c r="U15079" s="11"/>
      <c r="AO15079" s="11"/>
    </row>
    <row r="15080" spans="2:41" x14ac:dyDescent="0.25">
      <c r="B15080" s="6"/>
      <c r="D15080" s="6"/>
      <c r="E15080" s="6"/>
      <c r="F15080" s="6"/>
      <c r="U15080" s="11"/>
      <c r="AO15080" s="11"/>
    </row>
    <row r="15081" spans="2:41" x14ac:dyDescent="0.25">
      <c r="B15081" s="6"/>
      <c r="D15081" s="6"/>
      <c r="E15081" s="6"/>
      <c r="F15081" s="6"/>
      <c r="U15081" s="11"/>
      <c r="AO15081" s="11"/>
    </row>
    <row r="15082" spans="2:41" x14ac:dyDescent="0.25">
      <c r="B15082" s="6"/>
      <c r="D15082" s="6"/>
      <c r="E15082" s="6"/>
      <c r="F15082" s="6"/>
      <c r="U15082" s="11"/>
      <c r="AO15082" s="11"/>
    </row>
    <row r="15083" spans="2:41" x14ac:dyDescent="0.25">
      <c r="B15083" s="6"/>
      <c r="D15083" s="6"/>
      <c r="E15083" s="6"/>
      <c r="F15083" s="6"/>
      <c r="U15083" s="11"/>
      <c r="AO15083" s="11"/>
    </row>
    <row r="15084" spans="2:41" x14ac:dyDescent="0.25">
      <c r="B15084" s="6"/>
      <c r="D15084" s="6"/>
      <c r="E15084" s="6"/>
      <c r="F15084" s="6"/>
      <c r="U15084" s="11"/>
      <c r="AO15084" s="11"/>
    </row>
    <row r="15085" spans="2:41" x14ac:dyDescent="0.25">
      <c r="B15085" s="6"/>
      <c r="D15085" s="6"/>
      <c r="E15085" s="6"/>
      <c r="F15085" s="6"/>
      <c r="U15085" s="11"/>
      <c r="AO15085" s="11"/>
    </row>
    <row r="15086" spans="2:41" x14ac:dyDescent="0.25">
      <c r="B15086" s="6"/>
      <c r="D15086" s="6"/>
      <c r="E15086" s="6"/>
      <c r="F15086" s="6"/>
      <c r="U15086" s="11"/>
      <c r="AO15086" s="11"/>
    </row>
    <row r="15087" spans="2:41" x14ac:dyDescent="0.25">
      <c r="B15087" s="6"/>
      <c r="D15087" s="6"/>
      <c r="E15087" s="6"/>
      <c r="F15087" s="6"/>
      <c r="U15087" s="11"/>
      <c r="AO15087" s="11"/>
    </row>
    <row r="15088" spans="2:41" x14ac:dyDescent="0.25">
      <c r="B15088" s="6"/>
      <c r="D15088" s="6"/>
      <c r="E15088" s="6"/>
      <c r="F15088" s="6"/>
      <c r="U15088" s="11"/>
      <c r="AO15088" s="11"/>
    </row>
    <row r="15089" spans="2:41" x14ac:dyDescent="0.25">
      <c r="B15089" s="6"/>
      <c r="D15089" s="6"/>
      <c r="E15089" s="6"/>
      <c r="F15089" s="6"/>
      <c r="U15089" s="11"/>
      <c r="AO15089" s="11"/>
    </row>
    <row r="15090" spans="2:41" x14ac:dyDescent="0.25">
      <c r="B15090" s="6"/>
      <c r="D15090" s="6"/>
      <c r="E15090" s="6"/>
      <c r="F15090" s="6"/>
      <c r="U15090" s="11"/>
      <c r="AO15090" s="11"/>
    </row>
    <row r="15091" spans="2:41" x14ac:dyDescent="0.25">
      <c r="B15091" s="6"/>
      <c r="D15091" s="6"/>
      <c r="E15091" s="6"/>
      <c r="F15091" s="6"/>
      <c r="U15091" s="11"/>
      <c r="AO15091" s="11"/>
    </row>
    <row r="15092" spans="2:41" x14ac:dyDescent="0.25">
      <c r="B15092" s="6"/>
      <c r="D15092" s="6"/>
      <c r="E15092" s="6"/>
      <c r="F15092" s="6"/>
      <c r="U15092" s="11"/>
      <c r="AO15092" s="11"/>
    </row>
    <row r="15093" spans="2:41" x14ac:dyDescent="0.25">
      <c r="B15093" s="6"/>
      <c r="D15093" s="6"/>
      <c r="E15093" s="6"/>
      <c r="F15093" s="6"/>
      <c r="U15093" s="11"/>
      <c r="AO15093" s="11"/>
    </row>
    <row r="15094" spans="2:41" x14ac:dyDescent="0.25">
      <c r="B15094" s="6"/>
      <c r="D15094" s="6"/>
      <c r="E15094" s="6"/>
      <c r="F15094" s="6"/>
      <c r="U15094" s="11"/>
      <c r="AO15094" s="11"/>
    </row>
    <row r="15095" spans="2:41" x14ac:dyDescent="0.25">
      <c r="B15095" s="6"/>
      <c r="D15095" s="6"/>
      <c r="E15095" s="6"/>
      <c r="F15095" s="6"/>
      <c r="U15095" s="11"/>
      <c r="AO15095" s="11"/>
    </row>
    <row r="15096" spans="2:41" x14ac:dyDescent="0.25">
      <c r="B15096" s="6"/>
      <c r="D15096" s="6"/>
      <c r="E15096" s="6"/>
      <c r="F15096" s="6"/>
      <c r="U15096" s="11"/>
      <c r="AO15096" s="11"/>
    </row>
    <row r="15097" spans="2:41" x14ac:dyDescent="0.25">
      <c r="B15097" s="6"/>
      <c r="D15097" s="6"/>
      <c r="E15097" s="6"/>
      <c r="F15097" s="6"/>
      <c r="U15097" s="11"/>
      <c r="AO15097" s="11"/>
    </row>
    <row r="15098" spans="2:41" x14ac:dyDescent="0.25">
      <c r="B15098" s="6"/>
      <c r="D15098" s="6"/>
      <c r="E15098" s="6"/>
      <c r="F15098" s="6"/>
      <c r="U15098" s="11"/>
      <c r="AO15098" s="11"/>
    </row>
    <row r="15099" spans="2:41" x14ac:dyDescent="0.25">
      <c r="B15099" s="6"/>
      <c r="D15099" s="6"/>
      <c r="E15099" s="6"/>
      <c r="F15099" s="6"/>
      <c r="U15099" s="11"/>
      <c r="AO15099" s="11"/>
    </row>
    <row r="15100" spans="2:41" x14ac:dyDescent="0.25">
      <c r="B15100" s="6"/>
      <c r="D15100" s="6"/>
      <c r="E15100" s="6"/>
      <c r="F15100" s="6"/>
      <c r="U15100" s="11"/>
      <c r="AO15100" s="11"/>
    </row>
    <row r="15101" spans="2:41" x14ac:dyDescent="0.25">
      <c r="B15101" s="6"/>
      <c r="D15101" s="6"/>
      <c r="E15101" s="6"/>
      <c r="F15101" s="6"/>
      <c r="U15101" s="11"/>
      <c r="AO15101" s="11"/>
    </row>
    <row r="15102" spans="2:41" x14ac:dyDescent="0.25">
      <c r="B15102" s="6"/>
      <c r="D15102" s="6"/>
      <c r="E15102" s="6"/>
      <c r="F15102" s="6"/>
      <c r="U15102" s="11"/>
      <c r="AO15102" s="11"/>
    </row>
    <row r="15103" spans="2:41" x14ac:dyDescent="0.25">
      <c r="B15103" s="6"/>
      <c r="D15103" s="6"/>
      <c r="E15103" s="6"/>
      <c r="F15103" s="6"/>
      <c r="U15103" s="11"/>
      <c r="AO15103" s="11"/>
    </row>
    <row r="15104" spans="2:41" x14ac:dyDescent="0.25">
      <c r="B15104" s="6"/>
      <c r="D15104" s="6"/>
      <c r="E15104" s="6"/>
      <c r="F15104" s="6"/>
      <c r="U15104" s="11"/>
      <c r="AO15104" s="11"/>
    </row>
    <row r="15105" spans="2:41" x14ac:dyDescent="0.25">
      <c r="B15105" s="6"/>
      <c r="D15105" s="6"/>
      <c r="E15105" s="6"/>
      <c r="F15105" s="6"/>
      <c r="U15105" s="11"/>
      <c r="AO15105" s="11"/>
    </row>
    <row r="15106" spans="2:41" x14ac:dyDescent="0.25">
      <c r="B15106" s="6"/>
      <c r="D15106" s="6"/>
      <c r="E15106" s="6"/>
      <c r="F15106" s="6"/>
      <c r="U15106" s="11"/>
      <c r="AO15106" s="11"/>
    </row>
    <row r="15107" spans="2:41" x14ac:dyDescent="0.25">
      <c r="B15107" s="6"/>
      <c r="D15107" s="6"/>
      <c r="E15107" s="6"/>
      <c r="F15107" s="6"/>
      <c r="U15107" s="11"/>
      <c r="AO15107" s="11"/>
    </row>
    <row r="15108" spans="2:41" x14ac:dyDescent="0.25">
      <c r="B15108" s="6"/>
      <c r="D15108" s="6"/>
      <c r="E15108" s="6"/>
      <c r="F15108" s="6"/>
      <c r="U15108" s="11"/>
      <c r="AO15108" s="11"/>
    </row>
    <row r="15109" spans="2:41" x14ac:dyDescent="0.25">
      <c r="B15109" s="6"/>
      <c r="D15109" s="6"/>
      <c r="E15109" s="6"/>
      <c r="F15109" s="6"/>
      <c r="U15109" s="11"/>
      <c r="AO15109" s="11"/>
    </row>
    <row r="15110" spans="2:41" x14ac:dyDescent="0.25">
      <c r="B15110" s="6"/>
      <c r="D15110" s="6"/>
      <c r="E15110" s="6"/>
      <c r="F15110" s="6"/>
      <c r="U15110" s="11"/>
      <c r="AO15110" s="11"/>
    </row>
    <row r="15111" spans="2:41" x14ac:dyDescent="0.25">
      <c r="B15111" s="6"/>
      <c r="D15111" s="6"/>
      <c r="E15111" s="6"/>
      <c r="F15111" s="6"/>
      <c r="U15111" s="11"/>
      <c r="AO15111" s="11"/>
    </row>
    <row r="15112" spans="2:41" x14ac:dyDescent="0.25">
      <c r="B15112" s="6"/>
      <c r="D15112" s="6"/>
      <c r="E15112" s="6"/>
      <c r="F15112" s="6"/>
      <c r="U15112" s="11"/>
      <c r="AO15112" s="11"/>
    </row>
    <row r="15113" spans="2:41" x14ac:dyDescent="0.25">
      <c r="B15113" s="6"/>
      <c r="D15113" s="6"/>
      <c r="E15113" s="6"/>
      <c r="F15113" s="6"/>
      <c r="U15113" s="11"/>
      <c r="AO15113" s="11"/>
    </row>
    <row r="15114" spans="2:41" x14ac:dyDescent="0.25">
      <c r="B15114" s="6"/>
      <c r="D15114" s="6"/>
      <c r="E15114" s="6"/>
      <c r="F15114" s="6"/>
      <c r="U15114" s="11"/>
      <c r="AO15114" s="11"/>
    </row>
    <row r="15115" spans="2:41" x14ac:dyDescent="0.25">
      <c r="B15115" s="6"/>
      <c r="D15115" s="6"/>
      <c r="E15115" s="6"/>
      <c r="F15115" s="6"/>
      <c r="U15115" s="11"/>
      <c r="AO15115" s="11"/>
    </row>
    <row r="15116" spans="2:41" x14ac:dyDescent="0.25">
      <c r="B15116" s="6"/>
      <c r="D15116" s="6"/>
      <c r="E15116" s="6"/>
      <c r="F15116" s="6"/>
      <c r="U15116" s="11"/>
      <c r="AO15116" s="11"/>
    </row>
    <row r="15117" spans="2:41" x14ac:dyDescent="0.25">
      <c r="B15117" s="6"/>
      <c r="D15117" s="6"/>
      <c r="E15117" s="6"/>
      <c r="F15117" s="6"/>
      <c r="U15117" s="11"/>
      <c r="AO15117" s="11"/>
    </row>
    <row r="15118" spans="2:41" x14ac:dyDescent="0.25">
      <c r="B15118" s="6"/>
      <c r="D15118" s="6"/>
      <c r="E15118" s="6"/>
      <c r="F15118" s="6"/>
      <c r="U15118" s="11"/>
      <c r="AO15118" s="11"/>
    </row>
    <row r="15119" spans="2:41" x14ac:dyDescent="0.25">
      <c r="B15119" s="6"/>
      <c r="D15119" s="6"/>
      <c r="E15119" s="6"/>
      <c r="F15119" s="6"/>
      <c r="U15119" s="11"/>
      <c r="AO15119" s="11"/>
    </row>
    <row r="15120" spans="2:41" x14ac:dyDescent="0.25">
      <c r="B15120" s="6"/>
      <c r="D15120" s="6"/>
      <c r="E15120" s="6"/>
      <c r="F15120" s="6"/>
      <c r="U15120" s="11"/>
      <c r="AO15120" s="11"/>
    </row>
    <row r="15121" spans="2:41" x14ac:dyDescent="0.25">
      <c r="B15121" s="6"/>
      <c r="D15121" s="6"/>
      <c r="E15121" s="6"/>
      <c r="F15121" s="6"/>
      <c r="U15121" s="11"/>
      <c r="AO15121" s="11"/>
    </row>
    <row r="15122" spans="2:41" x14ac:dyDescent="0.25">
      <c r="B15122" s="6"/>
      <c r="D15122" s="6"/>
      <c r="E15122" s="6"/>
      <c r="F15122" s="6"/>
      <c r="U15122" s="11"/>
      <c r="AO15122" s="11"/>
    </row>
    <row r="15123" spans="2:41" x14ac:dyDescent="0.25">
      <c r="B15123" s="6"/>
      <c r="D15123" s="6"/>
      <c r="E15123" s="6"/>
      <c r="F15123" s="6"/>
      <c r="U15123" s="11"/>
      <c r="AO15123" s="11"/>
    </row>
    <row r="15124" spans="2:41" x14ac:dyDescent="0.25">
      <c r="B15124" s="6"/>
      <c r="D15124" s="6"/>
      <c r="E15124" s="6"/>
      <c r="F15124" s="6"/>
      <c r="U15124" s="11"/>
      <c r="AO15124" s="11"/>
    </row>
    <row r="15125" spans="2:41" x14ac:dyDescent="0.25">
      <c r="B15125" s="6"/>
      <c r="D15125" s="6"/>
      <c r="E15125" s="6"/>
      <c r="F15125" s="6"/>
      <c r="U15125" s="11"/>
      <c r="AO15125" s="11"/>
    </row>
    <row r="15126" spans="2:41" x14ac:dyDescent="0.25">
      <c r="B15126" s="6"/>
      <c r="D15126" s="6"/>
      <c r="E15126" s="6"/>
      <c r="F15126" s="6"/>
      <c r="U15126" s="11"/>
      <c r="AO15126" s="11"/>
    </row>
    <row r="15127" spans="2:41" x14ac:dyDescent="0.25">
      <c r="B15127" s="6"/>
      <c r="D15127" s="6"/>
      <c r="E15127" s="6"/>
      <c r="F15127" s="6"/>
      <c r="U15127" s="11"/>
      <c r="AO15127" s="11"/>
    </row>
    <row r="15128" spans="2:41" x14ac:dyDescent="0.25">
      <c r="B15128" s="6"/>
      <c r="D15128" s="6"/>
      <c r="E15128" s="6"/>
      <c r="F15128" s="6"/>
      <c r="U15128" s="11"/>
      <c r="AO15128" s="11"/>
    </row>
    <row r="15129" spans="2:41" x14ac:dyDescent="0.25">
      <c r="B15129" s="6"/>
      <c r="D15129" s="6"/>
      <c r="E15129" s="6"/>
      <c r="F15129" s="6"/>
      <c r="U15129" s="11"/>
      <c r="AO15129" s="11"/>
    </row>
    <row r="15130" spans="2:41" x14ac:dyDescent="0.25">
      <c r="B15130" s="6"/>
      <c r="D15130" s="6"/>
      <c r="E15130" s="6"/>
      <c r="F15130" s="6"/>
      <c r="U15130" s="11"/>
      <c r="AO15130" s="11"/>
    </row>
    <row r="15131" spans="2:41" x14ac:dyDescent="0.25">
      <c r="B15131" s="6"/>
      <c r="D15131" s="6"/>
      <c r="E15131" s="6"/>
      <c r="F15131" s="6"/>
      <c r="U15131" s="11"/>
      <c r="AO15131" s="11"/>
    </row>
    <row r="15132" spans="2:41" x14ac:dyDescent="0.25">
      <c r="B15132" s="6"/>
      <c r="D15132" s="6"/>
      <c r="E15132" s="6"/>
      <c r="F15132" s="6"/>
      <c r="U15132" s="11"/>
      <c r="AO15132" s="11"/>
    </row>
    <row r="15133" spans="2:41" x14ac:dyDescent="0.25">
      <c r="B15133" s="6"/>
      <c r="D15133" s="6"/>
      <c r="E15133" s="6"/>
      <c r="F15133" s="6"/>
      <c r="U15133" s="11"/>
      <c r="AO15133" s="11"/>
    </row>
    <row r="15134" spans="2:41" x14ac:dyDescent="0.25">
      <c r="B15134" s="6"/>
      <c r="D15134" s="6"/>
      <c r="E15134" s="6"/>
      <c r="F15134" s="6"/>
      <c r="U15134" s="11"/>
      <c r="AO15134" s="11"/>
    </row>
    <row r="15135" spans="2:41" x14ac:dyDescent="0.25">
      <c r="B15135" s="6"/>
      <c r="D15135" s="6"/>
      <c r="E15135" s="6"/>
      <c r="F15135" s="6"/>
      <c r="U15135" s="11"/>
      <c r="AO15135" s="11"/>
    </row>
    <row r="15136" spans="2:41" x14ac:dyDescent="0.25">
      <c r="B15136" s="6"/>
      <c r="D15136" s="6"/>
      <c r="E15136" s="6"/>
      <c r="F15136" s="6"/>
      <c r="U15136" s="11"/>
      <c r="AO15136" s="11"/>
    </row>
    <row r="15137" spans="2:41" x14ac:dyDescent="0.25">
      <c r="B15137" s="6"/>
      <c r="D15137" s="6"/>
      <c r="E15137" s="6"/>
      <c r="F15137" s="6"/>
      <c r="U15137" s="11"/>
      <c r="AO15137" s="11"/>
    </row>
    <row r="15138" spans="2:41" x14ac:dyDescent="0.25">
      <c r="B15138" s="6"/>
      <c r="D15138" s="6"/>
      <c r="E15138" s="6"/>
      <c r="F15138" s="6"/>
      <c r="U15138" s="11"/>
      <c r="AO15138" s="11"/>
    </row>
    <row r="15139" spans="2:41" x14ac:dyDescent="0.25">
      <c r="B15139" s="6"/>
      <c r="D15139" s="6"/>
      <c r="E15139" s="6"/>
      <c r="F15139" s="6"/>
      <c r="U15139" s="11"/>
      <c r="AO15139" s="11"/>
    </row>
    <row r="15140" spans="2:41" x14ac:dyDescent="0.25">
      <c r="B15140" s="6"/>
      <c r="D15140" s="6"/>
      <c r="E15140" s="6"/>
      <c r="F15140" s="6"/>
      <c r="U15140" s="11"/>
      <c r="AO15140" s="11"/>
    </row>
    <row r="15141" spans="2:41" x14ac:dyDescent="0.25">
      <c r="B15141" s="6"/>
      <c r="D15141" s="6"/>
      <c r="E15141" s="6"/>
      <c r="F15141" s="6"/>
      <c r="U15141" s="11"/>
      <c r="AO15141" s="11"/>
    </row>
    <row r="15142" spans="2:41" x14ac:dyDescent="0.25">
      <c r="B15142" s="6"/>
      <c r="D15142" s="6"/>
      <c r="E15142" s="6"/>
      <c r="F15142" s="6"/>
      <c r="U15142" s="11"/>
      <c r="AO15142" s="11"/>
    </row>
    <row r="15143" spans="2:41" x14ac:dyDescent="0.25">
      <c r="B15143" s="6"/>
      <c r="D15143" s="6"/>
      <c r="E15143" s="6"/>
      <c r="F15143" s="6"/>
      <c r="U15143" s="11"/>
      <c r="AO15143" s="11"/>
    </row>
    <row r="15144" spans="2:41" x14ac:dyDescent="0.25">
      <c r="B15144" s="6"/>
      <c r="D15144" s="6"/>
      <c r="E15144" s="6"/>
      <c r="F15144" s="6"/>
      <c r="U15144" s="11"/>
      <c r="AO15144" s="11"/>
    </row>
    <row r="15145" spans="2:41" x14ac:dyDescent="0.25">
      <c r="B15145" s="6"/>
      <c r="D15145" s="6"/>
      <c r="E15145" s="6"/>
      <c r="F15145" s="6"/>
      <c r="U15145" s="11"/>
      <c r="AO15145" s="11"/>
    </row>
    <row r="15146" spans="2:41" x14ac:dyDescent="0.25">
      <c r="B15146" s="6"/>
      <c r="D15146" s="6"/>
      <c r="E15146" s="6"/>
      <c r="F15146" s="6"/>
      <c r="U15146" s="11"/>
      <c r="AO15146" s="11"/>
    </row>
    <row r="15147" spans="2:41" x14ac:dyDescent="0.25">
      <c r="B15147" s="6"/>
      <c r="D15147" s="6"/>
      <c r="E15147" s="6"/>
      <c r="F15147" s="6"/>
      <c r="U15147" s="11"/>
      <c r="AO15147" s="11"/>
    </row>
    <row r="15148" spans="2:41" x14ac:dyDescent="0.25">
      <c r="B15148" s="6"/>
      <c r="D15148" s="6"/>
      <c r="E15148" s="6"/>
      <c r="F15148" s="6"/>
      <c r="U15148" s="11"/>
      <c r="AO15148" s="11"/>
    </row>
    <row r="15149" spans="2:41" x14ac:dyDescent="0.25">
      <c r="B15149" s="6"/>
      <c r="D15149" s="6"/>
      <c r="E15149" s="6"/>
      <c r="F15149" s="6"/>
      <c r="U15149" s="11"/>
      <c r="AO15149" s="11"/>
    </row>
    <row r="15150" spans="2:41" x14ac:dyDescent="0.25">
      <c r="B15150" s="6"/>
      <c r="D15150" s="6"/>
      <c r="E15150" s="6"/>
      <c r="F15150" s="6"/>
      <c r="U15150" s="11"/>
      <c r="AO15150" s="11"/>
    </row>
    <row r="15151" spans="2:41" x14ac:dyDescent="0.25">
      <c r="B15151" s="6"/>
      <c r="D15151" s="6"/>
      <c r="E15151" s="6"/>
      <c r="F15151" s="6"/>
      <c r="U15151" s="11"/>
      <c r="AO15151" s="11"/>
    </row>
    <row r="15152" spans="2:41" x14ac:dyDescent="0.25">
      <c r="B15152" s="6"/>
      <c r="D15152" s="6"/>
      <c r="E15152" s="6"/>
      <c r="F15152" s="6"/>
      <c r="U15152" s="11"/>
      <c r="AO15152" s="11"/>
    </row>
    <row r="15153" spans="2:41" x14ac:dyDescent="0.25">
      <c r="B15153" s="6"/>
      <c r="D15153" s="6"/>
      <c r="E15153" s="6"/>
      <c r="F15153" s="6"/>
      <c r="U15153" s="11"/>
      <c r="AO15153" s="11"/>
    </row>
    <row r="15154" spans="2:41" x14ac:dyDescent="0.25">
      <c r="B15154" s="6"/>
      <c r="D15154" s="6"/>
      <c r="E15154" s="6"/>
      <c r="F15154" s="6"/>
      <c r="U15154" s="11"/>
      <c r="AO15154" s="11"/>
    </row>
    <row r="15155" spans="2:41" x14ac:dyDescent="0.25">
      <c r="B15155" s="6"/>
      <c r="D15155" s="6"/>
      <c r="E15155" s="6"/>
      <c r="F15155" s="6"/>
      <c r="U15155" s="11"/>
      <c r="AO15155" s="11"/>
    </row>
    <row r="15156" spans="2:41" x14ac:dyDescent="0.25">
      <c r="B15156" s="6"/>
      <c r="D15156" s="6"/>
      <c r="E15156" s="6"/>
      <c r="F15156" s="6"/>
      <c r="U15156" s="11"/>
      <c r="AO15156" s="11"/>
    </row>
    <row r="15157" spans="2:41" x14ac:dyDescent="0.25">
      <c r="B15157" s="6"/>
      <c r="D15157" s="6"/>
      <c r="E15157" s="6"/>
      <c r="F15157" s="6"/>
      <c r="U15157" s="11"/>
      <c r="AO15157" s="11"/>
    </row>
    <row r="15158" spans="2:41" x14ac:dyDescent="0.25">
      <c r="B15158" s="6"/>
      <c r="D15158" s="6"/>
      <c r="E15158" s="6"/>
      <c r="F15158" s="6"/>
      <c r="U15158" s="11"/>
      <c r="AO15158" s="11"/>
    </row>
    <row r="15159" spans="2:41" x14ac:dyDescent="0.25">
      <c r="B15159" s="6"/>
      <c r="D15159" s="6"/>
      <c r="E15159" s="6"/>
      <c r="F15159" s="6"/>
      <c r="U15159" s="11"/>
      <c r="AO15159" s="11"/>
    </row>
    <row r="15160" spans="2:41" x14ac:dyDescent="0.25">
      <c r="B15160" s="6"/>
      <c r="D15160" s="6"/>
      <c r="E15160" s="6"/>
      <c r="F15160" s="6"/>
      <c r="U15160" s="11"/>
      <c r="AO15160" s="11"/>
    </row>
    <row r="15161" spans="2:41" x14ac:dyDescent="0.25">
      <c r="B15161" s="6"/>
      <c r="D15161" s="6"/>
      <c r="E15161" s="6"/>
      <c r="F15161" s="6"/>
      <c r="U15161" s="11"/>
      <c r="AO15161" s="11"/>
    </row>
    <row r="15162" spans="2:41" x14ac:dyDescent="0.25">
      <c r="B15162" s="6"/>
      <c r="D15162" s="6"/>
      <c r="E15162" s="6"/>
      <c r="F15162" s="6"/>
      <c r="U15162" s="11"/>
      <c r="AO15162" s="11"/>
    </row>
    <row r="15163" spans="2:41" x14ac:dyDescent="0.25">
      <c r="B15163" s="6"/>
      <c r="D15163" s="6"/>
      <c r="E15163" s="6"/>
      <c r="F15163" s="6"/>
      <c r="U15163" s="11"/>
      <c r="AO15163" s="11"/>
    </row>
    <row r="15164" spans="2:41" x14ac:dyDescent="0.25">
      <c r="B15164" s="6"/>
      <c r="D15164" s="6"/>
      <c r="E15164" s="6"/>
      <c r="F15164" s="6"/>
      <c r="U15164" s="11"/>
      <c r="AO15164" s="11"/>
    </row>
    <row r="15165" spans="2:41" x14ac:dyDescent="0.25">
      <c r="B15165" s="6"/>
      <c r="D15165" s="6"/>
      <c r="E15165" s="6"/>
      <c r="F15165" s="6"/>
      <c r="U15165" s="11"/>
      <c r="AO15165" s="11"/>
    </row>
    <row r="15166" spans="2:41" x14ac:dyDescent="0.25">
      <c r="B15166" s="6"/>
      <c r="D15166" s="6"/>
      <c r="E15166" s="6"/>
      <c r="F15166" s="6"/>
      <c r="U15166" s="11"/>
      <c r="AO15166" s="11"/>
    </row>
    <row r="15167" spans="2:41" x14ac:dyDescent="0.25">
      <c r="B15167" s="6"/>
      <c r="D15167" s="6"/>
      <c r="E15167" s="6"/>
      <c r="F15167" s="6"/>
      <c r="U15167" s="11"/>
      <c r="AO15167" s="11"/>
    </row>
    <row r="15168" spans="2:41" x14ac:dyDescent="0.25">
      <c r="B15168" s="6"/>
      <c r="D15168" s="6"/>
      <c r="E15168" s="6"/>
      <c r="F15168" s="6"/>
      <c r="U15168" s="11"/>
      <c r="AO15168" s="11"/>
    </row>
    <row r="15169" spans="2:41" x14ac:dyDescent="0.25">
      <c r="B15169" s="6"/>
      <c r="D15169" s="6"/>
      <c r="E15169" s="6"/>
      <c r="F15169" s="6"/>
      <c r="U15169" s="11"/>
      <c r="AO15169" s="11"/>
    </row>
    <row r="15170" spans="2:41" x14ac:dyDescent="0.25">
      <c r="B15170" s="6"/>
      <c r="D15170" s="6"/>
      <c r="E15170" s="6"/>
      <c r="F15170" s="6"/>
      <c r="U15170" s="11"/>
      <c r="AO15170" s="11"/>
    </row>
    <row r="15171" spans="2:41" x14ac:dyDescent="0.25">
      <c r="B15171" s="6"/>
      <c r="D15171" s="6"/>
      <c r="E15171" s="6"/>
      <c r="F15171" s="6"/>
      <c r="U15171" s="11"/>
      <c r="AO15171" s="11"/>
    </row>
    <row r="15172" spans="2:41" x14ac:dyDescent="0.25">
      <c r="B15172" s="6"/>
      <c r="D15172" s="6"/>
      <c r="E15172" s="6"/>
      <c r="F15172" s="6"/>
      <c r="U15172" s="11"/>
      <c r="AO15172" s="11"/>
    </row>
    <row r="15173" spans="2:41" x14ac:dyDescent="0.25">
      <c r="B15173" s="6"/>
      <c r="D15173" s="6"/>
      <c r="E15173" s="6"/>
      <c r="F15173" s="6"/>
      <c r="U15173" s="11"/>
      <c r="AO15173" s="11"/>
    </row>
    <row r="15174" spans="2:41" x14ac:dyDescent="0.25">
      <c r="B15174" s="6"/>
      <c r="D15174" s="6"/>
      <c r="E15174" s="6"/>
      <c r="F15174" s="6"/>
      <c r="U15174" s="11"/>
      <c r="AO15174" s="11"/>
    </row>
    <row r="15175" spans="2:41" x14ac:dyDescent="0.25">
      <c r="B15175" s="6"/>
      <c r="D15175" s="6"/>
      <c r="E15175" s="6"/>
      <c r="F15175" s="6"/>
      <c r="U15175" s="11"/>
      <c r="AO15175" s="11"/>
    </row>
    <row r="15176" spans="2:41" x14ac:dyDescent="0.25">
      <c r="B15176" s="6"/>
      <c r="D15176" s="6"/>
      <c r="E15176" s="6"/>
      <c r="F15176" s="6"/>
      <c r="U15176" s="11"/>
      <c r="AO15176" s="11"/>
    </row>
    <row r="15177" spans="2:41" x14ac:dyDescent="0.25">
      <c r="B15177" s="6"/>
      <c r="D15177" s="6"/>
      <c r="E15177" s="6"/>
      <c r="F15177" s="6"/>
      <c r="U15177" s="11"/>
      <c r="AO15177" s="11"/>
    </row>
    <row r="15178" spans="2:41" x14ac:dyDescent="0.25">
      <c r="B15178" s="6"/>
      <c r="D15178" s="6"/>
      <c r="E15178" s="6"/>
      <c r="F15178" s="6"/>
      <c r="U15178" s="11"/>
      <c r="AO15178" s="11"/>
    </row>
    <row r="15179" spans="2:41" x14ac:dyDescent="0.25">
      <c r="B15179" s="6"/>
      <c r="D15179" s="6"/>
      <c r="E15179" s="6"/>
      <c r="F15179" s="6"/>
      <c r="U15179" s="11"/>
      <c r="AO15179" s="11"/>
    </row>
    <row r="15180" spans="2:41" x14ac:dyDescent="0.25">
      <c r="B15180" s="6"/>
      <c r="D15180" s="6"/>
      <c r="E15180" s="6"/>
      <c r="F15180" s="6"/>
      <c r="U15180" s="11"/>
      <c r="AO15180" s="11"/>
    </row>
    <row r="15181" spans="2:41" x14ac:dyDescent="0.25">
      <c r="B15181" s="6"/>
      <c r="D15181" s="6"/>
      <c r="E15181" s="6"/>
      <c r="F15181" s="6"/>
      <c r="U15181" s="11"/>
      <c r="AO15181" s="11"/>
    </row>
    <row r="15182" spans="2:41" x14ac:dyDescent="0.25">
      <c r="B15182" s="6"/>
      <c r="D15182" s="6"/>
      <c r="E15182" s="6"/>
      <c r="F15182" s="6"/>
      <c r="U15182" s="11"/>
      <c r="AO15182" s="11"/>
    </row>
    <row r="15183" spans="2:41" x14ac:dyDescent="0.25">
      <c r="B15183" s="6"/>
      <c r="D15183" s="6"/>
      <c r="E15183" s="6"/>
      <c r="F15183" s="6"/>
      <c r="U15183" s="11"/>
      <c r="AO15183" s="11"/>
    </row>
    <row r="15184" spans="2:41" x14ac:dyDescent="0.25">
      <c r="B15184" s="6"/>
      <c r="D15184" s="6"/>
      <c r="E15184" s="6"/>
      <c r="F15184" s="6"/>
      <c r="U15184" s="11"/>
      <c r="AO15184" s="11"/>
    </row>
    <row r="15185" spans="2:41" x14ac:dyDescent="0.25">
      <c r="B15185" s="6"/>
      <c r="D15185" s="6"/>
      <c r="E15185" s="6"/>
      <c r="F15185" s="6"/>
      <c r="U15185" s="11"/>
      <c r="AO15185" s="11"/>
    </row>
    <row r="15186" spans="2:41" x14ac:dyDescent="0.25">
      <c r="B15186" s="6"/>
      <c r="D15186" s="6"/>
      <c r="E15186" s="6"/>
      <c r="F15186" s="6"/>
      <c r="U15186" s="11"/>
      <c r="AO15186" s="11"/>
    </row>
    <row r="15187" spans="2:41" x14ac:dyDescent="0.25">
      <c r="B15187" s="6"/>
      <c r="D15187" s="6"/>
      <c r="E15187" s="6"/>
      <c r="F15187" s="6"/>
      <c r="U15187" s="11"/>
      <c r="AO15187" s="11"/>
    </row>
    <row r="15188" spans="2:41" x14ac:dyDescent="0.25">
      <c r="B15188" s="6"/>
      <c r="D15188" s="6"/>
      <c r="E15188" s="6"/>
      <c r="F15188" s="6"/>
      <c r="U15188" s="11"/>
      <c r="AO15188" s="11"/>
    </row>
    <row r="15189" spans="2:41" x14ac:dyDescent="0.25">
      <c r="B15189" s="6"/>
      <c r="D15189" s="6"/>
      <c r="E15189" s="6"/>
      <c r="F15189" s="6"/>
      <c r="U15189" s="11"/>
      <c r="AO15189" s="11"/>
    </row>
    <row r="15190" spans="2:41" x14ac:dyDescent="0.25">
      <c r="B15190" s="6"/>
      <c r="D15190" s="6"/>
      <c r="E15190" s="6"/>
      <c r="F15190" s="6"/>
      <c r="U15190" s="11"/>
      <c r="AO15190" s="11"/>
    </row>
    <row r="15191" spans="2:41" x14ac:dyDescent="0.25">
      <c r="B15191" s="6"/>
      <c r="D15191" s="6"/>
      <c r="E15191" s="6"/>
      <c r="F15191" s="6"/>
      <c r="U15191" s="11"/>
      <c r="AO15191" s="11"/>
    </row>
    <row r="15192" spans="2:41" x14ac:dyDescent="0.25">
      <c r="B15192" s="6"/>
      <c r="D15192" s="6"/>
      <c r="E15192" s="6"/>
      <c r="F15192" s="6"/>
      <c r="U15192" s="11"/>
      <c r="AO15192" s="11"/>
    </row>
    <row r="15193" spans="2:41" x14ac:dyDescent="0.25">
      <c r="B15193" s="6"/>
      <c r="D15193" s="6"/>
      <c r="E15193" s="6"/>
      <c r="F15193" s="6"/>
      <c r="U15193" s="11"/>
      <c r="AO15193" s="11"/>
    </row>
    <row r="15194" spans="2:41" x14ac:dyDescent="0.25">
      <c r="B15194" s="6"/>
      <c r="D15194" s="6"/>
      <c r="E15194" s="6"/>
      <c r="F15194" s="6"/>
      <c r="U15194" s="11"/>
      <c r="AO15194" s="11"/>
    </row>
    <row r="15195" spans="2:41" x14ac:dyDescent="0.25">
      <c r="B15195" s="6"/>
      <c r="D15195" s="6"/>
      <c r="E15195" s="6"/>
      <c r="F15195" s="6"/>
      <c r="U15195" s="11"/>
      <c r="AO15195" s="11"/>
    </row>
    <row r="15196" spans="2:41" x14ac:dyDescent="0.25">
      <c r="B15196" s="6"/>
      <c r="D15196" s="6"/>
      <c r="E15196" s="6"/>
      <c r="F15196" s="6"/>
      <c r="U15196" s="11"/>
      <c r="AO15196" s="11"/>
    </row>
    <row r="15197" spans="2:41" x14ac:dyDescent="0.25">
      <c r="B15197" s="6"/>
      <c r="D15197" s="6"/>
      <c r="E15197" s="6"/>
      <c r="F15197" s="6"/>
      <c r="U15197" s="11"/>
      <c r="AO15197" s="11"/>
    </row>
    <row r="15198" spans="2:41" x14ac:dyDescent="0.25">
      <c r="B15198" s="6"/>
      <c r="D15198" s="6"/>
      <c r="E15198" s="6"/>
      <c r="F15198" s="6"/>
      <c r="U15198" s="11"/>
      <c r="AO15198" s="11"/>
    </row>
    <row r="15199" spans="2:41" x14ac:dyDescent="0.25">
      <c r="B15199" s="6"/>
      <c r="D15199" s="6"/>
      <c r="E15199" s="6"/>
      <c r="F15199" s="6"/>
      <c r="U15199" s="11"/>
      <c r="AO15199" s="11"/>
    </row>
    <row r="15200" spans="2:41" x14ac:dyDescent="0.25">
      <c r="B15200" s="6"/>
      <c r="D15200" s="6"/>
      <c r="E15200" s="6"/>
      <c r="F15200" s="6"/>
      <c r="U15200" s="11"/>
      <c r="AO15200" s="11"/>
    </row>
    <row r="15201" spans="2:41" x14ac:dyDescent="0.25">
      <c r="B15201" s="6"/>
      <c r="D15201" s="6"/>
      <c r="E15201" s="6"/>
      <c r="F15201" s="6"/>
      <c r="U15201" s="11"/>
      <c r="AO15201" s="11"/>
    </row>
    <row r="15202" spans="2:41" x14ac:dyDescent="0.25">
      <c r="B15202" s="6"/>
      <c r="D15202" s="6"/>
      <c r="E15202" s="6"/>
      <c r="F15202" s="6"/>
      <c r="U15202" s="11"/>
      <c r="AO15202" s="11"/>
    </row>
    <row r="15203" spans="2:41" x14ac:dyDescent="0.25">
      <c r="B15203" s="6"/>
      <c r="D15203" s="6"/>
      <c r="E15203" s="6"/>
      <c r="F15203" s="6"/>
      <c r="U15203" s="11"/>
      <c r="AO15203" s="11"/>
    </row>
    <row r="15204" spans="2:41" x14ac:dyDescent="0.25">
      <c r="B15204" s="6"/>
      <c r="D15204" s="6"/>
      <c r="E15204" s="6"/>
      <c r="F15204" s="6"/>
      <c r="U15204" s="11"/>
      <c r="AO15204" s="11"/>
    </row>
    <row r="15205" spans="2:41" x14ac:dyDescent="0.25">
      <c r="B15205" s="6"/>
      <c r="D15205" s="6"/>
      <c r="E15205" s="6"/>
      <c r="F15205" s="6"/>
      <c r="U15205" s="11"/>
      <c r="AO15205" s="11"/>
    </row>
    <row r="15206" spans="2:41" x14ac:dyDescent="0.25">
      <c r="B15206" s="6"/>
      <c r="D15206" s="6"/>
      <c r="E15206" s="6"/>
      <c r="F15206" s="6"/>
      <c r="U15206" s="11"/>
      <c r="AO15206" s="11"/>
    </row>
    <row r="15207" spans="2:41" x14ac:dyDescent="0.25">
      <c r="B15207" s="6"/>
      <c r="D15207" s="6"/>
      <c r="E15207" s="6"/>
      <c r="F15207" s="6"/>
      <c r="U15207" s="11"/>
      <c r="AO15207" s="11"/>
    </row>
    <row r="15208" spans="2:41" x14ac:dyDescent="0.25">
      <c r="B15208" s="6"/>
      <c r="D15208" s="6"/>
      <c r="E15208" s="6"/>
      <c r="F15208" s="6"/>
      <c r="U15208" s="11"/>
      <c r="AO15208" s="11"/>
    </row>
    <row r="15209" spans="2:41" x14ac:dyDescent="0.25">
      <c r="B15209" s="6"/>
      <c r="D15209" s="6"/>
      <c r="E15209" s="6"/>
      <c r="F15209" s="6"/>
      <c r="U15209" s="11"/>
      <c r="AO15209" s="11"/>
    </row>
    <row r="15210" spans="2:41" x14ac:dyDescent="0.25">
      <c r="B15210" s="6"/>
      <c r="D15210" s="6"/>
      <c r="E15210" s="6"/>
      <c r="F15210" s="6"/>
      <c r="U15210" s="11"/>
      <c r="AO15210" s="11"/>
    </row>
    <row r="15211" spans="2:41" x14ac:dyDescent="0.25">
      <c r="B15211" s="6"/>
      <c r="D15211" s="6"/>
      <c r="E15211" s="6"/>
      <c r="F15211" s="6"/>
      <c r="U15211" s="11"/>
      <c r="AO15211" s="11"/>
    </row>
    <row r="15212" spans="2:41" x14ac:dyDescent="0.25">
      <c r="B15212" s="6"/>
      <c r="D15212" s="6"/>
      <c r="E15212" s="6"/>
      <c r="F15212" s="6"/>
      <c r="U15212" s="11"/>
      <c r="AO15212" s="11"/>
    </row>
    <row r="15213" spans="2:41" x14ac:dyDescent="0.25">
      <c r="B15213" s="6"/>
      <c r="D15213" s="6"/>
      <c r="E15213" s="6"/>
      <c r="F15213" s="6"/>
      <c r="U15213" s="11"/>
      <c r="AO15213" s="11"/>
    </row>
    <row r="15214" spans="2:41" x14ac:dyDescent="0.25">
      <c r="B15214" s="6"/>
      <c r="D15214" s="6"/>
      <c r="E15214" s="6"/>
      <c r="F15214" s="6"/>
      <c r="U15214" s="11"/>
      <c r="AO15214" s="11"/>
    </row>
    <row r="15215" spans="2:41" x14ac:dyDescent="0.25">
      <c r="B15215" s="6"/>
      <c r="D15215" s="6"/>
      <c r="E15215" s="6"/>
      <c r="F15215" s="6"/>
      <c r="U15215" s="11"/>
      <c r="AO15215" s="11"/>
    </row>
    <row r="15216" spans="2:41" x14ac:dyDescent="0.25">
      <c r="B15216" s="6"/>
      <c r="D15216" s="6"/>
      <c r="E15216" s="6"/>
      <c r="F15216" s="6"/>
      <c r="U15216" s="11"/>
      <c r="AO15216" s="11"/>
    </row>
    <row r="15217" spans="2:41" x14ac:dyDescent="0.25">
      <c r="B15217" s="6"/>
      <c r="D15217" s="6"/>
      <c r="E15217" s="6"/>
      <c r="F15217" s="6"/>
      <c r="U15217" s="11"/>
      <c r="AO15217" s="11"/>
    </row>
    <row r="15218" spans="2:41" x14ac:dyDescent="0.25">
      <c r="B15218" s="6"/>
      <c r="D15218" s="6"/>
      <c r="E15218" s="6"/>
      <c r="F15218" s="6"/>
      <c r="U15218" s="11"/>
      <c r="AO15218" s="11"/>
    </row>
    <row r="15219" spans="2:41" x14ac:dyDescent="0.25">
      <c r="B15219" s="6"/>
      <c r="D15219" s="6"/>
      <c r="E15219" s="6"/>
      <c r="F15219" s="6"/>
      <c r="U15219" s="11"/>
      <c r="AO15219" s="11"/>
    </row>
    <row r="15220" spans="2:41" x14ac:dyDescent="0.25">
      <c r="B15220" s="6"/>
      <c r="D15220" s="6"/>
      <c r="E15220" s="6"/>
      <c r="F15220" s="6"/>
      <c r="U15220" s="11"/>
      <c r="AO15220" s="11"/>
    </row>
    <row r="15221" spans="2:41" x14ac:dyDescent="0.25">
      <c r="B15221" s="6"/>
      <c r="D15221" s="6"/>
      <c r="E15221" s="6"/>
      <c r="F15221" s="6"/>
      <c r="U15221" s="11"/>
      <c r="AO15221" s="11"/>
    </row>
    <row r="15222" spans="2:41" x14ac:dyDescent="0.25">
      <c r="B15222" s="6"/>
      <c r="D15222" s="6"/>
      <c r="E15222" s="6"/>
      <c r="F15222" s="6"/>
      <c r="U15222" s="11"/>
      <c r="AO15222" s="11"/>
    </row>
    <row r="15223" spans="2:41" x14ac:dyDescent="0.25">
      <c r="B15223" s="6"/>
      <c r="D15223" s="6"/>
      <c r="E15223" s="6"/>
      <c r="F15223" s="6"/>
      <c r="U15223" s="11"/>
      <c r="AO15223" s="11"/>
    </row>
    <row r="15224" spans="2:41" x14ac:dyDescent="0.25">
      <c r="B15224" s="6"/>
      <c r="D15224" s="6"/>
      <c r="E15224" s="6"/>
      <c r="F15224" s="6"/>
      <c r="U15224" s="11"/>
      <c r="AO15224" s="11"/>
    </row>
    <row r="15225" spans="2:41" x14ac:dyDescent="0.25">
      <c r="B15225" s="6"/>
      <c r="D15225" s="6"/>
      <c r="E15225" s="6"/>
      <c r="F15225" s="6"/>
      <c r="U15225" s="11"/>
      <c r="AO15225" s="11"/>
    </row>
    <row r="15226" spans="2:41" x14ac:dyDescent="0.25">
      <c r="B15226" s="6"/>
      <c r="D15226" s="6"/>
      <c r="E15226" s="6"/>
      <c r="F15226" s="6"/>
      <c r="U15226" s="11"/>
      <c r="AO15226" s="11"/>
    </row>
    <row r="15227" spans="2:41" x14ac:dyDescent="0.25">
      <c r="B15227" s="6"/>
      <c r="D15227" s="6"/>
      <c r="E15227" s="6"/>
      <c r="F15227" s="6"/>
      <c r="U15227" s="11"/>
      <c r="AO15227" s="11"/>
    </row>
    <row r="15228" spans="2:41" x14ac:dyDescent="0.25">
      <c r="B15228" s="6"/>
      <c r="D15228" s="6"/>
      <c r="E15228" s="6"/>
      <c r="F15228" s="6"/>
      <c r="U15228" s="11"/>
      <c r="AO15228" s="11"/>
    </row>
    <row r="15229" spans="2:41" x14ac:dyDescent="0.25">
      <c r="B15229" s="6"/>
      <c r="D15229" s="6"/>
      <c r="E15229" s="6"/>
      <c r="F15229" s="6"/>
      <c r="U15229" s="11"/>
      <c r="AO15229" s="11"/>
    </row>
    <row r="15230" spans="2:41" x14ac:dyDescent="0.25">
      <c r="B15230" s="6"/>
      <c r="D15230" s="6"/>
      <c r="E15230" s="6"/>
      <c r="F15230" s="6"/>
      <c r="U15230" s="11"/>
      <c r="AO15230" s="11"/>
    </row>
    <row r="15231" spans="2:41" x14ac:dyDescent="0.25">
      <c r="B15231" s="6"/>
      <c r="D15231" s="6"/>
      <c r="E15231" s="6"/>
      <c r="F15231" s="6"/>
      <c r="U15231" s="11"/>
      <c r="AO15231" s="11"/>
    </row>
    <row r="15232" spans="2:41" x14ac:dyDescent="0.25">
      <c r="B15232" s="6"/>
      <c r="D15232" s="6"/>
      <c r="E15232" s="6"/>
      <c r="F15232" s="6"/>
      <c r="U15232" s="11"/>
      <c r="AO15232" s="11"/>
    </row>
    <row r="15233" spans="2:41" x14ac:dyDescent="0.25">
      <c r="B15233" s="6"/>
      <c r="D15233" s="6"/>
      <c r="E15233" s="6"/>
      <c r="F15233" s="6"/>
      <c r="U15233" s="11"/>
      <c r="AO15233" s="11"/>
    </row>
    <row r="15234" spans="2:41" x14ac:dyDescent="0.25">
      <c r="B15234" s="6"/>
      <c r="D15234" s="6"/>
      <c r="E15234" s="6"/>
      <c r="F15234" s="6"/>
      <c r="U15234" s="11"/>
      <c r="AO15234" s="11"/>
    </row>
    <row r="15235" spans="2:41" x14ac:dyDescent="0.25">
      <c r="B15235" s="6"/>
      <c r="D15235" s="6"/>
      <c r="E15235" s="6"/>
      <c r="F15235" s="6"/>
      <c r="U15235" s="11"/>
      <c r="AO15235" s="11"/>
    </row>
    <row r="15236" spans="2:41" x14ac:dyDescent="0.25">
      <c r="B15236" s="6"/>
      <c r="D15236" s="6"/>
      <c r="E15236" s="6"/>
      <c r="F15236" s="6"/>
      <c r="U15236" s="11"/>
      <c r="AO15236" s="11"/>
    </row>
    <row r="15237" spans="2:41" x14ac:dyDescent="0.25">
      <c r="B15237" s="6"/>
      <c r="D15237" s="6"/>
      <c r="E15237" s="6"/>
      <c r="F15237" s="6"/>
      <c r="U15237" s="11"/>
      <c r="AO15237" s="11"/>
    </row>
    <row r="15238" spans="2:41" x14ac:dyDescent="0.25">
      <c r="B15238" s="6"/>
      <c r="D15238" s="6"/>
      <c r="E15238" s="6"/>
      <c r="F15238" s="6"/>
      <c r="U15238" s="11"/>
      <c r="AO15238" s="11"/>
    </row>
    <row r="15239" spans="2:41" x14ac:dyDescent="0.25">
      <c r="B15239" s="6"/>
      <c r="D15239" s="6"/>
      <c r="E15239" s="6"/>
      <c r="F15239" s="6"/>
      <c r="U15239" s="11"/>
      <c r="AO15239" s="11"/>
    </row>
    <row r="15240" spans="2:41" x14ac:dyDescent="0.25">
      <c r="B15240" s="6"/>
      <c r="D15240" s="6"/>
      <c r="E15240" s="6"/>
      <c r="F15240" s="6"/>
      <c r="U15240" s="11"/>
      <c r="AO15240" s="11"/>
    </row>
    <row r="15241" spans="2:41" x14ac:dyDescent="0.25">
      <c r="B15241" s="6"/>
      <c r="D15241" s="6"/>
      <c r="E15241" s="6"/>
      <c r="F15241" s="6"/>
      <c r="U15241" s="11"/>
      <c r="AO15241" s="11"/>
    </row>
    <row r="15242" spans="2:41" x14ac:dyDescent="0.25">
      <c r="B15242" s="6"/>
      <c r="D15242" s="6"/>
      <c r="E15242" s="6"/>
      <c r="F15242" s="6"/>
      <c r="U15242" s="11"/>
      <c r="AO15242" s="11"/>
    </row>
    <row r="15243" spans="2:41" x14ac:dyDescent="0.25">
      <c r="B15243" s="6"/>
      <c r="D15243" s="6"/>
      <c r="E15243" s="6"/>
      <c r="F15243" s="6"/>
      <c r="U15243" s="11"/>
      <c r="AO15243" s="11"/>
    </row>
    <row r="15244" spans="2:41" x14ac:dyDescent="0.25">
      <c r="B15244" s="6"/>
      <c r="D15244" s="6"/>
      <c r="E15244" s="6"/>
      <c r="F15244" s="6"/>
      <c r="U15244" s="11"/>
      <c r="AO15244" s="11"/>
    </row>
    <row r="15245" spans="2:41" x14ac:dyDescent="0.25">
      <c r="B15245" s="6"/>
      <c r="D15245" s="6"/>
      <c r="E15245" s="6"/>
      <c r="F15245" s="6"/>
      <c r="U15245" s="11"/>
      <c r="AO15245" s="11"/>
    </row>
    <row r="15246" spans="2:41" x14ac:dyDescent="0.25">
      <c r="B15246" s="6"/>
      <c r="D15246" s="6"/>
      <c r="E15246" s="6"/>
      <c r="F15246" s="6"/>
      <c r="U15246" s="11"/>
      <c r="AO15246" s="11"/>
    </row>
    <row r="15247" spans="2:41" x14ac:dyDescent="0.25">
      <c r="B15247" s="6"/>
      <c r="D15247" s="6"/>
      <c r="E15247" s="6"/>
      <c r="F15247" s="6"/>
      <c r="U15247" s="11"/>
      <c r="AO15247" s="11"/>
    </row>
    <row r="15248" spans="2:41" x14ac:dyDescent="0.25">
      <c r="B15248" s="6"/>
      <c r="D15248" s="6"/>
      <c r="E15248" s="6"/>
      <c r="F15248" s="6"/>
      <c r="U15248" s="11"/>
      <c r="AO15248" s="11"/>
    </row>
    <row r="15249" spans="2:41" x14ac:dyDescent="0.25">
      <c r="B15249" s="6"/>
      <c r="D15249" s="6"/>
      <c r="E15249" s="6"/>
      <c r="F15249" s="6"/>
      <c r="U15249" s="11"/>
      <c r="AO15249" s="11"/>
    </row>
    <row r="15250" spans="2:41" x14ac:dyDescent="0.25">
      <c r="B15250" s="6"/>
      <c r="D15250" s="6"/>
      <c r="E15250" s="6"/>
      <c r="F15250" s="6"/>
      <c r="U15250" s="11"/>
      <c r="AO15250" s="11"/>
    </row>
    <row r="15251" spans="2:41" x14ac:dyDescent="0.25">
      <c r="B15251" s="6"/>
      <c r="D15251" s="6"/>
      <c r="E15251" s="6"/>
      <c r="F15251" s="6"/>
      <c r="U15251" s="11"/>
      <c r="AO15251" s="11"/>
    </row>
    <row r="15252" spans="2:41" x14ac:dyDescent="0.25">
      <c r="B15252" s="6"/>
      <c r="D15252" s="6"/>
      <c r="E15252" s="6"/>
      <c r="F15252" s="6"/>
      <c r="U15252" s="11"/>
      <c r="AO15252" s="11"/>
    </row>
    <row r="15253" spans="2:41" x14ac:dyDescent="0.25">
      <c r="B15253" s="6"/>
      <c r="D15253" s="6"/>
      <c r="E15253" s="6"/>
      <c r="F15253" s="6"/>
      <c r="U15253" s="11"/>
      <c r="AO15253" s="11"/>
    </row>
    <row r="15254" spans="2:41" x14ac:dyDescent="0.25">
      <c r="B15254" s="6"/>
      <c r="D15254" s="6"/>
      <c r="E15254" s="6"/>
      <c r="F15254" s="6"/>
      <c r="U15254" s="11"/>
      <c r="AO15254" s="11"/>
    </row>
    <row r="15255" spans="2:41" x14ac:dyDescent="0.25">
      <c r="B15255" s="6"/>
      <c r="D15255" s="6"/>
      <c r="E15255" s="6"/>
      <c r="F15255" s="6"/>
      <c r="U15255" s="11"/>
      <c r="AO15255" s="11"/>
    </row>
    <row r="15256" spans="2:41" x14ac:dyDescent="0.25">
      <c r="B15256" s="6"/>
      <c r="D15256" s="6"/>
      <c r="E15256" s="6"/>
      <c r="F15256" s="6"/>
      <c r="U15256" s="11"/>
      <c r="AO15256" s="11"/>
    </row>
    <row r="15257" spans="2:41" x14ac:dyDescent="0.25">
      <c r="B15257" s="6"/>
      <c r="D15257" s="6"/>
      <c r="E15257" s="6"/>
      <c r="F15257" s="6"/>
      <c r="U15257" s="11"/>
      <c r="AO15257" s="11"/>
    </row>
    <row r="15258" spans="2:41" x14ac:dyDescent="0.25">
      <c r="B15258" s="6"/>
      <c r="D15258" s="6"/>
      <c r="E15258" s="6"/>
      <c r="F15258" s="6"/>
      <c r="U15258" s="11"/>
      <c r="AO15258" s="11"/>
    </row>
    <row r="15259" spans="2:41" x14ac:dyDescent="0.25">
      <c r="B15259" s="6"/>
      <c r="D15259" s="6"/>
      <c r="E15259" s="6"/>
      <c r="F15259" s="6"/>
      <c r="U15259" s="11"/>
      <c r="AO15259" s="11"/>
    </row>
    <row r="15260" spans="2:41" x14ac:dyDescent="0.25">
      <c r="B15260" s="6"/>
      <c r="D15260" s="6"/>
      <c r="E15260" s="6"/>
      <c r="F15260" s="6"/>
      <c r="U15260" s="11"/>
      <c r="AO15260" s="11"/>
    </row>
    <row r="15261" spans="2:41" x14ac:dyDescent="0.25">
      <c r="B15261" s="6"/>
      <c r="D15261" s="6"/>
      <c r="E15261" s="6"/>
      <c r="F15261" s="6"/>
      <c r="U15261" s="11"/>
      <c r="AO15261" s="11"/>
    </row>
    <row r="15262" spans="2:41" x14ac:dyDescent="0.25">
      <c r="B15262" s="6"/>
      <c r="D15262" s="6"/>
      <c r="E15262" s="6"/>
      <c r="F15262" s="6"/>
      <c r="U15262" s="11"/>
      <c r="AO15262" s="11"/>
    </row>
    <row r="15263" spans="2:41" x14ac:dyDescent="0.25">
      <c r="B15263" s="6"/>
      <c r="D15263" s="6"/>
      <c r="E15263" s="6"/>
      <c r="F15263" s="6"/>
      <c r="U15263" s="11"/>
      <c r="AO15263" s="11"/>
    </row>
    <row r="15264" spans="2:41" x14ac:dyDescent="0.25">
      <c r="B15264" s="6"/>
      <c r="D15264" s="6"/>
      <c r="E15264" s="6"/>
      <c r="F15264" s="6"/>
      <c r="U15264" s="11"/>
      <c r="AO15264" s="11"/>
    </row>
    <row r="15265" spans="2:41" x14ac:dyDescent="0.25">
      <c r="B15265" s="6"/>
      <c r="D15265" s="6"/>
      <c r="E15265" s="6"/>
      <c r="F15265" s="6"/>
      <c r="U15265" s="11"/>
      <c r="AO15265" s="11"/>
    </row>
    <row r="15266" spans="2:41" x14ac:dyDescent="0.25">
      <c r="B15266" s="6"/>
      <c r="D15266" s="6"/>
      <c r="E15266" s="6"/>
      <c r="F15266" s="6"/>
      <c r="U15266" s="11"/>
      <c r="AO15266" s="11"/>
    </row>
    <row r="15267" spans="2:41" x14ac:dyDescent="0.25">
      <c r="B15267" s="6"/>
      <c r="D15267" s="6"/>
      <c r="E15267" s="6"/>
      <c r="F15267" s="6"/>
      <c r="U15267" s="11"/>
      <c r="AO15267" s="11"/>
    </row>
    <row r="15268" spans="2:41" x14ac:dyDescent="0.25">
      <c r="B15268" s="6"/>
      <c r="D15268" s="6"/>
      <c r="E15268" s="6"/>
      <c r="F15268" s="6"/>
      <c r="U15268" s="11"/>
      <c r="AO15268" s="11"/>
    </row>
    <row r="15269" spans="2:41" x14ac:dyDescent="0.25">
      <c r="B15269" s="6"/>
      <c r="D15269" s="6"/>
      <c r="E15269" s="6"/>
      <c r="F15269" s="6"/>
      <c r="U15269" s="11"/>
      <c r="AO15269" s="11"/>
    </row>
    <row r="15270" spans="2:41" x14ac:dyDescent="0.25">
      <c r="B15270" s="6"/>
      <c r="D15270" s="6"/>
      <c r="E15270" s="6"/>
      <c r="F15270" s="6"/>
      <c r="U15270" s="11"/>
      <c r="AO15270" s="11"/>
    </row>
    <row r="15271" spans="2:41" x14ac:dyDescent="0.25">
      <c r="B15271" s="6"/>
      <c r="D15271" s="6"/>
      <c r="E15271" s="6"/>
      <c r="F15271" s="6"/>
      <c r="U15271" s="11"/>
      <c r="AO15271" s="11"/>
    </row>
    <row r="15272" spans="2:41" x14ac:dyDescent="0.25">
      <c r="B15272" s="6"/>
      <c r="D15272" s="6"/>
      <c r="E15272" s="6"/>
      <c r="F15272" s="6"/>
      <c r="U15272" s="11"/>
      <c r="AO15272" s="11"/>
    </row>
    <row r="15273" spans="2:41" x14ac:dyDescent="0.25">
      <c r="B15273" s="6"/>
      <c r="D15273" s="6"/>
      <c r="E15273" s="6"/>
      <c r="F15273" s="6"/>
      <c r="U15273" s="11"/>
      <c r="AO15273" s="11"/>
    </row>
    <row r="15274" spans="2:41" x14ac:dyDescent="0.25">
      <c r="B15274" s="6"/>
      <c r="D15274" s="6"/>
      <c r="E15274" s="6"/>
      <c r="F15274" s="6"/>
      <c r="U15274" s="11"/>
      <c r="AO15274" s="11"/>
    </row>
    <row r="15275" spans="2:41" x14ac:dyDescent="0.25">
      <c r="B15275" s="6"/>
      <c r="D15275" s="6"/>
      <c r="E15275" s="6"/>
      <c r="F15275" s="6"/>
      <c r="U15275" s="11"/>
      <c r="AO15275" s="11"/>
    </row>
    <row r="15276" spans="2:41" x14ac:dyDescent="0.25">
      <c r="B15276" s="6"/>
      <c r="D15276" s="6"/>
      <c r="E15276" s="6"/>
      <c r="F15276" s="6"/>
      <c r="U15276" s="11"/>
      <c r="AO15276" s="11"/>
    </row>
    <row r="15277" spans="2:41" x14ac:dyDescent="0.25">
      <c r="B15277" s="6"/>
      <c r="D15277" s="6"/>
      <c r="E15277" s="6"/>
      <c r="F15277" s="6"/>
      <c r="U15277" s="11"/>
      <c r="AO15277" s="11"/>
    </row>
    <row r="15278" spans="2:41" x14ac:dyDescent="0.25">
      <c r="B15278" s="6"/>
      <c r="D15278" s="6"/>
      <c r="E15278" s="6"/>
      <c r="F15278" s="6"/>
      <c r="U15278" s="11"/>
      <c r="AO15278" s="11"/>
    </row>
    <row r="15279" spans="2:41" x14ac:dyDescent="0.25">
      <c r="B15279" s="6"/>
      <c r="D15279" s="6"/>
      <c r="E15279" s="6"/>
      <c r="F15279" s="6"/>
      <c r="U15279" s="11"/>
      <c r="AO15279" s="11"/>
    </row>
    <row r="15280" spans="2:41" x14ac:dyDescent="0.25">
      <c r="B15280" s="6"/>
      <c r="D15280" s="6"/>
      <c r="E15280" s="6"/>
      <c r="F15280" s="6"/>
      <c r="U15280" s="11"/>
      <c r="AO15280" s="11"/>
    </row>
    <row r="15281" spans="2:41" x14ac:dyDescent="0.25">
      <c r="B15281" s="6"/>
      <c r="D15281" s="6"/>
      <c r="E15281" s="6"/>
      <c r="F15281" s="6"/>
      <c r="U15281" s="11"/>
      <c r="AO15281" s="11"/>
    </row>
    <row r="15282" spans="2:41" x14ac:dyDescent="0.25">
      <c r="B15282" s="6"/>
      <c r="D15282" s="6"/>
      <c r="E15282" s="6"/>
      <c r="F15282" s="6"/>
      <c r="U15282" s="11"/>
      <c r="AO15282" s="11"/>
    </row>
    <row r="15283" spans="2:41" x14ac:dyDescent="0.25">
      <c r="B15283" s="6"/>
      <c r="D15283" s="6"/>
      <c r="E15283" s="6"/>
      <c r="F15283" s="6"/>
      <c r="U15283" s="11"/>
      <c r="AO15283" s="11"/>
    </row>
    <row r="15284" spans="2:41" x14ac:dyDescent="0.25">
      <c r="B15284" s="6"/>
      <c r="D15284" s="6"/>
      <c r="E15284" s="6"/>
      <c r="F15284" s="6"/>
      <c r="U15284" s="11"/>
      <c r="AO15284" s="11"/>
    </row>
    <row r="15285" spans="2:41" x14ac:dyDescent="0.25">
      <c r="B15285" s="6"/>
      <c r="D15285" s="6"/>
      <c r="E15285" s="6"/>
      <c r="F15285" s="6"/>
      <c r="U15285" s="11"/>
      <c r="AO15285" s="11"/>
    </row>
    <row r="15286" spans="2:41" x14ac:dyDescent="0.25">
      <c r="B15286" s="6"/>
      <c r="D15286" s="6"/>
      <c r="E15286" s="6"/>
      <c r="F15286" s="6"/>
      <c r="U15286" s="11"/>
      <c r="AO15286" s="11"/>
    </row>
    <row r="15287" spans="2:41" x14ac:dyDescent="0.25">
      <c r="B15287" s="6"/>
      <c r="D15287" s="6"/>
      <c r="E15287" s="6"/>
      <c r="F15287" s="6"/>
      <c r="U15287" s="11"/>
      <c r="AO15287" s="11"/>
    </row>
    <row r="15288" spans="2:41" x14ac:dyDescent="0.25">
      <c r="B15288" s="6"/>
      <c r="D15288" s="6"/>
      <c r="E15288" s="6"/>
      <c r="F15288" s="6"/>
      <c r="U15288" s="11"/>
      <c r="AO15288" s="11"/>
    </row>
    <row r="15289" spans="2:41" x14ac:dyDescent="0.25">
      <c r="B15289" s="6"/>
      <c r="D15289" s="6"/>
      <c r="E15289" s="6"/>
      <c r="F15289" s="6"/>
      <c r="U15289" s="11"/>
      <c r="AO15289" s="11"/>
    </row>
    <row r="15290" spans="2:41" x14ac:dyDescent="0.25">
      <c r="B15290" s="6"/>
      <c r="D15290" s="6"/>
      <c r="E15290" s="6"/>
      <c r="F15290" s="6"/>
      <c r="U15290" s="11"/>
      <c r="AO15290" s="11"/>
    </row>
    <row r="15291" spans="2:41" x14ac:dyDescent="0.25">
      <c r="B15291" s="6"/>
      <c r="D15291" s="6"/>
      <c r="E15291" s="6"/>
      <c r="F15291" s="6"/>
      <c r="U15291" s="11"/>
      <c r="AO15291" s="11"/>
    </row>
    <row r="15292" spans="2:41" x14ac:dyDescent="0.25">
      <c r="B15292" s="6"/>
      <c r="D15292" s="6"/>
      <c r="E15292" s="6"/>
      <c r="F15292" s="6"/>
      <c r="U15292" s="11"/>
      <c r="AO15292" s="11"/>
    </row>
    <row r="15293" spans="2:41" x14ac:dyDescent="0.25">
      <c r="B15293" s="6"/>
      <c r="D15293" s="6"/>
      <c r="E15293" s="6"/>
      <c r="F15293" s="6"/>
      <c r="U15293" s="11"/>
      <c r="AO15293" s="11"/>
    </row>
    <row r="15294" spans="2:41" x14ac:dyDescent="0.25">
      <c r="B15294" s="6"/>
      <c r="D15294" s="6"/>
      <c r="E15294" s="6"/>
      <c r="F15294" s="6"/>
      <c r="U15294" s="11"/>
      <c r="AO15294" s="11"/>
    </row>
    <row r="15295" spans="2:41" x14ac:dyDescent="0.25">
      <c r="B15295" s="6"/>
      <c r="D15295" s="6"/>
      <c r="E15295" s="6"/>
      <c r="F15295" s="6"/>
      <c r="U15295" s="11"/>
      <c r="AO15295" s="11"/>
    </row>
    <row r="15296" spans="2:41" x14ac:dyDescent="0.25">
      <c r="B15296" s="6"/>
      <c r="D15296" s="6"/>
      <c r="E15296" s="6"/>
      <c r="F15296" s="6"/>
      <c r="U15296" s="11"/>
      <c r="AO15296" s="11"/>
    </row>
    <row r="15297" spans="2:41" x14ac:dyDescent="0.25">
      <c r="B15297" s="6"/>
      <c r="D15297" s="6"/>
      <c r="E15297" s="6"/>
      <c r="F15297" s="6"/>
      <c r="U15297" s="11"/>
      <c r="AO15297" s="11"/>
    </row>
    <row r="15298" spans="2:41" x14ac:dyDescent="0.25">
      <c r="B15298" s="6"/>
      <c r="D15298" s="6"/>
      <c r="E15298" s="6"/>
      <c r="F15298" s="6"/>
      <c r="U15298" s="11"/>
      <c r="AO15298" s="11"/>
    </row>
    <row r="15299" spans="2:41" x14ac:dyDescent="0.25">
      <c r="B15299" s="6"/>
      <c r="D15299" s="6"/>
      <c r="E15299" s="6"/>
      <c r="F15299" s="6"/>
      <c r="U15299" s="11"/>
      <c r="AO15299" s="11"/>
    </row>
    <row r="15300" spans="2:41" x14ac:dyDescent="0.25">
      <c r="B15300" s="6"/>
      <c r="D15300" s="6"/>
      <c r="E15300" s="6"/>
      <c r="F15300" s="6"/>
      <c r="U15300" s="11"/>
      <c r="AO15300" s="11"/>
    </row>
    <row r="15301" spans="2:41" x14ac:dyDescent="0.25">
      <c r="B15301" s="6"/>
      <c r="D15301" s="6"/>
      <c r="E15301" s="6"/>
      <c r="F15301" s="6"/>
      <c r="U15301" s="11"/>
      <c r="AO15301" s="11"/>
    </row>
    <row r="15302" spans="2:41" x14ac:dyDescent="0.25">
      <c r="B15302" s="6"/>
      <c r="D15302" s="6"/>
      <c r="E15302" s="6"/>
      <c r="F15302" s="6"/>
      <c r="U15302" s="11"/>
      <c r="AO15302" s="11"/>
    </row>
    <row r="15303" spans="2:41" x14ac:dyDescent="0.25">
      <c r="B15303" s="6"/>
      <c r="D15303" s="6"/>
      <c r="E15303" s="6"/>
      <c r="F15303" s="6"/>
      <c r="U15303" s="11"/>
      <c r="AO15303" s="11"/>
    </row>
    <row r="15304" spans="2:41" x14ac:dyDescent="0.25">
      <c r="B15304" s="6"/>
      <c r="D15304" s="6"/>
      <c r="E15304" s="6"/>
      <c r="F15304" s="6"/>
      <c r="U15304" s="11"/>
      <c r="AO15304" s="11"/>
    </row>
    <row r="15305" spans="2:41" x14ac:dyDescent="0.25">
      <c r="B15305" s="6"/>
      <c r="D15305" s="6"/>
      <c r="E15305" s="6"/>
      <c r="F15305" s="6"/>
      <c r="U15305" s="11"/>
      <c r="AO15305" s="11"/>
    </row>
    <row r="15306" spans="2:41" x14ac:dyDescent="0.25">
      <c r="B15306" s="6"/>
      <c r="D15306" s="6"/>
      <c r="E15306" s="6"/>
      <c r="F15306" s="6"/>
      <c r="U15306" s="11"/>
      <c r="AO15306" s="11"/>
    </row>
    <row r="15307" spans="2:41" x14ac:dyDescent="0.25">
      <c r="B15307" s="6"/>
      <c r="D15307" s="6"/>
      <c r="E15307" s="6"/>
      <c r="F15307" s="6"/>
      <c r="U15307" s="11"/>
      <c r="AO15307" s="11"/>
    </row>
    <row r="15308" spans="2:41" x14ac:dyDescent="0.25">
      <c r="B15308" s="6"/>
      <c r="D15308" s="6"/>
      <c r="E15308" s="6"/>
      <c r="F15308" s="6"/>
      <c r="U15308" s="11"/>
      <c r="AO15308" s="11"/>
    </row>
    <row r="15309" spans="2:41" x14ac:dyDescent="0.25">
      <c r="B15309" s="6"/>
      <c r="D15309" s="6"/>
      <c r="E15309" s="6"/>
      <c r="F15309" s="6"/>
      <c r="U15309" s="11"/>
      <c r="AO15309" s="11"/>
    </row>
    <row r="15310" spans="2:41" x14ac:dyDescent="0.25">
      <c r="B15310" s="6"/>
      <c r="D15310" s="6"/>
      <c r="E15310" s="6"/>
      <c r="F15310" s="6"/>
      <c r="U15310" s="11"/>
      <c r="AO15310" s="11"/>
    </row>
    <row r="15311" spans="2:41" x14ac:dyDescent="0.25">
      <c r="B15311" s="6"/>
      <c r="D15311" s="6"/>
      <c r="E15311" s="6"/>
      <c r="F15311" s="6"/>
      <c r="U15311" s="11"/>
      <c r="AO15311" s="11"/>
    </row>
    <row r="15312" spans="2:41" x14ac:dyDescent="0.25">
      <c r="B15312" s="6"/>
      <c r="D15312" s="6"/>
      <c r="E15312" s="6"/>
      <c r="F15312" s="6"/>
      <c r="U15312" s="11"/>
      <c r="AO15312" s="11"/>
    </row>
    <row r="15313" spans="2:41" x14ac:dyDescent="0.25">
      <c r="B15313" s="6"/>
      <c r="D15313" s="6"/>
      <c r="E15313" s="6"/>
      <c r="F15313" s="6"/>
      <c r="U15313" s="11"/>
      <c r="AO15313" s="11"/>
    </row>
    <row r="15314" spans="2:41" x14ac:dyDescent="0.25">
      <c r="B15314" s="6"/>
      <c r="D15314" s="6"/>
      <c r="E15314" s="6"/>
      <c r="F15314" s="6"/>
      <c r="U15314" s="11"/>
      <c r="AO15314" s="11"/>
    </row>
    <row r="15315" spans="2:41" x14ac:dyDescent="0.25">
      <c r="B15315" s="6"/>
      <c r="D15315" s="6"/>
      <c r="E15315" s="6"/>
      <c r="F15315" s="6"/>
      <c r="U15315" s="11"/>
      <c r="AO15315" s="11"/>
    </row>
    <row r="15316" spans="2:41" x14ac:dyDescent="0.25">
      <c r="B15316" s="6"/>
      <c r="D15316" s="6"/>
      <c r="E15316" s="6"/>
      <c r="F15316" s="6"/>
      <c r="U15316" s="11"/>
      <c r="AO15316" s="11"/>
    </row>
    <row r="15317" spans="2:41" x14ac:dyDescent="0.25">
      <c r="B15317" s="6"/>
      <c r="D15317" s="6"/>
      <c r="E15317" s="6"/>
      <c r="F15317" s="6"/>
      <c r="U15317" s="11"/>
      <c r="AO15317" s="11"/>
    </row>
    <row r="15318" spans="2:41" x14ac:dyDescent="0.25">
      <c r="B15318" s="6"/>
      <c r="D15318" s="6"/>
      <c r="E15318" s="6"/>
      <c r="F15318" s="6"/>
      <c r="U15318" s="11"/>
      <c r="AO15318" s="11"/>
    </row>
    <row r="15319" spans="2:41" x14ac:dyDescent="0.25">
      <c r="B15319" s="6"/>
      <c r="D15319" s="6"/>
      <c r="E15319" s="6"/>
      <c r="F15319" s="6"/>
      <c r="U15319" s="11"/>
      <c r="AO15319" s="11"/>
    </row>
    <row r="15320" spans="2:41" x14ac:dyDescent="0.25">
      <c r="B15320" s="6"/>
      <c r="D15320" s="6"/>
      <c r="E15320" s="6"/>
      <c r="F15320" s="6"/>
      <c r="U15320" s="11"/>
      <c r="AO15320" s="11"/>
    </row>
    <row r="15321" spans="2:41" x14ac:dyDescent="0.25">
      <c r="B15321" s="6"/>
      <c r="D15321" s="6"/>
      <c r="E15321" s="6"/>
      <c r="F15321" s="6"/>
      <c r="U15321" s="11"/>
      <c r="AO15321" s="11"/>
    </row>
    <row r="15322" spans="2:41" x14ac:dyDescent="0.25">
      <c r="B15322" s="6"/>
      <c r="D15322" s="6"/>
      <c r="E15322" s="6"/>
      <c r="F15322" s="6"/>
      <c r="U15322" s="11"/>
      <c r="AO15322" s="11"/>
    </row>
    <row r="15323" spans="2:41" x14ac:dyDescent="0.25">
      <c r="B15323" s="6"/>
      <c r="D15323" s="6"/>
      <c r="E15323" s="6"/>
      <c r="F15323" s="6"/>
      <c r="U15323" s="11"/>
      <c r="AO15323" s="11"/>
    </row>
    <row r="15324" spans="2:41" x14ac:dyDescent="0.25">
      <c r="B15324" s="6"/>
      <c r="D15324" s="6"/>
      <c r="E15324" s="6"/>
      <c r="F15324" s="6"/>
      <c r="U15324" s="11"/>
      <c r="AO15324" s="11"/>
    </row>
    <row r="15325" spans="2:41" x14ac:dyDescent="0.25">
      <c r="B15325" s="6"/>
      <c r="D15325" s="6"/>
      <c r="E15325" s="6"/>
      <c r="F15325" s="6"/>
      <c r="U15325" s="11"/>
      <c r="AO15325" s="11"/>
    </row>
    <row r="15326" spans="2:41" x14ac:dyDescent="0.25">
      <c r="B15326" s="6"/>
      <c r="D15326" s="6"/>
      <c r="E15326" s="6"/>
      <c r="F15326" s="6"/>
      <c r="U15326" s="11"/>
      <c r="AO15326" s="11"/>
    </row>
    <row r="15327" spans="2:41" x14ac:dyDescent="0.25">
      <c r="B15327" s="6"/>
      <c r="D15327" s="6"/>
      <c r="E15327" s="6"/>
      <c r="F15327" s="6"/>
      <c r="U15327" s="11"/>
      <c r="AO15327" s="11"/>
    </row>
    <row r="15328" spans="2:41" x14ac:dyDescent="0.25">
      <c r="B15328" s="6"/>
      <c r="D15328" s="6"/>
      <c r="E15328" s="6"/>
      <c r="F15328" s="6"/>
      <c r="U15328" s="11"/>
      <c r="AO15328" s="11"/>
    </row>
    <row r="15329" spans="2:41" x14ac:dyDescent="0.25">
      <c r="B15329" s="6"/>
      <c r="D15329" s="6"/>
      <c r="E15329" s="6"/>
      <c r="F15329" s="6"/>
      <c r="U15329" s="11"/>
      <c r="AO15329" s="11"/>
    </row>
    <row r="15330" spans="2:41" x14ac:dyDescent="0.25">
      <c r="B15330" s="6"/>
      <c r="D15330" s="6"/>
      <c r="E15330" s="6"/>
      <c r="F15330" s="6"/>
      <c r="U15330" s="11"/>
      <c r="AO15330" s="11"/>
    </row>
    <row r="15331" spans="2:41" x14ac:dyDescent="0.25">
      <c r="B15331" s="6"/>
      <c r="D15331" s="6"/>
      <c r="E15331" s="6"/>
      <c r="F15331" s="6"/>
      <c r="U15331" s="11"/>
      <c r="AO15331" s="11"/>
    </row>
    <row r="15332" spans="2:41" x14ac:dyDescent="0.25">
      <c r="B15332" s="6"/>
      <c r="D15332" s="6"/>
      <c r="E15332" s="6"/>
      <c r="F15332" s="6"/>
      <c r="U15332" s="11"/>
      <c r="AO15332" s="11"/>
    </row>
    <row r="15333" spans="2:41" x14ac:dyDescent="0.25">
      <c r="B15333" s="6"/>
      <c r="D15333" s="6"/>
      <c r="E15333" s="6"/>
      <c r="F15333" s="6"/>
      <c r="U15333" s="11"/>
      <c r="AO15333" s="11"/>
    </row>
    <row r="15334" spans="2:41" x14ac:dyDescent="0.25">
      <c r="B15334" s="6"/>
      <c r="D15334" s="6"/>
      <c r="E15334" s="6"/>
      <c r="F15334" s="6"/>
      <c r="U15334" s="11"/>
      <c r="AO15334" s="11"/>
    </row>
    <row r="15335" spans="2:41" x14ac:dyDescent="0.25">
      <c r="B15335" s="6"/>
      <c r="D15335" s="6"/>
      <c r="E15335" s="6"/>
      <c r="F15335" s="6"/>
      <c r="U15335" s="11"/>
      <c r="AO15335" s="11"/>
    </row>
    <row r="15336" spans="2:41" x14ac:dyDescent="0.25">
      <c r="B15336" s="6"/>
      <c r="D15336" s="6"/>
      <c r="E15336" s="6"/>
      <c r="F15336" s="6"/>
      <c r="U15336" s="11"/>
      <c r="AO15336" s="11"/>
    </row>
    <row r="15337" spans="2:41" x14ac:dyDescent="0.25">
      <c r="B15337" s="6"/>
      <c r="D15337" s="6"/>
      <c r="E15337" s="6"/>
      <c r="F15337" s="6"/>
      <c r="U15337" s="11"/>
      <c r="AO15337" s="11"/>
    </row>
    <row r="15338" spans="2:41" x14ac:dyDescent="0.25">
      <c r="B15338" s="6"/>
      <c r="D15338" s="6"/>
      <c r="E15338" s="6"/>
      <c r="F15338" s="6"/>
      <c r="U15338" s="11"/>
      <c r="AO15338" s="11"/>
    </row>
    <row r="15339" spans="2:41" x14ac:dyDescent="0.25">
      <c r="B15339" s="6"/>
      <c r="D15339" s="6"/>
      <c r="E15339" s="6"/>
      <c r="F15339" s="6"/>
      <c r="U15339" s="11"/>
      <c r="AO15339" s="11"/>
    </row>
    <row r="15340" spans="2:41" x14ac:dyDescent="0.25">
      <c r="B15340" s="6"/>
      <c r="D15340" s="6"/>
      <c r="E15340" s="6"/>
      <c r="F15340" s="6"/>
      <c r="U15340" s="11"/>
      <c r="AO15340" s="11"/>
    </row>
    <row r="15341" spans="2:41" x14ac:dyDescent="0.25">
      <c r="B15341" s="6"/>
      <c r="D15341" s="6"/>
      <c r="E15341" s="6"/>
      <c r="F15341" s="6"/>
      <c r="U15341" s="11"/>
      <c r="AO15341" s="11"/>
    </row>
    <row r="15342" spans="2:41" x14ac:dyDescent="0.25">
      <c r="B15342" s="6"/>
      <c r="D15342" s="6"/>
      <c r="E15342" s="6"/>
      <c r="F15342" s="6"/>
      <c r="U15342" s="11"/>
      <c r="AO15342" s="11"/>
    </row>
    <row r="15343" spans="2:41" x14ac:dyDescent="0.25">
      <c r="B15343" s="6"/>
      <c r="D15343" s="6"/>
      <c r="E15343" s="6"/>
      <c r="F15343" s="6"/>
      <c r="U15343" s="11"/>
      <c r="AO15343" s="11"/>
    </row>
    <row r="15344" spans="2:41" x14ac:dyDescent="0.25">
      <c r="B15344" s="6"/>
      <c r="D15344" s="6"/>
      <c r="E15344" s="6"/>
      <c r="F15344" s="6"/>
      <c r="U15344" s="11"/>
      <c r="AO15344" s="11"/>
    </row>
    <row r="15345" spans="2:41" x14ac:dyDescent="0.25">
      <c r="B15345" s="6"/>
      <c r="D15345" s="6"/>
      <c r="E15345" s="6"/>
      <c r="F15345" s="6"/>
      <c r="U15345" s="11"/>
      <c r="AO15345" s="11"/>
    </row>
    <row r="15346" spans="2:41" x14ac:dyDescent="0.25">
      <c r="B15346" s="6"/>
      <c r="D15346" s="6"/>
      <c r="E15346" s="6"/>
      <c r="F15346" s="6"/>
      <c r="U15346" s="11"/>
      <c r="AO15346" s="11"/>
    </row>
    <row r="15347" spans="2:41" x14ac:dyDescent="0.25">
      <c r="B15347" s="6"/>
      <c r="D15347" s="6"/>
      <c r="E15347" s="6"/>
      <c r="F15347" s="6"/>
      <c r="U15347" s="11"/>
      <c r="AO15347" s="11"/>
    </row>
    <row r="15348" spans="2:41" x14ac:dyDescent="0.25">
      <c r="B15348" s="6"/>
      <c r="D15348" s="6"/>
      <c r="E15348" s="6"/>
      <c r="F15348" s="6"/>
      <c r="U15348" s="11"/>
      <c r="AO15348" s="11"/>
    </row>
    <row r="15349" spans="2:41" x14ac:dyDescent="0.25">
      <c r="B15349" s="6"/>
      <c r="D15349" s="6"/>
      <c r="E15349" s="6"/>
      <c r="F15349" s="6"/>
      <c r="U15349" s="11"/>
      <c r="AO15349" s="11"/>
    </row>
    <row r="15350" spans="2:41" x14ac:dyDescent="0.25">
      <c r="B15350" s="6"/>
      <c r="D15350" s="6"/>
      <c r="E15350" s="6"/>
      <c r="F15350" s="6"/>
      <c r="U15350" s="11"/>
      <c r="AO15350" s="11"/>
    </row>
    <row r="15351" spans="2:41" x14ac:dyDescent="0.25">
      <c r="B15351" s="6"/>
      <c r="D15351" s="6"/>
      <c r="E15351" s="6"/>
      <c r="F15351" s="6"/>
      <c r="U15351" s="11"/>
      <c r="AO15351" s="11"/>
    </row>
    <row r="15352" spans="2:41" x14ac:dyDescent="0.25">
      <c r="B15352" s="6"/>
      <c r="D15352" s="6"/>
      <c r="E15352" s="6"/>
      <c r="F15352" s="6"/>
      <c r="U15352" s="11"/>
      <c r="AO15352" s="11"/>
    </row>
    <row r="15353" spans="2:41" x14ac:dyDescent="0.25">
      <c r="B15353" s="6"/>
      <c r="D15353" s="6"/>
      <c r="E15353" s="6"/>
      <c r="F15353" s="6"/>
      <c r="U15353" s="11"/>
      <c r="AO15353" s="11"/>
    </row>
    <row r="15354" spans="2:41" x14ac:dyDescent="0.25">
      <c r="B15354" s="6"/>
      <c r="D15354" s="6"/>
      <c r="E15354" s="6"/>
      <c r="F15354" s="6"/>
      <c r="U15354" s="11"/>
      <c r="AO15354" s="11"/>
    </row>
    <row r="15355" spans="2:41" x14ac:dyDescent="0.25">
      <c r="B15355" s="6"/>
      <c r="D15355" s="6"/>
      <c r="E15355" s="6"/>
      <c r="F15355" s="6"/>
      <c r="U15355" s="11"/>
      <c r="AO15355" s="11"/>
    </row>
    <row r="15356" spans="2:41" x14ac:dyDescent="0.25">
      <c r="B15356" s="6"/>
      <c r="D15356" s="6"/>
      <c r="E15356" s="6"/>
      <c r="F15356" s="6"/>
      <c r="U15356" s="11"/>
      <c r="AO15356" s="11"/>
    </row>
    <row r="15357" spans="2:41" x14ac:dyDescent="0.25">
      <c r="B15357" s="6"/>
      <c r="D15357" s="6"/>
      <c r="E15357" s="6"/>
      <c r="F15357" s="6"/>
      <c r="U15357" s="11"/>
      <c r="AO15357" s="11"/>
    </row>
    <row r="15358" spans="2:41" x14ac:dyDescent="0.25">
      <c r="B15358" s="6"/>
      <c r="D15358" s="6"/>
      <c r="E15358" s="6"/>
      <c r="F15358" s="6"/>
      <c r="U15358" s="11"/>
      <c r="AO15358" s="11"/>
    </row>
    <row r="15359" spans="2:41" x14ac:dyDescent="0.25">
      <c r="B15359" s="6"/>
      <c r="D15359" s="6"/>
      <c r="E15359" s="6"/>
      <c r="F15359" s="6"/>
      <c r="U15359" s="11"/>
      <c r="AO15359" s="11"/>
    </row>
    <row r="15360" spans="2:41" x14ac:dyDescent="0.25">
      <c r="B15360" s="6"/>
      <c r="D15360" s="6"/>
      <c r="E15360" s="6"/>
      <c r="F15360" s="6"/>
      <c r="U15360" s="11"/>
      <c r="AO15360" s="11"/>
    </row>
    <row r="15361" spans="2:41" x14ac:dyDescent="0.25">
      <c r="B15361" s="6"/>
      <c r="D15361" s="6"/>
      <c r="E15361" s="6"/>
      <c r="F15361" s="6"/>
      <c r="U15361" s="11"/>
      <c r="AO15361" s="11"/>
    </row>
    <row r="15362" spans="2:41" x14ac:dyDescent="0.25">
      <c r="B15362" s="6"/>
      <c r="D15362" s="6"/>
      <c r="E15362" s="6"/>
      <c r="F15362" s="6"/>
      <c r="U15362" s="11"/>
      <c r="AO15362" s="11"/>
    </row>
    <row r="15363" spans="2:41" x14ac:dyDescent="0.25">
      <c r="B15363" s="6"/>
      <c r="D15363" s="6"/>
      <c r="E15363" s="6"/>
      <c r="F15363" s="6"/>
      <c r="U15363" s="11"/>
      <c r="AO15363" s="11"/>
    </row>
    <row r="15364" spans="2:41" x14ac:dyDescent="0.25">
      <c r="B15364" s="6"/>
      <c r="D15364" s="6"/>
      <c r="E15364" s="6"/>
      <c r="F15364" s="6"/>
      <c r="U15364" s="11"/>
      <c r="AO15364" s="11"/>
    </row>
    <row r="15365" spans="2:41" x14ac:dyDescent="0.25">
      <c r="B15365" s="6"/>
      <c r="D15365" s="6"/>
      <c r="E15365" s="6"/>
      <c r="F15365" s="6"/>
      <c r="U15365" s="11"/>
      <c r="AO15365" s="11"/>
    </row>
    <row r="15366" spans="2:41" x14ac:dyDescent="0.25">
      <c r="B15366" s="6"/>
      <c r="D15366" s="6"/>
      <c r="E15366" s="6"/>
      <c r="F15366" s="6"/>
      <c r="U15366" s="11"/>
      <c r="AO15366" s="11"/>
    </row>
    <row r="15367" spans="2:41" x14ac:dyDescent="0.25">
      <c r="B15367" s="6"/>
      <c r="D15367" s="6"/>
      <c r="E15367" s="6"/>
      <c r="F15367" s="6"/>
      <c r="U15367" s="11"/>
      <c r="AO15367" s="11"/>
    </row>
    <row r="15368" spans="2:41" x14ac:dyDescent="0.25">
      <c r="B15368" s="6"/>
      <c r="D15368" s="6"/>
      <c r="E15368" s="6"/>
      <c r="F15368" s="6"/>
      <c r="U15368" s="11"/>
      <c r="AO15368" s="11"/>
    </row>
    <row r="15369" spans="2:41" x14ac:dyDescent="0.25">
      <c r="B15369" s="6"/>
      <c r="D15369" s="6"/>
      <c r="E15369" s="6"/>
      <c r="F15369" s="6"/>
      <c r="U15369" s="11"/>
      <c r="AO15369" s="11"/>
    </row>
    <row r="15370" spans="2:41" x14ac:dyDescent="0.25">
      <c r="B15370" s="6"/>
      <c r="D15370" s="6"/>
      <c r="E15370" s="6"/>
      <c r="F15370" s="6"/>
      <c r="U15370" s="11"/>
      <c r="AO15370" s="11"/>
    </row>
    <row r="15371" spans="2:41" x14ac:dyDescent="0.25">
      <c r="B15371" s="6"/>
      <c r="D15371" s="6"/>
      <c r="E15371" s="6"/>
      <c r="F15371" s="6"/>
      <c r="U15371" s="11"/>
      <c r="AO15371" s="11"/>
    </row>
    <row r="15372" spans="2:41" x14ac:dyDescent="0.25">
      <c r="B15372" s="6"/>
      <c r="D15372" s="6"/>
      <c r="E15372" s="6"/>
      <c r="F15372" s="6"/>
      <c r="U15372" s="11"/>
      <c r="AO15372" s="11"/>
    </row>
    <row r="15373" spans="2:41" x14ac:dyDescent="0.25">
      <c r="B15373" s="6"/>
      <c r="D15373" s="6"/>
      <c r="E15373" s="6"/>
      <c r="F15373" s="6"/>
      <c r="U15373" s="11"/>
      <c r="AO15373" s="11"/>
    </row>
    <row r="15374" spans="2:41" x14ac:dyDescent="0.25">
      <c r="B15374" s="6"/>
      <c r="D15374" s="6"/>
      <c r="E15374" s="6"/>
      <c r="F15374" s="6"/>
      <c r="U15374" s="11"/>
      <c r="AO15374" s="11"/>
    </row>
    <row r="15375" spans="2:41" x14ac:dyDescent="0.25">
      <c r="B15375" s="6"/>
      <c r="D15375" s="6"/>
      <c r="E15375" s="6"/>
      <c r="F15375" s="6"/>
      <c r="U15375" s="11"/>
      <c r="AO15375" s="11"/>
    </row>
    <row r="15376" spans="2:41" x14ac:dyDescent="0.25">
      <c r="B15376" s="6"/>
      <c r="D15376" s="6"/>
      <c r="E15376" s="6"/>
      <c r="F15376" s="6"/>
      <c r="U15376" s="11"/>
      <c r="AO15376" s="11"/>
    </row>
    <row r="15377" spans="2:41" x14ac:dyDescent="0.25">
      <c r="B15377" s="6"/>
      <c r="D15377" s="6"/>
      <c r="E15377" s="6"/>
      <c r="F15377" s="6"/>
      <c r="U15377" s="11"/>
      <c r="AO15377" s="11"/>
    </row>
    <row r="15378" spans="2:41" x14ac:dyDescent="0.25">
      <c r="B15378" s="6"/>
      <c r="D15378" s="6"/>
      <c r="E15378" s="6"/>
      <c r="F15378" s="6"/>
      <c r="U15378" s="11"/>
      <c r="AO15378" s="11"/>
    </row>
    <row r="15379" spans="2:41" x14ac:dyDescent="0.25">
      <c r="B15379" s="6"/>
      <c r="D15379" s="6"/>
      <c r="E15379" s="6"/>
      <c r="F15379" s="6"/>
      <c r="U15379" s="11"/>
      <c r="AO15379" s="11"/>
    </row>
    <row r="15380" spans="2:41" x14ac:dyDescent="0.25">
      <c r="B15380" s="6"/>
      <c r="D15380" s="6"/>
      <c r="E15380" s="6"/>
      <c r="F15380" s="6"/>
      <c r="U15380" s="11"/>
      <c r="AO15380" s="11"/>
    </row>
    <row r="15381" spans="2:41" x14ac:dyDescent="0.25">
      <c r="B15381" s="6"/>
      <c r="D15381" s="6"/>
      <c r="E15381" s="6"/>
      <c r="F15381" s="6"/>
      <c r="U15381" s="11"/>
      <c r="AO15381" s="11"/>
    </row>
    <row r="15382" spans="2:41" x14ac:dyDescent="0.25">
      <c r="B15382" s="6"/>
      <c r="D15382" s="6"/>
      <c r="E15382" s="6"/>
      <c r="F15382" s="6"/>
      <c r="U15382" s="11"/>
      <c r="AO15382" s="11"/>
    </row>
    <row r="15383" spans="2:41" x14ac:dyDescent="0.25">
      <c r="B15383" s="6"/>
      <c r="D15383" s="6"/>
      <c r="E15383" s="6"/>
      <c r="F15383" s="6"/>
      <c r="U15383" s="11"/>
      <c r="AO15383" s="11"/>
    </row>
    <row r="15384" spans="2:41" x14ac:dyDescent="0.25">
      <c r="B15384" s="6"/>
      <c r="D15384" s="6"/>
      <c r="E15384" s="6"/>
      <c r="F15384" s="6"/>
      <c r="U15384" s="11"/>
      <c r="AO15384" s="11"/>
    </row>
    <row r="15385" spans="2:41" x14ac:dyDescent="0.25">
      <c r="B15385" s="6"/>
      <c r="D15385" s="6"/>
      <c r="E15385" s="6"/>
      <c r="F15385" s="6"/>
      <c r="U15385" s="11"/>
      <c r="AO15385" s="11"/>
    </row>
    <row r="15386" spans="2:41" x14ac:dyDescent="0.25">
      <c r="B15386" s="6"/>
      <c r="D15386" s="6"/>
      <c r="E15386" s="6"/>
      <c r="F15386" s="6"/>
      <c r="U15386" s="11"/>
      <c r="AO15386" s="11"/>
    </row>
    <row r="15387" spans="2:41" x14ac:dyDescent="0.25">
      <c r="B15387" s="6"/>
      <c r="D15387" s="6"/>
      <c r="E15387" s="6"/>
      <c r="F15387" s="6"/>
      <c r="U15387" s="11"/>
      <c r="AO15387" s="11"/>
    </row>
    <row r="15388" spans="2:41" x14ac:dyDescent="0.25">
      <c r="B15388" s="6"/>
      <c r="D15388" s="6"/>
      <c r="E15388" s="6"/>
      <c r="F15388" s="6"/>
      <c r="U15388" s="11"/>
      <c r="AO15388" s="11"/>
    </row>
    <row r="15389" spans="2:41" x14ac:dyDescent="0.25">
      <c r="B15389" s="6"/>
      <c r="D15389" s="6"/>
      <c r="E15389" s="6"/>
      <c r="F15389" s="6"/>
      <c r="U15389" s="11"/>
      <c r="AO15389" s="11"/>
    </row>
    <row r="15390" spans="2:41" x14ac:dyDescent="0.25">
      <c r="B15390" s="6"/>
      <c r="D15390" s="6"/>
      <c r="E15390" s="6"/>
      <c r="F15390" s="6"/>
      <c r="U15390" s="11"/>
      <c r="AO15390" s="11"/>
    </row>
    <row r="15391" spans="2:41" x14ac:dyDescent="0.25">
      <c r="B15391" s="6"/>
      <c r="D15391" s="6"/>
      <c r="E15391" s="6"/>
      <c r="F15391" s="6"/>
      <c r="U15391" s="11"/>
      <c r="AO15391" s="11"/>
    </row>
    <row r="15392" spans="2:41" x14ac:dyDescent="0.25">
      <c r="B15392" s="6"/>
      <c r="D15392" s="6"/>
      <c r="E15392" s="6"/>
      <c r="F15392" s="6"/>
      <c r="U15392" s="11"/>
      <c r="AO15392" s="11"/>
    </row>
    <row r="15393" spans="2:41" x14ac:dyDescent="0.25">
      <c r="B15393" s="6"/>
      <c r="D15393" s="6"/>
      <c r="E15393" s="6"/>
      <c r="F15393" s="6"/>
      <c r="U15393" s="11"/>
      <c r="AO15393" s="11"/>
    </row>
    <row r="15394" spans="2:41" x14ac:dyDescent="0.25">
      <c r="B15394" s="6"/>
      <c r="D15394" s="6"/>
      <c r="E15394" s="6"/>
      <c r="F15394" s="6"/>
      <c r="U15394" s="11"/>
      <c r="AO15394" s="11"/>
    </row>
    <row r="15395" spans="2:41" x14ac:dyDescent="0.25">
      <c r="B15395" s="6"/>
      <c r="D15395" s="6"/>
      <c r="E15395" s="6"/>
      <c r="F15395" s="6"/>
      <c r="U15395" s="11"/>
      <c r="AO15395" s="11"/>
    </row>
    <row r="15396" spans="2:41" x14ac:dyDescent="0.25">
      <c r="B15396" s="6"/>
      <c r="D15396" s="6"/>
      <c r="E15396" s="6"/>
      <c r="F15396" s="6"/>
      <c r="U15396" s="11"/>
      <c r="AO15396" s="11"/>
    </row>
    <row r="15397" spans="2:41" x14ac:dyDescent="0.25">
      <c r="B15397" s="6"/>
      <c r="D15397" s="6"/>
      <c r="E15397" s="6"/>
      <c r="F15397" s="6"/>
      <c r="U15397" s="11"/>
      <c r="AO15397" s="11"/>
    </row>
    <row r="15398" spans="2:41" x14ac:dyDescent="0.25">
      <c r="B15398" s="6"/>
      <c r="D15398" s="6"/>
      <c r="E15398" s="6"/>
      <c r="F15398" s="6"/>
      <c r="U15398" s="11"/>
      <c r="AO15398" s="11"/>
    </row>
    <row r="15399" spans="2:41" x14ac:dyDescent="0.25">
      <c r="B15399" s="6"/>
      <c r="D15399" s="6"/>
      <c r="E15399" s="6"/>
      <c r="F15399" s="6"/>
      <c r="U15399" s="11"/>
      <c r="AO15399" s="11"/>
    </row>
    <row r="15400" spans="2:41" x14ac:dyDescent="0.25">
      <c r="B15400" s="6"/>
      <c r="D15400" s="6"/>
      <c r="E15400" s="6"/>
      <c r="F15400" s="6"/>
      <c r="U15400" s="11"/>
      <c r="AO15400" s="11"/>
    </row>
    <row r="15401" spans="2:41" x14ac:dyDescent="0.25">
      <c r="B15401" s="6"/>
      <c r="D15401" s="6"/>
      <c r="E15401" s="6"/>
      <c r="F15401" s="6"/>
      <c r="U15401" s="11"/>
      <c r="AO15401" s="11"/>
    </row>
    <row r="15402" spans="2:41" x14ac:dyDescent="0.25">
      <c r="B15402" s="6"/>
      <c r="D15402" s="6"/>
      <c r="E15402" s="6"/>
      <c r="F15402" s="6"/>
      <c r="U15402" s="11"/>
      <c r="AO15402" s="11"/>
    </row>
    <row r="15403" spans="2:41" x14ac:dyDescent="0.25">
      <c r="B15403" s="6"/>
      <c r="D15403" s="6"/>
      <c r="E15403" s="6"/>
      <c r="F15403" s="6"/>
      <c r="U15403" s="11"/>
      <c r="AO15403" s="11"/>
    </row>
    <row r="15404" spans="2:41" x14ac:dyDescent="0.25">
      <c r="B15404" s="6"/>
      <c r="D15404" s="6"/>
      <c r="E15404" s="6"/>
      <c r="F15404" s="6"/>
      <c r="U15404" s="11"/>
      <c r="AO15404" s="11"/>
    </row>
    <row r="15405" spans="2:41" x14ac:dyDescent="0.25">
      <c r="B15405" s="6"/>
      <c r="D15405" s="6"/>
      <c r="E15405" s="6"/>
      <c r="F15405" s="6"/>
      <c r="U15405" s="11"/>
      <c r="AO15405" s="11"/>
    </row>
    <row r="15406" spans="2:41" x14ac:dyDescent="0.25">
      <c r="B15406" s="6"/>
      <c r="D15406" s="6"/>
      <c r="E15406" s="6"/>
      <c r="F15406" s="6"/>
      <c r="U15406" s="11"/>
      <c r="AO15406" s="11"/>
    </row>
    <row r="15407" spans="2:41" x14ac:dyDescent="0.25">
      <c r="B15407" s="6"/>
      <c r="D15407" s="6"/>
      <c r="E15407" s="6"/>
      <c r="F15407" s="6"/>
      <c r="U15407" s="11"/>
      <c r="AO15407" s="11"/>
    </row>
    <row r="15408" spans="2:41" x14ac:dyDescent="0.25">
      <c r="B15408" s="6"/>
      <c r="D15408" s="6"/>
      <c r="E15408" s="6"/>
      <c r="F15408" s="6"/>
      <c r="U15408" s="11"/>
      <c r="AO15408" s="11"/>
    </row>
    <row r="15409" spans="2:41" x14ac:dyDescent="0.25">
      <c r="B15409" s="6"/>
      <c r="D15409" s="6"/>
      <c r="E15409" s="6"/>
      <c r="F15409" s="6"/>
      <c r="U15409" s="11"/>
      <c r="AO15409" s="11"/>
    </row>
    <row r="15410" spans="2:41" x14ac:dyDescent="0.25">
      <c r="B15410" s="6"/>
      <c r="D15410" s="6"/>
      <c r="E15410" s="6"/>
      <c r="F15410" s="6"/>
      <c r="U15410" s="11"/>
      <c r="AO15410" s="11"/>
    </row>
    <row r="15411" spans="2:41" x14ac:dyDescent="0.25">
      <c r="B15411" s="6"/>
      <c r="D15411" s="6"/>
      <c r="E15411" s="6"/>
      <c r="F15411" s="6"/>
      <c r="U15411" s="11"/>
      <c r="AO15411" s="11"/>
    </row>
    <row r="15412" spans="2:41" x14ac:dyDescent="0.25">
      <c r="B15412" s="6"/>
      <c r="D15412" s="6"/>
      <c r="E15412" s="6"/>
      <c r="F15412" s="6"/>
      <c r="U15412" s="11"/>
      <c r="AO15412" s="11"/>
    </row>
    <row r="15413" spans="2:41" x14ac:dyDescent="0.25">
      <c r="B15413" s="6"/>
      <c r="D15413" s="6"/>
      <c r="E15413" s="6"/>
      <c r="F15413" s="6"/>
      <c r="U15413" s="11"/>
      <c r="AO15413" s="11"/>
    </row>
    <row r="15414" spans="2:41" x14ac:dyDescent="0.25">
      <c r="B15414" s="6"/>
      <c r="D15414" s="6"/>
      <c r="E15414" s="6"/>
      <c r="F15414" s="6"/>
      <c r="U15414" s="11"/>
      <c r="AO15414" s="11"/>
    </row>
    <row r="15415" spans="2:41" x14ac:dyDescent="0.25">
      <c r="B15415" s="6"/>
      <c r="D15415" s="6"/>
      <c r="E15415" s="6"/>
      <c r="F15415" s="6"/>
      <c r="U15415" s="11"/>
      <c r="AO15415" s="11"/>
    </row>
    <row r="15416" spans="2:41" x14ac:dyDescent="0.25">
      <c r="B15416" s="6"/>
      <c r="D15416" s="6"/>
      <c r="E15416" s="6"/>
      <c r="F15416" s="6"/>
      <c r="U15416" s="11"/>
      <c r="AO15416" s="11"/>
    </row>
    <row r="15417" spans="2:41" x14ac:dyDescent="0.25">
      <c r="B15417" s="6"/>
      <c r="D15417" s="6"/>
      <c r="E15417" s="6"/>
      <c r="F15417" s="6"/>
      <c r="U15417" s="11"/>
      <c r="AO15417" s="11"/>
    </row>
    <row r="15418" spans="2:41" x14ac:dyDescent="0.25">
      <c r="B15418" s="6"/>
      <c r="D15418" s="6"/>
      <c r="E15418" s="6"/>
      <c r="F15418" s="6"/>
      <c r="U15418" s="11"/>
      <c r="AO15418" s="11"/>
    </row>
    <row r="15419" spans="2:41" x14ac:dyDescent="0.25">
      <c r="B15419" s="6"/>
      <c r="D15419" s="6"/>
      <c r="E15419" s="6"/>
      <c r="F15419" s="6"/>
      <c r="U15419" s="11"/>
      <c r="AO15419" s="11"/>
    </row>
    <row r="15420" spans="2:41" x14ac:dyDescent="0.25">
      <c r="B15420" s="6"/>
      <c r="D15420" s="6"/>
      <c r="E15420" s="6"/>
      <c r="F15420" s="6"/>
      <c r="U15420" s="11"/>
      <c r="AO15420" s="11"/>
    </row>
    <row r="15421" spans="2:41" x14ac:dyDescent="0.25">
      <c r="B15421" s="6"/>
      <c r="D15421" s="6"/>
      <c r="E15421" s="6"/>
      <c r="F15421" s="6"/>
      <c r="U15421" s="11"/>
      <c r="AO15421" s="11"/>
    </row>
    <row r="15422" spans="2:41" x14ac:dyDescent="0.25">
      <c r="B15422" s="6"/>
      <c r="D15422" s="6"/>
      <c r="E15422" s="6"/>
      <c r="F15422" s="6"/>
      <c r="U15422" s="11"/>
      <c r="AO15422" s="11"/>
    </row>
    <row r="15423" spans="2:41" x14ac:dyDescent="0.25">
      <c r="B15423" s="6"/>
      <c r="D15423" s="6"/>
      <c r="E15423" s="6"/>
      <c r="F15423" s="6"/>
      <c r="U15423" s="11"/>
      <c r="AO15423" s="11"/>
    </row>
    <row r="15424" spans="2:41" x14ac:dyDescent="0.25">
      <c r="B15424" s="6"/>
      <c r="D15424" s="6"/>
      <c r="E15424" s="6"/>
      <c r="F15424" s="6"/>
      <c r="U15424" s="11"/>
      <c r="AO15424" s="11"/>
    </row>
    <row r="15425" spans="2:41" x14ac:dyDescent="0.25">
      <c r="B15425" s="6"/>
      <c r="D15425" s="6"/>
      <c r="E15425" s="6"/>
      <c r="F15425" s="6"/>
      <c r="U15425" s="11"/>
      <c r="AO15425" s="11"/>
    </row>
    <row r="15426" spans="2:41" x14ac:dyDescent="0.25">
      <c r="B15426" s="6"/>
      <c r="D15426" s="6"/>
      <c r="E15426" s="6"/>
      <c r="F15426" s="6"/>
      <c r="U15426" s="11"/>
      <c r="AO15426" s="11"/>
    </row>
    <row r="15427" spans="2:41" x14ac:dyDescent="0.25">
      <c r="B15427" s="6"/>
      <c r="D15427" s="6"/>
      <c r="E15427" s="6"/>
      <c r="F15427" s="6"/>
      <c r="U15427" s="11"/>
      <c r="AO15427" s="11"/>
    </row>
    <row r="15428" spans="2:41" x14ac:dyDescent="0.25">
      <c r="B15428" s="6"/>
      <c r="D15428" s="6"/>
      <c r="E15428" s="6"/>
      <c r="F15428" s="6"/>
      <c r="U15428" s="11"/>
      <c r="AO15428" s="11"/>
    </row>
    <row r="15429" spans="2:41" x14ac:dyDescent="0.25">
      <c r="B15429" s="6"/>
      <c r="D15429" s="6"/>
      <c r="E15429" s="6"/>
      <c r="F15429" s="6"/>
      <c r="U15429" s="11"/>
      <c r="AO15429" s="11"/>
    </row>
    <row r="15430" spans="2:41" x14ac:dyDescent="0.25">
      <c r="B15430" s="6"/>
      <c r="D15430" s="6"/>
      <c r="E15430" s="6"/>
      <c r="F15430" s="6"/>
      <c r="U15430" s="11"/>
      <c r="AO15430" s="11"/>
    </row>
    <row r="15431" spans="2:41" x14ac:dyDescent="0.25">
      <c r="B15431" s="6"/>
      <c r="D15431" s="6"/>
      <c r="E15431" s="6"/>
      <c r="F15431" s="6"/>
      <c r="U15431" s="11"/>
      <c r="AO15431" s="11"/>
    </row>
    <row r="15432" spans="2:41" x14ac:dyDescent="0.25">
      <c r="B15432" s="6"/>
      <c r="D15432" s="6"/>
      <c r="E15432" s="6"/>
      <c r="F15432" s="6"/>
      <c r="U15432" s="11"/>
      <c r="AO15432" s="11"/>
    </row>
    <row r="15433" spans="2:41" x14ac:dyDescent="0.25">
      <c r="B15433" s="6"/>
      <c r="D15433" s="6"/>
      <c r="E15433" s="6"/>
      <c r="F15433" s="6"/>
      <c r="U15433" s="11"/>
      <c r="AO15433" s="11"/>
    </row>
    <row r="15434" spans="2:41" x14ac:dyDescent="0.25">
      <c r="B15434" s="6"/>
      <c r="D15434" s="6"/>
      <c r="E15434" s="6"/>
      <c r="F15434" s="6"/>
      <c r="U15434" s="11"/>
      <c r="AO15434" s="11"/>
    </row>
    <row r="15435" spans="2:41" x14ac:dyDescent="0.25">
      <c r="B15435" s="6"/>
      <c r="D15435" s="6"/>
      <c r="E15435" s="6"/>
      <c r="F15435" s="6"/>
      <c r="U15435" s="11"/>
      <c r="AO15435" s="11"/>
    </row>
    <row r="15436" spans="2:41" x14ac:dyDescent="0.25">
      <c r="B15436" s="6"/>
      <c r="D15436" s="6"/>
      <c r="E15436" s="6"/>
      <c r="F15436" s="6"/>
      <c r="U15436" s="11"/>
      <c r="AO15436" s="11"/>
    </row>
    <row r="15437" spans="2:41" x14ac:dyDescent="0.25">
      <c r="B15437" s="6"/>
      <c r="D15437" s="6"/>
      <c r="E15437" s="6"/>
      <c r="F15437" s="6"/>
      <c r="U15437" s="11"/>
      <c r="AO15437" s="11"/>
    </row>
    <row r="15438" spans="2:41" x14ac:dyDescent="0.25">
      <c r="B15438" s="6"/>
      <c r="D15438" s="6"/>
      <c r="E15438" s="6"/>
      <c r="F15438" s="6"/>
      <c r="U15438" s="11"/>
      <c r="AO15438" s="11"/>
    </row>
    <row r="15439" spans="2:41" x14ac:dyDescent="0.25">
      <c r="B15439" s="6"/>
      <c r="D15439" s="6"/>
      <c r="E15439" s="6"/>
      <c r="F15439" s="6"/>
      <c r="U15439" s="11"/>
      <c r="AO15439" s="11"/>
    </row>
    <row r="15440" spans="2:41" x14ac:dyDescent="0.25">
      <c r="B15440" s="6"/>
      <c r="D15440" s="6"/>
      <c r="E15440" s="6"/>
      <c r="F15440" s="6"/>
      <c r="U15440" s="11"/>
      <c r="AO15440" s="11"/>
    </row>
    <row r="15441" spans="2:41" x14ac:dyDescent="0.25">
      <c r="B15441" s="6"/>
      <c r="D15441" s="6"/>
      <c r="E15441" s="6"/>
      <c r="F15441" s="6"/>
      <c r="U15441" s="11"/>
      <c r="AO15441" s="11"/>
    </row>
    <row r="15442" spans="2:41" x14ac:dyDescent="0.25">
      <c r="B15442" s="6"/>
      <c r="D15442" s="6"/>
      <c r="E15442" s="6"/>
      <c r="F15442" s="6"/>
      <c r="U15442" s="11"/>
      <c r="AO15442" s="11"/>
    </row>
    <row r="15443" spans="2:41" x14ac:dyDescent="0.25">
      <c r="B15443" s="6"/>
      <c r="D15443" s="6"/>
      <c r="E15443" s="6"/>
      <c r="F15443" s="6"/>
      <c r="U15443" s="11"/>
      <c r="AO15443" s="11"/>
    </row>
    <row r="15444" spans="2:41" x14ac:dyDescent="0.25">
      <c r="B15444" s="6"/>
      <c r="D15444" s="6"/>
      <c r="E15444" s="6"/>
      <c r="F15444" s="6"/>
      <c r="U15444" s="11"/>
      <c r="AO15444" s="11"/>
    </row>
    <row r="15445" spans="2:41" x14ac:dyDescent="0.25">
      <c r="B15445" s="6"/>
      <c r="D15445" s="6"/>
      <c r="E15445" s="6"/>
      <c r="F15445" s="6"/>
      <c r="U15445" s="11"/>
      <c r="AO15445" s="11"/>
    </row>
    <row r="15446" spans="2:41" x14ac:dyDescent="0.25">
      <c r="B15446" s="6"/>
      <c r="D15446" s="6"/>
      <c r="E15446" s="6"/>
      <c r="F15446" s="6"/>
      <c r="U15446" s="11"/>
      <c r="AO15446" s="11"/>
    </row>
    <row r="15447" spans="2:41" x14ac:dyDescent="0.25">
      <c r="B15447" s="6"/>
      <c r="D15447" s="6"/>
      <c r="E15447" s="6"/>
      <c r="F15447" s="6"/>
      <c r="U15447" s="11"/>
      <c r="AO15447" s="11"/>
    </row>
    <row r="15448" spans="2:41" x14ac:dyDescent="0.25">
      <c r="B15448" s="6"/>
      <c r="D15448" s="6"/>
      <c r="E15448" s="6"/>
      <c r="F15448" s="6"/>
      <c r="U15448" s="11"/>
      <c r="AO15448" s="11"/>
    </row>
    <row r="15449" spans="2:41" x14ac:dyDescent="0.25">
      <c r="B15449" s="6"/>
      <c r="D15449" s="6"/>
      <c r="E15449" s="6"/>
      <c r="F15449" s="6"/>
      <c r="U15449" s="11"/>
      <c r="AO15449" s="11"/>
    </row>
    <row r="15450" spans="2:41" x14ac:dyDescent="0.25">
      <c r="B15450" s="6"/>
      <c r="D15450" s="6"/>
      <c r="E15450" s="6"/>
      <c r="F15450" s="6"/>
      <c r="U15450" s="11"/>
      <c r="AO15450" s="11"/>
    </row>
    <row r="15451" spans="2:41" x14ac:dyDescent="0.25">
      <c r="B15451" s="6"/>
      <c r="D15451" s="6"/>
      <c r="E15451" s="6"/>
      <c r="F15451" s="6"/>
      <c r="U15451" s="11"/>
      <c r="AO15451" s="11"/>
    </row>
    <row r="15452" spans="2:41" x14ac:dyDescent="0.25">
      <c r="B15452" s="6"/>
      <c r="D15452" s="6"/>
      <c r="E15452" s="6"/>
      <c r="F15452" s="6"/>
      <c r="U15452" s="11"/>
      <c r="AO15452" s="11"/>
    </row>
    <row r="15453" spans="2:41" x14ac:dyDescent="0.25">
      <c r="B15453" s="6"/>
      <c r="D15453" s="6"/>
      <c r="E15453" s="6"/>
      <c r="F15453" s="6"/>
      <c r="U15453" s="11"/>
      <c r="AO15453" s="11"/>
    </row>
    <row r="15454" spans="2:41" x14ac:dyDescent="0.25">
      <c r="B15454" s="6"/>
      <c r="D15454" s="6"/>
      <c r="E15454" s="6"/>
      <c r="F15454" s="6"/>
      <c r="U15454" s="11"/>
      <c r="AO15454" s="11"/>
    </row>
    <row r="15455" spans="2:41" x14ac:dyDescent="0.25">
      <c r="B15455" s="6"/>
      <c r="D15455" s="6"/>
      <c r="E15455" s="6"/>
      <c r="F15455" s="6"/>
      <c r="U15455" s="11"/>
      <c r="AO15455" s="11"/>
    </row>
    <row r="15456" spans="2:41" x14ac:dyDescent="0.25">
      <c r="B15456" s="6"/>
      <c r="D15456" s="6"/>
      <c r="E15456" s="6"/>
      <c r="F15456" s="6"/>
      <c r="U15456" s="11"/>
      <c r="AO15456" s="11"/>
    </row>
    <row r="15457" spans="2:41" x14ac:dyDescent="0.25">
      <c r="B15457" s="6"/>
      <c r="D15457" s="6"/>
      <c r="E15457" s="6"/>
      <c r="F15457" s="6"/>
      <c r="U15457" s="11"/>
      <c r="AO15457" s="11"/>
    </row>
    <row r="15458" spans="2:41" x14ac:dyDescent="0.25">
      <c r="B15458" s="6"/>
      <c r="D15458" s="6"/>
      <c r="E15458" s="6"/>
      <c r="F15458" s="6"/>
      <c r="U15458" s="11"/>
      <c r="AO15458" s="11"/>
    </row>
    <row r="15459" spans="2:41" x14ac:dyDescent="0.25">
      <c r="B15459" s="6"/>
      <c r="D15459" s="6"/>
      <c r="E15459" s="6"/>
      <c r="F15459" s="6"/>
      <c r="U15459" s="11"/>
      <c r="AO15459" s="11"/>
    </row>
    <row r="15460" spans="2:41" x14ac:dyDescent="0.25">
      <c r="B15460" s="6"/>
      <c r="D15460" s="6"/>
      <c r="E15460" s="6"/>
      <c r="F15460" s="6"/>
      <c r="U15460" s="11"/>
      <c r="AO15460" s="11"/>
    </row>
    <row r="15461" spans="2:41" x14ac:dyDescent="0.25">
      <c r="B15461" s="6"/>
      <c r="D15461" s="6"/>
      <c r="E15461" s="6"/>
      <c r="F15461" s="6"/>
      <c r="U15461" s="11"/>
      <c r="AO15461" s="11"/>
    </row>
    <row r="15462" spans="2:41" x14ac:dyDescent="0.25">
      <c r="B15462" s="6"/>
      <c r="D15462" s="6"/>
      <c r="E15462" s="6"/>
      <c r="F15462" s="6"/>
      <c r="U15462" s="11"/>
      <c r="AO15462" s="11"/>
    </row>
    <row r="15463" spans="2:41" x14ac:dyDescent="0.25">
      <c r="B15463" s="6"/>
      <c r="D15463" s="6"/>
      <c r="E15463" s="6"/>
      <c r="F15463" s="6"/>
      <c r="U15463" s="11"/>
      <c r="AO15463" s="11"/>
    </row>
    <row r="15464" spans="2:41" x14ac:dyDescent="0.25">
      <c r="B15464" s="6"/>
      <c r="D15464" s="6"/>
      <c r="E15464" s="6"/>
      <c r="F15464" s="6"/>
      <c r="U15464" s="11"/>
      <c r="AO15464" s="11"/>
    </row>
    <row r="15465" spans="2:41" x14ac:dyDescent="0.25">
      <c r="B15465" s="6"/>
      <c r="D15465" s="6"/>
      <c r="E15465" s="6"/>
      <c r="F15465" s="6"/>
      <c r="U15465" s="11"/>
      <c r="AO15465" s="11"/>
    </row>
    <row r="15466" spans="2:41" x14ac:dyDescent="0.25">
      <c r="B15466" s="6"/>
      <c r="D15466" s="6"/>
      <c r="E15466" s="6"/>
      <c r="F15466" s="6"/>
      <c r="U15466" s="11"/>
      <c r="AO15466" s="11"/>
    </row>
    <row r="15467" spans="2:41" x14ac:dyDescent="0.25">
      <c r="B15467" s="6"/>
      <c r="D15467" s="6"/>
      <c r="E15467" s="6"/>
      <c r="F15467" s="6"/>
      <c r="U15467" s="11"/>
      <c r="AO15467" s="11"/>
    </row>
    <row r="15468" spans="2:41" x14ac:dyDescent="0.25">
      <c r="B15468" s="6"/>
      <c r="D15468" s="6"/>
      <c r="E15468" s="6"/>
      <c r="F15468" s="6"/>
      <c r="U15468" s="11"/>
      <c r="AO15468" s="11"/>
    </row>
    <row r="15469" spans="2:41" x14ac:dyDescent="0.25">
      <c r="B15469" s="6"/>
      <c r="D15469" s="6"/>
      <c r="E15469" s="6"/>
      <c r="F15469" s="6"/>
      <c r="U15469" s="11"/>
      <c r="AO15469" s="11"/>
    </row>
    <row r="15470" spans="2:41" x14ac:dyDescent="0.25">
      <c r="B15470" s="6"/>
      <c r="D15470" s="6"/>
      <c r="E15470" s="6"/>
      <c r="F15470" s="6"/>
      <c r="U15470" s="11"/>
      <c r="AO15470" s="11"/>
    </row>
    <row r="15471" spans="2:41" x14ac:dyDescent="0.25">
      <c r="B15471" s="6"/>
      <c r="D15471" s="6"/>
      <c r="E15471" s="6"/>
      <c r="F15471" s="6"/>
      <c r="U15471" s="11"/>
      <c r="AO15471" s="11"/>
    </row>
    <row r="15472" spans="2:41" x14ac:dyDescent="0.25">
      <c r="B15472" s="6"/>
      <c r="D15472" s="6"/>
      <c r="E15472" s="6"/>
      <c r="F15472" s="6"/>
      <c r="U15472" s="11"/>
      <c r="AO15472" s="11"/>
    </row>
    <row r="15473" spans="2:41" x14ac:dyDescent="0.25">
      <c r="B15473" s="6"/>
      <c r="D15473" s="6"/>
      <c r="E15473" s="6"/>
      <c r="F15473" s="6"/>
      <c r="U15473" s="11"/>
      <c r="AO15473" s="11"/>
    </row>
    <row r="15474" spans="2:41" x14ac:dyDescent="0.25">
      <c r="B15474" s="6"/>
      <c r="D15474" s="6"/>
      <c r="E15474" s="6"/>
      <c r="F15474" s="6"/>
      <c r="U15474" s="11"/>
      <c r="AO15474" s="11"/>
    </row>
    <row r="15475" spans="2:41" x14ac:dyDescent="0.25">
      <c r="B15475" s="6"/>
      <c r="D15475" s="6"/>
      <c r="E15475" s="6"/>
      <c r="F15475" s="6"/>
      <c r="U15475" s="11"/>
      <c r="AO15475" s="11"/>
    </row>
    <row r="15476" spans="2:41" x14ac:dyDescent="0.25">
      <c r="B15476" s="6"/>
      <c r="D15476" s="6"/>
      <c r="E15476" s="6"/>
      <c r="F15476" s="6"/>
      <c r="U15476" s="11"/>
      <c r="AO15476" s="11"/>
    </row>
    <row r="15477" spans="2:41" x14ac:dyDescent="0.25">
      <c r="B15477" s="6"/>
      <c r="D15477" s="6"/>
      <c r="E15477" s="6"/>
      <c r="F15477" s="6"/>
      <c r="U15477" s="11"/>
      <c r="AO15477" s="11"/>
    </row>
    <row r="15478" spans="2:41" x14ac:dyDescent="0.25">
      <c r="B15478" s="6"/>
      <c r="D15478" s="6"/>
      <c r="E15478" s="6"/>
      <c r="F15478" s="6"/>
      <c r="U15478" s="11"/>
      <c r="AO15478" s="11"/>
    </row>
    <row r="15479" spans="2:41" x14ac:dyDescent="0.25">
      <c r="B15479" s="6"/>
      <c r="D15479" s="6"/>
      <c r="E15479" s="6"/>
      <c r="F15479" s="6"/>
      <c r="U15479" s="11"/>
      <c r="AO15479" s="11"/>
    </row>
    <row r="15480" spans="2:41" x14ac:dyDescent="0.25">
      <c r="B15480" s="6"/>
      <c r="D15480" s="6"/>
      <c r="E15480" s="6"/>
      <c r="F15480" s="6"/>
      <c r="U15480" s="11"/>
      <c r="AO15480" s="11"/>
    </row>
    <row r="15481" spans="2:41" x14ac:dyDescent="0.25">
      <c r="B15481" s="6"/>
      <c r="D15481" s="6"/>
      <c r="E15481" s="6"/>
      <c r="F15481" s="6"/>
      <c r="U15481" s="11"/>
      <c r="AO15481" s="11"/>
    </row>
    <row r="15482" spans="2:41" x14ac:dyDescent="0.25">
      <c r="B15482" s="6"/>
      <c r="D15482" s="6"/>
      <c r="E15482" s="6"/>
      <c r="F15482" s="6"/>
      <c r="U15482" s="11"/>
      <c r="AO15482" s="11"/>
    </row>
    <row r="15483" spans="2:41" x14ac:dyDescent="0.25">
      <c r="B15483" s="6"/>
      <c r="D15483" s="6"/>
      <c r="E15483" s="6"/>
      <c r="F15483" s="6"/>
      <c r="U15483" s="11"/>
      <c r="AO15483" s="11"/>
    </row>
    <row r="15484" spans="2:41" x14ac:dyDescent="0.25">
      <c r="B15484" s="6"/>
      <c r="D15484" s="6"/>
      <c r="E15484" s="6"/>
      <c r="F15484" s="6"/>
      <c r="U15484" s="11"/>
      <c r="AO15484" s="11"/>
    </row>
    <row r="15485" spans="2:41" x14ac:dyDescent="0.25">
      <c r="B15485" s="6"/>
      <c r="D15485" s="6"/>
      <c r="E15485" s="6"/>
      <c r="F15485" s="6"/>
      <c r="U15485" s="11"/>
      <c r="AO15485" s="11"/>
    </row>
    <row r="15486" spans="2:41" x14ac:dyDescent="0.25">
      <c r="B15486" s="6"/>
      <c r="D15486" s="6"/>
      <c r="E15486" s="6"/>
      <c r="F15486" s="6"/>
      <c r="U15486" s="11"/>
      <c r="AO15486" s="11"/>
    </row>
    <row r="15487" spans="2:41" x14ac:dyDescent="0.25">
      <c r="B15487" s="6"/>
      <c r="D15487" s="6"/>
      <c r="E15487" s="6"/>
      <c r="F15487" s="6"/>
      <c r="U15487" s="11"/>
      <c r="AO15487" s="11"/>
    </row>
    <row r="15488" spans="2:41" x14ac:dyDescent="0.25">
      <c r="B15488" s="6"/>
      <c r="D15488" s="6"/>
      <c r="E15488" s="6"/>
      <c r="F15488" s="6"/>
      <c r="U15488" s="11"/>
      <c r="AO15488" s="11"/>
    </row>
    <row r="15489" spans="2:41" x14ac:dyDescent="0.25">
      <c r="B15489" s="6"/>
      <c r="D15489" s="6"/>
      <c r="E15489" s="6"/>
      <c r="F15489" s="6"/>
      <c r="U15489" s="11"/>
      <c r="AO15489" s="11"/>
    </row>
    <row r="15490" spans="2:41" x14ac:dyDescent="0.25">
      <c r="B15490" s="6"/>
      <c r="D15490" s="6"/>
      <c r="E15490" s="6"/>
      <c r="F15490" s="6"/>
      <c r="U15490" s="11"/>
      <c r="AO15490" s="11"/>
    </row>
    <row r="15491" spans="2:41" x14ac:dyDescent="0.25">
      <c r="B15491" s="6"/>
      <c r="D15491" s="6"/>
      <c r="E15491" s="6"/>
      <c r="F15491" s="6"/>
      <c r="U15491" s="11"/>
      <c r="AO15491" s="11"/>
    </row>
    <row r="15492" spans="2:41" x14ac:dyDescent="0.25">
      <c r="B15492" s="6"/>
      <c r="D15492" s="6"/>
      <c r="E15492" s="6"/>
      <c r="F15492" s="6"/>
      <c r="U15492" s="11"/>
      <c r="AO15492" s="11"/>
    </row>
    <row r="15493" spans="2:41" x14ac:dyDescent="0.25">
      <c r="B15493" s="6"/>
      <c r="D15493" s="6"/>
      <c r="E15493" s="6"/>
      <c r="F15493" s="6"/>
      <c r="U15493" s="11"/>
      <c r="AO15493" s="11"/>
    </row>
    <row r="15494" spans="2:41" x14ac:dyDescent="0.25">
      <c r="B15494" s="6"/>
      <c r="D15494" s="6"/>
      <c r="E15494" s="6"/>
      <c r="F15494" s="6"/>
      <c r="U15494" s="11"/>
      <c r="AO15494" s="11"/>
    </row>
    <row r="15495" spans="2:41" x14ac:dyDescent="0.25">
      <c r="B15495" s="6"/>
      <c r="D15495" s="6"/>
      <c r="E15495" s="6"/>
      <c r="F15495" s="6"/>
      <c r="U15495" s="11"/>
      <c r="AO15495" s="11"/>
    </row>
    <row r="15496" spans="2:41" x14ac:dyDescent="0.25">
      <c r="B15496" s="6"/>
      <c r="D15496" s="6"/>
      <c r="E15496" s="6"/>
      <c r="F15496" s="6"/>
      <c r="U15496" s="11"/>
      <c r="AO15496" s="11"/>
    </row>
    <row r="15497" spans="2:41" x14ac:dyDescent="0.25">
      <c r="B15497" s="6"/>
      <c r="D15497" s="6"/>
      <c r="E15497" s="6"/>
      <c r="F15497" s="6"/>
      <c r="U15497" s="11"/>
      <c r="AO15497" s="11"/>
    </row>
    <row r="15498" spans="2:41" x14ac:dyDescent="0.25">
      <c r="B15498" s="6"/>
      <c r="D15498" s="6"/>
      <c r="E15498" s="6"/>
      <c r="F15498" s="6"/>
      <c r="U15498" s="11"/>
      <c r="AO15498" s="11"/>
    </row>
    <row r="15499" spans="2:41" x14ac:dyDescent="0.25">
      <c r="B15499" s="6"/>
      <c r="D15499" s="6"/>
      <c r="E15499" s="6"/>
      <c r="F15499" s="6"/>
      <c r="U15499" s="11"/>
      <c r="AO15499" s="11"/>
    </row>
    <row r="15500" spans="2:41" x14ac:dyDescent="0.25">
      <c r="B15500" s="6"/>
      <c r="D15500" s="6"/>
      <c r="E15500" s="6"/>
      <c r="F15500" s="6"/>
      <c r="U15500" s="11"/>
      <c r="AO15500" s="11"/>
    </row>
    <row r="15501" spans="2:41" x14ac:dyDescent="0.25">
      <c r="B15501" s="6"/>
      <c r="D15501" s="6"/>
      <c r="E15501" s="6"/>
      <c r="F15501" s="6"/>
      <c r="U15501" s="11"/>
      <c r="AO15501" s="11"/>
    </row>
    <row r="15502" spans="2:41" x14ac:dyDescent="0.25">
      <c r="B15502" s="6"/>
      <c r="D15502" s="6"/>
      <c r="E15502" s="6"/>
      <c r="F15502" s="6"/>
      <c r="U15502" s="11"/>
      <c r="AO15502" s="11"/>
    </row>
    <row r="15503" spans="2:41" x14ac:dyDescent="0.25">
      <c r="B15503" s="6"/>
      <c r="D15503" s="6"/>
      <c r="E15503" s="6"/>
      <c r="F15503" s="6"/>
      <c r="U15503" s="11"/>
      <c r="AO15503" s="11"/>
    </row>
    <row r="15504" spans="2:41" x14ac:dyDescent="0.25">
      <c r="B15504" s="6"/>
      <c r="D15504" s="6"/>
      <c r="E15504" s="6"/>
      <c r="F15504" s="6"/>
      <c r="U15504" s="11"/>
      <c r="AO15504" s="11"/>
    </row>
    <row r="15505" spans="2:41" x14ac:dyDescent="0.25">
      <c r="B15505" s="6"/>
      <c r="D15505" s="6"/>
      <c r="E15505" s="6"/>
      <c r="F15505" s="6"/>
      <c r="U15505" s="11"/>
      <c r="AO15505" s="11"/>
    </row>
    <row r="15506" spans="2:41" x14ac:dyDescent="0.25">
      <c r="B15506" s="6"/>
      <c r="D15506" s="6"/>
      <c r="E15506" s="6"/>
      <c r="F15506" s="6"/>
      <c r="U15506" s="11"/>
      <c r="AO15506" s="11"/>
    </row>
    <row r="15507" spans="2:41" x14ac:dyDescent="0.25">
      <c r="B15507" s="6"/>
      <c r="D15507" s="6"/>
      <c r="E15507" s="6"/>
      <c r="F15507" s="6"/>
      <c r="U15507" s="11"/>
      <c r="AO15507" s="11"/>
    </row>
    <row r="15508" spans="2:41" x14ac:dyDescent="0.25">
      <c r="B15508" s="6"/>
      <c r="D15508" s="6"/>
      <c r="E15508" s="6"/>
      <c r="F15508" s="6"/>
      <c r="U15508" s="11"/>
      <c r="AO15508" s="11"/>
    </row>
    <row r="15509" spans="2:41" x14ac:dyDescent="0.25">
      <c r="B15509" s="6"/>
      <c r="D15509" s="6"/>
      <c r="E15509" s="6"/>
      <c r="F15509" s="6"/>
      <c r="U15509" s="11"/>
      <c r="AO15509" s="11"/>
    </row>
    <row r="15510" spans="2:41" x14ac:dyDescent="0.25">
      <c r="B15510" s="6"/>
      <c r="D15510" s="6"/>
      <c r="E15510" s="6"/>
      <c r="F15510" s="6"/>
      <c r="U15510" s="11"/>
      <c r="AO15510" s="11"/>
    </row>
    <row r="15511" spans="2:41" x14ac:dyDescent="0.25">
      <c r="B15511" s="6"/>
      <c r="D15511" s="6"/>
      <c r="E15511" s="6"/>
      <c r="F15511" s="6"/>
      <c r="U15511" s="11"/>
      <c r="AO15511" s="11"/>
    </row>
    <row r="15512" spans="2:41" x14ac:dyDescent="0.25">
      <c r="B15512" s="6"/>
      <c r="D15512" s="6"/>
      <c r="E15512" s="6"/>
      <c r="F15512" s="6"/>
      <c r="U15512" s="11"/>
      <c r="AO15512" s="11"/>
    </row>
    <row r="15513" spans="2:41" x14ac:dyDescent="0.25">
      <c r="B15513" s="6"/>
      <c r="D15513" s="6"/>
      <c r="E15513" s="6"/>
      <c r="F15513" s="6"/>
      <c r="U15513" s="11"/>
      <c r="AO15513" s="11"/>
    </row>
    <row r="15514" spans="2:41" x14ac:dyDescent="0.25">
      <c r="B15514" s="6"/>
      <c r="D15514" s="6"/>
      <c r="E15514" s="6"/>
      <c r="F15514" s="6"/>
      <c r="U15514" s="11"/>
      <c r="AO15514" s="11"/>
    </row>
    <row r="15515" spans="2:41" x14ac:dyDescent="0.25">
      <c r="B15515" s="6"/>
      <c r="D15515" s="6"/>
      <c r="E15515" s="6"/>
      <c r="F15515" s="6"/>
      <c r="U15515" s="11"/>
      <c r="AO15515" s="11"/>
    </row>
    <row r="15516" spans="2:41" x14ac:dyDescent="0.25">
      <c r="B15516" s="6"/>
      <c r="D15516" s="6"/>
      <c r="E15516" s="6"/>
      <c r="F15516" s="6"/>
      <c r="U15516" s="11"/>
      <c r="AO15516" s="11"/>
    </row>
    <row r="15517" spans="2:41" x14ac:dyDescent="0.25">
      <c r="B15517" s="6"/>
      <c r="D15517" s="6"/>
      <c r="E15517" s="6"/>
      <c r="F15517" s="6"/>
      <c r="U15517" s="11"/>
      <c r="AO15517" s="11"/>
    </row>
    <row r="15518" spans="2:41" x14ac:dyDescent="0.25">
      <c r="B15518" s="6"/>
      <c r="D15518" s="6"/>
      <c r="E15518" s="6"/>
      <c r="F15518" s="6"/>
      <c r="U15518" s="11"/>
      <c r="AO15518" s="11"/>
    </row>
    <row r="15519" spans="2:41" x14ac:dyDescent="0.25">
      <c r="B15519" s="6"/>
      <c r="D15519" s="6"/>
      <c r="E15519" s="6"/>
      <c r="F15519" s="6"/>
      <c r="U15519" s="11"/>
      <c r="AO15519" s="11"/>
    </row>
    <row r="15520" spans="2:41" x14ac:dyDescent="0.25">
      <c r="B15520" s="6"/>
      <c r="D15520" s="6"/>
      <c r="E15520" s="6"/>
      <c r="F15520" s="6"/>
      <c r="U15520" s="11"/>
      <c r="AO15520" s="11"/>
    </row>
    <row r="15521" spans="2:41" x14ac:dyDescent="0.25">
      <c r="B15521" s="6"/>
      <c r="D15521" s="6"/>
      <c r="E15521" s="6"/>
      <c r="F15521" s="6"/>
      <c r="U15521" s="11"/>
      <c r="AO15521" s="11"/>
    </row>
    <row r="15522" spans="2:41" x14ac:dyDescent="0.25">
      <c r="B15522" s="6"/>
      <c r="D15522" s="6"/>
      <c r="E15522" s="6"/>
      <c r="F15522" s="6"/>
      <c r="U15522" s="11"/>
      <c r="AO15522" s="11"/>
    </row>
    <row r="15523" spans="2:41" x14ac:dyDescent="0.25">
      <c r="B15523" s="6"/>
      <c r="D15523" s="6"/>
      <c r="E15523" s="6"/>
      <c r="F15523" s="6"/>
      <c r="U15523" s="11"/>
      <c r="AO15523" s="11"/>
    </row>
    <row r="15524" spans="2:41" x14ac:dyDescent="0.25">
      <c r="B15524" s="6"/>
      <c r="D15524" s="6"/>
      <c r="E15524" s="6"/>
      <c r="F15524" s="6"/>
      <c r="U15524" s="11"/>
      <c r="AO15524" s="11"/>
    </row>
    <row r="15525" spans="2:41" x14ac:dyDescent="0.25">
      <c r="B15525" s="6"/>
      <c r="D15525" s="6"/>
      <c r="E15525" s="6"/>
      <c r="F15525" s="6"/>
      <c r="U15525" s="11"/>
      <c r="AO15525" s="11"/>
    </row>
    <row r="15526" spans="2:41" x14ac:dyDescent="0.25">
      <c r="B15526" s="6"/>
      <c r="D15526" s="6"/>
      <c r="E15526" s="6"/>
      <c r="F15526" s="6"/>
      <c r="U15526" s="11"/>
      <c r="AO15526" s="11"/>
    </row>
    <row r="15527" spans="2:41" x14ac:dyDescent="0.25">
      <c r="B15527" s="6"/>
      <c r="D15527" s="6"/>
      <c r="E15527" s="6"/>
      <c r="F15527" s="6"/>
      <c r="U15527" s="11"/>
      <c r="AO15527" s="11"/>
    </row>
    <row r="15528" spans="2:41" x14ac:dyDescent="0.25">
      <c r="B15528" s="6"/>
      <c r="D15528" s="6"/>
      <c r="E15528" s="6"/>
      <c r="F15528" s="6"/>
      <c r="U15528" s="11"/>
      <c r="AO15528" s="11"/>
    </row>
    <row r="15529" spans="2:41" x14ac:dyDescent="0.25">
      <c r="B15529" s="6"/>
      <c r="D15529" s="6"/>
      <c r="E15529" s="6"/>
      <c r="F15529" s="6"/>
      <c r="U15529" s="11"/>
      <c r="AO15529" s="11"/>
    </row>
    <row r="15530" spans="2:41" x14ac:dyDescent="0.25">
      <c r="B15530" s="6"/>
      <c r="D15530" s="6"/>
      <c r="E15530" s="6"/>
      <c r="F15530" s="6"/>
      <c r="U15530" s="11"/>
      <c r="AO15530" s="11"/>
    </row>
    <row r="15531" spans="2:41" x14ac:dyDescent="0.25">
      <c r="B15531" s="6"/>
      <c r="D15531" s="6"/>
      <c r="E15531" s="6"/>
      <c r="F15531" s="6"/>
      <c r="U15531" s="11"/>
      <c r="AO15531" s="11"/>
    </row>
    <row r="15532" spans="2:41" x14ac:dyDescent="0.25">
      <c r="B15532" s="6"/>
      <c r="D15532" s="6"/>
      <c r="E15532" s="6"/>
      <c r="F15532" s="6"/>
      <c r="U15532" s="11"/>
      <c r="AO15532" s="11"/>
    </row>
    <row r="15533" spans="2:41" x14ac:dyDescent="0.25">
      <c r="B15533" s="6"/>
      <c r="D15533" s="6"/>
      <c r="E15533" s="6"/>
      <c r="F15533" s="6"/>
      <c r="U15533" s="11"/>
      <c r="AO15533" s="11"/>
    </row>
    <row r="15534" spans="2:41" x14ac:dyDescent="0.25">
      <c r="B15534" s="6"/>
      <c r="D15534" s="6"/>
      <c r="E15534" s="6"/>
      <c r="F15534" s="6"/>
      <c r="U15534" s="11"/>
      <c r="AO15534" s="11"/>
    </row>
    <row r="15535" spans="2:41" x14ac:dyDescent="0.25">
      <c r="B15535" s="6"/>
      <c r="D15535" s="6"/>
      <c r="E15535" s="6"/>
      <c r="F15535" s="6"/>
      <c r="U15535" s="11"/>
      <c r="AO15535" s="11"/>
    </row>
    <row r="15536" spans="2:41" x14ac:dyDescent="0.25">
      <c r="B15536" s="6"/>
      <c r="D15536" s="6"/>
      <c r="E15536" s="6"/>
      <c r="F15536" s="6"/>
      <c r="U15536" s="11"/>
      <c r="AO15536" s="11"/>
    </row>
    <row r="15537" spans="2:41" x14ac:dyDescent="0.25">
      <c r="B15537" s="6"/>
      <c r="D15537" s="6"/>
      <c r="E15537" s="6"/>
      <c r="F15537" s="6"/>
      <c r="U15537" s="11"/>
      <c r="AO15537" s="11"/>
    </row>
    <row r="15538" spans="2:41" x14ac:dyDescent="0.25">
      <c r="B15538" s="6"/>
      <c r="D15538" s="6"/>
      <c r="E15538" s="6"/>
      <c r="F15538" s="6"/>
      <c r="U15538" s="11"/>
      <c r="AO15538" s="11"/>
    </row>
    <row r="15539" spans="2:41" x14ac:dyDescent="0.25">
      <c r="B15539" s="6"/>
      <c r="D15539" s="6"/>
      <c r="E15539" s="6"/>
      <c r="F15539" s="6"/>
      <c r="U15539" s="11"/>
      <c r="AO15539" s="11"/>
    </row>
    <row r="15540" spans="2:41" x14ac:dyDescent="0.25">
      <c r="B15540" s="6"/>
      <c r="D15540" s="6"/>
      <c r="E15540" s="6"/>
      <c r="F15540" s="6"/>
      <c r="U15540" s="11"/>
      <c r="AO15540" s="11"/>
    </row>
    <row r="15541" spans="2:41" x14ac:dyDescent="0.25">
      <c r="B15541" s="6"/>
      <c r="D15541" s="6"/>
      <c r="E15541" s="6"/>
      <c r="F15541" s="6"/>
      <c r="U15541" s="11"/>
      <c r="AO15541" s="11"/>
    </row>
    <row r="15542" spans="2:41" x14ac:dyDescent="0.25">
      <c r="B15542" s="6"/>
      <c r="D15542" s="6"/>
      <c r="E15542" s="6"/>
      <c r="F15542" s="6"/>
      <c r="U15542" s="11"/>
      <c r="AO15542" s="11"/>
    </row>
    <row r="15543" spans="2:41" x14ac:dyDescent="0.25">
      <c r="B15543" s="6"/>
      <c r="D15543" s="6"/>
      <c r="E15543" s="6"/>
      <c r="F15543" s="6"/>
      <c r="U15543" s="11"/>
      <c r="AO15543" s="11"/>
    </row>
    <row r="15544" spans="2:41" x14ac:dyDescent="0.25">
      <c r="B15544" s="6"/>
      <c r="D15544" s="6"/>
      <c r="E15544" s="6"/>
      <c r="F15544" s="6"/>
      <c r="U15544" s="11"/>
      <c r="AO15544" s="11"/>
    </row>
    <row r="15545" spans="2:41" x14ac:dyDescent="0.25">
      <c r="B15545" s="6"/>
      <c r="D15545" s="6"/>
      <c r="E15545" s="6"/>
      <c r="F15545" s="6"/>
      <c r="U15545" s="11"/>
      <c r="AO15545" s="11"/>
    </row>
    <row r="15546" spans="2:41" x14ac:dyDescent="0.25">
      <c r="B15546" s="6"/>
      <c r="D15546" s="6"/>
      <c r="E15546" s="6"/>
      <c r="F15546" s="6"/>
      <c r="U15546" s="11"/>
      <c r="AO15546" s="11"/>
    </row>
    <row r="15547" spans="2:41" x14ac:dyDescent="0.25">
      <c r="B15547" s="6"/>
      <c r="D15547" s="6"/>
      <c r="E15547" s="6"/>
      <c r="F15547" s="6"/>
      <c r="U15547" s="11"/>
      <c r="AO15547" s="11"/>
    </row>
    <row r="15548" spans="2:41" x14ac:dyDescent="0.25">
      <c r="B15548" s="6"/>
      <c r="D15548" s="6"/>
      <c r="E15548" s="6"/>
      <c r="F15548" s="6"/>
      <c r="U15548" s="11"/>
      <c r="AO15548" s="11"/>
    </row>
    <row r="15549" spans="2:41" x14ac:dyDescent="0.25">
      <c r="B15549" s="6"/>
      <c r="D15549" s="6"/>
      <c r="E15549" s="6"/>
      <c r="F15549" s="6"/>
      <c r="U15549" s="11"/>
      <c r="AO15549" s="11"/>
    </row>
    <row r="15550" spans="2:41" x14ac:dyDescent="0.25">
      <c r="B15550" s="6"/>
      <c r="D15550" s="6"/>
      <c r="E15550" s="6"/>
      <c r="F15550" s="6"/>
      <c r="U15550" s="11"/>
      <c r="AO15550" s="11"/>
    </row>
    <row r="15551" spans="2:41" x14ac:dyDescent="0.25">
      <c r="B15551" s="6"/>
      <c r="D15551" s="6"/>
      <c r="E15551" s="6"/>
      <c r="F15551" s="6"/>
      <c r="U15551" s="11"/>
      <c r="AO15551" s="11"/>
    </row>
    <row r="15552" spans="2:41" x14ac:dyDescent="0.25">
      <c r="B15552" s="6"/>
      <c r="D15552" s="6"/>
      <c r="E15552" s="6"/>
      <c r="F15552" s="6"/>
      <c r="U15552" s="11"/>
      <c r="AO15552" s="11"/>
    </row>
    <row r="15553" spans="2:41" x14ac:dyDescent="0.25">
      <c r="B15553" s="6"/>
      <c r="D15553" s="6"/>
      <c r="E15553" s="6"/>
      <c r="F15553" s="6"/>
      <c r="U15553" s="11"/>
      <c r="AO15553" s="11"/>
    </row>
    <row r="15554" spans="2:41" x14ac:dyDescent="0.25">
      <c r="B15554" s="6"/>
      <c r="D15554" s="6"/>
      <c r="E15554" s="6"/>
      <c r="F15554" s="6"/>
      <c r="U15554" s="11"/>
      <c r="AO15554" s="11"/>
    </row>
    <row r="15555" spans="2:41" x14ac:dyDescent="0.25">
      <c r="B15555" s="6"/>
      <c r="D15555" s="6"/>
      <c r="E15555" s="6"/>
      <c r="F15555" s="6"/>
      <c r="U15555" s="11"/>
      <c r="AO15555" s="11"/>
    </row>
    <row r="15556" spans="2:41" x14ac:dyDescent="0.25">
      <c r="B15556" s="6"/>
      <c r="D15556" s="6"/>
      <c r="E15556" s="6"/>
      <c r="F15556" s="6"/>
      <c r="U15556" s="11"/>
      <c r="AO15556" s="11"/>
    </row>
    <row r="15557" spans="2:41" x14ac:dyDescent="0.25">
      <c r="B15557" s="6"/>
      <c r="D15557" s="6"/>
      <c r="E15557" s="6"/>
      <c r="F15557" s="6"/>
      <c r="U15557" s="11"/>
      <c r="AO15557" s="11"/>
    </row>
    <row r="15558" spans="2:41" x14ac:dyDescent="0.25">
      <c r="B15558" s="6"/>
      <c r="D15558" s="6"/>
      <c r="E15558" s="6"/>
      <c r="F15558" s="6"/>
      <c r="U15558" s="11"/>
      <c r="AO15558" s="11"/>
    </row>
    <row r="15559" spans="2:41" x14ac:dyDescent="0.25">
      <c r="B15559" s="6"/>
      <c r="D15559" s="6"/>
      <c r="E15559" s="6"/>
      <c r="F15559" s="6"/>
      <c r="U15559" s="11"/>
      <c r="AO15559" s="11"/>
    </row>
    <row r="15560" spans="2:41" x14ac:dyDescent="0.25">
      <c r="B15560" s="6"/>
      <c r="D15560" s="6"/>
      <c r="E15560" s="6"/>
      <c r="F15560" s="6"/>
      <c r="U15560" s="11"/>
      <c r="AO15560" s="11"/>
    </row>
    <row r="15561" spans="2:41" x14ac:dyDescent="0.25">
      <c r="B15561" s="6"/>
      <c r="D15561" s="6"/>
      <c r="E15561" s="6"/>
      <c r="F15561" s="6"/>
      <c r="U15561" s="11"/>
      <c r="AO15561" s="11"/>
    </row>
    <row r="15562" spans="2:41" x14ac:dyDescent="0.25">
      <c r="B15562" s="6"/>
      <c r="D15562" s="6"/>
      <c r="E15562" s="6"/>
      <c r="F15562" s="6"/>
      <c r="U15562" s="11"/>
      <c r="AO15562" s="11"/>
    </row>
    <row r="15563" spans="2:41" x14ac:dyDescent="0.25">
      <c r="B15563" s="6"/>
      <c r="D15563" s="6"/>
      <c r="E15563" s="6"/>
      <c r="F15563" s="6"/>
      <c r="U15563" s="11"/>
      <c r="AO15563" s="11"/>
    </row>
    <row r="15564" spans="2:41" x14ac:dyDescent="0.25">
      <c r="B15564" s="6"/>
      <c r="D15564" s="6"/>
      <c r="E15564" s="6"/>
      <c r="F15564" s="6"/>
      <c r="U15564" s="11"/>
      <c r="AO15564" s="11"/>
    </row>
    <row r="15565" spans="2:41" x14ac:dyDescent="0.25">
      <c r="B15565" s="6"/>
      <c r="D15565" s="6"/>
      <c r="E15565" s="6"/>
      <c r="F15565" s="6"/>
      <c r="U15565" s="11"/>
      <c r="AO15565" s="11"/>
    </row>
    <row r="15566" spans="2:41" x14ac:dyDescent="0.25">
      <c r="B15566" s="6"/>
      <c r="D15566" s="6"/>
      <c r="E15566" s="6"/>
      <c r="F15566" s="6"/>
      <c r="U15566" s="11"/>
      <c r="AO15566" s="11"/>
    </row>
    <row r="15567" spans="2:41" x14ac:dyDescent="0.25">
      <c r="B15567" s="6"/>
      <c r="D15567" s="6"/>
      <c r="E15567" s="6"/>
      <c r="F15567" s="6"/>
      <c r="U15567" s="11"/>
      <c r="AO15567" s="11"/>
    </row>
    <row r="15568" spans="2:41" x14ac:dyDescent="0.25">
      <c r="B15568" s="6"/>
      <c r="D15568" s="6"/>
      <c r="E15568" s="6"/>
      <c r="F15568" s="6"/>
      <c r="U15568" s="11"/>
      <c r="AO15568" s="11"/>
    </row>
    <row r="15569" spans="2:41" x14ac:dyDescent="0.25">
      <c r="B15569" s="6"/>
      <c r="D15569" s="6"/>
      <c r="E15569" s="6"/>
      <c r="F15569" s="6"/>
      <c r="U15569" s="11"/>
      <c r="AO15569" s="11"/>
    </row>
    <row r="15570" spans="2:41" x14ac:dyDescent="0.25">
      <c r="B15570" s="6"/>
      <c r="D15570" s="6"/>
      <c r="E15570" s="6"/>
      <c r="F15570" s="6"/>
      <c r="U15570" s="11"/>
      <c r="AO15570" s="11"/>
    </row>
    <row r="15571" spans="2:41" x14ac:dyDescent="0.25">
      <c r="B15571" s="6"/>
      <c r="D15571" s="6"/>
      <c r="E15571" s="6"/>
      <c r="F15571" s="6"/>
      <c r="U15571" s="11"/>
      <c r="AO15571" s="11"/>
    </row>
    <row r="15572" spans="2:41" x14ac:dyDescent="0.25">
      <c r="B15572" s="6"/>
      <c r="D15572" s="6"/>
      <c r="E15572" s="6"/>
      <c r="F15572" s="6"/>
      <c r="U15572" s="11"/>
      <c r="AO15572" s="11"/>
    </row>
    <row r="15573" spans="2:41" x14ac:dyDescent="0.25">
      <c r="B15573" s="6"/>
      <c r="D15573" s="6"/>
      <c r="E15573" s="6"/>
      <c r="F15573" s="6"/>
      <c r="U15573" s="11"/>
      <c r="AO15573" s="11"/>
    </row>
    <row r="15574" spans="2:41" x14ac:dyDescent="0.25">
      <c r="B15574" s="6"/>
      <c r="D15574" s="6"/>
      <c r="E15574" s="6"/>
      <c r="F15574" s="6"/>
      <c r="U15574" s="11"/>
      <c r="AO15574" s="11"/>
    </row>
    <row r="15575" spans="2:41" x14ac:dyDescent="0.25">
      <c r="B15575" s="6"/>
      <c r="D15575" s="6"/>
      <c r="E15575" s="6"/>
      <c r="F15575" s="6"/>
      <c r="U15575" s="11"/>
      <c r="AO15575" s="11"/>
    </row>
    <row r="15576" spans="2:41" x14ac:dyDescent="0.25">
      <c r="B15576" s="6"/>
      <c r="D15576" s="6"/>
      <c r="E15576" s="6"/>
      <c r="F15576" s="6"/>
      <c r="U15576" s="11"/>
      <c r="AO15576" s="11"/>
    </row>
    <row r="15577" spans="2:41" x14ac:dyDescent="0.25">
      <c r="B15577" s="6"/>
      <c r="D15577" s="6"/>
      <c r="E15577" s="6"/>
      <c r="F15577" s="6"/>
      <c r="U15577" s="11"/>
      <c r="AO15577" s="11"/>
    </row>
    <row r="15578" spans="2:41" x14ac:dyDescent="0.25">
      <c r="B15578" s="6"/>
      <c r="D15578" s="6"/>
      <c r="E15578" s="6"/>
      <c r="F15578" s="6"/>
      <c r="U15578" s="11"/>
      <c r="AO15578" s="11"/>
    </row>
    <row r="15579" spans="2:41" x14ac:dyDescent="0.25">
      <c r="B15579" s="6"/>
      <c r="D15579" s="6"/>
      <c r="E15579" s="6"/>
      <c r="F15579" s="6"/>
      <c r="U15579" s="11"/>
      <c r="AO15579" s="11"/>
    </row>
    <row r="15580" spans="2:41" x14ac:dyDescent="0.25">
      <c r="B15580" s="6"/>
      <c r="D15580" s="6"/>
      <c r="E15580" s="6"/>
      <c r="F15580" s="6"/>
      <c r="U15580" s="11"/>
      <c r="AO15580" s="11"/>
    </row>
    <row r="15581" spans="2:41" x14ac:dyDescent="0.25">
      <c r="B15581" s="6"/>
      <c r="D15581" s="6"/>
      <c r="E15581" s="6"/>
      <c r="F15581" s="6"/>
      <c r="U15581" s="11"/>
      <c r="AO15581" s="11"/>
    </row>
    <row r="15582" spans="2:41" x14ac:dyDescent="0.25">
      <c r="B15582" s="6"/>
      <c r="D15582" s="6"/>
      <c r="E15582" s="6"/>
      <c r="F15582" s="6"/>
      <c r="U15582" s="11"/>
      <c r="AO15582" s="11"/>
    </row>
    <row r="15583" spans="2:41" x14ac:dyDescent="0.25">
      <c r="B15583" s="6"/>
      <c r="D15583" s="6"/>
      <c r="E15583" s="6"/>
      <c r="F15583" s="6"/>
      <c r="U15583" s="11"/>
      <c r="AO15583" s="11"/>
    </row>
    <row r="15584" spans="2:41" x14ac:dyDescent="0.25">
      <c r="B15584" s="6"/>
      <c r="D15584" s="6"/>
      <c r="E15584" s="6"/>
      <c r="F15584" s="6"/>
      <c r="U15584" s="11"/>
      <c r="AO15584" s="11"/>
    </row>
    <row r="15585" spans="2:41" x14ac:dyDescent="0.25">
      <c r="B15585" s="6"/>
      <c r="D15585" s="6"/>
      <c r="E15585" s="6"/>
      <c r="F15585" s="6"/>
      <c r="U15585" s="11"/>
      <c r="AO15585" s="11"/>
    </row>
    <row r="15586" spans="2:41" x14ac:dyDescent="0.25">
      <c r="B15586" s="6"/>
      <c r="D15586" s="6"/>
      <c r="E15586" s="6"/>
      <c r="F15586" s="6"/>
      <c r="U15586" s="11"/>
      <c r="AO15586" s="11"/>
    </row>
    <row r="15587" spans="2:41" x14ac:dyDescent="0.25">
      <c r="B15587" s="6"/>
      <c r="D15587" s="6"/>
      <c r="E15587" s="6"/>
      <c r="F15587" s="6"/>
      <c r="U15587" s="11"/>
      <c r="AO15587" s="11"/>
    </row>
    <row r="15588" spans="2:41" x14ac:dyDescent="0.25">
      <c r="B15588" s="6"/>
      <c r="D15588" s="6"/>
      <c r="E15588" s="6"/>
      <c r="F15588" s="6"/>
      <c r="U15588" s="11"/>
      <c r="AO15588" s="11"/>
    </row>
    <row r="15589" spans="2:41" x14ac:dyDescent="0.25">
      <c r="B15589" s="6"/>
      <c r="D15589" s="6"/>
      <c r="E15589" s="6"/>
      <c r="F15589" s="6"/>
      <c r="U15589" s="11"/>
      <c r="AO15589" s="11"/>
    </row>
    <row r="15590" spans="2:41" x14ac:dyDescent="0.25">
      <c r="B15590" s="6"/>
      <c r="D15590" s="6"/>
      <c r="E15590" s="6"/>
      <c r="F15590" s="6"/>
      <c r="U15590" s="11"/>
      <c r="AO15590" s="11"/>
    </row>
    <row r="15591" spans="2:41" x14ac:dyDescent="0.25">
      <c r="B15591" s="6"/>
      <c r="D15591" s="6"/>
      <c r="E15591" s="6"/>
      <c r="F15591" s="6"/>
      <c r="U15591" s="11"/>
      <c r="AO15591" s="11"/>
    </row>
    <row r="15592" spans="2:41" x14ac:dyDescent="0.25">
      <c r="B15592" s="6"/>
      <c r="D15592" s="6"/>
      <c r="E15592" s="6"/>
      <c r="F15592" s="6"/>
      <c r="U15592" s="11"/>
      <c r="AO15592" s="11"/>
    </row>
    <row r="15593" spans="2:41" x14ac:dyDescent="0.25">
      <c r="B15593" s="6"/>
      <c r="D15593" s="6"/>
      <c r="E15593" s="6"/>
      <c r="F15593" s="6"/>
      <c r="U15593" s="11"/>
      <c r="AO15593" s="11"/>
    </row>
    <row r="15594" spans="2:41" x14ac:dyDescent="0.25">
      <c r="B15594" s="6"/>
      <c r="D15594" s="6"/>
      <c r="E15594" s="6"/>
      <c r="F15594" s="6"/>
      <c r="U15594" s="11"/>
      <c r="AO15594" s="11"/>
    </row>
    <row r="15595" spans="2:41" x14ac:dyDescent="0.25">
      <c r="B15595" s="6"/>
      <c r="D15595" s="6"/>
      <c r="E15595" s="6"/>
      <c r="F15595" s="6"/>
      <c r="U15595" s="11"/>
      <c r="AO15595" s="11"/>
    </row>
    <row r="15596" spans="2:41" x14ac:dyDescent="0.25">
      <c r="B15596" s="6"/>
      <c r="D15596" s="6"/>
      <c r="E15596" s="6"/>
      <c r="F15596" s="6"/>
      <c r="U15596" s="11"/>
      <c r="AO15596" s="11"/>
    </row>
    <row r="15597" spans="2:41" x14ac:dyDescent="0.25">
      <c r="B15597" s="6"/>
      <c r="D15597" s="6"/>
      <c r="E15597" s="6"/>
      <c r="F15597" s="6"/>
      <c r="U15597" s="11"/>
      <c r="AO15597" s="11"/>
    </row>
    <row r="15598" spans="2:41" x14ac:dyDescent="0.25">
      <c r="B15598" s="6"/>
      <c r="D15598" s="6"/>
      <c r="E15598" s="6"/>
      <c r="F15598" s="6"/>
      <c r="U15598" s="11"/>
      <c r="AO15598" s="11"/>
    </row>
    <row r="15599" spans="2:41" x14ac:dyDescent="0.25">
      <c r="B15599" s="6"/>
      <c r="D15599" s="6"/>
      <c r="E15599" s="6"/>
      <c r="F15599" s="6"/>
      <c r="U15599" s="11"/>
      <c r="AO15599" s="11"/>
    </row>
    <row r="15600" spans="2:41" x14ac:dyDescent="0.25">
      <c r="B15600" s="6"/>
      <c r="D15600" s="6"/>
      <c r="E15600" s="6"/>
      <c r="F15600" s="6"/>
      <c r="U15600" s="11"/>
      <c r="AO15600" s="11"/>
    </row>
    <row r="15601" spans="2:41" x14ac:dyDescent="0.25">
      <c r="B15601" s="6"/>
      <c r="D15601" s="6"/>
      <c r="E15601" s="6"/>
      <c r="F15601" s="6"/>
      <c r="U15601" s="11"/>
      <c r="AO15601" s="11"/>
    </row>
    <row r="15602" spans="2:41" x14ac:dyDescent="0.25">
      <c r="B15602" s="6"/>
      <c r="D15602" s="6"/>
      <c r="E15602" s="6"/>
      <c r="F15602" s="6"/>
      <c r="U15602" s="11"/>
      <c r="AO15602" s="11"/>
    </row>
    <row r="15603" spans="2:41" x14ac:dyDescent="0.25">
      <c r="B15603" s="6"/>
      <c r="D15603" s="6"/>
      <c r="E15603" s="6"/>
      <c r="F15603" s="6"/>
      <c r="U15603" s="11"/>
      <c r="AO15603" s="11"/>
    </row>
    <row r="15604" spans="2:41" x14ac:dyDescent="0.25">
      <c r="B15604" s="6"/>
      <c r="D15604" s="6"/>
      <c r="E15604" s="6"/>
      <c r="F15604" s="6"/>
      <c r="U15604" s="11"/>
      <c r="AO15604" s="11"/>
    </row>
    <row r="15605" spans="2:41" x14ac:dyDescent="0.25">
      <c r="B15605" s="6"/>
      <c r="D15605" s="6"/>
      <c r="E15605" s="6"/>
      <c r="F15605" s="6"/>
      <c r="U15605" s="11"/>
      <c r="AO15605" s="11"/>
    </row>
    <row r="15606" spans="2:41" x14ac:dyDescent="0.25">
      <c r="B15606" s="6"/>
      <c r="D15606" s="6"/>
      <c r="E15606" s="6"/>
      <c r="F15606" s="6"/>
      <c r="U15606" s="11"/>
      <c r="AO15606" s="11"/>
    </row>
    <row r="15607" spans="2:41" x14ac:dyDescent="0.25">
      <c r="B15607" s="6"/>
      <c r="D15607" s="6"/>
      <c r="E15607" s="6"/>
      <c r="F15607" s="6"/>
      <c r="U15607" s="11"/>
      <c r="AO15607" s="11"/>
    </row>
    <row r="15608" spans="2:41" x14ac:dyDescent="0.25">
      <c r="B15608" s="6"/>
      <c r="D15608" s="6"/>
      <c r="E15608" s="6"/>
      <c r="F15608" s="6"/>
      <c r="U15608" s="11"/>
      <c r="AO15608" s="11"/>
    </row>
    <row r="15609" spans="2:41" x14ac:dyDescent="0.25">
      <c r="B15609" s="6"/>
      <c r="D15609" s="6"/>
      <c r="E15609" s="6"/>
      <c r="F15609" s="6"/>
      <c r="U15609" s="11"/>
      <c r="AO15609" s="11"/>
    </row>
    <row r="15610" spans="2:41" x14ac:dyDescent="0.25">
      <c r="B15610" s="6"/>
      <c r="D15610" s="6"/>
      <c r="E15610" s="6"/>
      <c r="F15610" s="6"/>
      <c r="U15610" s="11"/>
      <c r="AO15610" s="11"/>
    </row>
    <row r="15611" spans="2:41" x14ac:dyDescent="0.25">
      <c r="B15611" s="6"/>
      <c r="D15611" s="6"/>
      <c r="E15611" s="6"/>
      <c r="F15611" s="6"/>
      <c r="U15611" s="11"/>
      <c r="AO15611" s="11"/>
    </row>
    <row r="15612" spans="2:41" x14ac:dyDescent="0.25">
      <c r="B15612" s="6"/>
      <c r="D15612" s="6"/>
      <c r="E15612" s="6"/>
      <c r="F15612" s="6"/>
      <c r="U15612" s="11"/>
      <c r="AO15612" s="11"/>
    </row>
    <row r="15613" spans="2:41" x14ac:dyDescent="0.25">
      <c r="B15613" s="6"/>
      <c r="D15613" s="6"/>
      <c r="E15613" s="6"/>
      <c r="F15613" s="6"/>
      <c r="U15613" s="11"/>
      <c r="AO15613" s="11"/>
    </row>
    <row r="15614" spans="2:41" x14ac:dyDescent="0.25">
      <c r="B15614" s="6"/>
      <c r="D15614" s="6"/>
      <c r="E15614" s="6"/>
      <c r="F15614" s="6"/>
      <c r="U15614" s="11"/>
      <c r="AO15614" s="11"/>
    </row>
    <row r="15615" spans="2:41" x14ac:dyDescent="0.25">
      <c r="B15615" s="6"/>
      <c r="D15615" s="6"/>
      <c r="E15615" s="6"/>
      <c r="F15615" s="6"/>
      <c r="U15615" s="11"/>
      <c r="AO15615" s="11"/>
    </row>
    <row r="15616" spans="2:41" x14ac:dyDescent="0.25">
      <c r="B15616" s="6"/>
      <c r="D15616" s="6"/>
      <c r="E15616" s="6"/>
      <c r="F15616" s="6"/>
      <c r="U15616" s="11"/>
      <c r="AO15616" s="11"/>
    </row>
    <row r="15617" spans="2:41" x14ac:dyDescent="0.25">
      <c r="B15617" s="6"/>
      <c r="D15617" s="6"/>
      <c r="E15617" s="6"/>
      <c r="F15617" s="6"/>
      <c r="U15617" s="11"/>
      <c r="AO15617" s="11"/>
    </row>
    <row r="15618" spans="2:41" x14ac:dyDescent="0.25">
      <c r="B15618" s="6"/>
      <c r="D15618" s="6"/>
      <c r="E15618" s="6"/>
      <c r="F15618" s="6"/>
      <c r="U15618" s="11"/>
      <c r="AO15618" s="11"/>
    </row>
    <row r="15619" spans="2:41" x14ac:dyDescent="0.25">
      <c r="B15619" s="6"/>
      <c r="D15619" s="6"/>
      <c r="E15619" s="6"/>
      <c r="F15619" s="6"/>
      <c r="U15619" s="11"/>
      <c r="AO15619" s="11"/>
    </row>
    <row r="15620" spans="2:41" x14ac:dyDescent="0.25">
      <c r="B15620" s="6"/>
      <c r="D15620" s="6"/>
      <c r="E15620" s="6"/>
      <c r="F15620" s="6"/>
      <c r="U15620" s="11"/>
      <c r="AO15620" s="11"/>
    </row>
    <row r="15621" spans="2:41" x14ac:dyDescent="0.25">
      <c r="B15621" s="6"/>
      <c r="D15621" s="6"/>
      <c r="E15621" s="6"/>
      <c r="F15621" s="6"/>
      <c r="U15621" s="11"/>
      <c r="AO15621" s="11"/>
    </row>
    <row r="15622" spans="2:41" x14ac:dyDescent="0.25">
      <c r="B15622" s="6"/>
      <c r="D15622" s="6"/>
      <c r="E15622" s="6"/>
      <c r="F15622" s="6"/>
      <c r="U15622" s="11"/>
      <c r="AO15622" s="11"/>
    </row>
    <row r="15623" spans="2:41" x14ac:dyDescent="0.25">
      <c r="B15623" s="6"/>
      <c r="D15623" s="6"/>
      <c r="E15623" s="6"/>
      <c r="F15623" s="6"/>
      <c r="U15623" s="11"/>
      <c r="AO15623" s="11"/>
    </row>
    <row r="15624" spans="2:41" x14ac:dyDescent="0.25">
      <c r="B15624" s="6"/>
      <c r="D15624" s="6"/>
      <c r="E15624" s="6"/>
      <c r="F15624" s="6"/>
      <c r="U15624" s="11"/>
      <c r="AO15624" s="11"/>
    </row>
    <row r="15625" spans="2:41" x14ac:dyDescent="0.25">
      <c r="B15625" s="6"/>
      <c r="D15625" s="6"/>
      <c r="E15625" s="6"/>
      <c r="F15625" s="6"/>
      <c r="U15625" s="11"/>
      <c r="AO15625" s="11"/>
    </row>
    <row r="15626" spans="2:41" x14ac:dyDescent="0.25">
      <c r="B15626" s="6"/>
      <c r="D15626" s="6"/>
      <c r="E15626" s="6"/>
      <c r="F15626" s="6"/>
      <c r="U15626" s="11"/>
      <c r="AO15626" s="11"/>
    </row>
    <row r="15627" spans="2:41" x14ac:dyDescent="0.25">
      <c r="B15627" s="6"/>
      <c r="D15627" s="6"/>
      <c r="E15627" s="6"/>
      <c r="F15627" s="6"/>
      <c r="U15627" s="11"/>
      <c r="AO15627" s="11"/>
    </row>
    <row r="15628" spans="2:41" x14ac:dyDescent="0.25">
      <c r="B15628" s="6"/>
      <c r="D15628" s="6"/>
      <c r="E15628" s="6"/>
      <c r="F15628" s="6"/>
      <c r="U15628" s="11"/>
      <c r="AO15628" s="11"/>
    </row>
    <row r="15629" spans="2:41" x14ac:dyDescent="0.25">
      <c r="B15629" s="6"/>
      <c r="D15629" s="6"/>
      <c r="E15629" s="6"/>
      <c r="F15629" s="6"/>
      <c r="U15629" s="11"/>
      <c r="AO15629" s="11"/>
    </row>
    <row r="15630" spans="2:41" x14ac:dyDescent="0.25">
      <c r="B15630" s="6"/>
      <c r="D15630" s="6"/>
      <c r="E15630" s="6"/>
      <c r="F15630" s="6"/>
      <c r="U15630" s="11"/>
      <c r="AO15630" s="11"/>
    </row>
    <row r="15631" spans="2:41" x14ac:dyDescent="0.25">
      <c r="B15631" s="6"/>
      <c r="D15631" s="6"/>
      <c r="E15631" s="6"/>
      <c r="F15631" s="6"/>
      <c r="U15631" s="11"/>
      <c r="AO15631" s="11"/>
    </row>
    <row r="15632" spans="2:41" x14ac:dyDescent="0.25">
      <c r="B15632" s="6"/>
      <c r="D15632" s="6"/>
      <c r="E15632" s="6"/>
      <c r="F15632" s="6"/>
      <c r="U15632" s="11"/>
      <c r="AO15632" s="11"/>
    </row>
    <row r="15633" spans="2:41" x14ac:dyDescent="0.25">
      <c r="B15633" s="6"/>
      <c r="D15633" s="6"/>
      <c r="E15633" s="6"/>
      <c r="F15633" s="6"/>
      <c r="U15633" s="11"/>
      <c r="AO15633" s="11"/>
    </row>
    <row r="15634" spans="2:41" x14ac:dyDescent="0.25">
      <c r="B15634" s="6"/>
      <c r="D15634" s="6"/>
      <c r="E15634" s="6"/>
      <c r="F15634" s="6"/>
      <c r="U15634" s="11"/>
      <c r="AO15634" s="11"/>
    </row>
    <row r="15635" spans="2:41" x14ac:dyDescent="0.25">
      <c r="B15635" s="6"/>
      <c r="D15635" s="6"/>
      <c r="E15635" s="6"/>
      <c r="F15635" s="6"/>
      <c r="U15635" s="11"/>
      <c r="AO15635" s="11"/>
    </row>
    <row r="15636" spans="2:41" x14ac:dyDescent="0.25">
      <c r="B15636" s="6"/>
      <c r="D15636" s="6"/>
      <c r="E15636" s="6"/>
      <c r="F15636" s="6"/>
      <c r="U15636" s="11"/>
      <c r="AO15636" s="11"/>
    </row>
    <row r="15637" spans="2:41" x14ac:dyDescent="0.25">
      <c r="B15637" s="6"/>
      <c r="D15637" s="6"/>
      <c r="E15637" s="6"/>
      <c r="F15637" s="6"/>
      <c r="U15637" s="11"/>
      <c r="AO15637" s="11"/>
    </row>
    <row r="15638" spans="2:41" x14ac:dyDescent="0.25">
      <c r="B15638" s="6"/>
      <c r="D15638" s="6"/>
      <c r="E15638" s="6"/>
      <c r="F15638" s="6"/>
      <c r="U15638" s="11"/>
      <c r="AO15638" s="11"/>
    </row>
    <row r="15639" spans="2:41" x14ac:dyDescent="0.25">
      <c r="B15639" s="6"/>
      <c r="D15639" s="6"/>
      <c r="E15639" s="6"/>
      <c r="F15639" s="6"/>
      <c r="U15639" s="11"/>
      <c r="AO15639" s="11"/>
    </row>
    <row r="15640" spans="2:41" x14ac:dyDescent="0.25">
      <c r="B15640" s="6"/>
      <c r="D15640" s="6"/>
      <c r="E15640" s="6"/>
      <c r="F15640" s="6"/>
      <c r="U15640" s="11"/>
      <c r="AO15640" s="11"/>
    </row>
    <row r="15641" spans="2:41" x14ac:dyDescent="0.25">
      <c r="B15641" s="6"/>
      <c r="D15641" s="6"/>
      <c r="E15641" s="6"/>
      <c r="F15641" s="6"/>
      <c r="U15641" s="11"/>
      <c r="AO15641" s="11"/>
    </row>
    <row r="15642" spans="2:41" x14ac:dyDescent="0.25">
      <c r="B15642" s="6"/>
      <c r="D15642" s="6"/>
      <c r="E15642" s="6"/>
      <c r="F15642" s="6"/>
      <c r="U15642" s="11"/>
      <c r="AO15642" s="11"/>
    </row>
    <row r="15643" spans="2:41" x14ac:dyDescent="0.25">
      <c r="B15643" s="6"/>
      <c r="D15643" s="6"/>
      <c r="E15643" s="6"/>
      <c r="F15643" s="6"/>
      <c r="U15643" s="11"/>
      <c r="AO15643" s="11"/>
    </row>
    <row r="15644" spans="2:41" x14ac:dyDescent="0.25">
      <c r="B15644" s="6"/>
      <c r="D15644" s="6"/>
      <c r="E15644" s="6"/>
      <c r="F15644" s="6"/>
      <c r="U15644" s="11"/>
      <c r="AO15644" s="11"/>
    </row>
    <row r="15645" spans="2:41" x14ac:dyDescent="0.25">
      <c r="B15645" s="6"/>
      <c r="D15645" s="6"/>
      <c r="E15645" s="6"/>
      <c r="F15645" s="6"/>
      <c r="U15645" s="11"/>
      <c r="AO15645" s="11"/>
    </row>
    <row r="15646" spans="2:41" x14ac:dyDescent="0.25">
      <c r="B15646" s="6"/>
      <c r="D15646" s="6"/>
      <c r="E15646" s="6"/>
      <c r="F15646" s="6"/>
      <c r="U15646" s="11"/>
      <c r="AO15646" s="11"/>
    </row>
    <row r="15647" spans="2:41" x14ac:dyDescent="0.25">
      <c r="B15647" s="6"/>
      <c r="D15647" s="6"/>
      <c r="E15647" s="6"/>
      <c r="F15647" s="6"/>
      <c r="U15647" s="11"/>
      <c r="AO15647" s="11"/>
    </row>
    <row r="15648" spans="2:41" x14ac:dyDescent="0.25">
      <c r="B15648" s="6"/>
      <c r="D15648" s="6"/>
      <c r="E15648" s="6"/>
      <c r="F15648" s="6"/>
      <c r="U15648" s="11"/>
      <c r="AO15648" s="11"/>
    </row>
    <row r="15649" spans="2:41" x14ac:dyDescent="0.25">
      <c r="B15649" s="6"/>
      <c r="D15649" s="6"/>
      <c r="E15649" s="6"/>
      <c r="F15649" s="6"/>
      <c r="U15649" s="11"/>
      <c r="AO15649" s="11"/>
    </row>
    <row r="15650" spans="2:41" x14ac:dyDescent="0.25">
      <c r="B15650" s="6"/>
      <c r="D15650" s="6"/>
      <c r="E15650" s="6"/>
      <c r="F15650" s="6"/>
      <c r="U15650" s="11"/>
      <c r="AO15650" s="11"/>
    </row>
    <row r="15651" spans="2:41" x14ac:dyDescent="0.25">
      <c r="B15651" s="6"/>
      <c r="D15651" s="6"/>
      <c r="E15651" s="6"/>
      <c r="F15651" s="6"/>
      <c r="U15651" s="11"/>
      <c r="AO15651" s="11"/>
    </row>
    <row r="15652" spans="2:41" x14ac:dyDescent="0.25">
      <c r="B15652" s="6"/>
      <c r="D15652" s="6"/>
      <c r="E15652" s="6"/>
      <c r="F15652" s="6"/>
      <c r="U15652" s="11"/>
      <c r="AO15652" s="11"/>
    </row>
    <row r="15653" spans="2:41" x14ac:dyDescent="0.25">
      <c r="B15653" s="6"/>
      <c r="D15653" s="6"/>
      <c r="E15653" s="6"/>
      <c r="F15653" s="6"/>
      <c r="U15653" s="11"/>
      <c r="AO15653" s="11"/>
    </row>
    <row r="15654" spans="2:41" x14ac:dyDescent="0.25">
      <c r="B15654" s="6"/>
      <c r="D15654" s="6"/>
      <c r="E15654" s="6"/>
      <c r="F15654" s="6"/>
      <c r="U15654" s="11"/>
      <c r="AO15654" s="11"/>
    </row>
    <row r="15655" spans="2:41" x14ac:dyDescent="0.25">
      <c r="B15655" s="6"/>
      <c r="D15655" s="6"/>
      <c r="E15655" s="6"/>
      <c r="F15655" s="6"/>
      <c r="U15655" s="11"/>
      <c r="AO15655" s="11"/>
    </row>
    <row r="15656" spans="2:41" x14ac:dyDescent="0.25">
      <c r="B15656" s="6"/>
      <c r="D15656" s="6"/>
      <c r="E15656" s="6"/>
      <c r="F15656" s="6"/>
      <c r="U15656" s="11"/>
      <c r="AO15656" s="11"/>
    </row>
    <row r="15657" spans="2:41" x14ac:dyDescent="0.25">
      <c r="B15657" s="6"/>
      <c r="D15657" s="6"/>
      <c r="E15657" s="6"/>
      <c r="F15657" s="6"/>
      <c r="U15657" s="11"/>
      <c r="AO15657" s="11"/>
    </row>
    <row r="15658" spans="2:41" x14ac:dyDescent="0.25">
      <c r="B15658" s="6"/>
      <c r="D15658" s="6"/>
      <c r="E15658" s="6"/>
      <c r="F15658" s="6"/>
      <c r="U15658" s="11"/>
      <c r="AO15658" s="11"/>
    </row>
    <row r="15659" spans="2:41" x14ac:dyDescent="0.25">
      <c r="B15659" s="6"/>
      <c r="D15659" s="6"/>
      <c r="E15659" s="6"/>
      <c r="F15659" s="6"/>
      <c r="U15659" s="11"/>
      <c r="AO15659" s="11"/>
    </row>
    <row r="15660" spans="2:41" x14ac:dyDescent="0.25">
      <c r="B15660" s="6"/>
      <c r="D15660" s="6"/>
      <c r="E15660" s="6"/>
      <c r="F15660" s="6"/>
      <c r="U15660" s="11"/>
      <c r="AO15660" s="11"/>
    </row>
    <row r="15661" spans="2:41" x14ac:dyDescent="0.25">
      <c r="B15661" s="6"/>
      <c r="D15661" s="6"/>
      <c r="E15661" s="6"/>
      <c r="F15661" s="6"/>
      <c r="U15661" s="11"/>
      <c r="AO15661" s="11"/>
    </row>
    <row r="15662" spans="2:41" x14ac:dyDescent="0.25">
      <c r="B15662" s="6"/>
      <c r="D15662" s="6"/>
      <c r="E15662" s="6"/>
      <c r="F15662" s="6"/>
      <c r="U15662" s="11"/>
      <c r="AO15662" s="11"/>
    </row>
    <row r="15663" spans="2:41" x14ac:dyDescent="0.25">
      <c r="B15663" s="6"/>
      <c r="D15663" s="6"/>
      <c r="E15663" s="6"/>
      <c r="F15663" s="6"/>
      <c r="U15663" s="11"/>
      <c r="AO15663" s="11"/>
    </row>
    <row r="15664" spans="2:41" x14ac:dyDescent="0.25">
      <c r="B15664" s="6"/>
      <c r="D15664" s="6"/>
      <c r="E15664" s="6"/>
      <c r="F15664" s="6"/>
      <c r="U15664" s="11"/>
      <c r="AO15664" s="11"/>
    </row>
    <row r="15665" spans="2:41" x14ac:dyDescent="0.25">
      <c r="B15665" s="6"/>
      <c r="D15665" s="6"/>
      <c r="E15665" s="6"/>
      <c r="F15665" s="6"/>
      <c r="U15665" s="11"/>
      <c r="AO15665" s="11"/>
    </row>
    <row r="15666" spans="2:41" x14ac:dyDescent="0.25">
      <c r="B15666" s="6"/>
      <c r="D15666" s="6"/>
      <c r="E15666" s="6"/>
      <c r="F15666" s="6"/>
      <c r="U15666" s="11"/>
      <c r="AO15666" s="11"/>
    </row>
    <row r="15667" spans="2:41" x14ac:dyDescent="0.25">
      <c r="B15667" s="6"/>
      <c r="D15667" s="6"/>
      <c r="E15667" s="6"/>
      <c r="F15667" s="6"/>
      <c r="U15667" s="11"/>
      <c r="AO15667" s="11"/>
    </row>
    <row r="15668" spans="2:41" x14ac:dyDescent="0.25">
      <c r="B15668" s="6"/>
      <c r="D15668" s="6"/>
      <c r="E15668" s="6"/>
      <c r="F15668" s="6"/>
      <c r="U15668" s="11"/>
      <c r="AO15668" s="11"/>
    </row>
    <row r="15669" spans="2:41" x14ac:dyDescent="0.25">
      <c r="B15669" s="6"/>
      <c r="D15669" s="6"/>
      <c r="E15669" s="6"/>
      <c r="F15669" s="6"/>
      <c r="U15669" s="11"/>
      <c r="AO15669" s="11"/>
    </row>
    <row r="15670" spans="2:41" x14ac:dyDescent="0.25">
      <c r="B15670" s="6"/>
      <c r="D15670" s="6"/>
      <c r="E15670" s="6"/>
      <c r="F15670" s="6"/>
      <c r="U15670" s="11"/>
      <c r="AO15670" s="11"/>
    </row>
    <row r="15671" spans="2:41" x14ac:dyDescent="0.25">
      <c r="B15671" s="6"/>
      <c r="D15671" s="6"/>
      <c r="E15671" s="6"/>
      <c r="F15671" s="6"/>
      <c r="U15671" s="11"/>
      <c r="AO15671" s="11"/>
    </row>
    <row r="15672" spans="2:41" x14ac:dyDescent="0.25">
      <c r="B15672" s="6"/>
      <c r="D15672" s="6"/>
      <c r="E15672" s="6"/>
      <c r="F15672" s="6"/>
      <c r="U15672" s="11"/>
      <c r="AO15672" s="11"/>
    </row>
    <row r="15673" spans="2:41" x14ac:dyDescent="0.25">
      <c r="B15673" s="6"/>
      <c r="D15673" s="6"/>
      <c r="E15673" s="6"/>
      <c r="F15673" s="6"/>
      <c r="U15673" s="11"/>
      <c r="AO15673" s="11"/>
    </row>
    <row r="15674" spans="2:41" x14ac:dyDescent="0.25">
      <c r="B15674" s="6"/>
      <c r="D15674" s="6"/>
      <c r="E15674" s="6"/>
      <c r="F15674" s="6"/>
      <c r="U15674" s="11"/>
      <c r="AO15674" s="11"/>
    </row>
    <row r="15675" spans="2:41" x14ac:dyDescent="0.25">
      <c r="B15675" s="6"/>
      <c r="D15675" s="6"/>
      <c r="E15675" s="6"/>
      <c r="F15675" s="6"/>
      <c r="U15675" s="11"/>
      <c r="AO15675" s="11"/>
    </row>
    <row r="15676" spans="2:41" x14ac:dyDescent="0.25">
      <c r="B15676" s="6"/>
      <c r="D15676" s="6"/>
      <c r="E15676" s="6"/>
      <c r="F15676" s="6"/>
      <c r="U15676" s="11"/>
      <c r="AO15676" s="11"/>
    </row>
    <row r="15677" spans="2:41" x14ac:dyDescent="0.25">
      <c r="B15677" s="6"/>
      <c r="D15677" s="6"/>
      <c r="E15677" s="6"/>
      <c r="F15677" s="6"/>
      <c r="U15677" s="11"/>
      <c r="AO15677" s="11"/>
    </row>
    <row r="15678" spans="2:41" x14ac:dyDescent="0.25">
      <c r="B15678" s="6"/>
      <c r="D15678" s="6"/>
      <c r="E15678" s="6"/>
      <c r="F15678" s="6"/>
      <c r="U15678" s="11"/>
      <c r="AO15678" s="11"/>
    </row>
    <row r="15679" spans="2:41" x14ac:dyDescent="0.25">
      <c r="B15679" s="6"/>
      <c r="D15679" s="6"/>
      <c r="E15679" s="6"/>
      <c r="F15679" s="6"/>
      <c r="U15679" s="11"/>
      <c r="AO15679" s="11"/>
    </row>
    <row r="15680" spans="2:41" x14ac:dyDescent="0.25">
      <c r="B15680" s="6"/>
      <c r="D15680" s="6"/>
      <c r="E15680" s="6"/>
      <c r="F15680" s="6"/>
      <c r="U15680" s="11"/>
      <c r="AO15680" s="11"/>
    </row>
    <row r="15681" spans="2:41" x14ac:dyDescent="0.25">
      <c r="B15681" s="6"/>
      <c r="D15681" s="6"/>
      <c r="E15681" s="6"/>
      <c r="F15681" s="6"/>
      <c r="U15681" s="11"/>
      <c r="AO15681" s="11"/>
    </row>
    <row r="15682" spans="2:41" x14ac:dyDescent="0.25">
      <c r="B15682" s="6"/>
      <c r="D15682" s="6"/>
      <c r="E15682" s="6"/>
      <c r="F15682" s="6"/>
      <c r="U15682" s="11"/>
      <c r="AO15682" s="11"/>
    </row>
    <row r="15683" spans="2:41" x14ac:dyDescent="0.25">
      <c r="B15683" s="6"/>
      <c r="D15683" s="6"/>
      <c r="E15683" s="6"/>
      <c r="F15683" s="6"/>
      <c r="U15683" s="11"/>
      <c r="AO15683" s="11"/>
    </row>
    <row r="15684" spans="2:41" x14ac:dyDescent="0.25">
      <c r="B15684" s="6"/>
      <c r="D15684" s="6"/>
      <c r="E15684" s="6"/>
      <c r="F15684" s="6"/>
      <c r="U15684" s="11"/>
      <c r="AO15684" s="11"/>
    </row>
    <row r="15685" spans="2:41" x14ac:dyDescent="0.25">
      <c r="B15685" s="6"/>
      <c r="D15685" s="6"/>
      <c r="E15685" s="6"/>
      <c r="F15685" s="6"/>
      <c r="U15685" s="11"/>
      <c r="AO15685" s="11"/>
    </row>
    <row r="15686" spans="2:41" x14ac:dyDescent="0.25">
      <c r="B15686" s="6"/>
      <c r="D15686" s="6"/>
      <c r="E15686" s="6"/>
      <c r="F15686" s="6"/>
      <c r="U15686" s="11"/>
      <c r="AO15686" s="11"/>
    </row>
    <row r="15687" spans="2:41" x14ac:dyDescent="0.25">
      <c r="B15687" s="6"/>
      <c r="D15687" s="6"/>
      <c r="E15687" s="6"/>
      <c r="F15687" s="6"/>
      <c r="U15687" s="11"/>
      <c r="AO15687" s="11"/>
    </row>
    <row r="15688" spans="2:41" x14ac:dyDescent="0.25">
      <c r="B15688" s="6"/>
      <c r="D15688" s="6"/>
      <c r="E15688" s="6"/>
      <c r="F15688" s="6"/>
      <c r="U15688" s="11"/>
      <c r="AO15688" s="11"/>
    </row>
    <row r="15689" spans="2:41" x14ac:dyDescent="0.25">
      <c r="B15689" s="6"/>
      <c r="D15689" s="6"/>
      <c r="E15689" s="6"/>
      <c r="F15689" s="6"/>
      <c r="U15689" s="11"/>
      <c r="AO15689" s="11"/>
    </row>
    <row r="15690" spans="2:41" x14ac:dyDescent="0.25">
      <c r="B15690" s="6"/>
      <c r="D15690" s="6"/>
      <c r="E15690" s="6"/>
      <c r="F15690" s="6"/>
      <c r="U15690" s="11"/>
      <c r="AO15690" s="11"/>
    </row>
    <row r="15691" spans="2:41" x14ac:dyDescent="0.25">
      <c r="B15691" s="6"/>
      <c r="D15691" s="6"/>
      <c r="E15691" s="6"/>
      <c r="F15691" s="6"/>
      <c r="U15691" s="11"/>
      <c r="AO15691" s="11"/>
    </row>
    <row r="15692" spans="2:41" x14ac:dyDescent="0.25">
      <c r="B15692" s="6"/>
      <c r="D15692" s="6"/>
      <c r="E15692" s="6"/>
      <c r="F15692" s="6"/>
      <c r="U15692" s="11"/>
      <c r="AO15692" s="11"/>
    </row>
    <row r="15693" spans="2:41" x14ac:dyDescent="0.25">
      <c r="B15693" s="6"/>
      <c r="D15693" s="6"/>
      <c r="E15693" s="6"/>
      <c r="F15693" s="6"/>
      <c r="U15693" s="11"/>
      <c r="AO15693" s="11"/>
    </row>
    <row r="15694" spans="2:41" x14ac:dyDescent="0.25">
      <c r="B15694" s="6"/>
      <c r="D15694" s="6"/>
      <c r="E15694" s="6"/>
      <c r="F15694" s="6"/>
      <c r="U15694" s="11"/>
      <c r="AO15694" s="11"/>
    </row>
    <row r="15695" spans="2:41" x14ac:dyDescent="0.25">
      <c r="B15695" s="6"/>
      <c r="D15695" s="6"/>
      <c r="E15695" s="6"/>
      <c r="F15695" s="6"/>
      <c r="U15695" s="11"/>
      <c r="AO15695" s="11"/>
    </row>
    <row r="15696" spans="2:41" x14ac:dyDescent="0.25">
      <c r="B15696" s="6"/>
      <c r="D15696" s="6"/>
      <c r="E15696" s="6"/>
      <c r="F15696" s="6"/>
      <c r="U15696" s="11"/>
      <c r="AO15696" s="11"/>
    </row>
    <row r="15697" spans="2:41" x14ac:dyDescent="0.25">
      <c r="B15697" s="6"/>
      <c r="D15697" s="6"/>
      <c r="E15697" s="6"/>
      <c r="F15697" s="6"/>
      <c r="U15697" s="11"/>
      <c r="AO15697" s="11"/>
    </row>
    <row r="15698" spans="2:41" x14ac:dyDescent="0.25">
      <c r="B15698" s="6"/>
      <c r="D15698" s="6"/>
      <c r="E15698" s="6"/>
      <c r="F15698" s="6"/>
      <c r="U15698" s="11"/>
      <c r="AO15698" s="11"/>
    </row>
    <row r="15699" spans="2:41" x14ac:dyDescent="0.25">
      <c r="B15699" s="6"/>
      <c r="D15699" s="6"/>
      <c r="E15699" s="6"/>
      <c r="F15699" s="6"/>
      <c r="U15699" s="11"/>
      <c r="AO15699" s="11"/>
    </row>
    <row r="15700" spans="2:41" x14ac:dyDescent="0.25">
      <c r="B15700" s="6"/>
      <c r="D15700" s="6"/>
      <c r="E15700" s="6"/>
      <c r="F15700" s="6"/>
      <c r="U15700" s="11"/>
      <c r="AO15700" s="11"/>
    </row>
    <row r="15701" spans="2:41" x14ac:dyDescent="0.25">
      <c r="B15701" s="6"/>
      <c r="D15701" s="6"/>
      <c r="E15701" s="6"/>
      <c r="F15701" s="6"/>
      <c r="U15701" s="11"/>
      <c r="AO15701" s="11"/>
    </row>
    <row r="15702" spans="2:41" x14ac:dyDescent="0.25">
      <c r="B15702" s="6"/>
      <c r="D15702" s="6"/>
      <c r="E15702" s="6"/>
      <c r="F15702" s="6"/>
      <c r="U15702" s="11"/>
      <c r="AO15702" s="11"/>
    </row>
    <row r="15703" spans="2:41" x14ac:dyDescent="0.25">
      <c r="B15703" s="6"/>
      <c r="D15703" s="6"/>
      <c r="E15703" s="6"/>
      <c r="F15703" s="6"/>
      <c r="U15703" s="11"/>
      <c r="AO15703" s="11"/>
    </row>
    <row r="15704" spans="2:41" x14ac:dyDescent="0.25">
      <c r="B15704" s="6"/>
      <c r="D15704" s="6"/>
      <c r="E15704" s="6"/>
      <c r="F15704" s="6"/>
      <c r="U15704" s="11"/>
      <c r="AO15704" s="11"/>
    </row>
    <row r="15705" spans="2:41" x14ac:dyDescent="0.25">
      <c r="B15705" s="6"/>
      <c r="D15705" s="6"/>
      <c r="E15705" s="6"/>
      <c r="F15705" s="6"/>
      <c r="U15705" s="11"/>
      <c r="AO15705" s="11"/>
    </row>
    <row r="15706" spans="2:41" x14ac:dyDescent="0.25">
      <c r="B15706" s="6"/>
      <c r="D15706" s="6"/>
      <c r="E15706" s="6"/>
      <c r="F15706" s="6"/>
      <c r="U15706" s="11"/>
      <c r="AO15706" s="11"/>
    </row>
    <row r="15707" spans="2:41" x14ac:dyDescent="0.25">
      <c r="B15707" s="6"/>
      <c r="D15707" s="6"/>
      <c r="E15707" s="6"/>
      <c r="F15707" s="6"/>
      <c r="U15707" s="11"/>
      <c r="AO15707" s="11"/>
    </row>
    <row r="15708" spans="2:41" x14ac:dyDescent="0.25">
      <c r="B15708" s="6"/>
      <c r="D15708" s="6"/>
      <c r="E15708" s="6"/>
      <c r="F15708" s="6"/>
      <c r="U15708" s="11"/>
      <c r="AO15708" s="11"/>
    </row>
    <row r="15709" spans="2:41" x14ac:dyDescent="0.25">
      <c r="B15709" s="6"/>
      <c r="D15709" s="6"/>
      <c r="E15709" s="6"/>
      <c r="F15709" s="6"/>
      <c r="U15709" s="11"/>
      <c r="AO15709" s="11"/>
    </row>
    <row r="15710" spans="2:41" x14ac:dyDescent="0.25">
      <c r="B15710" s="6"/>
      <c r="D15710" s="6"/>
      <c r="E15710" s="6"/>
      <c r="F15710" s="6"/>
      <c r="U15710" s="11"/>
      <c r="AO15710" s="11"/>
    </row>
    <row r="15711" spans="2:41" x14ac:dyDescent="0.25">
      <c r="B15711" s="6"/>
      <c r="D15711" s="6"/>
      <c r="E15711" s="6"/>
      <c r="F15711" s="6"/>
      <c r="U15711" s="11"/>
      <c r="AO15711" s="11"/>
    </row>
    <row r="15712" spans="2:41" x14ac:dyDescent="0.25">
      <c r="B15712" s="6"/>
      <c r="D15712" s="6"/>
      <c r="E15712" s="6"/>
      <c r="F15712" s="6"/>
      <c r="U15712" s="11"/>
      <c r="AO15712" s="11"/>
    </row>
    <row r="15713" spans="2:41" x14ac:dyDescent="0.25">
      <c r="B15713" s="6"/>
      <c r="D15713" s="6"/>
      <c r="E15713" s="6"/>
      <c r="F15713" s="6"/>
      <c r="U15713" s="11"/>
      <c r="AO15713" s="11"/>
    </row>
    <row r="15714" spans="2:41" x14ac:dyDescent="0.25">
      <c r="B15714" s="6"/>
      <c r="D15714" s="6"/>
      <c r="E15714" s="6"/>
      <c r="F15714" s="6"/>
      <c r="U15714" s="11"/>
      <c r="AO15714" s="11"/>
    </row>
    <row r="15715" spans="2:41" x14ac:dyDescent="0.25">
      <c r="B15715" s="6"/>
      <c r="D15715" s="6"/>
      <c r="E15715" s="6"/>
      <c r="F15715" s="6"/>
      <c r="U15715" s="11"/>
      <c r="AO15715" s="11"/>
    </row>
    <row r="15716" spans="2:41" x14ac:dyDescent="0.25">
      <c r="B15716" s="6"/>
      <c r="D15716" s="6"/>
      <c r="E15716" s="6"/>
      <c r="F15716" s="6"/>
      <c r="U15716" s="11"/>
      <c r="AO15716" s="11"/>
    </row>
    <row r="15717" spans="2:41" x14ac:dyDescent="0.25">
      <c r="B15717" s="6"/>
      <c r="D15717" s="6"/>
      <c r="E15717" s="6"/>
      <c r="F15717" s="6"/>
      <c r="U15717" s="11"/>
      <c r="AO15717" s="11"/>
    </row>
    <row r="15718" spans="2:41" x14ac:dyDescent="0.25">
      <c r="B15718" s="6"/>
      <c r="D15718" s="6"/>
      <c r="E15718" s="6"/>
      <c r="F15718" s="6"/>
      <c r="U15718" s="11"/>
      <c r="AO15718" s="11"/>
    </row>
    <row r="15719" spans="2:41" x14ac:dyDescent="0.25">
      <c r="B15719" s="6"/>
      <c r="D15719" s="6"/>
      <c r="E15719" s="6"/>
      <c r="F15719" s="6"/>
      <c r="U15719" s="11"/>
      <c r="AO15719" s="11"/>
    </row>
    <row r="15720" spans="2:41" x14ac:dyDescent="0.25">
      <c r="B15720" s="6"/>
      <c r="D15720" s="6"/>
      <c r="E15720" s="6"/>
      <c r="F15720" s="6"/>
      <c r="U15720" s="11"/>
      <c r="AO15720" s="11"/>
    </row>
    <row r="15721" spans="2:41" x14ac:dyDescent="0.25">
      <c r="B15721" s="6"/>
      <c r="D15721" s="6"/>
      <c r="E15721" s="6"/>
      <c r="F15721" s="6"/>
      <c r="U15721" s="11"/>
      <c r="AO15721" s="11"/>
    </row>
    <row r="15722" spans="2:41" x14ac:dyDescent="0.25">
      <c r="B15722" s="6"/>
      <c r="D15722" s="6"/>
      <c r="E15722" s="6"/>
      <c r="F15722" s="6"/>
      <c r="U15722" s="11"/>
      <c r="AO15722" s="11"/>
    </row>
    <row r="15723" spans="2:41" x14ac:dyDescent="0.25">
      <c r="B15723" s="6"/>
      <c r="D15723" s="6"/>
      <c r="E15723" s="6"/>
      <c r="F15723" s="6"/>
      <c r="U15723" s="11"/>
      <c r="AO15723" s="11"/>
    </row>
    <row r="15724" spans="2:41" x14ac:dyDescent="0.25">
      <c r="B15724" s="6"/>
      <c r="D15724" s="6"/>
      <c r="E15724" s="6"/>
      <c r="F15724" s="6"/>
      <c r="U15724" s="11"/>
      <c r="AO15724" s="11"/>
    </row>
    <row r="15725" spans="2:41" x14ac:dyDescent="0.25">
      <c r="B15725" s="6"/>
      <c r="D15725" s="6"/>
      <c r="E15725" s="6"/>
      <c r="F15725" s="6"/>
      <c r="U15725" s="11"/>
      <c r="AO15725" s="11"/>
    </row>
    <row r="15726" spans="2:41" x14ac:dyDescent="0.25">
      <c r="B15726" s="6"/>
      <c r="D15726" s="6"/>
      <c r="E15726" s="6"/>
      <c r="F15726" s="6"/>
      <c r="U15726" s="11"/>
      <c r="AO15726" s="11"/>
    </row>
    <row r="15727" spans="2:41" x14ac:dyDescent="0.25">
      <c r="B15727" s="6"/>
      <c r="D15727" s="6"/>
      <c r="E15727" s="6"/>
      <c r="F15727" s="6"/>
      <c r="U15727" s="11"/>
      <c r="AO15727" s="11"/>
    </row>
    <row r="15728" spans="2:41" x14ac:dyDescent="0.25">
      <c r="B15728" s="6"/>
      <c r="D15728" s="6"/>
      <c r="E15728" s="6"/>
      <c r="F15728" s="6"/>
      <c r="U15728" s="11"/>
      <c r="AO15728" s="11"/>
    </row>
    <row r="15729" spans="2:41" x14ac:dyDescent="0.25">
      <c r="B15729" s="6"/>
      <c r="D15729" s="6"/>
      <c r="E15729" s="6"/>
      <c r="F15729" s="6"/>
      <c r="U15729" s="11"/>
      <c r="AO15729" s="11"/>
    </row>
    <row r="15730" spans="2:41" x14ac:dyDescent="0.25">
      <c r="B15730" s="6"/>
      <c r="D15730" s="6"/>
      <c r="E15730" s="6"/>
      <c r="F15730" s="6"/>
      <c r="U15730" s="11"/>
      <c r="AO15730" s="11"/>
    </row>
    <row r="15731" spans="2:41" x14ac:dyDescent="0.25">
      <c r="B15731" s="6"/>
      <c r="D15731" s="6"/>
      <c r="E15731" s="6"/>
      <c r="F15731" s="6"/>
      <c r="U15731" s="11"/>
      <c r="AO15731" s="11"/>
    </row>
    <row r="15732" spans="2:41" x14ac:dyDescent="0.25">
      <c r="B15732" s="6"/>
      <c r="D15732" s="6"/>
      <c r="E15732" s="6"/>
      <c r="F15732" s="6"/>
      <c r="U15732" s="11"/>
      <c r="AO15732" s="11"/>
    </row>
    <row r="15733" spans="2:41" x14ac:dyDescent="0.25">
      <c r="B15733" s="6"/>
      <c r="D15733" s="6"/>
      <c r="E15733" s="6"/>
      <c r="F15733" s="6"/>
      <c r="U15733" s="11"/>
      <c r="AO15733" s="11"/>
    </row>
    <row r="15734" spans="2:41" x14ac:dyDescent="0.25">
      <c r="B15734" s="6"/>
      <c r="D15734" s="6"/>
      <c r="E15734" s="6"/>
      <c r="F15734" s="6"/>
      <c r="U15734" s="11"/>
      <c r="AO15734" s="11"/>
    </row>
    <row r="15735" spans="2:41" x14ac:dyDescent="0.25">
      <c r="B15735" s="6"/>
      <c r="D15735" s="6"/>
      <c r="E15735" s="6"/>
      <c r="F15735" s="6"/>
      <c r="U15735" s="11"/>
      <c r="AO15735" s="11"/>
    </row>
    <row r="15736" spans="2:41" x14ac:dyDescent="0.25">
      <c r="B15736" s="6"/>
      <c r="D15736" s="6"/>
      <c r="E15736" s="6"/>
      <c r="F15736" s="6"/>
      <c r="U15736" s="11"/>
      <c r="AO15736" s="11"/>
    </row>
    <row r="15737" spans="2:41" x14ac:dyDescent="0.25">
      <c r="B15737" s="6"/>
      <c r="D15737" s="6"/>
      <c r="E15737" s="6"/>
      <c r="F15737" s="6"/>
      <c r="U15737" s="11"/>
      <c r="AO15737" s="11"/>
    </row>
    <row r="15738" spans="2:41" x14ac:dyDescent="0.25">
      <c r="B15738" s="6"/>
      <c r="D15738" s="6"/>
      <c r="E15738" s="6"/>
      <c r="F15738" s="6"/>
      <c r="U15738" s="11"/>
      <c r="AO15738" s="11"/>
    </row>
    <row r="15739" spans="2:41" x14ac:dyDescent="0.25">
      <c r="B15739" s="6"/>
      <c r="D15739" s="6"/>
      <c r="E15739" s="6"/>
      <c r="F15739" s="6"/>
      <c r="U15739" s="11"/>
      <c r="AO15739" s="11"/>
    </row>
    <row r="15740" spans="2:41" x14ac:dyDescent="0.25">
      <c r="B15740" s="6"/>
      <c r="D15740" s="6"/>
      <c r="E15740" s="6"/>
      <c r="F15740" s="6"/>
      <c r="U15740" s="11"/>
      <c r="AO15740" s="11"/>
    </row>
    <row r="15741" spans="2:41" x14ac:dyDescent="0.25">
      <c r="B15741" s="6"/>
      <c r="D15741" s="6"/>
      <c r="E15741" s="6"/>
      <c r="F15741" s="6"/>
      <c r="U15741" s="11"/>
      <c r="AO15741" s="11"/>
    </row>
    <row r="15742" spans="2:41" x14ac:dyDescent="0.25">
      <c r="B15742" s="6"/>
      <c r="D15742" s="6"/>
      <c r="E15742" s="6"/>
      <c r="F15742" s="6"/>
      <c r="U15742" s="11"/>
      <c r="AO15742" s="11"/>
    </row>
    <row r="15743" spans="2:41" x14ac:dyDescent="0.25">
      <c r="B15743" s="6"/>
      <c r="D15743" s="6"/>
      <c r="E15743" s="6"/>
      <c r="F15743" s="6"/>
      <c r="U15743" s="11"/>
      <c r="AO15743" s="11"/>
    </row>
    <row r="15744" spans="2:41" x14ac:dyDescent="0.25">
      <c r="B15744" s="6"/>
      <c r="D15744" s="6"/>
      <c r="E15744" s="6"/>
      <c r="F15744" s="6"/>
      <c r="U15744" s="11"/>
      <c r="AO15744" s="11"/>
    </row>
    <row r="15745" spans="2:41" x14ac:dyDescent="0.25">
      <c r="B15745" s="6"/>
      <c r="D15745" s="6"/>
      <c r="E15745" s="6"/>
      <c r="F15745" s="6"/>
      <c r="U15745" s="11"/>
      <c r="AO15745" s="11"/>
    </row>
    <row r="15746" spans="2:41" x14ac:dyDescent="0.25">
      <c r="B15746" s="6"/>
      <c r="D15746" s="6"/>
      <c r="E15746" s="6"/>
      <c r="F15746" s="6"/>
      <c r="U15746" s="11"/>
      <c r="AO15746" s="11"/>
    </row>
    <row r="15747" spans="2:41" x14ac:dyDescent="0.25">
      <c r="B15747" s="6"/>
      <c r="D15747" s="6"/>
      <c r="E15747" s="6"/>
      <c r="F15747" s="6"/>
      <c r="U15747" s="11"/>
      <c r="AO15747" s="11"/>
    </row>
    <row r="15748" spans="2:41" x14ac:dyDescent="0.25">
      <c r="B15748" s="6"/>
      <c r="D15748" s="6"/>
      <c r="E15748" s="6"/>
      <c r="F15748" s="6"/>
      <c r="U15748" s="11"/>
      <c r="AO15748" s="11"/>
    </row>
    <row r="15749" spans="2:41" x14ac:dyDescent="0.25">
      <c r="B15749" s="6"/>
      <c r="D15749" s="6"/>
      <c r="E15749" s="6"/>
      <c r="F15749" s="6"/>
      <c r="U15749" s="11"/>
      <c r="AO15749" s="11"/>
    </row>
    <row r="15750" spans="2:41" x14ac:dyDescent="0.25">
      <c r="B15750" s="6"/>
      <c r="D15750" s="6"/>
      <c r="E15750" s="6"/>
      <c r="F15750" s="6"/>
      <c r="U15750" s="11"/>
      <c r="AO15750" s="11"/>
    </row>
    <row r="15751" spans="2:41" x14ac:dyDescent="0.25">
      <c r="B15751" s="6"/>
      <c r="D15751" s="6"/>
      <c r="E15751" s="6"/>
      <c r="F15751" s="6"/>
      <c r="U15751" s="11"/>
      <c r="AO15751" s="11"/>
    </row>
    <row r="15752" spans="2:41" x14ac:dyDescent="0.25">
      <c r="B15752" s="6"/>
      <c r="D15752" s="6"/>
      <c r="E15752" s="6"/>
      <c r="F15752" s="6"/>
      <c r="U15752" s="11"/>
      <c r="AO15752" s="11"/>
    </row>
    <row r="15753" spans="2:41" x14ac:dyDescent="0.25">
      <c r="B15753" s="6"/>
      <c r="D15753" s="6"/>
      <c r="E15753" s="6"/>
      <c r="F15753" s="6"/>
      <c r="U15753" s="11"/>
      <c r="AO15753" s="11"/>
    </row>
    <row r="15754" spans="2:41" x14ac:dyDescent="0.25">
      <c r="B15754" s="6"/>
      <c r="D15754" s="6"/>
      <c r="E15754" s="6"/>
      <c r="F15754" s="6"/>
      <c r="U15754" s="11"/>
      <c r="AO15754" s="11"/>
    </row>
    <row r="15755" spans="2:41" x14ac:dyDescent="0.25">
      <c r="B15755" s="6"/>
      <c r="D15755" s="6"/>
      <c r="E15755" s="6"/>
      <c r="F15755" s="6"/>
      <c r="U15755" s="11"/>
      <c r="AO15755" s="11"/>
    </row>
    <row r="15756" spans="2:41" x14ac:dyDescent="0.25">
      <c r="B15756" s="6"/>
      <c r="D15756" s="6"/>
      <c r="E15756" s="6"/>
      <c r="F15756" s="6"/>
      <c r="U15756" s="11"/>
      <c r="AO15756" s="11"/>
    </row>
    <row r="15757" spans="2:41" x14ac:dyDescent="0.25">
      <c r="B15757" s="6"/>
      <c r="D15757" s="6"/>
      <c r="E15757" s="6"/>
      <c r="F15757" s="6"/>
      <c r="U15757" s="11"/>
      <c r="AO15757" s="11"/>
    </row>
    <row r="15758" spans="2:41" x14ac:dyDescent="0.25">
      <c r="B15758" s="6"/>
      <c r="D15758" s="6"/>
      <c r="E15758" s="6"/>
      <c r="F15758" s="6"/>
      <c r="U15758" s="11"/>
      <c r="AO15758" s="11"/>
    </row>
    <row r="15759" spans="2:41" x14ac:dyDescent="0.25">
      <c r="B15759" s="6"/>
      <c r="D15759" s="6"/>
      <c r="E15759" s="6"/>
      <c r="F15759" s="6"/>
      <c r="U15759" s="11"/>
      <c r="AO15759" s="11"/>
    </row>
    <row r="15760" spans="2:41" x14ac:dyDescent="0.25">
      <c r="B15760" s="6"/>
      <c r="D15760" s="6"/>
      <c r="E15760" s="6"/>
      <c r="F15760" s="6"/>
      <c r="U15760" s="11"/>
      <c r="AO15760" s="11"/>
    </row>
    <row r="15761" spans="2:41" x14ac:dyDescent="0.25">
      <c r="B15761" s="6"/>
      <c r="D15761" s="6"/>
      <c r="E15761" s="6"/>
      <c r="F15761" s="6"/>
      <c r="U15761" s="11"/>
      <c r="AO15761" s="11"/>
    </row>
    <row r="15762" spans="2:41" x14ac:dyDescent="0.25">
      <c r="B15762" s="6"/>
      <c r="D15762" s="6"/>
      <c r="E15762" s="6"/>
      <c r="F15762" s="6"/>
      <c r="U15762" s="11"/>
      <c r="AO15762" s="11"/>
    </row>
    <row r="15763" spans="2:41" x14ac:dyDescent="0.25">
      <c r="B15763" s="6"/>
      <c r="D15763" s="6"/>
      <c r="E15763" s="6"/>
      <c r="F15763" s="6"/>
      <c r="U15763" s="11"/>
      <c r="AO15763" s="11"/>
    </row>
    <row r="15764" spans="2:41" x14ac:dyDescent="0.25">
      <c r="B15764" s="6"/>
      <c r="D15764" s="6"/>
      <c r="E15764" s="6"/>
      <c r="F15764" s="6"/>
      <c r="U15764" s="11"/>
      <c r="AO15764" s="11"/>
    </row>
    <row r="15765" spans="2:41" x14ac:dyDescent="0.25">
      <c r="B15765" s="6"/>
      <c r="D15765" s="6"/>
      <c r="E15765" s="6"/>
      <c r="F15765" s="6"/>
      <c r="U15765" s="11"/>
      <c r="AO15765" s="11"/>
    </row>
    <row r="15766" spans="2:41" x14ac:dyDescent="0.25">
      <c r="B15766" s="6"/>
      <c r="D15766" s="6"/>
      <c r="E15766" s="6"/>
      <c r="F15766" s="6"/>
      <c r="U15766" s="11"/>
      <c r="AO15766" s="11"/>
    </row>
    <row r="15767" spans="2:41" x14ac:dyDescent="0.25">
      <c r="B15767" s="6"/>
      <c r="D15767" s="6"/>
      <c r="E15767" s="6"/>
      <c r="F15767" s="6"/>
      <c r="U15767" s="11"/>
      <c r="AO15767" s="11"/>
    </row>
    <row r="15768" spans="2:41" x14ac:dyDescent="0.25">
      <c r="B15768" s="6"/>
      <c r="D15768" s="6"/>
      <c r="E15768" s="6"/>
      <c r="F15768" s="6"/>
      <c r="U15768" s="11"/>
      <c r="AO15768" s="11"/>
    </row>
    <row r="15769" spans="2:41" x14ac:dyDescent="0.25">
      <c r="B15769" s="6"/>
      <c r="D15769" s="6"/>
      <c r="E15769" s="6"/>
      <c r="F15769" s="6"/>
      <c r="U15769" s="11"/>
      <c r="AO15769" s="11"/>
    </row>
    <row r="15770" spans="2:41" x14ac:dyDescent="0.25">
      <c r="B15770" s="6"/>
      <c r="D15770" s="6"/>
      <c r="E15770" s="6"/>
      <c r="F15770" s="6"/>
      <c r="U15770" s="11"/>
      <c r="AO15770" s="11"/>
    </row>
    <row r="15771" spans="2:41" x14ac:dyDescent="0.25">
      <c r="B15771" s="6"/>
      <c r="D15771" s="6"/>
      <c r="E15771" s="6"/>
      <c r="F15771" s="6"/>
      <c r="U15771" s="11"/>
      <c r="AO15771" s="11"/>
    </row>
    <row r="15772" spans="2:41" x14ac:dyDescent="0.25">
      <c r="B15772" s="6"/>
      <c r="D15772" s="6"/>
      <c r="E15772" s="6"/>
      <c r="F15772" s="6"/>
      <c r="U15772" s="11"/>
      <c r="AO15772" s="11"/>
    </row>
    <row r="15773" spans="2:41" x14ac:dyDescent="0.25">
      <c r="B15773" s="6"/>
      <c r="D15773" s="6"/>
      <c r="E15773" s="6"/>
      <c r="F15773" s="6"/>
      <c r="U15773" s="11"/>
      <c r="AO15773" s="11"/>
    </row>
    <row r="15774" spans="2:41" x14ac:dyDescent="0.25">
      <c r="B15774" s="6"/>
      <c r="D15774" s="6"/>
      <c r="E15774" s="6"/>
      <c r="F15774" s="6"/>
      <c r="U15774" s="11"/>
      <c r="AO15774" s="11"/>
    </row>
    <row r="15775" spans="2:41" x14ac:dyDescent="0.25">
      <c r="B15775" s="6"/>
      <c r="D15775" s="6"/>
      <c r="E15775" s="6"/>
      <c r="F15775" s="6"/>
      <c r="U15775" s="11"/>
      <c r="AO15775" s="11"/>
    </row>
    <row r="15776" spans="2:41" x14ac:dyDescent="0.25">
      <c r="B15776" s="6"/>
      <c r="D15776" s="6"/>
      <c r="E15776" s="6"/>
      <c r="F15776" s="6"/>
      <c r="U15776" s="11"/>
      <c r="AO15776" s="11"/>
    </row>
    <row r="15777" spans="2:41" x14ac:dyDescent="0.25">
      <c r="B15777" s="6"/>
      <c r="D15777" s="6"/>
      <c r="E15777" s="6"/>
      <c r="F15777" s="6"/>
      <c r="U15777" s="11"/>
      <c r="AO15777" s="11"/>
    </row>
    <row r="15778" spans="2:41" x14ac:dyDescent="0.25">
      <c r="B15778" s="6"/>
      <c r="D15778" s="6"/>
      <c r="E15778" s="6"/>
      <c r="F15778" s="6"/>
      <c r="U15778" s="11"/>
      <c r="AO15778" s="11"/>
    </row>
    <row r="15779" spans="2:41" x14ac:dyDescent="0.25">
      <c r="B15779" s="6"/>
      <c r="D15779" s="6"/>
      <c r="E15779" s="6"/>
      <c r="F15779" s="6"/>
      <c r="U15779" s="11"/>
      <c r="AO15779" s="11"/>
    </row>
    <row r="15780" spans="2:41" x14ac:dyDescent="0.25">
      <c r="B15780" s="6"/>
      <c r="D15780" s="6"/>
      <c r="E15780" s="6"/>
      <c r="F15780" s="6"/>
      <c r="U15780" s="11"/>
      <c r="AO15780" s="11"/>
    </row>
    <row r="15781" spans="2:41" x14ac:dyDescent="0.25">
      <c r="B15781" s="6"/>
      <c r="D15781" s="6"/>
      <c r="E15781" s="6"/>
      <c r="F15781" s="6"/>
      <c r="U15781" s="11"/>
      <c r="AO15781" s="11"/>
    </row>
    <row r="15782" spans="2:41" x14ac:dyDescent="0.25">
      <c r="B15782" s="6"/>
      <c r="D15782" s="6"/>
      <c r="E15782" s="6"/>
      <c r="F15782" s="6"/>
      <c r="U15782" s="11"/>
      <c r="AO15782" s="11"/>
    </row>
    <row r="15783" spans="2:41" x14ac:dyDescent="0.25">
      <c r="B15783" s="6"/>
      <c r="D15783" s="6"/>
      <c r="E15783" s="6"/>
      <c r="F15783" s="6"/>
      <c r="U15783" s="11"/>
      <c r="AO15783" s="11"/>
    </row>
    <row r="15784" spans="2:41" x14ac:dyDescent="0.25">
      <c r="B15784" s="6"/>
      <c r="D15784" s="6"/>
      <c r="E15784" s="6"/>
      <c r="F15784" s="6"/>
      <c r="U15784" s="11"/>
      <c r="AO15784" s="11"/>
    </row>
    <row r="15785" spans="2:41" x14ac:dyDescent="0.25">
      <c r="B15785" s="6"/>
      <c r="D15785" s="6"/>
      <c r="E15785" s="6"/>
      <c r="F15785" s="6"/>
      <c r="U15785" s="11"/>
      <c r="AO15785" s="11"/>
    </row>
    <row r="15786" spans="2:41" x14ac:dyDescent="0.25">
      <c r="B15786" s="6"/>
      <c r="D15786" s="6"/>
      <c r="E15786" s="6"/>
      <c r="F15786" s="6"/>
      <c r="U15786" s="11"/>
      <c r="AO15786" s="11"/>
    </row>
    <row r="15787" spans="2:41" x14ac:dyDescent="0.25">
      <c r="B15787" s="6"/>
      <c r="D15787" s="6"/>
      <c r="E15787" s="6"/>
      <c r="F15787" s="6"/>
      <c r="U15787" s="11"/>
      <c r="AO15787" s="11"/>
    </row>
    <row r="15788" spans="2:41" x14ac:dyDescent="0.25">
      <c r="B15788" s="6"/>
      <c r="D15788" s="6"/>
      <c r="E15788" s="6"/>
      <c r="F15788" s="6"/>
      <c r="U15788" s="11"/>
      <c r="AO15788" s="11"/>
    </row>
    <row r="15789" spans="2:41" x14ac:dyDescent="0.25">
      <c r="B15789" s="6"/>
      <c r="D15789" s="6"/>
      <c r="E15789" s="6"/>
      <c r="F15789" s="6"/>
      <c r="U15789" s="11"/>
      <c r="AO15789" s="11"/>
    </row>
    <row r="15790" spans="2:41" x14ac:dyDescent="0.25">
      <c r="B15790" s="6"/>
      <c r="D15790" s="6"/>
      <c r="E15790" s="6"/>
      <c r="F15790" s="6"/>
      <c r="U15790" s="11"/>
      <c r="AO15790" s="11"/>
    </row>
    <row r="15791" spans="2:41" x14ac:dyDescent="0.25">
      <c r="B15791" s="6"/>
      <c r="D15791" s="6"/>
      <c r="E15791" s="6"/>
      <c r="F15791" s="6"/>
      <c r="U15791" s="11"/>
      <c r="AO15791" s="11"/>
    </row>
    <row r="15792" spans="2:41" x14ac:dyDescent="0.25">
      <c r="B15792" s="6"/>
      <c r="D15792" s="6"/>
      <c r="E15792" s="6"/>
      <c r="F15792" s="6"/>
      <c r="U15792" s="11"/>
      <c r="AO15792" s="11"/>
    </row>
    <row r="15793" spans="2:41" x14ac:dyDescent="0.25">
      <c r="B15793" s="6"/>
      <c r="D15793" s="6"/>
      <c r="E15793" s="6"/>
      <c r="F15793" s="6"/>
      <c r="U15793" s="11"/>
      <c r="AO15793" s="11"/>
    </row>
    <row r="15794" spans="2:41" x14ac:dyDescent="0.25">
      <c r="B15794" s="6"/>
      <c r="D15794" s="6"/>
      <c r="E15794" s="6"/>
      <c r="F15794" s="6"/>
      <c r="U15794" s="11"/>
      <c r="AO15794" s="11"/>
    </row>
    <row r="15795" spans="2:41" x14ac:dyDescent="0.25">
      <c r="B15795" s="6"/>
      <c r="D15795" s="6"/>
      <c r="E15795" s="6"/>
      <c r="F15795" s="6"/>
      <c r="U15795" s="11"/>
      <c r="AO15795" s="11"/>
    </row>
    <row r="15796" spans="2:41" x14ac:dyDescent="0.25">
      <c r="B15796" s="6"/>
      <c r="D15796" s="6"/>
      <c r="E15796" s="6"/>
      <c r="F15796" s="6"/>
      <c r="U15796" s="11"/>
      <c r="AO15796" s="11"/>
    </row>
    <row r="15797" spans="2:41" x14ac:dyDescent="0.25">
      <c r="B15797" s="6"/>
      <c r="D15797" s="6"/>
      <c r="E15797" s="6"/>
      <c r="F15797" s="6"/>
      <c r="U15797" s="11"/>
      <c r="AO15797" s="11"/>
    </row>
    <row r="15798" spans="2:41" x14ac:dyDescent="0.25">
      <c r="B15798" s="6"/>
      <c r="D15798" s="6"/>
      <c r="E15798" s="6"/>
      <c r="F15798" s="6"/>
      <c r="U15798" s="11"/>
      <c r="AO15798" s="11"/>
    </row>
    <row r="15799" spans="2:41" x14ac:dyDescent="0.25">
      <c r="B15799" s="6"/>
      <c r="D15799" s="6"/>
      <c r="E15799" s="6"/>
      <c r="F15799" s="6"/>
      <c r="U15799" s="11"/>
      <c r="AO15799" s="11"/>
    </row>
    <row r="15800" spans="2:41" x14ac:dyDescent="0.25">
      <c r="B15800" s="6"/>
      <c r="D15800" s="6"/>
      <c r="E15800" s="6"/>
      <c r="F15800" s="6"/>
      <c r="U15800" s="11"/>
      <c r="AO15800" s="11"/>
    </row>
    <row r="15801" spans="2:41" x14ac:dyDescent="0.25">
      <c r="B15801" s="6"/>
      <c r="D15801" s="6"/>
      <c r="E15801" s="6"/>
      <c r="F15801" s="6"/>
      <c r="U15801" s="11"/>
      <c r="AO15801" s="11"/>
    </row>
    <row r="15802" spans="2:41" x14ac:dyDescent="0.25">
      <c r="B15802" s="6"/>
      <c r="D15802" s="6"/>
      <c r="E15802" s="6"/>
      <c r="F15802" s="6"/>
      <c r="U15802" s="11"/>
      <c r="AO15802" s="11"/>
    </row>
    <row r="15803" spans="2:41" x14ac:dyDescent="0.25">
      <c r="B15803" s="6"/>
      <c r="D15803" s="6"/>
      <c r="E15803" s="6"/>
      <c r="F15803" s="6"/>
      <c r="U15803" s="11"/>
      <c r="AO15803" s="11"/>
    </row>
    <row r="15804" spans="2:41" x14ac:dyDescent="0.25">
      <c r="B15804" s="6"/>
      <c r="D15804" s="6"/>
      <c r="E15804" s="6"/>
      <c r="F15804" s="6"/>
      <c r="U15804" s="11"/>
      <c r="AO15804" s="11"/>
    </row>
    <row r="15805" spans="2:41" x14ac:dyDescent="0.25">
      <c r="B15805" s="6"/>
      <c r="D15805" s="6"/>
      <c r="E15805" s="6"/>
      <c r="F15805" s="6"/>
      <c r="U15805" s="11"/>
      <c r="AO15805" s="11"/>
    </row>
    <row r="15806" spans="2:41" x14ac:dyDescent="0.25">
      <c r="B15806" s="6"/>
      <c r="D15806" s="6"/>
      <c r="E15806" s="6"/>
      <c r="F15806" s="6"/>
      <c r="U15806" s="11"/>
      <c r="AO15806" s="11"/>
    </row>
    <row r="15807" spans="2:41" x14ac:dyDescent="0.25">
      <c r="B15807" s="6"/>
      <c r="D15807" s="6"/>
      <c r="E15807" s="6"/>
      <c r="F15807" s="6"/>
      <c r="U15807" s="11"/>
      <c r="AO15807" s="11"/>
    </row>
    <row r="15808" spans="2:41" x14ac:dyDescent="0.25">
      <c r="B15808" s="6"/>
      <c r="D15808" s="6"/>
      <c r="E15808" s="6"/>
      <c r="F15808" s="6"/>
      <c r="U15808" s="11"/>
      <c r="AO15808" s="11"/>
    </row>
    <row r="15809" spans="2:41" x14ac:dyDescent="0.25">
      <c r="B15809" s="6"/>
      <c r="D15809" s="6"/>
      <c r="E15809" s="6"/>
      <c r="F15809" s="6"/>
      <c r="U15809" s="11"/>
      <c r="AO15809" s="11"/>
    </row>
    <row r="15810" spans="2:41" x14ac:dyDescent="0.25">
      <c r="B15810" s="6"/>
      <c r="D15810" s="6"/>
      <c r="E15810" s="6"/>
      <c r="F15810" s="6"/>
      <c r="U15810" s="11"/>
      <c r="AO15810" s="11"/>
    </row>
    <row r="15811" spans="2:41" x14ac:dyDescent="0.25">
      <c r="B15811" s="6"/>
      <c r="D15811" s="6"/>
      <c r="E15811" s="6"/>
      <c r="F15811" s="6"/>
      <c r="U15811" s="11"/>
      <c r="AO15811" s="11"/>
    </row>
    <row r="15812" spans="2:41" x14ac:dyDescent="0.25">
      <c r="B15812" s="6"/>
      <c r="D15812" s="6"/>
      <c r="E15812" s="6"/>
      <c r="F15812" s="6"/>
      <c r="U15812" s="11"/>
      <c r="AO15812" s="11"/>
    </row>
    <row r="15813" spans="2:41" x14ac:dyDescent="0.25">
      <c r="B15813" s="6"/>
      <c r="D15813" s="6"/>
      <c r="E15813" s="6"/>
      <c r="F15813" s="6"/>
      <c r="U15813" s="11"/>
      <c r="AO15813" s="11"/>
    </row>
    <row r="15814" spans="2:41" x14ac:dyDescent="0.25">
      <c r="B15814" s="6"/>
      <c r="D15814" s="6"/>
      <c r="E15814" s="6"/>
      <c r="F15814" s="6"/>
      <c r="U15814" s="11"/>
      <c r="AO15814" s="11"/>
    </row>
    <row r="15815" spans="2:41" x14ac:dyDescent="0.25">
      <c r="B15815" s="6"/>
      <c r="D15815" s="6"/>
      <c r="E15815" s="6"/>
      <c r="F15815" s="6"/>
      <c r="U15815" s="11"/>
      <c r="AO15815" s="11"/>
    </row>
    <row r="15816" spans="2:41" x14ac:dyDescent="0.25">
      <c r="B15816" s="6"/>
      <c r="D15816" s="6"/>
      <c r="E15816" s="6"/>
      <c r="F15816" s="6"/>
      <c r="U15816" s="11"/>
      <c r="AO15816" s="11"/>
    </row>
    <row r="15817" spans="2:41" x14ac:dyDescent="0.25">
      <c r="B15817" s="6"/>
      <c r="D15817" s="6"/>
      <c r="E15817" s="6"/>
      <c r="F15817" s="6"/>
      <c r="U15817" s="11"/>
      <c r="AO15817" s="11"/>
    </row>
    <row r="15818" spans="2:41" x14ac:dyDescent="0.25">
      <c r="B15818" s="6"/>
      <c r="D15818" s="6"/>
      <c r="E15818" s="6"/>
      <c r="F15818" s="6"/>
      <c r="U15818" s="11"/>
      <c r="AO15818" s="11"/>
    </row>
    <row r="15819" spans="2:41" x14ac:dyDescent="0.25">
      <c r="B15819" s="6"/>
      <c r="D15819" s="6"/>
      <c r="E15819" s="6"/>
      <c r="F15819" s="6"/>
      <c r="U15819" s="11"/>
      <c r="AO15819" s="11"/>
    </row>
    <row r="15820" spans="2:41" x14ac:dyDescent="0.25">
      <c r="B15820" s="6"/>
      <c r="D15820" s="6"/>
      <c r="E15820" s="6"/>
      <c r="F15820" s="6"/>
      <c r="U15820" s="11"/>
      <c r="AO15820" s="11"/>
    </row>
    <row r="15821" spans="2:41" x14ac:dyDescent="0.25">
      <c r="B15821" s="6"/>
      <c r="D15821" s="6"/>
      <c r="E15821" s="6"/>
      <c r="F15821" s="6"/>
      <c r="U15821" s="11"/>
      <c r="AO15821" s="11"/>
    </row>
    <row r="15822" spans="2:41" x14ac:dyDescent="0.25">
      <c r="B15822" s="6"/>
      <c r="D15822" s="6"/>
      <c r="E15822" s="6"/>
      <c r="F15822" s="6"/>
      <c r="U15822" s="11"/>
      <c r="AO15822" s="11"/>
    </row>
    <row r="15823" spans="2:41" x14ac:dyDescent="0.25">
      <c r="B15823" s="6"/>
      <c r="D15823" s="6"/>
      <c r="E15823" s="6"/>
      <c r="F15823" s="6"/>
      <c r="U15823" s="11"/>
      <c r="AO15823" s="11"/>
    </row>
    <row r="15824" spans="2:41" x14ac:dyDescent="0.25">
      <c r="B15824" s="6"/>
      <c r="D15824" s="6"/>
      <c r="E15824" s="6"/>
      <c r="F15824" s="6"/>
      <c r="U15824" s="11"/>
      <c r="AO15824" s="11"/>
    </row>
    <row r="15825" spans="2:41" x14ac:dyDescent="0.25">
      <c r="B15825" s="6"/>
      <c r="D15825" s="6"/>
      <c r="E15825" s="6"/>
      <c r="F15825" s="6"/>
      <c r="U15825" s="11"/>
      <c r="AO15825" s="11"/>
    </row>
    <row r="15826" spans="2:41" x14ac:dyDescent="0.25">
      <c r="B15826" s="6"/>
      <c r="D15826" s="6"/>
      <c r="E15826" s="6"/>
      <c r="F15826" s="6"/>
      <c r="U15826" s="11"/>
      <c r="AO15826" s="11"/>
    </row>
    <row r="15827" spans="2:41" x14ac:dyDescent="0.25">
      <c r="B15827" s="6"/>
      <c r="D15827" s="6"/>
      <c r="E15827" s="6"/>
      <c r="F15827" s="6"/>
      <c r="U15827" s="11"/>
      <c r="AO15827" s="11"/>
    </row>
    <row r="15828" spans="2:41" x14ac:dyDescent="0.25">
      <c r="B15828" s="6"/>
      <c r="D15828" s="6"/>
      <c r="E15828" s="6"/>
      <c r="F15828" s="6"/>
      <c r="U15828" s="11"/>
      <c r="AO15828" s="11"/>
    </row>
    <row r="15829" spans="2:41" x14ac:dyDescent="0.25">
      <c r="B15829" s="6"/>
      <c r="D15829" s="6"/>
      <c r="E15829" s="6"/>
      <c r="F15829" s="6"/>
      <c r="U15829" s="11"/>
      <c r="AO15829" s="11"/>
    </row>
    <row r="15830" spans="2:41" x14ac:dyDescent="0.25">
      <c r="B15830" s="6"/>
      <c r="D15830" s="6"/>
      <c r="E15830" s="6"/>
      <c r="F15830" s="6"/>
      <c r="U15830" s="11"/>
      <c r="AO15830" s="11"/>
    </row>
    <row r="15831" spans="2:41" x14ac:dyDescent="0.25">
      <c r="B15831" s="6"/>
      <c r="D15831" s="6"/>
      <c r="E15831" s="6"/>
      <c r="F15831" s="6"/>
      <c r="U15831" s="11"/>
      <c r="AO15831" s="11"/>
    </row>
    <row r="15832" spans="2:41" x14ac:dyDescent="0.25">
      <c r="B15832" s="6"/>
      <c r="D15832" s="6"/>
      <c r="E15832" s="6"/>
      <c r="F15832" s="6"/>
      <c r="U15832" s="11"/>
      <c r="AO15832" s="11"/>
    </row>
    <row r="15833" spans="2:41" x14ac:dyDescent="0.25">
      <c r="B15833" s="6"/>
      <c r="D15833" s="6"/>
      <c r="E15833" s="6"/>
      <c r="F15833" s="6"/>
      <c r="U15833" s="11"/>
      <c r="AO15833" s="11"/>
    </row>
    <row r="15834" spans="2:41" x14ac:dyDescent="0.25">
      <c r="B15834" s="6"/>
      <c r="D15834" s="6"/>
      <c r="E15834" s="6"/>
      <c r="F15834" s="6"/>
      <c r="U15834" s="11"/>
      <c r="AO15834" s="11"/>
    </row>
    <row r="15835" spans="2:41" x14ac:dyDescent="0.25">
      <c r="B15835" s="6"/>
      <c r="D15835" s="6"/>
      <c r="E15835" s="6"/>
      <c r="F15835" s="6"/>
      <c r="U15835" s="11"/>
      <c r="AO15835" s="11"/>
    </row>
    <row r="15836" spans="2:41" x14ac:dyDescent="0.25">
      <c r="B15836" s="6"/>
      <c r="D15836" s="6"/>
      <c r="E15836" s="6"/>
      <c r="F15836" s="6"/>
      <c r="U15836" s="11"/>
      <c r="AO15836" s="11"/>
    </row>
    <row r="15837" spans="2:41" x14ac:dyDescent="0.25">
      <c r="B15837" s="6"/>
      <c r="D15837" s="6"/>
      <c r="E15837" s="6"/>
      <c r="F15837" s="6"/>
      <c r="U15837" s="11"/>
      <c r="AO15837" s="11"/>
    </row>
    <row r="15838" spans="2:41" x14ac:dyDescent="0.25">
      <c r="B15838" s="6"/>
      <c r="D15838" s="6"/>
      <c r="E15838" s="6"/>
      <c r="F15838" s="6"/>
      <c r="U15838" s="11"/>
      <c r="AO15838" s="11"/>
    </row>
    <row r="15839" spans="2:41" x14ac:dyDescent="0.25">
      <c r="B15839" s="6"/>
      <c r="D15839" s="6"/>
      <c r="E15839" s="6"/>
      <c r="F15839" s="6"/>
      <c r="U15839" s="11"/>
      <c r="AO15839" s="11"/>
    </row>
    <row r="15840" spans="2:41" x14ac:dyDescent="0.25">
      <c r="B15840" s="6"/>
      <c r="D15840" s="6"/>
      <c r="E15840" s="6"/>
      <c r="F15840" s="6"/>
      <c r="U15840" s="11"/>
      <c r="AO15840" s="11"/>
    </row>
    <row r="15841" spans="2:41" x14ac:dyDescent="0.25">
      <c r="B15841" s="6"/>
      <c r="D15841" s="6"/>
      <c r="E15841" s="6"/>
      <c r="F15841" s="6"/>
      <c r="U15841" s="11"/>
      <c r="AO15841" s="11"/>
    </row>
    <row r="15842" spans="2:41" x14ac:dyDescent="0.25">
      <c r="B15842" s="6"/>
      <c r="D15842" s="6"/>
      <c r="E15842" s="6"/>
      <c r="F15842" s="6"/>
      <c r="U15842" s="11"/>
      <c r="AO15842" s="11"/>
    </row>
    <row r="15843" spans="2:41" x14ac:dyDescent="0.25">
      <c r="B15843" s="6"/>
      <c r="D15843" s="6"/>
      <c r="E15843" s="6"/>
      <c r="F15843" s="6"/>
      <c r="U15843" s="11"/>
      <c r="AO15843" s="11"/>
    </row>
    <row r="15844" spans="2:41" x14ac:dyDescent="0.25">
      <c r="B15844" s="6"/>
      <c r="D15844" s="6"/>
      <c r="E15844" s="6"/>
      <c r="F15844" s="6"/>
      <c r="U15844" s="11"/>
      <c r="AO15844" s="11"/>
    </row>
    <row r="15845" spans="2:41" x14ac:dyDescent="0.25">
      <c r="B15845" s="6"/>
      <c r="D15845" s="6"/>
      <c r="E15845" s="6"/>
      <c r="F15845" s="6"/>
      <c r="U15845" s="11"/>
      <c r="AO15845" s="11"/>
    </row>
    <row r="15846" spans="2:41" x14ac:dyDescent="0.25">
      <c r="B15846" s="6"/>
      <c r="D15846" s="6"/>
      <c r="E15846" s="6"/>
      <c r="F15846" s="6"/>
      <c r="U15846" s="11"/>
      <c r="AO15846" s="11"/>
    </row>
    <row r="15847" spans="2:41" x14ac:dyDescent="0.25">
      <c r="B15847" s="6"/>
      <c r="D15847" s="6"/>
      <c r="E15847" s="6"/>
      <c r="F15847" s="6"/>
      <c r="U15847" s="11"/>
      <c r="AO15847" s="11"/>
    </row>
    <row r="15848" spans="2:41" x14ac:dyDescent="0.25">
      <c r="B15848" s="6"/>
      <c r="D15848" s="6"/>
      <c r="E15848" s="6"/>
      <c r="F15848" s="6"/>
      <c r="U15848" s="11"/>
      <c r="AO15848" s="11"/>
    </row>
    <row r="15849" spans="2:41" x14ac:dyDescent="0.25">
      <c r="B15849" s="6"/>
      <c r="D15849" s="6"/>
      <c r="E15849" s="6"/>
      <c r="F15849" s="6"/>
      <c r="U15849" s="11"/>
      <c r="AO15849" s="11"/>
    </row>
    <row r="15850" spans="2:41" x14ac:dyDescent="0.25">
      <c r="B15850" s="6"/>
      <c r="D15850" s="6"/>
      <c r="E15850" s="6"/>
      <c r="F15850" s="6"/>
      <c r="U15850" s="11"/>
      <c r="AO15850" s="11"/>
    </row>
    <row r="15851" spans="2:41" x14ac:dyDescent="0.25">
      <c r="B15851" s="6"/>
      <c r="D15851" s="6"/>
      <c r="E15851" s="6"/>
      <c r="F15851" s="6"/>
      <c r="U15851" s="11"/>
      <c r="AO15851" s="11"/>
    </row>
    <row r="15852" spans="2:41" x14ac:dyDescent="0.25">
      <c r="B15852" s="6"/>
      <c r="D15852" s="6"/>
      <c r="E15852" s="6"/>
      <c r="F15852" s="6"/>
      <c r="U15852" s="11"/>
      <c r="AO15852" s="11"/>
    </row>
    <row r="15853" spans="2:41" x14ac:dyDescent="0.25">
      <c r="B15853" s="6"/>
      <c r="D15853" s="6"/>
      <c r="E15853" s="6"/>
      <c r="F15853" s="6"/>
      <c r="U15853" s="11"/>
      <c r="AO15853" s="11"/>
    </row>
    <row r="15854" spans="2:41" x14ac:dyDescent="0.25">
      <c r="B15854" s="6"/>
      <c r="D15854" s="6"/>
      <c r="E15854" s="6"/>
      <c r="F15854" s="6"/>
      <c r="U15854" s="11"/>
      <c r="AO15854" s="11"/>
    </row>
    <row r="15855" spans="2:41" x14ac:dyDescent="0.25">
      <c r="B15855" s="6"/>
      <c r="D15855" s="6"/>
      <c r="E15855" s="6"/>
      <c r="F15855" s="6"/>
      <c r="U15855" s="11"/>
      <c r="AO15855" s="11"/>
    </row>
    <row r="15856" spans="2:41" x14ac:dyDescent="0.25">
      <c r="B15856" s="6"/>
      <c r="D15856" s="6"/>
      <c r="E15856" s="6"/>
      <c r="F15856" s="6"/>
      <c r="U15856" s="11"/>
      <c r="AO15856" s="11"/>
    </row>
    <row r="15857" spans="2:41" x14ac:dyDescent="0.25">
      <c r="B15857" s="6"/>
      <c r="D15857" s="6"/>
      <c r="E15857" s="6"/>
      <c r="F15857" s="6"/>
      <c r="U15857" s="11"/>
      <c r="AO15857" s="11"/>
    </row>
    <row r="15858" spans="2:41" x14ac:dyDescent="0.25">
      <c r="B15858" s="6"/>
      <c r="D15858" s="6"/>
      <c r="E15858" s="6"/>
      <c r="F15858" s="6"/>
      <c r="U15858" s="11"/>
      <c r="AO15858" s="11"/>
    </row>
    <row r="15859" spans="2:41" x14ac:dyDescent="0.25">
      <c r="B15859" s="6"/>
      <c r="D15859" s="6"/>
      <c r="E15859" s="6"/>
      <c r="F15859" s="6"/>
      <c r="U15859" s="11"/>
      <c r="AO15859" s="11"/>
    </row>
    <row r="15860" spans="2:41" x14ac:dyDescent="0.25">
      <c r="B15860" s="6"/>
      <c r="D15860" s="6"/>
      <c r="E15860" s="6"/>
      <c r="F15860" s="6"/>
      <c r="U15860" s="11"/>
      <c r="AO15860" s="11"/>
    </row>
    <row r="15861" spans="2:41" x14ac:dyDescent="0.25">
      <c r="B15861" s="6"/>
      <c r="D15861" s="6"/>
      <c r="E15861" s="6"/>
      <c r="F15861" s="6"/>
      <c r="U15861" s="11"/>
      <c r="AO15861" s="11"/>
    </row>
    <row r="15862" spans="2:41" x14ac:dyDescent="0.25">
      <c r="B15862" s="6"/>
      <c r="D15862" s="6"/>
      <c r="E15862" s="6"/>
      <c r="F15862" s="6"/>
      <c r="U15862" s="11"/>
      <c r="AO15862" s="11"/>
    </row>
    <row r="15863" spans="2:41" x14ac:dyDescent="0.25">
      <c r="B15863" s="6"/>
      <c r="D15863" s="6"/>
      <c r="E15863" s="6"/>
      <c r="F15863" s="6"/>
      <c r="U15863" s="11"/>
      <c r="AO15863" s="11"/>
    </row>
    <row r="15864" spans="2:41" x14ac:dyDescent="0.25">
      <c r="B15864" s="6"/>
      <c r="D15864" s="6"/>
      <c r="E15864" s="6"/>
      <c r="F15864" s="6"/>
      <c r="U15864" s="11"/>
      <c r="AO15864" s="11"/>
    </row>
    <row r="15865" spans="2:41" x14ac:dyDescent="0.25">
      <c r="B15865" s="6"/>
      <c r="D15865" s="6"/>
      <c r="E15865" s="6"/>
      <c r="F15865" s="6"/>
      <c r="U15865" s="11"/>
      <c r="AO15865" s="11"/>
    </row>
    <row r="15866" spans="2:41" x14ac:dyDescent="0.25">
      <c r="B15866" s="6"/>
      <c r="D15866" s="6"/>
      <c r="E15866" s="6"/>
      <c r="F15866" s="6"/>
      <c r="U15866" s="11"/>
      <c r="AO15866" s="11"/>
    </row>
    <row r="15867" spans="2:41" x14ac:dyDescent="0.25">
      <c r="B15867" s="6"/>
      <c r="D15867" s="6"/>
      <c r="E15867" s="6"/>
      <c r="F15867" s="6"/>
      <c r="U15867" s="11"/>
      <c r="AO15867" s="11"/>
    </row>
    <row r="15868" spans="2:41" x14ac:dyDescent="0.25">
      <c r="B15868" s="6"/>
      <c r="D15868" s="6"/>
      <c r="E15868" s="6"/>
      <c r="F15868" s="6"/>
      <c r="U15868" s="11"/>
      <c r="AO15868" s="11"/>
    </row>
    <row r="15869" spans="2:41" x14ac:dyDescent="0.25">
      <c r="B15869" s="6"/>
      <c r="D15869" s="6"/>
      <c r="E15869" s="6"/>
      <c r="F15869" s="6"/>
      <c r="U15869" s="11"/>
      <c r="AO15869" s="11"/>
    </row>
    <row r="15870" spans="2:41" x14ac:dyDescent="0.25">
      <c r="B15870" s="6"/>
      <c r="D15870" s="6"/>
      <c r="E15870" s="6"/>
      <c r="F15870" s="6"/>
      <c r="U15870" s="11"/>
      <c r="AO15870" s="11"/>
    </row>
    <row r="15871" spans="2:41" x14ac:dyDescent="0.25">
      <c r="B15871" s="6"/>
      <c r="D15871" s="6"/>
      <c r="E15871" s="6"/>
      <c r="F15871" s="6"/>
      <c r="U15871" s="11"/>
      <c r="AO15871" s="11"/>
    </row>
    <row r="15872" spans="2:41" x14ac:dyDescent="0.25">
      <c r="B15872" s="6"/>
      <c r="D15872" s="6"/>
      <c r="E15872" s="6"/>
      <c r="F15872" s="6"/>
      <c r="U15872" s="11"/>
      <c r="AO15872" s="11"/>
    </row>
    <row r="15873" spans="2:41" x14ac:dyDescent="0.25">
      <c r="B15873" s="6"/>
      <c r="D15873" s="6"/>
      <c r="E15873" s="6"/>
      <c r="F15873" s="6"/>
      <c r="U15873" s="11"/>
      <c r="AO15873" s="11"/>
    </row>
    <row r="15874" spans="2:41" x14ac:dyDescent="0.25">
      <c r="B15874" s="6"/>
      <c r="D15874" s="6"/>
      <c r="E15874" s="6"/>
      <c r="F15874" s="6"/>
      <c r="U15874" s="11"/>
      <c r="AO15874" s="11"/>
    </row>
    <row r="15875" spans="2:41" x14ac:dyDescent="0.25">
      <c r="B15875" s="6"/>
      <c r="D15875" s="6"/>
      <c r="E15875" s="6"/>
      <c r="F15875" s="6"/>
      <c r="U15875" s="11"/>
      <c r="AO15875" s="11"/>
    </row>
    <row r="15876" spans="2:41" x14ac:dyDescent="0.25">
      <c r="B15876" s="6"/>
      <c r="D15876" s="6"/>
      <c r="E15876" s="6"/>
      <c r="F15876" s="6"/>
      <c r="U15876" s="11"/>
      <c r="AO15876" s="11"/>
    </row>
    <row r="15877" spans="2:41" x14ac:dyDescent="0.25">
      <c r="B15877" s="6"/>
      <c r="D15877" s="6"/>
      <c r="E15877" s="6"/>
      <c r="F15877" s="6"/>
      <c r="U15877" s="11"/>
      <c r="AO15877" s="11"/>
    </row>
    <row r="15878" spans="2:41" x14ac:dyDescent="0.25">
      <c r="B15878" s="6"/>
      <c r="D15878" s="6"/>
      <c r="E15878" s="6"/>
      <c r="F15878" s="6"/>
      <c r="U15878" s="11"/>
      <c r="AO15878" s="11"/>
    </row>
    <row r="15879" spans="2:41" x14ac:dyDescent="0.25">
      <c r="B15879" s="6"/>
      <c r="D15879" s="6"/>
      <c r="E15879" s="6"/>
      <c r="F15879" s="6"/>
      <c r="U15879" s="11"/>
      <c r="AO15879" s="11"/>
    </row>
    <row r="15880" spans="2:41" x14ac:dyDescent="0.25">
      <c r="B15880" s="6"/>
      <c r="D15880" s="6"/>
      <c r="E15880" s="6"/>
      <c r="F15880" s="6"/>
      <c r="U15880" s="11"/>
      <c r="AO15880" s="11"/>
    </row>
    <row r="15881" spans="2:41" x14ac:dyDescent="0.25">
      <c r="B15881" s="6"/>
      <c r="D15881" s="6"/>
      <c r="E15881" s="6"/>
      <c r="F15881" s="6"/>
      <c r="U15881" s="11"/>
      <c r="AO15881" s="11"/>
    </row>
    <row r="15882" spans="2:41" x14ac:dyDescent="0.25">
      <c r="B15882" s="6"/>
      <c r="D15882" s="6"/>
      <c r="E15882" s="6"/>
      <c r="F15882" s="6"/>
      <c r="U15882" s="11"/>
      <c r="AO15882" s="11"/>
    </row>
    <row r="15883" spans="2:41" x14ac:dyDescent="0.25">
      <c r="B15883" s="6"/>
      <c r="D15883" s="6"/>
      <c r="E15883" s="6"/>
      <c r="F15883" s="6"/>
      <c r="U15883" s="11"/>
      <c r="AO15883" s="11"/>
    </row>
    <row r="15884" spans="2:41" x14ac:dyDescent="0.25">
      <c r="B15884" s="6"/>
      <c r="D15884" s="6"/>
      <c r="E15884" s="6"/>
      <c r="F15884" s="6"/>
      <c r="U15884" s="11"/>
      <c r="AO15884" s="11"/>
    </row>
    <row r="15885" spans="2:41" x14ac:dyDescent="0.25">
      <c r="B15885" s="6"/>
      <c r="D15885" s="6"/>
      <c r="E15885" s="6"/>
      <c r="F15885" s="6"/>
      <c r="U15885" s="11"/>
      <c r="AO15885" s="11"/>
    </row>
    <row r="15886" spans="2:41" x14ac:dyDescent="0.25">
      <c r="B15886" s="6"/>
      <c r="D15886" s="6"/>
      <c r="E15886" s="6"/>
      <c r="F15886" s="6"/>
      <c r="U15886" s="11"/>
      <c r="AO15886" s="11"/>
    </row>
    <row r="15887" spans="2:41" x14ac:dyDescent="0.25">
      <c r="B15887" s="6"/>
      <c r="D15887" s="6"/>
      <c r="E15887" s="6"/>
      <c r="F15887" s="6"/>
      <c r="U15887" s="11"/>
      <c r="AO15887" s="11"/>
    </row>
    <row r="15888" spans="2:41" x14ac:dyDescent="0.25">
      <c r="B15888" s="6"/>
      <c r="D15888" s="6"/>
      <c r="E15888" s="6"/>
      <c r="F15888" s="6"/>
      <c r="U15888" s="11"/>
      <c r="AO15888" s="11"/>
    </row>
    <row r="15889" spans="2:41" x14ac:dyDescent="0.25">
      <c r="B15889" s="6"/>
      <c r="D15889" s="6"/>
      <c r="E15889" s="6"/>
      <c r="F15889" s="6"/>
      <c r="U15889" s="11"/>
      <c r="AO15889" s="11"/>
    </row>
    <row r="15890" spans="2:41" x14ac:dyDescent="0.25">
      <c r="B15890" s="6"/>
      <c r="D15890" s="6"/>
      <c r="E15890" s="6"/>
      <c r="F15890" s="6"/>
      <c r="U15890" s="11"/>
      <c r="AO15890" s="11"/>
    </row>
    <row r="15891" spans="2:41" x14ac:dyDescent="0.25">
      <c r="B15891" s="6"/>
      <c r="D15891" s="6"/>
      <c r="E15891" s="6"/>
      <c r="F15891" s="6"/>
      <c r="U15891" s="11"/>
      <c r="AO15891" s="11"/>
    </row>
    <row r="15892" spans="2:41" x14ac:dyDescent="0.25">
      <c r="B15892" s="6"/>
      <c r="D15892" s="6"/>
      <c r="E15892" s="6"/>
      <c r="F15892" s="6"/>
      <c r="U15892" s="11"/>
      <c r="AO15892" s="11"/>
    </row>
    <row r="15893" spans="2:41" x14ac:dyDescent="0.25">
      <c r="B15893" s="6"/>
      <c r="D15893" s="6"/>
      <c r="E15893" s="6"/>
      <c r="F15893" s="6"/>
      <c r="U15893" s="11"/>
      <c r="AO15893" s="11"/>
    </row>
    <row r="15894" spans="2:41" x14ac:dyDescent="0.25">
      <c r="B15894" s="6"/>
      <c r="D15894" s="6"/>
      <c r="E15894" s="6"/>
      <c r="F15894" s="6"/>
      <c r="U15894" s="11"/>
      <c r="AO15894" s="11"/>
    </row>
    <row r="15895" spans="2:41" x14ac:dyDescent="0.25">
      <c r="B15895" s="6"/>
      <c r="D15895" s="6"/>
      <c r="E15895" s="6"/>
      <c r="F15895" s="6"/>
      <c r="U15895" s="11"/>
      <c r="AO15895" s="11"/>
    </row>
    <row r="15896" spans="2:41" x14ac:dyDescent="0.25">
      <c r="B15896" s="6"/>
      <c r="D15896" s="6"/>
      <c r="E15896" s="6"/>
      <c r="F15896" s="6"/>
      <c r="U15896" s="11"/>
      <c r="AO15896" s="11"/>
    </row>
    <row r="15897" spans="2:41" x14ac:dyDescent="0.25">
      <c r="B15897" s="6"/>
      <c r="D15897" s="6"/>
      <c r="E15897" s="6"/>
      <c r="F15897" s="6"/>
      <c r="U15897" s="11"/>
      <c r="AO15897" s="11"/>
    </row>
    <row r="15898" spans="2:41" x14ac:dyDescent="0.25">
      <c r="B15898" s="6"/>
      <c r="D15898" s="6"/>
      <c r="E15898" s="6"/>
      <c r="F15898" s="6"/>
      <c r="U15898" s="11"/>
      <c r="AO15898" s="11"/>
    </row>
    <row r="15899" spans="2:41" x14ac:dyDescent="0.25">
      <c r="B15899" s="6"/>
      <c r="D15899" s="6"/>
      <c r="E15899" s="6"/>
      <c r="F15899" s="6"/>
      <c r="U15899" s="11"/>
      <c r="AO15899" s="11"/>
    </row>
    <row r="15900" spans="2:41" x14ac:dyDescent="0.25">
      <c r="B15900" s="6"/>
      <c r="D15900" s="6"/>
      <c r="E15900" s="6"/>
      <c r="F15900" s="6"/>
      <c r="U15900" s="11"/>
      <c r="AO15900" s="11"/>
    </row>
    <row r="15901" spans="2:41" x14ac:dyDescent="0.25">
      <c r="B15901" s="6"/>
      <c r="D15901" s="6"/>
      <c r="E15901" s="6"/>
      <c r="F15901" s="6"/>
      <c r="U15901" s="11"/>
      <c r="AO15901" s="11"/>
    </row>
    <row r="15902" spans="2:41" x14ac:dyDescent="0.25">
      <c r="B15902" s="6"/>
      <c r="D15902" s="6"/>
      <c r="E15902" s="6"/>
      <c r="F15902" s="6"/>
      <c r="U15902" s="11"/>
      <c r="AO15902" s="11"/>
    </row>
    <row r="15903" spans="2:41" x14ac:dyDescent="0.25">
      <c r="B15903" s="6"/>
      <c r="D15903" s="6"/>
      <c r="E15903" s="6"/>
      <c r="F15903" s="6"/>
      <c r="U15903" s="11"/>
      <c r="AO15903" s="11"/>
    </row>
    <row r="15904" spans="2:41" x14ac:dyDescent="0.25">
      <c r="B15904" s="6"/>
      <c r="D15904" s="6"/>
      <c r="E15904" s="6"/>
      <c r="F15904" s="6"/>
      <c r="U15904" s="11"/>
      <c r="AO15904" s="11"/>
    </row>
    <row r="15905" spans="2:41" x14ac:dyDescent="0.25">
      <c r="B15905" s="6"/>
      <c r="D15905" s="6"/>
      <c r="E15905" s="6"/>
      <c r="F15905" s="6"/>
      <c r="U15905" s="11"/>
      <c r="AO15905" s="11"/>
    </row>
    <row r="15906" spans="2:41" x14ac:dyDescent="0.25">
      <c r="B15906" s="6"/>
      <c r="D15906" s="6"/>
      <c r="E15906" s="6"/>
      <c r="F15906" s="6"/>
      <c r="U15906" s="11"/>
      <c r="AO15906" s="11"/>
    </row>
    <row r="15907" spans="2:41" x14ac:dyDescent="0.25">
      <c r="B15907" s="6"/>
      <c r="D15907" s="6"/>
      <c r="E15907" s="6"/>
      <c r="F15907" s="6"/>
      <c r="U15907" s="11"/>
      <c r="AO15907" s="11"/>
    </row>
    <row r="15908" spans="2:41" x14ac:dyDescent="0.25">
      <c r="B15908" s="6"/>
      <c r="D15908" s="6"/>
      <c r="E15908" s="6"/>
      <c r="F15908" s="6"/>
      <c r="U15908" s="11"/>
      <c r="AO15908" s="11"/>
    </row>
    <row r="15909" spans="2:41" x14ac:dyDescent="0.25">
      <c r="B15909" s="6"/>
      <c r="D15909" s="6"/>
      <c r="E15909" s="6"/>
      <c r="F15909" s="6"/>
      <c r="U15909" s="11"/>
      <c r="AO15909" s="11"/>
    </row>
    <row r="15910" spans="2:41" x14ac:dyDescent="0.25">
      <c r="B15910" s="6"/>
      <c r="D15910" s="6"/>
      <c r="E15910" s="6"/>
      <c r="F15910" s="6"/>
      <c r="U15910" s="11"/>
      <c r="AO15910" s="11"/>
    </row>
    <row r="15911" spans="2:41" x14ac:dyDescent="0.25">
      <c r="B15911" s="6"/>
      <c r="D15911" s="6"/>
      <c r="E15911" s="6"/>
      <c r="F15911" s="6"/>
      <c r="U15911" s="11"/>
      <c r="AO15911" s="11"/>
    </row>
    <row r="15912" spans="2:41" x14ac:dyDescent="0.25">
      <c r="B15912" s="6"/>
      <c r="D15912" s="6"/>
      <c r="E15912" s="6"/>
      <c r="F15912" s="6"/>
      <c r="U15912" s="11"/>
      <c r="AO15912" s="11"/>
    </row>
    <row r="15913" spans="2:41" x14ac:dyDescent="0.25">
      <c r="B15913" s="6"/>
      <c r="D15913" s="6"/>
      <c r="E15913" s="6"/>
      <c r="F15913" s="6"/>
      <c r="U15913" s="11"/>
      <c r="AO15913" s="11"/>
    </row>
    <row r="15914" spans="2:41" x14ac:dyDescent="0.25">
      <c r="B15914" s="6"/>
      <c r="D15914" s="6"/>
      <c r="E15914" s="6"/>
      <c r="F15914" s="6"/>
      <c r="U15914" s="11"/>
      <c r="AO15914" s="11"/>
    </row>
    <row r="15915" spans="2:41" x14ac:dyDescent="0.25">
      <c r="B15915" s="6"/>
      <c r="D15915" s="6"/>
      <c r="E15915" s="6"/>
      <c r="F15915" s="6"/>
      <c r="U15915" s="11"/>
      <c r="AO15915" s="11"/>
    </row>
    <row r="15916" spans="2:41" x14ac:dyDescent="0.25">
      <c r="B15916" s="6"/>
      <c r="D15916" s="6"/>
      <c r="E15916" s="6"/>
      <c r="F15916" s="6"/>
      <c r="U15916" s="11"/>
      <c r="AO15916" s="11"/>
    </row>
    <row r="15917" spans="2:41" x14ac:dyDescent="0.25">
      <c r="B15917" s="6"/>
      <c r="D15917" s="6"/>
      <c r="E15917" s="6"/>
      <c r="F15917" s="6"/>
      <c r="U15917" s="11"/>
      <c r="AO15917" s="11"/>
    </row>
    <row r="15918" spans="2:41" x14ac:dyDescent="0.25">
      <c r="B15918" s="6"/>
      <c r="D15918" s="6"/>
      <c r="E15918" s="6"/>
      <c r="F15918" s="6"/>
      <c r="U15918" s="11"/>
      <c r="AO15918" s="11"/>
    </row>
    <row r="15919" spans="2:41" x14ac:dyDescent="0.25">
      <c r="B15919" s="6"/>
      <c r="D15919" s="6"/>
      <c r="E15919" s="6"/>
      <c r="F15919" s="6"/>
      <c r="U15919" s="11"/>
      <c r="AO15919" s="11"/>
    </row>
    <row r="15920" spans="2:41" x14ac:dyDescent="0.25">
      <c r="B15920" s="6"/>
      <c r="D15920" s="6"/>
      <c r="E15920" s="6"/>
      <c r="F15920" s="6"/>
      <c r="U15920" s="11"/>
      <c r="AO15920" s="11"/>
    </row>
    <row r="15921" spans="2:41" x14ac:dyDescent="0.25">
      <c r="B15921" s="6"/>
      <c r="D15921" s="6"/>
      <c r="E15921" s="6"/>
      <c r="F15921" s="6"/>
      <c r="U15921" s="11"/>
      <c r="AO15921" s="11"/>
    </row>
    <row r="15922" spans="2:41" x14ac:dyDescent="0.25">
      <c r="B15922" s="6"/>
      <c r="D15922" s="6"/>
      <c r="E15922" s="6"/>
      <c r="F15922" s="6"/>
      <c r="U15922" s="11"/>
      <c r="AO15922" s="11"/>
    </row>
    <row r="15923" spans="2:41" x14ac:dyDescent="0.25">
      <c r="B15923" s="6"/>
      <c r="D15923" s="6"/>
      <c r="E15923" s="6"/>
      <c r="F15923" s="6"/>
      <c r="U15923" s="11"/>
      <c r="AO15923" s="11"/>
    </row>
    <row r="15924" spans="2:41" x14ac:dyDescent="0.25">
      <c r="B15924" s="6"/>
      <c r="D15924" s="6"/>
      <c r="E15924" s="6"/>
      <c r="F15924" s="6"/>
      <c r="U15924" s="11"/>
      <c r="AO15924" s="11"/>
    </row>
    <row r="15925" spans="2:41" x14ac:dyDescent="0.25">
      <c r="B15925" s="6"/>
      <c r="D15925" s="6"/>
      <c r="E15925" s="6"/>
      <c r="F15925" s="6"/>
      <c r="U15925" s="11"/>
      <c r="AO15925" s="11"/>
    </row>
    <row r="15926" spans="2:41" x14ac:dyDescent="0.25">
      <c r="B15926" s="6"/>
      <c r="D15926" s="6"/>
      <c r="E15926" s="6"/>
      <c r="F15926" s="6"/>
      <c r="U15926" s="11"/>
      <c r="AO15926" s="11"/>
    </row>
    <row r="15927" spans="2:41" x14ac:dyDescent="0.25">
      <c r="B15927" s="6"/>
      <c r="D15927" s="6"/>
      <c r="E15927" s="6"/>
      <c r="F15927" s="6"/>
      <c r="U15927" s="11"/>
      <c r="AO15927" s="11"/>
    </row>
    <row r="15928" spans="2:41" x14ac:dyDescent="0.25">
      <c r="B15928" s="6"/>
      <c r="D15928" s="6"/>
      <c r="E15928" s="6"/>
      <c r="F15928" s="6"/>
      <c r="U15928" s="11"/>
      <c r="AO15928" s="11"/>
    </row>
    <row r="15929" spans="2:41" x14ac:dyDescent="0.25">
      <c r="B15929" s="6"/>
      <c r="D15929" s="6"/>
      <c r="E15929" s="6"/>
      <c r="F15929" s="6"/>
      <c r="U15929" s="11"/>
      <c r="AO15929" s="11"/>
    </row>
    <row r="15930" spans="2:41" x14ac:dyDescent="0.25">
      <c r="B15930" s="6"/>
      <c r="D15930" s="6"/>
      <c r="E15930" s="6"/>
      <c r="F15930" s="6"/>
      <c r="U15930" s="11"/>
      <c r="AO15930" s="11"/>
    </row>
    <row r="15931" spans="2:41" x14ac:dyDescent="0.25">
      <c r="B15931" s="6"/>
      <c r="D15931" s="6"/>
      <c r="E15931" s="6"/>
      <c r="F15931" s="6"/>
      <c r="U15931" s="11"/>
      <c r="AO15931" s="11"/>
    </row>
    <row r="15932" spans="2:41" x14ac:dyDescent="0.25">
      <c r="B15932" s="6"/>
      <c r="D15932" s="6"/>
      <c r="E15932" s="6"/>
      <c r="F15932" s="6"/>
      <c r="U15932" s="11"/>
      <c r="AO15932" s="11"/>
    </row>
    <row r="15933" spans="2:41" x14ac:dyDescent="0.25">
      <c r="B15933" s="6"/>
      <c r="D15933" s="6"/>
      <c r="E15933" s="6"/>
      <c r="F15933" s="6"/>
      <c r="U15933" s="11"/>
      <c r="AO15933" s="11"/>
    </row>
    <row r="15934" spans="2:41" x14ac:dyDescent="0.25">
      <c r="B15934" s="6"/>
      <c r="D15934" s="6"/>
      <c r="E15934" s="6"/>
      <c r="F15934" s="6"/>
      <c r="U15934" s="11"/>
      <c r="AO15934" s="11"/>
    </row>
    <row r="15935" spans="2:41" x14ac:dyDescent="0.25">
      <c r="B15935" s="6"/>
      <c r="D15935" s="6"/>
      <c r="E15935" s="6"/>
      <c r="F15935" s="6"/>
      <c r="U15935" s="11"/>
      <c r="AO15935" s="11"/>
    </row>
    <row r="15936" spans="2:41" x14ac:dyDescent="0.25">
      <c r="B15936" s="6"/>
      <c r="D15936" s="6"/>
      <c r="E15936" s="6"/>
      <c r="F15936" s="6"/>
      <c r="U15936" s="11"/>
      <c r="AO15936" s="11"/>
    </row>
    <row r="15937" spans="2:41" x14ac:dyDescent="0.25">
      <c r="B15937" s="6"/>
      <c r="D15937" s="6"/>
      <c r="E15937" s="6"/>
      <c r="F15937" s="6"/>
      <c r="U15937" s="11"/>
      <c r="AO15937" s="11"/>
    </row>
    <row r="15938" spans="2:41" x14ac:dyDescent="0.25">
      <c r="B15938" s="6"/>
      <c r="D15938" s="6"/>
      <c r="E15938" s="6"/>
      <c r="F15938" s="6"/>
      <c r="U15938" s="11"/>
      <c r="AO15938" s="11"/>
    </row>
    <row r="15939" spans="2:41" x14ac:dyDescent="0.25">
      <c r="B15939" s="6"/>
      <c r="D15939" s="6"/>
      <c r="E15939" s="6"/>
      <c r="F15939" s="6"/>
      <c r="U15939" s="11"/>
      <c r="AO15939" s="11"/>
    </row>
    <row r="15940" spans="2:41" x14ac:dyDescent="0.25">
      <c r="B15940" s="6"/>
      <c r="D15940" s="6"/>
      <c r="E15940" s="6"/>
      <c r="F15940" s="6"/>
      <c r="U15940" s="11"/>
      <c r="AO15940" s="11"/>
    </row>
    <row r="15941" spans="2:41" x14ac:dyDescent="0.25">
      <c r="B15941" s="6"/>
      <c r="D15941" s="6"/>
      <c r="E15941" s="6"/>
      <c r="F15941" s="6"/>
      <c r="U15941" s="11"/>
      <c r="AO15941" s="11"/>
    </row>
    <row r="15942" spans="2:41" x14ac:dyDescent="0.25">
      <c r="B15942" s="6"/>
      <c r="D15942" s="6"/>
      <c r="E15942" s="6"/>
      <c r="F15942" s="6"/>
      <c r="U15942" s="11"/>
      <c r="AO15942" s="11"/>
    </row>
    <row r="15943" spans="2:41" x14ac:dyDescent="0.25">
      <c r="B15943" s="6"/>
      <c r="D15943" s="6"/>
      <c r="E15943" s="6"/>
      <c r="F15943" s="6"/>
      <c r="U15943" s="11"/>
      <c r="AO15943" s="11"/>
    </row>
    <row r="15944" spans="2:41" x14ac:dyDescent="0.25">
      <c r="B15944" s="6"/>
      <c r="D15944" s="6"/>
      <c r="E15944" s="6"/>
      <c r="F15944" s="6"/>
      <c r="U15944" s="11"/>
      <c r="AO15944" s="11"/>
    </row>
    <row r="15945" spans="2:41" x14ac:dyDescent="0.25">
      <c r="B15945" s="6"/>
      <c r="D15945" s="6"/>
      <c r="E15945" s="6"/>
      <c r="F15945" s="6"/>
      <c r="U15945" s="11"/>
      <c r="AO15945" s="11"/>
    </row>
    <row r="15946" spans="2:41" x14ac:dyDescent="0.25">
      <c r="B15946" s="6"/>
      <c r="D15946" s="6"/>
      <c r="E15946" s="6"/>
      <c r="F15946" s="6"/>
      <c r="U15946" s="11"/>
      <c r="AO15946" s="11"/>
    </row>
    <row r="15947" spans="2:41" x14ac:dyDescent="0.25">
      <c r="B15947" s="6"/>
      <c r="D15947" s="6"/>
      <c r="E15947" s="6"/>
      <c r="F15947" s="6"/>
      <c r="U15947" s="11"/>
      <c r="AO15947" s="11"/>
    </row>
    <row r="15948" spans="2:41" x14ac:dyDescent="0.25">
      <c r="B15948" s="6"/>
      <c r="D15948" s="6"/>
      <c r="E15948" s="6"/>
      <c r="F15948" s="6"/>
      <c r="U15948" s="11"/>
      <c r="AO15948" s="11"/>
    </row>
    <row r="15949" spans="2:41" x14ac:dyDescent="0.25">
      <c r="B15949" s="6"/>
      <c r="D15949" s="6"/>
      <c r="E15949" s="6"/>
      <c r="F15949" s="6"/>
      <c r="U15949" s="11"/>
      <c r="AO15949" s="11"/>
    </row>
    <row r="15950" spans="2:41" x14ac:dyDescent="0.25">
      <c r="B15950" s="6"/>
      <c r="D15950" s="6"/>
      <c r="E15950" s="6"/>
      <c r="F15950" s="6"/>
      <c r="U15950" s="11"/>
      <c r="AO15950" s="11"/>
    </row>
    <row r="15951" spans="2:41" x14ac:dyDescent="0.25">
      <c r="B15951" s="6"/>
      <c r="D15951" s="6"/>
      <c r="E15951" s="6"/>
      <c r="F15951" s="6"/>
      <c r="U15951" s="11"/>
      <c r="AO15951" s="11"/>
    </row>
    <row r="15952" spans="2:41" x14ac:dyDescent="0.25">
      <c r="B15952" s="6"/>
      <c r="D15952" s="6"/>
      <c r="E15952" s="6"/>
      <c r="F15952" s="6"/>
      <c r="U15952" s="11"/>
      <c r="AO15952" s="11"/>
    </row>
    <row r="15953" spans="2:41" x14ac:dyDescent="0.25">
      <c r="B15953" s="6"/>
      <c r="D15953" s="6"/>
      <c r="E15953" s="6"/>
      <c r="F15953" s="6"/>
      <c r="U15953" s="11"/>
      <c r="AO15953" s="11"/>
    </row>
    <row r="15954" spans="2:41" x14ac:dyDescent="0.25">
      <c r="B15954" s="6"/>
      <c r="D15954" s="6"/>
      <c r="E15954" s="6"/>
      <c r="F15954" s="6"/>
      <c r="U15954" s="11"/>
      <c r="AO15954" s="11"/>
    </row>
    <row r="15955" spans="2:41" x14ac:dyDescent="0.25">
      <c r="B15955" s="6"/>
      <c r="D15955" s="6"/>
      <c r="E15955" s="6"/>
      <c r="F15955" s="6"/>
      <c r="U15955" s="11"/>
      <c r="AO15955" s="11"/>
    </row>
    <row r="15956" spans="2:41" x14ac:dyDescent="0.25">
      <c r="B15956" s="6"/>
      <c r="D15956" s="6"/>
      <c r="E15956" s="6"/>
      <c r="F15956" s="6"/>
      <c r="U15956" s="11"/>
      <c r="AO15956" s="11"/>
    </row>
    <row r="15957" spans="2:41" x14ac:dyDescent="0.25">
      <c r="B15957" s="6"/>
      <c r="D15957" s="6"/>
      <c r="E15957" s="6"/>
      <c r="F15957" s="6"/>
      <c r="U15957" s="11"/>
      <c r="AO15957" s="11"/>
    </row>
    <row r="15958" spans="2:41" x14ac:dyDescent="0.25">
      <c r="B15958" s="6"/>
      <c r="D15958" s="6"/>
      <c r="E15958" s="6"/>
      <c r="F15958" s="6"/>
      <c r="U15958" s="11"/>
      <c r="AO15958" s="11"/>
    </row>
    <row r="15959" spans="2:41" x14ac:dyDescent="0.25">
      <c r="B15959" s="6"/>
      <c r="D15959" s="6"/>
      <c r="E15959" s="6"/>
      <c r="F15959" s="6"/>
      <c r="U15959" s="11"/>
      <c r="AO15959" s="11"/>
    </row>
    <row r="15960" spans="2:41" x14ac:dyDescent="0.25">
      <c r="B15960" s="6"/>
      <c r="D15960" s="6"/>
      <c r="E15960" s="6"/>
      <c r="F15960" s="6"/>
      <c r="U15960" s="11"/>
      <c r="AO15960" s="11"/>
    </row>
    <row r="15961" spans="2:41" x14ac:dyDescent="0.25">
      <c r="B15961" s="6"/>
      <c r="D15961" s="6"/>
      <c r="E15961" s="6"/>
      <c r="F15961" s="6"/>
      <c r="U15961" s="11"/>
      <c r="AO15961" s="11"/>
    </row>
    <row r="15962" spans="2:41" x14ac:dyDescent="0.25">
      <c r="B15962" s="6"/>
      <c r="D15962" s="6"/>
      <c r="E15962" s="6"/>
      <c r="F15962" s="6"/>
      <c r="U15962" s="11"/>
      <c r="AO15962" s="11"/>
    </row>
    <row r="15963" spans="2:41" x14ac:dyDescent="0.25">
      <c r="B15963" s="6"/>
      <c r="D15963" s="6"/>
      <c r="E15963" s="6"/>
      <c r="F15963" s="6"/>
      <c r="U15963" s="11"/>
      <c r="AO15963" s="11"/>
    </row>
    <row r="15964" spans="2:41" x14ac:dyDescent="0.25">
      <c r="B15964" s="6"/>
      <c r="D15964" s="6"/>
      <c r="E15964" s="6"/>
      <c r="F15964" s="6"/>
      <c r="U15964" s="11"/>
      <c r="AO15964" s="11"/>
    </row>
    <row r="15965" spans="2:41" x14ac:dyDescent="0.25">
      <c r="B15965" s="6"/>
      <c r="D15965" s="6"/>
      <c r="E15965" s="6"/>
      <c r="F15965" s="6"/>
      <c r="U15965" s="11"/>
      <c r="AO15965" s="11"/>
    </row>
    <row r="15966" spans="2:41" x14ac:dyDescent="0.25">
      <c r="B15966" s="6"/>
      <c r="D15966" s="6"/>
      <c r="E15966" s="6"/>
      <c r="F15966" s="6"/>
      <c r="U15966" s="11"/>
      <c r="AO15966" s="11"/>
    </row>
    <row r="15967" spans="2:41" x14ac:dyDescent="0.25">
      <c r="B15967" s="6"/>
      <c r="D15967" s="6"/>
      <c r="E15967" s="6"/>
      <c r="F15967" s="6"/>
      <c r="U15967" s="11"/>
      <c r="AO15967" s="11"/>
    </row>
    <row r="15968" spans="2:41" x14ac:dyDescent="0.25">
      <c r="B15968" s="6"/>
      <c r="D15968" s="6"/>
      <c r="E15968" s="6"/>
      <c r="F15968" s="6"/>
      <c r="U15968" s="11"/>
      <c r="AO15968" s="11"/>
    </row>
    <row r="15969" spans="2:41" x14ac:dyDescent="0.25">
      <c r="B15969" s="6"/>
      <c r="D15969" s="6"/>
      <c r="E15969" s="6"/>
      <c r="F15969" s="6"/>
      <c r="U15969" s="11"/>
      <c r="AO15969" s="11"/>
    </row>
    <row r="15970" spans="2:41" x14ac:dyDescent="0.25">
      <c r="B15970" s="6"/>
      <c r="D15970" s="6"/>
      <c r="E15970" s="6"/>
      <c r="F15970" s="6"/>
      <c r="U15970" s="11"/>
      <c r="AO15970" s="11"/>
    </row>
    <row r="15971" spans="2:41" x14ac:dyDescent="0.25">
      <c r="B15971" s="6"/>
      <c r="D15971" s="6"/>
      <c r="E15971" s="6"/>
      <c r="F15971" s="6"/>
      <c r="U15971" s="11"/>
      <c r="AO15971" s="11"/>
    </row>
    <row r="15972" spans="2:41" x14ac:dyDescent="0.25">
      <c r="B15972" s="6"/>
      <c r="D15972" s="6"/>
      <c r="E15972" s="6"/>
      <c r="F15972" s="6"/>
      <c r="U15972" s="11"/>
      <c r="AO15972" s="11"/>
    </row>
    <row r="15973" spans="2:41" x14ac:dyDescent="0.25">
      <c r="B15973" s="6"/>
      <c r="D15973" s="6"/>
      <c r="E15973" s="6"/>
      <c r="F15973" s="6"/>
      <c r="U15973" s="11"/>
      <c r="AO15973" s="11"/>
    </row>
    <row r="15974" spans="2:41" x14ac:dyDescent="0.25">
      <c r="B15974" s="6"/>
      <c r="D15974" s="6"/>
      <c r="E15974" s="6"/>
      <c r="F15974" s="6"/>
      <c r="U15974" s="11"/>
      <c r="AO15974" s="11"/>
    </row>
    <row r="15975" spans="2:41" x14ac:dyDescent="0.25">
      <c r="B15975" s="6"/>
      <c r="D15975" s="6"/>
      <c r="E15975" s="6"/>
      <c r="F15975" s="6"/>
      <c r="U15975" s="11"/>
      <c r="AO15975" s="11"/>
    </row>
    <row r="15976" spans="2:41" x14ac:dyDescent="0.25">
      <c r="B15976" s="6"/>
      <c r="D15976" s="6"/>
      <c r="E15976" s="6"/>
      <c r="F15976" s="6"/>
      <c r="U15976" s="11"/>
      <c r="AO15976" s="11"/>
    </row>
    <row r="15977" spans="2:41" x14ac:dyDescent="0.25">
      <c r="B15977" s="6"/>
      <c r="D15977" s="6"/>
      <c r="E15977" s="6"/>
      <c r="F15977" s="6"/>
      <c r="U15977" s="11"/>
      <c r="AO15977" s="11"/>
    </row>
    <row r="15978" spans="2:41" x14ac:dyDescent="0.25">
      <c r="B15978" s="6"/>
      <c r="D15978" s="6"/>
      <c r="E15978" s="6"/>
      <c r="F15978" s="6"/>
      <c r="U15978" s="11"/>
      <c r="AO15978" s="11"/>
    </row>
    <row r="15979" spans="2:41" x14ac:dyDescent="0.25">
      <c r="B15979" s="6"/>
      <c r="D15979" s="6"/>
      <c r="E15979" s="6"/>
      <c r="F15979" s="6"/>
      <c r="U15979" s="11"/>
      <c r="AO15979" s="11"/>
    </row>
    <row r="15980" spans="2:41" x14ac:dyDescent="0.25">
      <c r="B15980" s="6"/>
      <c r="D15980" s="6"/>
      <c r="E15980" s="6"/>
      <c r="F15980" s="6"/>
      <c r="U15980" s="11"/>
      <c r="AO15980" s="11"/>
    </row>
    <row r="15981" spans="2:41" x14ac:dyDescent="0.25">
      <c r="B15981" s="6"/>
      <c r="D15981" s="6"/>
      <c r="E15981" s="6"/>
      <c r="F15981" s="6"/>
      <c r="U15981" s="11"/>
      <c r="AO15981" s="11"/>
    </row>
    <row r="15982" spans="2:41" x14ac:dyDescent="0.25">
      <c r="B15982" s="6"/>
      <c r="D15982" s="6"/>
      <c r="E15982" s="6"/>
      <c r="F15982" s="6"/>
      <c r="U15982" s="11"/>
      <c r="AO15982" s="11"/>
    </row>
    <row r="15983" spans="2:41" x14ac:dyDescent="0.25">
      <c r="B15983" s="6"/>
      <c r="D15983" s="6"/>
      <c r="E15983" s="6"/>
      <c r="F15983" s="6"/>
      <c r="U15983" s="11"/>
      <c r="AO15983" s="11"/>
    </row>
    <row r="15984" spans="2:41" x14ac:dyDescent="0.25">
      <c r="B15984" s="6"/>
      <c r="D15984" s="6"/>
      <c r="E15984" s="6"/>
      <c r="F15984" s="6"/>
      <c r="U15984" s="11"/>
      <c r="AO15984" s="11"/>
    </row>
    <row r="15985" spans="2:41" x14ac:dyDescent="0.25">
      <c r="B15985" s="6"/>
      <c r="D15985" s="6"/>
      <c r="E15985" s="6"/>
      <c r="F15985" s="6"/>
      <c r="U15985" s="11"/>
      <c r="AO15985" s="11"/>
    </row>
    <row r="15986" spans="2:41" x14ac:dyDescent="0.25">
      <c r="B15986" s="6"/>
      <c r="D15986" s="6"/>
      <c r="E15986" s="6"/>
      <c r="F15986" s="6"/>
      <c r="U15986" s="11"/>
      <c r="AO15986" s="11"/>
    </row>
    <row r="15987" spans="2:41" x14ac:dyDescent="0.25">
      <c r="B15987" s="6"/>
      <c r="D15987" s="6"/>
      <c r="E15987" s="6"/>
      <c r="F15987" s="6"/>
      <c r="U15987" s="11"/>
      <c r="AO15987" s="11"/>
    </row>
    <row r="15988" spans="2:41" x14ac:dyDescent="0.25">
      <c r="B15988" s="6"/>
      <c r="D15988" s="6"/>
      <c r="E15988" s="6"/>
      <c r="F15988" s="6"/>
      <c r="U15988" s="11"/>
      <c r="AO15988" s="11"/>
    </row>
    <row r="15989" spans="2:41" x14ac:dyDescent="0.25">
      <c r="B15989" s="6"/>
      <c r="D15989" s="6"/>
      <c r="E15989" s="6"/>
      <c r="F15989" s="6"/>
      <c r="U15989" s="11"/>
      <c r="AO15989" s="11"/>
    </row>
    <row r="15990" spans="2:41" x14ac:dyDescent="0.25">
      <c r="B15990" s="6"/>
      <c r="D15990" s="6"/>
      <c r="E15990" s="6"/>
      <c r="F15990" s="6"/>
      <c r="U15990" s="11"/>
      <c r="AO15990" s="11"/>
    </row>
    <row r="15991" spans="2:41" x14ac:dyDescent="0.25">
      <c r="B15991" s="6"/>
      <c r="D15991" s="6"/>
      <c r="E15991" s="6"/>
      <c r="F15991" s="6"/>
      <c r="U15991" s="11"/>
      <c r="AO15991" s="11"/>
    </row>
    <row r="15992" spans="2:41" x14ac:dyDescent="0.25">
      <c r="B15992" s="6"/>
      <c r="D15992" s="6"/>
      <c r="E15992" s="6"/>
      <c r="F15992" s="6"/>
      <c r="U15992" s="11"/>
      <c r="AO15992" s="11"/>
    </row>
    <row r="15993" spans="2:41" x14ac:dyDescent="0.25">
      <c r="B15993" s="6"/>
      <c r="D15993" s="6"/>
      <c r="E15993" s="6"/>
      <c r="F15993" s="6"/>
      <c r="U15993" s="11"/>
      <c r="AO15993" s="11"/>
    </row>
    <row r="15994" spans="2:41" x14ac:dyDescent="0.25">
      <c r="B15994" s="6"/>
      <c r="D15994" s="6"/>
      <c r="E15994" s="6"/>
      <c r="F15994" s="6"/>
      <c r="U15994" s="11"/>
      <c r="AO15994" s="11"/>
    </row>
    <row r="15995" spans="2:41" x14ac:dyDescent="0.25">
      <c r="B15995" s="6"/>
      <c r="D15995" s="6"/>
      <c r="E15995" s="6"/>
      <c r="F15995" s="6"/>
      <c r="U15995" s="11"/>
      <c r="AO15995" s="11"/>
    </row>
    <row r="15996" spans="2:41" x14ac:dyDescent="0.25">
      <c r="B15996" s="6"/>
      <c r="D15996" s="6"/>
      <c r="E15996" s="6"/>
      <c r="F15996" s="6"/>
      <c r="U15996" s="11"/>
      <c r="AO15996" s="11"/>
    </row>
    <row r="15997" spans="2:41" x14ac:dyDescent="0.25">
      <c r="B15997" s="6"/>
      <c r="D15997" s="6"/>
      <c r="E15997" s="6"/>
      <c r="F15997" s="6"/>
      <c r="U15997" s="11"/>
      <c r="AO15997" s="11"/>
    </row>
    <row r="15998" spans="2:41" x14ac:dyDescent="0.25">
      <c r="B15998" s="6"/>
      <c r="D15998" s="6"/>
      <c r="E15998" s="6"/>
      <c r="F15998" s="6"/>
      <c r="U15998" s="11"/>
      <c r="AO15998" s="11"/>
    </row>
    <row r="15999" spans="2:41" x14ac:dyDescent="0.25">
      <c r="B15999" s="6"/>
      <c r="D15999" s="6"/>
      <c r="E15999" s="6"/>
      <c r="F15999" s="6"/>
      <c r="U15999" s="11"/>
      <c r="AO15999" s="11"/>
    </row>
    <row r="16000" spans="2:41" x14ac:dyDescent="0.25">
      <c r="B16000" s="6"/>
      <c r="D16000" s="6"/>
      <c r="E16000" s="6"/>
      <c r="F16000" s="6"/>
      <c r="U16000" s="11"/>
      <c r="AO16000" s="11"/>
    </row>
    <row r="16001" spans="2:41" x14ac:dyDescent="0.25">
      <c r="B16001" s="6"/>
      <c r="D16001" s="6"/>
      <c r="E16001" s="6"/>
      <c r="F16001" s="6"/>
      <c r="U16001" s="11"/>
      <c r="AO16001" s="11"/>
    </row>
    <row r="16002" spans="2:41" x14ac:dyDescent="0.25">
      <c r="B16002" s="6"/>
      <c r="D16002" s="6"/>
      <c r="E16002" s="6"/>
      <c r="F16002" s="6"/>
      <c r="U16002" s="11"/>
      <c r="AO16002" s="11"/>
    </row>
    <row r="16003" spans="2:41" x14ac:dyDescent="0.25">
      <c r="B16003" s="6"/>
      <c r="D16003" s="6"/>
      <c r="E16003" s="6"/>
      <c r="F16003" s="6"/>
      <c r="U16003" s="11"/>
      <c r="AO16003" s="11"/>
    </row>
    <row r="16004" spans="2:41" x14ac:dyDescent="0.25">
      <c r="B16004" s="6"/>
      <c r="D16004" s="6"/>
      <c r="E16004" s="6"/>
      <c r="F16004" s="6"/>
      <c r="U16004" s="11"/>
      <c r="AO16004" s="11"/>
    </row>
    <row r="16005" spans="2:41" x14ac:dyDescent="0.25">
      <c r="B16005" s="6"/>
      <c r="D16005" s="6"/>
      <c r="E16005" s="6"/>
      <c r="F16005" s="6"/>
      <c r="U16005" s="11"/>
      <c r="AO16005" s="11"/>
    </row>
    <row r="16006" spans="2:41" x14ac:dyDescent="0.25">
      <c r="B16006" s="6"/>
      <c r="D16006" s="6"/>
      <c r="E16006" s="6"/>
      <c r="F16006" s="6"/>
      <c r="U16006" s="11"/>
      <c r="AO16006" s="11"/>
    </row>
    <row r="16007" spans="2:41" x14ac:dyDescent="0.25">
      <c r="B16007" s="6"/>
      <c r="D16007" s="6"/>
      <c r="E16007" s="6"/>
      <c r="F16007" s="6"/>
      <c r="U16007" s="11"/>
      <c r="AO16007" s="11"/>
    </row>
    <row r="16008" spans="2:41" x14ac:dyDescent="0.25">
      <c r="B16008" s="6"/>
      <c r="D16008" s="6"/>
      <c r="E16008" s="6"/>
      <c r="F16008" s="6"/>
      <c r="U16008" s="11"/>
      <c r="AO16008" s="11"/>
    </row>
    <row r="16009" spans="2:41" x14ac:dyDescent="0.25">
      <c r="B16009" s="6"/>
      <c r="D16009" s="6"/>
      <c r="E16009" s="6"/>
      <c r="F16009" s="6"/>
      <c r="U16009" s="11"/>
      <c r="AO16009" s="11"/>
    </row>
    <row r="16010" spans="2:41" x14ac:dyDescent="0.25">
      <c r="B16010" s="6"/>
      <c r="D16010" s="6"/>
      <c r="E16010" s="6"/>
      <c r="F16010" s="6"/>
      <c r="U16010" s="11"/>
      <c r="AO16010" s="11"/>
    </row>
    <row r="16011" spans="2:41" x14ac:dyDescent="0.25">
      <c r="B16011" s="6"/>
      <c r="D16011" s="6"/>
      <c r="E16011" s="6"/>
      <c r="F16011" s="6"/>
      <c r="U16011" s="11"/>
      <c r="AO16011" s="11"/>
    </row>
    <row r="16012" spans="2:41" x14ac:dyDescent="0.25">
      <c r="B16012" s="6"/>
      <c r="D16012" s="6"/>
      <c r="E16012" s="6"/>
      <c r="F16012" s="6"/>
      <c r="U16012" s="11"/>
      <c r="AO16012" s="11"/>
    </row>
    <row r="16013" spans="2:41" x14ac:dyDescent="0.25">
      <c r="B16013" s="6"/>
      <c r="D16013" s="6"/>
      <c r="E16013" s="6"/>
      <c r="F16013" s="6"/>
      <c r="U16013" s="11"/>
      <c r="AO16013" s="11"/>
    </row>
    <row r="16014" spans="2:41" x14ac:dyDescent="0.25">
      <c r="B16014" s="6"/>
      <c r="D16014" s="6"/>
      <c r="E16014" s="6"/>
      <c r="F16014" s="6"/>
      <c r="U16014" s="11"/>
      <c r="AO16014" s="11"/>
    </row>
    <row r="16015" spans="2:41" x14ac:dyDescent="0.25">
      <c r="B16015" s="6"/>
      <c r="D16015" s="6"/>
      <c r="E16015" s="6"/>
      <c r="F16015" s="6"/>
      <c r="U16015" s="11"/>
      <c r="AO16015" s="11"/>
    </row>
    <row r="16016" spans="2:41" x14ac:dyDescent="0.25">
      <c r="B16016" s="6"/>
      <c r="D16016" s="6"/>
      <c r="E16016" s="6"/>
      <c r="F16016" s="6"/>
      <c r="U16016" s="11"/>
      <c r="AO16016" s="11"/>
    </row>
    <row r="16017" spans="2:41" x14ac:dyDescent="0.25">
      <c r="B16017" s="6"/>
      <c r="D16017" s="6"/>
      <c r="E16017" s="6"/>
      <c r="F16017" s="6"/>
      <c r="U16017" s="11"/>
      <c r="AO16017" s="11"/>
    </row>
    <row r="16018" spans="2:41" x14ac:dyDescent="0.25">
      <c r="B16018" s="6"/>
      <c r="D16018" s="6"/>
      <c r="E16018" s="6"/>
      <c r="F16018" s="6"/>
      <c r="U16018" s="11"/>
      <c r="AO16018" s="11"/>
    </row>
    <row r="16019" spans="2:41" x14ac:dyDescent="0.25">
      <c r="B16019" s="6"/>
      <c r="D16019" s="6"/>
      <c r="E16019" s="6"/>
      <c r="F16019" s="6"/>
      <c r="U16019" s="11"/>
      <c r="AO16019" s="11"/>
    </row>
    <row r="16020" spans="2:41" x14ac:dyDescent="0.25">
      <c r="B16020" s="6"/>
      <c r="D16020" s="6"/>
      <c r="E16020" s="6"/>
      <c r="F16020" s="6"/>
      <c r="U16020" s="11"/>
      <c r="AO16020" s="11"/>
    </row>
    <row r="16021" spans="2:41" x14ac:dyDescent="0.25">
      <c r="B16021" s="6"/>
      <c r="D16021" s="6"/>
      <c r="E16021" s="6"/>
      <c r="F16021" s="6"/>
      <c r="U16021" s="11"/>
      <c r="AO16021" s="11"/>
    </row>
    <row r="16022" spans="2:41" x14ac:dyDescent="0.25">
      <c r="B16022" s="6"/>
      <c r="D16022" s="6"/>
      <c r="E16022" s="6"/>
      <c r="F16022" s="6"/>
      <c r="U16022" s="11"/>
      <c r="AO16022" s="11"/>
    </row>
    <row r="16023" spans="2:41" x14ac:dyDescent="0.25">
      <c r="B16023" s="6"/>
      <c r="D16023" s="6"/>
      <c r="E16023" s="6"/>
      <c r="F16023" s="6"/>
      <c r="U16023" s="11"/>
      <c r="AO16023" s="11"/>
    </row>
    <row r="16024" spans="2:41" x14ac:dyDescent="0.25">
      <c r="B16024" s="6"/>
      <c r="D16024" s="6"/>
      <c r="E16024" s="6"/>
      <c r="F16024" s="6"/>
      <c r="U16024" s="11"/>
      <c r="AO16024" s="11"/>
    </row>
    <row r="16025" spans="2:41" x14ac:dyDescent="0.25">
      <c r="B16025" s="6"/>
      <c r="D16025" s="6"/>
      <c r="E16025" s="6"/>
      <c r="F16025" s="6"/>
      <c r="U16025" s="11"/>
      <c r="AO16025" s="11"/>
    </row>
    <row r="16026" spans="2:41" x14ac:dyDescent="0.25">
      <c r="B16026" s="6"/>
      <c r="D16026" s="6"/>
      <c r="E16026" s="6"/>
      <c r="F16026" s="6"/>
      <c r="U16026" s="11"/>
      <c r="AO16026" s="11"/>
    </row>
    <row r="16027" spans="2:41" x14ac:dyDescent="0.25">
      <c r="B16027" s="6"/>
      <c r="D16027" s="6"/>
      <c r="E16027" s="6"/>
      <c r="F16027" s="6"/>
      <c r="U16027" s="11"/>
      <c r="AO16027" s="11"/>
    </row>
    <row r="16028" spans="2:41" x14ac:dyDescent="0.25">
      <c r="B16028" s="6"/>
      <c r="D16028" s="6"/>
      <c r="E16028" s="6"/>
      <c r="F16028" s="6"/>
      <c r="U16028" s="11"/>
      <c r="AO16028" s="11"/>
    </row>
    <row r="16029" spans="2:41" x14ac:dyDescent="0.25">
      <c r="B16029" s="6"/>
      <c r="D16029" s="6"/>
      <c r="E16029" s="6"/>
      <c r="F16029" s="6"/>
      <c r="U16029" s="11"/>
      <c r="AO16029" s="11"/>
    </row>
    <row r="16030" spans="2:41" x14ac:dyDescent="0.25">
      <c r="B16030" s="6"/>
      <c r="D16030" s="6"/>
      <c r="E16030" s="6"/>
      <c r="F16030" s="6"/>
      <c r="U16030" s="11"/>
      <c r="AO16030" s="11"/>
    </row>
    <row r="16031" spans="2:41" x14ac:dyDescent="0.25">
      <c r="B16031" s="6"/>
      <c r="D16031" s="6"/>
      <c r="E16031" s="6"/>
      <c r="F16031" s="6"/>
      <c r="U16031" s="11"/>
      <c r="AO16031" s="11"/>
    </row>
    <row r="16032" spans="2:41" x14ac:dyDescent="0.25">
      <c r="B16032" s="6"/>
      <c r="D16032" s="6"/>
      <c r="E16032" s="6"/>
      <c r="F16032" s="6"/>
      <c r="U16032" s="11"/>
      <c r="AO16032" s="11"/>
    </row>
    <row r="16033" spans="2:41" x14ac:dyDescent="0.25">
      <c r="B16033" s="6"/>
      <c r="D16033" s="6"/>
      <c r="E16033" s="6"/>
      <c r="F16033" s="6"/>
      <c r="U16033" s="11"/>
      <c r="AO16033" s="11"/>
    </row>
    <row r="16034" spans="2:41" x14ac:dyDescent="0.25">
      <c r="B16034" s="6"/>
      <c r="D16034" s="6"/>
      <c r="E16034" s="6"/>
      <c r="F16034" s="6"/>
      <c r="U16034" s="11"/>
      <c r="AO16034" s="11"/>
    </row>
    <row r="16035" spans="2:41" x14ac:dyDescent="0.25">
      <c r="B16035" s="6"/>
      <c r="D16035" s="6"/>
      <c r="E16035" s="6"/>
      <c r="F16035" s="6"/>
      <c r="U16035" s="11"/>
      <c r="AO16035" s="11"/>
    </row>
    <row r="16036" spans="2:41" x14ac:dyDescent="0.25">
      <c r="B16036" s="6"/>
      <c r="D16036" s="6"/>
      <c r="E16036" s="6"/>
      <c r="F16036" s="6"/>
      <c r="U16036" s="11"/>
      <c r="AO16036" s="11"/>
    </row>
    <row r="16037" spans="2:41" x14ac:dyDescent="0.25">
      <c r="B16037" s="6"/>
      <c r="D16037" s="6"/>
      <c r="E16037" s="6"/>
      <c r="F16037" s="6"/>
      <c r="U16037" s="11"/>
      <c r="AO16037" s="11"/>
    </row>
    <row r="16038" spans="2:41" x14ac:dyDescent="0.25">
      <c r="B16038" s="6"/>
      <c r="D16038" s="6"/>
      <c r="E16038" s="6"/>
      <c r="F16038" s="6"/>
      <c r="U16038" s="11"/>
      <c r="AO16038" s="11"/>
    </row>
    <row r="16039" spans="2:41" x14ac:dyDescent="0.25">
      <c r="B16039" s="6"/>
      <c r="D16039" s="6"/>
      <c r="E16039" s="6"/>
      <c r="F16039" s="6"/>
      <c r="U16039" s="11"/>
      <c r="AO16039" s="11"/>
    </row>
    <row r="16040" spans="2:41" x14ac:dyDescent="0.25">
      <c r="B16040" s="6"/>
      <c r="D16040" s="6"/>
      <c r="E16040" s="6"/>
      <c r="F16040" s="6"/>
      <c r="U16040" s="11"/>
      <c r="AO16040" s="11"/>
    </row>
    <row r="16041" spans="2:41" x14ac:dyDescent="0.25">
      <c r="B16041" s="6"/>
      <c r="D16041" s="6"/>
      <c r="E16041" s="6"/>
      <c r="F16041" s="6"/>
      <c r="U16041" s="11"/>
      <c r="AO16041" s="11"/>
    </row>
    <row r="16042" spans="2:41" x14ac:dyDescent="0.25">
      <c r="B16042" s="6"/>
      <c r="D16042" s="6"/>
      <c r="E16042" s="6"/>
      <c r="F16042" s="6"/>
      <c r="U16042" s="11"/>
      <c r="AO16042" s="11"/>
    </row>
    <row r="16043" spans="2:41" x14ac:dyDescent="0.25">
      <c r="B16043" s="6"/>
      <c r="D16043" s="6"/>
      <c r="E16043" s="6"/>
      <c r="F16043" s="6"/>
      <c r="U16043" s="11"/>
      <c r="AO16043" s="11"/>
    </row>
    <row r="16044" spans="2:41" x14ac:dyDescent="0.25">
      <c r="B16044" s="6"/>
      <c r="D16044" s="6"/>
      <c r="E16044" s="6"/>
      <c r="F16044" s="6"/>
      <c r="U16044" s="11"/>
      <c r="AO16044" s="11"/>
    </row>
    <row r="16045" spans="2:41" x14ac:dyDescent="0.25">
      <c r="B16045" s="6"/>
      <c r="D16045" s="6"/>
      <c r="E16045" s="6"/>
      <c r="F16045" s="6"/>
      <c r="U16045" s="11"/>
      <c r="AO16045" s="11"/>
    </row>
    <row r="16046" spans="2:41" x14ac:dyDescent="0.25">
      <c r="B16046" s="6"/>
      <c r="D16046" s="6"/>
      <c r="E16046" s="6"/>
      <c r="F16046" s="6"/>
      <c r="U16046" s="11"/>
      <c r="AO16046" s="11"/>
    </row>
    <row r="16047" spans="2:41" x14ac:dyDescent="0.25">
      <c r="B16047" s="6"/>
      <c r="D16047" s="6"/>
      <c r="E16047" s="6"/>
      <c r="F16047" s="6"/>
      <c r="U16047" s="11"/>
      <c r="AO16047" s="11"/>
    </row>
    <row r="16048" spans="2:41" x14ac:dyDescent="0.25">
      <c r="B16048" s="6"/>
      <c r="D16048" s="6"/>
      <c r="E16048" s="6"/>
      <c r="F16048" s="6"/>
      <c r="U16048" s="11"/>
      <c r="AO16048" s="11"/>
    </row>
    <row r="16049" spans="2:41" x14ac:dyDescent="0.25">
      <c r="B16049" s="6"/>
      <c r="D16049" s="6"/>
      <c r="E16049" s="6"/>
      <c r="F16049" s="6"/>
      <c r="U16049" s="11"/>
      <c r="AO16049" s="11"/>
    </row>
    <row r="16050" spans="2:41" x14ac:dyDescent="0.25">
      <c r="B16050" s="6"/>
      <c r="D16050" s="6"/>
      <c r="E16050" s="6"/>
      <c r="F16050" s="6"/>
      <c r="U16050" s="11"/>
      <c r="AO16050" s="11"/>
    </row>
    <row r="16051" spans="2:41" x14ac:dyDescent="0.25">
      <c r="B16051" s="6"/>
      <c r="D16051" s="6"/>
      <c r="E16051" s="6"/>
      <c r="F16051" s="6"/>
      <c r="U16051" s="11"/>
      <c r="AO16051" s="11"/>
    </row>
    <row r="16052" spans="2:41" x14ac:dyDescent="0.25">
      <c r="B16052" s="6"/>
      <c r="D16052" s="6"/>
      <c r="E16052" s="6"/>
      <c r="F16052" s="6"/>
      <c r="U16052" s="11"/>
      <c r="AO16052" s="11"/>
    </row>
    <row r="16053" spans="2:41" x14ac:dyDescent="0.25">
      <c r="B16053" s="6"/>
      <c r="D16053" s="6"/>
      <c r="E16053" s="6"/>
      <c r="F16053" s="6"/>
      <c r="U16053" s="11"/>
      <c r="AO16053" s="11"/>
    </row>
    <row r="16054" spans="2:41" x14ac:dyDescent="0.25">
      <c r="B16054" s="6"/>
      <c r="D16054" s="6"/>
      <c r="E16054" s="6"/>
      <c r="F16054" s="6"/>
      <c r="U16054" s="11"/>
      <c r="AO16054" s="11"/>
    </row>
    <row r="16055" spans="2:41" x14ac:dyDescent="0.25">
      <c r="B16055" s="6"/>
      <c r="D16055" s="6"/>
      <c r="E16055" s="6"/>
      <c r="F16055" s="6"/>
      <c r="U16055" s="11"/>
      <c r="AO16055" s="11"/>
    </row>
    <row r="16056" spans="2:41" x14ac:dyDescent="0.25">
      <c r="B16056" s="6"/>
      <c r="D16056" s="6"/>
      <c r="E16056" s="6"/>
      <c r="F16056" s="6"/>
      <c r="U16056" s="11"/>
      <c r="AO16056" s="11"/>
    </row>
    <row r="16057" spans="2:41" x14ac:dyDescent="0.25">
      <c r="B16057" s="6"/>
      <c r="D16057" s="6"/>
      <c r="E16057" s="6"/>
      <c r="F16057" s="6"/>
      <c r="U16057" s="11"/>
      <c r="AO16057" s="11"/>
    </row>
    <row r="16058" spans="2:41" x14ac:dyDescent="0.25">
      <c r="B16058" s="6"/>
      <c r="D16058" s="6"/>
      <c r="E16058" s="6"/>
      <c r="F16058" s="6"/>
      <c r="U16058" s="11"/>
      <c r="AO16058" s="11"/>
    </row>
    <row r="16059" spans="2:41" x14ac:dyDescent="0.25">
      <c r="B16059" s="6"/>
      <c r="D16059" s="6"/>
      <c r="E16059" s="6"/>
      <c r="F16059" s="6"/>
      <c r="U16059" s="11"/>
      <c r="AO16059" s="11"/>
    </row>
    <row r="16060" spans="2:41" x14ac:dyDescent="0.25">
      <c r="B16060" s="6"/>
      <c r="D16060" s="6"/>
      <c r="E16060" s="6"/>
      <c r="F16060" s="6"/>
      <c r="U16060" s="11"/>
      <c r="AO16060" s="11"/>
    </row>
    <row r="16061" spans="2:41" x14ac:dyDescent="0.25">
      <c r="B16061" s="6"/>
      <c r="D16061" s="6"/>
      <c r="E16061" s="6"/>
      <c r="F16061" s="6"/>
      <c r="U16061" s="11"/>
      <c r="AO16061" s="11"/>
    </row>
    <row r="16062" spans="2:41" x14ac:dyDescent="0.25">
      <c r="B16062" s="6"/>
      <c r="D16062" s="6"/>
      <c r="E16062" s="6"/>
      <c r="F16062" s="6"/>
      <c r="U16062" s="11"/>
      <c r="AO16062" s="11"/>
    </row>
    <row r="16063" spans="2:41" x14ac:dyDescent="0.25">
      <c r="B16063" s="6"/>
      <c r="D16063" s="6"/>
      <c r="E16063" s="6"/>
      <c r="F16063" s="6"/>
      <c r="U16063" s="11"/>
      <c r="AO16063" s="11"/>
    </row>
    <row r="16064" spans="2:41" x14ac:dyDescent="0.25">
      <c r="B16064" s="6"/>
      <c r="D16064" s="6"/>
      <c r="E16064" s="6"/>
      <c r="F16064" s="6"/>
      <c r="U16064" s="11"/>
      <c r="AO16064" s="11"/>
    </row>
    <row r="16065" spans="2:41" x14ac:dyDescent="0.25">
      <c r="B16065" s="6"/>
      <c r="D16065" s="6"/>
      <c r="E16065" s="6"/>
      <c r="F16065" s="6"/>
      <c r="U16065" s="11"/>
      <c r="AO16065" s="11"/>
    </row>
    <row r="16066" spans="2:41" x14ac:dyDescent="0.25">
      <c r="B16066" s="6"/>
      <c r="D16066" s="6"/>
      <c r="E16066" s="6"/>
      <c r="F16066" s="6"/>
      <c r="U16066" s="11"/>
      <c r="AO16066" s="11"/>
    </row>
    <row r="16067" spans="2:41" x14ac:dyDescent="0.25">
      <c r="B16067" s="6"/>
      <c r="D16067" s="6"/>
      <c r="E16067" s="6"/>
      <c r="F16067" s="6"/>
      <c r="U16067" s="11"/>
      <c r="AO16067" s="11"/>
    </row>
    <row r="16068" spans="2:41" x14ac:dyDescent="0.25">
      <c r="B16068" s="6"/>
      <c r="D16068" s="6"/>
      <c r="E16068" s="6"/>
      <c r="F16068" s="6"/>
      <c r="U16068" s="11"/>
      <c r="AO16068" s="11"/>
    </row>
    <row r="16069" spans="2:41" x14ac:dyDescent="0.25">
      <c r="B16069" s="6"/>
      <c r="D16069" s="6"/>
      <c r="E16069" s="6"/>
      <c r="F16069" s="6"/>
      <c r="U16069" s="11"/>
      <c r="AO16069" s="11"/>
    </row>
    <row r="16070" spans="2:41" x14ac:dyDescent="0.25">
      <c r="B16070" s="6"/>
      <c r="D16070" s="6"/>
      <c r="E16070" s="6"/>
      <c r="F16070" s="6"/>
      <c r="U16070" s="11"/>
      <c r="AO16070" s="11"/>
    </row>
    <row r="16071" spans="2:41" x14ac:dyDescent="0.25">
      <c r="B16071" s="6"/>
      <c r="D16071" s="6"/>
      <c r="E16071" s="6"/>
      <c r="F16071" s="6"/>
      <c r="U16071" s="11"/>
      <c r="AO16071" s="11"/>
    </row>
    <row r="16072" spans="2:41" x14ac:dyDescent="0.25">
      <c r="B16072" s="6"/>
      <c r="D16072" s="6"/>
      <c r="E16072" s="6"/>
      <c r="F16072" s="6"/>
      <c r="U16072" s="11"/>
      <c r="AO16072" s="11"/>
    </row>
    <row r="16073" spans="2:41" x14ac:dyDescent="0.25">
      <c r="B16073" s="6"/>
      <c r="D16073" s="6"/>
      <c r="E16073" s="6"/>
      <c r="F16073" s="6"/>
      <c r="U16073" s="11"/>
      <c r="AO16073" s="11"/>
    </row>
    <row r="16074" spans="2:41" x14ac:dyDescent="0.25">
      <c r="B16074" s="6"/>
      <c r="D16074" s="6"/>
      <c r="E16074" s="6"/>
      <c r="F16074" s="6"/>
      <c r="U16074" s="11"/>
      <c r="AO16074" s="11"/>
    </row>
    <row r="16075" spans="2:41" x14ac:dyDescent="0.25">
      <c r="B16075" s="6"/>
      <c r="D16075" s="6"/>
      <c r="E16075" s="6"/>
      <c r="F16075" s="6"/>
      <c r="U16075" s="11"/>
      <c r="AO16075" s="11"/>
    </row>
    <row r="16076" spans="2:41" x14ac:dyDescent="0.25">
      <c r="B16076" s="6"/>
      <c r="D16076" s="6"/>
      <c r="E16076" s="6"/>
      <c r="F16076" s="6"/>
      <c r="U16076" s="11"/>
      <c r="AO16076" s="11"/>
    </row>
    <row r="16077" spans="2:41" x14ac:dyDescent="0.25">
      <c r="B16077" s="6"/>
      <c r="D16077" s="6"/>
      <c r="E16077" s="6"/>
      <c r="F16077" s="6"/>
      <c r="U16077" s="11"/>
      <c r="AO16077" s="11"/>
    </row>
    <row r="16078" spans="2:41" x14ac:dyDescent="0.25">
      <c r="B16078" s="6"/>
      <c r="D16078" s="6"/>
      <c r="E16078" s="6"/>
      <c r="F16078" s="6"/>
      <c r="U16078" s="11"/>
      <c r="AO16078" s="11"/>
    </row>
    <row r="16079" spans="2:41" x14ac:dyDescent="0.25">
      <c r="B16079" s="6"/>
      <c r="D16079" s="6"/>
      <c r="E16079" s="6"/>
      <c r="F16079" s="6"/>
      <c r="U16079" s="11"/>
      <c r="AO16079" s="11"/>
    </row>
    <row r="16080" spans="2:41" x14ac:dyDescent="0.25">
      <c r="B16080" s="6"/>
      <c r="D16080" s="6"/>
      <c r="E16080" s="6"/>
      <c r="F16080" s="6"/>
      <c r="U16080" s="11"/>
      <c r="AO16080" s="11"/>
    </row>
    <row r="16081" spans="2:41" x14ac:dyDescent="0.25">
      <c r="B16081" s="6"/>
      <c r="D16081" s="6"/>
      <c r="E16081" s="6"/>
      <c r="F16081" s="6"/>
      <c r="U16081" s="11"/>
      <c r="AO16081" s="11"/>
    </row>
    <row r="16082" spans="2:41" x14ac:dyDescent="0.25">
      <c r="B16082" s="6"/>
      <c r="D16082" s="6"/>
      <c r="E16082" s="6"/>
      <c r="F16082" s="6"/>
      <c r="U16082" s="11"/>
      <c r="AO16082" s="11"/>
    </row>
    <row r="16083" spans="2:41" x14ac:dyDescent="0.25">
      <c r="B16083" s="6"/>
      <c r="D16083" s="6"/>
      <c r="E16083" s="6"/>
      <c r="F16083" s="6"/>
      <c r="U16083" s="11"/>
      <c r="AO16083" s="11"/>
    </row>
    <row r="16084" spans="2:41" x14ac:dyDescent="0.25">
      <c r="B16084" s="6"/>
      <c r="D16084" s="6"/>
      <c r="E16084" s="6"/>
      <c r="F16084" s="6"/>
      <c r="U16084" s="11"/>
      <c r="AO16084" s="11"/>
    </row>
    <row r="16085" spans="2:41" x14ac:dyDescent="0.25">
      <c r="B16085" s="6"/>
      <c r="D16085" s="6"/>
      <c r="E16085" s="6"/>
      <c r="F16085" s="6"/>
      <c r="U16085" s="11"/>
      <c r="AO16085" s="11"/>
    </row>
    <row r="16086" spans="2:41" x14ac:dyDescent="0.25">
      <c r="B16086" s="6"/>
      <c r="D16086" s="6"/>
      <c r="E16086" s="6"/>
      <c r="F16086" s="6"/>
      <c r="U16086" s="11"/>
      <c r="AO16086" s="11"/>
    </row>
    <row r="16087" spans="2:41" x14ac:dyDescent="0.25">
      <c r="B16087" s="6"/>
      <c r="D16087" s="6"/>
      <c r="E16087" s="6"/>
      <c r="F16087" s="6"/>
      <c r="U16087" s="11"/>
      <c r="AO16087" s="11"/>
    </row>
    <row r="16088" spans="2:41" x14ac:dyDescent="0.25">
      <c r="B16088" s="6"/>
      <c r="D16088" s="6"/>
      <c r="E16088" s="6"/>
      <c r="F16088" s="6"/>
      <c r="U16088" s="11"/>
      <c r="AO16088" s="11"/>
    </row>
    <row r="16089" spans="2:41" x14ac:dyDescent="0.25">
      <c r="B16089" s="6"/>
      <c r="D16089" s="6"/>
      <c r="E16089" s="6"/>
      <c r="F16089" s="6"/>
      <c r="U16089" s="11"/>
      <c r="AO16089" s="11"/>
    </row>
    <row r="16090" spans="2:41" x14ac:dyDescent="0.25">
      <c r="B16090" s="6"/>
      <c r="D16090" s="6"/>
      <c r="E16090" s="6"/>
      <c r="F16090" s="6"/>
      <c r="U16090" s="11"/>
      <c r="AO16090" s="11"/>
    </row>
    <row r="16091" spans="2:41" x14ac:dyDescent="0.25">
      <c r="B16091" s="6"/>
      <c r="D16091" s="6"/>
      <c r="E16091" s="6"/>
      <c r="F16091" s="6"/>
      <c r="U16091" s="11"/>
      <c r="AO16091" s="11"/>
    </row>
    <row r="16092" spans="2:41" x14ac:dyDescent="0.25">
      <c r="B16092" s="6"/>
      <c r="D16092" s="6"/>
      <c r="E16092" s="6"/>
      <c r="F16092" s="6"/>
      <c r="U16092" s="11"/>
      <c r="AO16092" s="11"/>
    </row>
    <row r="16093" spans="2:41" x14ac:dyDescent="0.25">
      <c r="B16093" s="6"/>
      <c r="D16093" s="6"/>
      <c r="E16093" s="6"/>
      <c r="F16093" s="6"/>
      <c r="U16093" s="11"/>
      <c r="AO16093" s="11"/>
    </row>
    <row r="16094" spans="2:41" x14ac:dyDescent="0.25">
      <c r="B16094" s="6"/>
      <c r="D16094" s="6"/>
      <c r="E16094" s="6"/>
      <c r="F16094" s="6"/>
      <c r="U16094" s="11"/>
      <c r="AO16094" s="11"/>
    </row>
    <row r="16095" spans="2:41" x14ac:dyDescent="0.25">
      <c r="B16095" s="6"/>
      <c r="D16095" s="6"/>
      <c r="E16095" s="6"/>
      <c r="F16095" s="6"/>
      <c r="U16095" s="11"/>
      <c r="AO16095" s="11"/>
    </row>
    <row r="16096" spans="2:41" x14ac:dyDescent="0.25">
      <c r="B16096" s="6"/>
      <c r="D16096" s="6"/>
      <c r="E16096" s="6"/>
      <c r="F16096" s="6"/>
      <c r="U16096" s="11"/>
      <c r="AO16096" s="11"/>
    </row>
    <row r="16097" spans="2:41" x14ac:dyDescent="0.25">
      <c r="B16097" s="6"/>
      <c r="D16097" s="6"/>
      <c r="E16097" s="6"/>
      <c r="F16097" s="6"/>
      <c r="U16097" s="11"/>
      <c r="AO16097" s="11"/>
    </row>
    <row r="16098" spans="2:41" x14ac:dyDescent="0.25">
      <c r="B16098" s="6"/>
      <c r="D16098" s="6"/>
      <c r="E16098" s="6"/>
      <c r="F16098" s="6"/>
      <c r="U16098" s="11"/>
      <c r="AO16098" s="11"/>
    </row>
    <row r="16099" spans="2:41" x14ac:dyDescent="0.25">
      <c r="B16099" s="6"/>
      <c r="D16099" s="6"/>
      <c r="E16099" s="6"/>
      <c r="F16099" s="6"/>
      <c r="U16099" s="11"/>
      <c r="AO16099" s="11"/>
    </row>
    <row r="16100" spans="2:41" x14ac:dyDescent="0.25">
      <c r="B16100" s="6"/>
      <c r="D16100" s="6"/>
      <c r="E16100" s="6"/>
      <c r="F16100" s="6"/>
      <c r="U16100" s="11"/>
      <c r="AO16100" s="11"/>
    </row>
    <row r="16101" spans="2:41" x14ac:dyDescent="0.25">
      <c r="B16101" s="6"/>
      <c r="D16101" s="6"/>
      <c r="E16101" s="6"/>
      <c r="F16101" s="6"/>
      <c r="U16101" s="11"/>
      <c r="AO16101" s="11"/>
    </row>
    <row r="16102" spans="2:41" x14ac:dyDescent="0.25">
      <c r="B16102" s="6"/>
      <c r="D16102" s="6"/>
      <c r="E16102" s="6"/>
      <c r="F16102" s="6"/>
      <c r="U16102" s="11"/>
      <c r="AO16102" s="11"/>
    </row>
    <row r="16103" spans="2:41" x14ac:dyDescent="0.25">
      <c r="B16103" s="6"/>
      <c r="D16103" s="6"/>
      <c r="E16103" s="6"/>
      <c r="F16103" s="6"/>
      <c r="U16103" s="11"/>
      <c r="AO16103" s="11"/>
    </row>
    <row r="16104" spans="2:41" x14ac:dyDescent="0.25">
      <c r="B16104" s="6"/>
      <c r="D16104" s="6"/>
      <c r="E16104" s="6"/>
      <c r="F16104" s="6"/>
      <c r="U16104" s="11"/>
      <c r="AO16104" s="11"/>
    </row>
    <row r="16105" spans="2:41" x14ac:dyDescent="0.25">
      <c r="B16105" s="6"/>
      <c r="D16105" s="6"/>
      <c r="E16105" s="6"/>
      <c r="F16105" s="6"/>
      <c r="U16105" s="11"/>
      <c r="AO16105" s="11"/>
    </row>
    <row r="16106" spans="2:41" x14ac:dyDescent="0.25">
      <c r="B16106" s="6"/>
      <c r="D16106" s="6"/>
      <c r="E16106" s="6"/>
      <c r="F16106" s="6"/>
      <c r="U16106" s="11"/>
      <c r="AO16106" s="11"/>
    </row>
    <row r="16107" spans="2:41" x14ac:dyDescent="0.25">
      <c r="B16107" s="6"/>
      <c r="D16107" s="6"/>
      <c r="E16107" s="6"/>
      <c r="F16107" s="6"/>
      <c r="U16107" s="11"/>
      <c r="AO16107" s="11"/>
    </row>
    <row r="16108" spans="2:41" x14ac:dyDescent="0.25">
      <c r="B16108" s="6"/>
      <c r="D16108" s="6"/>
      <c r="E16108" s="6"/>
      <c r="F16108" s="6"/>
      <c r="U16108" s="11"/>
      <c r="AO16108" s="11"/>
    </row>
    <row r="16109" spans="2:41" x14ac:dyDescent="0.25">
      <c r="B16109" s="6"/>
      <c r="D16109" s="6"/>
      <c r="E16109" s="6"/>
      <c r="F16109" s="6"/>
      <c r="U16109" s="11"/>
      <c r="AO16109" s="11"/>
    </row>
    <row r="16110" spans="2:41" x14ac:dyDescent="0.25">
      <c r="B16110" s="6"/>
      <c r="D16110" s="6"/>
      <c r="E16110" s="6"/>
      <c r="F16110" s="6"/>
      <c r="U16110" s="11"/>
      <c r="AO16110" s="11"/>
    </row>
    <row r="16111" spans="2:41" x14ac:dyDescent="0.25">
      <c r="B16111" s="6"/>
      <c r="D16111" s="6"/>
      <c r="E16111" s="6"/>
      <c r="F16111" s="6"/>
      <c r="U16111" s="11"/>
      <c r="AO16111" s="11"/>
    </row>
    <row r="16112" spans="2:41" x14ac:dyDescent="0.25">
      <c r="B16112" s="6"/>
      <c r="D16112" s="6"/>
      <c r="E16112" s="6"/>
      <c r="F16112" s="6"/>
      <c r="U16112" s="11"/>
      <c r="AO16112" s="11"/>
    </row>
    <row r="16113" spans="2:41" x14ac:dyDescent="0.25">
      <c r="B16113" s="6"/>
      <c r="D16113" s="6"/>
      <c r="E16113" s="6"/>
      <c r="F16113" s="6"/>
      <c r="U16113" s="11"/>
      <c r="AO16113" s="11"/>
    </row>
    <row r="16114" spans="2:41" x14ac:dyDescent="0.25">
      <c r="B16114" s="6"/>
      <c r="D16114" s="6"/>
      <c r="E16114" s="6"/>
      <c r="F16114" s="6"/>
      <c r="U16114" s="11"/>
      <c r="AO16114" s="11"/>
    </row>
    <row r="16115" spans="2:41" x14ac:dyDescent="0.25">
      <c r="B16115" s="6"/>
      <c r="D16115" s="6"/>
      <c r="E16115" s="6"/>
      <c r="F16115" s="6"/>
      <c r="U16115" s="11"/>
      <c r="AO16115" s="11"/>
    </row>
    <row r="16116" spans="2:41" x14ac:dyDescent="0.25">
      <c r="B16116" s="6"/>
      <c r="D16116" s="6"/>
      <c r="E16116" s="6"/>
      <c r="F16116" s="6"/>
      <c r="U16116" s="11"/>
      <c r="AO16116" s="11"/>
    </row>
    <row r="16117" spans="2:41" x14ac:dyDescent="0.25">
      <c r="B16117" s="6"/>
      <c r="D16117" s="6"/>
      <c r="E16117" s="6"/>
      <c r="F16117" s="6"/>
      <c r="U16117" s="11"/>
      <c r="AO16117" s="11"/>
    </row>
    <row r="16118" spans="2:41" x14ac:dyDescent="0.25">
      <c r="B16118" s="6"/>
      <c r="D16118" s="6"/>
      <c r="E16118" s="6"/>
      <c r="F16118" s="6"/>
      <c r="U16118" s="11"/>
      <c r="AO16118" s="11"/>
    </row>
    <row r="16119" spans="2:41" x14ac:dyDescent="0.25">
      <c r="B16119" s="6"/>
      <c r="D16119" s="6"/>
      <c r="E16119" s="6"/>
      <c r="F16119" s="6"/>
      <c r="U16119" s="11"/>
      <c r="AO16119" s="11"/>
    </row>
    <row r="16120" spans="2:41" x14ac:dyDescent="0.25">
      <c r="B16120" s="6"/>
      <c r="D16120" s="6"/>
      <c r="E16120" s="6"/>
      <c r="F16120" s="6"/>
      <c r="U16120" s="11"/>
      <c r="AO16120" s="11"/>
    </row>
    <row r="16121" spans="2:41" x14ac:dyDescent="0.25">
      <c r="B16121" s="6"/>
      <c r="D16121" s="6"/>
      <c r="E16121" s="6"/>
      <c r="F16121" s="6"/>
      <c r="U16121" s="11"/>
      <c r="AO16121" s="11"/>
    </row>
    <row r="16122" spans="2:41" x14ac:dyDescent="0.25">
      <c r="B16122" s="6"/>
      <c r="D16122" s="6"/>
      <c r="E16122" s="6"/>
      <c r="F16122" s="6"/>
      <c r="U16122" s="11"/>
      <c r="AO16122" s="11"/>
    </row>
    <row r="16123" spans="2:41" x14ac:dyDescent="0.25">
      <c r="B16123" s="6"/>
      <c r="D16123" s="6"/>
      <c r="E16123" s="6"/>
      <c r="F16123" s="6"/>
      <c r="U16123" s="11"/>
      <c r="AO16123" s="11"/>
    </row>
    <row r="16124" spans="2:41" x14ac:dyDescent="0.25">
      <c r="B16124" s="6"/>
      <c r="D16124" s="6"/>
      <c r="E16124" s="6"/>
      <c r="F16124" s="6"/>
      <c r="U16124" s="11"/>
      <c r="AO16124" s="11"/>
    </row>
    <row r="16125" spans="2:41" x14ac:dyDescent="0.25">
      <c r="B16125" s="6"/>
      <c r="D16125" s="6"/>
      <c r="E16125" s="6"/>
      <c r="F16125" s="6"/>
      <c r="U16125" s="11"/>
      <c r="AO16125" s="11"/>
    </row>
    <row r="16126" spans="2:41" x14ac:dyDescent="0.25">
      <c r="B16126" s="6"/>
      <c r="D16126" s="6"/>
      <c r="E16126" s="6"/>
      <c r="F16126" s="6"/>
      <c r="U16126" s="11"/>
      <c r="AO16126" s="11"/>
    </row>
    <row r="16127" spans="2:41" x14ac:dyDescent="0.25">
      <c r="B16127" s="6"/>
      <c r="D16127" s="6"/>
      <c r="E16127" s="6"/>
      <c r="F16127" s="6"/>
      <c r="U16127" s="11"/>
      <c r="AO16127" s="11"/>
    </row>
    <row r="16128" spans="2:41" x14ac:dyDescent="0.25">
      <c r="B16128" s="6"/>
      <c r="D16128" s="6"/>
      <c r="E16128" s="6"/>
      <c r="F16128" s="6"/>
      <c r="U16128" s="11"/>
      <c r="AO16128" s="11"/>
    </row>
    <row r="16129" spans="2:41" x14ac:dyDescent="0.25">
      <c r="B16129" s="6"/>
      <c r="D16129" s="6"/>
      <c r="E16129" s="6"/>
      <c r="F16129" s="6"/>
      <c r="U16129" s="11"/>
      <c r="AO16129" s="11"/>
    </row>
    <row r="16130" spans="2:41" x14ac:dyDescent="0.25">
      <c r="B16130" s="6"/>
      <c r="D16130" s="6"/>
      <c r="E16130" s="6"/>
      <c r="F16130" s="6"/>
      <c r="U16130" s="11"/>
      <c r="AO16130" s="11"/>
    </row>
    <row r="16131" spans="2:41" x14ac:dyDescent="0.25">
      <c r="B16131" s="6"/>
      <c r="D16131" s="6"/>
      <c r="E16131" s="6"/>
      <c r="F16131" s="6"/>
      <c r="U16131" s="11"/>
      <c r="AO16131" s="11"/>
    </row>
    <row r="16132" spans="2:41" x14ac:dyDescent="0.25">
      <c r="B16132" s="6"/>
      <c r="D16132" s="6"/>
      <c r="E16132" s="6"/>
      <c r="F16132" s="6"/>
      <c r="U16132" s="11"/>
      <c r="AO16132" s="11"/>
    </row>
    <row r="16133" spans="2:41" x14ac:dyDescent="0.25">
      <c r="B16133" s="6"/>
      <c r="D16133" s="6"/>
      <c r="E16133" s="6"/>
      <c r="F16133" s="6"/>
      <c r="U16133" s="11"/>
      <c r="AO16133" s="11"/>
    </row>
    <row r="16134" spans="2:41" x14ac:dyDescent="0.25">
      <c r="B16134" s="6"/>
      <c r="D16134" s="6"/>
      <c r="E16134" s="6"/>
      <c r="F16134" s="6"/>
      <c r="U16134" s="11"/>
      <c r="AO16134" s="11"/>
    </row>
    <row r="16135" spans="2:41" x14ac:dyDescent="0.25">
      <c r="B16135" s="6"/>
      <c r="D16135" s="6"/>
      <c r="E16135" s="6"/>
      <c r="F16135" s="6"/>
      <c r="U16135" s="11"/>
      <c r="AO16135" s="11"/>
    </row>
    <row r="16136" spans="2:41" x14ac:dyDescent="0.25">
      <c r="B16136" s="6"/>
      <c r="D16136" s="6"/>
      <c r="E16136" s="6"/>
      <c r="F16136" s="6"/>
      <c r="U16136" s="11"/>
      <c r="AO16136" s="11"/>
    </row>
    <row r="16137" spans="2:41" x14ac:dyDescent="0.25">
      <c r="B16137" s="6"/>
      <c r="D16137" s="6"/>
      <c r="E16137" s="6"/>
      <c r="F16137" s="6"/>
      <c r="U16137" s="11"/>
      <c r="AO16137" s="11"/>
    </row>
    <row r="16138" spans="2:41" x14ac:dyDescent="0.25">
      <c r="B16138" s="6"/>
      <c r="D16138" s="6"/>
      <c r="E16138" s="6"/>
      <c r="F16138" s="6"/>
      <c r="U16138" s="11"/>
      <c r="AO16138" s="11"/>
    </row>
    <row r="16139" spans="2:41" x14ac:dyDescent="0.25">
      <c r="B16139" s="6"/>
      <c r="D16139" s="6"/>
      <c r="E16139" s="6"/>
      <c r="F16139" s="6"/>
      <c r="U16139" s="11"/>
      <c r="AO16139" s="11"/>
    </row>
    <row r="16140" spans="2:41" x14ac:dyDescent="0.25">
      <c r="B16140" s="6"/>
      <c r="D16140" s="6"/>
      <c r="E16140" s="6"/>
      <c r="F16140" s="6"/>
      <c r="U16140" s="11"/>
      <c r="AO16140" s="11"/>
    </row>
    <row r="16141" spans="2:41" x14ac:dyDescent="0.25">
      <c r="B16141" s="6"/>
      <c r="D16141" s="6"/>
      <c r="E16141" s="6"/>
      <c r="F16141" s="6"/>
      <c r="U16141" s="11"/>
      <c r="AO16141" s="11"/>
    </row>
    <row r="16142" spans="2:41" x14ac:dyDescent="0.25">
      <c r="B16142" s="6"/>
      <c r="D16142" s="6"/>
      <c r="E16142" s="6"/>
      <c r="F16142" s="6"/>
      <c r="U16142" s="11"/>
      <c r="AO16142" s="11"/>
    </row>
    <row r="16143" spans="2:41" x14ac:dyDescent="0.25">
      <c r="B16143" s="6"/>
      <c r="D16143" s="6"/>
      <c r="E16143" s="6"/>
      <c r="F16143" s="6"/>
      <c r="U16143" s="11"/>
      <c r="AO16143" s="11"/>
    </row>
    <row r="16144" spans="2:41" x14ac:dyDescent="0.25">
      <c r="B16144" s="6"/>
      <c r="D16144" s="6"/>
      <c r="E16144" s="6"/>
      <c r="F16144" s="6"/>
      <c r="U16144" s="11"/>
      <c r="AO16144" s="11"/>
    </row>
    <row r="16145" spans="2:41" x14ac:dyDescent="0.25">
      <c r="B16145" s="6"/>
      <c r="D16145" s="6"/>
      <c r="E16145" s="6"/>
      <c r="F16145" s="6"/>
      <c r="U16145" s="11"/>
      <c r="AO16145" s="11"/>
    </row>
    <row r="16146" spans="2:41" x14ac:dyDescent="0.25">
      <c r="B16146" s="6"/>
      <c r="D16146" s="6"/>
      <c r="E16146" s="6"/>
      <c r="F16146" s="6"/>
      <c r="U16146" s="11"/>
      <c r="AO16146" s="11"/>
    </row>
    <row r="16147" spans="2:41" x14ac:dyDescent="0.25">
      <c r="B16147" s="6"/>
      <c r="D16147" s="6"/>
      <c r="E16147" s="6"/>
      <c r="F16147" s="6"/>
      <c r="U16147" s="11"/>
      <c r="AO16147" s="11"/>
    </row>
    <row r="16148" spans="2:41" x14ac:dyDescent="0.25">
      <c r="B16148" s="6"/>
      <c r="D16148" s="6"/>
      <c r="E16148" s="6"/>
      <c r="F16148" s="6"/>
      <c r="U16148" s="11"/>
      <c r="AO16148" s="11"/>
    </row>
    <row r="16149" spans="2:41" x14ac:dyDescent="0.25">
      <c r="B16149" s="6"/>
      <c r="D16149" s="6"/>
      <c r="E16149" s="6"/>
      <c r="F16149" s="6"/>
      <c r="U16149" s="11"/>
      <c r="AO16149" s="11"/>
    </row>
    <row r="16150" spans="2:41" x14ac:dyDescent="0.25">
      <c r="B16150" s="6"/>
      <c r="D16150" s="6"/>
      <c r="E16150" s="6"/>
      <c r="F16150" s="6"/>
      <c r="U16150" s="11"/>
      <c r="AO16150" s="11"/>
    </row>
    <row r="16151" spans="2:41" x14ac:dyDescent="0.25">
      <c r="B16151" s="6"/>
      <c r="D16151" s="6"/>
      <c r="E16151" s="6"/>
      <c r="F16151" s="6"/>
      <c r="U16151" s="11"/>
      <c r="AO16151" s="11"/>
    </row>
    <row r="16152" spans="2:41" x14ac:dyDescent="0.25">
      <c r="B16152" s="6"/>
      <c r="D16152" s="6"/>
      <c r="E16152" s="6"/>
      <c r="F16152" s="6"/>
      <c r="U16152" s="11"/>
      <c r="AO16152" s="11"/>
    </row>
    <row r="16153" spans="2:41" x14ac:dyDescent="0.25">
      <c r="B16153" s="6"/>
      <c r="D16153" s="6"/>
      <c r="E16153" s="6"/>
      <c r="F16153" s="6"/>
      <c r="U16153" s="11"/>
      <c r="AO16153" s="11"/>
    </row>
    <row r="16154" spans="2:41" x14ac:dyDescent="0.25">
      <c r="B16154" s="6"/>
      <c r="D16154" s="6"/>
      <c r="E16154" s="6"/>
      <c r="F16154" s="6"/>
      <c r="U16154" s="11"/>
      <c r="AO16154" s="11"/>
    </row>
    <row r="16155" spans="2:41" x14ac:dyDescent="0.25">
      <c r="B16155" s="6"/>
      <c r="D16155" s="6"/>
      <c r="E16155" s="6"/>
      <c r="F16155" s="6"/>
      <c r="U16155" s="11"/>
      <c r="AO16155" s="11"/>
    </row>
    <row r="16156" spans="2:41" x14ac:dyDescent="0.25">
      <c r="B16156" s="6"/>
      <c r="D16156" s="6"/>
      <c r="E16156" s="6"/>
      <c r="F16156" s="6"/>
      <c r="U16156" s="11"/>
      <c r="AO16156" s="11"/>
    </row>
    <row r="16157" spans="2:41" x14ac:dyDescent="0.25">
      <c r="B16157" s="6"/>
      <c r="D16157" s="6"/>
      <c r="E16157" s="6"/>
      <c r="F16157" s="6"/>
      <c r="U16157" s="11"/>
      <c r="AO16157" s="11"/>
    </row>
    <row r="16158" spans="2:41" x14ac:dyDescent="0.25">
      <c r="B16158" s="6"/>
      <c r="D16158" s="6"/>
      <c r="E16158" s="6"/>
      <c r="F16158" s="6"/>
      <c r="U16158" s="11"/>
      <c r="AO16158" s="11"/>
    </row>
    <row r="16159" spans="2:41" x14ac:dyDescent="0.25">
      <c r="B16159" s="6"/>
      <c r="D16159" s="6"/>
      <c r="E16159" s="6"/>
      <c r="F16159" s="6"/>
      <c r="U16159" s="11"/>
      <c r="AO16159" s="11"/>
    </row>
    <row r="16160" spans="2:41" x14ac:dyDescent="0.25">
      <c r="B16160" s="6"/>
      <c r="D16160" s="6"/>
      <c r="E16160" s="6"/>
      <c r="F16160" s="6"/>
      <c r="U16160" s="11"/>
      <c r="AO16160" s="11"/>
    </row>
    <row r="16161" spans="2:41" x14ac:dyDescent="0.25">
      <c r="B16161" s="6"/>
      <c r="D16161" s="6"/>
      <c r="E16161" s="6"/>
      <c r="F16161" s="6"/>
      <c r="U16161" s="11"/>
      <c r="AO16161" s="11"/>
    </row>
    <row r="16162" spans="2:41" x14ac:dyDescent="0.25">
      <c r="B16162" s="6"/>
      <c r="D16162" s="6"/>
      <c r="E16162" s="6"/>
      <c r="F16162" s="6"/>
      <c r="U16162" s="11"/>
      <c r="AO16162" s="11"/>
    </row>
    <row r="16163" spans="2:41" x14ac:dyDescent="0.25">
      <c r="B16163" s="6"/>
      <c r="D16163" s="6"/>
      <c r="E16163" s="6"/>
      <c r="F16163" s="6"/>
      <c r="U16163" s="11"/>
      <c r="AO16163" s="11"/>
    </row>
    <row r="16164" spans="2:41" x14ac:dyDescent="0.25">
      <c r="B16164" s="6"/>
      <c r="D16164" s="6"/>
      <c r="E16164" s="6"/>
      <c r="F16164" s="6"/>
      <c r="U16164" s="11"/>
      <c r="AO16164" s="11"/>
    </row>
    <row r="16165" spans="2:41" x14ac:dyDescent="0.25">
      <c r="B16165" s="6"/>
      <c r="D16165" s="6"/>
      <c r="E16165" s="6"/>
      <c r="F16165" s="6"/>
      <c r="U16165" s="11"/>
      <c r="AO16165" s="11"/>
    </row>
    <row r="16166" spans="2:41" x14ac:dyDescent="0.25">
      <c r="B16166" s="6"/>
      <c r="D16166" s="6"/>
      <c r="E16166" s="6"/>
      <c r="F16166" s="6"/>
      <c r="U16166" s="11"/>
      <c r="AO16166" s="11"/>
    </row>
    <row r="16167" spans="2:41" x14ac:dyDescent="0.25">
      <c r="B16167" s="6"/>
      <c r="D16167" s="6"/>
      <c r="E16167" s="6"/>
      <c r="F16167" s="6"/>
      <c r="U16167" s="11"/>
      <c r="AO16167" s="11"/>
    </row>
    <row r="16168" spans="2:41" x14ac:dyDescent="0.25">
      <c r="B16168" s="6"/>
      <c r="D16168" s="6"/>
      <c r="E16168" s="6"/>
      <c r="F16168" s="6"/>
      <c r="U16168" s="11"/>
      <c r="AO16168" s="11"/>
    </row>
    <row r="16169" spans="2:41" x14ac:dyDescent="0.25">
      <c r="B16169" s="6"/>
      <c r="D16169" s="6"/>
      <c r="E16169" s="6"/>
      <c r="F16169" s="6"/>
      <c r="U16169" s="11"/>
      <c r="AO16169" s="11"/>
    </row>
    <row r="16170" spans="2:41" x14ac:dyDescent="0.25">
      <c r="B16170" s="6"/>
      <c r="D16170" s="6"/>
      <c r="E16170" s="6"/>
      <c r="F16170" s="6"/>
      <c r="U16170" s="11"/>
      <c r="AO16170" s="11"/>
    </row>
    <row r="16171" spans="2:41" x14ac:dyDescent="0.25">
      <c r="B16171" s="6"/>
      <c r="D16171" s="6"/>
      <c r="E16171" s="6"/>
      <c r="F16171" s="6"/>
      <c r="U16171" s="11"/>
      <c r="AO16171" s="11"/>
    </row>
    <row r="16172" spans="2:41" x14ac:dyDescent="0.25">
      <c r="B16172" s="6"/>
      <c r="D16172" s="6"/>
      <c r="E16172" s="6"/>
      <c r="F16172" s="6"/>
      <c r="U16172" s="11"/>
      <c r="AO16172" s="11"/>
    </row>
    <row r="16173" spans="2:41" x14ac:dyDescent="0.25">
      <c r="B16173" s="6"/>
      <c r="D16173" s="6"/>
      <c r="E16173" s="6"/>
      <c r="F16173" s="6"/>
      <c r="U16173" s="11"/>
      <c r="AO16173" s="11"/>
    </row>
    <row r="16174" spans="2:41" x14ac:dyDescent="0.25">
      <c r="B16174" s="6"/>
      <c r="D16174" s="6"/>
      <c r="E16174" s="6"/>
      <c r="F16174" s="6"/>
      <c r="U16174" s="11"/>
      <c r="AO16174" s="11"/>
    </row>
    <row r="16175" spans="2:41" x14ac:dyDescent="0.25">
      <c r="B16175" s="6"/>
      <c r="D16175" s="6"/>
      <c r="E16175" s="6"/>
      <c r="F16175" s="6"/>
      <c r="U16175" s="11"/>
      <c r="AO16175" s="11"/>
    </row>
    <row r="16176" spans="2:41" x14ac:dyDescent="0.25">
      <c r="B16176" s="6"/>
      <c r="D16176" s="6"/>
      <c r="E16176" s="6"/>
      <c r="F16176" s="6"/>
      <c r="U16176" s="11"/>
      <c r="AO16176" s="11"/>
    </row>
    <row r="16177" spans="2:41" x14ac:dyDescent="0.25">
      <c r="B16177" s="6"/>
      <c r="D16177" s="6"/>
      <c r="E16177" s="6"/>
      <c r="F16177" s="6"/>
      <c r="U16177" s="11"/>
      <c r="AO16177" s="11"/>
    </row>
    <row r="16178" spans="2:41" x14ac:dyDescent="0.25">
      <c r="B16178" s="6"/>
      <c r="D16178" s="6"/>
      <c r="E16178" s="6"/>
      <c r="F16178" s="6"/>
      <c r="U16178" s="11"/>
      <c r="AO16178" s="11"/>
    </row>
    <row r="16179" spans="2:41" x14ac:dyDescent="0.25">
      <c r="B16179" s="6"/>
      <c r="D16179" s="6"/>
      <c r="E16179" s="6"/>
      <c r="F16179" s="6"/>
      <c r="U16179" s="11"/>
      <c r="AO16179" s="11"/>
    </row>
    <row r="16180" spans="2:41" x14ac:dyDescent="0.25">
      <c r="B16180" s="6"/>
      <c r="D16180" s="6"/>
      <c r="E16180" s="6"/>
      <c r="F16180" s="6"/>
      <c r="U16180" s="11"/>
      <c r="AO16180" s="11"/>
    </row>
    <row r="16181" spans="2:41" x14ac:dyDescent="0.25">
      <c r="B16181" s="6"/>
      <c r="D16181" s="6"/>
      <c r="E16181" s="6"/>
      <c r="F16181" s="6"/>
      <c r="U16181" s="11"/>
      <c r="AO16181" s="11"/>
    </row>
    <row r="16182" spans="2:41" x14ac:dyDescent="0.25">
      <c r="B16182" s="6"/>
      <c r="D16182" s="6"/>
      <c r="E16182" s="6"/>
      <c r="F16182" s="6"/>
      <c r="U16182" s="11"/>
      <c r="AO16182" s="11"/>
    </row>
    <row r="16183" spans="2:41" x14ac:dyDescent="0.25">
      <c r="B16183" s="6"/>
      <c r="D16183" s="6"/>
      <c r="E16183" s="6"/>
      <c r="F16183" s="6"/>
      <c r="U16183" s="11"/>
      <c r="AO16183" s="11"/>
    </row>
    <row r="16184" spans="2:41" x14ac:dyDescent="0.25">
      <c r="B16184" s="6"/>
      <c r="D16184" s="6"/>
      <c r="E16184" s="6"/>
      <c r="F16184" s="6"/>
      <c r="U16184" s="11"/>
      <c r="AO16184" s="11"/>
    </row>
    <row r="16185" spans="2:41" x14ac:dyDescent="0.25">
      <c r="B16185" s="6"/>
      <c r="D16185" s="6"/>
      <c r="E16185" s="6"/>
      <c r="F16185" s="6"/>
      <c r="U16185" s="11"/>
      <c r="AO16185" s="11"/>
    </row>
    <row r="16186" spans="2:41" x14ac:dyDescent="0.25">
      <c r="B16186" s="6"/>
      <c r="D16186" s="6"/>
      <c r="E16186" s="6"/>
      <c r="F16186" s="6"/>
      <c r="U16186" s="11"/>
      <c r="AO16186" s="11"/>
    </row>
    <row r="16187" spans="2:41" x14ac:dyDescent="0.25">
      <c r="B16187" s="6"/>
      <c r="D16187" s="6"/>
      <c r="E16187" s="6"/>
      <c r="F16187" s="6"/>
      <c r="U16187" s="11"/>
      <c r="AO16187" s="11"/>
    </row>
    <row r="16188" spans="2:41" x14ac:dyDescent="0.25">
      <c r="B16188" s="6"/>
      <c r="D16188" s="6"/>
      <c r="E16188" s="6"/>
      <c r="F16188" s="6"/>
      <c r="U16188" s="11"/>
      <c r="AO16188" s="11"/>
    </row>
    <row r="16189" spans="2:41" x14ac:dyDescent="0.25">
      <c r="B16189" s="6"/>
      <c r="D16189" s="6"/>
      <c r="E16189" s="6"/>
      <c r="F16189" s="6"/>
      <c r="U16189" s="11"/>
      <c r="AO16189" s="11"/>
    </row>
    <row r="16190" spans="2:41" x14ac:dyDescent="0.25">
      <c r="B16190" s="6"/>
      <c r="D16190" s="6"/>
      <c r="E16190" s="6"/>
      <c r="F16190" s="6"/>
      <c r="U16190" s="11"/>
      <c r="AO16190" s="11"/>
    </row>
    <row r="16191" spans="2:41" x14ac:dyDescent="0.25">
      <c r="B16191" s="6"/>
      <c r="D16191" s="6"/>
      <c r="E16191" s="6"/>
      <c r="F16191" s="6"/>
      <c r="U16191" s="11"/>
      <c r="AO16191" s="11"/>
    </row>
    <row r="16192" spans="2:41" x14ac:dyDescent="0.25">
      <c r="B16192" s="6"/>
      <c r="D16192" s="6"/>
      <c r="E16192" s="6"/>
      <c r="F16192" s="6"/>
      <c r="U16192" s="11"/>
      <c r="AO16192" s="11"/>
    </row>
    <row r="16193" spans="2:41" x14ac:dyDescent="0.25">
      <c r="B16193" s="6"/>
      <c r="D16193" s="6"/>
      <c r="E16193" s="6"/>
      <c r="F16193" s="6"/>
      <c r="U16193" s="11"/>
      <c r="AO16193" s="11"/>
    </row>
    <row r="16194" spans="2:41" x14ac:dyDescent="0.25">
      <c r="B16194" s="6"/>
      <c r="D16194" s="6"/>
      <c r="E16194" s="6"/>
      <c r="F16194" s="6"/>
      <c r="U16194" s="11"/>
      <c r="AO16194" s="11"/>
    </row>
    <row r="16195" spans="2:41" x14ac:dyDescent="0.25">
      <c r="B16195" s="6"/>
      <c r="D16195" s="6"/>
      <c r="E16195" s="6"/>
      <c r="F16195" s="6"/>
      <c r="U16195" s="11"/>
      <c r="AO16195" s="11"/>
    </row>
    <row r="16196" spans="2:41" x14ac:dyDescent="0.25">
      <c r="B16196" s="6"/>
      <c r="D16196" s="6"/>
      <c r="E16196" s="6"/>
      <c r="F16196" s="6"/>
      <c r="U16196" s="11"/>
      <c r="AO16196" s="11"/>
    </row>
    <row r="16197" spans="2:41" x14ac:dyDescent="0.25">
      <c r="B16197" s="6"/>
      <c r="D16197" s="6"/>
      <c r="E16197" s="6"/>
      <c r="F16197" s="6"/>
      <c r="U16197" s="11"/>
      <c r="AO16197" s="11"/>
    </row>
    <row r="16198" spans="2:41" x14ac:dyDescent="0.25">
      <c r="B16198" s="6"/>
      <c r="D16198" s="6"/>
      <c r="E16198" s="6"/>
      <c r="F16198" s="6"/>
      <c r="U16198" s="11"/>
      <c r="AO16198" s="11"/>
    </row>
    <row r="16199" spans="2:41" x14ac:dyDescent="0.25">
      <c r="B16199" s="6"/>
      <c r="D16199" s="6"/>
      <c r="E16199" s="6"/>
      <c r="F16199" s="6"/>
      <c r="U16199" s="11"/>
      <c r="AO16199" s="11"/>
    </row>
    <row r="16200" spans="2:41" x14ac:dyDescent="0.25">
      <c r="B16200" s="6"/>
      <c r="D16200" s="6"/>
      <c r="E16200" s="6"/>
      <c r="F16200" s="6"/>
      <c r="U16200" s="11"/>
      <c r="AO16200" s="11"/>
    </row>
    <row r="16201" spans="2:41" x14ac:dyDescent="0.25">
      <c r="B16201" s="6"/>
      <c r="D16201" s="6"/>
      <c r="E16201" s="6"/>
      <c r="F16201" s="6"/>
      <c r="U16201" s="11"/>
      <c r="AO16201" s="11"/>
    </row>
    <row r="16202" spans="2:41" x14ac:dyDescent="0.25">
      <c r="B16202" s="6"/>
      <c r="D16202" s="6"/>
      <c r="E16202" s="6"/>
      <c r="F16202" s="6"/>
      <c r="U16202" s="11"/>
      <c r="AO16202" s="11"/>
    </row>
    <row r="16203" spans="2:41" x14ac:dyDescent="0.25">
      <c r="B16203" s="6"/>
      <c r="D16203" s="6"/>
      <c r="E16203" s="6"/>
      <c r="F16203" s="6"/>
      <c r="U16203" s="11"/>
      <c r="AO16203" s="11"/>
    </row>
    <row r="16204" spans="2:41" x14ac:dyDescent="0.25">
      <c r="B16204" s="6"/>
      <c r="D16204" s="6"/>
      <c r="E16204" s="6"/>
      <c r="F16204" s="6"/>
      <c r="U16204" s="11"/>
      <c r="AO16204" s="11"/>
    </row>
    <row r="16205" spans="2:41" x14ac:dyDescent="0.25">
      <c r="B16205" s="6"/>
      <c r="D16205" s="6"/>
      <c r="E16205" s="6"/>
      <c r="F16205" s="6"/>
      <c r="U16205" s="11"/>
      <c r="AO16205" s="11"/>
    </row>
    <row r="16206" spans="2:41" x14ac:dyDescent="0.25">
      <c r="B16206" s="6"/>
      <c r="D16206" s="6"/>
      <c r="E16206" s="6"/>
      <c r="F16206" s="6"/>
      <c r="U16206" s="11"/>
      <c r="AO16206" s="11"/>
    </row>
    <row r="16207" spans="2:41" x14ac:dyDescent="0.25">
      <c r="B16207" s="6"/>
      <c r="D16207" s="6"/>
      <c r="E16207" s="6"/>
      <c r="F16207" s="6"/>
      <c r="U16207" s="11"/>
      <c r="AO16207" s="11"/>
    </row>
    <row r="16208" spans="2:41" x14ac:dyDescent="0.25">
      <c r="B16208" s="6"/>
      <c r="D16208" s="6"/>
      <c r="E16208" s="6"/>
      <c r="F16208" s="6"/>
      <c r="U16208" s="11"/>
      <c r="AO16208" s="11"/>
    </row>
    <row r="16209" spans="2:41" x14ac:dyDescent="0.25">
      <c r="B16209" s="6"/>
      <c r="D16209" s="6"/>
      <c r="E16209" s="6"/>
      <c r="F16209" s="6"/>
      <c r="U16209" s="11"/>
      <c r="AO16209" s="11"/>
    </row>
    <row r="16210" spans="2:41" x14ac:dyDescent="0.25">
      <c r="B16210" s="6"/>
      <c r="D16210" s="6"/>
      <c r="E16210" s="6"/>
      <c r="F16210" s="6"/>
      <c r="U16210" s="11"/>
      <c r="AO16210" s="11"/>
    </row>
    <row r="16211" spans="2:41" x14ac:dyDescent="0.25">
      <c r="B16211" s="6"/>
      <c r="D16211" s="6"/>
      <c r="E16211" s="6"/>
      <c r="F16211" s="6"/>
      <c r="U16211" s="11"/>
      <c r="AO16211" s="11"/>
    </row>
    <row r="16212" spans="2:41" x14ac:dyDescent="0.25">
      <c r="B16212" s="6"/>
      <c r="D16212" s="6"/>
      <c r="E16212" s="6"/>
      <c r="F16212" s="6"/>
      <c r="U16212" s="11"/>
      <c r="AO16212" s="11"/>
    </row>
    <row r="16213" spans="2:41" x14ac:dyDescent="0.25">
      <c r="B16213" s="6"/>
      <c r="D16213" s="6"/>
      <c r="E16213" s="6"/>
      <c r="F16213" s="6"/>
      <c r="U16213" s="11"/>
      <c r="AO16213" s="11"/>
    </row>
    <row r="16214" spans="2:41" x14ac:dyDescent="0.25">
      <c r="B16214" s="6"/>
      <c r="D16214" s="6"/>
      <c r="E16214" s="6"/>
      <c r="F16214" s="6"/>
      <c r="U16214" s="11"/>
      <c r="AO16214" s="11"/>
    </row>
    <row r="16215" spans="2:41" x14ac:dyDescent="0.25">
      <c r="B16215" s="6"/>
      <c r="D16215" s="6"/>
      <c r="E16215" s="6"/>
      <c r="F16215" s="6"/>
      <c r="U16215" s="11"/>
      <c r="AO16215" s="11"/>
    </row>
    <row r="16216" spans="2:41" x14ac:dyDescent="0.25">
      <c r="B16216" s="6"/>
      <c r="D16216" s="6"/>
      <c r="E16216" s="6"/>
      <c r="F16216" s="6"/>
      <c r="U16216" s="11"/>
      <c r="AO16216" s="11"/>
    </row>
    <row r="16217" spans="2:41" x14ac:dyDescent="0.25">
      <c r="B16217" s="6"/>
      <c r="D16217" s="6"/>
      <c r="E16217" s="6"/>
      <c r="F16217" s="6"/>
      <c r="U16217" s="11"/>
      <c r="AO16217" s="11"/>
    </row>
    <row r="16218" spans="2:41" x14ac:dyDescent="0.25">
      <c r="B16218" s="6"/>
      <c r="D16218" s="6"/>
      <c r="E16218" s="6"/>
      <c r="F16218" s="6"/>
      <c r="U16218" s="11"/>
      <c r="AO16218" s="11"/>
    </row>
    <row r="16219" spans="2:41" x14ac:dyDescent="0.25">
      <c r="B16219" s="6"/>
      <c r="D16219" s="6"/>
      <c r="E16219" s="6"/>
      <c r="F16219" s="6"/>
      <c r="U16219" s="11"/>
      <c r="AO16219" s="11"/>
    </row>
    <row r="16220" spans="2:41" x14ac:dyDescent="0.25">
      <c r="B16220" s="6"/>
      <c r="D16220" s="6"/>
      <c r="E16220" s="6"/>
      <c r="F16220" s="6"/>
      <c r="U16220" s="11"/>
      <c r="AO16220" s="11"/>
    </row>
    <row r="16221" spans="2:41" x14ac:dyDescent="0.25">
      <c r="B16221" s="6"/>
      <c r="D16221" s="6"/>
      <c r="E16221" s="6"/>
      <c r="F16221" s="6"/>
      <c r="U16221" s="11"/>
      <c r="AO16221" s="11"/>
    </row>
    <row r="16222" spans="2:41" x14ac:dyDescent="0.25">
      <c r="B16222" s="6"/>
      <c r="D16222" s="6"/>
      <c r="E16222" s="6"/>
      <c r="F16222" s="6"/>
      <c r="U16222" s="11"/>
      <c r="AO16222" s="11"/>
    </row>
    <row r="16223" spans="2:41" x14ac:dyDescent="0.25">
      <c r="B16223" s="6"/>
      <c r="D16223" s="6"/>
      <c r="E16223" s="6"/>
      <c r="F16223" s="6"/>
      <c r="U16223" s="11"/>
      <c r="AO16223" s="11"/>
    </row>
    <row r="16224" spans="2:41" x14ac:dyDescent="0.25">
      <c r="B16224" s="6"/>
      <c r="D16224" s="6"/>
      <c r="E16224" s="6"/>
      <c r="F16224" s="6"/>
      <c r="U16224" s="11"/>
      <c r="AO16224" s="11"/>
    </row>
    <row r="16225" spans="2:41" x14ac:dyDescent="0.25">
      <c r="B16225" s="6"/>
      <c r="D16225" s="6"/>
      <c r="E16225" s="6"/>
      <c r="F16225" s="6"/>
      <c r="U16225" s="11"/>
      <c r="AO16225" s="11"/>
    </row>
    <row r="16226" spans="2:41" x14ac:dyDescent="0.25">
      <c r="B16226" s="6"/>
      <c r="D16226" s="6"/>
      <c r="E16226" s="6"/>
      <c r="F16226" s="6"/>
      <c r="U16226" s="11"/>
      <c r="AO16226" s="11"/>
    </row>
    <row r="16227" spans="2:41" x14ac:dyDescent="0.25">
      <c r="B16227" s="6"/>
      <c r="D16227" s="6"/>
      <c r="E16227" s="6"/>
      <c r="F16227" s="6"/>
      <c r="U16227" s="11"/>
      <c r="AO16227" s="11"/>
    </row>
    <row r="16228" spans="2:41" x14ac:dyDescent="0.25">
      <c r="B16228" s="6"/>
      <c r="D16228" s="6"/>
      <c r="E16228" s="6"/>
      <c r="F16228" s="6"/>
      <c r="U16228" s="11"/>
      <c r="AO16228" s="11"/>
    </row>
    <row r="16229" spans="2:41" x14ac:dyDescent="0.25">
      <c r="B16229" s="6"/>
      <c r="D16229" s="6"/>
      <c r="E16229" s="6"/>
      <c r="F16229" s="6"/>
      <c r="U16229" s="11"/>
      <c r="AO16229" s="11"/>
    </row>
    <row r="16230" spans="2:41" x14ac:dyDescent="0.25">
      <c r="B16230" s="6"/>
      <c r="D16230" s="6"/>
      <c r="E16230" s="6"/>
      <c r="F16230" s="6"/>
      <c r="U16230" s="11"/>
      <c r="AO16230" s="11"/>
    </row>
    <row r="16231" spans="2:41" x14ac:dyDescent="0.25">
      <c r="B16231" s="6"/>
      <c r="D16231" s="6"/>
      <c r="E16231" s="6"/>
      <c r="F16231" s="6"/>
      <c r="U16231" s="11"/>
      <c r="AO16231" s="11"/>
    </row>
    <row r="16232" spans="2:41" x14ac:dyDescent="0.25">
      <c r="B16232" s="6"/>
      <c r="D16232" s="6"/>
      <c r="E16232" s="6"/>
      <c r="F16232" s="6"/>
      <c r="U16232" s="11"/>
      <c r="AO16232" s="11"/>
    </row>
    <row r="16233" spans="2:41" x14ac:dyDescent="0.25">
      <c r="B16233" s="6"/>
      <c r="D16233" s="6"/>
      <c r="E16233" s="6"/>
      <c r="F16233" s="6"/>
      <c r="U16233" s="11"/>
      <c r="AO16233" s="11"/>
    </row>
    <row r="16234" spans="2:41" x14ac:dyDescent="0.25">
      <c r="B16234" s="6"/>
      <c r="D16234" s="6"/>
      <c r="E16234" s="6"/>
      <c r="F16234" s="6"/>
      <c r="U16234" s="11"/>
      <c r="AO16234" s="11"/>
    </row>
    <row r="16235" spans="2:41" x14ac:dyDescent="0.25">
      <c r="B16235" s="6"/>
      <c r="D16235" s="6"/>
      <c r="E16235" s="6"/>
      <c r="F16235" s="6"/>
      <c r="U16235" s="11"/>
      <c r="AO16235" s="11"/>
    </row>
    <row r="16236" spans="2:41" x14ac:dyDescent="0.25">
      <c r="B16236" s="6"/>
      <c r="D16236" s="6"/>
      <c r="E16236" s="6"/>
      <c r="F16236" s="6"/>
      <c r="U16236" s="11"/>
      <c r="AO16236" s="11"/>
    </row>
    <row r="16237" spans="2:41" x14ac:dyDescent="0.25">
      <c r="B16237" s="6"/>
      <c r="D16237" s="6"/>
      <c r="E16237" s="6"/>
      <c r="F16237" s="6"/>
      <c r="U16237" s="11"/>
      <c r="AO16237" s="11"/>
    </row>
    <row r="16238" spans="2:41" x14ac:dyDescent="0.25">
      <c r="B16238" s="6"/>
      <c r="D16238" s="6"/>
      <c r="E16238" s="6"/>
      <c r="F16238" s="6"/>
      <c r="U16238" s="11"/>
      <c r="AO16238" s="11"/>
    </row>
    <row r="16239" spans="2:41" x14ac:dyDescent="0.25">
      <c r="B16239" s="6"/>
      <c r="D16239" s="6"/>
      <c r="E16239" s="6"/>
      <c r="F16239" s="6"/>
      <c r="U16239" s="11"/>
      <c r="AO16239" s="11"/>
    </row>
    <row r="16240" spans="2:41" x14ac:dyDescent="0.25">
      <c r="B16240" s="6"/>
      <c r="D16240" s="6"/>
      <c r="E16240" s="6"/>
      <c r="F16240" s="6"/>
      <c r="U16240" s="11"/>
      <c r="AO16240" s="11"/>
    </row>
    <row r="16241" spans="2:41" x14ac:dyDescent="0.25">
      <c r="B16241" s="6"/>
      <c r="D16241" s="6"/>
      <c r="E16241" s="6"/>
      <c r="F16241" s="6"/>
      <c r="U16241" s="11"/>
      <c r="AO16241" s="11"/>
    </row>
    <row r="16242" spans="2:41" x14ac:dyDescent="0.25">
      <c r="B16242" s="6"/>
      <c r="D16242" s="6"/>
      <c r="E16242" s="6"/>
      <c r="F16242" s="6"/>
      <c r="U16242" s="11"/>
      <c r="AO16242" s="11"/>
    </row>
    <row r="16243" spans="2:41" x14ac:dyDescent="0.25">
      <c r="B16243" s="6"/>
      <c r="D16243" s="6"/>
      <c r="E16243" s="6"/>
      <c r="F16243" s="6"/>
      <c r="U16243" s="11"/>
      <c r="AO16243" s="11"/>
    </row>
    <row r="16244" spans="2:41" x14ac:dyDescent="0.25">
      <c r="B16244" s="6"/>
      <c r="D16244" s="6"/>
      <c r="E16244" s="6"/>
      <c r="F16244" s="6"/>
      <c r="U16244" s="11"/>
      <c r="AO16244" s="11"/>
    </row>
    <row r="16245" spans="2:41" x14ac:dyDescent="0.25">
      <c r="B16245" s="6"/>
      <c r="D16245" s="6"/>
      <c r="E16245" s="6"/>
      <c r="F16245" s="6"/>
      <c r="U16245" s="11"/>
      <c r="AO16245" s="11"/>
    </row>
    <row r="16246" spans="2:41" x14ac:dyDescent="0.25">
      <c r="B16246" s="6"/>
      <c r="D16246" s="6"/>
      <c r="E16246" s="6"/>
      <c r="F16246" s="6"/>
      <c r="U16246" s="11"/>
      <c r="AO16246" s="11"/>
    </row>
    <row r="16247" spans="2:41" x14ac:dyDescent="0.25">
      <c r="B16247" s="6"/>
      <c r="D16247" s="6"/>
      <c r="E16247" s="6"/>
      <c r="F16247" s="6"/>
      <c r="U16247" s="11"/>
      <c r="AO16247" s="11"/>
    </row>
    <row r="16248" spans="2:41" x14ac:dyDescent="0.25">
      <c r="B16248" s="6"/>
      <c r="D16248" s="6"/>
      <c r="E16248" s="6"/>
      <c r="F16248" s="6"/>
      <c r="U16248" s="11"/>
      <c r="AO16248" s="11"/>
    </row>
    <row r="16249" spans="2:41" x14ac:dyDescent="0.25">
      <c r="B16249" s="6"/>
      <c r="D16249" s="6"/>
      <c r="E16249" s="6"/>
      <c r="F16249" s="6"/>
      <c r="U16249" s="11"/>
      <c r="AO16249" s="11"/>
    </row>
    <row r="16250" spans="2:41" x14ac:dyDescent="0.25">
      <c r="B16250" s="6"/>
      <c r="D16250" s="6"/>
      <c r="E16250" s="6"/>
      <c r="F16250" s="6"/>
      <c r="U16250" s="11"/>
      <c r="AO16250" s="11"/>
    </row>
    <row r="16251" spans="2:41" x14ac:dyDescent="0.25">
      <c r="B16251" s="6"/>
      <c r="D16251" s="6"/>
      <c r="E16251" s="6"/>
      <c r="F16251" s="6"/>
      <c r="U16251" s="11"/>
      <c r="AO16251" s="11"/>
    </row>
    <row r="16252" spans="2:41" x14ac:dyDescent="0.25">
      <c r="B16252" s="6"/>
      <c r="D16252" s="6"/>
      <c r="E16252" s="6"/>
      <c r="F16252" s="6"/>
      <c r="U16252" s="11"/>
      <c r="AO16252" s="11"/>
    </row>
    <row r="16253" spans="2:41" x14ac:dyDescent="0.25">
      <c r="B16253" s="6"/>
      <c r="D16253" s="6"/>
      <c r="E16253" s="6"/>
      <c r="F16253" s="6"/>
      <c r="U16253" s="11"/>
      <c r="AO16253" s="11"/>
    </row>
    <row r="16254" spans="2:41" x14ac:dyDescent="0.25">
      <c r="B16254" s="6"/>
      <c r="D16254" s="6"/>
      <c r="E16254" s="6"/>
      <c r="F16254" s="6"/>
      <c r="U16254" s="11"/>
      <c r="AO16254" s="11"/>
    </row>
    <row r="16255" spans="2:41" x14ac:dyDescent="0.25">
      <c r="B16255" s="6"/>
      <c r="D16255" s="6"/>
      <c r="E16255" s="6"/>
      <c r="F16255" s="6"/>
      <c r="U16255" s="11"/>
      <c r="AO16255" s="11"/>
    </row>
    <row r="16256" spans="2:41" x14ac:dyDescent="0.25">
      <c r="B16256" s="6"/>
      <c r="D16256" s="6"/>
      <c r="E16256" s="6"/>
      <c r="F16256" s="6"/>
      <c r="U16256" s="11"/>
      <c r="AO16256" s="11"/>
    </row>
    <row r="16257" spans="2:41" x14ac:dyDescent="0.25">
      <c r="B16257" s="6"/>
      <c r="D16257" s="6"/>
      <c r="E16257" s="6"/>
      <c r="F16257" s="6"/>
      <c r="U16257" s="11"/>
      <c r="AO16257" s="11"/>
    </row>
    <row r="16258" spans="2:41" x14ac:dyDescent="0.25">
      <c r="B16258" s="6"/>
      <c r="D16258" s="6"/>
      <c r="E16258" s="6"/>
      <c r="F16258" s="6"/>
      <c r="U16258" s="11"/>
      <c r="AO16258" s="11"/>
    </row>
    <row r="16259" spans="2:41" x14ac:dyDescent="0.25">
      <c r="B16259" s="6"/>
      <c r="D16259" s="6"/>
      <c r="E16259" s="6"/>
      <c r="F16259" s="6"/>
      <c r="U16259" s="11"/>
      <c r="AO16259" s="11"/>
    </row>
    <row r="16260" spans="2:41" x14ac:dyDescent="0.25">
      <c r="B16260" s="6"/>
      <c r="D16260" s="6"/>
      <c r="E16260" s="6"/>
      <c r="F16260" s="6"/>
      <c r="U16260" s="11"/>
      <c r="AO16260" s="11"/>
    </row>
    <row r="16261" spans="2:41" x14ac:dyDescent="0.25">
      <c r="B16261" s="6"/>
      <c r="D16261" s="6"/>
      <c r="E16261" s="6"/>
      <c r="F16261" s="6"/>
      <c r="U16261" s="11"/>
      <c r="AO16261" s="11"/>
    </row>
    <row r="16262" spans="2:41" x14ac:dyDescent="0.25">
      <c r="B16262" s="6"/>
      <c r="D16262" s="6"/>
      <c r="E16262" s="6"/>
      <c r="F16262" s="6"/>
      <c r="U16262" s="11"/>
      <c r="AO16262" s="11"/>
    </row>
    <row r="16263" spans="2:41" x14ac:dyDescent="0.25">
      <c r="B16263" s="6"/>
      <c r="D16263" s="6"/>
      <c r="E16263" s="6"/>
      <c r="F16263" s="6"/>
      <c r="U16263" s="11"/>
      <c r="AO16263" s="11"/>
    </row>
    <row r="16264" spans="2:41" x14ac:dyDescent="0.25">
      <c r="B16264" s="6"/>
      <c r="D16264" s="6"/>
      <c r="E16264" s="6"/>
      <c r="F16264" s="6"/>
      <c r="U16264" s="11"/>
      <c r="AO16264" s="11"/>
    </row>
    <row r="16265" spans="2:41" x14ac:dyDescent="0.25">
      <c r="B16265" s="6"/>
      <c r="D16265" s="6"/>
      <c r="E16265" s="6"/>
      <c r="F16265" s="6"/>
      <c r="U16265" s="11"/>
      <c r="AO16265" s="11"/>
    </row>
    <row r="16266" spans="2:41" x14ac:dyDescent="0.25">
      <c r="B16266" s="6"/>
      <c r="D16266" s="6"/>
      <c r="E16266" s="6"/>
      <c r="F16266" s="6"/>
      <c r="U16266" s="11"/>
      <c r="AO16266" s="11"/>
    </row>
    <row r="16267" spans="2:41" x14ac:dyDescent="0.25">
      <c r="B16267" s="6"/>
      <c r="D16267" s="6"/>
      <c r="E16267" s="6"/>
      <c r="F16267" s="6"/>
      <c r="U16267" s="11"/>
      <c r="AO16267" s="11"/>
    </row>
    <row r="16268" spans="2:41" x14ac:dyDescent="0.25">
      <c r="B16268" s="6"/>
      <c r="D16268" s="6"/>
      <c r="E16268" s="6"/>
      <c r="F16268" s="6"/>
      <c r="U16268" s="11"/>
      <c r="AO16268" s="11"/>
    </row>
    <row r="16269" spans="2:41" x14ac:dyDescent="0.25">
      <c r="B16269" s="6"/>
      <c r="D16269" s="6"/>
      <c r="E16269" s="6"/>
      <c r="F16269" s="6"/>
      <c r="U16269" s="11"/>
      <c r="AO16269" s="11"/>
    </row>
    <row r="16270" spans="2:41" x14ac:dyDescent="0.25">
      <c r="B16270" s="6"/>
      <c r="D16270" s="6"/>
      <c r="E16270" s="6"/>
      <c r="F16270" s="6"/>
      <c r="U16270" s="11"/>
      <c r="AO16270" s="11"/>
    </row>
    <row r="16271" spans="2:41" x14ac:dyDescent="0.25">
      <c r="B16271" s="6"/>
      <c r="D16271" s="6"/>
      <c r="E16271" s="6"/>
      <c r="F16271" s="6"/>
      <c r="U16271" s="11"/>
      <c r="AO16271" s="11"/>
    </row>
    <row r="16272" spans="2:41" x14ac:dyDescent="0.25">
      <c r="B16272" s="6"/>
      <c r="D16272" s="6"/>
      <c r="E16272" s="6"/>
      <c r="F16272" s="6"/>
      <c r="U16272" s="11"/>
      <c r="AO16272" s="11"/>
    </row>
    <row r="16273" spans="2:41" x14ac:dyDescent="0.25">
      <c r="B16273" s="6"/>
      <c r="D16273" s="6"/>
      <c r="E16273" s="6"/>
      <c r="F16273" s="6"/>
      <c r="U16273" s="11"/>
      <c r="AO16273" s="11"/>
    </row>
    <row r="16274" spans="2:41" x14ac:dyDescent="0.25">
      <c r="B16274" s="6"/>
      <c r="D16274" s="6"/>
      <c r="E16274" s="6"/>
      <c r="F16274" s="6"/>
      <c r="U16274" s="11"/>
      <c r="AO16274" s="11"/>
    </row>
    <row r="16275" spans="2:41" x14ac:dyDescent="0.25">
      <c r="B16275" s="6"/>
      <c r="D16275" s="6"/>
      <c r="E16275" s="6"/>
      <c r="F16275" s="6"/>
      <c r="U16275" s="11"/>
      <c r="AO16275" s="11"/>
    </row>
    <row r="16276" spans="2:41" x14ac:dyDescent="0.25">
      <c r="B16276" s="6"/>
      <c r="D16276" s="6"/>
      <c r="E16276" s="6"/>
      <c r="F16276" s="6"/>
      <c r="U16276" s="11"/>
      <c r="AO16276" s="11"/>
    </row>
    <row r="16277" spans="2:41" x14ac:dyDescent="0.25">
      <c r="B16277" s="6"/>
      <c r="D16277" s="6"/>
      <c r="E16277" s="6"/>
      <c r="F16277" s="6"/>
      <c r="U16277" s="11"/>
      <c r="AO16277" s="11"/>
    </row>
    <row r="16278" spans="2:41" x14ac:dyDescent="0.25">
      <c r="B16278" s="6"/>
      <c r="D16278" s="6"/>
      <c r="E16278" s="6"/>
      <c r="F16278" s="6"/>
      <c r="U16278" s="11"/>
      <c r="AO16278" s="11"/>
    </row>
    <row r="16279" spans="2:41" x14ac:dyDescent="0.25">
      <c r="B16279" s="6"/>
      <c r="D16279" s="6"/>
      <c r="E16279" s="6"/>
      <c r="F16279" s="6"/>
      <c r="U16279" s="11"/>
      <c r="AO16279" s="11"/>
    </row>
    <row r="16280" spans="2:41" x14ac:dyDescent="0.25">
      <c r="B16280" s="6"/>
      <c r="D16280" s="6"/>
      <c r="E16280" s="6"/>
      <c r="F16280" s="6"/>
      <c r="U16280" s="11"/>
      <c r="AO16280" s="11"/>
    </row>
    <row r="16281" spans="2:41" x14ac:dyDescent="0.25">
      <c r="B16281" s="6"/>
      <c r="D16281" s="6"/>
      <c r="E16281" s="6"/>
      <c r="F16281" s="6"/>
      <c r="U16281" s="11"/>
      <c r="AO16281" s="11"/>
    </row>
    <row r="16282" spans="2:41" x14ac:dyDescent="0.25">
      <c r="B16282" s="6"/>
      <c r="D16282" s="6"/>
      <c r="E16282" s="6"/>
      <c r="F16282" s="6"/>
      <c r="U16282" s="11"/>
      <c r="AO16282" s="11"/>
    </row>
    <row r="16283" spans="2:41" x14ac:dyDescent="0.25">
      <c r="B16283" s="6"/>
      <c r="D16283" s="6"/>
      <c r="E16283" s="6"/>
      <c r="F16283" s="6"/>
      <c r="U16283" s="11"/>
      <c r="AO16283" s="11"/>
    </row>
    <row r="16284" spans="2:41" x14ac:dyDescent="0.25">
      <c r="B16284" s="6"/>
      <c r="D16284" s="6"/>
      <c r="E16284" s="6"/>
      <c r="F16284" s="6"/>
      <c r="U16284" s="11"/>
      <c r="AO16284" s="11"/>
    </row>
    <row r="16285" spans="2:41" x14ac:dyDescent="0.25">
      <c r="B16285" s="6"/>
      <c r="D16285" s="6"/>
      <c r="E16285" s="6"/>
      <c r="F16285" s="6"/>
      <c r="U16285" s="11"/>
      <c r="AO16285" s="11"/>
    </row>
    <row r="16286" spans="2:41" x14ac:dyDescent="0.25">
      <c r="B16286" s="6"/>
      <c r="D16286" s="6"/>
      <c r="E16286" s="6"/>
      <c r="F16286" s="6"/>
      <c r="U16286" s="11"/>
      <c r="AO16286" s="11"/>
    </row>
    <row r="16287" spans="2:41" x14ac:dyDescent="0.25">
      <c r="B16287" s="6"/>
      <c r="D16287" s="6"/>
      <c r="E16287" s="6"/>
      <c r="F16287" s="6"/>
      <c r="U16287" s="11"/>
      <c r="AO16287" s="11"/>
    </row>
    <row r="16288" spans="2:41" x14ac:dyDescent="0.25">
      <c r="B16288" s="6"/>
      <c r="D16288" s="6"/>
      <c r="E16288" s="6"/>
      <c r="F16288" s="6"/>
      <c r="U16288" s="11"/>
      <c r="AO16288" s="11"/>
    </row>
    <row r="16289" spans="2:41" x14ac:dyDescent="0.25">
      <c r="B16289" s="6"/>
      <c r="D16289" s="6"/>
      <c r="E16289" s="6"/>
      <c r="F16289" s="6"/>
      <c r="U16289" s="11"/>
      <c r="AO16289" s="11"/>
    </row>
    <row r="16290" spans="2:41" x14ac:dyDescent="0.25">
      <c r="B16290" s="6"/>
      <c r="D16290" s="6"/>
      <c r="E16290" s="6"/>
      <c r="F16290" s="6"/>
      <c r="U16290" s="11"/>
      <c r="AO16290" s="11"/>
    </row>
    <row r="16291" spans="2:41" x14ac:dyDescent="0.25">
      <c r="B16291" s="6"/>
      <c r="D16291" s="6"/>
      <c r="E16291" s="6"/>
      <c r="F16291" s="6"/>
      <c r="U16291" s="11"/>
      <c r="AO16291" s="11"/>
    </row>
    <row r="16292" spans="2:41" x14ac:dyDescent="0.25">
      <c r="B16292" s="6"/>
      <c r="D16292" s="6"/>
      <c r="E16292" s="6"/>
      <c r="F16292" s="6"/>
      <c r="U16292" s="11"/>
      <c r="AO16292" s="11"/>
    </row>
    <row r="16293" spans="2:41" x14ac:dyDescent="0.25">
      <c r="B16293" s="6"/>
      <c r="D16293" s="6"/>
      <c r="E16293" s="6"/>
      <c r="F16293" s="6"/>
      <c r="U16293" s="11"/>
      <c r="AO16293" s="11"/>
    </row>
    <row r="16294" spans="2:41" x14ac:dyDescent="0.25">
      <c r="B16294" s="6"/>
      <c r="D16294" s="6"/>
      <c r="E16294" s="6"/>
      <c r="F16294" s="6"/>
      <c r="U16294" s="11"/>
      <c r="AO16294" s="11"/>
    </row>
    <row r="16295" spans="2:41" x14ac:dyDescent="0.25">
      <c r="B16295" s="6"/>
      <c r="D16295" s="6"/>
      <c r="E16295" s="6"/>
      <c r="F16295" s="6"/>
      <c r="U16295" s="11"/>
      <c r="AO16295" s="11"/>
    </row>
    <row r="16296" spans="2:41" x14ac:dyDescent="0.25">
      <c r="B16296" s="6"/>
      <c r="D16296" s="6"/>
      <c r="E16296" s="6"/>
      <c r="F16296" s="6"/>
      <c r="U16296" s="11"/>
      <c r="AO16296" s="11"/>
    </row>
    <row r="16297" spans="2:41" x14ac:dyDescent="0.25">
      <c r="B16297" s="6"/>
      <c r="D16297" s="6"/>
      <c r="E16297" s="6"/>
      <c r="F16297" s="6"/>
      <c r="U16297" s="11"/>
      <c r="AO16297" s="11"/>
    </row>
    <row r="16298" spans="2:41" x14ac:dyDescent="0.25">
      <c r="B16298" s="6"/>
      <c r="D16298" s="6"/>
      <c r="E16298" s="6"/>
      <c r="F16298" s="6"/>
      <c r="U16298" s="11"/>
      <c r="AO16298" s="11"/>
    </row>
    <row r="16299" spans="2:41" x14ac:dyDescent="0.25">
      <c r="B16299" s="6"/>
      <c r="D16299" s="6"/>
      <c r="E16299" s="6"/>
      <c r="F16299" s="6"/>
      <c r="U16299" s="11"/>
      <c r="AO16299" s="11"/>
    </row>
    <row r="16300" spans="2:41" x14ac:dyDescent="0.25">
      <c r="B16300" s="6"/>
      <c r="D16300" s="6"/>
      <c r="E16300" s="6"/>
      <c r="F16300" s="6"/>
      <c r="U16300" s="11"/>
      <c r="AO16300" s="11"/>
    </row>
    <row r="16301" spans="2:41" x14ac:dyDescent="0.25">
      <c r="B16301" s="6"/>
      <c r="D16301" s="6"/>
      <c r="E16301" s="6"/>
      <c r="F16301" s="6"/>
      <c r="U16301" s="11"/>
      <c r="AO16301" s="11"/>
    </row>
    <row r="16302" spans="2:41" x14ac:dyDescent="0.25">
      <c r="B16302" s="6"/>
      <c r="D16302" s="6"/>
      <c r="E16302" s="6"/>
      <c r="F16302" s="6"/>
      <c r="U16302" s="11"/>
      <c r="AO16302" s="11"/>
    </row>
    <row r="16303" spans="2:41" x14ac:dyDescent="0.25">
      <c r="B16303" s="6"/>
      <c r="D16303" s="6"/>
      <c r="E16303" s="6"/>
      <c r="F16303" s="6"/>
      <c r="U16303" s="11"/>
      <c r="AO16303" s="11"/>
    </row>
    <row r="16304" spans="2:41" x14ac:dyDescent="0.25">
      <c r="B16304" s="6"/>
      <c r="D16304" s="6"/>
      <c r="E16304" s="6"/>
      <c r="F16304" s="6"/>
      <c r="U16304" s="11"/>
      <c r="AO16304" s="11"/>
    </row>
    <row r="16305" spans="2:41" x14ac:dyDescent="0.25">
      <c r="B16305" s="6"/>
      <c r="D16305" s="6"/>
      <c r="E16305" s="6"/>
      <c r="F16305" s="6"/>
      <c r="U16305" s="11"/>
      <c r="AO16305" s="11"/>
    </row>
    <row r="16306" spans="2:41" x14ac:dyDescent="0.25">
      <c r="B16306" s="6"/>
      <c r="D16306" s="6"/>
      <c r="E16306" s="6"/>
      <c r="F16306" s="6"/>
      <c r="U16306" s="11"/>
      <c r="AO16306" s="11"/>
    </row>
    <row r="16307" spans="2:41" x14ac:dyDescent="0.25">
      <c r="B16307" s="6"/>
      <c r="D16307" s="6"/>
      <c r="E16307" s="6"/>
      <c r="F16307" s="6"/>
      <c r="U16307" s="11"/>
      <c r="AO16307" s="11"/>
    </row>
    <row r="16308" spans="2:41" x14ac:dyDescent="0.25">
      <c r="B16308" s="6"/>
      <c r="D16308" s="6"/>
      <c r="E16308" s="6"/>
      <c r="F16308" s="6"/>
      <c r="U16308" s="11"/>
      <c r="AO16308" s="11"/>
    </row>
    <row r="16309" spans="2:41" x14ac:dyDescent="0.25">
      <c r="B16309" s="6"/>
      <c r="D16309" s="6"/>
      <c r="E16309" s="6"/>
      <c r="F16309" s="6"/>
      <c r="U16309" s="11"/>
      <c r="AO16309" s="11"/>
    </row>
    <row r="16310" spans="2:41" x14ac:dyDescent="0.25">
      <c r="B16310" s="6"/>
      <c r="D16310" s="6"/>
      <c r="E16310" s="6"/>
      <c r="F16310" s="6"/>
      <c r="U16310" s="11"/>
      <c r="AO16310" s="11"/>
    </row>
    <row r="16311" spans="2:41" x14ac:dyDescent="0.25">
      <c r="B16311" s="6"/>
      <c r="D16311" s="6"/>
      <c r="E16311" s="6"/>
      <c r="F16311" s="6"/>
      <c r="U16311" s="11"/>
      <c r="AO16311" s="11"/>
    </row>
    <row r="16312" spans="2:41" x14ac:dyDescent="0.25">
      <c r="B16312" s="6"/>
      <c r="D16312" s="6"/>
      <c r="E16312" s="6"/>
      <c r="F16312" s="6"/>
      <c r="U16312" s="11"/>
      <c r="AO16312" s="11"/>
    </row>
    <row r="16313" spans="2:41" x14ac:dyDescent="0.25">
      <c r="B16313" s="6"/>
      <c r="D16313" s="6"/>
      <c r="E16313" s="6"/>
      <c r="F16313" s="6"/>
      <c r="U16313" s="11"/>
      <c r="AO16313" s="11"/>
    </row>
    <row r="16314" spans="2:41" x14ac:dyDescent="0.25">
      <c r="B16314" s="6"/>
      <c r="D16314" s="6"/>
      <c r="E16314" s="6"/>
      <c r="F16314" s="6"/>
      <c r="U16314" s="11"/>
      <c r="AO16314" s="11"/>
    </row>
    <row r="16315" spans="2:41" x14ac:dyDescent="0.25">
      <c r="B16315" s="6"/>
      <c r="D16315" s="6"/>
      <c r="E16315" s="6"/>
      <c r="F16315" s="6"/>
      <c r="U16315" s="11"/>
      <c r="AO16315" s="11"/>
    </row>
    <row r="16316" spans="2:41" x14ac:dyDescent="0.25">
      <c r="B16316" s="6"/>
      <c r="D16316" s="6"/>
      <c r="E16316" s="6"/>
      <c r="F16316" s="6"/>
      <c r="U16316" s="11"/>
      <c r="AO16316" s="11"/>
    </row>
    <row r="16317" spans="2:41" x14ac:dyDescent="0.25">
      <c r="B16317" s="6"/>
      <c r="D16317" s="6"/>
      <c r="E16317" s="6"/>
      <c r="F16317" s="6"/>
      <c r="U16317" s="11"/>
      <c r="AO16317" s="11"/>
    </row>
    <row r="16318" spans="2:41" x14ac:dyDescent="0.25">
      <c r="B16318" s="6"/>
      <c r="D16318" s="6"/>
      <c r="E16318" s="6"/>
      <c r="F16318" s="6"/>
      <c r="U16318" s="11"/>
      <c r="AO16318" s="11"/>
    </row>
    <row r="16319" spans="2:41" x14ac:dyDescent="0.25">
      <c r="B16319" s="6"/>
      <c r="D16319" s="6"/>
      <c r="E16319" s="6"/>
      <c r="F16319" s="6"/>
      <c r="U16319" s="11"/>
      <c r="AO16319" s="11"/>
    </row>
    <row r="16320" spans="2:41" x14ac:dyDescent="0.25">
      <c r="B16320" s="6"/>
      <c r="D16320" s="6"/>
      <c r="E16320" s="6"/>
      <c r="F16320" s="6"/>
      <c r="U16320" s="11"/>
      <c r="AO16320" s="11"/>
    </row>
    <row r="16321" spans="2:41" x14ac:dyDescent="0.25">
      <c r="B16321" s="6"/>
      <c r="D16321" s="6"/>
      <c r="E16321" s="6"/>
      <c r="F16321" s="6"/>
      <c r="U16321" s="11"/>
      <c r="AO16321" s="11"/>
    </row>
    <row r="16322" spans="2:41" x14ac:dyDescent="0.25">
      <c r="B16322" s="6"/>
      <c r="D16322" s="6"/>
      <c r="E16322" s="6"/>
      <c r="F16322" s="6"/>
      <c r="U16322" s="11"/>
      <c r="AO16322" s="11"/>
    </row>
    <row r="16323" spans="2:41" x14ac:dyDescent="0.25">
      <c r="B16323" s="6"/>
      <c r="D16323" s="6"/>
      <c r="E16323" s="6"/>
      <c r="F16323" s="6"/>
      <c r="U16323" s="11"/>
      <c r="AO16323" s="11"/>
    </row>
    <row r="16324" spans="2:41" x14ac:dyDescent="0.25">
      <c r="B16324" s="6"/>
      <c r="D16324" s="6"/>
      <c r="E16324" s="6"/>
      <c r="F16324" s="6"/>
      <c r="U16324" s="11"/>
      <c r="AO16324" s="11"/>
    </row>
    <row r="16325" spans="2:41" x14ac:dyDescent="0.25">
      <c r="B16325" s="6"/>
      <c r="D16325" s="6"/>
      <c r="E16325" s="6"/>
      <c r="F16325" s="6"/>
      <c r="U16325" s="11"/>
      <c r="AO16325" s="11"/>
    </row>
    <row r="16326" spans="2:41" x14ac:dyDescent="0.25">
      <c r="B16326" s="6"/>
      <c r="D16326" s="6"/>
      <c r="E16326" s="6"/>
      <c r="F16326" s="6"/>
      <c r="U16326" s="11"/>
      <c r="AO16326" s="11"/>
    </row>
    <row r="16327" spans="2:41" x14ac:dyDescent="0.25">
      <c r="B16327" s="6"/>
      <c r="D16327" s="6"/>
      <c r="E16327" s="6"/>
      <c r="F16327" s="6"/>
      <c r="U16327" s="11"/>
      <c r="AO16327" s="11"/>
    </row>
    <row r="16328" spans="2:41" x14ac:dyDescent="0.25">
      <c r="B16328" s="6"/>
      <c r="D16328" s="6"/>
      <c r="E16328" s="6"/>
      <c r="F16328" s="6"/>
      <c r="U16328" s="11"/>
      <c r="AO16328" s="11"/>
    </row>
    <row r="16329" spans="2:41" x14ac:dyDescent="0.25">
      <c r="B16329" s="6"/>
      <c r="D16329" s="6"/>
      <c r="E16329" s="6"/>
      <c r="F16329" s="6"/>
      <c r="U16329" s="11"/>
      <c r="AO16329" s="11"/>
    </row>
    <row r="16330" spans="2:41" x14ac:dyDescent="0.25">
      <c r="B16330" s="6"/>
      <c r="D16330" s="6"/>
      <c r="E16330" s="6"/>
      <c r="F16330" s="6"/>
      <c r="U16330" s="11"/>
      <c r="AO16330" s="11"/>
    </row>
    <row r="16331" spans="2:41" x14ac:dyDescent="0.25">
      <c r="B16331" s="6"/>
      <c r="D16331" s="6"/>
      <c r="E16331" s="6"/>
      <c r="F16331" s="6"/>
      <c r="U16331" s="11"/>
      <c r="AO16331" s="11"/>
    </row>
    <row r="16332" spans="2:41" x14ac:dyDescent="0.25">
      <c r="B16332" s="6"/>
      <c r="D16332" s="6"/>
      <c r="E16332" s="6"/>
      <c r="F16332" s="6"/>
      <c r="U16332" s="11"/>
      <c r="AO16332" s="11"/>
    </row>
    <row r="16333" spans="2:41" x14ac:dyDescent="0.25">
      <c r="B16333" s="6"/>
      <c r="D16333" s="6"/>
      <c r="E16333" s="6"/>
      <c r="F16333" s="6"/>
      <c r="U16333" s="11"/>
      <c r="AO16333" s="11"/>
    </row>
    <row r="16334" spans="2:41" x14ac:dyDescent="0.25">
      <c r="B16334" s="6"/>
      <c r="D16334" s="6"/>
      <c r="E16334" s="6"/>
      <c r="F16334" s="6"/>
      <c r="U16334" s="11"/>
      <c r="AO16334" s="11"/>
    </row>
    <row r="16335" spans="2:41" x14ac:dyDescent="0.25">
      <c r="B16335" s="6"/>
      <c r="D16335" s="6"/>
      <c r="E16335" s="6"/>
      <c r="F16335" s="6"/>
      <c r="U16335" s="11"/>
      <c r="AO16335" s="11"/>
    </row>
    <row r="16336" spans="2:41" x14ac:dyDescent="0.25">
      <c r="B16336" s="6"/>
      <c r="D16336" s="6"/>
      <c r="E16336" s="6"/>
      <c r="F16336" s="6"/>
      <c r="U16336" s="11"/>
      <c r="AO16336" s="11"/>
    </row>
    <row r="16337" spans="2:41" x14ac:dyDescent="0.25">
      <c r="B16337" s="6"/>
      <c r="D16337" s="6"/>
      <c r="E16337" s="6"/>
      <c r="F16337" s="6"/>
      <c r="U16337" s="11"/>
      <c r="AO16337" s="11"/>
    </row>
    <row r="16338" spans="2:41" x14ac:dyDescent="0.25">
      <c r="B16338" s="6"/>
      <c r="D16338" s="6"/>
      <c r="E16338" s="6"/>
      <c r="F16338" s="6"/>
      <c r="U16338" s="11"/>
      <c r="AO16338" s="11"/>
    </row>
    <row r="16339" spans="2:41" x14ac:dyDescent="0.25">
      <c r="B16339" s="6"/>
      <c r="D16339" s="6"/>
      <c r="E16339" s="6"/>
      <c r="F16339" s="6"/>
      <c r="U16339" s="11"/>
      <c r="AO16339" s="11"/>
    </row>
    <row r="16340" spans="2:41" x14ac:dyDescent="0.25">
      <c r="B16340" s="6"/>
      <c r="D16340" s="6"/>
      <c r="E16340" s="6"/>
      <c r="F16340" s="6"/>
      <c r="U16340" s="11"/>
      <c r="AO16340" s="11"/>
    </row>
    <row r="16341" spans="2:41" x14ac:dyDescent="0.25">
      <c r="B16341" s="6"/>
      <c r="D16341" s="6"/>
      <c r="E16341" s="6"/>
      <c r="F16341" s="6"/>
      <c r="U16341" s="11"/>
      <c r="AO16341" s="11"/>
    </row>
    <row r="16342" spans="2:41" x14ac:dyDescent="0.25">
      <c r="B16342" s="6"/>
      <c r="D16342" s="6"/>
      <c r="E16342" s="6"/>
      <c r="F16342" s="6"/>
      <c r="U16342" s="11"/>
      <c r="AO16342" s="11"/>
    </row>
    <row r="16343" spans="2:41" x14ac:dyDescent="0.25">
      <c r="B16343" s="6"/>
      <c r="D16343" s="6"/>
      <c r="E16343" s="6"/>
      <c r="F16343" s="6"/>
      <c r="U16343" s="11"/>
      <c r="AO16343" s="11"/>
    </row>
    <row r="16344" spans="2:41" x14ac:dyDescent="0.25">
      <c r="B16344" s="6"/>
      <c r="D16344" s="6"/>
      <c r="E16344" s="6"/>
      <c r="F16344" s="6"/>
      <c r="U16344" s="11"/>
      <c r="AO16344" s="11"/>
    </row>
    <row r="16345" spans="2:41" x14ac:dyDescent="0.25">
      <c r="B16345" s="6"/>
      <c r="D16345" s="6"/>
      <c r="E16345" s="6"/>
      <c r="F16345" s="6"/>
      <c r="U16345" s="11"/>
      <c r="AO16345" s="11"/>
    </row>
    <row r="16346" spans="2:41" x14ac:dyDescent="0.25">
      <c r="B16346" s="6"/>
      <c r="D16346" s="6"/>
      <c r="E16346" s="6"/>
      <c r="F16346" s="6"/>
      <c r="U16346" s="11"/>
      <c r="AO16346" s="11"/>
    </row>
    <row r="16347" spans="2:41" x14ac:dyDescent="0.25">
      <c r="B16347" s="6"/>
      <c r="D16347" s="6"/>
      <c r="E16347" s="6"/>
      <c r="F16347" s="6"/>
      <c r="U16347" s="11"/>
      <c r="AO16347" s="11"/>
    </row>
    <row r="16348" spans="2:41" x14ac:dyDescent="0.25">
      <c r="B16348" s="6"/>
      <c r="D16348" s="6"/>
      <c r="E16348" s="6"/>
      <c r="F16348" s="6"/>
      <c r="U16348" s="11"/>
      <c r="AO16348" s="11"/>
    </row>
    <row r="16349" spans="2:41" x14ac:dyDescent="0.25">
      <c r="B16349" s="6"/>
      <c r="D16349" s="6"/>
      <c r="E16349" s="6"/>
      <c r="F16349" s="6"/>
      <c r="U16349" s="11"/>
      <c r="AO16349" s="11"/>
    </row>
    <row r="16350" spans="2:41" x14ac:dyDescent="0.25">
      <c r="B16350" s="6"/>
      <c r="D16350" s="6"/>
      <c r="E16350" s="6"/>
      <c r="F16350" s="6"/>
      <c r="U16350" s="11"/>
      <c r="AO16350" s="11"/>
    </row>
    <row r="16351" spans="2:41" x14ac:dyDescent="0.25">
      <c r="B16351" s="6"/>
      <c r="D16351" s="6"/>
      <c r="E16351" s="6"/>
      <c r="F16351" s="6"/>
      <c r="U16351" s="11"/>
      <c r="AO16351" s="11"/>
    </row>
    <row r="16352" spans="2:41" x14ac:dyDescent="0.25">
      <c r="B16352" s="6"/>
      <c r="D16352" s="6"/>
      <c r="E16352" s="6"/>
      <c r="F16352" s="6"/>
      <c r="U16352" s="11"/>
      <c r="AO16352" s="11"/>
    </row>
    <row r="16353" spans="2:41" x14ac:dyDescent="0.25">
      <c r="B16353" s="6"/>
      <c r="D16353" s="6"/>
      <c r="E16353" s="6"/>
      <c r="F16353" s="6"/>
      <c r="U16353" s="11"/>
      <c r="AO16353" s="11"/>
    </row>
    <row r="16354" spans="2:41" x14ac:dyDescent="0.25">
      <c r="B16354" s="6"/>
      <c r="D16354" s="6"/>
      <c r="E16354" s="6"/>
      <c r="F16354" s="6"/>
      <c r="U16354" s="11"/>
      <c r="AO16354" s="11"/>
    </row>
    <row r="16355" spans="2:41" x14ac:dyDescent="0.25">
      <c r="B16355" s="6"/>
      <c r="D16355" s="6"/>
      <c r="E16355" s="6"/>
      <c r="F16355" s="6"/>
      <c r="U16355" s="11"/>
      <c r="AO16355" s="11"/>
    </row>
    <row r="16356" spans="2:41" x14ac:dyDescent="0.25">
      <c r="B16356" s="6"/>
      <c r="D16356" s="6"/>
      <c r="E16356" s="6"/>
      <c r="F16356" s="6"/>
      <c r="U16356" s="11"/>
      <c r="AO16356" s="11"/>
    </row>
    <row r="16357" spans="2:41" x14ac:dyDescent="0.25">
      <c r="B16357" s="6"/>
      <c r="D16357" s="6"/>
      <c r="E16357" s="6"/>
      <c r="F16357" s="6"/>
      <c r="U16357" s="11"/>
      <c r="AO16357" s="11"/>
    </row>
    <row r="16358" spans="2:41" x14ac:dyDescent="0.25">
      <c r="B16358" s="6"/>
      <c r="D16358" s="6"/>
      <c r="E16358" s="6"/>
      <c r="F16358" s="6"/>
      <c r="U16358" s="11"/>
      <c r="AO16358" s="11"/>
    </row>
    <row r="16359" spans="2:41" x14ac:dyDescent="0.25">
      <c r="B16359" s="6"/>
      <c r="D16359" s="6"/>
      <c r="E16359" s="6"/>
      <c r="F16359" s="6"/>
      <c r="U16359" s="11"/>
      <c r="AO16359" s="11"/>
    </row>
    <row r="16360" spans="2:41" x14ac:dyDescent="0.25">
      <c r="B16360" s="6"/>
      <c r="D16360" s="6"/>
      <c r="E16360" s="6"/>
      <c r="F16360" s="6"/>
      <c r="U16360" s="11"/>
      <c r="AO16360" s="11"/>
    </row>
    <row r="16361" spans="2:41" x14ac:dyDescent="0.25">
      <c r="B16361" s="6"/>
      <c r="D16361" s="6"/>
      <c r="E16361" s="6"/>
      <c r="F16361" s="6"/>
      <c r="U16361" s="11"/>
      <c r="AO16361" s="11"/>
    </row>
    <row r="16362" spans="2:41" x14ac:dyDescent="0.25">
      <c r="B16362" s="6"/>
      <c r="D16362" s="6"/>
      <c r="E16362" s="6"/>
      <c r="F16362" s="6"/>
      <c r="U16362" s="11"/>
      <c r="AO16362" s="11"/>
    </row>
    <row r="16363" spans="2:41" x14ac:dyDescent="0.25">
      <c r="B16363" s="6"/>
      <c r="D16363" s="6"/>
      <c r="E16363" s="6"/>
      <c r="F16363" s="6"/>
      <c r="U16363" s="11"/>
      <c r="AO16363" s="11"/>
    </row>
    <row r="16364" spans="2:41" x14ac:dyDescent="0.25">
      <c r="B16364" s="6"/>
      <c r="D16364" s="6"/>
      <c r="E16364" s="6"/>
      <c r="F16364" s="6"/>
      <c r="U16364" s="11"/>
      <c r="AO16364" s="11"/>
    </row>
    <row r="16365" spans="2:41" x14ac:dyDescent="0.25">
      <c r="B16365" s="6"/>
      <c r="D16365" s="6"/>
      <c r="E16365" s="6"/>
      <c r="F16365" s="6"/>
      <c r="U16365" s="11"/>
      <c r="AO16365" s="11"/>
    </row>
    <row r="16366" spans="2:41" x14ac:dyDescent="0.25">
      <c r="B16366" s="6"/>
      <c r="D16366" s="6"/>
      <c r="E16366" s="6"/>
      <c r="F16366" s="6"/>
      <c r="U16366" s="11"/>
      <c r="AO16366" s="11"/>
    </row>
    <row r="16367" spans="2:41" x14ac:dyDescent="0.25">
      <c r="B16367" s="6"/>
      <c r="D16367" s="6"/>
      <c r="E16367" s="6"/>
      <c r="F16367" s="6"/>
      <c r="U16367" s="11"/>
      <c r="AO16367" s="11"/>
    </row>
    <row r="16368" spans="2:41" x14ac:dyDescent="0.25">
      <c r="B16368" s="6"/>
      <c r="D16368" s="6"/>
      <c r="E16368" s="6"/>
      <c r="F16368" s="6"/>
      <c r="U16368" s="11"/>
      <c r="AO16368" s="11"/>
    </row>
    <row r="16369" spans="2:41" x14ac:dyDescent="0.25">
      <c r="B16369" s="6"/>
      <c r="D16369" s="6"/>
      <c r="E16369" s="6"/>
      <c r="F16369" s="6"/>
      <c r="U16369" s="11"/>
      <c r="AO16369" s="11"/>
    </row>
    <row r="16370" spans="2:41" x14ac:dyDescent="0.25">
      <c r="B16370" s="6"/>
      <c r="D16370" s="6"/>
      <c r="E16370" s="6"/>
      <c r="F16370" s="6"/>
      <c r="U16370" s="11"/>
      <c r="AO16370" s="11"/>
    </row>
    <row r="16371" spans="2:41" x14ac:dyDescent="0.25">
      <c r="B16371" s="6"/>
      <c r="D16371" s="6"/>
      <c r="E16371" s="6"/>
      <c r="F16371" s="6"/>
      <c r="U16371" s="11"/>
      <c r="AO16371" s="11"/>
    </row>
    <row r="16372" spans="2:41" x14ac:dyDescent="0.25">
      <c r="B16372" s="6"/>
      <c r="D16372" s="6"/>
      <c r="E16372" s="6"/>
      <c r="F16372" s="6"/>
      <c r="U16372" s="11"/>
      <c r="AO16372" s="11"/>
    </row>
    <row r="16373" spans="2:41" x14ac:dyDescent="0.25">
      <c r="B16373" s="6"/>
      <c r="D16373" s="6"/>
      <c r="E16373" s="6"/>
      <c r="F16373" s="6"/>
      <c r="U16373" s="11"/>
      <c r="AO16373" s="11"/>
    </row>
    <row r="16374" spans="2:41" x14ac:dyDescent="0.25">
      <c r="B16374" s="6"/>
      <c r="D16374" s="6"/>
      <c r="E16374" s="6"/>
      <c r="F16374" s="6"/>
      <c r="U16374" s="11"/>
      <c r="AO16374" s="11"/>
    </row>
    <row r="16375" spans="2:41" x14ac:dyDescent="0.25">
      <c r="B16375" s="6"/>
      <c r="D16375" s="6"/>
      <c r="E16375" s="6"/>
      <c r="F16375" s="6"/>
      <c r="U16375" s="11"/>
      <c r="AO16375" s="11"/>
    </row>
    <row r="16376" spans="2:41" x14ac:dyDescent="0.25">
      <c r="B16376" s="6"/>
      <c r="D16376" s="6"/>
      <c r="E16376" s="6"/>
      <c r="F16376" s="6"/>
      <c r="U16376" s="11"/>
      <c r="AO16376" s="11"/>
    </row>
    <row r="16377" spans="2:41" x14ac:dyDescent="0.25">
      <c r="B16377" s="6"/>
      <c r="D16377" s="6"/>
      <c r="E16377" s="6"/>
      <c r="F16377" s="6"/>
      <c r="U16377" s="11"/>
      <c r="AO16377" s="11"/>
    </row>
    <row r="16378" spans="2:41" x14ac:dyDescent="0.25">
      <c r="B16378" s="6"/>
      <c r="D16378" s="6"/>
      <c r="E16378" s="6"/>
      <c r="F16378" s="6"/>
      <c r="U16378" s="11"/>
      <c r="AO16378" s="11"/>
    </row>
    <row r="16379" spans="2:41" x14ac:dyDescent="0.25">
      <c r="B16379" s="6"/>
      <c r="D16379" s="6"/>
      <c r="E16379" s="6"/>
      <c r="F16379" s="6"/>
      <c r="U16379" s="11"/>
      <c r="AO16379" s="11"/>
    </row>
    <row r="16380" spans="2:41" x14ac:dyDescent="0.25">
      <c r="B16380" s="6"/>
      <c r="D16380" s="6"/>
      <c r="E16380" s="6"/>
      <c r="F16380" s="6"/>
      <c r="U16380" s="11"/>
      <c r="AO16380" s="11"/>
    </row>
    <row r="16381" spans="2:41" x14ac:dyDescent="0.25">
      <c r="B16381" s="6"/>
      <c r="D16381" s="6"/>
      <c r="E16381" s="6"/>
      <c r="F16381" s="6"/>
      <c r="U16381" s="11"/>
      <c r="AO16381" s="11"/>
    </row>
    <row r="16382" spans="2:41" x14ac:dyDescent="0.25">
      <c r="B16382" s="6"/>
      <c r="D16382" s="6"/>
      <c r="E16382" s="6"/>
      <c r="F16382" s="6"/>
      <c r="U16382" s="11"/>
      <c r="AO16382" s="11"/>
    </row>
    <row r="16383" spans="2:41" x14ac:dyDescent="0.25">
      <c r="B16383" s="6"/>
      <c r="D16383" s="6"/>
      <c r="E16383" s="6"/>
      <c r="F16383" s="6"/>
      <c r="U16383" s="11"/>
      <c r="AO16383" s="11"/>
    </row>
    <row r="16384" spans="2:41" x14ac:dyDescent="0.25">
      <c r="B16384" s="6"/>
      <c r="D16384" s="6"/>
      <c r="E16384" s="6"/>
      <c r="F16384" s="6"/>
      <c r="U16384" s="11"/>
      <c r="AO16384" s="11"/>
    </row>
    <row r="16385" spans="2:41" x14ac:dyDescent="0.25">
      <c r="B16385" s="6"/>
      <c r="D16385" s="6"/>
      <c r="E16385" s="6"/>
      <c r="F16385" s="6"/>
      <c r="U16385" s="11"/>
      <c r="AO16385" s="11"/>
    </row>
    <row r="16386" spans="2:41" x14ac:dyDescent="0.25">
      <c r="B16386" s="6"/>
      <c r="D16386" s="6"/>
      <c r="E16386" s="6"/>
      <c r="F16386" s="6"/>
      <c r="U16386" s="11"/>
      <c r="AO16386" s="11"/>
    </row>
    <row r="16387" spans="2:41" x14ac:dyDescent="0.25">
      <c r="B16387" s="6"/>
      <c r="D16387" s="6"/>
      <c r="E16387" s="6"/>
      <c r="F16387" s="6"/>
      <c r="U16387" s="11"/>
      <c r="AO16387" s="11"/>
    </row>
    <row r="16388" spans="2:41" x14ac:dyDescent="0.25">
      <c r="B16388" s="6"/>
      <c r="D16388" s="6"/>
      <c r="E16388" s="6"/>
      <c r="F16388" s="6"/>
      <c r="U16388" s="11"/>
      <c r="AO16388" s="11"/>
    </row>
    <row r="16389" spans="2:41" x14ac:dyDescent="0.25">
      <c r="B16389" s="6"/>
      <c r="D16389" s="6"/>
      <c r="E16389" s="6"/>
      <c r="F16389" s="6"/>
      <c r="U16389" s="11"/>
      <c r="AO16389" s="11"/>
    </row>
    <row r="16390" spans="2:41" x14ac:dyDescent="0.25">
      <c r="B16390" s="6"/>
      <c r="D16390" s="6"/>
      <c r="E16390" s="6"/>
      <c r="F16390" s="6"/>
      <c r="U16390" s="11"/>
      <c r="AO16390" s="11"/>
    </row>
    <row r="16391" spans="2:41" x14ac:dyDescent="0.25">
      <c r="B16391" s="6"/>
      <c r="D16391" s="6"/>
      <c r="E16391" s="6"/>
      <c r="F16391" s="6"/>
      <c r="U16391" s="11"/>
      <c r="AO16391" s="11"/>
    </row>
    <row r="16392" spans="2:41" x14ac:dyDescent="0.25">
      <c r="B16392" s="6"/>
      <c r="D16392" s="6"/>
      <c r="E16392" s="6"/>
      <c r="F16392" s="6"/>
      <c r="U16392" s="11"/>
      <c r="AO16392" s="11"/>
    </row>
    <row r="16393" spans="2:41" x14ac:dyDescent="0.25">
      <c r="B16393" s="6"/>
      <c r="D16393" s="6"/>
      <c r="E16393" s="6"/>
      <c r="F16393" s="6"/>
      <c r="U16393" s="11"/>
      <c r="AO16393" s="11"/>
    </row>
    <row r="16394" spans="2:41" x14ac:dyDescent="0.25">
      <c r="B16394" s="6"/>
      <c r="D16394" s="6"/>
      <c r="E16394" s="6"/>
      <c r="F16394" s="6"/>
      <c r="U16394" s="11"/>
      <c r="AO16394" s="11"/>
    </row>
    <row r="16395" spans="2:41" x14ac:dyDescent="0.25">
      <c r="B16395" s="6"/>
      <c r="D16395" s="6"/>
      <c r="E16395" s="6"/>
      <c r="F16395" s="6"/>
      <c r="U16395" s="11"/>
      <c r="AO16395" s="11"/>
    </row>
    <row r="16396" spans="2:41" x14ac:dyDescent="0.25">
      <c r="B16396" s="6"/>
      <c r="D16396" s="6"/>
      <c r="E16396" s="6"/>
      <c r="F16396" s="6"/>
      <c r="U16396" s="11"/>
      <c r="AO16396" s="11"/>
    </row>
    <row r="16397" spans="2:41" x14ac:dyDescent="0.25">
      <c r="B16397" s="6"/>
      <c r="D16397" s="6"/>
      <c r="E16397" s="6"/>
      <c r="F16397" s="6"/>
      <c r="U16397" s="11"/>
      <c r="AO16397" s="11"/>
    </row>
    <row r="16398" spans="2:41" x14ac:dyDescent="0.25">
      <c r="B16398" s="6"/>
      <c r="D16398" s="6"/>
      <c r="E16398" s="6"/>
      <c r="F16398" s="6"/>
      <c r="U16398" s="11"/>
      <c r="AO16398" s="11"/>
    </row>
    <row r="16399" spans="2:41" x14ac:dyDescent="0.25">
      <c r="B16399" s="6"/>
      <c r="D16399" s="6"/>
      <c r="E16399" s="6"/>
      <c r="F16399" s="6"/>
      <c r="U16399" s="11"/>
      <c r="AO16399" s="11"/>
    </row>
    <row r="16400" spans="2:41" x14ac:dyDescent="0.25">
      <c r="B16400" s="6"/>
      <c r="D16400" s="6"/>
      <c r="E16400" s="6"/>
      <c r="F16400" s="6"/>
      <c r="U16400" s="11"/>
      <c r="AO16400" s="11"/>
    </row>
    <row r="16401" spans="2:41" x14ac:dyDescent="0.25">
      <c r="B16401" s="6"/>
      <c r="D16401" s="6"/>
      <c r="E16401" s="6"/>
      <c r="F16401" s="6"/>
      <c r="U16401" s="11"/>
      <c r="AO16401" s="11"/>
    </row>
    <row r="16402" spans="2:41" x14ac:dyDescent="0.25">
      <c r="B16402" s="6"/>
      <c r="D16402" s="6"/>
      <c r="E16402" s="6"/>
      <c r="F16402" s="6"/>
      <c r="U16402" s="11"/>
      <c r="AO16402" s="11"/>
    </row>
    <row r="16403" spans="2:41" x14ac:dyDescent="0.25">
      <c r="B16403" s="6"/>
      <c r="D16403" s="6"/>
      <c r="E16403" s="6"/>
      <c r="F16403" s="6"/>
      <c r="U16403" s="11"/>
      <c r="AO16403" s="11"/>
    </row>
    <row r="16404" spans="2:41" x14ac:dyDescent="0.25">
      <c r="B16404" s="6"/>
      <c r="D16404" s="6"/>
      <c r="E16404" s="6"/>
      <c r="F16404" s="6"/>
      <c r="U16404" s="11"/>
      <c r="AO16404" s="11"/>
    </row>
    <row r="16405" spans="2:41" x14ac:dyDescent="0.25">
      <c r="B16405" s="6"/>
      <c r="D16405" s="6"/>
      <c r="E16405" s="6"/>
      <c r="F16405" s="6"/>
      <c r="U16405" s="11"/>
      <c r="AO16405" s="11"/>
    </row>
    <row r="16406" spans="2:41" x14ac:dyDescent="0.25">
      <c r="B16406" s="6"/>
      <c r="D16406" s="6"/>
      <c r="E16406" s="6"/>
      <c r="F16406" s="6"/>
      <c r="U16406" s="11"/>
      <c r="AO16406" s="11"/>
    </row>
    <row r="16407" spans="2:41" x14ac:dyDescent="0.25">
      <c r="B16407" s="6"/>
      <c r="D16407" s="6"/>
      <c r="E16407" s="6"/>
      <c r="F16407" s="6"/>
      <c r="U16407" s="11"/>
      <c r="AO16407" s="11"/>
    </row>
    <row r="16408" spans="2:41" x14ac:dyDescent="0.25">
      <c r="B16408" s="6"/>
      <c r="D16408" s="6"/>
      <c r="E16408" s="6"/>
      <c r="F16408" s="6"/>
      <c r="U16408" s="11"/>
      <c r="AO16408" s="11"/>
    </row>
    <row r="16409" spans="2:41" x14ac:dyDescent="0.25">
      <c r="B16409" s="6"/>
      <c r="D16409" s="6"/>
      <c r="E16409" s="6"/>
      <c r="F16409" s="6"/>
      <c r="U16409" s="11"/>
      <c r="AO16409" s="11"/>
    </row>
    <row r="16410" spans="2:41" x14ac:dyDescent="0.25">
      <c r="B16410" s="6"/>
      <c r="D16410" s="6"/>
      <c r="E16410" s="6"/>
      <c r="F16410" s="6"/>
      <c r="U16410" s="11"/>
      <c r="AO16410" s="11"/>
    </row>
    <row r="16411" spans="2:41" x14ac:dyDescent="0.25">
      <c r="B16411" s="6"/>
      <c r="D16411" s="6"/>
      <c r="E16411" s="6"/>
      <c r="F16411" s="6"/>
      <c r="U16411" s="11"/>
      <c r="AO16411" s="11"/>
    </row>
    <row r="16412" spans="2:41" x14ac:dyDescent="0.25">
      <c r="B16412" s="6"/>
      <c r="D16412" s="6"/>
      <c r="E16412" s="6"/>
      <c r="F16412" s="6"/>
      <c r="U16412" s="11"/>
      <c r="AO16412" s="11"/>
    </row>
    <row r="16413" spans="2:41" x14ac:dyDescent="0.25">
      <c r="B16413" s="6"/>
      <c r="D16413" s="6"/>
      <c r="E16413" s="6"/>
      <c r="F16413" s="6"/>
      <c r="U16413" s="11"/>
      <c r="AO16413" s="11"/>
    </row>
    <row r="16414" spans="2:41" x14ac:dyDescent="0.25">
      <c r="B16414" s="6"/>
      <c r="D16414" s="6"/>
      <c r="E16414" s="6"/>
      <c r="F16414" s="6"/>
      <c r="U16414" s="11"/>
      <c r="AO16414" s="11"/>
    </row>
    <row r="16415" spans="2:41" x14ac:dyDescent="0.25">
      <c r="B16415" s="6"/>
      <c r="D16415" s="6"/>
      <c r="E16415" s="6"/>
      <c r="F16415" s="6"/>
      <c r="U16415" s="11"/>
      <c r="AO16415" s="11"/>
    </row>
    <row r="16416" spans="2:41" x14ac:dyDescent="0.25">
      <c r="B16416" s="6"/>
      <c r="D16416" s="6"/>
      <c r="E16416" s="6"/>
      <c r="F16416" s="6"/>
      <c r="U16416" s="11"/>
      <c r="AO16416" s="11"/>
    </row>
    <row r="16417" spans="2:41" x14ac:dyDescent="0.25">
      <c r="B16417" s="6"/>
      <c r="D16417" s="6"/>
      <c r="E16417" s="6"/>
      <c r="F16417" s="6"/>
      <c r="U16417" s="11"/>
      <c r="AO16417" s="11"/>
    </row>
    <row r="16418" spans="2:41" x14ac:dyDescent="0.25">
      <c r="B16418" s="6"/>
      <c r="D16418" s="6"/>
      <c r="E16418" s="6"/>
      <c r="F16418" s="6"/>
      <c r="U16418" s="11"/>
      <c r="AO16418" s="11"/>
    </row>
    <row r="16419" spans="2:41" x14ac:dyDescent="0.25">
      <c r="B16419" s="6"/>
      <c r="D16419" s="6"/>
      <c r="E16419" s="6"/>
      <c r="F16419" s="6"/>
      <c r="U16419" s="11"/>
      <c r="AO16419" s="11"/>
    </row>
    <row r="16420" spans="2:41" x14ac:dyDescent="0.25">
      <c r="B16420" s="6"/>
      <c r="D16420" s="6"/>
      <c r="E16420" s="6"/>
      <c r="F16420" s="6"/>
      <c r="U16420" s="11"/>
      <c r="AO16420" s="11"/>
    </row>
    <row r="16421" spans="2:41" x14ac:dyDescent="0.25">
      <c r="B16421" s="6"/>
      <c r="D16421" s="6"/>
      <c r="E16421" s="6"/>
      <c r="F16421" s="6"/>
      <c r="U16421" s="11"/>
      <c r="AO16421" s="11"/>
    </row>
    <row r="16422" spans="2:41" x14ac:dyDescent="0.25">
      <c r="B16422" s="6"/>
      <c r="D16422" s="6"/>
      <c r="E16422" s="6"/>
      <c r="F16422" s="6"/>
      <c r="U16422" s="11"/>
      <c r="AO16422" s="11"/>
    </row>
    <row r="16423" spans="2:41" x14ac:dyDescent="0.25">
      <c r="B16423" s="6"/>
      <c r="D16423" s="6"/>
      <c r="E16423" s="6"/>
      <c r="F16423" s="6"/>
      <c r="U16423" s="11"/>
      <c r="AO16423" s="11"/>
    </row>
    <row r="16424" spans="2:41" x14ac:dyDescent="0.25">
      <c r="B16424" s="6"/>
      <c r="D16424" s="6"/>
      <c r="E16424" s="6"/>
      <c r="F16424" s="6"/>
      <c r="U16424" s="11"/>
      <c r="AO16424" s="11"/>
    </row>
    <row r="16425" spans="2:41" x14ac:dyDescent="0.25">
      <c r="B16425" s="6"/>
      <c r="D16425" s="6"/>
      <c r="E16425" s="6"/>
      <c r="F16425" s="6"/>
      <c r="U16425" s="11"/>
      <c r="AO16425" s="11"/>
    </row>
    <row r="16426" spans="2:41" x14ac:dyDescent="0.25">
      <c r="B16426" s="6"/>
      <c r="D16426" s="6"/>
      <c r="E16426" s="6"/>
      <c r="F16426" s="6"/>
      <c r="U16426" s="11"/>
      <c r="AO16426" s="11"/>
    </row>
    <row r="16427" spans="2:41" x14ac:dyDescent="0.25">
      <c r="B16427" s="6"/>
      <c r="D16427" s="6"/>
      <c r="E16427" s="6"/>
      <c r="F16427" s="6"/>
      <c r="U16427" s="11"/>
      <c r="AO16427" s="11"/>
    </row>
    <row r="16428" spans="2:41" x14ac:dyDescent="0.25">
      <c r="B16428" s="6"/>
      <c r="D16428" s="6"/>
      <c r="E16428" s="6"/>
      <c r="F16428" s="6"/>
      <c r="U16428" s="11"/>
      <c r="AO16428" s="11"/>
    </row>
    <row r="16429" spans="2:41" x14ac:dyDescent="0.25">
      <c r="B16429" s="6"/>
      <c r="D16429" s="6"/>
      <c r="E16429" s="6"/>
      <c r="F16429" s="6"/>
      <c r="U16429" s="11"/>
      <c r="AO16429" s="11"/>
    </row>
    <row r="16430" spans="2:41" x14ac:dyDescent="0.25">
      <c r="B16430" s="6"/>
      <c r="D16430" s="6"/>
      <c r="E16430" s="6"/>
      <c r="F16430" s="6"/>
      <c r="U16430" s="11"/>
      <c r="AO16430" s="11"/>
    </row>
    <row r="16431" spans="2:41" x14ac:dyDescent="0.25">
      <c r="B16431" s="6"/>
      <c r="D16431" s="6"/>
      <c r="E16431" s="6"/>
      <c r="F16431" s="6"/>
      <c r="U16431" s="11"/>
      <c r="AO16431" s="11"/>
    </row>
    <row r="16432" spans="2:41" x14ac:dyDescent="0.25">
      <c r="B16432" s="6"/>
      <c r="D16432" s="6"/>
      <c r="E16432" s="6"/>
      <c r="F16432" s="6"/>
      <c r="U16432" s="11"/>
      <c r="AO16432" s="11"/>
    </row>
    <row r="16433" spans="2:41" x14ac:dyDescent="0.25">
      <c r="B16433" s="6"/>
      <c r="D16433" s="6"/>
      <c r="E16433" s="6"/>
      <c r="F16433" s="6"/>
      <c r="U16433" s="11"/>
      <c r="AO16433" s="11"/>
    </row>
    <row r="16434" spans="2:41" x14ac:dyDescent="0.25">
      <c r="B16434" s="6"/>
      <c r="D16434" s="6"/>
      <c r="E16434" s="6"/>
      <c r="F16434" s="6"/>
      <c r="U16434" s="11"/>
      <c r="AO16434" s="11"/>
    </row>
    <row r="16435" spans="2:41" x14ac:dyDescent="0.25">
      <c r="B16435" s="6"/>
      <c r="D16435" s="6"/>
      <c r="E16435" s="6"/>
      <c r="F16435" s="6"/>
      <c r="U16435" s="11"/>
      <c r="AO16435" s="11"/>
    </row>
    <row r="16436" spans="2:41" x14ac:dyDescent="0.25">
      <c r="B16436" s="6"/>
      <c r="D16436" s="6"/>
      <c r="E16436" s="6"/>
      <c r="F16436" s="6"/>
      <c r="U16436" s="11"/>
      <c r="AO16436" s="11"/>
    </row>
    <row r="16437" spans="2:41" x14ac:dyDescent="0.25">
      <c r="B16437" s="6"/>
      <c r="D16437" s="6"/>
      <c r="E16437" s="6"/>
      <c r="F16437" s="6"/>
      <c r="U16437" s="11"/>
      <c r="AO16437" s="11"/>
    </row>
    <row r="16438" spans="2:41" x14ac:dyDescent="0.25">
      <c r="B16438" s="6"/>
      <c r="D16438" s="6"/>
      <c r="E16438" s="6"/>
      <c r="F16438" s="6"/>
      <c r="U16438" s="11"/>
      <c r="AO16438" s="11"/>
    </row>
    <row r="16439" spans="2:41" x14ac:dyDescent="0.25">
      <c r="B16439" s="6"/>
      <c r="D16439" s="6"/>
      <c r="E16439" s="6"/>
      <c r="F16439" s="6"/>
      <c r="U16439" s="11"/>
      <c r="AO16439" s="11"/>
    </row>
    <row r="16440" spans="2:41" x14ac:dyDescent="0.25">
      <c r="B16440" s="6"/>
      <c r="D16440" s="6"/>
      <c r="E16440" s="6"/>
      <c r="F16440" s="6"/>
      <c r="U16440" s="11"/>
      <c r="AO16440" s="11"/>
    </row>
    <row r="16441" spans="2:41" x14ac:dyDescent="0.25">
      <c r="B16441" s="6"/>
      <c r="D16441" s="6"/>
      <c r="E16441" s="6"/>
      <c r="F16441" s="6"/>
      <c r="U16441" s="11"/>
      <c r="AO16441" s="11"/>
    </row>
    <row r="16442" spans="2:41" x14ac:dyDescent="0.25">
      <c r="B16442" s="6"/>
      <c r="D16442" s="6"/>
      <c r="E16442" s="6"/>
      <c r="F16442" s="6"/>
      <c r="U16442" s="11"/>
      <c r="AO16442" s="11"/>
    </row>
    <row r="16443" spans="2:41" x14ac:dyDescent="0.25">
      <c r="B16443" s="6"/>
      <c r="D16443" s="6"/>
      <c r="E16443" s="6"/>
      <c r="F16443" s="6"/>
      <c r="U16443" s="11"/>
      <c r="AO16443" s="11"/>
    </row>
    <row r="16444" spans="2:41" x14ac:dyDescent="0.25">
      <c r="B16444" s="6"/>
      <c r="D16444" s="6"/>
      <c r="E16444" s="6"/>
      <c r="F16444" s="6"/>
      <c r="U16444" s="11"/>
      <c r="AO16444" s="11"/>
    </row>
    <row r="16445" spans="2:41" x14ac:dyDescent="0.25">
      <c r="B16445" s="6"/>
      <c r="D16445" s="6"/>
      <c r="E16445" s="6"/>
      <c r="F16445" s="6"/>
      <c r="U16445" s="11"/>
      <c r="AO16445" s="11"/>
    </row>
    <row r="16446" spans="2:41" x14ac:dyDescent="0.25">
      <c r="B16446" s="6"/>
      <c r="D16446" s="6"/>
      <c r="E16446" s="6"/>
      <c r="F16446" s="6"/>
      <c r="U16446" s="11"/>
      <c r="AO16446" s="11"/>
    </row>
    <row r="16447" spans="2:41" x14ac:dyDescent="0.25">
      <c r="B16447" s="6"/>
      <c r="D16447" s="6"/>
      <c r="E16447" s="6"/>
      <c r="F16447" s="6"/>
      <c r="U16447" s="11"/>
      <c r="AO16447" s="11"/>
    </row>
    <row r="16448" spans="2:41" x14ac:dyDescent="0.25">
      <c r="B16448" s="6"/>
      <c r="D16448" s="6"/>
      <c r="E16448" s="6"/>
      <c r="F16448" s="6"/>
      <c r="U16448" s="11"/>
      <c r="AO16448" s="11"/>
    </row>
    <row r="16449" spans="2:41" x14ac:dyDescent="0.25">
      <c r="B16449" s="6"/>
      <c r="D16449" s="6"/>
      <c r="E16449" s="6"/>
      <c r="F16449" s="6"/>
      <c r="U16449" s="11"/>
      <c r="AO16449" s="11"/>
    </row>
    <row r="16450" spans="2:41" x14ac:dyDescent="0.25">
      <c r="B16450" s="6"/>
      <c r="D16450" s="6"/>
      <c r="E16450" s="6"/>
      <c r="F16450" s="6"/>
      <c r="U16450" s="11"/>
      <c r="AO16450" s="11"/>
    </row>
    <row r="16451" spans="2:41" x14ac:dyDescent="0.25">
      <c r="B16451" s="6"/>
      <c r="D16451" s="6"/>
      <c r="E16451" s="6"/>
      <c r="F16451" s="6"/>
      <c r="U16451" s="11"/>
      <c r="AO16451" s="11"/>
    </row>
    <row r="16452" spans="2:41" x14ac:dyDescent="0.25">
      <c r="B16452" s="6"/>
      <c r="D16452" s="6"/>
      <c r="E16452" s="6"/>
      <c r="F16452" s="6"/>
      <c r="U16452" s="11"/>
      <c r="AO16452" s="11"/>
    </row>
    <row r="16453" spans="2:41" x14ac:dyDescent="0.25">
      <c r="B16453" s="6"/>
      <c r="D16453" s="6"/>
      <c r="E16453" s="6"/>
      <c r="F16453" s="6"/>
      <c r="U16453" s="11"/>
      <c r="AO16453" s="11"/>
    </row>
    <row r="16454" spans="2:41" x14ac:dyDescent="0.25">
      <c r="B16454" s="6"/>
      <c r="D16454" s="6"/>
      <c r="E16454" s="6"/>
      <c r="F16454" s="6"/>
      <c r="U16454" s="11"/>
      <c r="AO16454" s="11"/>
    </row>
    <row r="16455" spans="2:41" x14ac:dyDescent="0.25">
      <c r="B16455" s="6"/>
      <c r="D16455" s="6"/>
      <c r="E16455" s="6"/>
      <c r="F16455" s="6"/>
      <c r="U16455" s="11"/>
      <c r="AO16455" s="11"/>
    </row>
    <row r="16456" spans="2:41" x14ac:dyDescent="0.25">
      <c r="B16456" s="6"/>
      <c r="D16456" s="6"/>
      <c r="E16456" s="6"/>
      <c r="F16456" s="6"/>
      <c r="U16456" s="11"/>
      <c r="AO16456" s="11"/>
    </row>
    <row r="16457" spans="2:41" x14ac:dyDescent="0.25">
      <c r="B16457" s="6"/>
      <c r="D16457" s="6"/>
      <c r="E16457" s="6"/>
      <c r="F16457" s="6"/>
      <c r="U16457" s="11"/>
      <c r="AO16457" s="11"/>
    </row>
    <row r="16458" spans="2:41" x14ac:dyDescent="0.25">
      <c r="B16458" s="6"/>
      <c r="D16458" s="6"/>
      <c r="E16458" s="6"/>
      <c r="F16458" s="6"/>
      <c r="U16458" s="11"/>
      <c r="AO16458" s="11"/>
    </row>
    <row r="16459" spans="2:41" x14ac:dyDescent="0.25">
      <c r="B16459" s="6"/>
      <c r="D16459" s="6"/>
      <c r="E16459" s="6"/>
      <c r="F16459" s="6"/>
      <c r="U16459" s="11"/>
      <c r="AO16459" s="11"/>
    </row>
    <row r="16460" spans="2:41" x14ac:dyDescent="0.25">
      <c r="B16460" s="6"/>
      <c r="D16460" s="6"/>
      <c r="E16460" s="6"/>
      <c r="F16460" s="6"/>
      <c r="U16460" s="11"/>
      <c r="AO16460" s="11"/>
    </row>
    <row r="16461" spans="2:41" x14ac:dyDescent="0.25">
      <c r="B16461" s="6"/>
      <c r="D16461" s="6"/>
      <c r="E16461" s="6"/>
      <c r="F16461" s="6"/>
      <c r="U16461" s="11"/>
      <c r="AO16461" s="11"/>
    </row>
    <row r="16462" spans="2:41" x14ac:dyDescent="0.25">
      <c r="B16462" s="6"/>
      <c r="D16462" s="6"/>
      <c r="E16462" s="6"/>
      <c r="F16462" s="6"/>
      <c r="U16462" s="11"/>
      <c r="AO16462" s="11"/>
    </row>
    <row r="16463" spans="2:41" x14ac:dyDescent="0.25">
      <c r="B16463" s="6"/>
      <c r="D16463" s="6"/>
      <c r="E16463" s="6"/>
      <c r="F16463" s="6"/>
      <c r="U16463" s="11"/>
      <c r="AO16463" s="11"/>
    </row>
    <row r="16464" spans="2:41" x14ac:dyDescent="0.25">
      <c r="B16464" s="6"/>
      <c r="D16464" s="6"/>
      <c r="E16464" s="6"/>
      <c r="F16464" s="6"/>
      <c r="U16464" s="11"/>
      <c r="AO16464" s="11"/>
    </row>
    <row r="16465" spans="2:41" x14ac:dyDescent="0.25">
      <c r="B16465" s="6"/>
      <c r="D16465" s="6"/>
      <c r="E16465" s="6"/>
      <c r="F16465" s="6"/>
      <c r="U16465" s="11"/>
      <c r="AO16465" s="11"/>
    </row>
    <row r="16466" spans="2:41" x14ac:dyDescent="0.25">
      <c r="B16466" s="6"/>
      <c r="D16466" s="6"/>
      <c r="E16466" s="6"/>
      <c r="F16466" s="6"/>
      <c r="U16466" s="11"/>
      <c r="AO16466" s="11"/>
    </row>
    <row r="16467" spans="2:41" x14ac:dyDescent="0.25">
      <c r="B16467" s="6"/>
      <c r="D16467" s="6"/>
      <c r="E16467" s="6"/>
      <c r="F16467" s="6"/>
      <c r="U16467" s="11"/>
      <c r="AO16467" s="11"/>
    </row>
    <row r="16468" spans="2:41" x14ac:dyDescent="0.25">
      <c r="B16468" s="6"/>
      <c r="D16468" s="6"/>
      <c r="E16468" s="6"/>
      <c r="F16468" s="6"/>
      <c r="U16468" s="11"/>
      <c r="AO16468" s="11"/>
    </row>
    <row r="16469" spans="2:41" x14ac:dyDescent="0.25">
      <c r="B16469" s="6"/>
      <c r="D16469" s="6"/>
      <c r="E16469" s="6"/>
      <c r="F16469" s="6"/>
      <c r="U16469" s="11"/>
      <c r="AO16469" s="11"/>
    </row>
    <row r="16470" spans="2:41" x14ac:dyDescent="0.25">
      <c r="B16470" s="6"/>
      <c r="D16470" s="6"/>
      <c r="E16470" s="6"/>
      <c r="F16470" s="6"/>
      <c r="U16470" s="11"/>
      <c r="AO16470" s="11"/>
    </row>
    <row r="16471" spans="2:41" x14ac:dyDescent="0.25">
      <c r="B16471" s="6"/>
      <c r="D16471" s="6"/>
      <c r="E16471" s="6"/>
      <c r="F16471" s="6"/>
      <c r="U16471" s="11"/>
      <c r="AO16471" s="11"/>
    </row>
    <row r="16472" spans="2:41" x14ac:dyDescent="0.25">
      <c r="B16472" s="6"/>
      <c r="D16472" s="6"/>
      <c r="E16472" s="6"/>
      <c r="F16472" s="6"/>
      <c r="U16472" s="11"/>
      <c r="AO16472" s="11"/>
    </row>
    <row r="16473" spans="2:41" x14ac:dyDescent="0.25">
      <c r="B16473" s="6"/>
      <c r="D16473" s="6"/>
      <c r="E16473" s="6"/>
      <c r="F16473" s="6"/>
      <c r="U16473" s="11"/>
      <c r="AO16473" s="11"/>
    </row>
    <row r="16474" spans="2:41" x14ac:dyDescent="0.25">
      <c r="B16474" s="6"/>
      <c r="D16474" s="6"/>
      <c r="E16474" s="6"/>
      <c r="F16474" s="6"/>
      <c r="U16474" s="11"/>
      <c r="AO16474" s="11"/>
    </row>
    <row r="16475" spans="2:41" x14ac:dyDescent="0.25">
      <c r="B16475" s="6"/>
      <c r="D16475" s="6"/>
      <c r="E16475" s="6"/>
      <c r="F16475" s="6"/>
      <c r="U16475" s="11"/>
      <c r="AO16475" s="11"/>
    </row>
    <row r="16476" spans="2:41" x14ac:dyDescent="0.25">
      <c r="B16476" s="6"/>
      <c r="D16476" s="6"/>
      <c r="E16476" s="6"/>
      <c r="F16476" s="6"/>
      <c r="U16476" s="11"/>
      <c r="AO16476" s="11"/>
    </row>
    <row r="16477" spans="2:41" x14ac:dyDescent="0.25">
      <c r="B16477" s="6"/>
      <c r="D16477" s="6"/>
      <c r="E16477" s="6"/>
      <c r="F16477" s="6"/>
      <c r="U16477" s="11"/>
      <c r="AO16477" s="11"/>
    </row>
    <row r="16478" spans="2:41" x14ac:dyDescent="0.25">
      <c r="B16478" s="6"/>
      <c r="D16478" s="6"/>
      <c r="E16478" s="6"/>
      <c r="F16478" s="6"/>
      <c r="U16478" s="11"/>
      <c r="AO16478" s="11"/>
    </row>
    <row r="16479" spans="2:41" x14ac:dyDescent="0.25">
      <c r="B16479" s="6"/>
      <c r="D16479" s="6"/>
      <c r="E16479" s="6"/>
      <c r="F16479" s="6"/>
      <c r="U16479" s="11"/>
      <c r="AO16479" s="11"/>
    </row>
    <row r="16480" spans="2:41" x14ac:dyDescent="0.25">
      <c r="B16480" s="6"/>
      <c r="D16480" s="6"/>
      <c r="E16480" s="6"/>
      <c r="F16480" s="6"/>
      <c r="U16480" s="11"/>
      <c r="AO16480" s="11"/>
    </row>
    <row r="16481" spans="2:41" x14ac:dyDescent="0.25">
      <c r="B16481" s="6"/>
      <c r="D16481" s="6"/>
      <c r="E16481" s="6"/>
      <c r="F16481" s="6"/>
      <c r="U16481" s="11"/>
      <c r="AO16481" s="11"/>
    </row>
    <row r="16482" spans="2:41" x14ac:dyDescent="0.25">
      <c r="B16482" s="6"/>
      <c r="D16482" s="6"/>
      <c r="E16482" s="6"/>
      <c r="F16482" s="6"/>
      <c r="U16482" s="11"/>
      <c r="AO16482" s="11"/>
    </row>
    <row r="16483" spans="2:41" x14ac:dyDescent="0.25">
      <c r="B16483" s="6"/>
      <c r="D16483" s="6"/>
      <c r="E16483" s="6"/>
      <c r="F16483" s="6"/>
      <c r="U16483" s="11"/>
      <c r="AO16483" s="11"/>
    </row>
    <row r="16484" spans="2:41" x14ac:dyDescent="0.25">
      <c r="B16484" s="6"/>
      <c r="D16484" s="6"/>
      <c r="E16484" s="6"/>
      <c r="F16484" s="6"/>
      <c r="U16484" s="11"/>
      <c r="AO16484" s="11"/>
    </row>
    <row r="16485" spans="2:41" x14ac:dyDescent="0.25">
      <c r="B16485" s="6"/>
      <c r="D16485" s="6"/>
      <c r="E16485" s="6"/>
      <c r="F16485" s="6"/>
      <c r="U16485" s="11"/>
      <c r="AO16485" s="11"/>
    </row>
    <row r="16486" spans="2:41" x14ac:dyDescent="0.25">
      <c r="B16486" s="6"/>
      <c r="D16486" s="6"/>
      <c r="E16486" s="6"/>
      <c r="F16486" s="6"/>
      <c r="U16486" s="11"/>
      <c r="AO16486" s="11"/>
    </row>
    <row r="16487" spans="2:41" x14ac:dyDescent="0.25">
      <c r="B16487" s="6"/>
      <c r="D16487" s="6"/>
      <c r="E16487" s="6"/>
      <c r="F16487" s="6"/>
      <c r="U16487" s="11"/>
      <c r="AO16487" s="11"/>
    </row>
    <row r="16488" spans="2:41" x14ac:dyDescent="0.25">
      <c r="B16488" s="6"/>
      <c r="D16488" s="6"/>
      <c r="E16488" s="6"/>
      <c r="F16488" s="6"/>
      <c r="U16488" s="11"/>
      <c r="AO16488" s="11"/>
    </row>
    <row r="16489" spans="2:41" x14ac:dyDescent="0.25">
      <c r="B16489" s="6"/>
      <c r="D16489" s="6"/>
      <c r="E16489" s="6"/>
      <c r="F16489" s="6"/>
      <c r="U16489" s="11"/>
      <c r="AO16489" s="11"/>
    </row>
    <row r="16490" spans="2:41" x14ac:dyDescent="0.25">
      <c r="B16490" s="6"/>
      <c r="D16490" s="6"/>
      <c r="E16490" s="6"/>
      <c r="F16490" s="6"/>
      <c r="U16490" s="11"/>
      <c r="AO16490" s="11"/>
    </row>
    <row r="16491" spans="2:41" x14ac:dyDescent="0.25">
      <c r="B16491" s="6"/>
      <c r="D16491" s="6"/>
      <c r="E16491" s="6"/>
      <c r="F16491" s="6"/>
      <c r="U16491" s="11"/>
      <c r="AO16491" s="11"/>
    </row>
    <row r="16492" spans="2:41" x14ac:dyDescent="0.25">
      <c r="B16492" s="6"/>
      <c r="D16492" s="6"/>
      <c r="E16492" s="6"/>
      <c r="F16492" s="6"/>
      <c r="U16492" s="11"/>
      <c r="AO16492" s="11"/>
    </row>
    <row r="16493" spans="2:41" x14ac:dyDescent="0.25">
      <c r="B16493" s="6"/>
      <c r="D16493" s="6"/>
      <c r="E16493" s="6"/>
      <c r="F16493" s="6"/>
      <c r="U16493" s="11"/>
      <c r="AO16493" s="11"/>
    </row>
    <row r="16494" spans="2:41" x14ac:dyDescent="0.25">
      <c r="B16494" s="6"/>
      <c r="D16494" s="6"/>
      <c r="E16494" s="6"/>
      <c r="F16494" s="6"/>
      <c r="U16494" s="11"/>
      <c r="AO16494" s="11"/>
    </row>
    <row r="16495" spans="2:41" x14ac:dyDescent="0.25">
      <c r="B16495" s="6"/>
      <c r="D16495" s="6"/>
      <c r="E16495" s="6"/>
      <c r="F16495" s="6"/>
      <c r="U16495" s="11"/>
      <c r="AO16495" s="11"/>
    </row>
    <row r="16496" spans="2:41" x14ac:dyDescent="0.25">
      <c r="B16496" s="6"/>
      <c r="D16496" s="6"/>
      <c r="E16496" s="6"/>
      <c r="F16496" s="6"/>
      <c r="U16496" s="11"/>
      <c r="AO16496" s="11"/>
    </row>
    <row r="16497" spans="2:41" x14ac:dyDescent="0.25">
      <c r="B16497" s="6"/>
      <c r="D16497" s="6"/>
      <c r="E16497" s="6"/>
      <c r="F16497" s="6"/>
      <c r="U16497" s="11"/>
      <c r="AO16497" s="11"/>
    </row>
    <row r="16498" spans="2:41" x14ac:dyDescent="0.25">
      <c r="B16498" s="6"/>
      <c r="D16498" s="6"/>
      <c r="E16498" s="6"/>
      <c r="F16498" s="6"/>
      <c r="U16498" s="11"/>
      <c r="AO16498" s="11"/>
    </row>
    <row r="16499" spans="2:41" x14ac:dyDescent="0.25">
      <c r="B16499" s="6"/>
      <c r="D16499" s="6"/>
      <c r="E16499" s="6"/>
      <c r="F16499" s="6"/>
      <c r="U16499" s="11"/>
      <c r="AO16499" s="11"/>
    </row>
    <row r="16500" spans="2:41" x14ac:dyDescent="0.25">
      <c r="B16500" s="6"/>
      <c r="D16500" s="6"/>
      <c r="E16500" s="6"/>
      <c r="F16500" s="6"/>
      <c r="U16500" s="11"/>
      <c r="AO16500" s="11"/>
    </row>
    <row r="16501" spans="2:41" x14ac:dyDescent="0.25">
      <c r="B16501" s="6"/>
      <c r="D16501" s="6"/>
      <c r="E16501" s="6"/>
      <c r="F16501" s="6"/>
      <c r="U16501" s="11"/>
      <c r="AO16501" s="11"/>
    </row>
    <row r="16502" spans="2:41" x14ac:dyDescent="0.25">
      <c r="B16502" s="6"/>
      <c r="D16502" s="6"/>
      <c r="E16502" s="6"/>
      <c r="F16502" s="6"/>
      <c r="U16502" s="11"/>
      <c r="AO16502" s="11"/>
    </row>
    <row r="16503" spans="2:41" x14ac:dyDescent="0.25">
      <c r="B16503" s="6"/>
      <c r="D16503" s="6"/>
      <c r="E16503" s="6"/>
      <c r="F16503" s="6"/>
      <c r="U16503" s="11"/>
      <c r="AO16503" s="11"/>
    </row>
    <row r="16504" spans="2:41" x14ac:dyDescent="0.25">
      <c r="B16504" s="6"/>
      <c r="D16504" s="6"/>
      <c r="E16504" s="6"/>
      <c r="F16504" s="6"/>
      <c r="U16504" s="11"/>
      <c r="AO16504" s="11"/>
    </row>
    <row r="16505" spans="2:41" x14ac:dyDescent="0.25">
      <c r="B16505" s="6"/>
      <c r="D16505" s="6"/>
      <c r="E16505" s="6"/>
      <c r="F16505" s="6"/>
      <c r="U16505" s="11"/>
      <c r="AO16505" s="11"/>
    </row>
    <row r="16506" spans="2:41" x14ac:dyDescent="0.25">
      <c r="B16506" s="6"/>
      <c r="D16506" s="6"/>
      <c r="E16506" s="6"/>
      <c r="F16506" s="6"/>
      <c r="U16506" s="11"/>
      <c r="AO16506" s="11"/>
    </row>
    <row r="16507" spans="2:41" x14ac:dyDescent="0.25">
      <c r="B16507" s="6"/>
      <c r="D16507" s="6"/>
      <c r="E16507" s="6"/>
      <c r="F16507" s="6"/>
      <c r="U16507" s="11"/>
      <c r="AO16507" s="11"/>
    </row>
    <row r="16508" spans="2:41" x14ac:dyDescent="0.25">
      <c r="B16508" s="6"/>
      <c r="D16508" s="6"/>
      <c r="E16508" s="6"/>
      <c r="F16508" s="6"/>
      <c r="U16508" s="11"/>
      <c r="AO16508" s="11"/>
    </row>
    <row r="16509" spans="2:41" x14ac:dyDescent="0.25">
      <c r="B16509" s="6"/>
      <c r="D16509" s="6"/>
      <c r="E16509" s="6"/>
      <c r="F16509" s="6"/>
      <c r="U16509" s="11"/>
      <c r="AO16509" s="11"/>
    </row>
    <row r="16510" spans="2:41" x14ac:dyDescent="0.25">
      <c r="B16510" s="6"/>
      <c r="D16510" s="6"/>
      <c r="E16510" s="6"/>
      <c r="F16510" s="6"/>
      <c r="U16510" s="11"/>
      <c r="AO16510" s="11"/>
    </row>
    <row r="16511" spans="2:41" x14ac:dyDescent="0.25">
      <c r="B16511" s="6"/>
      <c r="D16511" s="6"/>
      <c r="E16511" s="6"/>
      <c r="F16511" s="6"/>
      <c r="U16511" s="11"/>
      <c r="AO16511" s="11"/>
    </row>
    <row r="16512" spans="2:41" x14ac:dyDescent="0.25">
      <c r="B16512" s="6"/>
      <c r="D16512" s="6"/>
      <c r="E16512" s="6"/>
      <c r="F16512" s="6"/>
      <c r="U16512" s="11"/>
      <c r="AO16512" s="11"/>
    </row>
    <row r="16513" spans="2:41" x14ac:dyDescent="0.25">
      <c r="B16513" s="6"/>
      <c r="D16513" s="6"/>
      <c r="E16513" s="6"/>
      <c r="F16513" s="6"/>
      <c r="U16513" s="11"/>
      <c r="AO16513" s="11"/>
    </row>
    <row r="16514" spans="2:41" x14ac:dyDescent="0.25">
      <c r="B16514" s="6"/>
      <c r="D16514" s="6"/>
      <c r="E16514" s="6"/>
      <c r="F16514" s="6"/>
      <c r="U16514" s="11"/>
      <c r="AO16514" s="11"/>
    </row>
    <row r="16515" spans="2:41" x14ac:dyDescent="0.25">
      <c r="B16515" s="6"/>
      <c r="D16515" s="6"/>
      <c r="E16515" s="6"/>
      <c r="F16515" s="6"/>
      <c r="U16515" s="11"/>
      <c r="AO16515" s="11"/>
    </row>
    <row r="16516" spans="2:41" x14ac:dyDescent="0.25">
      <c r="B16516" s="6"/>
      <c r="D16516" s="6"/>
      <c r="E16516" s="6"/>
      <c r="F16516" s="6"/>
      <c r="U16516" s="11"/>
      <c r="AO16516" s="11"/>
    </row>
    <row r="16517" spans="2:41" x14ac:dyDescent="0.25">
      <c r="B16517" s="6"/>
      <c r="D16517" s="6"/>
      <c r="E16517" s="6"/>
      <c r="F16517" s="6"/>
      <c r="U16517" s="11"/>
      <c r="AO16517" s="11"/>
    </row>
    <row r="16518" spans="2:41" x14ac:dyDescent="0.25">
      <c r="B16518" s="6"/>
      <c r="D16518" s="6"/>
      <c r="E16518" s="6"/>
      <c r="F16518" s="6"/>
      <c r="U16518" s="11"/>
      <c r="AO16518" s="11"/>
    </row>
    <row r="16519" spans="2:41" x14ac:dyDescent="0.25">
      <c r="B16519" s="6"/>
      <c r="D16519" s="6"/>
      <c r="E16519" s="6"/>
      <c r="F16519" s="6"/>
      <c r="U16519" s="11"/>
      <c r="AO16519" s="11"/>
    </row>
    <row r="16520" spans="2:41" x14ac:dyDescent="0.25">
      <c r="B16520" s="6"/>
      <c r="D16520" s="6"/>
      <c r="E16520" s="6"/>
      <c r="F16520" s="6"/>
      <c r="U16520" s="11"/>
      <c r="AO16520" s="11"/>
    </row>
    <row r="16521" spans="2:41" x14ac:dyDescent="0.25">
      <c r="B16521" s="6"/>
      <c r="D16521" s="6"/>
      <c r="E16521" s="6"/>
      <c r="F16521" s="6"/>
      <c r="U16521" s="11"/>
      <c r="AO16521" s="11"/>
    </row>
    <row r="16522" spans="2:41" x14ac:dyDescent="0.25">
      <c r="B16522" s="6"/>
      <c r="D16522" s="6"/>
      <c r="E16522" s="6"/>
      <c r="F16522" s="6"/>
      <c r="U16522" s="11"/>
      <c r="AO16522" s="11"/>
    </row>
    <row r="16523" spans="2:41" x14ac:dyDescent="0.25">
      <c r="B16523" s="6"/>
      <c r="D16523" s="6"/>
      <c r="E16523" s="6"/>
      <c r="F16523" s="6"/>
      <c r="U16523" s="11"/>
      <c r="AO16523" s="11"/>
    </row>
    <row r="16524" spans="2:41" x14ac:dyDescent="0.25">
      <c r="B16524" s="6"/>
      <c r="D16524" s="6"/>
      <c r="E16524" s="6"/>
      <c r="F16524" s="6"/>
      <c r="U16524" s="11"/>
      <c r="AO16524" s="11"/>
    </row>
    <row r="16525" spans="2:41" x14ac:dyDescent="0.25">
      <c r="B16525" s="6"/>
      <c r="D16525" s="6"/>
      <c r="E16525" s="6"/>
      <c r="F16525" s="6"/>
      <c r="U16525" s="11"/>
      <c r="AO16525" s="11"/>
    </row>
    <row r="16526" spans="2:41" x14ac:dyDescent="0.25">
      <c r="B16526" s="6"/>
      <c r="D16526" s="6"/>
      <c r="E16526" s="6"/>
      <c r="F16526" s="6"/>
      <c r="U16526" s="11"/>
      <c r="AO16526" s="11"/>
    </row>
    <row r="16527" spans="2:41" x14ac:dyDescent="0.25">
      <c r="B16527" s="6"/>
      <c r="D16527" s="6"/>
      <c r="E16527" s="6"/>
      <c r="F16527" s="6"/>
      <c r="U16527" s="11"/>
      <c r="AO16527" s="11"/>
    </row>
    <row r="16528" spans="2:41" x14ac:dyDescent="0.25">
      <c r="B16528" s="6"/>
      <c r="D16528" s="6"/>
      <c r="E16528" s="6"/>
      <c r="F16528" s="6"/>
      <c r="U16528" s="11"/>
      <c r="AO16528" s="11"/>
    </row>
    <row r="16529" spans="2:41" x14ac:dyDescent="0.25">
      <c r="B16529" s="6"/>
      <c r="D16529" s="6"/>
      <c r="E16529" s="6"/>
      <c r="F16529" s="6"/>
      <c r="U16529" s="11"/>
      <c r="AO16529" s="11"/>
    </row>
    <row r="16530" spans="2:41" x14ac:dyDescent="0.25">
      <c r="B16530" s="6"/>
      <c r="D16530" s="6"/>
      <c r="E16530" s="6"/>
      <c r="F16530" s="6"/>
      <c r="U16530" s="11"/>
      <c r="AO16530" s="11"/>
    </row>
    <row r="16531" spans="2:41" x14ac:dyDescent="0.25">
      <c r="B16531" s="6"/>
      <c r="D16531" s="6"/>
      <c r="E16531" s="6"/>
      <c r="F16531" s="6"/>
      <c r="U16531" s="11"/>
      <c r="AO16531" s="11"/>
    </row>
    <row r="16532" spans="2:41" x14ac:dyDescent="0.25">
      <c r="B16532" s="6"/>
      <c r="D16532" s="6"/>
      <c r="E16532" s="6"/>
      <c r="F16532" s="6"/>
      <c r="U16532" s="11"/>
      <c r="AO16532" s="11"/>
    </row>
    <row r="16533" spans="2:41" x14ac:dyDescent="0.25">
      <c r="B16533" s="6"/>
      <c r="D16533" s="6"/>
      <c r="E16533" s="6"/>
      <c r="F16533" s="6"/>
      <c r="U16533" s="11"/>
      <c r="AO16533" s="11"/>
    </row>
    <row r="16534" spans="2:41" x14ac:dyDescent="0.25">
      <c r="B16534" s="6"/>
      <c r="D16534" s="6"/>
      <c r="E16534" s="6"/>
      <c r="F16534" s="6"/>
      <c r="U16534" s="11"/>
      <c r="AO16534" s="11"/>
    </row>
    <row r="16535" spans="2:41" x14ac:dyDescent="0.25">
      <c r="B16535" s="6"/>
      <c r="D16535" s="6"/>
      <c r="E16535" s="6"/>
      <c r="F16535" s="6"/>
      <c r="U16535" s="11"/>
      <c r="AO16535" s="11"/>
    </row>
    <row r="16536" spans="2:41" x14ac:dyDescent="0.25">
      <c r="B16536" s="6"/>
      <c r="D16536" s="6"/>
      <c r="E16536" s="6"/>
      <c r="F16536" s="6"/>
      <c r="U16536" s="11"/>
      <c r="AO16536" s="11"/>
    </row>
    <row r="16537" spans="2:41" x14ac:dyDescent="0.25">
      <c r="B16537" s="6"/>
      <c r="D16537" s="6"/>
      <c r="E16537" s="6"/>
      <c r="F16537" s="6"/>
      <c r="U16537" s="11"/>
      <c r="AO16537" s="11"/>
    </row>
    <row r="16538" spans="2:41" x14ac:dyDescent="0.25">
      <c r="B16538" s="6"/>
      <c r="D16538" s="6"/>
      <c r="E16538" s="6"/>
      <c r="F16538" s="6"/>
      <c r="U16538" s="11"/>
      <c r="AO16538" s="11"/>
    </row>
    <row r="16539" spans="2:41" x14ac:dyDescent="0.25">
      <c r="B16539" s="6"/>
      <c r="D16539" s="6"/>
      <c r="E16539" s="6"/>
      <c r="F16539" s="6"/>
      <c r="U16539" s="11"/>
      <c r="AO16539" s="11"/>
    </row>
    <row r="16540" spans="2:41" x14ac:dyDescent="0.25">
      <c r="B16540" s="6"/>
      <c r="D16540" s="6"/>
      <c r="E16540" s="6"/>
      <c r="F16540" s="6"/>
      <c r="U16540" s="11"/>
      <c r="AO16540" s="11"/>
    </row>
    <row r="16541" spans="2:41" x14ac:dyDescent="0.25">
      <c r="B16541" s="6"/>
      <c r="D16541" s="6"/>
      <c r="E16541" s="6"/>
      <c r="F16541" s="6"/>
      <c r="U16541" s="11"/>
      <c r="AO16541" s="11"/>
    </row>
    <row r="16542" spans="2:41" x14ac:dyDescent="0.25">
      <c r="B16542" s="6"/>
      <c r="D16542" s="6"/>
      <c r="E16542" s="6"/>
      <c r="F16542" s="6"/>
      <c r="U16542" s="11"/>
      <c r="AO16542" s="11"/>
    </row>
    <row r="16543" spans="2:41" x14ac:dyDescent="0.25">
      <c r="B16543" s="6"/>
      <c r="D16543" s="6"/>
      <c r="E16543" s="6"/>
      <c r="F16543" s="6"/>
      <c r="U16543" s="11"/>
      <c r="AO16543" s="11"/>
    </row>
    <row r="16544" spans="2:41" x14ac:dyDescent="0.25">
      <c r="B16544" s="6"/>
      <c r="D16544" s="6"/>
      <c r="E16544" s="6"/>
      <c r="F16544" s="6"/>
      <c r="U16544" s="11"/>
      <c r="AO16544" s="11"/>
    </row>
    <row r="16545" spans="2:41" x14ac:dyDescent="0.25">
      <c r="B16545" s="6"/>
      <c r="D16545" s="6"/>
      <c r="E16545" s="6"/>
      <c r="F16545" s="6"/>
      <c r="U16545" s="11"/>
      <c r="AO16545" s="11"/>
    </row>
    <row r="16546" spans="2:41" x14ac:dyDescent="0.25">
      <c r="B16546" s="6"/>
      <c r="D16546" s="6"/>
      <c r="E16546" s="6"/>
      <c r="F16546" s="6"/>
      <c r="U16546" s="11"/>
      <c r="AO16546" s="11"/>
    </row>
    <row r="16547" spans="2:41" x14ac:dyDescent="0.25">
      <c r="B16547" s="6"/>
      <c r="D16547" s="6"/>
      <c r="E16547" s="6"/>
      <c r="F16547" s="6"/>
      <c r="U16547" s="11"/>
      <c r="AO16547" s="11"/>
    </row>
    <row r="16548" spans="2:41" x14ac:dyDescent="0.25">
      <c r="B16548" s="6"/>
      <c r="D16548" s="6"/>
      <c r="E16548" s="6"/>
      <c r="F16548" s="6"/>
      <c r="U16548" s="11"/>
      <c r="AO16548" s="11"/>
    </row>
    <row r="16549" spans="2:41" x14ac:dyDescent="0.25">
      <c r="B16549" s="6"/>
      <c r="D16549" s="6"/>
      <c r="E16549" s="6"/>
      <c r="F16549" s="6"/>
      <c r="U16549" s="11"/>
      <c r="AO16549" s="11"/>
    </row>
    <row r="16550" spans="2:41" x14ac:dyDescent="0.25">
      <c r="B16550" s="6"/>
      <c r="D16550" s="6"/>
      <c r="E16550" s="6"/>
      <c r="F16550" s="6"/>
      <c r="U16550" s="11"/>
      <c r="AO16550" s="11"/>
    </row>
    <row r="16551" spans="2:41" x14ac:dyDescent="0.25">
      <c r="B16551" s="6"/>
      <c r="D16551" s="6"/>
      <c r="E16551" s="6"/>
      <c r="F16551" s="6"/>
      <c r="U16551" s="11"/>
      <c r="AO16551" s="11"/>
    </row>
    <row r="16552" spans="2:41" x14ac:dyDescent="0.25">
      <c r="B16552" s="6"/>
      <c r="D16552" s="6"/>
      <c r="E16552" s="6"/>
      <c r="F16552" s="6"/>
      <c r="U16552" s="11"/>
      <c r="AO16552" s="11"/>
    </row>
    <row r="16553" spans="2:41" x14ac:dyDescent="0.25">
      <c r="B16553" s="6"/>
      <c r="D16553" s="6"/>
      <c r="E16553" s="6"/>
      <c r="F16553" s="6"/>
      <c r="U16553" s="11"/>
      <c r="AO16553" s="11"/>
    </row>
    <row r="16554" spans="2:41" x14ac:dyDescent="0.25">
      <c r="B16554" s="6"/>
      <c r="D16554" s="6"/>
      <c r="E16554" s="6"/>
      <c r="F16554" s="6"/>
      <c r="U16554" s="11"/>
      <c r="AO16554" s="11"/>
    </row>
    <row r="16555" spans="2:41" x14ac:dyDescent="0.25">
      <c r="B16555" s="6"/>
      <c r="D16555" s="6"/>
      <c r="E16555" s="6"/>
      <c r="F16555" s="6"/>
      <c r="U16555" s="11"/>
      <c r="AO16555" s="11"/>
    </row>
    <row r="16556" spans="2:41" x14ac:dyDescent="0.25">
      <c r="B16556" s="6"/>
      <c r="D16556" s="6"/>
      <c r="E16556" s="6"/>
      <c r="F16556" s="6"/>
      <c r="U16556" s="11"/>
      <c r="AO16556" s="11"/>
    </row>
    <row r="16557" spans="2:41" x14ac:dyDescent="0.25">
      <c r="B16557" s="6"/>
      <c r="D16557" s="6"/>
      <c r="E16557" s="6"/>
      <c r="F16557" s="6"/>
      <c r="U16557" s="11"/>
      <c r="AO16557" s="11"/>
    </row>
    <row r="16558" spans="2:41" x14ac:dyDescent="0.25">
      <c r="B16558" s="6"/>
      <c r="D16558" s="6"/>
      <c r="E16558" s="6"/>
      <c r="F16558" s="6"/>
      <c r="U16558" s="11"/>
      <c r="AO16558" s="11"/>
    </row>
    <row r="16559" spans="2:41" x14ac:dyDescent="0.25">
      <c r="B16559" s="6"/>
      <c r="D16559" s="6"/>
      <c r="E16559" s="6"/>
      <c r="F16559" s="6"/>
      <c r="U16559" s="11"/>
      <c r="AO16559" s="11"/>
    </row>
    <row r="16560" spans="2:41" x14ac:dyDescent="0.25">
      <c r="B16560" s="6"/>
      <c r="D16560" s="6"/>
      <c r="E16560" s="6"/>
      <c r="F16560" s="6"/>
      <c r="U16560" s="11"/>
      <c r="AO16560" s="11"/>
    </row>
    <row r="16561" spans="2:41" x14ac:dyDescent="0.25">
      <c r="B16561" s="6"/>
      <c r="D16561" s="6"/>
      <c r="E16561" s="6"/>
      <c r="F16561" s="6"/>
      <c r="U16561" s="11"/>
      <c r="AO16561" s="11"/>
    </row>
    <row r="16562" spans="2:41" x14ac:dyDescent="0.25">
      <c r="B16562" s="6"/>
      <c r="D16562" s="6"/>
      <c r="E16562" s="6"/>
      <c r="F16562" s="6"/>
      <c r="U16562" s="11"/>
      <c r="AO16562" s="11"/>
    </row>
    <row r="16563" spans="2:41" x14ac:dyDescent="0.25">
      <c r="B16563" s="6"/>
      <c r="D16563" s="6"/>
      <c r="E16563" s="6"/>
      <c r="F16563" s="6"/>
      <c r="U16563" s="11"/>
      <c r="AO16563" s="11"/>
    </row>
    <row r="16564" spans="2:41" x14ac:dyDescent="0.25">
      <c r="B16564" s="6"/>
      <c r="D16564" s="6"/>
      <c r="E16564" s="6"/>
      <c r="F16564" s="6"/>
      <c r="U16564" s="11"/>
      <c r="AO16564" s="11"/>
    </row>
    <row r="16565" spans="2:41" x14ac:dyDescent="0.25">
      <c r="B16565" s="6"/>
      <c r="D16565" s="6"/>
      <c r="E16565" s="6"/>
      <c r="F16565" s="6"/>
      <c r="U16565" s="11"/>
      <c r="AO16565" s="11"/>
    </row>
    <row r="16566" spans="2:41" x14ac:dyDescent="0.25">
      <c r="B16566" s="6"/>
      <c r="D16566" s="6"/>
      <c r="E16566" s="6"/>
      <c r="F16566" s="6"/>
      <c r="U16566" s="11"/>
      <c r="AO16566" s="11"/>
    </row>
    <row r="16567" spans="2:41" x14ac:dyDescent="0.25">
      <c r="B16567" s="6"/>
      <c r="D16567" s="6"/>
      <c r="E16567" s="6"/>
      <c r="F16567" s="6"/>
      <c r="U16567" s="11"/>
      <c r="AO16567" s="11"/>
    </row>
    <row r="16568" spans="2:41" x14ac:dyDescent="0.25">
      <c r="B16568" s="6"/>
      <c r="D16568" s="6"/>
      <c r="E16568" s="6"/>
      <c r="F16568" s="6"/>
      <c r="U16568" s="11"/>
      <c r="AO16568" s="11"/>
    </row>
    <row r="16569" spans="2:41" x14ac:dyDescent="0.25">
      <c r="B16569" s="6"/>
      <c r="D16569" s="6"/>
      <c r="E16569" s="6"/>
      <c r="F16569" s="6"/>
      <c r="U16569" s="11"/>
      <c r="AO16569" s="11"/>
    </row>
    <row r="16570" spans="2:41" x14ac:dyDescent="0.25">
      <c r="B16570" s="6"/>
      <c r="D16570" s="6"/>
      <c r="E16570" s="6"/>
      <c r="F16570" s="6"/>
      <c r="U16570" s="11"/>
      <c r="AO16570" s="11"/>
    </row>
    <row r="16571" spans="2:41" x14ac:dyDescent="0.25">
      <c r="B16571" s="6"/>
      <c r="D16571" s="6"/>
      <c r="E16571" s="6"/>
      <c r="F16571" s="6"/>
      <c r="U16571" s="11"/>
      <c r="AO16571" s="11"/>
    </row>
    <row r="16572" spans="2:41" x14ac:dyDescent="0.25">
      <c r="B16572" s="6"/>
      <c r="D16572" s="6"/>
      <c r="E16572" s="6"/>
      <c r="F16572" s="6"/>
      <c r="U16572" s="11"/>
      <c r="AO16572" s="11"/>
    </row>
    <row r="16573" spans="2:41" x14ac:dyDescent="0.25">
      <c r="B16573" s="6"/>
      <c r="D16573" s="6"/>
      <c r="E16573" s="6"/>
      <c r="F16573" s="6"/>
      <c r="U16573" s="11"/>
      <c r="AO16573" s="11"/>
    </row>
    <row r="16574" spans="2:41" x14ac:dyDescent="0.25">
      <c r="B16574" s="6"/>
      <c r="D16574" s="6"/>
      <c r="E16574" s="6"/>
      <c r="F16574" s="6"/>
      <c r="U16574" s="11"/>
      <c r="AO16574" s="11"/>
    </row>
    <row r="16575" spans="2:41" x14ac:dyDescent="0.25">
      <c r="B16575" s="6"/>
      <c r="D16575" s="6"/>
      <c r="E16575" s="6"/>
      <c r="F16575" s="6"/>
      <c r="U16575" s="11"/>
      <c r="AO16575" s="11"/>
    </row>
    <row r="16576" spans="2:41" x14ac:dyDescent="0.25">
      <c r="B16576" s="6"/>
      <c r="D16576" s="6"/>
      <c r="E16576" s="6"/>
      <c r="F16576" s="6"/>
      <c r="U16576" s="11"/>
      <c r="AO16576" s="11"/>
    </row>
    <row r="16577" spans="2:41" x14ac:dyDescent="0.25">
      <c r="B16577" s="6"/>
      <c r="D16577" s="6"/>
      <c r="E16577" s="6"/>
      <c r="F16577" s="6"/>
      <c r="U16577" s="11"/>
      <c r="AO16577" s="11"/>
    </row>
    <row r="16578" spans="2:41" x14ac:dyDescent="0.25">
      <c r="B16578" s="6"/>
      <c r="D16578" s="6"/>
      <c r="E16578" s="6"/>
      <c r="F16578" s="6"/>
      <c r="U16578" s="11"/>
      <c r="AO16578" s="11"/>
    </row>
    <row r="16579" spans="2:41" x14ac:dyDescent="0.25">
      <c r="B16579" s="6"/>
      <c r="D16579" s="6"/>
      <c r="E16579" s="6"/>
      <c r="F16579" s="6"/>
      <c r="U16579" s="11"/>
      <c r="AO16579" s="11"/>
    </row>
    <row r="16580" spans="2:41" x14ac:dyDescent="0.25">
      <c r="B16580" s="6"/>
      <c r="D16580" s="6"/>
      <c r="E16580" s="6"/>
      <c r="F16580" s="6"/>
      <c r="U16580" s="11"/>
      <c r="AO16580" s="11"/>
    </row>
    <row r="16581" spans="2:41" x14ac:dyDescent="0.25">
      <c r="B16581" s="6"/>
      <c r="D16581" s="6"/>
      <c r="E16581" s="6"/>
      <c r="F16581" s="6"/>
      <c r="U16581" s="11"/>
      <c r="AO16581" s="11"/>
    </row>
    <row r="16582" spans="2:41" x14ac:dyDescent="0.25">
      <c r="B16582" s="6"/>
      <c r="D16582" s="6"/>
      <c r="E16582" s="6"/>
      <c r="F16582" s="6"/>
      <c r="U16582" s="11"/>
      <c r="AO16582" s="11"/>
    </row>
    <row r="16583" spans="2:41" x14ac:dyDescent="0.25">
      <c r="B16583" s="6"/>
      <c r="D16583" s="6"/>
      <c r="E16583" s="6"/>
      <c r="F16583" s="6"/>
      <c r="U16583" s="11"/>
      <c r="AO16583" s="11"/>
    </row>
    <row r="16584" spans="2:41" x14ac:dyDescent="0.25">
      <c r="B16584" s="6"/>
      <c r="D16584" s="6"/>
      <c r="E16584" s="6"/>
      <c r="F16584" s="6"/>
      <c r="U16584" s="11"/>
      <c r="AO16584" s="11"/>
    </row>
    <row r="16585" spans="2:41" x14ac:dyDescent="0.25">
      <c r="B16585" s="6"/>
      <c r="D16585" s="6"/>
      <c r="E16585" s="6"/>
      <c r="F16585" s="6"/>
      <c r="U16585" s="11"/>
      <c r="AO16585" s="11"/>
    </row>
    <row r="16586" spans="2:41" x14ac:dyDescent="0.25">
      <c r="B16586" s="6"/>
      <c r="D16586" s="6"/>
      <c r="E16586" s="6"/>
      <c r="F16586" s="6"/>
      <c r="U16586" s="11"/>
      <c r="AO16586" s="11"/>
    </row>
    <row r="16587" spans="2:41" x14ac:dyDescent="0.25">
      <c r="B16587" s="6"/>
      <c r="D16587" s="6"/>
      <c r="E16587" s="6"/>
      <c r="F16587" s="6"/>
      <c r="U16587" s="11"/>
      <c r="AO16587" s="11"/>
    </row>
    <row r="16588" spans="2:41" x14ac:dyDescent="0.25">
      <c r="B16588" s="6"/>
      <c r="D16588" s="6"/>
      <c r="E16588" s="6"/>
      <c r="F16588" s="6"/>
      <c r="U16588" s="11"/>
      <c r="AO16588" s="11"/>
    </row>
    <row r="16589" spans="2:41" x14ac:dyDescent="0.25">
      <c r="B16589" s="6"/>
      <c r="D16589" s="6"/>
      <c r="E16589" s="6"/>
      <c r="F16589" s="6"/>
      <c r="U16589" s="11"/>
      <c r="AO16589" s="11"/>
    </row>
    <row r="16590" spans="2:41" x14ac:dyDescent="0.25">
      <c r="B16590" s="6"/>
      <c r="D16590" s="6"/>
      <c r="E16590" s="6"/>
      <c r="F16590" s="6"/>
      <c r="U16590" s="11"/>
      <c r="AO16590" s="11"/>
    </row>
    <row r="16591" spans="2:41" x14ac:dyDescent="0.25">
      <c r="B16591" s="6"/>
      <c r="D16591" s="6"/>
      <c r="E16591" s="6"/>
      <c r="F16591" s="6"/>
      <c r="U16591" s="11"/>
      <c r="AO16591" s="11"/>
    </row>
    <row r="16592" spans="2:41" x14ac:dyDescent="0.25">
      <c r="B16592" s="6"/>
      <c r="D16592" s="6"/>
      <c r="E16592" s="6"/>
      <c r="F16592" s="6"/>
      <c r="U16592" s="11"/>
      <c r="AO16592" s="11"/>
    </row>
    <row r="16593" spans="2:41" x14ac:dyDescent="0.25">
      <c r="B16593" s="6"/>
      <c r="D16593" s="6"/>
      <c r="E16593" s="6"/>
      <c r="F16593" s="6"/>
      <c r="U16593" s="11"/>
      <c r="AO16593" s="11"/>
    </row>
    <row r="16594" spans="2:41" x14ac:dyDescent="0.25">
      <c r="B16594" s="6"/>
      <c r="D16594" s="6"/>
      <c r="E16594" s="6"/>
      <c r="F16594" s="6"/>
      <c r="U16594" s="11"/>
      <c r="AO16594" s="11"/>
    </row>
    <row r="16595" spans="2:41" x14ac:dyDescent="0.25">
      <c r="B16595" s="6"/>
      <c r="D16595" s="6"/>
      <c r="E16595" s="6"/>
      <c r="F16595" s="6"/>
      <c r="U16595" s="11"/>
      <c r="AO16595" s="11"/>
    </row>
    <row r="16596" spans="2:41" x14ac:dyDescent="0.25">
      <c r="B16596" s="6"/>
      <c r="D16596" s="6"/>
      <c r="E16596" s="6"/>
      <c r="F16596" s="6"/>
      <c r="U16596" s="11"/>
      <c r="AO16596" s="11"/>
    </row>
    <row r="16597" spans="2:41" x14ac:dyDescent="0.25">
      <c r="B16597" s="6"/>
      <c r="D16597" s="6"/>
      <c r="E16597" s="6"/>
      <c r="F16597" s="6"/>
      <c r="U16597" s="11"/>
      <c r="AO16597" s="11"/>
    </row>
    <row r="16598" spans="2:41" x14ac:dyDescent="0.25">
      <c r="B16598" s="6"/>
      <c r="D16598" s="6"/>
      <c r="E16598" s="6"/>
      <c r="F16598" s="6"/>
      <c r="U16598" s="11"/>
      <c r="AO16598" s="11"/>
    </row>
    <row r="16599" spans="2:41" x14ac:dyDescent="0.25">
      <c r="B16599" s="6"/>
      <c r="D16599" s="6"/>
      <c r="E16599" s="6"/>
      <c r="F16599" s="6"/>
      <c r="U16599" s="11"/>
      <c r="AO16599" s="11"/>
    </row>
    <row r="16600" spans="2:41" x14ac:dyDescent="0.25">
      <c r="B16600" s="6"/>
      <c r="D16600" s="6"/>
      <c r="E16600" s="6"/>
      <c r="F16600" s="6"/>
      <c r="U16600" s="11"/>
      <c r="AO16600" s="11"/>
    </row>
    <row r="16601" spans="2:41" x14ac:dyDescent="0.25">
      <c r="B16601" s="6"/>
      <c r="D16601" s="6"/>
      <c r="E16601" s="6"/>
      <c r="F16601" s="6"/>
      <c r="U16601" s="11"/>
      <c r="AO16601" s="11"/>
    </row>
    <row r="16602" spans="2:41" x14ac:dyDescent="0.25">
      <c r="B16602" s="6"/>
      <c r="D16602" s="6"/>
      <c r="E16602" s="6"/>
      <c r="F16602" s="6"/>
      <c r="U16602" s="11"/>
      <c r="AO16602" s="11"/>
    </row>
    <row r="16603" spans="2:41" x14ac:dyDescent="0.25">
      <c r="B16603" s="6"/>
      <c r="D16603" s="6"/>
      <c r="E16603" s="6"/>
      <c r="F16603" s="6"/>
      <c r="U16603" s="11"/>
      <c r="AO16603" s="11"/>
    </row>
    <row r="16604" spans="2:41" x14ac:dyDescent="0.25">
      <c r="B16604" s="6"/>
      <c r="D16604" s="6"/>
      <c r="E16604" s="6"/>
      <c r="F16604" s="6"/>
      <c r="U16604" s="11"/>
      <c r="AO16604" s="11"/>
    </row>
    <row r="16605" spans="2:41" x14ac:dyDescent="0.25">
      <c r="B16605" s="6"/>
      <c r="D16605" s="6"/>
      <c r="E16605" s="6"/>
      <c r="F16605" s="6"/>
      <c r="U16605" s="11"/>
      <c r="AO16605" s="11"/>
    </row>
    <row r="16606" spans="2:41" x14ac:dyDescent="0.25">
      <c r="B16606" s="6"/>
      <c r="D16606" s="6"/>
      <c r="E16606" s="6"/>
      <c r="F16606" s="6"/>
      <c r="U16606" s="11"/>
      <c r="AO16606" s="11"/>
    </row>
    <row r="16607" spans="2:41" x14ac:dyDescent="0.25">
      <c r="B16607" s="6"/>
      <c r="D16607" s="6"/>
      <c r="E16607" s="6"/>
      <c r="F16607" s="6"/>
      <c r="U16607" s="11"/>
      <c r="AO16607" s="11"/>
    </row>
    <row r="16608" spans="2:41" x14ac:dyDescent="0.25">
      <c r="B16608" s="6"/>
      <c r="D16608" s="6"/>
      <c r="E16608" s="6"/>
      <c r="F16608" s="6"/>
      <c r="U16608" s="11"/>
      <c r="AO16608" s="11"/>
    </row>
    <row r="16609" spans="2:41" x14ac:dyDescent="0.25">
      <c r="B16609" s="6"/>
      <c r="D16609" s="6"/>
      <c r="E16609" s="6"/>
      <c r="F16609" s="6"/>
      <c r="U16609" s="11"/>
      <c r="AO16609" s="11"/>
    </row>
    <row r="16610" spans="2:41" x14ac:dyDescent="0.25">
      <c r="B16610" s="6"/>
      <c r="D16610" s="6"/>
      <c r="E16610" s="6"/>
      <c r="F16610" s="6"/>
      <c r="U16610" s="11"/>
      <c r="AO16610" s="11"/>
    </row>
    <row r="16611" spans="2:41" x14ac:dyDescent="0.25">
      <c r="B16611" s="6"/>
      <c r="D16611" s="6"/>
      <c r="E16611" s="6"/>
      <c r="F16611" s="6"/>
      <c r="U16611" s="11"/>
      <c r="AO16611" s="11"/>
    </row>
    <row r="16612" spans="2:41" x14ac:dyDescent="0.25">
      <c r="B16612" s="6"/>
      <c r="D16612" s="6"/>
      <c r="E16612" s="6"/>
      <c r="F16612" s="6"/>
      <c r="U16612" s="11"/>
      <c r="AO16612" s="11"/>
    </row>
    <row r="16613" spans="2:41" x14ac:dyDescent="0.25">
      <c r="B16613" s="6"/>
      <c r="D16613" s="6"/>
      <c r="E16613" s="6"/>
      <c r="F16613" s="6"/>
      <c r="U16613" s="11"/>
      <c r="AO16613" s="11"/>
    </row>
    <row r="16614" spans="2:41" x14ac:dyDescent="0.25">
      <c r="B16614" s="6"/>
      <c r="D16614" s="6"/>
      <c r="E16614" s="6"/>
      <c r="F16614" s="6"/>
      <c r="U16614" s="11"/>
      <c r="AO16614" s="11"/>
    </row>
    <row r="16615" spans="2:41" x14ac:dyDescent="0.25">
      <c r="B16615" s="6"/>
      <c r="D16615" s="6"/>
      <c r="E16615" s="6"/>
      <c r="F16615" s="6"/>
      <c r="U16615" s="11"/>
      <c r="AO16615" s="11"/>
    </row>
    <row r="16616" spans="2:41" x14ac:dyDescent="0.25">
      <c r="B16616" s="6"/>
      <c r="D16616" s="6"/>
      <c r="E16616" s="6"/>
      <c r="F16616" s="6"/>
      <c r="U16616" s="11"/>
      <c r="AO16616" s="11"/>
    </row>
    <row r="16617" spans="2:41" x14ac:dyDescent="0.25">
      <c r="B16617" s="6"/>
      <c r="D16617" s="6"/>
      <c r="E16617" s="6"/>
      <c r="F16617" s="6"/>
      <c r="U16617" s="11"/>
      <c r="AO16617" s="11"/>
    </row>
    <row r="16618" spans="2:41" x14ac:dyDescent="0.25">
      <c r="B16618" s="6"/>
      <c r="D16618" s="6"/>
      <c r="E16618" s="6"/>
      <c r="F16618" s="6"/>
      <c r="U16618" s="11"/>
      <c r="AO16618" s="11"/>
    </row>
    <row r="16619" spans="2:41" x14ac:dyDescent="0.25">
      <c r="B16619" s="6"/>
      <c r="D16619" s="6"/>
      <c r="E16619" s="6"/>
      <c r="F16619" s="6"/>
      <c r="U16619" s="11"/>
      <c r="AO16619" s="11"/>
    </row>
    <row r="16620" spans="2:41" x14ac:dyDescent="0.25">
      <c r="B16620" s="6"/>
      <c r="D16620" s="6"/>
      <c r="E16620" s="6"/>
      <c r="F16620" s="6"/>
      <c r="U16620" s="11"/>
      <c r="AO16620" s="11"/>
    </row>
    <row r="16621" spans="2:41" x14ac:dyDescent="0.25">
      <c r="B16621" s="6"/>
      <c r="D16621" s="6"/>
      <c r="E16621" s="6"/>
      <c r="F16621" s="6"/>
      <c r="U16621" s="11"/>
      <c r="AO16621" s="11"/>
    </row>
    <row r="16622" spans="2:41" x14ac:dyDescent="0.25">
      <c r="B16622" s="6"/>
      <c r="D16622" s="6"/>
      <c r="E16622" s="6"/>
      <c r="F16622" s="6"/>
      <c r="U16622" s="11"/>
      <c r="AO16622" s="11"/>
    </row>
    <row r="16623" spans="2:41" x14ac:dyDescent="0.25">
      <c r="B16623" s="6"/>
      <c r="D16623" s="6"/>
      <c r="E16623" s="6"/>
      <c r="F16623" s="6"/>
      <c r="U16623" s="11"/>
      <c r="AO16623" s="11"/>
    </row>
    <row r="16624" spans="2:41" x14ac:dyDescent="0.25">
      <c r="B16624" s="6"/>
      <c r="D16624" s="6"/>
      <c r="E16624" s="6"/>
      <c r="F16624" s="6"/>
      <c r="U16624" s="11"/>
      <c r="AO16624" s="11"/>
    </row>
    <row r="16625" spans="2:41" x14ac:dyDescent="0.25">
      <c r="B16625" s="6"/>
      <c r="D16625" s="6"/>
      <c r="E16625" s="6"/>
      <c r="F16625" s="6"/>
      <c r="U16625" s="11"/>
      <c r="AO16625" s="11"/>
    </row>
    <row r="16626" spans="2:41" x14ac:dyDescent="0.25">
      <c r="B16626" s="6"/>
      <c r="D16626" s="6"/>
      <c r="E16626" s="6"/>
      <c r="F16626" s="6"/>
      <c r="U16626" s="11"/>
      <c r="AO16626" s="11"/>
    </row>
    <row r="16627" spans="2:41" x14ac:dyDescent="0.25">
      <c r="B16627" s="6"/>
      <c r="D16627" s="6"/>
      <c r="E16627" s="6"/>
      <c r="F16627" s="6"/>
      <c r="U16627" s="11"/>
      <c r="AO16627" s="11"/>
    </row>
    <row r="16628" spans="2:41" x14ac:dyDescent="0.25">
      <c r="B16628" s="6"/>
      <c r="D16628" s="6"/>
      <c r="E16628" s="6"/>
      <c r="F16628" s="6"/>
      <c r="U16628" s="11"/>
      <c r="AO16628" s="11"/>
    </row>
    <row r="16629" spans="2:41" x14ac:dyDescent="0.25">
      <c r="B16629" s="6"/>
      <c r="D16629" s="6"/>
      <c r="E16629" s="6"/>
      <c r="F16629" s="6"/>
      <c r="U16629" s="11"/>
      <c r="AO16629" s="11"/>
    </row>
    <row r="16630" spans="2:41" x14ac:dyDescent="0.25">
      <c r="B16630" s="6"/>
      <c r="D16630" s="6"/>
      <c r="E16630" s="6"/>
      <c r="F16630" s="6"/>
      <c r="U16630" s="11"/>
      <c r="AO16630" s="11"/>
    </row>
    <row r="16631" spans="2:41" x14ac:dyDescent="0.25">
      <c r="B16631" s="6"/>
      <c r="D16631" s="6"/>
      <c r="E16631" s="6"/>
      <c r="F16631" s="6"/>
      <c r="U16631" s="11"/>
      <c r="AO16631" s="11"/>
    </row>
    <row r="16632" spans="2:41" x14ac:dyDescent="0.25">
      <c r="B16632" s="6"/>
      <c r="D16632" s="6"/>
      <c r="E16632" s="6"/>
      <c r="F16632" s="6"/>
      <c r="U16632" s="11"/>
      <c r="AO16632" s="11"/>
    </row>
    <row r="16633" spans="2:41" x14ac:dyDescent="0.25">
      <c r="B16633" s="6"/>
      <c r="D16633" s="6"/>
      <c r="E16633" s="6"/>
      <c r="F16633" s="6"/>
      <c r="U16633" s="11"/>
      <c r="AO16633" s="11"/>
    </row>
    <row r="16634" spans="2:41" x14ac:dyDescent="0.25">
      <c r="B16634" s="6"/>
      <c r="D16634" s="6"/>
      <c r="E16634" s="6"/>
      <c r="F16634" s="6"/>
      <c r="U16634" s="11"/>
      <c r="AO16634" s="11"/>
    </row>
    <row r="16635" spans="2:41" x14ac:dyDescent="0.25">
      <c r="B16635" s="6"/>
      <c r="D16635" s="6"/>
      <c r="E16635" s="6"/>
      <c r="F16635" s="6"/>
      <c r="U16635" s="11"/>
      <c r="AO16635" s="11"/>
    </row>
    <row r="16636" spans="2:41" x14ac:dyDescent="0.25">
      <c r="B16636" s="6"/>
      <c r="D16636" s="6"/>
      <c r="E16636" s="6"/>
      <c r="F16636" s="6"/>
      <c r="U16636" s="11"/>
      <c r="AO16636" s="11"/>
    </row>
    <row r="16637" spans="2:41" x14ac:dyDescent="0.25">
      <c r="B16637" s="6"/>
      <c r="D16637" s="6"/>
      <c r="E16637" s="6"/>
      <c r="F16637" s="6"/>
      <c r="U16637" s="11"/>
      <c r="AO16637" s="11"/>
    </row>
    <row r="16638" spans="2:41" x14ac:dyDescent="0.25">
      <c r="B16638" s="6"/>
      <c r="D16638" s="6"/>
      <c r="E16638" s="6"/>
      <c r="F16638" s="6"/>
      <c r="U16638" s="11"/>
      <c r="AO16638" s="11"/>
    </row>
    <row r="16639" spans="2:41" x14ac:dyDescent="0.25">
      <c r="B16639" s="6"/>
      <c r="D16639" s="6"/>
      <c r="E16639" s="6"/>
      <c r="F16639" s="6"/>
      <c r="U16639" s="11"/>
      <c r="AO16639" s="11"/>
    </row>
    <row r="16640" spans="2:41" x14ac:dyDescent="0.25">
      <c r="B16640" s="6"/>
      <c r="D16640" s="6"/>
      <c r="E16640" s="6"/>
      <c r="F16640" s="6"/>
      <c r="U16640" s="11"/>
      <c r="AO16640" s="11"/>
    </row>
    <row r="16641" spans="2:41" x14ac:dyDescent="0.25">
      <c r="B16641" s="6"/>
      <c r="D16641" s="6"/>
      <c r="E16641" s="6"/>
      <c r="F16641" s="6"/>
      <c r="U16641" s="11"/>
      <c r="AO16641" s="11"/>
    </row>
    <row r="16642" spans="2:41" x14ac:dyDescent="0.25">
      <c r="B16642" s="6"/>
      <c r="D16642" s="6"/>
      <c r="E16642" s="6"/>
      <c r="F16642" s="6"/>
      <c r="U16642" s="11"/>
      <c r="AO16642" s="11"/>
    </row>
    <row r="16643" spans="2:41" x14ac:dyDescent="0.25">
      <c r="B16643" s="6"/>
      <c r="D16643" s="6"/>
      <c r="E16643" s="6"/>
      <c r="F16643" s="6"/>
      <c r="U16643" s="11"/>
      <c r="AO16643" s="11"/>
    </row>
    <row r="16644" spans="2:41" x14ac:dyDescent="0.25">
      <c r="B16644" s="6"/>
      <c r="D16644" s="6"/>
      <c r="E16644" s="6"/>
      <c r="F16644" s="6"/>
      <c r="U16644" s="11"/>
      <c r="AO16644" s="11"/>
    </row>
    <row r="16645" spans="2:41" x14ac:dyDescent="0.25">
      <c r="B16645" s="6"/>
      <c r="D16645" s="6"/>
      <c r="E16645" s="6"/>
      <c r="F16645" s="6"/>
      <c r="U16645" s="11"/>
      <c r="AO16645" s="11"/>
    </row>
    <row r="16646" spans="2:41" x14ac:dyDescent="0.25">
      <c r="B16646" s="6"/>
      <c r="D16646" s="6"/>
      <c r="E16646" s="6"/>
      <c r="F16646" s="6"/>
      <c r="U16646" s="11"/>
      <c r="AO16646" s="11"/>
    </row>
    <row r="16647" spans="2:41" x14ac:dyDescent="0.25">
      <c r="B16647" s="6"/>
      <c r="D16647" s="6"/>
      <c r="E16647" s="6"/>
      <c r="F16647" s="6"/>
      <c r="U16647" s="11"/>
      <c r="AO16647" s="11"/>
    </row>
    <row r="16648" spans="2:41" x14ac:dyDescent="0.25">
      <c r="B16648" s="6"/>
      <c r="D16648" s="6"/>
      <c r="E16648" s="6"/>
      <c r="F16648" s="6"/>
      <c r="U16648" s="11"/>
      <c r="AO16648" s="11"/>
    </row>
    <row r="16649" spans="2:41" x14ac:dyDescent="0.25">
      <c r="B16649" s="6"/>
      <c r="D16649" s="6"/>
      <c r="E16649" s="6"/>
      <c r="F16649" s="6"/>
      <c r="U16649" s="11"/>
      <c r="AO16649" s="11"/>
    </row>
    <row r="16650" spans="2:41" x14ac:dyDescent="0.25">
      <c r="B16650" s="6"/>
      <c r="D16650" s="6"/>
      <c r="E16650" s="6"/>
      <c r="F16650" s="6"/>
      <c r="U16650" s="11"/>
      <c r="AO16650" s="11"/>
    </row>
    <row r="16651" spans="2:41" x14ac:dyDescent="0.25">
      <c r="B16651" s="6"/>
      <c r="D16651" s="6"/>
      <c r="E16651" s="6"/>
      <c r="F16651" s="6"/>
      <c r="U16651" s="11"/>
      <c r="AO16651" s="11"/>
    </row>
    <row r="16652" spans="2:41" x14ac:dyDescent="0.25">
      <c r="B16652" s="6"/>
      <c r="D16652" s="6"/>
      <c r="E16652" s="6"/>
      <c r="F16652" s="6"/>
      <c r="U16652" s="11"/>
      <c r="AO16652" s="11"/>
    </row>
    <row r="16653" spans="2:41" x14ac:dyDescent="0.25">
      <c r="B16653" s="6"/>
      <c r="D16653" s="6"/>
      <c r="E16653" s="6"/>
      <c r="F16653" s="6"/>
      <c r="U16653" s="11"/>
      <c r="AO16653" s="11"/>
    </row>
    <row r="16654" spans="2:41" x14ac:dyDescent="0.25">
      <c r="B16654" s="6"/>
      <c r="D16654" s="6"/>
      <c r="E16654" s="6"/>
      <c r="F16654" s="6"/>
      <c r="U16654" s="11"/>
      <c r="AO16654" s="11"/>
    </row>
    <row r="16655" spans="2:41" x14ac:dyDescent="0.25">
      <c r="B16655" s="6"/>
      <c r="D16655" s="6"/>
      <c r="E16655" s="6"/>
      <c r="F16655" s="6"/>
      <c r="U16655" s="11"/>
      <c r="AO16655" s="11"/>
    </row>
    <row r="16656" spans="2:41" x14ac:dyDescent="0.25">
      <c r="B16656" s="6"/>
      <c r="D16656" s="6"/>
      <c r="E16656" s="6"/>
      <c r="F16656" s="6"/>
      <c r="U16656" s="11"/>
      <c r="AO16656" s="11"/>
    </row>
    <row r="16657" spans="2:41" x14ac:dyDescent="0.25">
      <c r="B16657" s="6"/>
      <c r="D16657" s="6"/>
      <c r="E16657" s="6"/>
      <c r="F16657" s="6"/>
      <c r="U16657" s="11"/>
      <c r="AO16657" s="11"/>
    </row>
    <row r="16658" spans="2:41" x14ac:dyDescent="0.25">
      <c r="B16658" s="6"/>
      <c r="D16658" s="6"/>
      <c r="E16658" s="6"/>
      <c r="F16658" s="6"/>
      <c r="U16658" s="11"/>
      <c r="AO16658" s="11"/>
    </row>
    <row r="16659" spans="2:41" x14ac:dyDescent="0.25">
      <c r="B16659" s="6"/>
      <c r="D16659" s="6"/>
      <c r="E16659" s="6"/>
      <c r="F16659" s="6"/>
      <c r="U16659" s="11"/>
      <c r="AO16659" s="11"/>
    </row>
    <row r="16660" spans="2:41" x14ac:dyDescent="0.25">
      <c r="B16660" s="6"/>
      <c r="D16660" s="6"/>
      <c r="E16660" s="6"/>
      <c r="F16660" s="6"/>
      <c r="U16660" s="11"/>
      <c r="AO16660" s="11"/>
    </row>
    <row r="16661" spans="2:41" x14ac:dyDescent="0.25">
      <c r="B16661" s="6"/>
      <c r="D16661" s="6"/>
      <c r="E16661" s="6"/>
      <c r="F16661" s="6"/>
      <c r="U16661" s="11"/>
      <c r="AO16661" s="11"/>
    </row>
    <row r="16662" spans="2:41" x14ac:dyDescent="0.25">
      <c r="B16662" s="6"/>
      <c r="D16662" s="6"/>
      <c r="E16662" s="6"/>
      <c r="F16662" s="6"/>
      <c r="U16662" s="11"/>
      <c r="AO16662" s="11"/>
    </row>
    <row r="16663" spans="2:41" x14ac:dyDescent="0.25">
      <c r="B16663" s="6"/>
      <c r="D16663" s="6"/>
      <c r="E16663" s="6"/>
      <c r="F16663" s="6"/>
      <c r="U16663" s="11"/>
      <c r="AO16663" s="11"/>
    </row>
    <row r="16664" spans="2:41" x14ac:dyDescent="0.25">
      <c r="B16664" s="6"/>
      <c r="D16664" s="6"/>
      <c r="E16664" s="6"/>
      <c r="F16664" s="6"/>
      <c r="U16664" s="11"/>
      <c r="AO16664" s="11"/>
    </row>
    <row r="16665" spans="2:41" x14ac:dyDescent="0.25">
      <c r="B16665" s="6"/>
      <c r="D16665" s="6"/>
      <c r="E16665" s="6"/>
      <c r="F16665" s="6"/>
      <c r="U16665" s="11"/>
      <c r="AO16665" s="11"/>
    </row>
    <row r="16666" spans="2:41" x14ac:dyDescent="0.25">
      <c r="B16666" s="6"/>
      <c r="D16666" s="6"/>
      <c r="E16666" s="6"/>
      <c r="F16666" s="6"/>
      <c r="U16666" s="11"/>
      <c r="AO16666" s="11"/>
    </row>
    <row r="16667" spans="2:41" x14ac:dyDescent="0.25">
      <c r="B16667" s="6"/>
      <c r="D16667" s="6"/>
      <c r="E16667" s="6"/>
      <c r="F16667" s="6"/>
      <c r="U16667" s="11"/>
      <c r="AO16667" s="11"/>
    </row>
    <row r="16668" spans="2:41" x14ac:dyDescent="0.25">
      <c r="B16668" s="6"/>
      <c r="D16668" s="6"/>
      <c r="E16668" s="6"/>
      <c r="F16668" s="6"/>
      <c r="U16668" s="11"/>
      <c r="AO16668" s="11"/>
    </row>
    <row r="16669" spans="2:41" x14ac:dyDescent="0.25">
      <c r="B16669" s="6"/>
      <c r="D16669" s="6"/>
      <c r="E16669" s="6"/>
      <c r="F16669" s="6"/>
      <c r="U16669" s="11"/>
      <c r="AO16669" s="11"/>
    </row>
    <row r="16670" spans="2:41" x14ac:dyDescent="0.25">
      <c r="B16670" s="6"/>
      <c r="D16670" s="6"/>
      <c r="E16670" s="6"/>
      <c r="F16670" s="6"/>
      <c r="U16670" s="11"/>
      <c r="AO16670" s="11"/>
    </row>
    <row r="16671" spans="2:41" x14ac:dyDescent="0.25">
      <c r="B16671" s="6"/>
      <c r="D16671" s="6"/>
      <c r="E16671" s="6"/>
      <c r="F16671" s="6"/>
      <c r="U16671" s="11"/>
      <c r="AO16671" s="11"/>
    </row>
    <row r="16672" spans="2:41" x14ac:dyDescent="0.25">
      <c r="B16672" s="6"/>
      <c r="D16672" s="6"/>
      <c r="E16672" s="6"/>
      <c r="F16672" s="6"/>
      <c r="U16672" s="11"/>
      <c r="AO16672" s="11"/>
    </row>
    <row r="16673" spans="2:41" x14ac:dyDescent="0.25">
      <c r="B16673" s="6"/>
      <c r="D16673" s="6"/>
      <c r="E16673" s="6"/>
      <c r="F16673" s="6"/>
      <c r="U16673" s="11"/>
      <c r="AO16673" s="11"/>
    </row>
    <row r="16674" spans="2:41" x14ac:dyDescent="0.25">
      <c r="B16674" s="6"/>
      <c r="D16674" s="6"/>
      <c r="E16674" s="6"/>
      <c r="F16674" s="6"/>
      <c r="U16674" s="11"/>
      <c r="AO16674" s="11"/>
    </row>
    <row r="16675" spans="2:41" x14ac:dyDescent="0.25">
      <c r="B16675" s="6"/>
      <c r="D16675" s="6"/>
      <c r="E16675" s="6"/>
      <c r="F16675" s="6"/>
      <c r="U16675" s="11"/>
      <c r="AO16675" s="11"/>
    </row>
    <row r="16676" spans="2:41" x14ac:dyDescent="0.25">
      <c r="B16676" s="6"/>
      <c r="D16676" s="6"/>
      <c r="E16676" s="6"/>
      <c r="F16676" s="6"/>
      <c r="U16676" s="11"/>
      <c r="AO16676" s="11"/>
    </row>
    <row r="16677" spans="2:41" x14ac:dyDescent="0.25">
      <c r="B16677" s="6"/>
      <c r="D16677" s="6"/>
      <c r="E16677" s="6"/>
      <c r="F16677" s="6"/>
      <c r="U16677" s="11"/>
      <c r="AO16677" s="11"/>
    </row>
    <row r="16678" spans="2:41" x14ac:dyDescent="0.25">
      <c r="B16678" s="6"/>
      <c r="D16678" s="6"/>
      <c r="E16678" s="6"/>
      <c r="F16678" s="6"/>
      <c r="U16678" s="11"/>
      <c r="AO16678" s="11"/>
    </row>
    <row r="16679" spans="2:41" x14ac:dyDescent="0.25">
      <c r="B16679" s="6"/>
      <c r="D16679" s="6"/>
      <c r="E16679" s="6"/>
      <c r="F16679" s="6"/>
      <c r="U16679" s="11"/>
      <c r="AO16679" s="11"/>
    </row>
    <row r="16680" spans="2:41" x14ac:dyDescent="0.25">
      <c r="B16680" s="6"/>
      <c r="D16680" s="6"/>
      <c r="E16680" s="6"/>
      <c r="F16680" s="6"/>
      <c r="U16680" s="11"/>
      <c r="AO16680" s="11"/>
    </row>
    <row r="16681" spans="2:41" x14ac:dyDescent="0.25">
      <c r="B16681" s="6"/>
      <c r="D16681" s="6"/>
      <c r="E16681" s="6"/>
      <c r="F16681" s="6"/>
      <c r="U16681" s="11"/>
      <c r="AO16681" s="11"/>
    </row>
    <row r="16682" spans="2:41" x14ac:dyDescent="0.25">
      <c r="B16682" s="6"/>
      <c r="D16682" s="6"/>
      <c r="E16682" s="6"/>
      <c r="F16682" s="6"/>
      <c r="U16682" s="11"/>
      <c r="AO16682" s="11"/>
    </row>
    <row r="16683" spans="2:41" x14ac:dyDescent="0.25">
      <c r="B16683" s="6"/>
      <c r="D16683" s="6"/>
      <c r="E16683" s="6"/>
      <c r="F16683" s="6"/>
      <c r="U16683" s="11"/>
      <c r="AO16683" s="11"/>
    </row>
    <row r="16684" spans="2:41" x14ac:dyDescent="0.25">
      <c r="B16684" s="6"/>
      <c r="D16684" s="6"/>
      <c r="E16684" s="6"/>
      <c r="F16684" s="6"/>
      <c r="U16684" s="11"/>
      <c r="AO16684" s="11"/>
    </row>
    <row r="16685" spans="2:41" x14ac:dyDescent="0.25">
      <c r="B16685" s="6"/>
      <c r="D16685" s="6"/>
      <c r="E16685" s="6"/>
      <c r="F16685" s="6"/>
      <c r="U16685" s="11"/>
      <c r="AO16685" s="11"/>
    </row>
    <row r="16686" spans="2:41" x14ac:dyDescent="0.25">
      <c r="B16686" s="6"/>
      <c r="D16686" s="6"/>
      <c r="E16686" s="6"/>
      <c r="F16686" s="6"/>
      <c r="U16686" s="11"/>
      <c r="AO16686" s="11"/>
    </row>
    <row r="16687" spans="2:41" x14ac:dyDescent="0.25">
      <c r="B16687" s="6"/>
      <c r="D16687" s="6"/>
      <c r="E16687" s="6"/>
      <c r="F16687" s="6"/>
      <c r="U16687" s="11"/>
      <c r="AO16687" s="11"/>
    </row>
    <row r="16688" spans="2:41" x14ac:dyDescent="0.25">
      <c r="B16688" s="6"/>
      <c r="D16688" s="6"/>
      <c r="E16688" s="6"/>
      <c r="F16688" s="6"/>
      <c r="U16688" s="11"/>
      <c r="AO16688" s="11"/>
    </row>
    <row r="16689" spans="2:41" x14ac:dyDescent="0.25">
      <c r="B16689" s="6"/>
      <c r="D16689" s="6"/>
      <c r="E16689" s="6"/>
      <c r="F16689" s="6"/>
      <c r="U16689" s="11"/>
      <c r="AO16689" s="11"/>
    </row>
    <row r="16690" spans="2:41" x14ac:dyDescent="0.25">
      <c r="B16690" s="6"/>
      <c r="D16690" s="6"/>
      <c r="E16690" s="6"/>
      <c r="F16690" s="6"/>
      <c r="U16690" s="11"/>
      <c r="AO16690" s="11"/>
    </row>
    <row r="16691" spans="2:41" x14ac:dyDescent="0.25">
      <c r="B16691" s="6"/>
      <c r="D16691" s="6"/>
      <c r="E16691" s="6"/>
      <c r="F16691" s="6"/>
      <c r="U16691" s="11"/>
      <c r="AO16691" s="11"/>
    </row>
    <row r="16692" spans="2:41" x14ac:dyDescent="0.25">
      <c r="B16692" s="6"/>
      <c r="D16692" s="6"/>
      <c r="E16692" s="6"/>
      <c r="F16692" s="6"/>
      <c r="U16692" s="11"/>
      <c r="AO16692" s="11"/>
    </row>
    <row r="16693" spans="2:41" x14ac:dyDescent="0.25">
      <c r="B16693" s="6"/>
      <c r="D16693" s="6"/>
      <c r="E16693" s="6"/>
      <c r="F16693" s="6"/>
      <c r="U16693" s="11"/>
      <c r="AO16693" s="11"/>
    </row>
    <row r="16694" spans="2:41" x14ac:dyDescent="0.25">
      <c r="B16694" s="6"/>
      <c r="D16694" s="6"/>
      <c r="E16694" s="6"/>
      <c r="F16694" s="6"/>
      <c r="U16694" s="11"/>
      <c r="AO16694" s="11"/>
    </row>
    <row r="16695" spans="2:41" x14ac:dyDescent="0.25">
      <c r="B16695" s="6"/>
      <c r="D16695" s="6"/>
      <c r="E16695" s="6"/>
      <c r="F16695" s="6"/>
      <c r="U16695" s="11"/>
      <c r="AO16695" s="11"/>
    </row>
    <row r="16696" spans="2:41" x14ac:dyDescent="0.25">
      <c r="B16696" s="6"/>
      <c r="D16696" s="6"/>
      <c r="E16696" s="6"/>
      <c r="F16696" s="6"/>
      <c r="U16696" s="11"/>
      <c r="AO16696" s="11"/>
    </row>
    <row r="16697" spans="2:41" x14ac:dyDescent="0.25">
      <c r="B16697" s="6"/>
      <c r="D16697" s="6"/>
      <c r="E16697" s="6"/>
      <c r="F16697" s="6"/>
      <c r="U16697" s="11"/>
      <c r="AO16697" s="11"/>
    </row>
    <row r="16698" spans="2:41" x14ac:dyDescent="0.25">
      <c r="B16698" s="6"/>
      <c r="D16698" s="6"/>
      <c r="E16698" s="6"/>
      <c r="F16698" s="6"/>
      <c r="U16698" s="11"/>
      <c r="AO16698" s="11"/>
    </row>
    <row r="16699" spans="2:41" x14ac:dyDescent="0.25">
      <c r="B16699" s="6"/>
      <c r="D16699" s="6"/>
      <c r="E16699" s="6"/>
      <c r="F16699" s="6"/>
      <c r="U16699" s="11"/>
      <c r="AO16699" s="11"/>
    </row>
    <row r="16700" spans="2:41" x14ac:dyDescent="0.25">
      <c r="B16700" s="6"/>
      <c r="D16700" s="6"/>
      <c r="E16700" s="6"/>
      <c r="F16700" s="6"/>
      <c r="U16700" s="11"/>
      <c r="AO16700" s="11"/>
    </row>
    <row r="16701" spans="2:41" x14ac:dyDescent="0.25">
      <c r="B16701" s="6"/>
      <c r="D16701" s="6"/>
      <c r="E16701" s="6"/>
      <c r="F16701" s="6"/>
      <c r="U16701" s="11"/>
      <c r="AO16701" s="11"/>
    </row>
    <row r="16702" spans="2:41" x14ac:dyDescent="0.25">
      <c r="B16702" s="6"/>
      <c r="D16702" s="6"/>
      <c r="E16702" s="6"/>
      <c r="F16702" s="6"/>
      <c r="U16702" s="11"/>
      <c r="AO16702" s="11"/>
    </row>
    <row r="16703" spans="2:41" x14ac:dyDescent="0.25">
      <c r="B16703" s="6"/>
      <c r="D16703" s="6"/>
      <c r="E16703" s="6"/>
      <c r="F16703" s="6"/>
      <c r="U16703" s="11"/>
      <c r="AO16703" s="11"/>
    </row>
    <row r="16704" spans="2:41" x14ac:dyDescent="0.25">
      <c r="B16704" s="6"/>
      <c r="D16704" s="6"/>
      <c r="E16704" s="6"/>
      <c r="F16704" s="6"/>
      <c r="U16704" s="11"/>
      <c r="AO16704" s="11"/>
    </row>
    <row r="16705" spans="2:41" x14ac:dyDescent="0.25">
      <c r="B16705" s="6"/>
      <c r="D16705" s="6"/>
      <c r="E16705" s="6"/>
      <c r="F16705" s="6"/>
      <c r="U16705" s="11"/>
      <c r="AO16705" s="11"/>
    </row>
    <row r="16706" spans="2:41" x14ac:dyDescent="0.25">
      <c r="B16706" s="6"/>
      <c r="D16706" s="6"/>
      <c r="E16706" s="6"/>
      <c r="F16706" s="6"/>
      <c r="U16706" s="11"/>
      <c r="AO16706" s="11"/>
    </row>
    <row r="16707" spans="2:41" x14ac:dyDescent="0.25">
      <c r="B16707" s="6"/>
      <c r="D16707" s="6"/>
      <c r="E16707" s="6"/>
      <c r="F16707" s="6"/>
      <c r="U16707" s="11"/>
      <c r="AO16707" s="11"/>
    </row>
    <row r="16708" spans="2:41" x14ac:dyDescent="0.25">
      <c r="B16708" s="6"/>
      <c r="D16708" s="6"/>
      <c r="E16708" s="6"/>
      <c r="F16708" s="6"/>
      <c r="U16708" s="11"/>
      <c r="AO16708" s="11"/>
    </row>
    <row r="16709" spans="2:41" x14ac:dyDescent="0.25">
      <c r="B16709" s="6"/>
      <c r="D16709" s="6"/>
      <c r="E16709" s="6"/>
      <c r="F16709" s="6"/>
      <c r="U16709" s="11"/>
      <c r="AO16709" s="11"/>
    </row>
    <row r="16710" spans="2:41" x14ac:dyDescent="0.25">
      <c r="B16710" s="6"/>
      <c r="D16710" s="6"/>
      <c r="E16710" s="6"/>
      <c r="F16710" s="6"/>
      <c r="U16710" s="11"/>
      <c r="AO16710" s="11"/>
    </row>
    <row r="16711" spans="2:41" x14ac:dyDescent="0.25">
      <c r="B16711" s="6"/>
      <c r="D16711" s="6"/>
      <c r="E16711" s="6"/>
      <c r="F16711" s="6"/>
      <c r="U16711" s="11"/>
      <c r="AO16711" s="11"/>
    </row>
    <row r="16712" spans="2:41" x14ac:dyDescent="0.25">
      <c r="B16712" s="6"/>
      <c r="D16712" s="6"/>
      <c r="E16712" s="6"/>
      <c r="F16712" s="6"/>
      <c r="U16712" s="11"/>
      <c r="AO16712" s="11"/>
    </row>
    <row r="16713" spans="2:41" x14ac:dyDescent="0.25">
      <c r="B16713" s="6"/>
      <c r="D16713" s="6"/>
      <c r="E16713" s="6"/>
      <c r="F16713" s="6"/>
      <c r="U16713" s="11"/>
      <c r="AO16713" s="11"/>
    </row>
    <row r="16714" spans="2:41" x14ac:dyDescent="0.25">
      <c r="B16714" s="6"/>
      <c r="D16714" s="6"/>
      <c r="E16714" s="6"/>
      <c r="F16714" s="6"/>
      <c r="U16714" s="11"/>
      <c r="AO16714" s="11"/>
    </row>
    <row r="16715" spans="2:41" x14ac:dyDescent="0.25">
      <c r="B16715" s="6"/>
      <c r="D16715" s="6"/>
      <c r="E16715" s="6"/>
      <c r="F16715" s="6"/>
      <c r="U16715" s="11"/>
      <c r="AO16715" s="11"/>
    </row>
    <row r="16716" spans="2:41" x14ac:dyDescent="0.25">
      <c r="B16716" s="6"/>
      <c r="D16716" s="6"/>
      <c r="E16716" s="6"/>
      <c r="F16716" s="6"/>
      <c r="U16716" s="11"/>
      <c r="AO16716" s="11"/>
    </row>
    <row r="16717" spans="2:41" x14ac:dyDescent="0.25">
      <c r="B16717" s="6"/>
      <c r="D16717" s="6"/>
      <c r="E16717" s="6"/>
      <c r="F16717" s="6"/>
      <c r="U16717" s="11"/>
      <c r="AO16717" s="11"/>
    </row>
    <row r="16718" spans="2:41" x14ac:dyDescent="0.25">
      <c r="B16718" s="6"/>
      <c r="D16718" s="6"/>
      <c r="E16718" s="6"/>
      <c r="F16718" s="6"/>
      <c r="U16718" s="11"/>
      <c r="AO16718" s="11"/>
    </row>
    <row r="16719" spans="2:41" x14ac:dyDescent="0.25">
      <c r="B16719" s="6"/>
      <c r="D16719" s="6"/>
      <c r="E16719" s="6"/>
      <c r="F16719" s="6"/>
      <c r="U16719" s="11"/>
      <c r="AO16719" s="11"/>
    </row>
    <row r="16720" spans="2:41" x14ac:dyDescent="0.25">
      <c r="B16720" s="6"/>
      <c r="D16720" s="6"/>
      <c r="E16720" s="6"/>
      <c r="F16720" s="6"/>
      <c r="U16720" s="11"/>
      <c r="AO16720" s="11"/>
    </row>
    <row r="16721" spans="2:41" x14ac:dyDescent="0.25">
      <c r="B16721" s="6"/>
      <c r="D16721" s="6"/>
      <c r="E16721" s="6"/>
      <c r="F16721" s="6"/>
      <c r="U16721" s="11"/>
      <c r="AO16721" s="11"/>
    </row>
    <row r="16722" spans="2:41" x14ac:dyDescent="0.25">
      <c r="B16722" s="6"/>
      <c r="D16722" s="6"/>
      <c r="E16722" s="6"/>
      <c r="F16722" s="6"/>
      <c r="U16722" s="11"/>
      <c r="AO16722" s="11"/>
    </row>
    <row r="16723" spans="2:41" x14ac:dyDescent="0.25">
      <c r="B16723" s="6"/>
      <c r="D16723" s="6"/>
      <c r="E16723" s="6"/>
      <c r="F16723" s="6"/>
      <c r="U16723" s="11"/>
      <c r="AO16723" s="11"/>
    </row>
    <row r="16724" spans="2:41" x14ac:dyDescent="0.25">
      <c r="B16724" s="6"/>
      <c r="D16724" s="6"/>
      <c r="E16724" s="6"/>
      <c r="F16724" s="6"/>
      <c r="U16724" s="11"/>
      <c r="AO16724" s="11"/>
    </row>
    <row r="16725" spans="2:41" x14ac:dyDescent="0.25">
      <c r="B16725" s="6"/>
      <c r="D16725" s="6"/>
      <c r="E16725" s="6"/>
      <c r="F16725" s="6"/>
      <c r="U16725" s="11"/>
      <c r="AO16725" s="11"/>
    </row>
    <row r="16726" spans="2:41" x14ac:dyDescent="0.25">
      <c r="B16726" s="6"/>
      <c r="D16726" s="6"/>
      <c r="E16726" s="6"/>
      <c r="F16726" s="6"/>
      <c r="U16726" s="11"/>
      <c r="AO16726" s="11"/>
    </row>
    <row r="16727" spans="2:41" x14ac:dyDescent="0.25">
      <c r="B16727" s="6"/>
      <c r="D16727" s="6"/>
      <c r="E16727" s="6"/>
      <c r="F16727" s="6"/>
      <c r="U16727" s="11"/>
      <c r="AO16727" s="11"/>
    </row>
    <row r="16728" spans="2:41" x14ac:dyDescent="0.25">
      <c r="B16728" s="6"/>
      <c r="D16728" s="6"/>
      <c r="E16728" s="6"/>
      <c r="F16728" s="6"/>
      <c r="U16728" s="11"/>
      <c r="AO16728" s="11"/>
    </row>
    <row r="16729" spans="2:41" x14ac:dyDescent="0.25">
      <c r="B16729" s="6"/>
      <c r="D16729" s="6"/>
      <c r="E16729" s="6"/>
      <c r="F16729" s="6"/>
      <c r="U16729" s="11"/>
      <c r="AO16729" s="11"/>
    </row>
    <row r="16730" spans="2:41" x14ac:dyDescent="0.25">
      <c r="B16730" s="6"/>
      <c r="D16730" s="6"/>
      <c r="E16730" s="6"/>
      <c r="F16730" s="6"/>
      <c r="U16730" s="11"/>
      <c r="AO16730" s="11"/>
    </row>
    <row r="16731" spans="2:41" x14ac:dyDescent="0.25">
      <c r="B16731" s="6"/>
      <c r="D16731" s="6"/>
      <c r="E16731" s="6"/>
      <c r="F16731" s="6"/>
      <c r="U16731" s="11"/>
      <c r="AO16731" s="11"/>
    </row>
    <row r="16732" spans="2:41" x14ac:dyDescent="0.25">
      <c r="B16732" s="6"/>
      <c r="D16732" s="6"/>
      <c r="E16732" s="6"/>
      <c r="F16732" s="6"/>
      <c r="U16732" s="11"/>
      <c r="AO16732" s="11"/>
    </row>
    <row r="16733" spans="2:41" x14ac:dyDescent="0.25">
      <c r="B16733" s="6"/>
      <c r="D16733" s="6"/>
      <c r="E16733" s="6"/>
      <c r="F16733" s="6"/>
      <c r="U16733" s="11"/>
      <c r="AO16733" s="11"/>
    </row>
    <row r="16734" spans="2:41" x14ac:dyDescent="0.25">
      <c r="B16734" s="6"/>
      <c r="D16734" s="6"/>
      <c r="E16734" s="6"/>
      <c r="F16734" s="6"/>
      <c r="U16734" s="11"/>
      <c r="AO16734" s="11"/>
    </row>
    <row r="16735" spans="2:41" x14ac:dyDescent="0.25">
      <c r="B16735" s="6"/>
      <c r="D16735" s="6"/>
      <c r="E16735" s="6"/>
      <c r="F16735" s="6"/>
      <c r="U16735" s="11"/>
      <c r="AO16735" s="11"/>
    </row>
    <row r="16736" spans="2:41" x14ac:dyDescent="0.25">
      <c r="B16736" s="6"/>
      <c r="D16736" s="6"/>
      <c r="E16736" s="6"/>
      <c r="F16736" s="6"/>
      <c r="U16736" s="11"/>
      <c r="AO16736" s="11"/>
    </row>
    <row r="16737" spans="2:41" x14ac:dyDescent="0.25">
      <c r="B16737" s="6"/>
      <c r="D16737" s="6"/>
      <c r="E16737" s="6"/>
      <c r="F16737" s="6"/>
      <c r="U16737" s="11"/>
      <c r="AO16737" s="11"/>
    </row>
    <row r="16738" spans="2:41" x14ac:dyDescent="0.25">
      <c r="B16738" s="6"/>
      <c r="D16738" s="6"/>
      <c r="E16738" s="6"/>
      <c r="F16738" s="6"/>
      <c r="U16738" s="11"/>
      <c r="AO16738" s="11"/>
    </row>
    <row r="16739" spans="2:41" x14ac:dyDescent="0.25">
      <c r="B16739" s="6"/>
      <c r="D16739" s="6"/>
      <c r="E16739" s="6"/>
      <c r="F16739" s="6"/>
      <c r="U16739" s="11"/>
      <c r="AO16739" s="11"/>
    </row>
    <row r="16740" spans="2:41" x14ac:dyDescent="0.25">
      <c r="B16740" s="6"/>
      <c r="D16740" s="6"/>
      <c r="E16740" s="6"/>
      <c r="F16740" s="6"/>
      <c r="U16740" s="11"/>
      <c r="AO16740" s="11"/>
    </row>
    <row r="16741" spans="2:41" x14ac:dyDescent="0.25">
      <c r="B16741" s="6"/>
      <c r="D16741" s="6"/>
      <c r="E16741" s="6"/>
      <c r="F16741" s="6"/>
      <c r="U16741" s="11"/>
      <c r="AO16741" s="11"/>
    </row>
    <row r="16742" spans="2:41" x14ac:dyDescent="0.25">
      <c r="B16742" s="6"/>
      <c r="D16742" s="6"/>
      <c r="E16742" s="6"/>
      <c r="F16742" s="6"/>
      <c r="U16742" s="11"/>
      <c r="AO16742" s="11"/>
    </row>
    <row r="16743" spans="2:41" x14ac:dyDescent="0.25">
      <c r="B16743" s="6"/>
      <c r="D16743" s="6"/>
      <c r="E16743" s="6"/>
      <c r="F16743" s="6"/>
      <c r="U16743" s="11"/>
      <c r="AO16743" s="11"/>
    </row>
    <row r="16744" spans="2:41" x14ac:dyDescent="0.25">
      <c r="B16744" s="6"/>
      <c r="D16744" s="6"/>
      <c r="E16744" s="6"/>
      <c r="F16744" s="6"/>
      <c r="U16744" s="11"/>
      <c r="AO16744" s="11"/>
    </row>
    <row r="16745" spans="2:41" x14ac:dyDescent="0.25">
      <c r="B16745" s="6"/>
      <c r="D16745" s="6"/>
      <c r="E16745" s="6"/>
      <c r="F16745" s="6"/>
      <c r="U16745" s="11"/>
      <c r="AO16745" s="11"/>
    </row>
    <row r="16746" spans="2:41" x14ac:dyDescent="0.25">
      <c r="B16746" s="6"/>
      <c r="D16746" s="6"/>
      <c r="E16746" s="6"/>
      <c r="F16746" s="6"/>
      <c r="U16746" s="11"/>
      <c r="AO16746" s="11"/>
    </row>
    <row r="16747" spans="2:41" x14ac:dyDescent="0.25">
      <c r="B16747" s="6"/>
      <c r="D16747" s="6"/>
      <c r="E16747" s="6"/>
      <c r="F16747" s="6"/>
      <c r="U16747" s="11"/>
      <c r="AO16747" s="11"/>
    </row>
    <row r="16748" spans="2:41" x14ac:dyDescent="0.25">
      <c r="B16748" s="6"/>
      <c r="D16748" s="6"/>
      <c r="E16748" s="6"/>
      <c r="F16748" s="6"/>
      <c r="U16748" s="11"/>
      <c r="AO16748" s="11"/>
    </row>
    <row r="16749" spans="2:41" x14ac:dyDescent="0.25">
      <c r="B16749" s="6"/>
      <c r="D16749" s="6"/>
      <c r="E16749" s="6"/>
      <c r="F16749" s="6"/>
      <c r="U16749" s="11"/>
      <c r="AO16749" s="11"/>
    </row>
    <row r="16750" spans="2:41" x14ac:dyDescent="0.25">
      <c r="B16750" s="6"/>
      <c r="D16750" s="6"/>
      <c r="E16750" s="6"/>
      <c r="F16750" s="6"/>
      <c r="U16750" s="11"/>
      <c r="AO16750" s="11"/>
    </row>
    <row r="16751" spans="2:41" x14ac:dyDescent="0.25">
      <c r="B16751" s="6"/>
      <c r="D16751" s="6"/>
      <c r="E16751" s="6"/>
      <c r="F16751" s="6"/>
      <c r="U16751" s="11"/>
      <c r="AO16751" s="11"/>
    </row>
    <row r="16752" spans="2:41" x14ac:dyDescent="0.25">
      <c r="B16752" s="6"/>
      <c r="D16752" s="6"/>
      <c r="E16752" s="6"/>
      <c r="F16752" s="6"/>
      <c r="U16752" s="11"/>
      <c r="AO16752" s="11"/>
    </row>
    <row r="16753" spans="2:41" x14ac:dyDescent="0.25">
      <c r="B16753" s="6"/>
      <c r="D16753" s="6"/>
      <c r="E16753" s="6"/>
      <c r="F16753" s="6"/>
      <c r="U16753" s="11"/>
      <c r="AO16753" s="11"/>
    </row>
    <row r="16754" spans="2:41" x14ac:dyDescent="0.25">
      <c r="B16754" s="6"/>
      <c r="D16754" s="6"/>
      <c r="E16754" s="6"/>
      <c r="F16754" s="6"/>
      <c r="U16754" s="11"/>
      <c r="AO16754" s="11"/>
    </row>
    <row r="16755" spans="2:41" x14ac:dyDescent="0.25">
      <c r="B16755" s="6"/>
      <c r="D16755" s="6"/>
      <c r="E16755" s="6"/>
      <c r="F16755" s="6"/>
      <c r="U16755" s="11"/>
      <c r="AO16755" s="11"/>
    </row>
    <row r="16756" spans="2:41" x14ac:dyDescent="0.25">
      <c r="B16756" s="6"/>
      <c r="D16756" s="6"/>
      <c r="E16756" s="6"/>
      <c r="F16756" s="6"/>
      <c r="U16756" s="11"/>
      <c r="AO16756" s="11"/>
    </row>
    <row r="16757" spans="2:41" x14ac:dyDescent="0.25">
      <c r="B16757" s="6"/>
      <c r="D16757" s="6"/>
      <c r="E16757" s="6"/>
      <c r="F16757" s="6"/>
      <c r="U16757" s="11"/>
      <c r="AO16757" s="11"/>
    </row>
    <row r="16758" spans="2:41" x14ac:dyDescent="0.25">
      <c r="B16758" s="6"/>
      <c r="D16758" s="6"/>
      <c r="E16758" s="6"/>
      <c r="F16758" s="6"/>
      <c r="U16758" s="11"/>
      <c r="AO16758" s="11"/>
    </row>
    <row r="16759" spans="2:41" x14ac:dyDescent="0.25">
      <c r="B16759" s="6"/>
      <c r="D16759" s="6"/>
      <c r="E16759" s="6"/>
      <c r="F16759" s="6"/>
      <c r="U16759" s="11"/>
      <c r="AO16759" s="11"/>
    </row>
    <row r="16760" spans="2:41" x14ac:dyDescent="0.25">
      <c r="B16760" s="6"/>
      <c r="D16760" s="6"/>
      <c r="E16760" s="6"/>
      <c r="F16760" s="6"/>
      <c r="U16760" s="11"/>
      <c r="AO16760" s="11"/>
    </row>
    <row r="16761" spans="2:41" x14ac:dyDescent="0.25">
      <c r="B16761" s="6"/>
      <c r="D16761" s="6"/>
      <c r="E16761" s="6"/>
      <c r="F16761" s="6"/>
      <c r="U16761" s="11"/>
      <c r="AO16761" s="11"/>
    </row>
    <row r="16762" spans="2:41" x14ac:dyDescent="0.25">
      <c r="B16762" s="6"/>
      <c r="D16762" s="6"/>
      <c r="E16762" s="6"/>
      <c r="F16762" s="6"/>
      <c r="U16762" s="11"/>
      <c r="AO16762" s="11"/>
    </row>
    <row r="16763" spans="2:41" x14ac:dyDescent="0.25">
      <c r="B16763" s="6"/>
      <c r="D16763" s="6"/>
      <c r="E16763" s="6"/>
      <c r="F16763" s="6"/>
      <c r="U16763" s="11"/>
      <c r="AO16763" s="11"/>
    </row>
    <row r="16764" spans="2:41" x14ac:dyDescent="0.25">
      <c r="B16764" s="6"/>
      <c r="D16764" s="6"/>
      <c r="E16764" s="6"/>
      <c r="F16764" s="6"/>
      <c r="U16764" s="11"/>
      <c r="AO16764" s="11"/>
    </row>
    <row r="16765" spans="2:41" x14ac:dyDescent="0.25">
      <c r="B16765" s="6"/>
      <c r="D16765" s="6"/>
      <c r="E16765" s="6"/>
      <c r="F16765" s="6"/>
      <c r="U16765" s="11"/>
      <c r="AO16765" s="11"/>
    </row>
    <row r="16766" spans="2:41" x14ac:dyDescent="0.25">
      <c r="B16766" s="6"/>
      <c r="D16766" s="6"/>
      <c r="E16766" s="6"/>
      <c r="F16766" s="6"/>
      <c r="U16766" s="11"/>
      <c r="AO16766" s="11"/>
    </row>
    <row r="16767" spans="2:41" x14ac:dyDescent="0.25">
      <c r="B16767" s="6"/>
      <c r="D16767" s="6"/>
      <c r="E16767" s="6"/>
      <c r="F16767" s="6"/>
      <c r="U16767" s="11"/>
      <c r="AO16767" s="11"/>
    </row>
    <row r="16768" spans="2:41" x14ac:dyDescent="0.25">
      <c r="B16768" s="6"/>
      <c r="D16768" s="6"/>
      <c r="E16768" s="6"/>
      <c r="F16768" s="6"/>
      <c r="U16768" s="11"/>
      <c r="AO16768" s="11"/>
    </row>
    <row r="16769" spans="2:41" x14ac:dyDescent="0.25">
      <c r="B16769" s="6"/>
      <c r="D16769" s="6"/>
      <c r="E16769" s="6"/>
      <c r="F16769" s="6"/>
      <c r="U16769" s="11"/>
      <c r="AO16769" s="11"/>
    </row>
    <row r="16770" spans="2:41" x14ac:dyDescent="0.25">
      <c r="B16770" s="6"/>
      <c r="D16770" s="6"/>
      <c r="E16770" s="6"/>
      <c r="F16770" s="6"/>
      <c r="U16770" s="11"/>
      <c r="AO16770" s="11"/>
    </row>
    <row r="16771" spans="2:41" x14ac:dyDescent="0.25">
      <c r="B16771" s="6"/>
      <c r="D16771" s="6"/>
      <c r="E16771" s="6"/>
      <c r="F16771" s="6"/>
      <c r="U16771" s="11"/>
      <c r="AO16771" s="11"/>
    </row>
    <row r="16772" spans="2:41" x14ac:dyDescent="0.25">
      <c r="B16772" s="6"/>
      <c r="D16772" s="6"/>
      <c r="E16772" s="6"/>
      <c r="F16772" s="6"/>
      <c r="U16772" s="11"/>
      <c r="AO16772" s="11"/>
    </row>
    <row r="16773" spans="2:41" x14ac:dyDescent="0.25">
      <c r="B16773" s="6"/>
      <c r="D16773" s="6"/>
      <c r="E16773" s="6"/>
      <c r="F16773" s="6"/>
      <c r="U16773" s="11"/>
      <c r="AO16773" s="11"/>
    </row>
    <row r="16774" spans="2:41" x14ac:dyDescent="0.25">
      <c r="B16774" s="6"/>
      <c r="D16774" s="6"/>
      <c r="E16774" s="6"/>
      <c r="F16774" s="6"/>
      <c r="U16774" s="11"/>
      <c r="AO16774" s="11"/>
    </row>
    <row r="16775" spans="2:41" x14ac:dyDescent="0.25">
      <c r="B16775" s="6"/>
      <c r="D16775" s="6"/>
      <c r="E16775" s="6"/>
      <c r="F16775" s="6"/>
      <c r="U16775" s="11"/>
      <c r="AO16775" s="11"/>
    </row>
    <row r="16776" spans="2:41" x14ac:dyDescent="0.25">
      <c r="B16776" s="6"/>
      <c r="D16776" s="6"/>
      <c r="E16776" s="6"/>
      <c r="F16776" s="6"/>
      <c r="U16776" s="11"/>
      <c r="AO16776" s="11"/>
    </row>
    <row r="16777" spans="2:41" x14ac:dyDescent="0.25">
      <c r="B16777" s="6"/>
      <c r="D16777" s="6"/>
      <c r="E16777" s="6"/>
      <c r="F16777" s="6"/>
      <c r="U16777" s="11"/>
      <c r="AO16777" s="11"/>
    </row>
    <row r="16778" spans="2:41" x14ac:dyDescent="0.25">
      <c r="B16778" s="6"/>
      <c r="D16778" s="6"/>
      <c r="E16778" s="6"/>
      <c r="F16778" s="6"/>
      <c r="U16778" s="11"/>
      <c r="AO16778" s="11"/>
    </row>
    <row r="16779" spans="2:41" x14ac:dyDescent="0.25">
      <c r="B16779" s="6"/>
      <c r="D16779" s="6"/>
      <c r="E16779" s="6"/>
      <c r="F16779" s="6"/>
      <c r="U16779" s="11"/>
      <c r="AO16779" s="11"/>
    </row>
    <row r="16780" spans="2:41" x14ac:dyDescent="0.25">
      <c r="B16780" s="6"/>
      <c r="D16780" s="6"/>
      <c r="E16780" s="6"/>
      <c r="F16780" s="6"/>
      <c r="U16780" s="11"/>
      <c r="AO16780" s="11"/>
    </row>
    <row r="16781" spans="2:41" x14ac:dyDescent="0.25">
      <c r="B16781" s="6"/>
      <c r="D16781" s="6"/>
      <c r="E16781" s="6"/>
      <c r="F16781" s="6"/>
      <c r="U16781" s="11"/>
      <c r="AO16781" s="11"/>
    </row>
    <row r="16782" spans="2:41" x14ac:dyDescent="0.25">
      <c r="B16782" s="6"/>
      <c r="D16782" s="6"/>
      <c r="E16782" s="6"/>
      <c r="F16782" s="6"/>
      <c r="U16782" s="11"/>
      <c r="AO16782" s="11"/>
    </row>
    <row r="16783" spans="2:41" x14ac:dyDescent="0.25">
      <c r="B16783" s="6"/>
      <c r="D16783" s="6"/>
      <c r="E16783" s="6"/>
      <c r="F16783" s="6"/>
      <c r="U16783" s="11"/>
      <c r="AO16783" s="11"/>
    </row>
    <row r="16784" spans="2:41" x14ac:dyDescent="0.25">
      <c r="B16784" s="6"/>
      <c r="D16784" s="6"/>
      <c r="E16784" s="6"/>
      <c r="F16784" s="6"/>
      <c r="U16784" s="11"/>
      <c r="AO16784" s="11"/>
    </row>
    <row r="16785" spans="2:41" x14ac:dyDescent="0.25">
      <c r="B16785" s="6"/>
      <c r="D16785" s="6"/>
      <c r="E16785" s="6"/>
      <c r="F16785" s="6"/>
      <c r="U16785" s="11"/>
      <c r="AO16785" s="11"/>
    </row>
    <row r="16786" spans="2:41" x14ac:dyDescent="0.25">
      <c r="B16786" s="6"/>
      <c r="D16786" s="6"/>
      <c r="E16786" s="6"/>
      <c r="F16786" s="6"/>
      <c r="U16786" s="11"/>
      <c r="AO16786" s="11"/>
    </row>
    <row r="16787" spans="2:41" x14ac:dyDescent="0.25">
      <c r="B16787" s="6"/>
      <c r="D16787" s="6"/>
      <c r="E16787" s="6"/>
      <c r="F16787" s="6"/>
      <c r="U16787" s="11"/>
      <c r="AO16787" s="11"/>
    </row>
    <row r="16788" spans="2:41" x14ac:dyDescent="0.25">
      <c r="B16788" s="6"/>
      <c r="D16788" s="6"/>
      <c r="E16788" s="6"/>
      <c r="F16788" s="6"/>
      <c r="U16788" s="11"/>
      <c r="AO16788" s="11"/>
    </row>
    <row r="16789" spans="2:41" x14ac:dyDescent="0.25">
      <c r="B16789" s="6"/>
      <c r="D16789" s="6"/>
      <c r="E16789" s="6"/>
      <c r="F16789" s="6"/>
      <c r="U16789" s="11"/>
      <c r="AO16789" s="11"/>
    </row>
    <row r="16790" spans="2:41" x14ac:dyDescent="0.25">
      <c r="B16790" s="6"/>
      <c r="D16790" s="6"/>
      <c r="E16790" s="6"/>
      <c r="F16790" s="6"/>
      <c r="U16790" s="11"/>
      <c r="AO16790" s="11"/>
    </row>
    <row r="16791" spans="2:41" x14ac:dyDescent="0.25">
      <c r="B16791" s="6"/>
      <c r="D16791" s="6"/>
      <c r="E16791" s="6"/>
      <c r="F16791" s="6"/>
      <c r="U16791" s="11"/>
      <c r="AO16791" s="11"/>
    </row>
    <row r="16792" spans="2:41" x14ac:dyDescent="0.25">
      <c r="B16792" s="6"/>
      <c r="D16792" s="6"/>
      <c r="E16792" s="6"/>
      <c r="F16792" s="6"/>
      <c r="U16792" s="11"/>
      <c r="AO16792" s="11"/>
    </row>
    <row r="16793" spans="2:41" x14ac:dyDescent="0.25">
      <c r="B16793" s="6"/>
      <c r="D16793" s="6"/>
      <c r="E16793" s="6"/>
      <c r="F16793" s="6"/>
      <c r="U16793" s="11"/>
      <c r="AO16793" s="11"/>
    </row>
    <row r="16794" spans="2:41" x14ac:dyDescent="0.25">
      <c r="B16794" s="6"/>
      <c r="D16794" s="6"/>
      <c r="E16794" s="6"/>
      <c r="F16794" s="6"/>
      <c r="U16794" s="11"/>
      <c r="AO16794" s="11"/>
    </row>
    <row r="16795" spans="2:41" x14ac:dyDescent="0.25">
      <c r="B16795" s="6"/>
      <c r="D16795" s="6"/>
      <c r="E16795" s="6"/>
      <c r="F16795" s="6"/>
      <c r="U16795" s="11"/>
      <c r="AO16795" s="11"/>
    </row>
    <row r="16796" spans="2:41" x14ac:dyDescent="0.25">
      <c r="B16796" s="6"/>
      <c r="D16796" s="6"/>
      <c r="E16796" s="6"/>
      <c r="F16796" s="6"/>
      <c r="U16796" s="11"/>
      <c r="AO16796" s="11"/>
    </row>
    <row r="16797" spans="2:41" x14ac:dyDescent="0.25">
      <c r="B16797" s="6"/>
      <c r="D16797" s="6"/>
      <c r="E16797" s="6"/>
      <c r="F16797" s="6"/>
      <c r="U16797" s="11"/>
      <c r="AO16797" s="11"/>
    </row>
    <row r="16798" spans="2:41" x14ac:dyDescent="0.25">
      <c r="B16798" s="6"/>
      <c r="D16798" s="6"/>
      <c r="E16798" s="6"/>
      <c r="F16798" s="6"/>
      <c r="U16798" s="11"/>
      <c r="AO16798" s="11"/>
    </row>
    <row r="16799" spans="2:41" x14ac:dyDescent="0.25">
      <c r="B16799" s="6"/>
      <c r="D16799" s="6"/>
      <c r="E16799" s="6"/>
      <c r="F16799" s="6"/>
      <c r="U16799" s="11"/>
      <c r="AO16799" s="11"/>
    </row>
    <row r="16800" spans="2:41" x14ac:dyDescent="0.25">
      <c r="B16800" s="6"/>
      <c r="D16800" s="6"/>
      <c r="E16800" s="6"/>
      <c r="F16800" s="6"/>
      <c r="U16800" s="11"/>
      <c r="AO16800" s="11"/>
    </row>
    <row r="16801" spans="2:41" x14ac:dyDescent="0.25">
      <c r="B16801" s="6"/>
      <c r="D16801" s="6"/>
      <c r="E16801" s="6"/>
      <c r="F16801" s="6"/>
      <c r="U16801" s="11"/>
      <c r="AO16801" s="11"/>
    </row>
    <row r="16802" spans="2:41" x14ac:dyDescent="0.25">
      <c r="B16802" s="6"/>
      <c r="D16802" s="6"/>
      <c r="E16802" s="6"/>
      <c r="F16802" s="6"/>
      <c r="U16802" s="11"/>
      <c r="AO16802" s="11"/>
    </row>
    <row r="16803" spans="2:41" x14ac:dyDescent="0.25">
      <c r="B16803" s="6"/>
      <c r="D16803" s="6"/>
      <c r="E16803" s="6"/>
      <c r="F16803" s="6"/>
      <c r="U16803" s="11"/>
      <c r="AO16803" s="11"/>
    </row>
    <row r="16804" spans="2:41" x14ac:dyDescent="0.25">
      <c r="B16804" s="6"/>
      <c r="D16804" s="6"/>
      <c r="E16804" s="6"/>
      <c r="F16804" s="6"/>
      <c r="U16804" s="11"/>
      <c r="AO16804" s="11"/>
    </row>
    <row r="16805" spans="2:41" x14ac:dyDescent="0.25">
      <c r="B16805" s="6"/>
      <c r="D16805" s="6"/>
      <c r="E16805" s="6"/>
      <c r="F16805" s="6"/>
      <c r="U16805" s="11"/>
      <c r="AO16805" s="11"/>
    </row>
    <row r="16806" spans="2:41" x14ac:dyDescent="0.25">
      <c r="B16806" s="6"/>
      <c r="D16806" s="6"/>
      <c r="E16806" s="6"/>
      <c r="F16806" s="6"/>
      <c r="U16806" s="11"/>
      <c r="AO16806" s="11"/>
    </row>
    <row r="16807" spans="2:41" x14ac:dyDescent="0.25">
      <c r="B16807" s="6"/>
      <c r="D16807" s="6"/>
      <c r="E16807" s="6"/>
      <c r="F16807" s="6"/>
      <c r="U16807" s="11"/>
      <c r="AO16807" s="11"/>
    </row>
    <row r="16808" spans="2:41" x14ac:dyDescent="0.25">
      <c r="B16808" s="6"/>
      <c r="D16808" s="6"/>
      <c r="E16808" s="6"/>
      <c r="F16808" s="6"/>
      <c r="U16808" s="11"/>
      <c r="AO16808" s="11"/>
    </row>
    <row r="16809" spans="2:41" x14ac:dyDescent="0.25">
      <c r="B16809" s="6"/>
      <c r="D16809" s="6"/>
      <c r="E16809" s="6"/>
      <c r="F16809" s="6"/>
      <c r="U16809" s="11"/>
      <c r="AO16809" s="11"/>
    </row>
    <row r="16810" spans="2:41" x14ac:dyDescent="0.25">
      <c r="B16810" s="6"/>
      <c r="D16810" s="6"/>
      <c r="E16810" s="6"/>
      <c r="F16810" s="6"/>
      <c r="U16810" s="11"/>
      <c r="AO16810" s="11"/>
    </row>
    <row r="16811" spans="2:41" x14ac:dyDescent="0.25">
      <c r="B16811" s="6"/>
      <c r="D16811" s="6"/>
      <c r="E16811" s="6"/>
      <c r="F16811" s="6"/>
      <c r="U16811" s="11"/>
      <c r="AO16811" s="11"/>
    </row>
    <row r="16812" spans="2:41" x14ac:dyDescent="0.25">
      <c r="B16812" s="6"/>
      <c r="D16812" s="6"/>
      <c r="E16812" s="6"/>
      <c r="F16812" s="6"/>
      <c r="U16812" s="11"/>
      <c r="AO16812" s="11"/>
    </row>
    <row r="16813" spans="2:41" x14ac:dyDescent="0.25">
      <c r="B16813" s="6"/>
      <c r="D16813" s="6"/>
      <c r="E16813" s="6"/>
      <c r="F16813" s="6"/>
      <c r="U16813" s="11"/>
      <c r="AO16813" s="11"/>
    </row>
    <row r="16814" spans="2:41" x14ac:dyDescent="0.25">
      <c r="B16814" s="6"/>
      <c r="D16814" s="6"/>
      <c r="E16814" s="6"/>
      <c r="F16814" s="6"/>
      <c r="U16814" s="11"/>
      <c r="AO16814" s="11"/>
    </row>
    <row r="16815" spans="2:41" x14ac:dyDescent="0.25">
      <c r="B16815" s="6"/>
      <c r="D16815" s="6"/>
      <c r="E16815" s="6"/>
      <c r="F16815" s="6"/>
      <c r="U16815" s="11"/>
      <c r="AO16815" s="11"/>
    </row>
    <row r="16816" spans="2:41" x14ac:dyDescent="0.25">
      <c r="B16816" s="6"/>
      <c r="D16816" s="6"/>
      <c r="E16816" s="6"/>
      <c r="F16816" s="6"/>
      <c r="U16816" s="11"/>
      <c r="AO16816" s="11"/>
    </row>
    <row r="16817" spans="2:41" x14ac:dyDescent="0.25">
      <c r="B16817" s="6"/>
      <c r="D16817" s="6"/>
      <c r="E16817" s="6"/>
      <c r="F16817" s="6"/>
      <c r="U16817" s="11"/>
      <c r="AO16817" s="11"/>
    </row>
    <row r="16818" spans="2:41" x14ac:dyDescent="0.25">
      <c r="B16818" s="6"/>
      <c r="D16818" s="6"/>
      <c r="E16818" s="6"/>
      <c r="F16818" s="6"/>
      <c r="U16818" s="11"/>
      <c r="AO16818" s="11"/>
    </row>
    <row r="16819" spans="2:41" x14ac:dyDescent="0.25">
      <c r="B16819" s="6"/>
      <c r="D16819" s="6"/>
      <c r="E16819" s="6"/>
      <c r="F16819" s="6"/>
      <c r="U16819" s="11"/>
      <c r="AO16819" s="11"/>
    </row>
    <row r="16820" spans="2:41" x14ac:dyDescent="0.25">
      <c r="B16820" s="6"/>
      <c r="D16820" s="6"/>
      <c r="E16820" s="6"/>
      <c r="F16820" s="6"/>
      <c r="U16820" s="11"/>
      <c r="AO16820" s="11"/>
    </row>
    <row r="16821" spans="2:41" x14ac:dyDescent="0.25">
      <c r="B16821" s="6"/>
      <c r="D16821" s="6"/>
      <c r="E16821" s="6"/>
      <c r="F16821" s="6"/>
      <c r="U16821" s="11"/>
      <c r="AO16821" s="11"/>
    </row>
    <row r="16822" spans="2:41" x14ac:dyDescent="0.25">
      <c r="B16822" s="6"/>
      <c r="D16822" s="6"/>
      <c r="E16822" s="6"/>
      <c r="F16822" s="6"/>
      <c r="U16822" s="11"/>
      <c r="AO16822" s="11"/>
    </row>
    <row r="16823" spans="2:41" x14ac:dyDescent="0.25">
      <c r="B16823" s="6"/>
      <c r="D16823" s="6"/>
      <c r="E16823" s="6"/>
      <c r="F16823" s="6"/>
      <c r="U16823" s="11"/>
      <c r="AO16823" s="11"/>
    </row>
    <row r="16824" spans="2:41" x14ac:dyDescent="0.25">
      <c r="B16824" s="6"/>
      <c r="D16824" s="6"/>
      <c r="E16824" s="6"/>
      <c r="F16824" s="6"/>
      <c r="U16824" s="11"/>
      <c r="AO16824" s="11"/>
    </row>
    <row r="16825" spans="2:41" x14ac:dyDescent="0.25">
      <c r="B16825" s="6"/>
      <c r="D16825" s="6"/>
      <c r="E16825" s="6"/>
      <c r="F16825" s="6"/>
      <c r="U16825" s="11"/>
      <c r="AO16825" s="11"/>
    </row>
    <row r="16826" spans="2:41" x14ac:dyDescent="0.25">
      <c r="B16826" s="6"/>
      <c r="D16826" s="6"/>
      <c r="E16826" s="6"/>
      <c r="F16826" s="6"/>
      <c r="U16826" s="11"/>
      <c r="AO16826" s="11"/>
    </row>
    <row r="16827" spans="2:41" x14ac:dyDescent="0.25">
      <c r="B16827" s="6"/>
      <c r="D16827" s="6"/>
      <c r="E16827" s="6"/>
      <c r="F16827" s="6"/>
      <c r="U16827" s="11"/>
      <c r="AO16827" s="11"/>
    </row>
    <row r="16828" spans="2:41" x14ac:dyDescent="0.25">
      <c r="B16828" s="6"/>
      <c r="D16828" s="6"/>
      <c r="E16828" s="6"/>
      <c r="F16828" s="6"/>
      <c r="U16828" s="11"/>
      <c r="AO16828" s="11"/>
    </row>
    <row r="16829" spans="2:41" x14ac:dyDescent="0.25">
      <c r="B16829" s="6"/>
      <c r="D16829" s="6"/>
      <c r="E16829" s="6"/>
      <c r="F16829" s="6"/>
      <c r="U16829" s="11"/>
      <c r="AO16829" s="11"/>
    </row>
    <row r="16830" spans="2:41" x14ac:dyDescent="0.25">
      <c r="B16830" s="6"/>
      <c r="D16830" s="6"/>
      <c r="E16830" s="6"/>
      <c r="F16830" s="6"/>
      <c r="U16830" s="11"/>
      <c r="AO16830" s="11"/>
    </row>
    <row r="16831" spans="2:41" x14ac:dyDescent="0.25">
      <c r="B16831" s="6"/>
      <c r="D16831" s="6"/>
      <c r="E16831" s="6"/>
      <c r="F16831" s="6"/>
      <c r="U16831" s="11"/>
      <c r="AO16831" s="11"/>
    </row>
    <row r="16832" spans="2:41" x14ac:dyDescent="0.25">
      <c r="B16832" s="6"/>
      <c r="D16832" s="6"/>
      <c r="E16832" s="6"/>
      <c r="F16832" s="6"/>
      <c r="U16832" s="11"/>
      <c r="AO16832" s="11"/>
    </row>
    <row r="16833" spans="2:41" x14ac:dyDescent="0.25">
      <c r="B16833" s="6"/>
      <c r="D16833" s="6"/>
      <c r="E16833" s="6"/>
      <c r="F16833" s="6"/>
      <c r="U16833" s="11"/>
      <c r="AO16833" s="11"/>
    </row>
    <row r="16834" spans="2:41" x14ac:dyDescent="0.25">
      <c r="B16834" s="6"/>
      <c r="D16834" s="6"/>
      <c r="E16834" s="6"/>
      <c r="F16834" s="6"/>
      <c r="U16834" s="11"/>
      <c r="AO16834" s="11"/>
    </row>
    <row r="16835" spans="2:41" x14ac:dyDescent="0.25">
      <c r="B16835" s="6"/>
      <c r="D16835" s="6"/>
      <c r="E16835" s="6"/>
      <c r="F16835" s="6"/>
      <c r="U16835" s="11"/>
      <c r="AO16835" s="11"/>
    </row>
    <row r="16836" spans="2:41" x14ac:dyDescent="0.25">
      <c r="B16836" s="6"/>
      <c r="D16836" s="6"/>
      <c r="E16836" s="6"/>
      <c r="F16836" s="6"/>
      <c r="U16836" s="11"/>
      <c r="AO16836" s="11"/>
    </row>
    <row r="16837" spans="2:41" x14ac:dyDescent="0.25">
      <c r="B16837" s="6"/>
      <c r="D16837" s="6"/>
      <c r="E16837" s="6"/>
      <c r="F16837" s="6"/>
      <c r="U16837" s="11"/>
      <c r="AO16837" s="11"/>
    </row>
    <row r="16838" spans="2:41" x14ac:dyDescent="0.25">
      <c r="B16838" s="6"/>
      <c r="D16838" s="6"/>
      <c r="E16838" s="6"/>
      <c r="F16838" s="6"/>
      <c r="U16838" s="11"/>
      <c r="AO16838" s="11"/>
    </row>
    <row r="16839" spans="2:41" x14ac:dyDescent="0.25">
      <c r="B16839" s="6"/>
      <c r="D16839" s="6"/>
      <c r="E16839" s="6"/>
      <c r="F16839" s="6"/>
      <c r="U16839" s="11"/>
      <c r="AO16839" s="11"/>
    </row>
    <row r="16840" spans="2:41" x14ac:dyDescent="0.25">
      <c r="B16840" s="6"/>
      <c r="D16840" s="6"/>
      <c r="E16840" s="6"/>
      <c r="F16840" s="6"/>
      <c r="U16840" s="11"/>
      <c r="AO16840" s="11"/>
    </row>
    <row r="16841" spans="2:41" x14ac:dyDescent="0.25">
      <c r="B16841" s="6"/>
      <c r="D16841" s="6"/>
      <c r="E16841" s="6"/>
      <c r="F16841" s="6"/>
      <c r="U16841" s="11"/>
      <c r="AO16841" s="11"/>
    </row>
    <row r="16842" spans="2:41" x14ac:dyDescent="0.25">
      <c r="B16842" s="6"/>
      <c r="D16842" s="6"/>
      <c r="E16842" s="6"/>
      <c r="F16842" s="6"/>
      <c r="U16842" s="11"/>
      <c r="AO16842" s="11"/>
    </row>
    <row r="16843" spans="2:41" x14ac:dyDescent="0.25">
      <c r="B16843" s="6"/>
      <c r="D16843" s="6"/>
      <c r="E16843" s="6"/>
      <c r="F16843" s="6"/>
      <c r="U16843" s="11"/>
      <c r="AO16843" s="11"/>
    </row>
    <row r="16844" spans="2:41" x14ac:dyDescent="0.25">
      <c r="B16844" s="6"/>
      <c r="D16844" s="6"/>
      <c r="E16844" s="6"/>
      <c r="F16844" s="6"/>
      <c r="U16844" s="11"/>
      <c r="AO16844" s="11"/>
    </row>
    <row r="16845" spans="2:41" x14ac:dyDescent="0.25">
      <c r="B16845" s="6"/>
      <c r="D16845" s="6"/>
      <c r="E16845" s="6"/>
      <c r="F16845" s="6"/>
      <c r="U16845" s="11"/>
      <c r="AO16845" s="11"/>
    </row>
    <row r="16846" spans="2:41" x14ac:dyDescent="0.25">
      <c r="B16846" s="6"/>
      <c r="D16846" s="6"/>
      <c r="E16846" s="6"/>
      <c r="F16846" s="6"/>
      <c r="U16846" s="11"/>
      <c r="AO16846" s="11"/>
    </row>
    <row r="16847" spans="2:41" x14ac:dyDescent="0.25">
      <c r="B16847" s="6"/>
      <c r="D16847" s="6"/>
      <c r="E16847" s="6"/>
      <c r="F16847" s="6"/>
      <c r="U16847" s="11"/>
      <c r="AO16847" s="11"/>
    </row>
    <row r="16848" spans="2:41" x14ac:dyDescent="0.25">
      <c r="B16848" s="6"/>
      <c r="D16848" s="6"/>
      <c r="E16848" s="6"/>
      <c r="F16848" s="6"/>
      <c r="U16848" s="11"/>
      <c r="AO16848" s="11"/>
    </row>
    <row r="16849" spans="2:41" x14ac:dyDescent="0.25">
      <c r="B16849" s="6"/>
      <c r="D16849" s="6"/>
      <c r="E16849" s="6"/>
      <c r="F16849" s="6"/>
      <c r="U16849" s="11"/>
      <c r="AO16849" s="11"/>
    </row>
    <row r="16850" spans="2:41" x14ac:dyDescent="0.25">
      <c r="B16850" s="6"/>
      <c r="D16850" s="6"/>
      <c r="E16850" s="6"/>
      <c r="F16850" s="6"/>
      <c r="U16850" s="11"/>
      <c r="AO16850" s="11"/>
    </row>
    <row r="16851" spans="2:41" x14ac:dyDescent="0.25">
      <c r="B16851" s="6"/>
      <c r="D16851" s="6"/>
      <c r="E16851" s="6"/>
      <c r="F16851" s="6"/>
      <c r="U16851" s="11"/>
      <c r="AO16851" s="11"/>
    </row>
    <row r="16852" spans="2:41" x14ac:dyDescent="0.25">
      <c r="B16852" s="6"/>
      <c r="D16852" s="6"/>
      <c r="E16852" s="6"/>
      <c r="F16852" s="6"/>
      <c r="U16852" s="11"/>
      <c r="AO16852" s="11"/>
    </row>
    <row r="16853" spans="2:41" x14ac:dyDescent="0.25">
      <c r="B16853" s="6"/>
      <c r="D16853" s="6"/>
      <c r="E16853" s="6"/>
      <c r="F16853" s="6"/>
      <c r="U16853" s="11"/>
      <c r="AO16853" s="11"/>
    </row>
    <row r="16854" spans="2:41" x14ac:dyDescent="0.25">
      <c r="B16854" s="6"/>
      <c r="D16854" s="6"/>
      <c r="E16854" s="6"/>
      <c r="F16854" s="6"/>
      <c r="U16854" s="11"/>
      <c r="AO16854" s="11"/>
    </row>
    <row r="16855" spans="2:41" x14ac:dyDescent="0.25">
      <c r="B16855" s="6"/>
      <c r="D16855" s="6"/>
      <c r="E16855" s="6"/>
      <c r="F16855" s="6"/>
      <c r="U16855" s="11"/>
      <c r="AO16855" s="11"/>
    </row>
    <row r="16856" spans="2:41" x14ac:dyDescent="0.25">
      <c r="B16856" s="6"/>
      <c r="D16856" s="6"/>
      <c r="E16856" s="6"/>
      <c r="F16856" s="6"/>
      <c r="U16856" s="11"/>
      <c r="AO16856" s="11"/>
    </row>
    <row r="16857" spans="2:41" x14ac:dyDescent="0.25">
      <c r="B16857" s="6"/>
      <c r="D16857" s="6"/>
      <c r="E16857" s="6"/>
      <c r="F16857" s="6"/>
      <c r="U16857" s="11"/>
      <c r="AO16857" s="11"/>
    </row>
    <row r="16858" spans="2:41" x14ac:dyDescent="0.25">
      <c r="B16858" s="6"/>
      <c r="D16858" s="6"/>
      <c r="E16858" s="6"/>
      <c r="F16858" s="6"/>
      <c r="U16858" s="11"/>
      <c r="AO16858" s="11"/>
    </row>
    <row r="16859" spans="2:41" x14ac:dyDescent="0.25">
      <c r="B16859" s="6"/>
      <c r="D16859" s="6"/>
      <c r="E16859" s="6"/>
      <c r="F16859" s="6"/>
      <c r="U16859" s="11"/>
      <c r="AO16859" s="11"/>
    </row>
    <row r="16860" spans="2:41" x14ac:dyDescent="0.25">
      <c r="B16860" s="6"/>
      <c r="D16860" s="6"/>
      <c r="E16860" s="6"/>
      <c r="F16860" s="6"/>
      <c r="U16860" s="11"/>
      <c r="AO16860" s="11"/>
    </row>
    <row r="16861" spans="2:41" x14ac:dyDescent="0.25">
      <c r="B16861" s="6"/>
      <c r="D16861" s="6"/>
      <c r="E16861" s="6"/>
      <c r="F16861" s="6"/>
      <c r="U16861" s="11"/>
      <c r="AO16861" s="11"/>
    </row>
    <row r="16862" spans="2:41" x14ac:dyDescent="0.25">
      <c r="B16862" s="6"/>
      <c r="D16862" s="6"/>
      <c r="E16862" s="6"/>
      <c r="F16862" s="6"/>
      <c r="U16862" s="11"/>
      <c r="AO16862" s="11"/>
    </row>
    <row r="16863" spans="2:41" x14ac:dyDescent="0.25">
      <c r="B16863" s="6"/>
      <c r="D16863" s="6"/>
      <c r="E16863" s="6"/>
      <c r="F16863" s="6"/>
      <c r="U16863" s="11"/>
      <c r="AO16863" s="11"/>
    </row>
    <row r="16864" spans="2:41" x14ac:dyDescent="0.25">
      <c r="B16864" s="6"/>
      <c r="D16864" s="6"/>
      <c r="E16864" s="6"/>
      <c r="F16864" s="6"/>
      <c r="U16864" s="11"/>
      <c r="AO16864" s="11"/>
    </row>
    <row r="16865" spans="2:41" x14ac:dyDescent="0.25">
      <c r="B16865" s="6"/>
      <c r="D16865" s="6"/>
      <c r="E16865" s="6"/>
      <c r="F16865" s="6"/>
      <c r="U16865" s="11"/>
      <c r="AO16865" s="11"/>
    </row>
    <row r="16866" spans="2:41" x14ac:dyDescent="0.25">
      <c r="B16866" s="6"/>
      <c r="D16866" s="6"/>
      <c r="E16866" s="6"/>
      <c r="F16866" s="6"/>
      <c r="U16866" s="11"/>
      <c r="AO16866" s="11"/>
    </row>
    <row r="16867" spans="2:41" x14ac:dyDescent="0.25">
      <c r="B16867" s="6"/>
      <c r="D16867" s="6"/>
      <c r="E16867" s="6"/>
      <c r="F16867" s="6"/>
      <c r="U16867" s="11"/>
      <c r="AO16867" s="11"/>
    </row>
    <row r="16868" spans="2:41" x14ac:dyDescent="0.25">
      <c r="B16868" s="6"/>
      <c r="D16868" s="6"/>
      <c r="E16868" s="6"/>
      <c r="F16868" s="6"/>
      <c r="U16868" s="11"/>
      <c r="AO16868" s="11"/>
    </row>
    <row r="16869" spans="2:41" x14ac:dyDescent="0.25">
      <c r="B16869" s="6"/>
      <c r="D16869" s="6"/>
      <c r="E16869" s="6"/>
      <c r="F16869" s="6"/>
      <c r="U16869" s="11"/>
      <c r="AO16869" s="11"/>
    </row>
    <row r="16870" spans="2:41" x14ac:dyDescent="0.25">
      <c r="B16870" s="6"/>
      <c r="D16870" s="6"/>
      <c r="E16870" s="6"/>
      <c r="F16870" s="6"/>
      <c r="U16870" s="11"/>
      <c r="AO16870" s="11"/>
    </row>
    <row r="16871" spans="2:41" x14ac:dyDescent="0.25">
      <c r="B16871" s="6"/>
      <c r="D16871" s="6"/>
      <c r="E16871" s="6"/>
      <c r="F16871" s="6"/>
      <c r="U16871" s="11"/>
      <c r="AO16871" s="11"/>
    </row>
    <row r="16872" spans="2:41" x14ac:dyDescent="0.25">
      <c r="B16872" s="6"/>
      <c r="D16872" s="6"/>
      <c r="E16872" s="6"/>
      <c r="F16872" s="6"/>
      <c r="U16872" s="11"/>
      <c r="AO16872" s="11"/>
    </row>
    <row r="16873" spans="2:41" x14ac:dyDescent="0.25">
      <c r="B16873" s="6"/>
      <c r="D16873" s="6"/>
      <c r="E16873" s="6"/>
      <c r="F16873" s="6"/>
      <c r="U16873" s="11"/>
      <c r="AO16873" s="11"/>
    </row>
    <row r="16874" spans="2:41" x14ac:dyDescent="0.25">
      <c r="B16874" s="6"/>
      <c r="D16874" s="6"/>
      <c r="E16874" s="6"/>
      <c r="F16874" s="6"/>
      <c r="U16874" s="11"/>
      <c r="AO16874" s="11"/>
    </row>
    <row r="16875" spans="2:41" x14ac:dyDescent="0.25">
      <c r="B16875" s="6"/>
      <c r="D16875" s="6"/>
      <c r="E16875" s="6"/>
      <c r="F16875" s="6"/>
      <c r="U16875" s="11"/>
      <c r="AO16875" s="11"/>
    </row>
    <row r="16876" spans="2:41" x14ac:dyDescent="0.25">
      <c r="B16876" s="6"/>
      <c r="D16876" s="6"/>
      <c r="E16876" s="6"/>
      <c r="F16876" s="6"/>
      <c r="U16876" s="11"/>
      <c r="AO16876" s="11"/>
    </row>
    <row r="16877" spans="2:41" x14ac:dyDescent="0.25">
      <c r="B16877" s="6"/>
      <c r="D16877" s="6"/>
      <c r="E16877" s="6"/>
      <c r="F16877" s="6"/>
      <c r="U16877" s="11"/>
      <c r="AO16877" s="11"/>
    </row>
    <row r="16878" spans="2:41" x14ac:dyDescent="0.25">
      <c r="B16878" s="6"/>
      <c r="D16878" s="6"/>
      <c r="E16878" s="6"/>
      <c r="F16878" s="6"/>
      <c r="U16878" s="11"/>
      <c r="AO16878" s="11"/>
    </row>
    <row r="16879" spans="2:41" x14ac:dyDescent="0.25">
      <c r="B16879" s="6"/>
      <c r="D16879" s="6"/>
      <c r="E16879" s="6"/>
      <c r="F16879" s="6"/>
      <c r="U16879" s="11"/>
      <c r="AO16879" s="11"/>
    </row>
    <row r="16880" spans="2:41" x14ac:dyDescent="0.25">
      <c r="B16880" s="6"/>
      <c r="D16880" s="6"/>
      <c r="E16880" s="6"/>
      <c r="F16880" s="6"/>
      <c r="U16880" s="11"/>
      <c r="AO16880" s="11"/>
    </row>
    <row r="16881" spans="2:41" x14ac:dyDescent="0.25">
      <c r="B16881" s="6"/>
      <c r="D16881" s="6"/>
      <c r="E16881" s="6"/>
      <c r="F16881" s="6"/>
      <c r="U16881" s="11"/>
      <c r="AO16881" s="11"/>
    </row>
    <row r="16882" spans="2:41" x14ac:dyDescent="0.25">
      <c r="B16882" s="6"/>
      <c r="D16882" s="6"/>
      <c r="E16882" s="6"/>
      <c r="F16882" s="6"/>
      <c r="U16882" s="11"/>
      <c r="AO16882" s="11"/>
    </row>
    <row r="16883" spans="2:41" x14ac:dyDescent="0.25">
      <c r="B16883" s="6"/>
      <c r="D16883" s="6"/>
      <c r="E16883" s="6"/>
      <c r="F16883" s="6"/>
      <c r="U16883" s="11"/>
      <c r="AO16883" s="11"/>
    </row>
    <row r="16884" spans="2:41" x14ac:dyDescent="0.25">
      <c r="B16884" s="6"/>
      <c r="D16884" s="6"/>
      <c r="E16884" s="6"/>
      <c r="F16884" s="6"/>
      <c r="U16884" s="11"/>
      <c r="AO16884" s="11"/>
    </row>
    <row r="16885" spans="2:41" x14ac:dyDescent="0.25">
      <c r="B16885" s="6"/>
      <c r="D16885" s="6"/>
      <c r="E16885" s="6"/>
      <c r="F16885" s="6"/>
      <c r="U16885" s="11"/>
      <c r="AO16885" s="11"/>
    </row>
    <row r="16886" spans="2:41" x14ac:dyDescent="0.25">
      <c r="B16886" s="6"/>
      <c r="D16886" s="6"/>
      <c r="E16886" s="6"/>
      <c r="F16886" s="6"/>
      <c r="U16886" s="11"/>
      <c r="AO16886" s="11"/>
    </row>
    <row r="16887" spans="2:41" x14ac:dyDescent="0.25">
      <c r="B16887" s="6"/>
      <c r="D16887" s="6"/>
      <c r="E16887" s="6"/>
      <c r="F16887" s="6"/>
      <c r="U16887" s="11"/>
      <c r="AO16887" s="11"/>
    </row>
    <row r="16888" spans="2:41" x14ac:dyDescent="0.25">
      <c r="B16888" s="6"/>
      <c r="D16888" s="6"/>
      <c r="E16888" s="6"/>
      <c r="F16888" s="6"/>
      <c r="U16888" s="11"/>
      <c r="AO16888" s="11"/>
    </row>
    <row r="16889" spans="2:41" x14ac:dyDescent="0.25">
      <c r="B16889" s="6"/>
      <c r="D16889" s="6"/>
      <c r="E16889" s="6"/>
      <c r="F16889" s="6"/>
      <c r="U16889" s="11"/>
      <c r="AO16889" s="11"/>
    </row>
    <row r="16890" spans="2:41" x14ac:dyDescent="0.25">
      <c r="B16890" s="6"/>
      <c r="D16890" s="6"/>
      <c r="E16890" s="6"/>
      <c r="F16890" s="6"/>
      <c r="U16890" s="11"/>
      <c r="AO16890" s="11"/>
    </row>
    <row r="16891" spans="2:41" x14ac:dyDescent="0.25">
      <c r="B16891" s="6"/>
      <c r="D16891" s="6"/>
      <c r="E16891" s="6"/>
      <c r="F16891" s="6"/>
      <c r="U16891" s="11"/>
      <c r="AO16891" s="11"/>
    </row>
    <row r="16892" spans="2:41" x14ac:dyDescent="0.25">
      <c r="B16892" s="6"/>
      <c r="D16892" s="6"/>
      <c r="E16892" s="6"/>
      <c r="F16892" s="6"/>
      <c r="U16892" s="11"/>
      <c r="AO16892" s="11"/>
    </row>
    <row r="16893" spans="2:41" x14ac:dyDescent="0.25">
      <c r="B16893" s="6"/>
      <c r="D16893" s="6"/>
      <c r="E16893" s="6"/>
      <c r="F16893" s="6"/>
      <c r="U16893" s="11"/>
      <c r="AO16893" s="11"/>
    </row>
    <row r="16894" spans="2:41" x14ac:dyDescent="0.25">
      <c r="B16894" s="6"/>
      <c r="D16894" s="6"/>
      <c r="E16894" s="6"/>
      <c r="F16894" s="6"/>
      <c r="U16894" s="11"/>
      <c r="AO16894" s="11"/>
    </row>
    <row r="16895" spans="2:41" x14ac:dyDescent="0.25">
      <c r="B16895" s="6"/>
      <c r="D16895" s="6"/>
      <c r="E16895" s="6"/>
      <c r="F16895" s="6"/>
      <c r="U16895" s="11"/>
      <c r="AO16895" s="11"/>
    </row>
    <row r="16896" spans="2:41" x14ac:dyDescent="0.25">
      <c r="B16896" s="6"/>
      <c r="D16896" s="6"/>
      <c r="E16896" s="6"/>
      <c r="F16896" s="6"/>
      <c r="U16896" s="11"/>
      <c r="AO16896" s="11"/>
    </row>
    <row r="16897" spans="2:41" x14ac:dyDescent="0.25">
      <c r="B16897" s="6"/>
      <c r="D16897" s="6"/>
      <c r="E16897" s="6"/>
      <c r="F16897" s="6"/>
      <c r="U16897" s="11"/>
      <c r="AO16897" s="11"/>
    </row>
    <row r="16898" spans="2:41" x14ac:dyDescent="0.25">
      <c r="B16898" s="6"/>
      <c r="D16898" s="6"/>
      <c r="E16898" s="6"/>
      <c r="F16898" s="6"/>
      <c r="U16898" s="11"/>
      <c r="AO16898" s="11"/>
    </row>
    <row r="16899" spans="2:41" x14ac:dyDescent="0.25">
      <c r="B16899" s="6"/>
      <c r="D16899" s="6"/>
      <c r="E16899" s="6"/>
      <c r="F16899" s="6"/>
      <c r="U16899" s="11"/>
      <c r="AO16899" s="11"/>
    </row>
    <row r="16900" spans="2:41" x14ac:dyDescent="0.25">
      <c r="B16900" s="6"/>
      <c r="D16900" s="6"/>
      <c r="E16900" s="6"/>
      <c r="F16900" s="6"/>
      <c r="U16900" s="11"/>
      <c r="AO16900" s="11"/>
    </row>
    <row r="16901" spans="2:41" x14ac:dyDescent="0.25">
      <c r="B16901" s="6"/>
      <c r="D16901" s="6"/>
      <c r="E16901" s="6"/>
      <c r="F16901" s="6"/>
      <c r="U16901" s="11"/>
      <c r="AO16901" s="11"/>
    </row>
    <row r="16902" spans="2:41" x14ac:dyDescent="0.25">
      <c r="B16902" s="6"/>
      <c r="D16902" s="6"/>
      <c r="E16902" s="6"/>
      <c r="F16902" s="6"/>
      <c r="U16902" s="11"/>
      <c r="AO16902" s="11"/>
    </row>
    <row r="16903" spans="2:41" x14ac:dyDescent="0.25">
      <c r="B16903" s="6"/>
      <c r="D16903" s="6"/>
      <c r="E16903" s="6"/>
      <c r="F16903" s="6"/>
      <c r="U16903" s="11"/>
      <c r="AO16903" s="11"/>
    </row>
    <row r="16904" spans="2:41" x14ac:dyDescent="0.25">
      <c r="B16904" s="6"/>
      <c r="D16904" s="6"/>
      <c r="E16904" s="6"/>
      <c r="F16904" s="6"/>
      <c r="U16904" s="11"/>
      <c r="AO16904" s="11"/>
    </row>
    <row r="16905" spans="2:41" x14ac:dyDescent="0.25">
      <c r="B16905" s="6"/>
      <c r="D16905" s="6"/>
      <c r="E16905" s="6"/>
      <c r="F16905" s="6"/>
      <c r="U16905" s="11"/>
      <c r="AO16905" s="11"/>
    </row>
    <row r="16906" spans="2:41" x14ac:dyDescent="0.25">
      <c r="B16906" s="6"/>
      <c r="D16906" s="6"/>
      <c r="E16906" s="6"/>
      <c r="F16906" s="6"/>
      <c r="U16906" s="11"/>
      <c r="AO16906" s="11"/>
    </row>
    <row r="16907" spans="2:41" x14ac:dyDescent="0.25">
      <c r="B16907" s="6"/>
      <c r="D16907" s="6"/>
      <c r="E16907" s="6"/>
      <c r="F16907" s="6"/>
      <c r="U16907" s="11"/>
      <c r="AO16907" s="11"/>
    </row>
    <row r="16908" spans="2:41" x14ac:dyDescent="0.25">
      <c r="B16908" s="6"/>
      <c r="D16908" s="6"/>
      <c r="E16908" s="6"/>
      <c r="F16908" s="6"/>
      <c r="U16908" s="11"/>
      <c r="AO16908" s="11"/>
    </row>
    <row r="16909" spans="2:41" x14ac:dyDescent="0.25">
      <c r="B16909" s="6"/>
      <c r="D16909" s="6"/>
      <c r="E16909" s="6"/>
      <c r="F16909" s="6"/>
      <c r="U16909" s="11"/>
      <c r="AO16909" s="11"/>
    </row>
    <row r="16910" spans="2:41" x14ac:dyDescent="0.25">
      <c r="B16910" s="6"/>
      <c r="D16910" s="6"/>
      <c r="E16910" s="6"/>
      <c r="F16910" s="6"/>
      <c r="U16910" s="11"/>
      <c r="AO16910" s="11"/>
    </row>
    <row r="16911" spans="2:41" x14ac:dyDescent="0.25">
      <c r="B16911" s="6"/>
      <c r="D16911" s="6"/>
      <c r="E16911" s="6"/>
      <c r="F16911" s="6"/>
      <c r="U16911" s="11"/>
      <c r="AO16911" s="11"/>
    </row>
    <row r="16912" spans="2:41" x14ac:dyDescent="0.25">
      <c r="B16912" s="6"/>
      <c r="D16912" s="6"/>
      <c r="E16912" s="6"/>
      <c r="F16912" s="6"/>
      <c r="U16912" s="11"/>
      <c r="AO16912" s="11"/>
    </row>
    <row r="16913" spans="2:41" x14ac:dyDescent="0.25">
      <c r="B16913" s="6"/>
      <c r="D16913" s="6"/>
      <c r="E16913" s="6"/>
      <c r="F16913" s="6"/>
      <c r="U16913" s="11"/>
      <c r="AO16913" s="11"/>
    </row>
    <row r="16914" spans="2:41" x14ac:dyDescent="0.25">
      <c r="B16914" s="6"/>
      <c r="D16914" s="6"/>
      <c r="E16914" s="6"/>
      <c r="F16914" s="6"/>
      <c r="U16914" s="11"/>
      <c r="AO16914" s="11"/>
    </row>
    <row r="16915" spans="2:41" x14ac:dyDescent="0.25">
      <c r="B16915" s="6"/>
      <c r="D16915" s="6"/>
      <c r="E16915" s="6"/>
      <c r="F16915" s="6"/>
      <c r="U16915" s="11"/>
      <c r="AO16915" s="11"/>
    </row>
    <row r="16916" spans="2:41" x14ac:dyDescent="0.25">
      <c r="B16916" s="6"/>
      <c r="D16916" s="6"/>
      <c r="E16916" s="6"/>
      <c r="F16916" s="6"/>
      <c r="U16916" s="11"/>
      <c r="AO16916" s="11"/>
    </row>
    <row r="16917" spans="2:41" x14ac:dyDescent="0.25">
      <c r="B16917" s="6"/>
      <c r="D16917" s="6"/>
      <c r="E16917" s="6"/>
      <c r="F16917" s="6"/>
      <c r="U16917" s="11"/>
      <c r="AO16917" s="11"/>
    </row>
    <row r="16918" spans="2:41" x14ac:dyDescent="0.25">
      <c r="B16918" s="6"/>
      <c r="D16918" s="6"/>
      <c r="E16918" s="6"/>
      <c r="F16918" s="6"/>
      <c r="U16918" s="11"/>
      <c r="AO16918" s="11"/>
    </row>
    <row r="16919" spans="2:41" x14ac:dyDescent="0.25">
      <c r="B16919" s="6"/>
      <c r="D16919" s="6"/>
      <c r="E16919" s="6"/>
      <c r="F16919" s="6"/>
      <c r="U16919" s="11"/>
      <c r="AO16919" s="11"/>
    </row>
    <row r="16920" spans="2:41" x14ac:dyDescent="0.25">
      <c r="B16920" s="6"/>
      <c r="D16920" s="6"/>
      <c r="E16920" s="6"/>
      <c r="F16920" s="6"/>
      <c r="U16920" s="11"/>
      <c r="AO16920" s="11"/>
    </row>
    <row r="16921" spans="2:41" x14ac:dyDescent="0.25">
      <c r="B16921" s="6"/>
      <c r="D16921" s="6"/>
      <c r="E16921" s="6"/>
      <c r="F16921" s="6"/>
      <c r="U16921" s="11"/>
      <c r="AO16921" s="11"/>
    </row>
    <row r="16922" spans="2:41" x14ac:dyDescent="0.25">
      <c r="B16922" s="6"/>
      <c r="D16922" s="6"/>
      <c r="E16922" s="6"/>
      <c r="F16922" s="6"/>
      <c r="U16922" s="11"/>
      <c r="AO16922" s="11"/>
    </row>
    <row r="16923" spans="2:41" x14ac:dyDescent="0.25">
      <c r="B16923" s="6"/>
      <c r="D16923" s="6"/>
      <c r="E16923" s="6"/>
      <c r="F16923" s="6"/>
      <c r="U16923" s="11"/>
      <c r="AO16923" s="11"/>
    </row>
    <row r="16924" spans="2:41" x14ac:dyDescent="0.25">
      <c r="B16924" s="6"/>
      <c r="D16924" s="6"/>
      <c r="E16924" s="6"/>
      <c r="F16924" s="6"/>
      <c r="U16924" s="11"/>
      <c r="AO16924" s="11"/>
    </row>
    <row r="16925" spans="2:41" x14ac:dyDescent="0.25">
      <c r="B16925" s="6"/>
      <c r="D16925" s="6"/>
      <c r="E16925" s="6"/>
      <c r="F16925" s="6"/>
      <c r="U16925" s="11"/>
      <c r="AO16925" s="11"/>
    </row>
    <row r="16926" spans="2:41" x14ac:dyDescent="0.25">
      <c r="B16926" s="6"/>
      <c r="D16926" s="6"/>
      <c r="E16926" s="6"/>
      <c r="F16926" s="6"/>
      <c r="U16926" s="11"/>
      <c r="AO16926" s="11"/>
    </row>
    <row r="16927" spans="2:41" x14ac:dyDescent="0.25">
      <c r="B16927" s="6"/>
      <c r="D16927" s="6"/>
      <c r="E16927" s="6"/>
      <c r="F16927" s="6"/>
      <c r="U16927" s="11"/>
      <c r="AO16927" s="11"/>
    </row>
    <row r="16928" spans="2:41" x14ac:dyDescent="0.25">
      <c r="B16928" s="6"/>
      <c r="D16928" s="6"/>
      <c r="E16928" s="6"/>
      <c r="F16928" s="6"/>
      <c r="U16928" s="11"/>
      <c r="AO16928" s="11"/>
    </row>
    <row r="16929" spans="2:41" x14ac:dyDescent="0.25">
      <c r="B16929" s="6"/>
      <c r="D16929" s="6"/>
      <c r="E16929" s="6"/>
      <c r="F16929" s="6"/>
      <c r="U16929" s="11"/>
      <c r="AO16929" s="11"/>
    </row>
    <row r="16930" spans="2:41" x14ac:dyDescent="0.25">
      <c r="B16930" s="6"/>
      <c r="D16930" s="6"/>
      <c r="E16930" s="6"/>
      <c r="F16930" s="6"/>
      <c r="U16930" s="11"/>
      <c r="AO16930" s="11"/>
    </row>
    <row r="16931" spans="2:41" x14ac:dyDescent="0.25">
      <c r="B16931" s="6"/>
      <c r="D16931" s="6"/>
      <c r="E16931" s="6"/>
      <c r="F16931" s="6"/>
      <c r="U16931" s="11"/>
      <c r="AO16931" s="11"/>
    </row>
    <row r="16932" spans="2:41" x14ac:dyDescent="0.25">
      <c r="B16932" s="6"/>
      <c r="D16932" s="6"/>
      <c r="E16932" s="6"/>
      <c r="F16932" s="6"/>
      <c r="U16932" s="11"/>
      <c r="AO16932" s="11"/>
    </row>
    <row r="16933" spans="2:41" x14ac:dyDescent="0.25">
      <c r="B16933" s="6"/>
      <c r="D16933" s="6"/>
      <c r="E16933" s="6"/>
      <c r="F16933" s="6"/>
      <c r="U16933" s="11"/>
      <c r="AO16933" s="11"/>
    </row>
    <row r="16934" spans="2:41" x14ac:dyDescent="0.25">
      <c r="B16934" s="6"/>
      <c r="D16934" s="6"/>
      <c r="E16934" s="6"/>
      <c r="F16934" s="6"/>
      <c r="U16934" s="11"/>
      <c r="AO16934" s="11"/>
    </row>
    <row r="16935" spans="2:41" x14ac:dyDescent="0.25">
      <c r="B16935" s="6"/>
      <c r="D16935" s="6"/>
      <c r="E16935" s="6"/>
      <c r="F16935" s="6"/>
      <c r="U16935" s="11"/>
      <c r="AO16935" s="11"/>
    </row>
    <row r="16936" spans="2:41" x14ac:dyDescent="0.25">
      <c r="B16936" s="6"/>
      <c r="D16936" s="6"/>
      <c r="E16936" s="6"/>
      <c r="F16936" s="6"/>
      <c r="U16936" s="11"/>
      <c r="AO16936" s="11"/>
    </row>
    <row r="16937" spans="2:41" x14ac:dyDescent="0.25">
      <c r="B16937" s="6"/>
      <c r="D16937" s="6"/>
      <c r="E16937" s="6"/>
      <c r="F16937" s="6"/>
      <c r="U16937" s="11"/>
      <c r="AO16937" s="11"/>
    </row>
    <row r="16938" spans="2:41" x14ac:dyDescent="0.25">
      <c r="B16938" s="6"/>
      <c r="D16938" s="6"/>
      <c r="E16938" s="6"/>
      <c r="F16938" s="6"/>
      <c r="U16938" s="11"/>
      <c r="AO16938" s="11"/>
    </row>
    <row r="16939" spans="2:41" x14ac:dyDescent="0.25">
      <c r="B16939" s="6"/>
      <c r="D16939" s="6"/>
      <c r="E16939" s="6"/>
      <c r="F16939" s="6"/>
      <c r="U16939" s="11"/>
      <c r="AO16939" s="11"/>
    </row>
    <row r="16940" spans="2:41" x14ac:dyDescent="0.25">
      <c r="B16940" s="6"/>
      <c r="D16940" s="6"/>
      <c r="E16940" s="6"/>
      <c r="F16940" s="6"/>
      <c r="U16940" s="11"/>
      <c r="AO16940" s="11"/>
    </row>
    <row r="16941" spans="2:41" x14ac:dyDescent="0.25">
      <c r="B16941" s="6"/>
      <c r="D16941" s="6"/>
      <c r="E16941" s="6"/>
      <c r="F16941" s="6"/>
      <c r="U16941" s="11"/>
      <c r="AO16941" s="11"/>
    </row>
    <row r="16942" spans="2:41" x14ac:dyDescent="0.25">
      <c r="B16942" s="6"/>
      <c r="D16942" s="6"/>
      <c r="E16942" s="6"/>
      <c r="F16942" s="6"/>
      <c r="U16942" s="11"/>
      <c r="AO16942" s="11"/>
    </row>
    <row r="16943" spans="2:41" x14ac:dyDescent="0.25">
      <c r="B16943" s="6"/>
      <c r="D16943" s="6"/>
      <c r="E16943" s="6"/>
      <c r="F16943" s="6"/>
      <c r="U16943" s="11"/>
      <c r="AO16943" s="11"/>
    </row>
    <row r="16944" spans="2:41" x14ac:dyDescent="0.25">
      <c r="B16944" s="6"/>
      <c r="D16944" s="6"/>
      <c r="E16944" s="6"/>
      <c r="F16944" s="6"/>
      <c r="U16944" s="11"/>
      <c r="AO16944" s="11"/>
    </row>
    <row r="16945" spans="2:41" x14ac:dyDescent="0.25">
      <c r="B16945" s="6"/>
      <c r="D16945" s="6"/>
      <c r="E16945" s="6"/>
      <c r="F16945" s="6"/>
      <c r="U16945" s="11"/>
      <c r="AO16945" s="11"/>
    </row>
    <row r="16946" spans="2:41" x14ac:dyDescent="0.25">
      <c r="B16946" s="6"/>
      <c r="D16946" s="6"/>
      <c r="E16946" s="6"/>
      <c r="F16946" s="6"/>
      <c r="U16946" s="11"/>
      <c r="AO16946" s="11"/>
    </row>
    <row r="16947" spans="2:41" x14ac:dyDescent="0.25">
      <c r="B16947" s="6"/>
      <c r="D16947" s="6"/>
      <c r="E16947" s="6"/>
      <c r="F16947" s="6"/>
      <c r="U16947" s="11"/>
      <c r="AO16947" s="11"/>
    </row>
    <row r="16948" spans="2:41" x14ac:dyDescent="0.25">
      <c r="B16948" s="6"/>
      <c r="D16948" s="6"/>
      <c r="E16948" s="6"/>
      <c r="F16948" s="6"/>
      <c r="U16948" s="11"/>
      <c r="AO16948" s="11"/>
    </row>
    <row r="16949" spans="2:41" x14ac:dyDescent="0.25">
      <c r="B16949" s="6"/>
      <c r="D16949" s="6"/>
      <c r="E16949" s="6"/>
      <c r="F16949" s="6"/>
      <c r="U16949" s="11"/>
      <c r="AO16949" s="11"/>
    </row>
    <row r="16950" spans="2:41" x14ac:dyDescent="0.25">
      <c r="B16950" s="6"/>
      <c r="D16950" s="6"/>
      <c r="E16950" s="6"/>
      <c r="F16950" s="6"/>
      <c r="U16950" s="11"/>
      <c r="AO16950" s="11"/>
    </row>
    <row r="16951" spans="2:41" x14ac:dyDescent="0.25">
      <c r="B16951" s="6"/>
      <c r="D16951" s="6"/>
      <c r="E16951" s="6"/>
      <c r="F16951" s="6"/>
      <c r="U16951" s="11"/>
      <c r="AO16951" s="11"/>
    </row>
    <row r="16952" spans="2:41" x14ac:dyDescent="0.25">
      <c r="B16952" s="6"/>
      <c r="D16952" s="6"/>
      <c r="E16952" s="6"/>
      <c r="F16952" s="6"/>
      <c r="U16952" s="11"/>
      <c r="AO16952" s="11"/>
    </row>
    <row r="16953" spans="2:41" x14ac:dyDescent="0.25">
      <c r="B16953" s="6"/>
      <c r="D16953" s="6"/>
      <c r="E16953" s="6"/>
      <c r="F16953" s="6"/>
      <c r="U16953" s="11"/>
      <c r="AO16953" s="11"/>
    </row>
    <row r="16954" spans="2:41" x14ac:dyDescent="0.25">
      <c r="B16954" s="6"/>
      <c r="D16954" s="6"/>
      <c r="E16954" s="6"/>
      <c r="F16954" s="6"/>
      <c r="U16954" s="11"/>
      <c r="AO16954" s="11"/>
    </row>
    <row r="16955" spans="2:41" x14ac:dyDescent="0.25">
      <c r="B16955" s="6"/>
      <c r="D16955" s="6"/>
      <c r="E16955" s="6"/>
      <c r="F16955" s="6"/>
      <c r="U16955" s="11"/>
      <c r="AO16955" s="11"/>
    </row>
    <row r="16956" spans="2:41" x14ac:dyDescent="0.25">
      <c r="B16956" s="6"/>
      <c r="D16956" s="6"/>
      <c r="E16956" s="6"/>
      <c r="F16956" s="6"/>
      <c r="U16956" s="11"/>
      <c r="AO16956" s="11"/>
    </row>
    <row r="16957" spans="2:41" x14ac:dyDescent="0.25">
      <c r="B16957" s="6"/>
      <c r="D16957" s="6"/>
      <c r="E16957" s="6"/>
      <c r="F16957" s="6"/>
      <c r="U16957" s="11"/>
      <c r="AO16957" s="11"/>
    </row>
    <row r="16958" spans="2:41" x14ac:dyDescent="0.25">
      <c r="B16958" s="6"/>
      <c r="D16958" s="6"/>
      <c r="E16958" s="6"/>
      <c r="F16958" s="6"/>
      <c r="U16958" s="11"/>
      <c r="AO16958" s="11"/>
    </row>
    <row r="16959" spans="2:41" x14ac:dyDescent="0.25">
      <c r="B16959" s="6"/>
      <c r="D16959" s="6"/>
      <c r="E16959" s="6"/>
      <c r="F16959" s="6"/>
      <c r="U16959" s="11"/>
      <c r="AO16959" s="11"/>
    </row>
    <row r="16960" spans="2:41" x14ac:dyDescent="0.25">
      <c r="B16960" s="6"/>
      <c r="D16960" s="6"/>
      <c r="E16960" s="6"/>
      <c r="F16960" s="6"/>
      <c r="U16960" s="11"/>
      <c r="AO16960" s="11"/>
    </row>
    <row r="16961" spans="2:41" x14ac:dyDescent="0.25">
      <c r="B16961" s="6"/>
      <c r="D16961" s="6"/>
      <c r="E16961" s="6"/>
      <c r="F16961" s="6"/>
      <c r="U16961" s="11"/>
      <c r="AO16961" s="11"/>
    </row>
    <row r="16962" spans="2:41" x14ac:dyDescent="0.25">
      <c r="B16962" s="6"/>
      <c r="D16962" s="6"/>
      <c r="E16962" s="6"/>
      <c r="F16962" s="6"/>
      <c r="U16962" s="11"/>
      <c r="AO16962" s="11"/>
    </row>
    <row r="16963" spans="2:41" x14ac:dyDescent="0.25">
      <c r="B16963" s="6"/>
      <c r="D16963" s="6"/>
      <c r="E16963" s="6"/>
      <c r="F16963" s="6"/>
      <c r="U16963" s="11"/>
      <c r="AO16963" s="11"/>
    </row>
    <row r="16964" spans="2:41" x14ac:dyDescent="0.25">
      <c r="B16964" s="6"/>
      <c r="D16964" s="6"/>
      <c r="E16964" s="6"/>
      <c r="F16964" s="6"/>
      <c r="U16964" s="11"/>
      <c r="AO16964" s="11"/>
    </row>
    <row r="16965" spans="2:41" x14ac:dyDescent="0.25">
      <c r="B16965" s="6"/>
      <c r="D16965" s="6"/>
      <c r="E16965" s="6"/>
      <c r="F16965" s="6"/>
      <c r="U16965" s="11"/>
      <c r="AO16965" s="11"/>
    </row>
    <row r="16966" spans="2:41" x14ac:dyDescent="0.25">
      <c r="B16966" s="6"/>
      <c r="D16966" s="6"/>
      <c r="E16966" s="6"/>
      <c r="F16966" s="6"/>
      <c r="U16966" s="11"/>
      <c r="AO16966" s="11"/>
    </row>
    <row r="16967" spans="2:41" x14ac:dyDescent="0.25">
      <c r="B16967" s="6"/>
      <c r="D16967" s="6"/>
      <c r="E16967" s="6"/>
      <c r="F16967" s="6"/>
      <c r="U16967" s="11"/>
      <c r="AO16967" s="11"/>
    </row>
    <row r="16968" spans="2:41" x14ac:dyDescent="0.25">
      <c r="B16968" s="6"/>
      <c r="D16968" s="6"/>
      <c r="E16968" s="6"/>
      <c r="F16968" s="6"/>
      <c r="U16968" s="11"/>
      <c r="AO16968" s="11"/>
    </row>
    <row r="16969" spans="2:41" x14ac:dyDescent="0.25">
      <c r="B16969" s="6"/>
      <c r="D16969" s="6"/>
      <c r="E16969" s="6"/>
      <c r="F16969" s="6"/>
      <c r="U16969" s="11"/>
      <c r="AO16969" s="11"/>
    </row>
    <row r="16970" spans="2:41" x14ac:dyDescent="0.25">
      <c r="B16970" s="6"/>
      <c r="D16970" s="6"/>
      <c r="E16970" s="6"/>
      <c r="F16970" s="6"/>
      <c r="U16970" s="11"/>
      <c r="AO16970" s="11"/>
    </row>
    <row r="16971" spans="2:41" x14ac:dyDescent="0.25">
      <c r="B16971" s="6"/>
      <c r="D16971" s="6"/>
      <c r="E16971" s="6"/>
      <c r="F16971" s="6"/>
      <c r="U16971" s="11"/>
      <c r="AO16971" s="11"/>
    </row>
    <row r="16972" spans="2:41" x14ac:dyDescent="0.25">
      <c r="B16972" s="6"/>
      <c r="D16972" s="6"/>
      <c r="E16972" s="6"/>
      <c r="F16972" s="6"/>
      <c r="U16972" s="11"/>
      <c r="AO16972" s="11"/>
    </row>
    <row r="16973" spans="2:41" x14ac:dyDescent="0.25">
      <c r="B16973" s="6"/>
      <c r="D16973" s="6"/>
      <c r="E16973" s="6"/>
      <c r="F16973" s="6"/>
      <c r="U16973" s="11"/>
      <c r="AO16973" s="11"/>
    </row>
    <row r="16974" spans="2:41" x14ac:dyDescent="0.25">
      <c r="B16974" s="6"/>
      <c r="D16974" s="6"/>
      <c r="E16974" s="6"/>
      <c r="F16974" s="6"/>
      <c r="U16974" s="11"/>
      <c r="AO16974" s="11"/>
    </row>
    <row r="16975" spans="2:41" x14ac:dyDescent="0.25">
      <c r="B16975" s="6"/>
      <c r="D16975" s="6"/>
      <c r="E16975" s="6"/>
      <c r="F16975" s="6"/>
      <c r="U16975" s="11"/>
      <c r="AO16975" s="11"/>
    </row>
    <row r="16976" spans="2:41" x14ac:dyDescent="0.25">
      <c r="B16976" s="6"/>
      <c r="D16976" s="6"/>
      <c r="E16976" s="6"/>
      <c r="F16976" s="6"/>
      <c r="U16976" s="11"/>
      <c r="AO16976" s="11"/>
    </row>
    <row r="16977" spans="2:41" x14ac:dyDescent="0.25">
      <c r="B16977" s="6"/>
      <c r="D16977" s="6"/>
      <c r="E16977" s="6"/>
      <c r="F16977" s="6"/>
      <c r="U16977" s="11"/>
      <c r="AO16977" s="11"/>
    </row>
    <row r="16978" spans="2:41" x14ac:dyDescent="0.25">
      <c r="B16978" s="6"/>
      <c r="D16978" s="6"/>
      <c r="E16978" s="6"/>
      <c r="F16978" s="6"/>
      <c r="U16978" s="11"/>
      <c r="AO16978" s="11"/>
    </row>
    <row r="16979" spans="2:41" x14ac:dyDescent="0.25">
      <c r="B16979" s="6"/>
      <c r="D16979" s="6"/>
      <c r="E16979" s="6"/>
      <c r="F16979" s="6"/>
      <c r="U16979" s="11"/>
      <c r="AO16979" s="11"/>
    </row>
    <row r="16980" spans="2:41" x14ac:dyDescent="0.25">
      <c r="B16980" s="6"/>
      <c r="D16980" s="6"/>
      <c r="E16980" s="6"/>
      <c r="F16980" s="6"/>
      <c r="U16980" s="11"/>
      <c r="AO16980" s="11"/>
    </row>
    <row r="16981" spans="2:41" x14ac:dyDescent="0.25">
      <c r="B16981" s="6"/>
      <c r="D16981" s="6"/>
      <c r="E16981" s="6"/>
      <c r="F16981" s="6"/>
      <c r="U16981" s="11"/>
      <c r="AO16981" s="11"/>
    </row>
    <row r="16982" spans="2:41" x14ac:dyDescent="0.25">
      <c r="B16982" s="6"/>
      <c r="D16982" s="6"/>
      <c r="E16982" s="6"/>
      <c r="F16982" s="6"/>
      <c r="U16982" s="11"/>
      <c r="AO16982" s="11"/>
    </row>
    <row r="16983" spans="2:41" x14ac:dyDescent="0.25">
      <c r="B16983" s="6"/>
      <c r="D16983" s="6"/>
      <c r="E16983" s="6"/>
      <c r="F16983" s="6"/>
      <c r="U16983" s="11"/>
      <c r="AO16983" s="11"/>
    </row>
    <row r="16984" spans="2:41" x14ac:dyDescent="0.25">
      <c r="B16984" s="6"/>
      <c r="D16984" s="6"/>
      <c r="E16984" s="6"/>
      <c r="F16984" s="6"/>
      <c r="U16984" s="11"/>
      <c r="AO16984" s="11"/>
    </row>
    <row r="16985" spans="2:41" x14ac:dyDescent="0.25">
      <c r="B16985" s="6"/>
      <c r="D16985" s="6"/>
      <c r="E16985" s="6"/>
      <c r="F16985" s="6"/>
      <c r="U16985" s="11"/>
      <c r="AO16985" s="11"/>
    </row>
    <row r="16986" spans="2:41" x14ac:dyDescent="0.25">
      <c r="B16986" s="6"/>
      <c r="D16986" s="6"/>
      <c r="E16986" s="6"/>
      <c r="F16986" s="6"/>
      <c r="U16986" s="11"/>
      <c r="AO16986" s="11"/>
    </row>
    <row r="16987" spans="2:41" x14ac:dyDescent="0.25">
      <c r="B16987" s="6"/>
      <c r="D16987" s="6"/>
      <c r="E16987" s="6"/>
      <c r="F16987" s="6"/>
      <c r="U16987" s="11"/>
      <c r="AO16987" s="11"/>
    </row>
    <row r="16988" spans="2:41" x14ac:dyDescent="0.25">
      <c r="B16988" s="6"/>
      <c r="D16988" s="6"/>
      <c r="E16988" s="6"/>
      <c r="F16988" s="6"/>
      <c r="U16988" s="11"/>
      <c r="AO16988" s="11"/>
    </row>
    <row r="16989" spans="2:41" x14ac:dyDescent="0.25">
      <c r="B16989" s="6"/>
      <c r="D16989" s="6"/>
      <c r="E16989" s="6"/>
      <c r="F16989" s="6"/>
      <c r="U16989" s="11"/>
      <c r="AO16989" s="11"/>
    </row>
    <row r="16990" spans="2:41" x14ac:dyDescent="0.25">
      <c r="B16990" s="6"/>
      <c r="D16990" s="6"/>
      <c r="E16990" s="6"/>
      <c r="F16990" s="6"/>
      <c r="U16990" s="11"/>
      <c r="AO16990" s="11"/>
    </row>
    <row r="16991" spans="2:41" x14ac:dyDescent="0.25">
      <c r="B16991" s="6"/>
      <c r="D16991" s="6"/>
      <c r="E16991" s="6"/>
      <c r="F16991" s="6"/>
      <c r="U16991" s="11"/>
      <c r="AO16991" s="11"/>
    </row>
    <row r="16992" spans="2:41" x14ac:dyDescent="0.25">
      <c r="B16992" s="6"/>
      <c r="D16992" s="6"/>
      <c r="E16992" s="6"/>
      <c r="F16992" s="6"/>
      <c r="U16992" s="11"/>
      <c r="AO16992" s="11"/>
    </row>
    <row r="16993" spans="2:41" x14ac:dyDescent="0.25">
      <c r="B16993" s="6"/>
      <c r="D16993" s="6"/>
      <c r="E16993" s="6"/>
      <c r="F16993" s="6"/>
      <c r="U16993" s="11"/>
      <c r="AO16993" s="11"/>
    </row>
    <row r="16994" spans="2:41" x14ac:dyDescent="0.25">
      <c r="B16994" s="6"/>
      <c r="D16994" s="6"/>
      <c r="E16994" s="6"/>
      <c r="F16994" s="6"/>
      <c r="U16994" s="11"/>
      <c r="AO16994" s="11"/>
    </row>
    <row r="16995" spans="2:41" x14ac:dyDescent="0.25">
      <c r="B16995" s="6"/>
      <c r="D16995" s="6"/>
      <c r="E16995" s="6"/>
      <c r="F16995" s="6"/>
      <c r="U16995" s="11"/>
      <c r="AO16995" s="11"/>
    </row>
    <row r="16996" spans="2:41" x14ac:dyDescent="0.25">
      <c r="B16996" s="6"/>
      <c r="D16996" s="6"/>
      <c r="E16996" s="6"/>
      <c r="F16996" s="6"/>
      <c r="U16996" s="11"/>
      <c r="AO16996" s="11"/>
    </row>
    <row r="16997" spans="2:41" x14ac:dyDescent="0.25">
      <c r="B16997" s="6"/>
      <c r="D16997" s="6"/>
      <c r="E16997" s="6"/>
      <c r="F16997" s="6"/>
      <c r="U16997" s="11"/>
      <c r="AO16997" s="11"/>
    </row>
    <row r="16998" spans="2:41" x14ac:dyDescent="0.25">
      <c r="B16998" s="6"/>
      <c r="D16998" s="6"/>
      <c r="E16998" s="6"/>
      <c r="F16998" s="6"/>
      <c r="U16998" s="11"/>
      <c r="AO16998" s="11"/>
    </row>
    <row r="16999" spans="2:41" x14ac:dyDescent="0.25">
      <c r="B16999" s="6"/>
      <c r="D16999" s="6"/>
      <c r="E16999" s="6"/>
      <c r="F16999" s="6"/>
      <c r="U16999" s="11"/>
      <c r="AO16999" s="11"/>
    </row>
    <row r="17000" spans="2:41" x14ac:dyDescent="0.25">
      <c r="B17000" s="6"/>
      <c r="D17000" s="6"/>
      <c r="E17000" s="6"/>
      <c r="F17000" s="6"/>
      <c r="U17000" s="11"/>
      <c r="AO17000" s="11"/>
    </row>
    <row r="17001" spans="2:41" x14ac:dyDescent="0.25">
      <c r="B17001" s="6"/>
      <c r="D17001" s="6"/>
      <c r="E17001" s="6"/>
      <c r="F17001" s="6"/>
      <c r="U17001" s="11"/>
      <c r="AO17001" s="11"/>
    </row>
    <row r="17002" spans="2:41" x14ac:dyDescent="0.25">
      <c r="B17002" s="6"/>
      <c r="D17002" s="6"/>
      <c r="E17002" s="6"/>
      <c r="F17002" s="6"/>
      <c r="U17002" s="11"/>
      <c r="AO17002" s="11"/>
    </row>
    <row r="17003" spans="2:41" x14ac:dyDescent="0.25">
      <c r="B17003" s="6"/>
      <c r="D17003" s="6"/>
      <c r="E17003" s="6"/>
      <c r="F17003" s="6"/>
      <c r="U17003" s="11"/>
      <c r="AO17003" s="11"/>
    </row>
    <row r="17004" spans="2:41" x14ac:dyDescent="0.25">
      <c r="B17004" s="6"/>
      <c r="D17004" s="6"/>
      <c r="E17004" s="6"/>
      <c r="F17004" s="6"/>
      <c r="U17004" s="11"/>
      <c r="AO17004" s="11"/>
    </row>
    <row r="17005" spans="2:41" x14ac:dyDescent="0.25">
      <c r="B17005" s="6"/>
      <c r="D17005" s="6"/>
      <c r="E17005" s="6"/>
      <c r="F17005" s="6"/>
      <c r="U17005" s="11"/>
      <c r="AO17005" s="11"/>
    </row>
    <row r="17006" spans="2:41" x14ac:dyDescent="0.25">
      <c r="B17006" s="6"/>
      <c r="D17006" s="6"/>
      <c r="E17006" s="6"/>
      <c r="F17006" s="6"/>
      <c r="U17006" s="11"/>
      <c r="AO17006" s="11"/>
    </row>
    <row r="17007" spans="2:41" x14ac:dyDescent="0.25">
      <c r="B17007" s="6"/>
      <c r="D17007" s="6"/>
      <c r="E17007" s="6"/>
      <c r="F17007" s="6"/>
      <c r="U17007" s="11"/>
      <c r="AO17007" s="11"/>
    </row>
    <row r="17008" spans="2:41" x14ac:dyDescent="0.25">
      <c r="B17008" s="6"/>
      <c r="D17008" s="6"/>
      <c r="E17008" s="6"/>
      <c r="F17008" s="6"/>
      <c r="U17008" s="11"/>
      <c r="AO17008" s="11"/>
    </row>
    <row r="17009" spans="2:41" x14ac:dyDescent="0.25">
      <c r="B17009" s="6"/>
      <c r="D17009" s="6"/>
      <c r="E17009" s="6"/>
      <c r="F17009" s="6"/>
      <c r="U17009" s="11"/>
      <c r="AO17009" s="11"/>
    </row>
    <row r="17010" spans="2:41" x14ac:dyDescent="0.25">
      <c r="B17010" s="6"/>
      <c r="D17010" s="6"/>
      <c r="E17010" s="6"/>
      <c r="F17010" s="6"/>
      <c r="U17010" s="11"/>
      <c r="AO17010" s="11"/>
    </row>
    <row r="17011" spans="2:41" x14ac:dyDescent="0.25">
      <c r="B17011" s="6"/>
      <c r="D17011" s="6"/>
      <c r="E17011" s="6"/>
      <c r="F17011" s="6"/>
      <c r="U17011" s="11"/>
      <c r="AO17011" s="11"/>
    </row>
    <row r="17012" spans="2:41" x14ac:dyDescent="0.25">
      <c r="B17012" s="6"/>
      <c r="D17012" s="6"/>
      <c r="E17012" s="6"/>
      <c r="F17012" s="6"/>
      <c r="U17012" s="11"/>
      <c r="AO17012" s="11"/>
    </row>
    <row r="17013" spans="2:41" x14ac:dyDescent="0.25">
      <c r="B17013" s="6"/>
      <c r="D17013" s="6"/>
      <c r="E17013" s="6"/>
      <c r="F17013" s="6"/>
      <c r="U17013" s="11"/>
      <c r="AO17013" s="11"/>
    </row>
    <row r="17014" spans="2:41" x14ac:dyDescent="0.25">
      <c r="B17014" s="6"/>
      <c r="D17014" s="6"/>
      <c r="E17014" s="6"/>
      <c r="F17014" s="6"/>
      <c r="U17014" s="11"/>
      <c r="AO17014" s="11"/>
    </row>
    <row r="17015" spans="2:41" x14ac:dyDescent="0.25">
      <c r="B17015" s="6"/>
      <c r="D17015" s="6"/>
      <c r="E17015" s="6"/>
      <c r="F17015" s="6"/>
      <c r="U17015" s="11"/>
      <c r="AO17015" s="11"/>
    </row>
    <row r="17016" spans="2:41" x14ac:dyDescent="0.25">
      <c r="B17016" s="6"/>
      <c r="D17016" s="6"/>
      <c r="E17016" s="6"/>
      <c r="F17016" s="6"/>
      <c r="U17016" s="11"/>
      <c r="AO17016" s="11"/>
    </row>
    <row r="17017" spans="2:41" x14ac:dyDescent="0.25">
      <c r="B17017" s="6"/>
      <c r="D17017" s="6"/>
      <c r="E17017" s="6"/>
      <c r="F17017" s="6"/>
      <c r="U17017" s="11"/>
      <c r="AO17017" s="11"/>
    </row>
    <row r="17018" spans="2:41" x14ac:dyDescent="0.25">
      <c r="B17018" s="6"/>
      <c r="D17018" s="6"/>
      <c r="E17018" s="6"/>
      <c r="F17018" s="6"/>
      <c r="U17018" s="11"/>
      <c r="AO17018" s="11"/>
    </row>
    <row r="17019" spans="2:41" x14ac:dyDescent="0.25">
      <c r="B17019" s="6"/>
      <c r="D17019" s="6"/>
      <c r="E17019" s="6"/>
      <c r="F17019" s="6"/>
      <c r="U17019" s="11"/>
      <c r="AO17019" s="11"/>
    </row>
    <row r="17020" spans="2:41" x14ac:dyDescent="0.25">
      <c r="B17020" s="6"/>
      <c r="D17020" s="6"/>
      <c r="E17020" s="6"/>
      <c r="F17020" s="6"/>
      <c r="U17020" s="11"/>
      <c r="AO17020" s="11"/>
    </row>
    <row r="17021" spans="2:41" x14ac:dyDescent="0.25">
      <c r="B17021" s="6"/>
      <c r="D17021" s="6"/>
      <c r="E17021" s="6"/>
      <c r="F17021" s="6"/>
      <c r="U17021" s="11"/>
      <c r="AO17021" s="11"/>
    </row>
    <row r="17022" spans="2:41" x14ac:dyDescent="0.25">
      <c r="B17022" s="6"/>
      <c r="D17022" s="6"/>
      <c r="E17022" s="6"/>
      <c r="F17022" s="6"/>
      <c r="U17022" s="11"/>
      <c r="AO17022" s="11"/>
    </row>
    <row r="17023" spans="2:41" x14ac:dyDescent="0.25">
      <c r="B17023" s="6"/>
      <c r="D17023" s="6"/>
      <c r="E17023" s="6"/>
      <c r="F17023" s="6"/>
      <c r="U17023" s="11"/>
      <c r="AO17023" s="11"/>
    </row>
    <row r="17024" spans="2:41" x14ac:dyDescent="0.25">
      <c r="B17024" s="6"/>
      <c r="D17024" s="6"/>
      <c r="E17024" s="6"/>
      <c r="F17024" s="6"/>
      <c r="U17024" s="11"/>
      <c r="AO17024" s="11"/>
    </row>
    <row r="17025" spans="2:41" x14ac:dyDescent="0.25">
      <c r="B17025" s="6"/>
      <c r="D17025" s="6"/>
      <c r="E17025" s="6"/>
      <c r="F17025" s="6"/>
      <c r="U17025" s="11"/>
      <c r="AO17025" s="11"/>
    </row>
    <row r="17026" spans="2:41" x14ac:dyDescent="0.25">
      <c r="B17026" s="6"/>
      <c r="D17026" s="6"/>
      <c r="E17026" s="6"/>
      <c r="F17026" s="6"/>
      <c r="U17026" s="11"/>
      <c r="AO17026" s="11"/>
    </row>
    <row r="17027" spans="2:41" x14ac:dyDescent="0.25">
      <c r="B17027" s="6"/>
      <c r="D17027" s="6"/>
      <c r="E17027" s="6"/>
      <c r="F17027" s="6"/>
      <c r="U17027" s="11"/>
      <c r="AO17027" s="11"/>
    </row>
    <row r="17028" spans="2:41" x14ac:dyDescent="0.25">
      <c r="B17028" s="6"/>
      <c r="D17028" s="6"/>
      <c r="E17028" s="6"/>
      <c r="F17028" s="6"/>
      <c r="U17028" s="11"/>
      <c r="AO17028" s="11"/>
    </row>
    <row r="17029" spans="2:41" x14ac:dyDescent="0.25">
      <c r="B17029" s="6"/>
      <c r="D17029" s="6"/>
      <c r="E17029" s="6"/>
      <c r="F17029" s="6"/>
      <c r="U17029" s="11"/>
      <c r="AO17029" s="11"/>
    </row>
    <row r="17030" spans="2:41" x14ac:dyDescent="0.25">
      <c r="B17030" s="6"/>
      <c r="D17030" s="6"/>
      <c r="E17030" s="6"/>
      <c r="F17030" s="6"/>
      <c r="U17030" s="11"/>
      <c r="AO17030" s="11"/>
    </row>
    <row r="17031" spans="2:41" x14ac:dyDescent="0.25">
      <c r="B17031" s="6"/>
      <c r="D17031" s="6"/>
      <c r="E17031" s="6"/>
      <c r="F17031" s="6"/>
      <c r="U17031" s="11"/>
      <c r="AO17031" s="11"/>
    </row>
    <row r="17032" spans="2:41" x14ac:dyDescent="0.25">
      <c r="B17032" s="6"/>
      <c r="D17032" s="6"/>
      <c r="E17032" s="6"/>
      <c r="F17032" s="6"/>
      <c r="U17032" s="11"/>
      <c r="AO17032" s="11"/>
    </row>
    <row r="17033" spans="2:41" x14ac:dyDescent="0.25">
      <c r="B17033" s="6"/>
      <c r="D17033" s="6"/>
      <c r="E17033" s="6"/>
      <c r="F17033" s="6"/>
      <c r="U17033" s="11"/>
      <c r="AO17033" s="11"/>
    </row>
    <row r="17034" spans="2:41" x14ac:dyDescent="0.25">
      <c r="B17034" s="6"/>
      <c r="D17034" s="6"/>
      <c r="E17034" s="6"/>
      <c r="F17034" s="6"/>
      <c r="U17034" s="11"/>
      <c r="AO17034" s="11"/>
    </row>
    <row r="17035" spans="2:41" x14ac:dyDescent="0.25">
      <c r="B17035" s="6"/>
      <c r="D17035" s="6"/>
      <c r="E17035" s="6"/>
      <c r="F17035" s="6"/>
      <c r="U17035" s="11"/>
      <c r="AO17035" s="11"/>
    </row>
    <row r="17036" spans="2:41" x14ac:dyDescent="0.25">
      <c r="B17036" s="6"/>
      <c r="D17036" s="6"/>
      <c r="E17036" s="6"/>
      <c r="F17036" s="6"/>
      <c r="U17036" s="11"/>
      <c r="AO17036" s="11"/>
    </row>
    <row r="17037" spans="2:41" x14ac:dyDescent="0.25">
      <c r="B17037" s="6"/>
      <c r="D17037" s="6"/>
      <c r="E17037" s="6"/>
      <c r="F17037" s="6"/>
      <c r="U17037" s="11"/>
      <c r="AO17037" s="11"/>
    </row>
    <row r="17038" spans="2:41" x14ac:dyDescent="0.25">
      <c r="B17038" s="6"/>
      <c r="D17038" s="6"/>
      <c r="E17038" s="6"/>
      <c r="F17038" s="6"/>
      <c r="U17038" s="11"/>
      <c r="AO17038" s="11"/>
    </row>
    <row r="17039" spans="2:41" x14ac:dyDescent="0.25">
      <c r="B17039" s="6"/>
      <c r="D17039" s="6"/>
      <c r="E17039" s="6"/>
      <c r="F17039" s="6"/>
      <c r="U17039" s="11"/>
      <c r="AO17039" s="11"/>
    </row>
    <row r="17040" spans="2:41" x14ac:dyDescent="0.25">
      <c r="B17040" s="6"/>
      <c r="D17040" s="6"/>
      <c r="E17040" s="6"/>
      <c r="F17040" s="6"/>
      <c r="U17040" s="11"/>
      <c r="AO17040" s="11"/>
    </row>
    <row r="17041" spans="2:41" x14ac:dyDescent="0.25">
      <c r="B17041" s="6"/>
      <c r="D17041" s="6"/>
      <c r="E17041" s="6"/>
      <c r="F17041" s="6"/>
      <c r="U17041" s="11"/>
      <c r="AO17041" s="11"/>
    </row>
    <row r="17042" spans="2:41" x14ac:dyDescent="0.25">
      <c r="B17042" s="6"/>
      <c r="D17042" s="6"/>
      <c r="E17042" s="6"/>
      <c r="F17042" s="6"/>
      <c r="U17042" s="11"/>
      <c r="AO17042" s="11"/>
    </row>
    <row r="17043" spans="2:41" x14ac:dyDescent="0.25">
      <c r="B17043" s="6"/>
      <c r="D17043" s="6"/>
      <c r="E17043" s="6"/>
      <c r="F17043" s="6"/>
      <c r="U17043" s="11"/>
      <c r="AO17043" s="11"/>
    </row>
    <row r="17044" spans="2:41" x14ac:dyDescent="0.25">
      <c r="B17044" s="6"/>
      <c r="D17044" s="6"/>
      <c r="E17044" s="6"/>
      <c r="F17044" s="6"/>
      <c r="U17044" s="11"/>
      <c r="AO17044" s="11"/>
    </row>
    <row r="17045" spans="2:41" x14ac:dyDescent="0.25">
      <c r="B17045" s="6"/>
      <c r="D17045" s="6"/>
      <c r="E17045" s="6"/>
      <c r="F17045" s="6"/>
      <c r="U17045" s="11"/>
      <c r="AO17045" s="11"/>
    </row>
    <row r="17046" spans="2:41" x14ac:dyDescent="0.25">
      <c r="B17046" s="6"/>
      <c r="D17046" s="6"/>
      <c r="E17046" s="6"/>
      <c r="F17046" s="6"/>
      <c r="U17046" s="11"/>
      <c r="AO17046" s="11"/>
    </row>
    <row r="17047" spans="2:41" x14ac:dyDescent="0.25">
      <c r="B17047" s="6"/>
      <c r="D17047" s="6"/>
      <c r="E17047" s="6"/>
      <c r="F17047" s="6"/>
      <c r="U17047" s="11"/>
      <c r="AO17047" s="11"/>
    </row>
    <row r="17048" spans="2:41" x14ac:dyDescent="0.25">
      <c r="B17048" s="6"/>
      <c r="D17048" s="6"/>
      <c r="E17048" s="6"/>
      <c r="F17048" s="6"/>
      <c r="U17048" s="11"/>
      <c r="AO17048" s="11"/>
    </row>
    <row r="17049" spans="2:41" x14ac:dyDescent="0.25">
      <c r="B17049" s="6"/>
      <c r="D17049" s="6"/>
      <c r="E17049" s="6"/>
      <c r="F17049" s="6"/>
      <c r="U17049" s="11"/>
      <c r="AO17049" s="11"/>
    </row>
    <row r="17050" spans="2:41" x14ac:dyDescent="0.25">
      <c r="B17050" s="6"/>
      <c r="D17050" s="6"/>
      <c r="E17050" s="6"/>
      <c r="F17050" s="6"/>
      <c r="U17050" s="11"/>
      <c r="AO17050" s="11"/>
    </row>
    <row r="17051" spans="2:41" x14ac:dyDescent="0.25">
      <c r="B17051" s="6"/>
      <c r="D17051" s="6"/>
      <c r="E17051" s="6"/>
      <c r="F17051" s="6"/>
      <c r="U17051" s="11"/>
      <c r="AO17051" s="11"/>
    </row>
    <row r="17052" spans="2:41" x14ac:dyDescent="0.25">
      <c r="B17052" s="6"/>
      <c r="D17052" s="6"/>
      <c r="E17052" s="6"/>
      <c r="F17052" s="6"/>
      <c r="U17052" s="11"/>
      <c r="AO17052" s="11"/>
    </row>
    <row r="17053" spans="2:41" x14ac:dyDescent="0.25">
      <c r="B17053" s="6"/>
      <c r="D17053" s="6"/>
      <c r="E17053" s="6"/>
      <c r="F17053" s="6"/>
      <c r="U17053" s="11"/>
      <c r="AO17053" s="11"/>
    </row>
    <row r="17054" spans="2:41" x14ac:dyDescent="0.25">
      <c r="B17054" s="6"/>
      <c r="D17054" s="6"/>
      <c r="E17054" s="6"/>
      <c r="F17054" s="6"/>
      <c r="U17054" s="11"/>
      <c r="AO17054" s="11"/>
    </row>
    <row r="17055" spans="2:41" x14ac:dyDescent="0.25">
      <c r="B17055" s="6"/>
      <c r="D17055" s="6"/>
      <c r="E17055" s="6"/>
      <c r="F17055" s="6"/>
      <c r="U17055" s="11"/>
      <c r="AO17055" s="11"/>
    </row>
    <row r="17056" spans="2:41" x14ac:dyDescent="0.25">
      <c r="B17056" s="6"/>
      <c r="D17056" s="6"/>
      <c r="E17056" s="6"/>
      <c r="F17056" s="6"/>
      <c r="U17056" s="11"/>
      <c r="AO17056" s="11"/>
    </row>
    <row r="17057" spans="2:41" x14ac:dyDescent="0.25">
      <c r="B17057" s="6"/>
      <c r="D17057" s="6"/>
      <c r="E17057" s="6"/>
      <c r="F17057" s="6"/>
      <c r="U17057" s="11"/>
      <c r="AO17057" s="11"/>
    </row>
    <row r="17058" spans="2:41" x14ac:dyDescent="0.25">
      <c r="B17058" s="6"/>
      <c r="D17058" s="6"/>
      <c r="E17058" s="6"/>
      <c r="F17058" s="6"/>
      <c r="U17058" s="11"/>
      <c r="AO17058" s="11"/>
    </row>
    <row r="17059" spans="2:41" x14ac:dyDescent="0.25">
      <c r="B17059" s="6"/>
      <c r="D17059" s="6"/>
      <c r="E17059" s="6"/>
      <c r="F17059" s="6"/>
      <c r="U17059" s="11"/>
      <c r="AO17059" s="11"/>
    </row>
    <row r="17060" spans="2:41" x14ac:dyDescent="0.25">
      <c r="B17060" s="6"/>
      <c r="D17060" s="6"/>
      <c r="E17060" s="6"/>
      <c r="F17060" s="6"/>
      <c r="U17060" s="11"/>
      <c r="AO17060" s="11"/>
    </row>
    <row r="17061" spans="2:41" x14ac:dyDescent="0.25">
      <c r="B17061" s="6"/>
      <c r="D17061" s="6"/>
      <c r="E17061" s="6"/>
      <c r="F17061" s="6"/>
      <c r="U17061" s="11"/>
      <c r="AO17061" s="11"/>
    </row>
    <row r="17062" spans="2:41" x14ac:dyDescent="0.25">
      <c r="B17062" s="6"/>
      <c r="D17062" s="6"/>
      <c r="E17062" s="6"/>
      <c r="F17062" s="6"/>
      <c r="U17062" s="11"/>
      <c r="AO17062" s="11"/>
    </row>
    <row r="17063" spans="2:41" x14ac:dyDescent="0.25">
      <c r="B17063" s="6"/>
      <c r="D17063" s="6"/>
      <c r="E17063" s="6"/>
      <c r="F17063" s="6"/>
      <c r="U17063" s="11"/>
      <c r="AO17063" s="11"/>
    </row>
    <row r="17064" spans="2:41" x14ac:dyDescent="0.25">
      <c r="B17064" s="6"/>
      <c r="D17064" s="6"/>
      <c r="E17064" s="6"/>
      <c r="F17064" s="6"/>
      <c r="U17064" s="11"/>
      <c r="AO17064" s="11"/>
    </row>
    <row r="17065" spans="2:41" x14ac:dyDescent="0.25">
      <c r="B17065" s="6"/>
      <c r="D17065" s="6"/>
      <c r="E17065" s="6"/>
      <c r="F17065" s="6"/>
      <c r="U17065" s="11"/>
      <c r="AO17065" s="11"/>
    </row>
    <row r="17066" spans="2:41" x14ac:dyDescent="0.25">
      <c r="B17066" s="6"/>
      <c r="D17066" s="6"/>
      <c r="E17066" s="6"/>
      <c r="F17066" s="6"/>
      <c r="U17066" s="11"/>
      <c r="AO17066" s="11"/>
    </row>
    <row r="17067" spans="2:41" x14ac:dyDescent="0.25">
      <c r="B17067" s="6"/>
      <c r="D17067" s="6"/>
      <c r="E17067" s="6"/>
      <c r="F17067" s="6"/>
      <c r="U17067" s="11"/>
      <c r="AO17067" s="11"/>
    </row>
    <row r="17068" spans="2:41" x14ac:dyDescent="0.25">
      <c r="B17068" s="6"/>
      <c r="D17068" s="6"/>
      <c r="E17068" s="6"/>
      <c r="F17068" s="6"/>
      <c r="U17068" s="11"/>
      <c r="AO17068" s="11"/>
    </row>
    <row r="17069" spans="2:41" x14ac:dyDescent="0.25">
      <c r="B17069" s="6"/>
      <c r="D17069" s="6"/>
      <c r="E17069" s="6"/>
      <c r="F17069" s="6"/>
      <c r="U17069" s="11"/>
      <c r="AO17069" s="11"/>
    </row>
    <row r="17070" spans="2:41" x14ac:dyDescent="0.25">
      <c r="B17070" s="6"/>
      <c r="D17070" s="6"/>
      <c r="E17070" s="6"/>
      <c r="F17070" s="6"/>
      <c r="U17070" s="11"/>
      <c r="AO17070" s="11"/>
    </row>
    <row r="17071" spans="2:41" x14ac:dyDescent="0.25">
      <c r="B17071" s="6"/>
      <c r="D17071" s="6"/>
      <c r="E17071" s="6"/>
      <c r="F17071" s="6"/>
      <c r="U17071" s="11"/>
      <c r="AO17071" s="11"/>
    </row>
    <row r="17072" spans="2:41" x14ac:dyDescent="0.25">
      <c r="B17072" s="6"/>
      <c r="D17072" s="6"/>
      <c r="E17072" s="6"/>
      <c r="F17072" s="6"/>
      <c r="U17072" s="11"/>
      <c r="AO17072" s="11"/>
    </row>
    <row r="17073" spans="2:41" x14ac:dyDescent="0.25">
      <c r="B17073" s="6"/>
      <c r="D17073" s="6"/>
      <c r="E17073" s="6"/>
      <c r="F17073" s="6"/>
      <c r="U17073" s="11"/>
      <c r="AO17073" s="11"/>
    </row>
    <row r="17074" spans="2:41" x14ac:dyDescent="0.25">
      <c r="B17074" s="6"/>
      <c r="D17074" s="6"/>
      <c r="E17074" s="6"/>
      <c r="F17074" s="6"/>
      <c r="U17074" s="11"/>
      <c r="AO17074" s="11"/>
    </row>
    <row r="17075" spans="2:41" x14ac:dyDescent="0.25">
      <c r="B17075" s="6"/>
      <c r="D17075" s="6"/>
      <c r="E17075" s="6"/>
      <c r="F17075" s="6"/>
      <c r="U17075" s="11"/>
      <c r="AO17075" s="11"/>
    </row>
    <row r="17076" spans="2:41" x14ac:dyDescent="0.25">
      <c r="B17076" s="6"/>
      <c r="D17076" s="6"/>
      <c r="E17076" s="6"/>
      <c r="F17076" s="6"/>
      <c r="U17076" s="11"/>
      <c r="AO17076" s="11"/>
    </row>
    <row r="17077" spans="2:41" x14ac:dyDescent="0.25">
      <c r="B17077" s="6"/>
      <c r="D17077" s="6"/>
      <c r="E17077" s="6"/>
      <c r="F17077" s="6"/>
      <c r="U17077" s="11"/>
      <c r="AO17077" s="11"/>
    </row>
    <row r="17078" spans="2:41" x14ac:dyDescent="0.25">
      <c r="B17078" s="6"/>
      <c r="D17078" s="6"/>
      <c r="E17078" s="6"/>
      <c r="F17078" s="6"/>
      <c r="U17078" s="11"/>
      <c r="AO17078" s="11"/>
    </row>
    <row r="17079" spans="2:41" x14ac:dyDescent="0.25">
      <c r="B17079" s="6"/>
      <c r="D17079" s="6"/>
      <c r="E17079" s="6"/>
      <c r="F17079" s="6"/>
      <c r="U17079" s="11"/>
      <c r="AO17079" s="11"/>
    </row>
    <row r="17080" spans="2:41" x14ac:dyDescent="0.25">
      <c r="B17080" s="6"/>
      <c r="D17080" s="6"/>
      <c r="E17080" s="6"/>
      <c r="F17080" s="6"/>
      <c r="U17080" s="11"/>
      <c r="AO17080" s="11"/>
    </row>
    <row r="17081" spans="2:41" x14ac:dyDescent="0.25">
      <c r="B17081" s="6"/>
      <c r="D17081" s="6"/>
      <c r="E17081" s="6"/>
      <c r="F17081" s="6"/>
      <c r="U17081" s="11"/>
      <c r="AO17081" s="11"/>
    </row>
    <row r="17082" spans="2:41" x14ac:dyDescent="0.25">
      <c r="B17082" s="6"/>
      <c r="D17082" s="6"/>
      <c r="E17082" s="6"/>
      <c r="F17082" s="6"/>
      <c r="U17082" s="11"/>
      <c r="AO17082" s="11"/>
    </row>
    <row r="17083" spans="2:41" x14ac:dyDescent="0.25">
      <c r="B17083" s="6"/>
      <c r="D17083" s="6"/>
      <c r="E17083" s="6"/>
      <c r="F17083" s="6"/>
      <c r="U17083" s="11"/>
      <c r="AO17083" s="11"/>
    </row>
    <row r="17084" spans="2:41" x14ac:dyDescent="0.25">
      <c r="B17084" s="6"/>
      <c r="D17084" s="6"/>
      <c r="E17084" s="6"/>
      <c r="F17084" s="6"/>
      <c r="U17084" s="11"/>
      <c r="AO17084" s="11"/>
    </row>
    <row r="17085" spans="2:41" x14ac:dyDescent="0.25">
      <c r="B17085" s="6"/>
      <c r="D17085" s="6"/>
      <c r="E17085" s="6"/>
      <c r="F17085" s="6"/>
      <c r="U17085" s="11"/>
      <c r="AO17085" s="11"/>
    </row>
    <row r="17086" spans="2:41" x14ac:dyDescent="0.25">
      <c r="B17086" s="6"/>
      <c r="D17086" s="6"/>
      <c r="E17086" s="6"/>
      <c r="F17086" s="6"/>
      <c r="U17086" s="11"/>
      <c r="AO17086" s="11"/>
    </row>
    <row r="17087" spans="2:41" x14ac:dyDescent="0.25">
      <c r="B17087" s="6"/>
      <c r="D17087" s="6"/>
      <c r="E17087" s="6"/>
      <c r="F17087" s="6"/>
      <c r="U17087" s="11"/>
      <c r="AO17087" s="11"/>
    </row>
    <row r="17088" spans="2:41" x14ac:dyDescent="0.25">
      <c r="B17088" s="6"/>
      <c r="D17088" s="6"/>
      <c r="E17088" s="6"/>
      <c r="F17088" s="6"/>
      <c r="U17088" s="11"/>
      <c r="AO17088" s="11"/>
    </row>
    <row r="17089" spans="2:41" x14ac:dyDescent="0.25">
      <c r="B17089" s="6"/>
      <c r="D17089" s="6"/>
      <c r="E17089" s="6"/>
      <c r="F17089" s="6"/>
      <c r="U17089" s="11"/>
      <c r="AO17089" s="11"/>
    </row>
    <row r="17090" spans="2:41" x14ac:dyDescent="0.25">
      <c r="B17090" s="6"/>
      <c r="D17090" s="6"/>
      <c r="E17090" s="6"/>
      <c r="F17090" s="6"/>
      <c r="U17090" s="11"/>
      <c r="AO17090" s="11"/>
    </row>
    <row r="17091" spans="2:41" x14ac:dyDescent="0.25">
      <c r="B17091" s="6"/>
      <c r="D17091" s="6"/>
      <c r="E17091" s="6"/>
      <c r="F17091" s="6"/>
      <c r="U17091" s="11"/>
      <c r="AO17091" s="11"/>
    </row>
    <row r="17092" spans="2:41" x14ac:dyDescent="0.25">
      <c r="B17092" s="6"/>
      <c r="D17092" s="6"/>
      <c r="E17092" s="6"/>
      <c r="F17092" s="6"/>
      <c r="U17092" s="11"/>
      <c r="AO17092" s="11"/>
    </row>
    <row r="17093" spans="2:41" x14ac:dyDescent="0.25">
      <c r="B17093" s="6"/>
      <c r="D17093" s="6"/>
      <c r="E17093" s="6"/>
      <c r="F17093" s="6"/>
      <c r="U17093" s="11"/>
      <c r="AO17093" s="11"/>
    </row>
    <row r="17094" spans="2:41" x14ac:dyDescent="0.25">
      <c r="B17094" s="6"/>
      <c r="D17094" s="6"/>
      <c r="E17094" s="6"/>
      <c r="F17094" s="6"/>
      <c r="U17094" s="11"/>
      <c r="AO17094" s="11"/>
    </row>
    <row r="17095" spans="2:41" x14ac:dyDescent="0.25">
      <c r="B17095" s="6"/>
      <c r="D17095" s="6"/>
      <c r="E17095" s="6"/>
      <c r="F17095" s="6"/>
      <c r="U17095" s="11"/>
      <c r="AO17095" s="11"/>
    </row>
    <row r="17096" spans="2:41" x14ac:dyDescent="0.25">
      <c r="B17096" s="6"/>
      <c r="D17096" s="6"/>
      <c r="E17096" s="6"/>
      <c r="F17096" s="6"/>
      <c r="U17096" s="11"/>
      <c r="AO17096" s="11"/>
    </row>
    <row r="17097" spans="2:41" x14ac:dyDescent="0.25">
      <c r="B17097" s="6"/>
      <c r="D17097" s="6"/>
      <c r="E17097" s="6"/>
      <c r="F17097" s="6"/>
      <c r="U17097" s="11"/>
      <c r="AO17097" s="11"/>
    </row>
    <row r="17098" spans="2:41" x14ac:dyDescent="0.25">
      <c r="B17098" s="6"/>
      <c r="D17098" s="6"/>
      <c r="E17098" s="6"/>
      <c r="F17098" s="6"/>
      <c r="U17098" s="11"/>
      <c r="AO17098" s="11"/>
    </row>
    <row r="17099" spans="2:41" x14ac:dyDescent="0.25">
      <c r="B17099" s="6"/>
      <c r="D17099" s="6"/>
      <c r="E17099" s="6"/>
      <c r="F17099" s="6"/>
      <c r="U17099" s="11"/>
      <c r="AO17099" s="11"/>
    </row>
    <row r="17100" spans="2:41" x14ac:dyDescent="0.25">
      <c r="B17100" s="6"/>
      <c r="D17100" s="6"/>
      <c r="E17100" s="6"/>
      <c r="F17100" s="6"/>
      <c r="U17100" s="11"/>
      <c r="AO17100" s="11"/>
    </row>
    <row r="17101" spans="2:41" x14ac:dyDescent="0.25">
      <c r="B17101" s="6"/>
      <c r="D17101" s="6"/>
      <c r="E17101" s="6"/>
      <c r="F17101" s="6"/>
      <c r="U17101" s="11"/>
      <c r="AO17101" s="11"/>
    </row>
    <row r="17102" spans="2:41" x14ac:dyDescent="0.25">
      <c r="B17102" s="6"/>
      <c r="D17102" s="6"/>
      <c r="E17102" s="6"/>
      <c r="F17102" s="6"/>
      <c r="U17102" s="11"/>
      <c r="AO17102" s="11"/>
    </row>
    <row r="17103" spans="2:41" x14ac:dyDescent="0.25">
      <c r="B17103" s="6"/>
      <c r="D17103" s="6"/>
      <c r="E17103" s="6"/>
      <c r="F17103" s="6"/>
      <c r="U17103" s="11"/>
      <c r="AO17103" s="11"/>
    </row>
    <row r="17104" spans="2:41" x14ac:dyDescent="0.25">
      <c r="B17104" s="6"/>
      <c r="D17104" s="6"/>
      <c r="E17104" s="6"/>
      <c r="F17104" s="6"/>
      <c r="U17104" s="11"/>
      <c r="AO17104" s="11"/>
    </row>
    <row r="17105" spans="2:41" x14ac:dyDescent="0.25">
      <c r="B17105" s="6"/>
      <c r="D17105" s="6"/>
      <c r="E17105" s="6"/>
      <c r="F17105" s="6"/>
      <c r="U17105" s="11"/>
      <c r="AO17105" s="11"/>
    </row>
    <row r="17106" spans="2:41" x14ac:dyDescent="0.25">
      <c r="B17106" s="6"/>
      <c r="D17106" s="6"/>
      <c r="E17106" s="6"/>
      <c r="F17106" s="6"/>
      <c r="U17106" s="11"/>
      <c r="AO17106" s="11"/>
    </row>
    <row r="17107" spans="2:41" x14ac:dyDescent="0.25">
      <c r="B17107" s="6"/>
      <c r="D17107" s="6"/>
      <c r="E17107" s="6"/>
      <c r="F17107" s="6"/>
      <c r="U17107" s="11"/>
      <c r="AO17107" s="11"/>
    </row>
    <row r="17108" spans="2:41" x14ac:dyDescent="0.25">
      <c r="B17108" s="6"/>
      <c r="D17108" s="6"/>
      <c r="E17108" s="6"/>
      <c r="F17108" s="6"/>
      <c r="U17108" s="11"/>
      <c r="AO17108" s="11"/>
    </row>
    <row r="17109" spans="2:41" x14ac:dyDescent="0.25">
      <c r="B17109" s="6"/>
      <c r="D17109" s="6"/>
      <c r="E17109" s="6"/>
      <c r="F17109" s="6"/>
      <c r="U17109" s="11"/>
      <c r="AO17109" s="11"/>
    </row>
    <row r="17110" spans="2:41" x14ac:dyDescent="0.25">
      <c r="B17110" s="6"/>
      <c r="D17110" s="6"/>
      <c r="E17110" s="6"/>
      <c r="F17110" s="6"/>
      <c r="U17110" s="11"/>
      <c r="AO17110" s="11"/>
    </row>
    <row r="17111" spans="2:41" x14ac:dyDescent="0.25">
      <c r="B17111" s="6"/>
      <c r="D17111" s="6"/>
      <c r="E17111" s="6"/>
      <c r="F17111" s="6"/>
      <c r="U17111" s="11"/>
      <c r="AO17111" s="11"/>
    </row>
    <row r="17112" spans="2:41" x14ac:dyDescent="0.25">
      <c r="B17112" s="6"/>
      <c r="D17112" s="6"/>
      <c r="E17112" s="6"/>
      <c r="F17112" s="6"/>
      <c r="U17112" s="11"/>
      <c r="AO17112" s="11"/>
    </row>
    <row r="17113" spans="2:41" x14ac:dyDescent="0.25">
      <c r="B17113" s="6"/>
      <c r="D17113" s="6"/>
      <c r="E17113" s="6"/>
      <c r="F17113" s="6"/>
      <c r="U17113" s="11"/>
      <c r="AO17113" s="11"/>
    </row>
    <row r="17114" spans="2:41" x14ac:dyDescent="0.25">
      <c r="B17114" s="6"/>
      <c r="D17114" s="6"/>
      <c r="E17114" s="6"/>
      <c r="F17114" s="6"/>
      <c r="U17114" s="11"/>
      <c r="AO17114" s="11"/>
    </row>
    <row r="17115" spans="2:41" x14ac:dyDescent="0.25">
      <c r="B17115" s="6"/>
      <c r="D17115" s="6"/>
      <c r="E17115" s="6"/>
      <c r="F17115" s="6"/>
      <c r="U17115" s="11"/>
      <c r="AO17115" s="11"/>
    </row>
    <row r="17116" spans="2:41" x14ac:dyDescent="0.25">
      <c r="B17116" s="6"/>
      <c r="D17116" s="6"/>
      <c r="E17116" s="6"/>
      <c r="F17116" s="6"/>
      <c r="U17116" s="11"/>
      <c r="AO17116" s="11"/>
    </row>
    <row r="17117" spans="2:41" x14ac:dyDescent="0.25">
      <c r="B17117" s="6"/>
      <c r="D17117" s="6"/>
      <c r="E17117" s="6"/>
      <c r="F17117" s="6"/>
      <c r="U17117" s="11"/>
      <c r="AO17117" s="11"/>
    </row>
    <row r="17118" spans="2:41" x14ac:dyDescent="0.25">
      <c r="B17118" s="6"/>
      <c r="D17118" s="6"/>
      <c r="E17118" s="6"/>
      <c r="F17118" s="6"/>
      <c r="U17118" s="11"/>
      <c r="AO17118" s="11"/>
    </row>
    <row r="17119" spans="2:41" x14ac:dyDescent="0.25">
      <c r="B17119" s="6"/>
      <c r="D17119" s="6"/>
      <c r="E17119" s="6"/>
      <c r="F17119" s="6"/>
      <c r="U17119" s="11"/>
      <c r="AO17119" s="11"/>
    </row>
    <row r="17120" spans="2:41" x14ac:dyDescent="0.25">
      <c r="B17120" s="6"/>
      <c r="D17120" s="6"/>
      <c r="E17120" s="6"/>
      <c r="F17120" s="6"/>
      <c r="U17120" s="11"/>
      <c r="AO17120" s="11"/>
    </row>
    <row r="17121" spans="2:41" x14ac:dyDescent="0.25">
      <c r="B17121" s="6"/>
      <c r="D17121" s="6"/>
      <c r="E17121" s="6"/>
      <c r="F17121" s="6"/>
      <c r="U17121" s="11"/>
      <c r="AO17121" s="11"/>
    </row>
    <row r="17122" spans="2:41" x14ac:dyDescent="0.25">
      <c r="B17122" s="6"/>
      <c r="D17122" s="6"/>
      <c r="E17122" s="6"/>
      <c r="F17122" s="6"/>
      <c r="U17122" s="11"/>
      <c r="AO17122" s="11"/>
    </row>
    <row r="17123" spans="2:41" x14ac:dyDescent="0.25">
      <c r="B17123" s="6"/>
      <c r="D17123" s="6"/>
      <c r="E17123" s="6"/>
      <c r="F17123" s="6"/>
      <c r="U17123" s="11"/>
      <c r="AO17123" s="11"/>
    </row>
    <row r="17124" spans="2:41" x14ac:dyDescent="0.25">
      <c r="B17124" s="6"/>
      <c r="D17124" s="6"/>
      <c r="E17124" s="6"/>
      <c r="F17124" s="6"/>
      <c r="U17124" s="11"/>
      <c r="AO17124" s="11"/>
    </row>
    <row r="17125" spans="2:41" x14ac:dyDescent="0.25">
      <c r="B17125" s="6"/>
      <c r="D17125" s="6"/>
      <c r="E17125" s="6"/>
      <c r="F17125" s="6"/>
      <c r="U17125" s="11"/>
      <c r="AO17125" s="11"/>
    </row>
    <row r="17126" spans="2:41" x14ac:dyDescent="0.25">
      <c r="B17126" s="6"/>
      <c r="D17126" s="6"/>
      <c r="E17126" s="6"/>
      <c r="F17126" s="6"/>
      <c r="U17126" s="11"/>
      <c r="AO17126" s="11"/>
    </row>
    <row r="17127" spans="2:41" x14ac:dyDescent="0.25">
      <c r="B17127" s="6"/>
      <c r="D17127" s="6"/>
      <c r="E17127" s="6"/>
      <c r="F17127" s="6"/>
      <c r="U17127" s="11"/>
      <c r="AO17127" s="11"/>
    </row>
    <row r="17128" spans="2:41" x14ac:dyDescent="0.25">
      <c r="B17128" s="6"/>
      <c r="D17128" s="6"/>
      <c r="E17128" s="6"/>
      <c r="F17128" s="6"/>
      <c r="U17128" s="11"/>
      <c r="AO17128" s="11"/>
    </row>
    <row r="17129" spans="2:41" x14ac:dyDescent="0.25">
      <c r="B17129" s="6"/>
      <c r="D17129" s="6"/>
      <c r="E17129" s="6"/>
      <c r="F17129" s="6"/>
      <c r="U17129" s="11"/>
      <c r="AO17129" s="11"/>
    </row>
    <row r="17130" spans="2:41" x14ac:dyDescent="0.25">
      <c r="B17130" s="6"/>
      <c r="D17130" s="6"/>
      <c r="E17130" s="6"/>
      <c r="F17130" s="6"/>
      <c r="U17130" s="11"/>
      <c r="AO17130" s="11"/>
    </row>
    <row r="17131" spans="2:41" x14ac:dyDescent="0.25">
      <c r="B17131" s="6"/>
      <c r="D17131" s="6"/>
      <c r="E17131" s="6"/>
      <c r="F17131" s="6"/>
      <c r="U17131" s="11"/>
      <c r="AO17131" s="11"/>
    </row>
    <row r="17132" spans="2:41" x14ac:dyDescent="0.25">
      <c r="B17132" s="6"/>
      <c r="D17132" s="6"/>
      <c r="E17132" s="6"/>
      <c r="F17132" s="6"/>
      <c r="U17132" s="11"/>
      <c r="AO17132" s="11"/>
    </row>
    <row r="17133" spans="2:41" x14ac:dyDescent="0.25">
      <c r="B17133" s="6"/>
      <c r="D17133" s="6"/>
      <c r="E17133" s="6"/>
      <c r="F17133" s="6"/>
      <c r="U17133" s="11"/>
      <c r="AO17133" s="11"/>
    </row>
    <row r="17134" spans="2:41" x14ac:dyDescent="0.25">
      <c r="B17134" s="6"/>
      <c r="D17134" s="6"/>
      <c r="E17134" s="6"/>
      <c r="F17134" s="6"/>
      <c r="U17134" s="11"/>
      <c r="AO17134" s="11"/>
    </row>
    <row r="17135" spans="2:41" x14ac:dyDescent="0.25">
      <c r="B17135" s="6"/>
      <c r="D17135" s="6"/>
      <c r="E17135" s="6"/>
      <c r="F17135" s="6"/>
      <c r="U17135" s="11"/>
      <c r="AO17135" s="11"/>
    </row>
    <row r="17136" spans="2:41" x14ac:dyDescent="0.25">
      <c r="B17136" s="6"/>
      <c r="D17136" s="6"/>
      <c r="E17136" s="6"/>
      <c r="F17136" s="6"/>
      <c r="U17136" s="11"/>
      <c r="AO17136" s="11"/>
    </row>
    <row r="17137" spans="2:41" x14ac:dyDescent="0.25">
      <c r="B17137" s="6"/>
      <c r="D17137" s="6"/>
      <c r="E17137" s="6"/>
      <c r="F17137" s="6"/>
      <c r="U17137" s="11"/>
      <c r="AO17137" s="11"/>
    </row>
    <row r="17138" spans="2:41" x14ac:dyDescent="0.25">
      <c r="B17138" s="6"/>
      <c r="D17138" s="6"/>
      <c r="E17138" s="6"/>
      <c r="F17138" s="6"/>
      <c r="U17138" s="11"/>
      <c r="AO17138" s="11"/>
    </row>
    <row r="17139" spans="2:41" x14ac:dyDescent="0.25">
      <c r="B17139" s="6"/>
      <c r="D17139" s="6"/>
      <c r="E17139" s="6"/>
      <c r="F17139" s="6"/>
      <c r="U17139" s="11"/>
      <c r="AO17139" s="11"/>
    </row>
    <row r="17140" spans="2:41" x14ac:dyDescent="0.25">
      <c r="B17140" s="6"/>
      <c r="D17140" s="6"/>
      <c r="E17140" s="6"/>
      <c r="F17140" s="6"/>
      <c r="U17140" s="11"/>
      <c r="AO17140" s="11"/>
    </row>
    <row r="17141" spans="2:41" x14ac:dyDescent="0.25">
      <c r="B17141" s="6"/>
      <c r="D17141" s="6"/>
      <c r="E17141" s="6"/>
      <c r="F17141" s="6"/>
      <c r="U17141" s="11"/>
      <c r="AO17141" s="11"/>
    </row>
    <row r="17142" spans="2:41" x14ac:dyDescent="0.25">
      <c r="B17142" s="6"/>
      <c r="D17142" s="6"/>
      <c r="E17142" s="6"/>
      <c r="F17142" s="6"/>
      <c r="U17142" s="11"/>
      <c r="AO17142" s="11"/>
    </row>
    <row r="17143" spans="2:41" x14ac:dyDescent="0.25">
      <c r="B17143" s="6"/>
      <c r="D17143" s="6"/>
      <c r="E17143" s="6"/>
      <c r="F17143" s="6"/>
      <c r="U17143" s="11"/>
      <c r="AO17143" s="11"/>
    </row>
    <row r="17144" spans="2:41" x14ac:dyDescent="0.25">
      <c r="B17144" s="6"/>
      <c r="D17144" s="6"/>
      <c r="E17144" s="6"/>
      <c r="F17144" s="6"/>
      <c r="U17144" s="11"/>
      <c r="AO17144" s="11"/>
    </row>
    <row r="17145" spans="2:41" x14ac:dyDescent="0.25">
      <c r="B17145" s="6"/>
      <c r="D17145" s="6"/>
      <c r="E17145" s="6"/>
      <c r="F17145" s="6"/>
      <c r="U17145" s="11"/>
      <c r="AO17145" s="11"/>
    </row>
    <row r="17146" spans="2:41" x14ac:dyDescent="0.25">
      <c r="B17146" s="6"/>
      <c r="D17146" s="6"/>
      <c r="E17146" s="6"/>
      <c r="F17146" s="6"/>
      <c r="U17146" s="11"/>
      <c r="AO17146" s="11"/>
    </row>
    <row r="17147" spans="2:41" x14ac:dyDescent="0.25">
      <c r="B17147" s="6"/>
      <c r="D17147" s="6"/>
      <c r="E17147" s="6"/>
      <c r="F17147" s="6"/>
      <c r="U17147" s="11"/>
      <c r="AO17147" s="11"/>
    </row>
    <row r="17148" spans="2:41" x14ac:dyDescent="0.25">
      <c r="B17148" s="6"/>
      <c r="D17148" s="6"/>
      <c r="E17148" s="6"/>
      <c r="F17148" s="6"/>
      <c r="U17148" s="11"/>
      <c r="AO17148" s="11"/>
    </row>
    <row r="17149" spans="2:41" x14ac:dyDescent="0.25">
      <c r="B17149" s="6"/>
      <c r="D17149" s="6"/>
      <c r="E17149" s="6"/>
      <c r="F17149" s="6"/>
      <c r="U17149" s="11"/>
      <c r="AO17149" s="11"/>
    </row>
    <row r="17150" spans="2:41" x14ac:dyDescent="0.25">
      <c r="B17150" s="6"/>
      <c r="D17150" s="6"/>
      <c r="E17150" s="6"/>
      <c r="F17150" s="6"/>
      <c r="U17150" s="11"/>
      <c r="AO17150" s="11"/>
    </row>
    <row r="17151" spans="2:41" x14ac:dyDescent="0.25">
      <c r="B17151" s="6"/>
      <c r="D17151" s="6"/>
      <c r="E17151" s="6"/>
      <c r="F17151" s="6"/>
      <c r="U17151" s="11"/>
      <c r="AO17151" s="11"/>
    </row>
    <row r="17152" spans="2:41" x14ac:dyDescent="0.25">
      <c r="B17152" s="6"/>
      <c r="D17152" s="6"/>
      <c r="E17152" s="6"/>
      <c r="F17152" s="6"/>
      <c r="U17152" s="11"/>
      <c r="AO17152" s="11"/>
    </row>
    <row r="17153" spans="2:41" x14ac:dyDescent="0.25">
      <c r="B17153" s="6"/>
      <c r="D17153" s="6"/>
      <c r="E17153" s="6"/>
      <c r="F17153" s="6"/>
      <c r="U17153" s="11"/>
      <c r="AO17153" s="11"/>
    </row>
    <row r="17154" spans="2:41" x14ac:dyDescent="0.25">
      <c r="B17154" s="6"/>
      <c r="D17154" s="6"/>
      <c r="E17154" s="6"/>
      <c r="F17154" s="6"/>
      <c r="U17154" s="11"/>
      <c r="AO17154" s="11"/>
    </row>
    <row r="17155" spans="2:41" x14ac:dyDescent="0.25">
      <c r="B17155" s="6"/>
      <c r="D17155" s="6"/>
      <c r="E17155" s="6"/>
      <c r="F17155" s="6"/>
      <c r="U17155" s="11"/>
      <c r="AO17155" s="11"/>
    </row>
    <row r="17156" spans="2:41" x14ac:dyDescent="0.25">
      <c r="B17156" s="6"/>
      <c r="D17156" s="6"/>
      <c r="E17156" s="6"/>
      <c r="F17156" s="6"/>
      <c r="U17156" s="11"/>
      <c r="AO17156" s="11"/>
    </row>
    <row r="17157" spans="2:41" x14ac:dyDescent="0.25">
      <c r="B17157" s="6"/>
      <c r="D17157" s="6"/>
      <c r="E17157" s="6"/>
      <c r="F17157" s="6"/>
      <c r="U17157" s="11"/>
      <c r="AO17157" s="11"/>
    </row>
    <row r="17158" spans="2:41" x14ac:dyDescent="0.25">
      <c r="B17158" s="6"/>
      <c r="D17158" s="6"/>
      <c r="E17158" s="6"/>
      <c r="F17158" s="6"/>
      <c r="U17158" s="11"/>
      <c r="AO17158" s="11"/>
    </row>
    <row r="17159" spans="2:41" x14ac:dyDescent="0.25">
      <c r="B17159" s="6"/>
      <c r="D17159" s="6"/>
      <c r="E17159" s="6"/>
      <c r="F17159" s="6"/>
      <c r="U17159" s="11"/>
      <c r="AO17159" s="11"/>
    </row>
    <row r="17160" spans="2:41" x14ac:dyDescent="0.25">
      <c r="B17160" s="6"/>
      <c r="D17160" s="6"/>
      <c r="E17160" s="6"/>
      <c r="F17160" s="6"/>
      <c r="U17160" s="11"/>
      <c r="AO17160" s="11"/>
    </row>
    <row r="17161" spans="2:41" x14ac:dyDescent="0.25">
      <c r="B17161" s="6"/>
      <c r="D17161" s="6"/>
      <c r="E17161" s="6"/>
      <c r="F17161" s="6"/>
      <c r="U17161" s="11"/>
      <c r="AO17161" s="11"/>
    </row>
    <row r="17162" spans="2:41" x14ac:dyDescent="0.25">
      <c r="B17162" s="6"/>
      <c r="D17162" s="6"/>
      <c r="E17162" s="6"/>
      <c r="F17162" s="6"/>
      <c r="U17162" s="11"/>
      <c r="AO17162" s="11"/>
    </row>
    <row r="17163" spans="2:41" x14ac:dyDescent="0.25">
      <c r="B17163" s="6"/>
      <c r="D17163" s="6"/>
      <c r="E17163" s="6"/>
      <c r="F17163" s="6"/>
      <c r="U17163" s="11"/>
      <c r="AO17163" s="11"/>
    </row>
    <row r="17164" spans="2:41" x14ac:dyDescent="0.25">
      <c r="B17164" s="6"/>
      <c r="D17164" s="6"/>
      <c r="E17164" s="6"/>
      <c r="F17164" s="6"/>
      <c r="U17164" s="11"/>
      <c r="AO17164" s="11"/>
    </row>
    <row r="17165" spans="2:41" x14ac:dyDescent="0.25">
      <c r="B17165" s="6"/>
      <c r="D17165" s="6"/>
      <c r="E17165" s="6"/>
      <c r="F17165" s="6"/>
      <c r="U17165" s="11"/>
      <c r="AO17165" s="11"/>
    </row>
    <row r="17166" spans="2:41" x14ac:dyDescent="0.25">
      <c r="B17166" s="6"/>
      <c r="D17166" s="6"/>
      <c r="E17166" s="6"/>
      <c r="F17166" s="6"/>
      <c r="U17166" s="11"/>
      <c r="AO17166" s="11"/>
    </row>
    <row r="17167" spans="2:41" x14ac:dyDescent="0.25">
      <c r="B17167" s="6"/>
      <c r="D17167" s="6"/>
      <c r="E17167" s="6"/>
      <c r="F17167" s="6"/>
      <c r="U17167" s="11"/>
      <c r="AO17167" s="11"/>
    </row>
    <row r="17168" spans="2:41" x14ac:dyDescent="0.25">
      <c r="B17168" s="6"/>
      <c r="D17168" s="6"/>
      <c r="E17168" s="6"/>
      <c r="F17168" s="6"/>
      <c r="U17168" s="11"/>
      <c r="AO17168" s="11"/>
    </row>
    <row r="17169" spans="2:41" x14ac:dyDescent="0.25">
      <c r="B17169" s="6"/>
      <c r="D17169" s="6"/>
      <c r="E17169" s="6"/>
      <c r="F17169" s="6"/>
      <c r="U17169" s="11"/>
      <c r="AO17169" s="11"/>
    </row>
    <row r="17170" spans="2:41" x14ac:dyDescent="0.25">
      <c r="B17170" s="6"/>
      <c r="D17170" s="6"/>
      <c r="E17170" s="6"/>
      <c r="F17170" s="6"/>
      <c r="U17170" s="11"/>
      <c r="AO17170" s="11"/>
    </row>
    <row r="17171" spans="2:41" x14ac:dyDescent="0.25">
      <c r="B17171" s="6"/>
      <c r="D17171" s="6"/>
      <c r="E17171" s="6"/>
      <c r="F17171" s="6"/>
      <c r="U17171" s="11"/>
      <c r="AO17171" s="11"/>
    </row>
    <row r="17172" spans="2:41" x14ac:dyDescent="0.25">
      <c r="B17172" s="6"/>
      <c r="D17172" s="6"/>
      <c r="E17172" s="6"/>
      <c r="F17172" s="6"/>
      <c r="U17172" s="11"/>
      <c r="AO17172" s="11"/>
    </row>
    <row r="17173" spans="2:41" x14ac:dyDescent="0.25">
      <c r="B17173" s="6"/>
      <c r="D17173" s="6"/>
      <c r="E17173" s="6"/>
      <c r="F17173" s="6"/>
      <c r="U17173" s="11"/>
      <c r="AO17173" s="11"/>
    </row>
    <row r="17174" spans="2:41" x14ac:dyDescent="0.25">
      <c r="B17174" s="6"/>
      <c r="D17174" s="6"/>
      <c r="E17174" s="6"/>
      <c r="F17174" s="6"/>
      <c r="U17174" s="11"/>
      <c r="AO17174" s="11"/>
    </row>
    <row r="17175" spans="2:41" x14ac:dyDescent="0.25">
      <c r="B17175" s="6"/>
      <c r="D17175" s="6"/>
      <c r="E17175" s="6"/>
      <c r="F17175" s="6"/>
      <c r="U17175" s="11"/>
      <c r="AO17175" s="11"/>
    </row>
    <row r="17176" spans="2:41" x14ac:dyDescent="0.25">
      <c r="B17176" s="6"/>
      <c r="D17176" s="6"/>
      <c r="E17176" s="6"/>
      <c r="F17176" s="6"/>
      <c r="U17176" s="11"/>
      <c r="AO17176" s="11"/>
    </row>
    <row r="17177" spans="2:41" x14ac:dyDescent="0.25">
      <c r="B17177" s="6"/>
      <c r="D17177" s="6"/>
      <c r="E17177" s="6"/>
      <c r="F17177" s="6"/>
      <c r="U17177" s="11"/>
      <c r="AO17177" s="11"/>
    </row>
    <row r="17178" spans="2:41" x14ac:dyDescent="0.25">
      <c r="B17178" s="6"/>
      <c r="D17178" s="6"/>
      <c r="E17178" s="6"/>
      <c r="F17178" s="6"/>
      <c r="U17178" s="11"/>
      <c r="AO17178" s="11"/>
    </row>
    <row r="17179" spans="2:41" x14ac:dyDescent="0.25">
      <c r="B17179" s="6"/>
      <c r="D17179" s="6"/>
      <c r="E17179" s="6"/>
      <c r="F17179" s="6"/>
      <c r="U17179" s="11"/>
      <c r="AO17179" s="11"/>
    </row>
    <row r="17180" spans="2:41" x14ac:dyDescent="0.25">
      <c r="B17180" s="6"/>
      <c r="D17180" s="6"/>
      <c r="E17180" s="6"/>
      <c r="F17180" s="6"/>
      <c r="U17180" s="11"/>
      <c r="AO17180" s="11"/>
    </row>
    <row r="17181" spans="2:41" x14ac:dyDescent="0.25">
      <c r="B17181" s="6"/>
      <c r="D17181" s="6"/>
      <c r="E17181" s="6"/>
      <c r="F17181" s="6"/>
      <c r="U17181" s="11"/>
      <c r="AO17181" s="11"/>
    </row>
    <row r="17182" spans="2:41" x14ac:dyDescent="0.25">
      <c r="B17182" s="6"/>
      <c r="D17182" s="6"/>
      <c r="E17182" s="6"/>
      <c r="F17182" s="6"/>
      <c r="U17182" s="11"/>
      <c r="AO17182" s="11"/>
    </row>
    <row r="17183" spans="2:41" x14ac:dyDescent="0.25">
      <c r="B17183" s="6"/>
      <c r="D17183" s="6"/>
      <c r="E17183" s="6"/>
      <c r="F17183" s="6"/>
      <c r="U17183" s="11"/>
      <c r="AO17183" s="11"/>
    </row>
    <row r="17184" spans="2:41" x14ac:dyDescent="0.25">
      <c r="B17184" s="6"/>
      <c r="D17184" s="6"/>
      <c r="E17184" s="6"/>
      <c r="F17184" s="6"/>
      <c r="U17184" s="11"/>
      <c r="AO17184" s="11"/>
    </row>
    <row r="17185" spans="2:41" x14ac:dyDescent="0.25">
      <c r="B17185" s="6"/>
      <c r="D17185" s="6"/>
      <c r="E17185" s="6"/>
      <c r="F17185" s="6"/>
      <c r="U17185" s="11"/>
      <c r="AO17185" s="11"/>
    </row>
    <row r="17186" spans="2:41" x14ac:dyDescent="0.25">
      <c r="B17186" s="6"/>
      <c r="D17186" s="6"/>
      <c r="E17186" s="6"/>
      <c r="F17186" s="6"/>
      <c r="U17186" s="11"/>
      <c r="AO17186" s="11"/>
    </row>
    <row r="17187" spans="2:41" x14ac:dyDescent="0.25">
      <c r="B17187" s="6"/>
      <c r="D17187" s="6"/>
      <c r="E17187" s="6"/>
      <c r="F17187" s="6"/>
      <c r="U17187" s="11"/>
      <c r="AO17187" s="11"/>
    </row>
    <row r="17188" spans="2:41" x14ac:dyDescent="0.25">
      <c r="B17188" s="6"/>
      <c r="D17188" s="6"/>
      <c r="E17188" s="6"/>
      <c r="F17188" s="6"/>
      <c r="U17188" s="11"/>
      <c r="AO17188" s="11"/>
    </row>
    <row r="17189" spans="2:41" x14ac:dyDescent="0.25">
      <c r="B17189" s="6"/>
      <c r="D17189" s="6"/>
      <c r="E17189" s="6"/>
      <c r="F17189" s="6"/>
      <c r="U17189" s="11"/>
      <c r="AO17189" s="11"/>
    </row>
    <row r="17190" spans="2:41" x14ac:dyDescent="0.25">
      <c r="B17190" s="6"/>
      <c r="D17190" s="6"/>
      <c r="E17190" s="6"/>
      <c r="F17190" s="6"/>
      <c r="U17190" s="11"/>
      <c r="AO17190" s="11"/>
    </row>
    <row r="17191" spans="2:41" x14ac:dyDescent="0.25">
      <c r="B17191" s="6"/>
      <c r="D17191" s="6"/>
      <c r="E17191" s="6"/>
      <c r="F17191" s="6"/>
      <c r="U17191" s="11"/>
      <c r="AO17191" s="11"/>
    </row>
    <row r="17192" spans="2:41" x14ac:dyDescent="0.25">
      <c r="B17192" s="6"/>
      <c r="D17192" s="6"/>
      <c r="E17192" s="6"/>
      <c r="F17192" s="6"/>
      <c r="U17192" s="11"/>
      <c r="AO17192" s="11"/>
    </row>
    <row r="17193" spans="2:41" x14ac:dyDescent="0.25">
      <c r="B17193" s="6"/>
      <c r="D17193" s="6"/>
      <c r="E17193" s="6"/>
      <c r="F17193" s="6"/>
      <c r="U17193" s="11"/>
      <c r="AO17193" s="11"/>
    </row>
    <row r="17194" spans="2:41" x14ac:dyDescent="0.25">
      <c r="B17194" s="6"/>
      <c r="D17194" s="6"/>
      <c r="E17194" s="6"/>
      <c r="F17194" s="6"/>
      <c r="U17194" s="11"/>
      <c r="AO17194" s="11"/>
    </row>
    <row r="17195" spans="2:41" x14ac:dyDescent="0.25">
      <c r="B17195" s="6"/>
      <c r="D17195" s="6"/>
      <c r="E17195" s="6"/>
      <c r="F17195" s="6"/>
      <c r="U17195" s="11"/>
      <c r="AO17195" s="11"/>
    </row>
    <row r="17196" spans="2:41" x14ac:dyDescent="0.25">
      <c r="B17196" s="6"/>
      <c r="D17196" s="6"/>
      <c r="E17196" s="6"/>
      <c r="F17196" s="6"/>
      <c r="U17196" s="11"/>
      <c r="AO17196" s="11"/>
    </row>
    <row r="17197" spans="2:41" x14ac:dyDescent="0.25">
      <c r="B17197" s="6"/>
      <c r="D17197" s="6"/>
      <c r="E17197" s="6"/>
      <c r="F17197" s="6"/>
      <c r="U17197" s="11"/>
      <c r="AO17197" s="11"/>
    </row>
    <row r="17198" spans="2:41" x14ac:dyDescent="0.25">
      <c r="B17198" s="6"/>
      <c r="D17198" s="6"/>
      <c r="E17198" s="6"/>
      <c r="F17198" s="6"/>
      <c r="U17198" s="11"/>
      <c r="AO17198" s="11"/>
    </row>
    <row r="17199" spans="2:41" x14ac:dyDescent="0.25">
      <c r="B17199" s="6"/>
      <c r="D17199" s="6"/>
      <c r="E17199" s="6"/>
      <c r="F17199" s="6"/>
      <c r="U17199" s="11"/>
      <c r="AO17199" s="11"/>
    </row>
    <row r="17200" spans="2:41" x14ac:dyDescent="0.25">
      <c r="B17200" s="6"/>
      <c r="D17200" s="6"/>
      <c r="E17200" s="6"/>
      <c r="F17200" s="6"/>
      <c r="U17200" s="11"/>
      <c r="AO17200" s="11"/>
    </row>
    <row r="17201" spans="2:41" x14ac:dyDescent="0.25">
      <c r="B17201" s="6"/>
      <c r="D17201" s="6"/>
      <c r="E17201" s="6"/>
      <c r="F17201" s="6"/>
      <c r="U17201" s="11"/>
      <c r="AO17201" s="11"/>
    </row>
    <row r="17202" spans="2:41" x14ac:dyDescent="0.25">
      <c r="B17202" s="6"/>
      <c r="D17202" s="6"/>
      <c r="E17202" s="6"/>
      <c r="F17202" s="6"/>
      <c r="U17202" s="11"/>
      <c r="AO17202" s="11"/>
    </row>
    <row r="17203" spans="2:41" x14ac:dyDescent="0.25">
      <c r="B17203" s="6"/>
      <c r="D17203" s="6"/>
      <c r="E17203" s="6"/>
      <c r="F17203" s="6"/>
      <c r="U17203" s="11"/>
      <c r="AO17203" s="11"/>
    </row>
    <row r="17204" spans="2:41" x14ac:dyDescent="0.25">
      <c r="B17204" s="6"/>
      <c r="D17204" s="6"/>
      <c r="E17204" s="6"/>
      <c r="F17204" s="6"/>
      <c r="U17204" s="11"/>
      <c r="AO17204" s="11"/>
    </row>
    <row r="17205" spans="2:41" x14ac:dyDescent="0.25">
      <c r="B17205" s="6"/>
      <c r="D17205" s="6"/>
      <c r="E17205" s="6"/>
      <c r="F17205" s="6"/>
      <c r="U17205" s="11"/>
      <c r="AO17205" s="11"/>
    </row>
    <row r="17206" spans="2:41" x14ac:dyDescent="0.25">
      <c r="B17206" s="6"/>
      <c r="D17206" s="6"/>
      <c r="E17206" s="6"/>
      <c r="F17206" s="6"/>
      <c r="U17206" s="11"/>
      <c r="AO17206" s="11"/>
    </row>
    <row r="17207" spans="2:41" x14ac:dyDescent="0.25">
      <c r="B17207" s="6"/>
      <c r="D17207" s="6"/>
      <c r="E17207" s="6"/>
      <c r="F17207" s="6"/>
      <c r="U17207" s="11"/>
      <c r="AO17207" s="11"/>
    </row>
    <row r="17208" spans="2:41" x14ac:dyDescent="0.25">
      <c r="B17208" s="6"/>
      <c r="D17208" s="6"/>
      <c r="E17208" s="6"/>
      <c r="F17208" s="6"/>
      <c r="U17208" s="11"/>
      <c r="AO17208" s="11"/>
    </row>
    <row r="17209" spans="2:41" x14ac:dyDescent="0.25">
      <c r="B17209" s="6"/>
      <c r="D17209" s="6"/>
      <c r="E17209" s="6"/>
      <c r="F17209" s="6"/>
      <c r="U17209" s="11"/>
      <c r="AO17209" s="11"/>
    </row>
    <row r="17210" spans="2:41" x14ac:dyDescent="0.25">
      <c r="B17210" s="6"/>
      <c r="D17210" s="6"/>
      <c r="E17210" s="6"/>
      <c r="F17210" s="6"/>
      <c r="U17210" s="11"/>
      <c r="AO17210" s="11"/>
    </row>
    <row r="17211" spans="2:41" x14ac:dyDescent="0.25">
      <c r="B17211" s="6"/>
      <c r="D17211" s="6"/>
      <c r="E17211" s="6"/>
      <c r="F17211" s="6"/>
      <c r="U17211" s="11"/>
      <c r="AO17211" s="11"/>
    </row>
    <row r="17212" spans="2:41" x14ac:dyDescent="0.25">
      <c r="B17212" s="6"/>
      <c r="D17212" s="6"/>
      <c r="E17212" s="6"/>
      <c r="F17212" s="6"/>
      <c r="U17212" s="11"/>
      <c r="AO17212" s="11"/>
    </row>
    <row r="17213" spans="2:41" x14ac:dyDescent="0.25">
      <c r="B17213" s="6"/>
      <c r="D17213" s="6"/>
      <c r="E17213" s="6"/>
      <c r="F17213" s="6"/>
      <c r="U17213" s="11"/>
      <c r="AO17213" s="11"/>
    </row>
    <row r="17214" spans="2:41" x14ac:dyDescent="0.25">
      <c r="B17214" s="6"/>
      <c r="D17214" s="6"/>
      <c r="E17214" s="6"/>
      <c r="F17214" s="6"/>
      <c r="U17214" s="11"/>
      <c r="AO17214" s="11"/>
    </row>
    <row r="17215" spans="2:41" x14ac:dyDescent="0.25">
      <c r="B17215" s="6"/>
      <c r="D17215" s="6"/>
      <c r="E17215" s="6"/>
      <c r="F17215" s="6"/>
      <c r="U17215" s="11"/>
      <c r="AO17215" s="11"/>
    </row>
    <row r="17216" spans="2:41" x14ac:dyDescent="0.25">
      <c r="B17216" s="6"/>
      <c r="D17216" s="6"/>
      <c r="E17216" s="6"/>
      <c r="F17216" s="6"/>
      <c r="U17216" s="11"/>
      <c r="AO17216" s="11"/>
    </row>
    <row r="17217" spans="2:41" x14ac:dyDescent="0.25">
      <c r="B17217" s="6"/>
      <c r="D17217" s="6"/>
      <c r="E17217" s="6"/>
      <c r="F17217" s="6"/>
      <c r="U17217" s="11"/>
      <c r="AO17217" s="11"/>
    </row>
    <row r="17218" spans="2:41" x14ac:dyDescent="0.25">
      <c r="B17218" s="6"/>
      <c r="D17218" s="6"/>
      <c r="E17218" s="6"/>
      <c r="F17218" s="6"/>
      <c r="U17218" s="11"/>
      <c r="AO17218" s="11"/>
    </row>
    <row r="17219" spans="2:41" x14ac:dyDescent="0.25">
      <c r="B17219" s="6"/>
      <c r="D17219" s="6"/>
      <c r="E17219" s="6"/>
      <c r="F17219" s="6"/>
      <c r="U17219" s="11"/>
      <c r="AO17219" s="11"/>
    </row>
    <row r="17220" spans="2:41" x14ac:dyDescent="0.25">
      <c r="B17220" s="6"/>
      <c r="D17220" s="6"/>
      <c r="E17220" s="6"/>
      <c r="F17220" s="6"/>
      <c r="U17220" s="11"/>
      <c r="AO17220" s="11"/>
    </row>
    <row r="17221" spans="2:41" x14ac:dyDescent="0.25">
      <c r="B17221" s="6"/>
      <c r="D17221" s="6"/>
      <c r="E17221" s="6"/>
      <c r="F17221" s="6"/>
      <c r="U17221" s="11"/>
      <c r="AO17221" s="11"/>
    </row>
    <row r="17222" spans="2:41" x14ac:dyDescent="0.25">
      <c r="B17222" s="6"/>
      <c r="D17222" s="6"/>
      <c r="E17222" s="6"/>
      <c r="F17222" s="6"/>
      <c r="U17222" s="11"/>
      <c r="AO17222" s="11"/>
    </row>
    <row r="17223" spans="2:41" x14ac:dyDescent="0.25">
      <c r="B17223" s="6"/>
      <c r="D17223" s="6"/>
      <c r="E17223" s="6"/>
      <c r="F17223" s="6"/>
      <c r="U17223" s="11"/>
      <c r="AO17223" s="11"/>
    </row>
    <row r="17224" spans="2:41" x14ac:dyDescent="0.25">
      <c r="B17224" s="6"/>
      <c r="D17224" s="6"/>
      <c r="E17224" s="6"/>
      <c r="F17224" s="6"/>
      <c r="U17224" s="11"/>
      <c r="AO17224" s="11"/>
    </row>
    <row r="17225" spans="2:41" x14ac:dyDescent="0.25">
      <c r="B17225" s="6"/>
      <c r="D17225" s="6"/>
      <c r="E17225" s="6"/>
      <c r="F17225" s="6"/>
      <c r="U17225" s="11"/>
      <c r="AO17225" s="11"/>
    </row>
    <row r="17226" spans="2:41" x14ac:dyDescent="0.25">
      <c r="B17226" s="6"/>
      <c r="D17226" s="6"/>
      <c r="E17226" s="6"/>
      <c r="F17226" s="6"/>
      <c r="U17226" s="11"/>
      <c r="AO17226" s="11"/>
    </row>
    <row r="17227" spans="2:41" x14ac:dyDescent="0.25">
      <c r="B17227" s="6"/>
      <c r="D17227" s="6"/>
      <c r="E17227" s="6"/>
      <c r="F17227" s="6"/>
      <c r="U17227" s="11"/>
      <c r="AO17227" s="11"/>
    </row>
    <row r="17228" spans="2:41" x14ac:dyDescent="0.25">
      <c r="B17228" s="6"/>
      <c r="D17228" s="6"/>
      <c r="E17228" s="6"/>
      <c r="F17228" s="6"/>
      <c r="U17228" s="11"/>
      <c r="AO17228" s="11"/>
    </row>
    <row r="17229" spans="2:41" x14ac:dyDescent="0.25">
      <c r="B17229" s="6"/>
      <c r="D17229" s="6"/>
      <c r="E17229" s="6"/>
      <c r="F17229" s="6"/>
      <c r="U17229" s="11"/>
      <c r="AO17229" s="11"/>
    </row>
    <row r="17230" spans="2:41" x14ac:dyDescent="0.25">
      <c r="B17230" s="6"/>
      <c r="D17230" s="6"/>
      <c r="E17230" s="6"/>
      <c r="F17230" s="6"/>
      <c r="U17230" s="11"/>
      <c r="AO17230" s="11"/>
    </row>
    <row r="17231" spans="2:41" x14ac:dyDescent="0.25">
      <c r="B17231" s="6"/>
      <c r="D17231" s="6"/>
      <c r="E17231" s="6"/>
      <c r="F17231" s="6"/>
      <c r="U17231" s="11"/>
      <c r="AO17231" s="11"/>
    </row>
    <row r="17232" spans="2:41" x14ac:dyDescent="0.25">
      <c r="B17232" s="6"/>
      <c r="D17232" s="6"/>
      <c r="E17232" s="6"/>
      <c r="F17232" s="6"/>
      <c r="U17232" s="11"/>
      <c r="AO17232" s="11"/>
    </row>
    <row r="17233" spans="2:41" x14ac:dyDescent="0.25">
      <c r="B17233" s="6"/>
      <c r="D17233" s="6"/>
      <c r="E17233" s="6"/>
      <c r="F17233" s="6"/>
      <c r="U17233" s="11"/>
      <c r="AO17233" s="11"/>
    </row>
    <row r="17234" spans="2:41" x14ac:dyDescent="0.25">
      <c r="B17234" s="6"/>
      <c r="D17234" s="6"/>
      <c r="E17234" s="6"/>
      <c r="F17234" s="6"/>
      <c r="U17234" s="11"/>
      <c r="AO17234" s="11"/>
    </row>
    <row r="17235" spans="2:41" x14ac:dyDescent="0.25">
      <c r="B17235" s="6"/>
      <c r="D17235" s="6"/>
      <c r="E17235" s="6"/>
      <c r="F17235" s="6"/>
      <c r="U17235" s="11"/>
      <c r="AO17235" s="11"/>
    </row>
    <row r="17236" spans="2:41" x14ac:dyDescent="0.25">
      <c r="B17236" s="6"/>
      <c r="D17236" s="6"/>
      <c r="E17236" s="6"/>
      <c r="F17236" s="6"/>
      <c r="U17236" s="11"/>
      <c r="AO17236" s="11"/>
    </row>
    <row r="17237" spans="2:41" x14ac:dyDescent="0.25">
      <c r="B17237" s="6"/>
      <c r="D17237" s="6"/>
      <c r="E17237" s="6"/>
      <c r="F17237" s="6"/>
      <c r="U17237" s="11"/>
      <c r="AO17237" s="11"/>
    </row>
    <row r="17238" spans="2:41" x14ac:dyDescent="0.25">
      <c r="B17238" s="6"/>
      <c r="D17238" s="6"/>
      <c r="E17238" s="6"/>
      <c r="F17238" s="6"/>
      <c r="U17238" s="11"/>
      <c r="AO17238" s="11"/>
    </row>
    <row r="17239" spans="2:41" x14ac:dyDescent="0.25">
      <c r="B17239" s="6"/>
      <c r="D17239" s="6"/>
      <c r="E17239" s="6"/>
      <c r="F17239" s="6"/>
      <c r="U17239" s="11"/>
      <c r="AO17239" s="11"/>
    </row>
    <row r="17240" spans="2:41" x14ac:dyDescent="0.25">
      <c r="B17240" s="6"/>
      <c r="D17240" s="6"/>
      <c r="E17240" s="6"/>
      <c r="F17240" s="6"/>
      <c r="U17240" s="11"/>
      <c r="AO17240" s="11"/>
    </row>
    <row r="17241" spans="2:41" x14ac:dyDescent="0.25">
      <c r="B17241" s="6"/>
      <c r="D17241" s="6"/>
      <c r="E17241" s="6"/>
      <c r="F17241" s="6"/>
      <c r="U17241" s="11"/>
      <c r="AO17241" s="11"/>
    </row>
    <row r="17242" spans="2:41" x14ac:dyDescent="0.25">
      <c r="B17242" s="6"/>
      <c r="D17242" s="6"/>
      <c r="E17242" s="6"/>
      <c r="F17242" s="6"/>
      <c r="U17242" s="11"/>
      <c r="AO17242" s="11"/>
    </row>
    <row r="17243" spans="2:41" x14ac:dyDescent="0.25">
      <c r="B17243" s="6"/>
      <c r="D17243" s="6"/>
      <c r="E17243" s="6"/>
      <c r="F17243" s="6"/>
      <c r="U17243" s="11"/>
      <c r="AO17243" s="11"/>
    </row>
    <row r="17244" spans="2:41" x14ac:dyDescent="0.25">
      <c r="B17244" s="6"/>
      <c r="D17244" s="6"/>
      <c r="E17244" s="6"/>
      <c r="F17244" s="6"/>
      <c r="U17244" s="11"/>
      <c r="AO17244" s="11"/>
    </row>
    <row r="17245" spans="2:41" x14ac:dyDescent="0.25">
      <c r="B17245" s="6"/>
      <c r="D17245" s="6"/>
      <c r="E17245" s="6"/>
      <c r="F17245" s="6"/>
      <c r="U17245" s="11"/>
      <c r="AO17245" s="11"/>
    </row>
    <row r="17246" spans="2:41" x14ac:dyDescent="0.25">
      <c r="B17246" s="6"/>
      <c r="D17246" s="6"/>
      <c r="E17246" s="6"/>
      <c r="F17246" s="6"/>
      <c r="U17246" s="11"/>
      <c r="AO17246" s="11"/>
    </row>
    <row r="17247" spans="2:41" x14ac:dyDescent="0.25">
      <c r="B17247" s="6"/>
      <c r="D17247" s="6"/>
      <c r="E17247" s="6"/>
      <c r="F17247" s="6"/>
      <c r="U17247" s="11"/>
      <c r="AO17247" s="11"/>
    </row>
    <row r="17248" spans="2:41" x14ac:dyDescent="0.25">
      <c r="B17248" s="6"/>
      <c r="D17248" s="6"/>
      <c r="E17248" s="6"/>
      <c r="F17248" s="6"/>
      <c r="U17248" s="11"/>
      <c r="AO17248" s="11"/>
    </row>
    <row r="17249" spans="2:41" x14ac:dyDescent="0.25">
      <c r="B17249" s="6"/>
      <c r="D17249" s="6"/>
      <c r="E17249" s="6"/>
      <c r="F17249" s="6"/>
      <c r="U17249" s="11"/>
      <c r="AO17249" s="11"/>
    </row>
    <row r="17250" spans="2:41" x14ac:dyDescent="0.25">
      <c r="B17250" s="6"/>
      <c r="D17250" s="6"/>
      <c r="E17250" s="6"/>
      <c r="F17250" s="6"/>
      <c r="U17250" s="11"/>
      <c r="AO17250" s="11"/>
    </row>
    <row r="17251" spans="2:41" x14ac:dyDescent="0.25">
      <c r="B17251" s="6"/>
      <c r="D17251" s="6"/>
      <c r="E17251" s="6"/>
      <c r="F17251" s="6"/>
      <c r="U17251" s="11"/>
      <c r="AO17251" s="11"/>
    </row>
    <row r="17252" spans="2:41" x14ac:dyDescent="0.25">
      <c r="B17252" s="6"/>
      <c r="D17252" s="6"/>
      <c r="E17252" s="6"/>
      <c r="F17252" s="6"/>
      <c r="U17252" s="11"/>
      <c r="AO17252" s="11"/>
    </row>
    <row r="17253" spans="2:41" x14ac:dyDescent="0.25">
      <c r="B17253" s="6"/>
      <c r="D17253" s="6"/>
      <c r="E17253" s="6"/>
      <c r="F17253" s="6"/>
      <c r="U17253" s="11"/>
      <c r="AO17253" s="11"/>
    </row>
    <row r="17254" spans="2:41" x14ac:dyDescent="0.25">
      <c r="B17254" s="6"/>
      <c r="D17254" s="6"/>
      <c r="E17254" s="6"/>
      <c r="F17254" s="6"/>
      <c r="U17254" s="11"/>
      <c r="AO17254" s="11"/>
    </row>
    <row r="17255" spans="2:41" x14ac:dyDescent="0.25">
      <c r="B17255" s="6"/>
      <c r="D17255" s="6"/>
      <c r="E17255" s="6"/>
      <c r="F17255" s="6"/>
      <c r="U17255" s="11"/>
      <c r="AO17255" s="11"/>
    </row>
    <row r="17256" spans="2:41" x14ac:dyDescent="0.25">
      <c r="B17256" s="6"/>
      <c r="D17256" s="6"/>
      <c r="E17256" s="6"/>
      <c r="F17256" s="6"/>
      <c r="U17256" s="11"/>
      <c r="AO17256" s="11"/>
    </row>
    <row r="17257" spans="2:41" x14ac:dyDescent="0.25">
      <c r="B17257" s="6"/>
      <c r="D17257" s="6"/>
      <c r="E17257" s="6"/>
      <c r="F17257" s="6"/>
      <c r="U17257" s="11"/>
      <c r="AO17257" s="11"/>
    </row>
    <row r="17258" spans="2:41" x14ac:dyDescent="0.25">
      <c r="B17258" s="6"/>
      <c r="D17258" s="6"/>
      <c r="E17258" s="6"/>
      <c r="F17258" s="6"/>
      <c r="U17258" s="11"/>
      <c r="AO17258" s="11"/>
    </row>
    <row r="17259" spans="2:41" x14ac:dyDescent="0.25">
      <c r="B17259" s="6"/>
      <c r="D17259" s="6"/>
      <c r="E17259" s="6"/>
      <c r="F17259" s="6"/>
      <c r="U17259" s="11"/>
      <c r="AO17259" s="11"/>
    </row>
    <row r="17260" spans="2:41" x14ac:dyDescent="0.25">
      <c r="B17260" s="6"/>
      <c r="D17260" s="6"/>
      <c r="E17260" s="6"/>
      <c r="F17260" s="6"/>
      <c r="U17260" s="11"/>
      <c r="AO17260" s="11"/>
    </row>
    <row r="17261" spans="2:41" x14ac:dyDescent="0.25">
      <c r="B17261" s="6"/>
      <c r="D17261" s="6"/>
      <c r="E17261" s="6"/>
      <c r="F17261" s="6"/>
      <c r="U17261" s="11"/>
      <c r="AO17261" s="11"/>
    </row>
    <row r="17262" spans="2:41" x14ac:dyDescent="0.25">
      <c r="B17262" s="6"/>
      <c r="D17262" s="6"/>
      <c r="E17262" s="6"/>
      <c r="F17262" s="6"/>
      <c r="U17262" s="11"/>
      <c r="AO17262" s="11"/>
    </row>
    <row r="17263" spans="2:41" x14ac:dyDescent="0.25">
      <c r="B17263" s="6"/>
      <c r="D17263" s="6"/>
      <c r="E17263" s="6"/>
      <c r="F17263" s="6"/>
      <c r="U17263" s="11"/>
      <c r="AO17263" s="11"/>
    </row>
    <row r="17264" spans="2:41" x14ac:dyDescent="0.25">
      <c r="B17264" s="6"/>
      <c r="D17264" s="6"/>
      <c r="E17264" s="6"/>
      <c r="F17264" s="6"/>
      <c r="U17264" s="11"/>
      <c r="AO17264" s="11"/>
    </row>
    <row r="17265" spans="2:41" x14ac:dyDescent="0.25">
      <c r="B17265" s="6"/>
      <c r="D17265" s="6"/>
      <c r="E17265" s="6"/>
      <c r="F17265" s="6"/>
      <c r="U17265" s="11"/>
      <c r="AO17265" s="11"/>
    </row>
    <row r="17266" spans="2:41" x14ac:dyDescent="0.25">
      <c r="B17266" s="6"/>
      <c r="D17266" s="6"/>
      <c r="E17266" s="6"/>
      <c r="F17266" s="6"/>
      <c r="U17266" s="11"/>
      <c r="AO17266" s="11"/>
    </row>
    <row r="17267" spans="2:41" x14ac:dyDescent="0.25">
      <c r="B17267" s="6"/>
      <c r="D17267" s="6"/>
      <c r="E17267" s="6"/>
      <c r="F17267" s="6"/>
      <c r="U17267" s="11"/>
      <c r="AO17267" s="11"/>
    </row>
    <row r="17268" spans="2:41" x14ac:dyDescent="0.25">
      <c r="B17268" s="6"/>
      <c r="D17268" s="6"/>
      <c r="E17268" s="6"/>
      <c r="F17268" s="6"/>
      <c r="U17268" s="11"/>
      <c r="AO17268" s="11"/>
    </row>
    <row r="17269" spans="2:41" x14ac:dyDescent="0.25">
      <c r="B17269" s="6"/>
      <c r="D17269" s="6"/>
      <c r="E17269" s="6"/>
      <c r="F17269" s="6"/>
      <c r="U17269" s="11"/>
      <c r="AO17269" s="11"/>
    </row>
    <row r="17270" spans="2:41" x14ac:dyDescent="0.25">
      <c r="B17270" s="6"/>
      <c r="D17270" s="6"/>
      <c r="E17270" s="6"/>
      <c r="F17270" s="6"/>
      <c r="U17270" s="11"/>
      <c r="AO17270" s="11"/>
    </row>
    <row r="17271" spans="2:41" x14ac:dyDescent="0.25">
      <c r="B17271" s="6"/>
      <c r="D17271" s="6"/>
      <c r="E17271" s="6"/>
      <c r="F17271" s="6"/>
      <c r="U17271" s="11"/>
      <c r="AO17271" s="11"/>
    </row>
    <row r="17272" spans="2:41" x14ac:dyDescent="0.25">
      <c r="B17272" s="6"/>
      <c r="D17272" s="6"/>
      <c r="E17272" s="6"/>
      <c r="F17272" s="6"/>
      <c r="U17272" s="11"/>
      <c r="AO17272" s="11"/>
    </row>
    <row r="17273" spans="2:41" x14ac:dyDescent="0.25">
      <c r="B17273" s="6"/>
      <c r="D17273" s="6"/>
      <c r="E17273" s="6"/>
      <c r="F17273" s="6"/>
      <c r="U17273" s="11"/>
      <c r="AO17273" s="11"/>
    </row>
    <row r="17274" spans="2:41" x14ac:dyDescent="0.25">
      <c r="B17274" s="6"/>
      <c r="D17274" s="6"/>
      <c r="E17274" s="6"/>
      <c r="F17274" s="6"/>
      <c r="U17274" s="11"/>
      <c r="AO17274" s="11"/>
    </row>
    <row r="17275" spans="2:41" x14ac:dyDescent="0.25">
      <c r="B17275" s="6"/>
      <c r="D17275" s="6"/>
      <c r="E17275" s="6"/>
      <c r="F17275" s="6"/>
      <c r="U17275" s="11"/>
      <c r="AO17275" s="11"/>
    </row>
    <row r="17276" spans="2:41" x14ac:dyDescent="0.25">
      <c r="B17276" s="6"/>
      <c r="D17276" s="6"/>
      <c r="E17276" s="6"/>
      <c r="F17276" s="6"/>
      <c r="U17276" s="11"/>
      <c r="AO17276" s="11"/>
    </row>
    <row r="17277" spans="2:41" x14ac:dyDescent="0.25">
      <c r="B17277" s="6"/>
      <c r="D17277" s="6"/>
      <c r="E17277" s="6"/>
      <c r="F17277" s="6"/>
      <c r="U17277" s="11"/>
      <c r="AO17277" s="11"/>
    </row>
    <row r="17278" spans="2:41" x14ac:dyDescent="0.25">
      <c r="B17278" s="6"/>
      <c r="D17278" s="6"/>
      <c r="E17278" s="6"/>
      <c r="F17278" s="6"/>
      <c r="U17278" s="11"/>
      <c r="AO17278" s="11"/>
    </row>
    <row r="17279" spans="2:41" x14ac:dyDescent="0.25">
      <c r="B17279" s="6"/>
      <c r="D17279" s="6"/>
      <c r="E17279" s="6"/>
      <c r="F17279" s="6"/>
      <c r="U17279" s="11"/>
      <c r="AO17279" s="11"/>
    </row>
    <row r="17280" spans="2:41" x14ac:dyDescent="0.25">
      <c r="B17280" s="6"/>
      <c r="D17280" s="6"/>
      <c r="E17280" s="6"/>
      <c r="F17280" s="6"/>
      <c r="U17280" s="11"/>
      <c r="AO17280" s="11"/>
    </row>
    <row r="17281" spans="2:41" x14ac:dyDescent="0.25">
      <c r="B17281" s="6"/>
      <c r="D17281" s="6"/>
      <c r="E17281" s="6"/>
      <c r="F17281" s="6"/>
      <c r="U17281" s="11"/>
      <c r="AO17281" s="11"/>
    </row>
    <row r="17282" spans="2:41" x14ac:dyDescent="0.25">
      <c r="B17282" s="6"/>
      <c r="D17282" s="6"/>
      <c r="E17282" s="6"/>
      <c r="F17282" s="6"/>
      <c r="U17282" s="11"/>
      <c r="AO17282" s="11"/>
    </row>
    <row r="17283" spans="2:41" x14ac:dyDescent="0.25">
      <c r="B17283" s="6"/>
      <c r="D17283" s="6"/>
      <c r="E17283" s="6"/>
      <c r="F17283" s="6"/>
      <c r="U17283" s="11"/>
      <c r="AO17283" s="11"/>
    </row>
    <row r="17284" spans="2:41" x14ac:dyDescent="0.25">
      <c r="B17284" s="6"/>
      <c r="D17284" s="6"/>
      <c r="E17284" s="6"/>
      <c r="F17284" s="6"/>
      <c r="U17284" s="11"/>
      <c r="AO17284" s="11"/>
    </row>
    <row r="17285" spans="2:41" x14ac:dyDescent="0.25">
      <c r="B17285" s="6"/>
      <c r="D17285" s="6"/>
      <c r="E17285" s="6"/>
      <c r="F17285" s="6"/>
      <c r="U17285" s="11"/>
      <c r="AO17285" s="11"/>
    </row>
    <row r="17286" spans="2:41" x14ac:dyDescent="0.25">
      <c r="B17286" s="6"/>
      <c r="D17286" s="6"/>
      <c r="E17286" s="6"/>
      <c r="F17286" s="6"/>
      <c r="U17286" s="11"/>
      <c r="AO17286" s="11"/>
    </row>
    <row r="17287" spans="2:41" x14ac:dyDescent="0.25">
      <c r="B17287" s="6"/>
      <c r="D17287" s="6"/>
      <c r="E17287" s="6"/>
      <c r="F17287" s="6"/>
      <c r="U17287" s="11"/>
      <c r="AO17287" s="11"/>
    </row>
    <row r="17288" spans="2:41" x14ac:dyDescent="0.25">
      <c r="B17288" s="6"/>
      <c r="D17288" s="6"/>
      <c r="E17288" s="6"/>
      <c r="F17288" s="6"/>
      <c r="U17288" s="11"/>
      <c r="AO17288" s="11"/>
    </row>
    <row r="17289" spans="2:41" x14ac:dyDescent="0.25">
      <c r="B17289" s="6"/>
      <c r="D17289" s="6"/>
      <c r="E17289" s="6"/>
      <c r="F17289" s="6"/>
      <c r="U17289" s="11"/>
      <c r="AO17289" s="11"/>
    </row>
    <row r="17290" spans="2:41" x14ac:dyDescent="0.25">
      <c r="B17290" s="6"/>
      <c r="D17290" s="6"/>
      <c r="E17290" s="6"/>
      <c r="F17290" s="6"/>
      <c r="U17290" s="11"/>
      <c r="AO17290" s="11"/>
    </row>
    <row r="17291" spans="2:41" x14ac:dyDescent="0.25">
      <c r="B17291" s="6"/>
      <c r="D17291" s="6"/>
      <c r="E17291" s="6"/>
      <c r="F17291" s="6"/>
      <c r="U17291" s="11"/>
      <c r="AO17291" s="11"/>
    </row>
    <row r="17292" spans="2:41" x14ac:dyDescent="0.25">
      <c r="B17292" s="6"/>
      <c r="D17292" s="6"/>
      <c r="E17292" s="6"/>
      <c r="F17292" s="6"/>
      <c r="U17292" s="11"/>
      <c r="AO17292" s="11"/>
    </row>
    <row r="17293" spans="2:41" x14ac:dyDescent="0.25">
      <c r="B17293" s="6"/>
      <c r="D17293" s="6"/>
      <c r="E17293" s="6"/>
      <c r="F17293" s="6"/>
      <c r="U17293" s="11"/>
      <c r="AO17293" s="11"/>
    </row>
    <row r="17294" spans="2:41" x14ac:dyDescent="0.25">
      <c r="B17294" s="6"/>
      <c r="D17294" s="6"/>
      <c r="E17294" s="6"/>
      <c r="F17294" s="6"/>
      <c r="U17294" s="11"/>
      <c r="AO17294" s="11"/>
    </row>
    <row r="17295" spans="2:41" x14ac:dyDescent="0.25">
      <c r="B17295" s="6"/>
      <c r="D17295" s="6"/>
      <c r="E17295" s="6"/>
      <c r="F17295" s="6"/>
      <c r="U17295" s="11"/>
      <c r="AO17295" s="11"/>
    </row>
    <row r="17296" spans="2:41" x14ac:dyDescent="0.25">
      <c r="B17296" s="6"/>
      <c r="D17296" s="6"/>
      <c r="E17296" s="6"/>
      <c r="F17296" s="6"/>
      <c r="U17296" s="11"/>
      <c r="AO17296" s="11"/>
    </row>
    <row r="17297" spans="2:41" x14ac:dyDescent="0.25">
      <c r="B17297" s="6"/>
      <c r="D17297" s="6"/>
      <c r="E17297" s="6"/>
      <c r="F17297" s="6"/>
      <c r="U17297" s="11"/>
      <c r="AO17297" s="11"/>
    </row>
    <row r="17298" spans="2:41" x14ac:dyDescent="0.25">
      <c r="B17298" s="6"/>
      <c r="D17298" s="6"/>
      <c r="E17298" s="6"/>
      <c r="F17298" s="6"/>
      <c r="U17298" s="11"/>
      <c r="AO17298" s="11"/>
    </row>
    <row r="17299" spans="2:41" x14ac:dyDescent="0.25">
      <c r="B17299" s="6"/>
      <c r="D17299" s="6"/>
      <c r="E17299" s="6"/>
      <c r="F17299" s="6"/>
      <c r="U17299" s="11"/>
      <c r="AO17299" s="11"/>
    </row>
    <row r="17300" spans="2:41" x14ac:dyDescent="0.25">
      <c r="B17300" s="6"/>
      <c r="D17300" s="6"/>
      <c r="E17300" s="6"/>
      <c r="F17300" s="6"/>
      <c r="U17300" s="11"/>
      <c r="AO17300" s="11"/>
    </row>
    <row r="17301" spans="2:41" x14ac:dyDescent="0.25">
      <c r="B17301" s="6"/>
      <c r="D17301" s="6"/>
      <c r="E17301" s="6"/>
      <c r="F17301" s="6"/>
      <c r="U17301" s="11"/>
      <c r="AO17301" s="11"/>
    </row>
    <row r="17302" spans="2:41" x14ac:dyDescent="0.25">
      <c r="B17302" s="6"/>
      <c r="D17302" s="6"/>
      <c r="E17302" s="6"/>
      <c r="F17302" s="6"/>
      <c r="U17302" s="11"/>
      <c r="AO17302" s="11"/>
    </row>
    <row r="17303" spans="2:41" x14ac:dyDescent="0.25">
      <c r="B17303" s="6"/>
      <c r="D17303" s="6"/>
      <c r="E17303" s="6"/>
      <c r="F17303" s="6"/>
      <c r="U17303" s="11"/>
      <c r="AO17303" s="11"/>
    </row>
    <row r="17304" spans="2:41" x14ac:dyDescent="0.25">
      <c r="B17304" s="6"/>
      <c r="D17304" s="6"/>
      <c r="E17304" s="6"/>
      <c r="F17304" s="6"/>
      <c r="U17304" s="11"/>
      <c r="AO17304" s="11"/>
    </row>
    <row r="17305" spans="2:41" x14ac:dyDescent="0.25">
      <c r="B17305" s="6"/>
      <c r="D17305" s="6"/>
      <c r="E17305" s="6"/>
      <c r="F17305" s="6"/>
      <c r="U17305" s="11"/>
      <c r="AO17305" s="11"/>
    </row>
    <row r="17306" spans="2:41" x14ac:dyDescent="0.25">
      <c r="B17306" s="6"/>
      <c r="D17306" s="6"/>
      <c r="E17306" s="6"/>
      <c r="F17306" s="6"/>
      <c r="U17306" s="11"/>
      <c r="AO17306" s="11"/>
    </row>
    <row r="17307" spans="2:41" x14ac:dyDescent="0.25">
      <c r="B17307" s="6"/>
      <c r="D17307" s="6"/>
      <c r="E17307" s="6"/>
      <c r="F17307" s="6"/>
      <c r="U17307" s="11"/>
      <c r="AO17307" s="11"/>
    </row>
    <row r="17308" spans="2:41" x14ac:dyDescent="0.25">
      <c r="B17308" s="6"/>
      <c r="D17308" s="6"/>
      <c r="E17308" s="6"/>
      <c r="F17308" s="6"/>
      <c r="U17308" s="11"/>
      <c r="AO17308" s="11"/>
    </row>
    <row r="17309" spans="2:41" x14ac:dyDescent="0.25">
      <c r="B17309" s="6"/>
      <c r="D17309" s="6"/>
      <c r="E17309" s="6"/>
      <c r="F17309" s="6"/>
      <c r="U17309" s="11"/>
      <c r="AO17309" s="11"/>
    </row>
    <row r="17310" spans="2:41" x14ac:dyDescent="0.25">
      <c r="B17310" s="6"/>
      <c r="D17310" s="6"/>
      <c r="E17310" s="6"/>
      <c r="F17310" s="6"/>
      <c r="U17310" s="11"/>
      <c r="AO17310" s="11"/>
    </row>
    <row r="17311" spans="2:41" x14ac:dyDescent="0.25">
      <c r="B17311" s="6"/>
      <c r="D17311" s="6"/>
      <c r="E17311" s="6"/>
      <c r="F17311" s="6"/>
      <c r="U17311" s="11"/>
      <c r="AO17311" s="11"/>
    </row>
    <row r="17312" spans="2:41" x14ac:dyDescent="0.25">
      <c r="B17312" s="6"/>
      <c r="D17312" s="6"/>
      <c r="E17312" s="6"/>
      <c r="F17312" s="6"/>
      <c r="U17312" s="11"/>
      <c r="AO17312" s="11"/>
    </row>
    <row r="17313" spans="2:41" x14ac:dyDescent="0.25">
      <c r="B17313" s="6"/>
      <c r="D17313" s="6"/>
      <c r="E17313" s="6"/>
      <c r="F17313" s="6"/>
      <c r="U17313" s="11"/>
      <c r="AO17313" s="11"/>
    </row>
    <row r="17314" spans="2:41" x14ac:dyDescent="0.25">
      <c r="B17314" s="6"/>
      <c r="D17314" s="6"/>
      <c r="E17314" s="6"/>
      <c r="F17314" s="6"/>
      <c r="U17314" s="11"/>
      <c r="AO17314" s="11"/>
    </row>
    <row r="17315" spans="2:41" x14ac:dyDescent="0.25">
      <c r="B17315" s="6"/>
      <c r="D17315" s="6"/>
      <c r="E17315" s="6"/>
      <c r="F17315" s="6"/>
      <c r="U17315" s="11"/>
      <c r="AO17315" s="11"/>
    </row>
    <row r="17316" spans="2:41" x14ac:dyDescent="0.25">
      <c r="B17316" s="6"/>
      <c r="D17316" s="6"/>
      <c r="E17316" s="6"/>
      <c r="F17316" s="6"/>
      <c r="U17316" s="11"/>
      <c r="AO17316" s="11"/>
    </row>
    <row r="17317" spans="2:41" x14ac:dyDescent="0.25">
      <c r="B17317" s="6"/>
      <c r="D17317" s="6"/>
      <c r="E17317" s="6"/>
      <c r="F17317" s="6"/>
      <c r="U17317" s="11"/>
      <c r="AO17317" s="11"/>
    </row>
    <row r="17318" spans="2:41" x14ac:dyDescent="0.25">
      <c r="B17318" s="6"/>
      <c r="D17318" s="6"/>
      <c r="E17318" s="6"/>
      <c r="F17318" s="6"/>
      <c r="U17318" s="11"/>
      <c r="AO17318" s="11"/>
    </row>
    <row r="17319" spans="2:41" x14ac:dyDescent="0.25">
      <c r="B17319" s="6"/>
      <c r="D17319" s="6"/>
      <c r="E17319" s="6"/>
      <c r="F17319" s="6"/>
      <c r="U17319" s="11"/>
      <c r="AO17319" s="11"/>
    </row>
    <row r="17320" spans="2:41" x14ac:dyDescent="0.25">
      <c r="B17320" s="6"/>
      <c r="D17320" s="6"/>
      <c r="E17320" s="6"/>
      <c r="F17320" s="6"/>
      <c r="U17320" s="11"/>
      <c r="AO17320" s="11"/>
    </row>
    <row r="17321" spans="2:41" x14ac:dyDescent="0.25">
      <c r="B17321" s="6"/>
      <c r="D17321" s="6"/>
      <c r="E17321" s="6"/>
      <c r="F17321" s="6"/>
      <c r="U17321" s="11"/>
      <c r="AO17321" s="11"/>
    </row>
    <row r="17322" spans="2:41" x14ac:dyDescent="0.25">
      <c r="B17322" s="6"/>
      <c r="D17322" s="6"/>
      <c r="E17322" s="6"/>
      <c r="F17322" s="6"/>
      <c r="U17322" s="11"/>
      <c r="AO17322" s="11"/>
    </row>
    <row r="17323" spans="2:41" x14ac:dyDescent="0.25">
      <c r="B17323" s="6"/>
      <c r="D17323" s="6"/>
      <c r="E17323" s="6"/>
      <c r="F17323" s="6"/>
      <c r="U17323" s="11"/>
      <c r="AO17323" s="11"/>
    </row>
    <row r="17324" spans="2:41" x14ac:dyDescent="0.25">
      <c r="B17324" s="6"/>
      <c r="D17324" s="6"/>
      <c r="E17324" s="6"/>
      <c r="F17324" s="6"/>
      <c r="U17324" s="11"/>
      <c r="AO17324" s="11"/>
    </row>
    <row r="17325" spans="2:41" x14ac:dyDescent="0.25">
      <c r="B17325" s="6"/>
      <c r="D17325" s="6"/>
      <c r="E17325" s="6"/>
      <c r="F17325" s="6"/>
      <c r="U17325" s="11"/>
      <c r="AO17325" s="11"/>
    </row>
    <row r="17326" spans="2:41" x14ac:dyDescent="0.25">
      <c r="B17326" s="6"/>
      <c r="D17326" s="6"/>
      <c r="E17326" s="6"/>
      <c r="F17326" s="6"/>
      <c r="U17326" s="11"/>
      <c r="AO17326" s="11"/>
    </row>
    <row r="17327" spans="2:41" x14ac:dyDescent="0.25">
      <c r="B17327" s="6"/>
      <c r="D17327" s="6"/>
      <c r="E17327" s="6"/>
      <c r="F17327" s="6"/>
      <c r="U17327" s="11"/>
      <c r="AO17327" s="11"/>
    </row>
    <row r="17328" spans="2:41" x14ac:dyDescent="0.25">
      <c r="B17328" s="6"/>
      <c r="D17328" s="6"/>
      <c r="E17328" s="6"/>
      <c r="F17328" s="6"/>
      <c r="U17328" s="11"/>
      <c r="AO17328" s="11"/>
    </row>
    <row r="17329" spans="2:41" x14ac:dyDescent="0.25">
      <c r="B17329" s="6"/>
      <c r="D17329" s="6"/>
      <c r="E17329" s="6"/>
      <c r="F17329" s="6"/>
      <c r="U17329" s="11"/>
      <c r="AO17329" s="11"/>
    </row>
    <row r="17330" spans="2:41" x14ac:dyDescent="0.25">
      <c r="B17330" s="6"/>
      <c r="D17330" s="6"/>
      <c r="E17330" s="6"/>
      <c r="F17330" s="6"/>
      <c r="U17330" s="11"/>
      <c r="AO17330" s="11"/>
    </row>
    <row r="17331" spans="2:41" x14ac:dyDescent="0.25">
      <c r="B17331" s="6"/>
      <c r="D17331" s="6"/>
      <c r="E17331" s="6"/>
      <c r="F17331" s="6"/>
      <c r="U17331" s="11"/>
      <c r="AO17331" s="11"/>
    </row>
    <row r="17332" spans="2:41" x14ac:dyDescent="0.25">
      <c r="B17332" s="6"/>
      <c r="D17332" s="6"/>
      <c r="E17332" s="6"/>
      <c r="F17332" s="6"/>
      <c r="U17332" s="11"/>
      <c r="AO17332" s="11"/>
    </row>
    <row r="17333" spans="2:41" x14ac:dyDescent="0.25">
      <c r="B17333" s="6"/>
      <c r="D17333" s="6"/>
      <c r="E17333" s="6"/>
      <c r="F17333" s="6"/>
      <c r="U17333" s="11"/>
      <c r="AO17333" s="11"/>
    </row>
    <row r="17334" spans="2:41" x14ac:dyDescent="0.25">
      <c r="B17334" s="6"/>
      <c r="D17334" s="6"/>
      <c r="E17334" s="6"/>
      <c r="F17334" s="6"/>
      <c r="U17334" s="11"/>
      <c r="AO17334" s="11"/>
    </row>
    <row r="17335" spans="2:41" x14ac:dyDescent="0.25">
      <c r="B17335" s="6"/>
      <c r="D17335" s="6"/>
      <c r="E17335" s="6"/>
      <c r="F17335" s="6"/>
      <c r="U17335" s="11"/>
      <c r="AO17335" s="11"/>
    </row>
    <row r="17336" spans="2:41" x14ac:dyDescent="0.25">
      <c r="B17336" s="6"/>
      <c r="D17336" s="6"/>
      <c r="E17336" s="6"/>
      <c r="F17336" s="6"/>
      <c r="U17336" s="11"/>
      <c r="AO17336" s="11"/>
    </row>
    <row r="17337" spans="2:41" x14ac:dyDescent="0.25">
      <c r="B17337" s="6"/>
      <c r="D17337" s="6"/>
      <c r="E17337" s="6"/>
      <c r="F17337" s="6"/>
      <c r="U17337" s="11"/>
      <c r="AO17337" s="11"/>
    </row>
    <row r="17338" spans="2:41" x14ac:dyDescent="0.25">
      <c r="B17338" s="6"/>
      <c r="D17338" s="6"/>
      <c r="E17338" s="6"/>
      <c r="F17338" s="6"/>
      <c r="U17338" s="11"/>
      <c r="AO17338" s="11"/>
    </row>
    <row r="17339" spans="2:41" x14ac:dyDescent="0.25">
      <c r="B17339" s="6"/>
      <c r="D17339" s="6"/>
      <c r="E17339" s="6"/>
      <c r="F17339" s="6"/>
      <c r="U17339" s="11"/>
      <c r="AO17339" s="11"/>
    </row>
    <row r="17340" spans="2:41" x14ac:dyDescent="0.25">
      <c r="B17340" s="6"/>
      <c r="D17340" s="6"/>
      <c r="E17340" s="6"/>
      <c r="F17340" s="6"/>
      <c r="U17340" s="11"/>
      <c r="AO17340" s="11"/>
    </row>
    <row r="17341" spans="2:41" x14ac:dyDescent="0.25">
      <c r="B17341" s="6"/>
      <c r="D17341" s="6"/>
      <c r="E17341" s="6"/>
      <c r="F17341" s="6"/>
      <c r="U17341" s="11"/>
      <c r="AO17341" s="11"/>
    </row>
    <row r="17342" spans="2:41" x14ac:dyDescent="0.25">
      <c r="B17342" s="6"/>
      <c r="D17342" s="6"/>
      <c r="E17342" s="6"/>
      <c r="F17342" s="6"/>
      <c r="U17342" s="11"/>
      <c r="AO17342" s="11"/>
    </row>
    <row r="17343" spans="2:41" x14ac:dyDescent="0.25">
      <c r="B17343" s="6"/>
      <c r="D17343" s="6"/>
      <c r="E17343" s="6"/>
      <c r="F17343" s="6"/>
      <c r="U17343" s="11"/>
      <c r="AO17343" s="11"/>
    </row>
    <row r="17344" spans="2:41" x14ac:dyDescent="0.25">
      <c r="B17344" s="6"/>
      <c r="D17344" s="6"/>
      <c r="E17344" s="6"/>
      <c r="F17344" s="6"/>
      <c r="U17344" s="11"/>
      <c r="AO17344" s="11"/>
    </row>
    <row r="17345" spans="2:41" x14ac:dyDescent="0.25">
      <c r="B17345" s="6"/>
      <c r="D17345" s="6"/>
      <c r="E17345" s="6"/>
      <c r="F17345" s="6"/>
      <c r="U17345" s="11"/>
      <c r="AO17345" s="11"/>
    </row>
    <row r="17346" spans="2:41" x14ac:dyDescent="0.25">
      <c r="B17346" s="6"/>
      <c r="D17346" s="6"/>
      <c r="E17346" s="6"/>
      <c r="F17346" s="6"/>
      <c r="U17346" s="11"/>
      <c r="AO17346" s="11"/>
    </row>
    <row r="17347" spans="2:41" x14ac:dyDescent="0.25">
      <c r="B17347" s="6"/>
      <c r="D17347" s="6"/>
      <c r="E17347" s="6"/>
      <c r="F17347" s="6"/>
      <c r="U17347" s="11"/>
      <c r="AO17347" s="11"/>
    </row>
    <row r="17348" spans="2:41" x14ac:dyDescent="0.25">
      <c r="B17348" s="6"/>
      <c r="D17348" s="6"/>
      <c r="E17348" s="6"/>
      <c r="F17348" s="6"/>
      <c r="U17348" s="11"/>
      <c r="AO17348" s="11"/>
    </row>
    <row r="17349" spans="2:41" x14ac:dyDescent="0.25">
      <c r="B17349" s="6"/>
      <c r="D17349" s="6"/>
      <c r="E17349" s="6"/>
      <c r="F17349" s="6"/>
      <c r="U17349" s="11"/>
      <c r="AO17349" s="11"/>
    </row>
    <row r="17350" spans="2:41" x14ac:dyDescent="0.25">
      <c r="B17350" s="6"/>
      <c r="D17350" s="6"/>
      <c r="E17350" s="6"/>
      <c r="F17350" s="6"/>
      <c r="U17350" s="11"/>
      <c r="AO17350" s="11"/>
    </row>
    <row r="17351" spans="2:41" x14ac:dyDescent="0.25">
      <c r="B17351" s="6"/>
      <c r="D17351" s="6"/>
      <c r="E17351" s="6"/>
      <c r="F17351" s="6"/>
      <c r="U17351" s="11"/>
      <c r="AO17351" s="11"/>
    </row>
    <row r="17352" spans="2:41" x14ac:dyDescent="0.25">
      <c r="B17352" s="6"/>
      <c r="D17352" s="6"/>
      <c r="E17352" s="6"/>
      <c r="F17352" s="6"/>
      <c r="U17352" s="11"/>
      <c r="AO17352" s="11"/>
    </row>
    <row r="17353" spans="2:41" x14ac:dyDescent="0.25">
      <c r="B17353" s="6"/>
      <c r="D17353" s="6"/>
      <c r="E17353" s="6"/>
      <c r="F17353" s="6"/>
      <c r="U17353" s="11"/>
      <c r="AO17353" s="11"/>
    </row>
    <row r="17354" spans="2:41" x14ac:dyDescent="0.25">
      <c r="B17354" s="6"/>
      <c r="D17354" s="6"/>
      <c r="E17354" s="6"/>
      <c r="F17354" s="6"/>
      <c r="U17354" s="11"/>
      <c r="AO17354" s="11"/>
    </row>
    <row r="17355" spans="2:41" x14ac:dyDescent="0.25">
      <c r="B17355" s="6"/>
      <c r="D17355" s="6"/>
      <c r="E17355" s="6"/>
      <c r="F17355" s="6"/>
      <c r="U17355" s="11"/>
      <c r="AO17355" s="11"/>
    </row>
    <row r="17356" spans="2:41" x14ac:dyDescent="0.25">
      <c r="B17356" s="6"/>
      <c r="D17356" s="6"/>
      <c r="E17356" s="6"/>
      <c r="F17356" s="6"/>
      <c r="U17356" s="11"/>
      <c r="AO17356" s="11"/>
    </row>
    <row r="17357" spans="2:41" x14ac:dyDescent="0.25">
      <c r="B17357" s="6"/>
      <c r="D17357" s="6"/>
      <c r="E17357" s="6"/>
      <c r="F17357" s="6"/>
      <c r="U17357" s="11"/>
      <c r="AO17357" s="11"/>
    </row>
    <row r="17358" spans="2:41" x14ac:dyDescent="0.25">
      <c r="B17358" s="6"/>
      <c r="D17358" s="6"/>
      <c r="E17358" s="6"/>
      <c r="F17358" s="6"/>
      <c r="U17358" s="11"/>
      <c r="AO17358" s="11"/>
    </row>
    <row r="17359" spans="2:41" x14ac:dyDescent="0.25">
      <c r="B17359" s="6"/>
      <c r="D17359" s="6"/>
      <c r="E17359" s="6"/>
      <c r="F17359" s="6"/>
      <c r="U17359" s="11"/>
      <c r="AO17359" s="11"/>
    </row>
    <row r="17360" spans="2:41" x14ac:dyDescent="0.25">
      <c r="B17360" s="6"/>
      <c r="D17360" s="6"/>
      <c r="E17360" s="6"/>
      <c r="F17360" s="6"/>
      <c r="U17360" s="11"/>
      <c r="AO17360" s="11"/>
    </row>
    <row r="17361" spans="2:41" x14ac:dyDescent="0.25">
      <c r="B17361" s="6"/>
      <c r="D17361" s="6"/>
      <c r="E17361" s="6"/>
      <c r="F17361" s="6"/>
      <c r="U17361" s="11"/>
      <c r="AO17361" s="11"/>
    </row>
    <row r="17362" spans="2:41" x14ac:dyDescent="0.25">
      <c r="B17362" s="6"/>
      <c r="D17362" s="6"/>
      <c r="E17362" s="6"/>
      <c r="F17362" s="6"/>
      <c r="U17362" s="11"/>
      <c r="AO17362" s="11"/>
    </row>
    <row r="17363" spans="2:41" x14ac:dyDescent="0.25">
      <c r="B17363" s="6"/>
      <c r="D17363" s="6"/>
      <c r="E17363" s="6"/>
      <c r="F17363" s="6"/>
      <c r="U17363" s="11"/>
      <c r="AO17363" s="11"/>
    </row>
    <row r="17364" spans="2:41" x14ac:dyDescent="0.25">
      <c r="B17364" s="6"/>
      <c r="D17364" s="6"/>
      <c r="E17364" s="6"/>
      <c r="F17364" s="6"/>
      <c r="U17364" s="11"/>
      <c r="AO17364" s="11"/>
    </row>
    <row r="17365" spans="2:41" x14ac:dyDescent="0.25">
      <c r="B17365" s="6"/>
      <c r="D17365" s="6"/>
      <c r="E17365" s="6"/>
      <c r="F17365" s="6"/>
      <c r="U17365" s="11"/>
      <c r="AO17365" s="11"/>
    </row>
    <row r="17366" spans="2:41" x14ac:dyDescent="0.25">
      <c r="B17366" s="6"/>
      <c r="D17366" s="6"/>
      <c r="E17366" s="6"/>
      <c r="F17366" s="6"/>
      <c r="U17366" s="11"/>
      <c r="AO17366" s="11"/>
    </row>
    <row r="17367" spans="2:41" x14ac:dyDescent="0.25">
      <c r="B17367" s="6"/>
      <c r="D17367" s="6"/>
      <c r="E17367" s="6"/>
      <c r="F17367" s="6"/>
      <c r="U17367" s="11"/>
      <c r="AO17367" s="11"/>
    </row>
    <row r="17368" spans="2:41" x14ac:dyDescent="0.25">
      <c r="B17368" s="6"/>
      <c r="D17368" s="6"/>
      <c r="E17368" s="6"/>
      <c r="F17368" s="6"/>
      <c r="U17368" s="11"/>
      <c r="AO17368" s="11"/>
    </row>
    <row r="17369" spans="2:41" x14ac:dyDescent="0.25">
      <c r="B17369" s="6"/>
      <c r="D17369" s="6"/>
      <c r="E17369" s="6"/>
      <c r="F17369" s="6"/>
      <c r="U17369" s="11"/>
      <c r="AO17369" s="11"/>
    </row>
    <row r="17370" spans="2:41" x14ac:dyDescent="0.25">
      <c r="B17370" s="6"/>
      <c r="D17370" s="6"/>
      <c r="E17370" s="6"/>
      <c r="F17370" s="6"/>
      <c r="U17370" s="11"/>
      <c r="AO17370" s="11"/>
    </row>
    <row r="17371" spans="2:41" x14ac:dyDescent="0.25">
      <c r="B17371" s="6"/>
      <c r="D17371" s="6"/>
      <c r="E17371" s="6"/>
      <c r="F17371" s="6"/>
      <c r="U17371" s="11"/>
      <c r="AO17371" s="11"/>
    </row>
    <row r="17372" spans="2:41" x14ac:dyDescent="0.25">
      <c r="B17372" s="6"/>
      <c r="D17372" s="6"/>
      <c r="E17372" s="6"/>
      <c r="F17372" s="6"/>
      <c r="U17372" s="11"/>
      <c r="AO17372" s="11"/>
    </row>
    <row r="17373" spans="2:41" x14ac:dyDescent="0.25">
      <c r="B17373" s="6"/>
      <c r="D17373" s="6"/>
      <c r="E17373" s="6"/>
      <c r="F17373" s="6"/>
      <c r="U17373" s="11"/>
      <c r="AO17373" s="11"/>
    </row>
    <row r="17374" spans="2:41" x14ac:dyDescent="0.25">
      <c r="B17374" s="6"/>
      <c r="D17374" s="6"/>
      <c r="E17374" s="6"/>
      <c r="F17374" s="6"/>
      <c r="U17374" s="11"/>
      <c r="AO17374" s="11"/>
    </row>
    <row r="17375" spans="2:41" x14ac:dyDescent="0.25">
      <c r="B17375" s="6"/>
      <c r="D17375" s="6"/>
      <c r="E17375" s="6"/>
      <c r="F17375" s="6"/>
      <c r="U17375" s="11"/>
      <c r="AO17375" s="11"/>
    </row>
    <row r="17376" spans="2:41" x14ac:dyDescent="0.25">
      <c r="B17376" s="6"/>
      <c r="D17376" s="6"/>
      <c r="E17376" s="6"/>
      <c r="F17376" s="6"/>
      <c r="U17376" s="11"/>
      <c r="AO17376" s="11"/>
    </row>
    <row r="17377" spans="2:41" x14ac:dyDescent="0.25">
      <c r="B17377" s="6"/>
      <c r="D17377" s="6"/>
      <c r="E17377" s="6"/>
      <c r="F17377" s="6"/>
      <c r="U17377" s="11"/>
      <c r="AO17377" s="11"/>
    </row>
    <row r="17378" spans="2:41" x14ac:dyDescent="0.25">
      <c r="B17378" s="6"/>
      <c r="D17378" s="6"/>
      <c r="E17378" s="6"/>
      <c r="F17378" s="6"/>
      <c r="U17378" s="11"/>
      <c r="AO17378" s="11"/>
    </row>
    <row r="17379" spans="2:41" x14ac:dyDescent="0.25">
      <c r="B17379" s="6"/>
      <c r="D17379" s="6"/>
      <c r="E17379" s="6"/>
      <c r="F17379" s="6"/>
      <c r="U17379" s="11"/>
      <c r="AO17379" s="11"/>
    </row>
    <row r="17380" spans="2:41" x14ac:dyDescent="0.25">
      <c r="B17380" s="6"/>
      <c r="D17380" s="6"/>
      <c r="E17380" s="6"/>
      <c r="F17380" s="6"/>
      <c r="U17380" s="11"/>
      <c r="AO17380" s="11"/>
    </row>
    <row r="17381" spans="2:41" x14ac:dyDescent="0.25">
      <c r="B17381" s="6"/>
      <c r="D17381" s="6"/>
      <c r="E17381" s="6"/>
      <c r="F17381" s="6"/>
      <c r="U17381" s="11"/>
      <c r="AO17381" s="11"/>
    </row>
    <row r="17382" spans="2:41" x14ac:dyDescent="0.25">
      <c r="B17382" s="6"/>
      <c r="D17382" s="6"/>
      <c r="E17382" s="6"/>
      <c r="F17382" s="6"/>
      <c r="U17382" s="11"/>
      <c r="AO17382" s="11"/>
    </row>
    <row r="17383" spans="2:41" x14ac:dyDescent="0.25">
      <c r="B17383" s="6"/>
      <c r="D17383" s="6"/>
      <c r="E17383" s="6"/>
      <c r="F17383" s="6"/>
      <c r="U17383" s="11"/>
      <c r="AO17383" s="11"/>
    </row>
    <row r="17384" spans="2:41" x14ac:dyDescent="0.25">
      <c r="B17384" s="6"/>
      <c r="D17384" s="6"/>
      <c r="E17384" s="6"/>
      <c r="F17384" s="6"/>
      <c r="U17384" s="11"/>
      <c r="AO17384" s="11"/>
    </row>
    <row r="17385" spans="2:41" x14ac:dyDescent="0.25">
      <c r="B17385" s="6"/>
      <c r="D17385" s="6"/>
      <c r="E17385" s="6"/>
      <c r="F17385" s="6"/>
      <c r="U17385" s="11"/>
      <c r="AO17385" s="11"/>
    </row>
    <row r="17386" spans="2:41" x14ac:dyDescent="0.25">
      <c r="B17386" s="6"/>
      <c r="D17386" s="6"/>
      <c r="E17386" s="6"/>
      <c r="F17386" s="6"/>
      <c r="U17386" s="11"/>
      <c r="AO17386" s="11"/>
    </row>
    <row r="17387" spans="2:41" x14ac:dyDescent="0.25">
      <c r="B17387" s="6"/>
      <c r="D17387" s="6"/>
      <c r="E17387" s="6"/>
      <c r="F17387" s="6"/>
      <c r="U17387" s="11"/>
      <c r="AO17387" s="11"/>
    </row>
    <row r="17388" spans="2:41" x14ac:dyDescent="0.25">
      <c r="B17388" s="6"/>
      <c r="D17388" s="6"/>
      <c r="E17388" s="6"/>
      <c r="F17388" s="6"/>
      <c r="U17388" s="11"/>
      <c r="AO17388" s="11"/>
    </row>
    <row r="17389" spans="2:41" x14ac:dyDescent="0.25">
      <c r="B17389" s="6"/>
      <c r="D17389" s="6"/>
      <c r="E17389" s="6"/>
      <c r="F17389" s="6"/>
      <c r="U17389" s="11"/>
      <c r="AO17389" s="11"/>
    </row>
    <row r="17390" spans="2:41" x14ac:dyDescent="0.25">
      <c r="B17390" s="6"/>
      <c r="D17390" s="6"/>
      <c r="E17390" s="6"/>
      <c r="F17390" s="6"/>
      <c r="U17390" s="11"/>
      <c r="AO17390" s="11"/>
    </row>
    <row r="17391" spans="2:41" x14ac:dyDescent="0.25">
      <c r="B17391" s="6"/>
      <c r="D17391" s="6"/>
      <c r="E17391" s="6"/>
      <c r="F17391" s="6"/>
      <c r="U17391" s="11"/>
      <c r="AO17391" s="11"/>
    </row>
    <row r="17392" spans="2:41" x14ac:dyDescent="0.25">
      <c r="B17392" s="6"/>
      <c r="D17392" s="6"/>
      <c r="E17392" s="6"/>
      <c r="F17392" s="6"/>
      <c r="U17392" s="11"/>
      <c r="AO17392" s="11"/>
    </row>
    <row r="17393" spans="2:41" x14ac:dyDescent="0.25">
      <c r="B17393" s="6"/>
      <c r="D17393" s="6"/>
      <c r="E17393" s="6"/>
      <c r="F17393" s="6"/>
      <c r="U17393" s="11"/>
      <c r="AO17393" s="11"/>
    </row>
    <row r="17394" spans="2:41" x14ac:dyDescent="0.25">
      <c r="B17394" s="6"/>
      <c r="D17394" s="6"/>
      <c r="E17394" s="6"/>
      <c r="F17394" s="6"/>
      <c r="U17394" s="11"/>
      <c r="AO17394" s="11"/>
    </row>
    <row r="17395" spans="2:41" x14ac:dyDescent="0.25">
      <c r="B17395" s="6"/>
      <c r="D17395" s="6"/>
      <c r="E17395" s="6"/>
      <c r="F17395" s="6"/>
      <c r="U17395" s="11"/>
      <c r="AO17395" s="11"/>
    </row>
    <row r="17396" spans="2:41" x14ac:dyDescent="0.25">
      <c r="B17396" s="6"/>
      <c r="D17396" s="6"/>
      <c r="E17396" s="6"/>
      <c r="F17396" s="6"/>
      <c r="U17396" s="11"/>
      <c r="AO17396" s="11"/>
    </row>
    <row r="17397" spans="2:41" x14ac:dyDescent="0.25">
      <c r="B17397" s="6"/>
      <c r="D17397" s="6"/>
      <c r="E17397" s="6"/>
      <c r="F17397" s="6"/>
      <c r="U17397" s="11"/>
      <c r="AO17397" s="11"/>
    </row>
    <row r="17398" spans="2:41" x14ac:dyDescent="0.25">
      <c r="B17398" s="6"/>
      <c r="D17398" s="6"/>
      <c r="E17398" s="6"/>
      <c r="F17398" s="6"/>
      <c r="U17398" s="11"/>
      <c r="AO17398" s="11"/>
    </row>
    <row r="17399" spans="2:41" x14ac:dyDescent="0.25">
      <c r="B17399" s="6"/>
      <c r="D17399" s="6"/>
      <c r="E17399" s="6"/>
      <c r="F17399" s="6"/>
      <c r="U17399" s="11"/>
      <c r="AO17399" s="11"/>
    </row>
    <row r="17400" spans="2:41" x14ac:dyDescent="0.25">
      <c r="B17400" s="6"/>
      <c r="D17400" s="6"/>
      <c r="E17400" s="6"/>
      <c r="F17400" s="6"/>
      <c r="U17400" s="11"/>
      <c r="AO17400" s="11"/>
    </row>
    <row r="17401" spans="2:41" x14ac:dyDescent="0.25">
      <c r="B17401" s="6"/>
      <c r="D17401" s="6"/>
      <c r="E17401" s="6"/>
      <c r="F17401" s="6"/>
      <c r="U17401" s="11"/>
      <c r="AO17401" s="11"/>
    </row>
    <row r="17402" spans="2:41" x14ac:dyDescent="0.25">
      <c r="B17402" s="6"/>
      <c r="D17402" s="6"/>
      <c r="E17402" s="6"/>
      <c r="F17402" s="6"/>
      <c r="U17402" s="11"/>
      <c r="AO17402" s="11"/>
    </row>
    <row r="17403" spans="2:41" x14ac:dyDescent="0.25">
      <c r="B17403" s="6"/>
      <c r="D17403" s="6"/>
      <c r="E17403" s="6"/>
      <c r="F17403" s="6"/>
      <c r="U17403" s="11"/>
      <c r="AO17403" s="11"/>
    </row>
    <row r="17404" spans="2:41" x14ac:dyDescent="0.25">
      <c r="B17404" s="6"/>
      <c r="D17404" s="6"/>
      <c r="E17404" s="6"/>
      <c r="F17404" s="6"/>
      <c r="U17404" s="11"/>
      <c r="AO17404" s="11"/>
    </row>
    <row r="17405" spans="2:41" x14ac:dyDescent="0.25">
      <c r="B17405" s="6"/>
      <c r="D17405" s="6"/>
      <c r="E17405" s="6"/>
      <c r="F17405" s="6"/>
      <c r="U17405" s="11"/>
      <c r="AO17405" s="11"/>
    </row>
    <row r="17406" spans="2:41" x14ac:dyDescent="0.25">
      <c r="B17406" s="6"/>
      <c r="D17406" s="6"/>
      <c r="E17406" s="6"/>
      <c r="F17406" s="6"/>
      <c r="U17406" s="11"/>
      <c r="AO17406" s="11"/>
    </row>
    <row r="17407" spans="2:41" x14ac:dyDescent="0.25">
      <c r="B17407" s="6"/>
      <c r="D17407" s="6"/>
      <c r="E17407" s="6"/>
      <c r="F17407" s="6"/>
      <c r="U17407" s="11"/>
      <c r="AO17407" s="11"/>
    </row>
    <row r="17408" spans="2:41" x14ac:dyDescent="0.25">
      <c r="B17408" s="6"/>
      <c r="D17408" s="6"/>
      <c r="E17408" s="6"/>
      <c r="F17408" s="6"/>
      <c r="U17408" s="11"/>
      <c r="AO17408" s="11"/>
    </row>
    <row r="17409" spans="2:41" x14ac:dyDescent="0.25">
      <c r="B17409" s="6"/>
      <c r="D17409" s="6"/>
      <c r="E17409" s="6"/>
      <c r="F17409" s="6"/>
      <c r="U17409" s="11"/>
      <c r="AO17409" s="11"/>
    </row>
    <row r="17410" spans="2:41" x14ac:dyDescent="0.25">
      <c r="B17410" s="6"/>
      <c r="D17410" s="6"/>
      <c r="E17410" s="6"/>
      <c r="F17410" s="6"/>
      <c r="U17410" s="11"/>
      <c r="AO17410" s="11"/>
    </row>
    <row r="17411" spans="2:41" x14ac:dyDescent="0.25">
      <c r="B17411" s="6"/>
      <c r="D17411" s="6"/>
      <c r="E17411" s="6"/>
      <c r="F17411" s="6"/>
      <c r="U17411" s="11"/>
      <c r="AO17411" s="11"/>
    </row>
    <row r="17412" spans="2:41" x14ac:dyDescent="0.25">
      <c r="B17412" s="6"/>
      <c r="D17412" s="6"/>
      <c r="E17412" s="6"/>
      <c r="F17412" s="6"/>
      <c r="U17412" s="11"/>
      <c r="AO17412" s="11"/>
    </row>
    <row r="17413" spans="2:41" x14ac:dyDescent="0.25">
      <c r="B17413" s="6"/>
      <c r="D17413" s="6"/>
      <c r="E17413" s="6"/>
      <c r="F17413" s="6"/>
      <c r="U17413" s="11"/>
      <c r="AO17413" s="11"/>
    </row>
    <row r="17414" spans="2:41" x14ac:dyDescent="0.25">
      <c r="B17414" s="6"/>
      <c r="D17414" s="6"/>
      <c r="E17414" s="6"/>
      <c r="F17414" s="6"/>
      <c r="U17414" s="11"/>
      <c r="AO17414" s="11"/>
    </row>
    <row r="17415" spans="2:41" x14ac:dyDescent="0.25">
      <c r="B17415" s="6"/>
      <c r="D17415" s="6"/>
      <c r="E17415" s="6"/>
      <c r="F17415" s="6"/>
      <c r="U17415" s="11"/>
      <c r="AO17415" s="11"/>
    </row>
    <row r="17416" spans="2:41" x14ac:dyDescent="0.25">
      <c r="B17416" s="6"/>
      <c r="D17416" s="6"/>
      <c r="E17416" s="6"/>
      <c r="F17416" s="6"/>
      <c r="U17416" s="11"/>
      <c r="AO17416" s="11"/>
    </row>
    <row r="17417" spans="2:41" x14ac:dyDescent="0.25">
      <c r="B17417" s="6"/>
      <c r="D17417" s="6"/>
      <c r="E17417" s="6"/>
      <c r="F17417" s="6"/>
      <c r="U17417" s="11"/>
      <c r="AO17417" s="11"/>
    </row>
    <row r="17418" spans="2:41" x14ac:dyDescent="0.25">
      <c r="B17418" s="6"/>
      <c r="D17418" s="6"/>
      <c r="E17418" s="6"/>
      <c r="F17418" s="6"/>
      <c r="U17418" s="11"/>
      <c r="AO17418" s="11"/>
    </row>
    <row r="17419" spans="2:41" x14ac:dyDescent="0.25">
      <c r="B17419" s="6"/>
      <c r="D17419" s="6"/>
      <c r="E17419" s="6"/>
      <c r="F17419" s="6"/>
      <c r="U17419" s="11"/>
      <c r="AO17419" s="11"/>
    </row>
    <row r="17420" spans="2:41" x14ac:dyDescent="0.25">
      <c r="B17420" s="6"/>
      <c r="D17420" s="6"/>
      <c r="E17420" s="6"/>
      <c r="F17420" s="6"/>
      <c r="U17420" s="11"/>
      <c r="AO17420" s="11"/>
    </row>
    <row r="17421" spans="2:41" x14ac:dyDescent="0.25">
      <c r="B17421" s="6"/>
      <c r="D17421" s="6"/>
      <c r="E17421" s="6"/>
      <c r="F17421" s="6"/>
      <c r="U17421" s="11"/>
      <c r="AO17421" s="11"/>
    </row>
    <row r="17422" spans="2:41" x14ac:dyDescent="0.25">
      <c r="B17422" s="6"/>
      <c r="D17422" s="6"/>
      <c r="E17422" s="6"/>
      <c r="F17422" s="6"/>
      <c r="U17422" s="11"/>
      <c r="AO17422" s="11"/>
    </row>
    <row r="17423" spans="2:41" x14ac:dyDescent="0.25">
      <c r="B17423" s="6"/>
      <c r="D17423" s="6"/>
      <c r="E17423" s="6"/>
      <c r="F17423" s="6"/>
      <c r="U17423" s="11"/>
      <c r="AO17423" s="11"/>
    </row>
    <row r="17424" spans="2:41" x14ac:dyDescent="0.25">
      <c r="B17424" s="6"/>
      <c r="D17424" s="6"/>
      <c r="E17424" s="6"/>
      <c r="F17424" s="6"/>
      <c r="U17424" s="11"/>
      <c r="AO17424" s="11"/>
    </row>
    <row r="17425" spans="2:41" x14ac:dyDescent="0.25">
      <c r="B17425" s="6"/>
      <c r="D17425" s="6"/>
      <c r="E17425" s="6"/>
      <c r="F17425" s="6"/>
      <c r="U17425" s="11"/>
      <c r="AO17425" s="11"/>
    </row>
    <row r="17426" spans="2:41" x14ac:dyDescent="0.25">
      <c r="B17426" s="6"/>
      <c r="D17426" s="6"/>
      <c r="E17426" s="6"/>
      <c r="F17426" s="6"/>
      <c r="U17426" s="11"/>
      <c r="AO17426" s="11"/>
    </row>
    <row r="17427" spans="2:41" x14ac:dyDescent="0.25">
      <c r="B17427" s="6"/>
      <c r="D17427" s="6"/>
      <c r="E17427" s="6"/>
      <c r="F17427" s="6"/>
      <c r="U17427" s="11"/>
      <c r="AO17427" s="11"/>
    </row>
    <row r="17428" spans="2:41" x14ac:dyDescent="0.25">
      <c r="B17428" s="6"/>
      <c r="D17428" s="6"/>
      <c r="E17428" s="6"/>
      <c r="F17428" s="6"/>
      <c r="U17428" s="11"/>
      <c r="AO17428" s="11"/>
    </row>
    <row r="17429" spans="2:41" x14ac:dyDescent="0.25">
      <c r="B17429" s="6"/>
      <c r="D17429" s="6"/>
      <c r="E17429" s="6"/>
      <c r="F17429" s="6"/>
      <c r="U17429" s="11"/>
      <c r="AO17429" s="11"/>
    </row>
    <row r="17430" spans="2:41" x14ac:dyDescent="0.25">
      <c r="B17430" s="6"/>
      <c r="D17430" s="6"/>
      <c r="E17430" s="6"/>
      <c r="F17430" s="6"/>
      <c r="U17430" s="11"/>
      <c r="AO17430" s="11"/>
    </row>
    <row r="17431" spans="2:41" x14ac:dyDescent="0.25">
      <c r="B17431" s="6"/>
      <c r="D17431" s="6"/>
      <c r="E17431" s="6"/>
      <c r="F17431" s="6"/>
      <c r="U17431" s="11"/>
      <c r="AO17431" s="11"/>
    </row>
    <row r="17432" spans="2:41" x14ac:dyDescent="0.25">
      <c r="B17432" s="6"/>
      <c r="D17432" s="6"/>
      <c r="E17432" s="6"/>
      <c r="F17432" s="6"/>
      <c r="U17432" s="11"/>
      <c r="AO17432" s="11"/>
    </row>
    <row r="17433" spans="2:41" x14ac:dyDescent="0.25">
      <c r="B17433" s="6"/>
      <c r="D17433" s="6"/>
      <c r="E17433" s="6"/>
      <c r="F17433" s="6"/>
      <c r="U17433" s="11"/>
      <c r="AO17433" s="11"/>
    </row>
    <row r="17434" spans="2:41" x14ac:dyDescent="0.25">
      <c r="B17434" s="6"/>
      <c r="D17434" s="6"/>
      <c r="E17434" s="6"/>
      <c r="F17434" s="6"/>
      <c r="U17434" s="11"/>
      <c r="AO17434" s="11"/>
    </row>
    <row r="17435" spans="2:41" x14ac:dyDescent="0.25">
      <c r="B17435" s="6"/>
      <c r="D17435" s="6"/>
      <c r="E17435" s="6"/>
      <c r="F17435" s="6"/>
      <c r="U17435" s="11"/>
      <c r="AO17435" s="11"/>
    </row>
    <row r="17436" spans="2:41" x14ac:dyDescent="0.25">
      <c r="B17436" s="6"/>
      <c r="D17436" s="6"/>
      <c r="E17436" s="6"/>
      <c r="F17436" s="6"/>
      <c r="U17436" s="11"/>
      <c r="AO17436" s="11"/>
    </row>
    <row r="17437" spans="2:41" x14ac:dyDescent="0.25">
      <c r="B17437" s="6"/>
      <c r="D17437" s="6"/>
      <c r="E17437" s="6"/>
      <c r="F17437" s="6"/>
      <c r="U17437" s="11"/>
      <c r="AO17437" s="11"/>
    </row>
    <row r="17438" spans="2:41" x14ac:dyDescent="0.25">
      <c r="B17438" s="6"/>
      <c r="D17438" s="6"/>
      <c r="E17438" s="6"/>
      <c r="F17438" s="6"/>
      <c r="U17438" s="11"/>
      <c r="AO17438" s="11"/>
    </row>
    <row r="17439" spans="2:41" x14ac:dyDescent="0.25">
      <c r="B17439" s="6"/>
      <c r="D17439" s="6"/>
      <c r="E17439" s="6"/>
      <c r="F17439" s="6"/>
      <c r="U17439" s="11"/>
      <c r="AO17439" s="11"/>
    </row>
    <row r="17440" spans="2:41" x14ac:dyDescent="0.25">
      <c r="B17440" s="6"/>
      <c r="D17440" s="6"/>
      <c r="E17440" s="6"/>
      <c r="F17440" s="6"/>
      <c r="U17440" s="11"/>
      <c r="AO17440" s="11"/>
    </row>
    <row r="17441" spans="2:41" x14ac:dyDescent="0.25">
      <c r="B17441" s="6"/>
      <c r="D17441" s="6"/>
      <c r="E17441" s="6"/>
      <c r="F17441" s="6"/>
      <c r="U17441" s="11"/>
      <c r="AO17441" s="11"/>
    </row>
    <row r="17442" spans="2:41" x14ac:dyDescent="0.25">
      <c r="B17442" s="6"/>
      <c r="D17442" s="6"/>
      <c r="E17442" s="6"/>
      <c r="F17442" s="6"/>
      <c r="U17442" s="11"/>
      <c r="AO17442" s="11"/>
    </row>
    <row r="17443" spans="2:41" x14ac:dyDescent="0.25">
      <c r="B17443" s="6"/>
      <c r="D17443" s="6"/>
      <c r="E17443" s="6"/>
      <c r="F17443" s="6"/>
      <c r="U17443" s="11"/>
      <c r="AO17443" s="11"/>
    </row>
    <row r="17444" spans="2:41" x14ac:dyDescent="0.25">
      <c r="B17444" s="6"/>
      <c r="D17444" s="6"/>
      <c r="E17444" s="6"/>
      <c r="F17444" s="6"/>
      <c r="U17444" s="11"/>
      <c r="AO17444" s="11"/>
    </row>
    <row r="17445" spans="2:41" x14ac:dyDescent="0.25">
      <c r="B17445" s="6"/>
      <c r="D17445" s="6"/>
      <c r="E17445" s="6"/>
      <c r="F17445" s="6"/>
      <c r="U17445" s="11"/>
      <c r="AO17445" s="11"/>
    </row>
    <row r="17446" spans="2:41" x14ac:dyDescent="0.25">
      <c r="B17446" s="6"/>
      <c r="D17446" s="6"/>
      <c r="E17446" s="6"/>
      <c r="F17446" s="6"/>
      <c r="U17446" s="11"/>
      <c r="AO17446" s="11"/>
    </row>
    <row r="17447" spans="2:41" x14ac:dyDescent="0.25">
      <c r="B17447" s="6"/>
      <c r="D17447" s="6"/>
      <c r="E17447" s="6"/>
      <c r="F17447" s="6"/>
      <c r="U17447" s="11"/>
      <c r="AO17447" s="11"/>
    </row>
    <row r="17448" spans="2:41" x14ac:dyDescent="0.25">
      <c r="B17448" s="6"/>
      <c r="D17448" s="6"/>
      <c r="E17448" s="6"/>
      <c r="F17448" s="6"/>
      <c r="U17448" s="11"/>
      <c r="AO17448" s="11"/>
    </row>
    <row r="17449" spans="2:41" x14ac:dyDescent="0.25">
      <c r="B17449" s="6"/>
      <c r="D17449" s="6"/>
      <c r="E17449" s="6"/>
      <c r="F17449" s="6"/>
      <c r="U17449" s="11"/>
      <c r="AO17449" s="11"/>
    </row>
    <row r="17450" spans="2:41" x14ac:dyDescent="0.25">
      <c r="B17450" s="6"/>
      <c r="D17450" s="6"/>
      <c r="E17450" s="6"/>
      <c r="F17450" s="6"/>
      <c r="U17450" s="11"/>
      <c r="AO17450" s="11"/>
    </row>
    <row r="17451" spans="2:41" x14ac:dyDescent="0.25">
      <c r="B17451" s="6"/>
      <c r="D17451" s="6"/>
      <c r="E17451" s="6"/>
      <c r="F17451" s="6"/>
      <c r="U17451" s="11"/>
      <c r="AO17451" s="11"/>
    </row>
    <row r="17452" spans="2:41" x14ac:dyDescent="0.25">
      <c r="B17452" s="6"/>
      <c r="D17452" s="6"/>
      <c r="E17452" s="6"/>
      <c r="F17452" s="6"/>
      <c r="U17452" s="11"/>
      <c r="AO17452" s="11"/>
    </row>
    <row r="17453" spans="2:41" x14ac:dyDescent="0.25">
      <c r="B17453" s="6"/>
      <c r="D17453" s="6"/>
      <c r="E17453" s="6"/>
      <c r="F17453" s="6"/>
      <c r="U17453" s="11"/>
      <c r="AO17453" s="11"/>
    </row>
    <row r="17454" spans="2:41" x14ac:dyDescent="0.25">
      <c r="B17454" s="6"/>
      <c r="D17454" s="6"/>
      <c r="E17454" s="6"/>
      <c r="F17454" s="6"/>
      <c r="U17454" s="11"/>
      <c r="AO17454" s="11"/>
    </row>
    <row r="17455" spans="2:41" x14ac:dyDescent="0.25">
      <c r="B17455" s="6"/>
      <c r="D17455" s="6"/>
      <c r="E17455" s="6"/>
      <c r="F17455" s="6"/>
      <c r="U17455" s="11"/>
      <c r="AO17455" s="11"/>
    </row>
    <row r="17456" spans="2:41" x14ac:dyDescent="0.25">
      <c r="B17456" s="6"/>
      <c r="D17456" s="6"/>
      <c r="E17456" s="6"/>
      <c r="F17456" s="6"/>
      <c r="U17456" s="11"/>
      <c r="AO17456" s="11"/>
    </row>
    <row r="17457" spans="2:41" x14ac:dyDescent="0.25">
      <c r="B17457" s="6"/>
      <c r="D17457" s="6"/>
      <c r="E17457" s="6"/>
      <c r="F17457" s="6"/>
      <c r="U17457" s="11"/>
      <c r="AO17457" s="11"/>
    </row>
    <row r="17458" spans="2:41" x14ac:dyDescent="0.25">
      <c r="B17458" s="6"/>
      <c r="D17458" s="6"/>
      <c r="E17458" s="6"/>
      <c r="F17458" s="6"/>
      <c r="U17458" s="11"/>
      <c r="AO17458" s="11"/>
    </row>
    <row r="17459" spans="2:41" x14ac:dyDescent="0.25">
      <c r="B17459" s="6"/>
      <c r="D17459" s="6"/>
      <c r="E17459" s="6"/>
      <c r="F17459" s="6"/>
      <c r="U17459" s="11"/>
      <c r="AO17459" s="11"/>
    </row>
    <row r="17460" spans="2:41" x14ac:dyDescent="0.25">
      <c r="B17460" s="6"/>
      <c r="D17460" s="6"/>
      <c r="E17460" s="6"/>
      <c r="F17460" s="6"/>
      <c r="U17460" s="11"/>
      <c r="AO17460" s="11"/>
    </row>
    <row r="17461" spans="2:41" x14ac:dyDescent="0.25">
      <c r="B17461" s="6"/>
      <c r="D17461" s="6"/>
      <c r="E17461" s="6"/>
      <c r="F17461" s="6"/>
      <c r="U17461" s="11"/>
      <c r="AO17461" s="11"/>
    </row>
    <row r="17462" spans="2:41" x14ac:dyDescent="0.25">
      <c r="B17462" s="6"/>
      <c r="D17462" s="6"/>
      <c r="E17462" s="6"/>
      <c r="F17462" s="6"/>
      <c r="U17462" s="11"/>
      <c r="AO17462" s="11"/>
    </row>
    <row r="17463" spans="2:41" x14ac:dyDescent="0.25">
      <c r="B17463" s="6"/>
      <c r="D17463" s="6"/>
      <c r="E17463" s="6"/>
      <c r="F17463" s="6"/>
      <c r="U17463" s="11"/>
      <c r="AO17463" s="11"/>
    </row>
    <row r="17464" spans="2:41" x14ac:dyDescent="0.25">
      <c r="B17464" s="6"/>
      <c r="D17464" s="6"/>
      <c r="E17464" s="6"/>
      <c r="F17464" s="6"/>
      <c r="U17464" s="11"/>
      <c r="AO17464" s="11"/>
    </row>
    <row r="17465" spans="2:41" x14ac:dyDescent="0.25">
      <c r="B17465" s="6"/>
      <c r="D17465" s="6"/>
      <c r="E17465" s="6"/>
      <c r="F17465" s="6"/>
      <c r="U17465" s="11"/>
      <c r="AO17465" s="11"/>
    </row>
    <row r="17466" spans="2:41" x14ac:dyDescent="0.25">
      <c r="B17466" s="6"/>
      <c r="D17466" s="6"/>
      <c r="E17466" s="6"/>
      <c r="F17466" s="6"/>
      <c r="U17466" s="11"/>
      <c r="AO17466" s="11"/>
    </row>
    <row r="17467" spans="2:41" x14ac:dyDescent="0.25">
      <c r="B17467" s="6"/>
      <c r="D17467" s="6"/>
      <c r="E17467" s="6"/>
      <c r="F17467" s="6"/>
      <c r="U17467" s="11"/>
      <c r="AO17467" s="11"/>
    </row>
    <row r="17468" spans="2:41" x14ac:dyDescent="0.25">
      <c r="B17468" s="6"/>
      <c r="D17468" s="6"/>
      <c r="E17468" s="6"/>
      <c r="F17468" s="6"/>
      <c r="U17468" s="11"/>
      <c r="AO17468" s="11"/>
    </row>
    <row r="17469" spans="2:41" x14ac:dyDescent="0.25">
      <c r="B17469" s="6"/>
      <c r="D17469" s="6"/>
      <c r="E17469" s="6"/>
      <c r="F17469" s="6"/>
      <c r="U17469" s="11"/>
      <c r="AO17469" s="11"/>
    </row>
    <row r="17470" spans="2:41" x14ac:dyDescent="0.25">
      <c r="B17470" s="6"/>
      <c r="D17470" s="6"/>
      <c r="E17470" s="6"/>
      <c r="F17470" s="6"/>
      <c r="U17470" s="11"/>
      <c r="AO17470" s="11"/>
    </row>
    <row r="17471" spans="2:41" x14ac:dyDescent="0.25">
      <c r="B17471" s="6"/>
      <c r="D17471" s="6"/>
      <c r="E17471" s="6"/>
      <c r="F17471" s="6"/>
      <c r="U17471" s="11"/>
      <c r="AO17471" s="11"/>
    </row>
    <row r="17472" spans="2:41" x14ac:dyDescent="0.25">
      <c r="B17472" s="6"/>
      <c r="D17472" s="6"/>
      <c r="E17472" s="6"/>
      <c r="F17472" s="6"/>
      <c r="U17472" s="11"/>
      <c r="AO17472" s="11"/>
    </row>
    <row r="17473" spans="2:41" x14ac:dyDescent="0.25">
      <c r="B17473" s="6"/>
      <c r="D17473" s="6"/>
      <c r="E17473" s="6"/>
      <c r="F17473" s="6"/>
      <c r="U17473" s="11"/>
      <c r="AO17473" s="11"/>
    </row>
    <row r="17474" spans="2:41" x14ac:dyDescent="0.25">
      <c r="B17474" s="6"/>
      <c r="D17474" s="6"/>
      <c r="E17474" s="6"/>
      <c r="F17474" s="6"/>
      <c r="U17474" s="11"/>
      <c r="AO17474" s="11"/>
    </row>
    <row r="17475" spans="2:41" x14ac:dyDescent="0.25">
      <c r="B17475" s="6"/>
      <c r="D17475" s="6"/>
      <c r="E17475" s="6"/>
      <c r="F17475" s="6"/>
      <c r="U17475" s="11"/>
      <c r="AO17475" s="11"/>
    </row>
    <row r="17476" spans="2:41" x14ac:dyDescent="0.25">
      <c r="B17476" s="6"/>
      <c r="D17476" s="6"/>
      <c r="E17476" s="6"/>
      <c r="F17476" s="6"/>
      <c r="U17476" s="11"/>
      <c r="AO17476" s="11"/>
    </row>
    <row r="17477" spans="2:41" x14ac:dyDescent="0.25">
      <c r="B17477" s="6"/>
      <c r="D17477" s="6"/>
      <c r="E17477" s="6"/>
      <c r="F17477" s="6"/>
      <c r="U17477" s="11"/>
      <c r="AO17477" s="11"/>
    </row>
    <row r="17478" spans="2:41" x14ac:dyDescent="0.25">
      <c r="B17478" s="6"/>
      <c r="D17478" s="6"/>
      <c r="E17478" s="6"/>
      <c r="F17478" s="6"/>
      <c r="U17478" s="11"/>
      <c r="AO17478" s="11"/>
    </row>
    <row r="17479" spans="2:41" x14ac:dyDescent="0.25">
      <c r="B17479" s="6"/>
      <c r="D17479" s="6"/>
      <c r="E17479" s="6"/>
      <c r="F17479" s="6"/>
      <c r="U17479" s="11"/>
      <c r="AO17479" s="11"/>
    </row>
    <row r="17480" spans="2:41" x14ac:dyDescent="0.25">
      <c r="B17480" s="6"/>
      <c r="D17480" s="6"/>
      <c r="E17480" s="6"/>
      <c r="F17480" s="6"/>
      <c r="U17480" s="11"/>
      <c r="AO17480" s="11"/>
    </row>
    <row r="17481" spans="2:41" x14ac:dyDescent="0.25">
      <c r="B17481" s="6"/>
      <c r="D17481" s="6"/>
      <c r="E17481" s="6"/>
      <c r="F17481" s="6"/>
      <c r="U17481" s="11"/>
      <c r="AO17481" s="11"/>
    </row>
    <row r="17482" spans="2:41" x14ac:dyDescent="0.25">
      <c r="B17482" s="6"/>
      <c r="D17482" s="6"/>
      <c r="E17482" s="6"/>
      <c r="F17482" s="6"/>
      <c r="U17482" s="11"/>
      <c r="AO17482" s="11"/>
    </row>
    <row r="17483" spans="2:41" x14ac:dyDescent="0.25">
      <c r="B17483" s="6"/>
      <c r="D17483" s="6"/>
      <c r="E17483" s="6"/>
      <c r="F17483" s="6"/>
      <c r="U17483" s="11"/>
      <c r="AO17483" s="11"/>
    </row>
    <row r="17484" spans="2:41" x14ac:dyDescent="0.25">
      <c r="B17484" s="6"/>
      <c r="D17484" s="6"/>
      <c r="E17484" s="6"/>
      <c r="F17484" s="6"/>
      <c r="U17484" s="11"/>
      <c r="AO17484" s="11"/>
    </row>
    <row r="17485" spans="2:41" x14ac:dyDescent="0.25">
      <c r="B17485" s="6"/>
      <c r="D17485" s="6"/>
      <c r="E17485" s="6"/>
      <c r="F17485" s="6"/>
      <c r="U17485" s="11"/>
      <c r="AO17485" s="11"/>
    </row>
    <row r="17486" spans="2:41" x14ac:dyDescent="0.25">
      <c r="B17486" s="6"/>
      <c r="D17486" s="6"/>
      <c r="E17486" s="6"/>
      <c r="F17486" s="6"/>
      <c r="U17486" s="11"/>
      <c r="AO17486" s="11"/>
    </row>
    <row r="17487" spans="2:41" x14ac:dyDescent="0.25">
      <c r="B17487" s="6"/>
      <c r="D17487" s="6"/>
      <c r="E17487" s="6"/>
      <c r="F17487" s="6"/>
      <c r="U17487" s="11"/>
      <c r="AO17487" s="11"/>
    </row>
    <row r="17488" spans="2:41" x14ac:dyDescent="0.25">
      <c r="B17488" s="6"/>
      <c r="D17488" s="6"/>
      <c r="E17488" s="6"/>
      <c r="F17488" s="6"/>
      <c r="U17488" s="11"/>
      <c r="AO17488" s="11"/>
    </row>
    <row r="17489" spans="2:41" x14ac:dyDescent="0.25">
      <c r="B17489" s="6"/>
      <c r="D17489" s="6"/>
      <c r="E17489" s="6"/>
      <c r="F17489" s="6"/>
      <c r="U17489" s="11"/>
      <c r="AO17489" s="11"/>
    </row>
    <row r="17490" spans="2:41" x14ac:dyDescent="0.25">
      <c r="B17490" s="6"/>
      <c r="D17490" s="6"/>
      <c r="E17490" s="6"/>
      <c r="F17490" s="6"/>
      <c r="U17490" s="11"/>
      <c r="AO17490" s="11"/>
    </row>
    <row r="17491" spans="2:41" x14ac:dyDescent="0.25">
      <c r="B17491" s="6"/>
      <c r="D17491" s="6"/>
      <c r="E17491" s="6"/>
      <c r="F17491" s="6"/>
      <c r="U17491" s="11"/>
      <c r="AO17491" s="11"/>
    </row>
    <row r="17492" spans="2:41" x14ac:dyDescent="0.25">
      <c r="B17492" s="6"/>
      <c r="D17492" s="6"/>
      <c r="E17492" s="6"/>
      <c r="F17492" s="6"/>
      <c r="U17492" s="11"/>
      <c r="AO17492" s="11"/>
    </row>
    <row r="17493" spans="2:41" x14ac:dyDescent="0.25">
      <c r="B17493" s="6"/>
      <c r="D17493" s="6"/>
      <c r="E17493" s="6"/>
      <c r="F17493" s="6"/>
      <c r="U17493" s="11"/>
      <c r="AO17493" s="11"/>
    </row>
    <row r="17494" spans="2:41" x14ac:dyDescent="0.25">
      <c r="B17494" s="6"/>
      <c r="D17494" s="6"/>
      <c r="E17494" s="6"/>
      <c r="F17494" s="6"/>
      <c r="U17494" s="11"/>
      <c r="AO17494" s="11"/>
    </row>
    <row r="17495" spans="2:41" x14ac:dyDescent="0.25">
      <c r="B17495" s="6"/>
      <c r="D17495" s="6"/>
      <c r="E17495" s="6"/>
      <c r="F17495" s="6"/>
      <c r="U17495" s="11"/>
      <c r="AO17495" s="11"/>
    </row>
    <row r="17496" spans="2:41" x14ac:dyDescent="0.25">
      <c r="B17496" s="6"/>
      <c r="D17496" s="6"/>
      <c r="E17496" s="6"/>
      <c r="F17496" s="6"/>
      <c r="U17496" s="11"/>
      <c r="AO17496" s="11"/>
    </row>
    <row r="17497" spans="2:41" x14ac:dyDescent="0.25">
      <c r="B17497" s="6"/>
      <c r="D17497" s="6"/>
      <c r="E17497" s="6"/>
      <c r="F17497" s="6"/>
      <c r="U17497" s="11"/>
      <c r="AO17497" s="11"/>
    </row>
    <row r="17498" spans="2:41" x14ac:dyDescent="0.25">
      <c r="B17498" s="6"/>
      <c r="D17498" s="6"/>
      <c r="E17498" s="6"/>
      <c r="F17498" s="6"/>
      <c r="U17498" s="11"/>
      <c r="AO17498" s="11"/>
    </row>
    <row r="17499" spans="2:41" x14ac:dyDescent="0.25">
      <c r="B17499" s="6"/>
      <c r="D17499" s="6"/>
      <c r="E17499" s="6"/>
      <c r="F17499" s="6"/>
      <c r="U17499" s="11"/>
      <c r="AO17499" s="11"/>
    </row>
    <row r="17500" spans="2:41" x14ac:dyDescent="0.25">
      <c r="B17500" s="6"/>
      <c r="D17500" s="6"/>
      <c r="E17500" s="6"/>
      <c r="F17500" s="6"/>
      <c r="U17500" s="11"/>
      <c r="AO17500" s="11"/>
    </row>
    <row r="17501" spans="2:41" x14ac:dyDescent="0.25">
      <c r="B17501" s="6"/>
      <c r="D17501" s="6"/>
      <c r="E17501" s="6"/>
      <c r="F17501" s="6"/>
      <c r="U17501" s="11"/>
      <c r="AO17501" s="11"/>
    </row>
    <row r="17502" spans="2:41" x14ac:dyDescent="0.25">
      <c r="B17502" s="6"/>
      <c r="D17502" s="6"/>
      <c r="E17502" s="6"/>
      <c r="F17502" s="6"/>
      <c r="U17502" s="11"/>
      <c r="AO17502" s="11"/>
    </row>
    <row r="17503" spans="2:41" x14ac:dyDescent="0.25">
      <c r="B17503" s="6"/>
      <c r="D17503" s="6"/>
      <c r="E17503" s="6"/>
      <c r="F17503" s="6"/>
      <c r="U17503" s="11"/>
      <c r="AO17503" s="11"/>
    </row>
    <row r="17504" spans="2:41" x14ac:dyDescent="0.25">
      <c r="B17504" s="6"/>
      <c r="D17504" s="6"/>
      <c r="E17504" s="6"/>
      <c r="F17504" s="6"/>
      <c r="U17504" s="11"/>
      <c r="AO17504" s="11"/>
    </row>
    <row r="17505" spans="2:41" x14ac:dyDescent="0.25">
      <c r="B17505" s="6"/>
      <c r="D17505" s="6"/>
      <c r="E17505" s="6"/>
      <c r="F17505" s="6"/>
      <c r="U17505" s="11"/>
      <c r="AO17505" s="11"/>
    </row>
    <row r="17506" spans="2:41" x14ac:dyDescent="0.25">
      <c r="B17506" s="6"/>
      <c r="D17506" s="6"/>
      <c r="E17506" s="6"/>
      <c r="F17506" s="6"/>
      <c r="U17506" s="11"/>
      <c r="AO17506" s="11"/>
    </row>
    <row r="17507" spans="2:41" x14ac:dyDescent="0.25">
      <c r="B17507" s="6"/>
      <c r="D17507" s="6"/>
      <c r="E17507" s="6"/>
      <c r="F17507" s="6"/>
      <c r="U17507" s="11"/>
      <c r="AO17507" s="11"/>
    </row>
    <row r="17508" spans="2:41" x14ac:dyDescent="0.25">
      <c r="B17508" s="6"/>
      <c r="D17508" s="6"/>
      <c r="E17508" s="6"/>
      <c r="F17508" s="6"/>
      <c r="U17508" s="11"/>
      <c r="AO17508" s="11"/>
    </row>
    <row r="17509" spans="2:41" x14ac:dyDescent="0.25">
      <c r="B17509" s="6"/>
      <c r="D17509" s="6"/>
      <c r="E17509" s="6"/>
      <c r="F17509" s="6"/>
      <c r="U17509" s="11"/>
      <c r="AO17509" s="11"/>
    </row>
    <row r="17510" spans="2:41" x14ac:dyDescent="0.25">
      <c r="B17510" s="6"/>
      <c r="D17510" s="6"/>
      <c r="E17510" s="6"/>
      <c r="F17510" s="6"/>
      <c r="U17510" s="11"/>
      <c r="AO17510" s="11"/>
    </row>
    <row r="17511" spans="2:41" x14ac:dyDescent="0.25">
      <c r="B17511" s="6"/>
      <c r="D17511" s="6"/>
      <c r="E17511" s="6"/>
      <c r="F17511" s="6"/>
      <c r="U17511" s="11"/>
      <c r="AO17511" s="11"/>
    </row>
    <row r="17512" spans="2:41" x14ac:dyDescent="0.25">
      <c r="B17512" s="6"/>
      <c r="D17512" s="6"/>
      <c r="E17512" s="6"/>
      <c r="F17512" s="6"/>
      <c r="U17512" s="11"/>
      <c r="AO17512" s="11"/>
    </row>
    <row r="17513" spans="2:41" x14ac:dyDescent="0.25">
      <c r="B17513" s="6"/>
      <c r="D17513" s="6"/>
      <c r="E17513" s="6"/>
      <c r="F17513" s="6"/>
      <c r="U17513" s="11"/>
      <c r="AO17513" s="11"/>
    </row>
    <row r="17514" spans="2:41" x14ac:dyDescent="0.25">
      <c r="B17514" s="6"/>
      <c r="D17514" s="6"/>
      <c r="E17514" s="6"/>
      <c r="F17514" s="6"/>
      <c r="U17514" s="11"/>
      <c r="AO17514" s="11"/>
    </row>
    <row r="17515" spans="2:41" x14ac:dyDescent="0.25">
      <c r="B17515" s="6"/>
      <c r="D17515" s="6"/>
      <c r="E17515" s="6"/>
      <c r="F17515" s="6"/>
      <c r="U17515" s="11"/>
      <c r="AO17515" s="11"/>
    </row>
    <row r="17516" spans="2:41" x14ac:dyDescent="0.25">
      <c r="B17516" s="6"/>
      <c r="D17516" s="6"/>
      <c r="E17516" s="6"/>
      <c r="F17516" s="6"/>
      <c r="U17516" s="11"/>
      <c r="AO17516" s="11"/>
    </row>
    <row r="17517" spans="2:41" x14ac:dyDescent="0.25">
      <c r="B17517" s="6"/>
      <c r="D17517" s="6"/>
      <c r="E17517" s="6"/>
      <c r="F17517" s="6"/>
      <c r="U17517" s="11"/>
      <c r="AO17517" s="11"/>
    </row>
    <row r="17518" spans="2:41" x14ac:dyDescent="0.25">
      <c r="B17518" s="6"/>
      <c r="D17518" s="6"/>
      <c r="E17518" s="6"/>
      <c r="F17518" s="6"/>
      <c r="U17518" s="11"/>
      <c r="AO17518" s="11"/>
    </row>
    <row r="17519" spans="2:41" x14ac:dyDescent="0.25">
      <c r="B17519" s="6"/>
      <c r="D17519" s="6"/>
      <c r="E17519" s="6"/>
      <c r="F17519" s="6"/>
      <c r="U17519" s="11"/>
      <c r="AO17519" s="11"/>
    </row>
    <row r="17520" spans="2:41" x14ac:dyDescent="0.25">
      <c r="B17520" s="6"/>
      <c r="D17520" s="6"/>
      <c r="E17520" s="6"/>
      <c r="F17520" s="6"/>
      <c r="U17520" s="11"/>
      <c r="AO17520" s="11"/>
    </row>
    <row r="17521" spans="2:41" x14ac:dyDescent="0.25">
      <c r="B17521" s="6"/>
      <c r="D17521" s="6"/>
      <c r="E17521" s="6"/>
      <c r="F17521" s="6"/>
      <c r="U17521" s="11"/>
      <c r="AO17521" s="11"/>
    </row>
    <row r="17522" spans="2:41" x14ac:dyDescent="0.25">
      <c r="B17522" s="6"/>
      <c r="D17522" s="6"/>
      <c r="E17522" s="6"/>
      <c r="F17522" s="6"/>
      <c r="U17522" s="11"/>
      <c r="AO17522" s="11"/>
    </row>
    <row r="17523" spans="2:41" x14ac:dyDescent="0.25">
      <c r="B17523" s="6"/>
      <c r="D17523" s="6"/>
      <c r="E17523" s="6"/>
      <c r="F17523" s="6"/>
      <c r="U17523" s="11"/>
      <c r="AO17523" s="11"/>
    </row>
    <row r="17524" spans="2:41" x14ac:dyDescent="0.25">
      <c r="B17524" s="6"/>
      <c r="D17524" s="6"/>
      <c r="E17524" s="6"/>
      <c r="F17524" s="6"/>
      <c r="U17524" s="11"/>
      <c r="AO17524" s="11"/>
    </row>
    <row r="17525" spans="2:41" x14ac:dyDescent="0.25">
      <c r="B17525" s="6"/>
      <c r="D17525" s="6"/>
      <c r="E17525" s="6"/>
      <c r="F17525" s="6"/>
      <c r="U17525" s="11"/>
      <c r="AO17525" s="11"/>
    </row>
    <row r="17526" spans="2:41" x14ac:dyDescent="0.25">
      <c r="B17526" s="6"/>
      <c r="D17526" s="6"/>
      <c r="E17526" s="6"/>
      <c r="F17526" s="6"/>
      <c r="U17526" s="11"/>
      <c r="AO17526" s="11"/>
    </row>
    <row r="17527" spans="2:41" x14ac:dyDescent="0.25">
      <c r="B17527" s="6"/>
      <c r="D17527" s="6"/>
      <c r="E17527" s="6"/>
      <c r="F17527" s="6"/>
      <c r="U17527" s="11"/>
      <c r="AO17527" s="11"/>
    </row>
    <row r="17528" spans="2:41" x14ac:dyDescent="0.25">
      <c r="B17528" s="6"/>
      <c r="D17528" s="6"/>
      <c r="E17528" s="6"/>
      <c r="F17528" s="6"/>
      <c r="U17528" s="11"/>
      <c r="AO17528" s="11"/>
    </row>
    <row r="17529" spans="2:41" x14ac:dyDescent="0.25">
      <c r="B17529" s="6"/>
      <c r="D17529" s="6"/>
      <c r="E17529" s="6"/>
      <c r="F17529" s="6"/>
      <c r="U17529" s="11"/>
      <c r="AO17529" s="11"/>
    </row>
    <row r="17530" spans="2:41" x14ac:dyDescent="0.25">
      <c r="B17530" s="6"/>
      <c r="D17530" s="6"/>
      <c r="E17530" s="6"/>
      <c r="F17530" s="6"/>
      <c r="U17530" s="11"/>
      <c r="AO17530" s="11"/>
    </row>
    <row r="17531" spans="2:41" x14ac:dyDescent="0.25">
      <c r="B17531" s="6"/>
      <c r="D17531" s="6"/>
      <c r="E17531" s="6"/>
      <c r="F17531" s="6"/>
      <c r="U17531" s="11"/>
      <c r="AO17531" s="11"/>
    </row>
    <row r="17532" spans="2:41" x14ac:dyDescent="0.25">
      <c r="B17532" s="6"/>
      <c r="D17532" s="6"/>
      <c r="E17532" s="6"/>
      <c r="F17532" s="6"/>
      <c r="U17532" s="11"/>
      <c r="AO17532" s="11"/>
    </row>
    <row r="17533" spans="2:41" x14ac:dyDescent="0.25">
      <c r="B17533" s="6"/>
      <c r="D17533" s="6"/>
      <c r="E17533" s="6"/>
      <c r="F17533" s="6"/>
      <c r="U17533" s="11"/>
      <c r="AO17533" s="11"/>
    </row>
    <row r="17534" spans="2:41" x14ac:dyDescent="0.25">
      <c r="B17534" s="6"/>
      <c r="D17534" s="6"/>
      <c r="E17534" s="6"/>
      <c r="F17534" s="6"/>
      <c r="U17534" s="11"/>
      <c r="AO17534" s="11"/>
    </row>
    <row r="17535" spans="2:41" x14ac:dyDescent="0.25">
      <c r="B17535" s="6"/>
      <c r="D17535" s="6"/>
      <c r="E17535" s="6"/>
      <c r="F17535" s="6"/>
      <c r="U17535" s="11"/>
      <c r="AO17535" s="11"/>
    </row>
    <row r="17536" spans="2:41" x14ac:dyDescent="0.25">
      <c r="B17536" s="6"/>
      <c r="D17536" s="6"/>
      <c r="E17536" s="6"/>
      <c r="F17536" s="6"/>
      <c r="U17536" s="11"/>
      <c r="AO17536" s="11"/>
    </row>
    <row r="17537" spans="2:41" x14ac:dyDescent="0.25">
      <c r="B17537" s="6"/>
      <c r="D17537" s="6"/>
      <c r="E17537" s="6"/>
      <c r="F17537" s="6"/>
      <c r="U17537" s="11"/>
      <c r="AO17537" s="11"/>
    </row>
    <row r="17538" spans="2:41" x14ac:dyDescent="0.25">
      <c r="B17538" s="6"/>
      <c r="D17538" s="6"/>
      <c r="E17538" s="6"/>
      <c r="F17538" s="6"/>
      <c r="U17538" s="11"/>
      <c r="AO17538" s="11"/>
    </row>
    <row r="17539" spans="2:41" x14ac:dyDescent="0.25">
      <c r="B17539" s="6"/>
      <c r="D17539" s="6"/>
      <c r="E17539" s="6"/>
      <c r="F17539" s="6"/>
      <c r="U17539" s="11"/>
      <c r="AO17539" s="11"/>
    </row>
    <row r="17540" spans="2:41" x14ac:dyDescent="0.25">
      <c r="B17540" s="6"/>
      <c r="D17540" s="6"/>
      <c r="E17540" s="6"/>
      <c r="F17540" s="6"/>
      <c r="U17540" s="11"/>
      <c r="AO17540" s="11"/>
    </row>
    <row r="17541" spans="2:41" x14ac:dyDescent="0.25">
      <c r="B17541" s="6"/>
      <c r="D17541" s="6"/>
      <c r="E17541" s="6"/>
      <c r="F17541" s="6"/>
      <c r="U17541" s="11"/>
      <c r="AO17541" s="11"/>
    </row>
    <row r="17542" spans="2:41" x14ac:dyDescent="0.25">
      <c r="B17542" s="6"/>
      <c r="D17542" s="6"/>
      <c r="E17542" s="6"/>
      <c r="F17542" s="6"/>
      <c r="U17542" s="11"/>
      <c r="AO17542" s="11"/>
    </row>
    <row r="17543" spans="2:41" x14ac:dyDescent="0.25">
      <c r="B17543" s="6"/>
      <c r="D17543" s="6"/>
      <c r="E17543" s="6"/>
      <c r="F17543" s="6"/>
      <c r="U17543" s="11"/>
      <c r="AO17543" s="11"/>
    </row>
    <row r="17544" spans="2:41" x14ac:dyDescent="0.25">
      <c r="B17544" s="6"/>
      <c r="D17544" s="6"/>
      <c r="E17544" s="6"/>
      <c r="F17544" s="6"/>
      <c r="U17544" s="11"/>
      <c r="AO17544" s="11"/>
    </row>
    <row r="17545" spans="2:41" x14ac:dyDescent="0.25">
      <c r="B17545" s="6"/>
      <c r="D17545" s="6"/>
      <c r="E17545" s="6"/>
      <c r="F17545" s="6"/>
      <c r="U17545" s="11"/>
      <c r="AO17545" s="11"/>
    </row>
    <row r="17546" spans="2:41" x14ac:dyDescent="0.25">
      <c r="B17546" s="6"/>
      <c r="D17546" s="6"/>
      <c r="E17546" s="6"/>
      <c r="F17546" s="6"/>
      <c r="U17546" s="11"/>
      <c r="AO17546" s="11"/>
    </row>
    <row r="17547" spans="2:41" x14ac:dyDescent="0.25">
      <c r="B17547" s="6"/>
      <c r="D17547" s="6"/>
      <c r="E17547" s="6"/>
      <c r="F17547" s="6"/>
      <c r="U17547" s="11"/>
      <c r="AO17547" s="11"/>
    </row>
    <row r="17548" spans="2:41" x14ac:dyDescent="0.25">
      <c r="B17548" s="6"/>
      <c r="D17548" s="6"/>
      <c r="E17548" s="6"/>
      <c r="F17548" s="6"/>
      <c r="U17548" s="11"/>
      <c r="AO17548" s="11"/>
    </row>
    <row r="17549" spans="2:41" x14ac:dyDescent="0.25">
      <c r="B17549" s="6"/>
      <c r="D17549" s="6"/>
      <c r="E17549" s="6"/>
      <c r="F17549" s="6"/>
      <c r="U17549" s="11"/>
      <c r="AO17549" s="11"/>
    </row>
    <row r="17550" spans="2:41" x14ac:dyDescent="0.25">
      <c r="B17550" s="6"/>
      <c r="D17550" s="6"/>
      <c r="E17550" s="6"/>
      <c r="F17550" s="6"/>
      <c r="U17550" s="11"/>
      <c r="AO17550" s="11"/>
    </row>
    <row r="17551" spans="2:41" x14ac:dyDescent="0.25">
      <c r="B17551" s="6"/>
      <c r="D17551" s="6"/>
      <c r="E17551" s="6"/>
      <c r="F17551" s="6"/>
      <c r="U17551" s="11"/>
      <c r="AO17551" s="11"/>
    </row>
    <row r="17552" spans="2:41" x14ac:dyDescent="0.25">
      <c r="B17552" s="6"/>
      <c r="D17552" s="6"/>
      <c r="E17552" s="6"/>
      <c r="F17552" s="6"/>
      <c r="U17552" s="11"/>
      <c r="AO17552" s="11"/>
    </row>
    <row r="17553" spans="2:41" x14ac:dyDescent="0.25">
      <c r="B17553" s="6"/>
      <c r="D17553" s="6"/>
      <c r="E17553" s="6"/>
      <c r="F17553" s="6"/>
      <c r="U17553" s="11"/>
      <c r="AO17553" s="11"/>
    </row>
    <row r="17554" spans="2:41" x14ac:dyDescent="0.25">
      <c r="B17554" s="6"/>
      <c r="D17554" s="6"/>
      <c r="E17554" s="6"/>
      <c r="F17554" s="6"/>
      <c r="U17554" s="11"/>
      <c r="AO17554" s="11"/>
    </row>
    <row r="17555" spans="2:41" x14ac:dyDescent="0.25">
      <c r="B17555" s="6"/>
      <c r="D17555" s="6"/>
      <c r="E17555" s="6"/>
      <c r="F17555" s="6"/>
      <c r="U17555" s="11"/>
      <c r="AO17555" s="11"/>
    </row>
    <row r="17556" spans="2:41" x14ac:dyDescent="0.25">
      <c r="B17556" s="6"/>
      <c r="D17556" s="6"/>
      <c r="E17556" s="6"/>
      <c r="F17556" s="6"/>
      <c r="U17556" s="11"/>
      <c r="AO17556" s="11"/>
    </row>
    <row r="17557" spans="2:41" x14ac:dyDescent="0.25">
      <c r="B17557" s="6"/>
      <c r="D17557" s="6"/>
      <c r="E17557" s="6"/>
      <c r="F17557" s="6"/>
      <c r="U17557" s="11"/>
      <c r="AO17557" s="11"/>
    </row>
    <row r="17558" spans="2:41" x14ac:dyDescent="0.25">
      <c r="B17558" s="6"/>
      <c r="D17558" s="6"/>
      <c r="E17558" s="6"/>
      <c r="F17558" s="6"/>
      <c r="U17558" s="11"/>
      <c r="AO17558" s="11"/>
    </row>
    <row r="17559" spans="2:41" x14ac:dyDescent="0.25">
      <c r="B17559" s="6"/>
      <c r="D17559" s="6"/>
      <c r="E17559" s="6"/>
      <c r="F17559" s="6"/>
      <c r="U17559" s="11"/>
      <c r="AO17559" s="11"/>
    </row>
    <row r="17560" spans="2:41" x14ac:dyDescent="0.25">
      <c r="B17560" s="6"/>
      <c r="D17560" s="6"/>
      <c r="E17560" s="6"/>
      <c r="F17560" s="6"/>
      <c r="U17560" s="11"/>
      <c r="AO17560" s="11"/>
    </row>
    <row r="17561" spans="2:41" x14ac:dyDescent="0.25">
      <c r="B17561" s="6"/>
      <c r="D17561" s="6"/>
      <c r="E17561" s="6"/>
      <c r="F17561" s="6"/>
      <c r="U17561" s="11"/>
      <c r="AO17561" s="11"/>
    </row>
    <row r="17562" spans="2:41" x14ac:dyDescent="0.25">
      <c r="B17562" s="6"/>
      <c r="D17562" s="6"/>
      <c r="E17562" s="6"/>
      <c r="F17562" s="6"/>
      <c r="U17562" s="11"/>
      <c r="AO17562" s="11"/>
    </row>
    <row r="17563" spans="2:41" x14ac:dyDescent="0.25">
      <c r="B17563" s="6"/>
      <c r="D17563" s="6"/>
      <c r="E17563" s="6"/>
      <c r="F17563" s="6"/>
      <c r="U17563" s="11"/>
      <c r="AO17563" s="11"/>
    </row>
    <row r="17564" spans="2:41" x14ac:dyDescent="0.25">
      <c r="B17564" s="6"/>
      <c r="D17564" s="6"/>
      <c r="E17564" s="6"/>
      <c r="F17564" s="6"/>
      <c r="U17564" s="11"/>
      <c r="AO17564" s="11"/>
    </row>
    <row r="17565" spans="2:41" x14ac:dyDescent="0.25">
      <c r="B17565" s="6"/>
      <c r="D17565" s="6"/>
      <c r="E17565" s="6"/>
      <c r="F17565" s="6"/>
      <c r="U17565" s="11"/>
      <c r="AO17565" s="11"/>
    </row>
    <row r="17566" spans="2:41" x14ac:dyDescent="0.25">
      <c r="B17566" s="6"/>
      <c r="D17566" s="6"/>
      <c r="E17566" s="6"/>
      <c r="F17566" s="6"/>
      <c r="U17566" s="11"/>
      <c r="AO17566" s="11"/>
    </row>
    <row r="17567" spans="2:41" x14ac:dyDescent="0.25">
      <c r="B17567" s="6"/>
      <c r="D17567" s="6"/>
      <c r="E17567" s="6"/>
      <c r="F17567" s="6"/>
      <c r="U17567" s="11"/>
      <c r="AO17567" s="11"/>
    </row>
    <row r="17568" spans="2:41" x14ac:dyDescent="0.25">
      <c r="B17568" s="6"/>
      <c r="D17568" s="6"/>
      <c r="E17568" s="6"/>
      <c r="F17568" s="6"/>
      <c r="U17568" s="11"/>
      <c r="AO17568" s="11"/>
    </row>
    <row r="17569" spans="2:41" x14ac:dyDescent="0.25">
      <c r="B17569" s="6"/>
      <c r="D17569" s="6"/>
      <c r="E17569" s="6"/>
      <c r="F17569" s="6"/>
      <c r="U17569" s="11"/>
      <c r="AO17569" s="11"/>
    </row>
    <row r="17570" spans="2:41" x14ac:dyDescent="0.25">
      <c r="B17570" s="6"/>
      <c r="D17570" s="6"/>
      <c r="E17570" s="6"/>
      <c r="F17570" s="6"/>
      <c r="U17570" s="11"/>
      <c r="AO17570" s="11"/>
    </row>
    <row r="17571" spans="2:41" x14ac:dyDescent="0.25">
      <c r="B17571" s="6"/>
      <c r="D17571" s="6"/>
      <c r="E17571" s="6"/>
      <c r="F17571" s="6"/>
      <c r="U17571" s="11"/>
      <c r="AO17571" s="11"/>
    </row>
    <row r="17572" spans="2:41" x14ac:dyDescent="0.25">
      <c r="B17572" s="6"/>
      <c r="D17572" s="6"/>
      <c r="E17572" s="6"/>
      <c r="F17572" s="6"/>
      <c r="U17572" s="11"/>
      <c r="AO17572" s="11"/>
    </row>
    <row r="17573" spans="2:41" x14ac:dyDescent="0.25">
      <c r="B17573" s="6"/>
      <c r="D17573" s="6"/>
      <c r="E17573" s="6"/>
      <c r="F17573" s="6"/>
      <c r="U17573" s="11"/>
      <c r="AO17573" s="11"/>
    </row>
    <row r="17574" spans="2:41" x14ac:dyDescent="0.25">
      <c r="B17574" s="6"/>
      <c r="D17574" s="6"/>
      <c r="E17574" s="6"/>
      <c r="F17574" s="6"/>
      <c r="U17574" s="11"/>
      <c r="AO17574" s="11"/>
    </row>
    <row r="17575" spans="2:41" x14ac:dyDescent="0.25">
      <c r="B17575" s="6"/>
      <c r="D17575" s="6"/>
      <c r="E17575" s="6"/>
      <c r="F17575" s="6"/>
      <c r="U17575" s="11"/>
      <c r="AO17575" s="11"/>
    </row>
    <row r="17576" spans="2:41" x14ac:dyDescent="0.25">
      <c r="B17576" s="6"/>
      <c r="D17576" s="6"/>
      <c r="E17576" s="6"/>
      <c r="F17576" s="6"/>
      <c r="U17576" s="11"/>
      <c r="AO17576" s="11"/>
    </row>
    <row r="17577" spans="2:41" x14ac:dyDescent="0.25">
      <c r="B17577" s="6"/>
      <c r="D17577" s="6"/>
      <c r="E17577" s="6"/>
      <c r="F17577" s="6"/>
      <c r="U17577" s="11"/>
      <c r="AO17577" s="11"/>
    </row>
    <row r="17578" spans="2:41" x14ac:dyDescent="0.25">
      <c r="B17578" s="6"/>
      <c r="D17578" s="6"/>
      <c r="E17578" s="6"/>
      <c r="F17578" s="6"/>
      <c r="U17578" s="11"/>
      <c r="AO17578" s="11"/>
    </row>
    <row r="17579" spans="2:41" x14ac:dyDescent="0.25">
      <c r="B17579" s="6"/>
      <c r="D17579" s="6"/>
      <c r="E17579" s="6"/>
      <c r="F17579" s="6"/>
      <c r="U17579" s="11"/>
      <c r="AO17579" s="11"/>
    </row>
    <row r="17580" spans="2:41" x14ac:dyDescent="0.25">
      <c r="B17580" s="6"/>
      <c r="D17580" s="6"/>
      <c r="E17580" s="6"/>
      <c r="F17580" s="6"/>
      <c r="U17580" s="11"/>
      <c r="AO17580" s="11"/>
    </row>
    <row r="17581" spans="2:41" x14ac:dyDescent="0.25">
      <c r="B17581" s="6"/>
      <c r="D17581" s="6"/>
      <c r="E17581" s="6"/>
      <c r="F17581" s="6"/>
      <c r="U17581" s="11"/>
      <c r="AO17581" s="11"/>
    </row>
    <row r="17582" spans="2:41" x14ac:dyDescent="0.25">
      <c r="B17582" s="6"/>
      <c r="D17582" s="6"/>
      <c r="E17582" s="6"/>
      <c r="F17582" s="6"/>
      <c r="U17582" s="11"/>
      <c r="AO17582" s="11"/>
    </row>
    <row r="17583" spans="2:41" x14ac:dyDescent="0.25">
      <c r="B17583" s="6"/>
      <c r="D17583" s="6"/>
      <c r="E17583" s="6"/>
      <c r="F17583" s="6"/>
      <c r="U17583" s="11"/>
      <c r="AO17583" s="11"/>
    </row>
    <row r="17584" spans="2:41" x14ac:dyDescent="0.25">
      <c r="B17584" s="6"/>
      <c r="D17584" s="6"/>
      <c r="E17584" s="6"/>
      <c r="F17584" s="6"/>
      <c r="U17584" s="11"/>
      <c r="AO17584" s="11"/>
    </row>
    <row r="17585" spans="2:41" x14ac:dyDescent="0.25">
      <c r="B17585" s="6"/>
      <c r="D17585" s="6"/>
      <c r="E17585" s="6"/>
      <c r="F17585" s="6"/>
      <c r="U17585" s="11"/>
      <c r="AO17585" s="11"/>
    </row>
    <row r="17586" spans="2:41" x14ac:dyDescent="0.25">
      <c r="B17586" s="6"/>
      <c r="D17586" s="6"/>
      <c r="E17586" s="6"/>
      <c r="F17586" s="6"/>
      <c r="U17586" s="11"/>
      <c r="AO17586" s="11"/>
    </row>
    <row r="17587" spans="2:41" x14ac:dyDescent="0.25">
      <c r="B17587" s="6"/>
      <c r="D17587" s="6"/>
      <c r="E17587" s="6"/>
      <c r="F17587" s="6"/>
      <c r="U17587" s="11"/>
      <c r="AO17587" s="11"/>
    </row>
    <row r="17588" spans="2:41" x14ac:dyDescent="0.25">
      <c r="B17588" s="6"/>
      <c r="D17588" s="6"/>
      <c r="E17588" s="6"/>
      <c r="F17588" s="6"/>
      <c r="U17588" s="11"/>
      <c r="AO17588" s="11"/>
    </row>
    <row r="17589" spans="2:41" x14ac:dyDescent="0.25">
      <c r="B17589" s="6"/>
      <c r="D17589" s="6"/>
      <c r="E17589" s="6"/>
      <c r="F17589" s="6"/>
      <c r="U17589" s="11"/>
      <c r="AO17589" s="11"/>
    </row>
    <row r="17590" spans="2:41" x14ac:dyDescent="0.25">
      <c r="B17590" s="6"/>
      <c r="D17590" s="6"/>
      <c r="E17590" s="6"/>
      <c r="F17590" s="6"/>
      <c r="U17590" s="11"/>
      <c r="AO17590" s="11"/>
    </row>
    <row r="17591" spans="2:41" x14ac:dyDescent="0.25">
      <c r="B17591" s="6"/>
      <c r="D17591" s="6"/>
      <c r="E17591" s="6"/>
      <c r="F17591" s="6"/>
      <c r="U17591" s="11"/>
      <c r="AO17591" s="11"/>
    </row>
    <row r="17592" spans="2:41" x14ac:dyDescent="0.25">
      <c r="B17592" s="6"/>
      <c r="D17592" s="6"/>
      <c r="E17592" s="6"/>
      <c r="F17592" s="6"/>
      <c r="U17592" s="11"/>
      <c r="AO17592" s="11"/>
    </row>
    <row r="17593" spans="2:41" x14ac:dyDescent="0.25">
      <c r="B17593" s="6"/>
      <c r="D17593" s="6"/>
      <c r="E17593" s="6"/>
      <c r="F17593" s="6"/>
      <c r="U17593" s="11"/>
      <c r="AO17593" s="11"/>
    </row>
    <row r="17594" spans="2:41" x14ac:dyDescent="0.25">
      <c r="B17594" s="6"/>
      <c r="D17594" s="6"/>
      <c r="E17594" s="6"/>
      <c r="F17594" s="6"/>
      <c r="U17594" s="11"/>
      <c r="AO17594" s="11"/>
    </row>
    <row r="17595" spans="2:41" x14ac:dyDescent="0.25">
      <c r="B17595" s="6"/>
      <c r="D17595" s="6"/>
      <c r="E17595" s="6"/>
      <c r="F17595" s="6"/>
      <c r="U17595" s="11"/>
      <c r="AO17595" s="11"/>
    </row>
    <row r="17596" spans="2:41" x14ac:dyDescent="0.25">
      <c r="B17596" s="6"/>
      <c r="D17596" s="6"/>
      <c r="E17596" s="6"/>
      <c r="F17596" s="6"/>
      <c r="U17596" s="11"/>
      <c r="AO17596" s="11"/>
    </row>
    <row r="17597" spans="2:41" x14ac:dyDescent="0.25">
      <c r="B17597" s="6"/>
      <c r="D17597" s="6"/>
      <c r="E17597" s="6"/>
      <c r="F17597" s="6"/>
      <c r="U17597" s="11"/>
      <c r="AO17597" s="11"/>
    </row>
    <row r="17598" spans="2:41" x14ac:dyDescent="0.25">
      <c r="B17598" s="6"/>
      <c r="D17598" s="6"/>
      <c r="E17598" s="6"/>
      <c r="F17598" s="6"/>
      <c r="U17598" s="11"/>
      <c r="AO17598" s="11"/>
    </row>
    <row r="17599" spans="2:41" x14ac:dyDescent="0.25">
      <c r="B17599" s="6"/>
      <c r="D17599" s="6"/>
      <c r="E17599" s="6"/>
      <c r="F17599" s="6"/>
      <c r="U17599" s="11"/>
      <c r="AO17599" s="11"/>
    </row>
    <row r="17600" spans="2:41" x14ac:dyDescent="0.25">
      <c r="B17600" s="6"/>
      <c r="D17600" s="6"/>
      <c r="E17600" s="6"/>
      <c r="F17600" s="6"/>
      <c r="U17600" s="11"/>
      <c r="AO17600" s="11"/>
    </row>
    <row r="17601" spans="2:41" x14ac:dyDescent="0.25">
      <c r="B17601" s="6"/>
      <c r="D17601" s="6"/>
      <c r="E17601" s="6"/>
      <c r="F17601" s="6"/>
      <c r="U17601" s="11"/>
      <c r="AO17601" s="11"/>
    </row>
    <row r="17602" spans="2:41" x14ac:dyDescent="0.25">
      <c r="B17602" s="6"/>
      <c r="D17602" s="6"/>
      <c r="E17602" s="6"/>
      <c r="F17602" s="6"/>
      <c r="U17602" s="11"/>
      <c r="AO17602" s="11"/>
    </row>
    <row r="17603" spans="2:41" x14ac:dyDescent="0.25">
      <c r="B17603" s="6"/>
      <c r="D17603" s="6"/>
      <c r="E17603" s="6"/>
      <c r="F17603" s="6"/>
      <c r="U17603" s="11"/>
      <c r="AO17603" s="11"/>
    </row>
    <row r="17604" spans="2:41" x14ac:dyDescent="0.25">
      <c r="B17604" s="6"/>
      <c r="D17604" s="6"/>
      <c r="E17604" s="6"/>
      <c r="F17604" s="6"/>
      <c r="U17604" s="11"/>
      <c r="AO17604" s="11"/>
    </row>
    <row r="17605" spans="2:41" x14ac:dyDescent="0.25">
      <c r="B17605" s="6"/>
      <c r="D17605" s="6"/>
      <c r="E17605" s="6"/>
      <c r="F17605" s="6"/>
      <c r="U17605" s="11"/>
      <c r="AO17605" s="11"/>
    </row>
    <row r="17606" spans="2:41" x14ac:dyDescent="0.25">
      <c r="B17606" s="6"/>
      <c r="D17606" s="6"/>
      <c r="E17606" s="6"/>
      <c r="F17606" s="6"/>
      <c r="U17606" s="11"/>
      <c r="AO17606" s="11"/>
    </row>
    <row r="17607" spans="2:41" x14ac:dyDescent="0.25">
      <c r="B17607" s="6"/>
      <c r="D17607" s="6"/>
      <c r="E17607" s="6"/>
      <c r="F17607" s="6"/>
      <c r="U17607" s="11"/>
      <c r="AO17607" s="11"/>
    </row>
    <row r="17608" spans="2:41" x14ac:dyDescent="0.25">
      <c r="B17608" s="6"/>
      <c r="D17608" s="6"/>
      <c r="E17608" s="6"/>
      <c r="F17608" s="6"/>
      <c r="U17608" s="11"/>
      <c r="AO17608" s="11"/>
    </row>
    <row r="17609" spans="2:41" x14ac:dyDescent="0.25">
      <c r="B17609" s="6"/>
      <c r="D17609" s="6"/>
      <c r="E17609" s="6"/>
      <c r="F17609" s="6"/>
      <c r="U17609" s="11"/>
      <c r="AO17609" s="11"/>
    </row>
    <row r="17610" spans="2:41" x14ac:dyDescent="0.25">
      <c r="B17610" s="6"/>
      <c r="D17610" s="6"/>
      <c r="E17610" s="6"/>
      <c r="F17610" s="6"/>
      <c r="U17610" s="11"/>
      <c r="AO17610" s="11"/>
    </row>
    <row r="17611" spans="2:41" x14ac:dyDescent="0.25">
      <c r="B17611" s="6"/>
      <c r="D17611" s="6"/>
      <c r="E17611" s="6"/>
      <c r="F17611" s="6"/>
      <c r="U17611" s="11"/>
      <c r="AO17611" s="11"/>
    </row>
    <row r="17612" spans="2:41" x14ac:dyDescent="0.25">
      <c r="B17612" s="6"/>
      <c r="D17612" s="6"/>
      <c r="E17612" s="6"/>
      <c r="F17612" s="6"/>
      <c r="U17612" s="11"/>
      <c r="AO17612" s="11"/>
    </row>
    <row r="17613" spans="2:41" x14ac:dyDescent="0.25">
      <c r="B17613" s="6"/>
      <c r="D17613" s="6"/>
      <c r="E17613" s="6"/>
      <c r="F17613" s="6"/>
      <c r="U17613" s="11"/>
      <c r="AO17613" s="11"/>
    </row>
    <row r="17614" spans="2:41" x14ac:dyDescent="0.25">
      <c r="B17614" s="6"/>
      <c r="D17614" s="6"/>
      <c r="E17614" s="6"/>
      <c r="F17614" s="6"/>
      <c r="U17614" s="11"/>
      <c r="AO17614" s="11"/>
    </row>
    <row r="17615" spans="2:41" x14ac:dyDescent="0.25">
      <c r="B17615" s="6"/>
      <c r="D17615" s="6"/>
      <c r="E17615" s="6"/>
      <c r="F17615" s="6"/>
      <c r="U17615" s="11"/>
      <c r="AO17615" s="11"/>
    </row>
    <row r="17616" spans="2:41" x14ac:dyDescent="0.25">
      <c r="B17616" s="6"/>
      <c r="D17616" s="6"/>
      <c r="E17616" s="6"/>
      <c r="F17616" s="6"/>
      <c r="U17616" s="11"/>
      <c r="AO17616" s="11"/>
    </row>
    <row r="17617" spans="2:41" x14ac:dyDescent="0.25">
      <c r="B17617" s="6"/>
      <c r="D17617" s="6"/>
      <c r="E17617" s="6"/>
      <c r="F17617" s="6"/>
      <c r="U17617" s="11"/>
      <c r="AO17617" s="11"/>
    </row>
    <row r="17618" spans="2:41" x14ac:dyDescent="0.25">
      <c r="B17618" s="6"/>
      <c r="D17618" s="6"/>
      <c r="E17618" s="6"/>
      <c r="F17618" s="6"/>
      <c r="U17618" s="11"/>
      <c r="AO17618" s="11"/>
    </row>
    <row r="17619" spans="2:41" x14ac:dyDescent="0.25">
      <c r="B17619" s="6"/>
      <c r="D17619" s="6"/>
      <c r="E17619" s="6"/>
      <c r="F17619" s="6"/>
      <c r="U17619" s="11"/>
      <c r="AO17619" s="11"/>
    </row>
    <row r="17620" spans="2:41" x14ac:dyDescent="0.25">
      <c r="B17620" s="6"/>
      <c r="D17620" s="6"/>
      <c r="E17620" s="6"/>
      <c r="F17620" s="6"/>
      <c r="U17620" s="11"/>
      <c r="AO17620" s="11"/>
    </row>
    <row r="17621" spans="2:41" x14ac:dyDescent="0.25">
      <c r="B17621" s="6"/>
      <c r="D17621" s="6"/>
      <c r="E17621" s="6"/>
      <c r="F17621" s="6"/>
      <c r="U17621" s="11"/>
      <c r="AO17621" s="11"/>
    </row>
    <row r="17622" spans="2:41" x14ac:dyDescent="0.25">
      <c r="B17622" s="6"/>
      <c r="D17622" s="6"/>
      <c r="E17622" s="6"/>
      <c r="F17622" s="6"/>
      <c r="U17622" s="11"/>
      <c r="AO17622" s="11"/>
    </row>
    <row r="17623" spans="2:41" x14ac:dyDescent="0.25">
      <c r="B17623" s="6"/>
      <c r="D17623" s="6"/>
      <c r="E17623" s="6"/>
      <c r="F17623" s="6"/>
      <c r="U17623" s="11"/>
      <c r="AO17623" s="11"/>
    </row>
    <row r="17624" spans="2:41" x14ac:dyDescent="0.25">
      <c r="B17624" s="6"/>
      <c r="D17624" s="6"/>
      <c r="E17624" s="6"/>
      <c r="F17624" s="6"/>
      <c r="U17624" s="11"/>
      <c r="AO17624" s="11"/>
    </row>
    <row r="17625" spans="2:41" x14ac:dyDescent="0.25">
      <c r="B17625" s="6"/>
      <c r="D17625" s="6"/>
      <c r="E17625" s="6"/>
      <c r="F17625" s="6"/>
      <c r="U17625" s="11"/>
      <c r="AO17625" s="11"/>
    </row>
    <row r="17626" spans="2:41" x14ac:dyDescent="0.25">
      <c r="B17626" s="6"/>
      <c r="D17626" s="6"/>
      <c r="E17626" s="6"/>
      <c r="F17626" s="6"/>
      <c r="U17626" s="11"/>
      <c r="AO17626" s="11"/>
    </row>
    <row r="17627" spans="2:41" x14ac:dyDescent="0.25">
      <c r="B17627" s="6"/>
      <c r="D17627" s="6"/>
      <c r="E17627" s="6"/>
      <c r="F17627" s="6"/>
      <c r="U17627" s="11"/>
      <c r="AO17627" s="11"/>
    </row>
    <row r="17628" spans="2:41" x14ac:dyDescent="0.25">
      <c r="B17628" s="6"/>
      <c r="D17628" s="6"/>
      <c r="E17628" s="6"/>
      <c r="F17628" s="6"/>
      <c r="U17628" s="11"/>
      <c r="AO17628" s="11"/>
    </row>
    <row r="17629" spans="2:41" x14ac:dyDescent="0.25">
      <c r="B17629" s="6"/>
      <c r="D17629" s="6"/>
      <c r="E17629" s="6"/>
      <c r="F17629" s="6"/>
      <c r="U17629" s="11"/>
      <c r="AO17629" s="11"/>
    </row>
    <row r="17630" spans="2:41" x14ac:dyDescent="0.25">
      <c r="B17630" s="6"/>
      <c r="D17630" s="6"/>
      <c r="E17630" s="6"/>
      <c r="F17630" s="6"/>
      <c r="U17630" s="11"/>
      <c r="AO17630" s="11"/>
    </row>
    <row r="17631" spans="2:41" x14ac:dyDescent="0.25">
      <c r="B17631" s="6"/>
      <c r="D17631" s="6"/>
      <c r="E17631" s="6"/>
      <c r="F17631" s="6"/>
      <c r="U17631" s="11"/>
      <c r="AO17631" s="11"/>
    </row>
    <row r="17632" spans="2:41" x14ac:dyDescent="0.25">
      <c r="B17632" s="6"/>
      <c r="D17632" s="6"/>
      <c r="E17632" s="6"/>
      <c r="F17632" s="6"/>
      <c r="U17632" s="11"/>
      <c r="AO17632" s="11"/>
    </row>
    <row r="17633" spans="2:41" x14ac:dyDescent="0.25">
      <c r="B17633" s="6"/>
      <c r="D17633" s="6"/>
      <c r="E17633" s="6"/>
      <c r="F17633" s="6"/>
      <c r="U17633" s="11"/>
      <c r="AO17633" s="11"/>
    </row>
    <row r="17634" spans="2:41" x14ac:dyDescent="0.25">
      <c r="B17634" s="6"/>
      <c r="D17634" s="6"/>
      <c r="E17634" s="6"/>
      <c r="F17634" s="6"/>
      <c r="U17634" s="11"/>
      <c r="AO17634" s="11"/>
    </row>
    <row r="17635" spans="2:41" x14ac:dyDescent="0.25">
      <c r="B17635" s="6"/>
      <c r="D17635" s="6"/>
      <c r="E17635" s="6"/>
      <c r="F17635" s="6"/>
      <c r="U17635" s="11"/>
      <c r="AO17635" s="11"/>
    </row>
    <row r="17636" spans="2:41" x14ac:dyDescent="0.25">
      <c r="B17636" s="6"/>
      <c r="D17636" s="6"/>
      <c r="E17636" s="6"/>
      <c r="F17636" s="6"/>
      <c r="U17636" s="11"/>
      <c r="AO17636" s="11"/>
    </row>
    <row r="17637" spans="2:41" x14ac:dyDescent="0.25">
      <c r="B17637" s="6"/>
      <c r="D17637" s="6"/>
      <c r="E17637" s="6"/>
      <c r="F17637" s="6"/>
      <c r="U17637" s="11"/>
      <c r="AO17637" s="11"/>
    </row>
    <row r="17638" spans="2:41" x14ac:dyDescent="0.25">
      <c r="B17638" s="6"/>
      <c r="D17638" s="6"/>
      <c r="E17638" s="6"/>
      <c r="F17638" s="6"/>
      <c r="U17638" s="11"/>
      <c r="AO17638" s="11"/>
    </row>
    <row r="17639" spans="2:41" x14ac:dyDescent="0.25">
      <c r="B17639" s="6"/>
      <c r="D17639" s="6"/>
      <c r="E17639" s="6"/>
      <c r="F17639" s="6"/>
      <c r="U17639" s="11"/>
      <c r="AO17639" s="11"/>
    </row>
    <row r="17640" spans="2:41" x14ac:dyDescent="0.25">
      <c r="B17640" s="6"/>
      <c r="D17640" s="6"/>
      <c r="E17640" s="6"/>
      <c r="F17640" s="6"/>
      <c r="U17640" s="11"/>
      <c r="AO17640" s="11"/>
    </row>
    <row r="17641" spans="2:41" x14ac:dyDescent="0.25">
      <c r="B17641" s="6"/>
      <c r="D17641" s="6"/>
      <c r="E17641" s="6"/>
      <c r="F17641" s="6"/>
      <c r="U17641" s="11"/>
      <c r="AO17641" s="11"/>
    </row>
    <row r="17642" spans="2:41" x14ac:dyDescent="0.25">
      <c r="B17642" s="6"/>
      <c r="D17642" s="6"/>
      <c r="E17642" s="6"/>
      <c r="F17642" s="6"/>
      <c r="U17642" s="11"/>
      <c r="AO17642" s="11"/>
    </row>
    <row r="17643" spans="2:41" x14ac:dyDescent="0.25">
      <c r="B17643" s="6"/>
      <c r="D17643" s="6"/>
      <c r="E17643" s="6"/>
      <c r="F17643" s="6"/>
      <c r="U17643" s="11"/>
      <c r="AO17643" s="11"/>
    </row>
    <row r="17644" spans="2:41" x14ac:dyDescent="0.25">
      <c r="B17644" s="6"/>
      <c r="D17644" s="6"/>
      <c r="E17644" s="6"/>
      <c r="F17644" s="6"/>
      <c r="U17644" s="11"/>
      <c r="AO17644" s="11"/>
    </row>
    <row r="17645" spans="2:41" x14ac:dyDescent="0.25">
      <c r="B17645" s="6"/>
      <c r="D17645" s="6"/>
      <c r="E17645" s="6"/>
      <c r="F17645" s="6"/>
      <c r="U17645" s="11"/>
      <c r="AO17645" s="11"/>
    </row>
    <row r="17646" spans="2:41" x14ac:dyDescent="0.25">
      <c r="B17646" s="6"/>
      <c r="D17646" s="6"/>
      <c r="E17646" s="6"/>
      <c r="F17646" s="6"/>
      <c r="U17646" s="11"/>
      <c r="AO17646" s="11"/>
    </row>
    <row r="17647" spans="2:41" x14ac:dyDescent="0.25">
      <c r="B17647" s="6"/>
      <c r="D17647" s="6"/>
      <c r="E17647" s="6"/>
      <c r="F17647" s="6"/>
      <c r="U17647" s="11"/>
      <c r="AO17647" s="11"/>
    </row>
    <row r="17648" spans="2:41" x14ac:dyDescent="0.25">
      <c r="B17648" s="6"/>
      <c r="D17648" s="6"/>
      <c r="E17648" s="6"/>
      <c r="F17648" s="6"/>
      <c r="U17648" s="11"/>
      <c r="AO17648" s="11"/>
    </row>
    <row r="17649" spans="2:41" x14ac:dyDescent="0.25">
      <c r="B17649" s="6"/>
      <c r="D17649" s="6"/>
      <c r="E17649" s="6"/>
      <c r="F17649" s="6"/>
      <c r="U17649" s="11"/>
      <c r="AO17649" s="11"/>
    </row>
    <row r="17650" spans="2:41" x14ac:dyDescent="0.25">
      <c r="B17650" s="6"/>
      <c r="D17650" s="6"/>
      <c r="E17650" s="6"/>
      <c r="F17650" s="6"/>
      <c r="U17650" s="11"/>
      <c r="AO17650" s="11"/>
    </row>
    <row r="17651" spans="2:41" x14ac:dyDescent="0.25">
      <c r="B17651" s="6"/>
      <c r="D17651" s="6"/>
      <c r="E17651" s="6"/>
      <c r="F17651" s="6"/>
      <c r="U17651" s="11"/>
      <c r="AO17651" s="11"/>
    </row>
    <row r="17652" spans="2:41" x14ac:dyDescent="0.25">
      <c r="B17652" s="6"/>
      <c r="D17652" s="6"/>
      <c r="E17652" s="6"/>
      <c r="F17652" s="6"/>
      <c r="U17652" s="11"/>
      <c r="AO17652" s="11"/>
    </row>
    <row r="17653" spans="2:41" x14ac:dyDescent="0.25">
      <c r="B17653" s="6"/>
      <c r="D17653" s="6"/>
      <c r="E17653" s="6"/>
      <c r="F17653" s="6"/>
      <c r="U17653" s="11"/>
      <c r="AO17653" s="11"/>
    </row>
    <row r="17654" spans="2:41" x14ac:dyDescent="0.25">
      <c r="B17654" s="6"/>
      <c r="D17654" s="6"/>
      <c r="E17654" s="6"/>
      <c r="F17654" s="6"/>
      <c r="U17654" s="11"/>
      <c r="AO17654" s="11"/>
    </row>
    <row r="17655" spans="2:41" x14ac:dyDescent="0.25">
      <c r="B17655" s="6"/>
      <c r="D17655" s="6"/>
      <c r="E17655" s="6"/>
      <c r="F17655" s="6"/>
      <c r="U17655" s="11"/>
      <c r="AO17655" s="11"/>
    </row>
    <row r="17656" spans="2:41" x14ac:dyDescent="0.25">
      <c r="B17656" s="6"/>
      <c r="D17656" s="6"/>
      <c r="E17656" s="6"/>
      <c r="F17656" s="6"/>
      <c r="U17656" s="11"/>
      <c r="AO17656" s="11"/>
    </row>
    <row r="17657" spans="2:41" x14ac:dyDescent="0.25">
      <c r="B17657" s="6"/>
      <c r="D17657" s="6"/>
      <c r="E17657" s="6"/>
      <c r="F17657" s="6"/>
      <c r="U17657" s="11"/>
      <c r="AO17657" s="11"/>
    </row>
    <row r="17658" spans="2:41" x14ac:dyDescent="0.25">
      <c r="B17658" s="6"/>
      <c r="D17658" s="6"/>
      <c r="E17658" s="6"/>
      <c r="F17658" s="6"/>
      <c r="U17658" s="11"/>
      <c r="AO17658" s="11"/>
    </row>
    <row r="17659" spans="2:41" x14ac:dyDescent="0.25">
      <c r="B17659" s="6"/>
      <c r="D17659" s="6"/>
      <c r="E17659" s="6"/>
      <c r="F17659" s="6"/>
      <c r="U17659" s="11"/>
      <c r="AO17659" s="11"/>
    </row>
    <row r="17660" spans="2:41" x14ac:dyDescent="0.25">
      <c r="B17660" s="6"/>
      <c r="D17660" s="6"/>
      <c r="E17660" s="6"/>
      <c r="F17660" s="6"/>
      <c r="U17660" s="11"/>
      <c r="AO17660" s="11"/>
    </row>
    <row r="17661" spans="2:41" x14ac:dyDescent="0.25">
      <c r="B17661" s="6"/>
      <c r="D17661" s="6"/>
      <c r="E17661" s="6"/>
      <c r="F17661" s="6"/>
      <c r="U17661" s="11"/>
      <c r="AO17661" s="11"/>
    </row>
    <row r="17662" spans="2:41" x14ac:dyDescent="0.25">
      <c r="B17662" s="6"/>
      <c r="D17662" s="6"/>
      <c r="E17662" s="6"/>
      <c r="F17662" s="6"/>
      <c r="U17662" s="11"/>
      <c r="AO17662" s="11"/>
    </row>
    <row r="17663" spans="2:41" x14ac:dyDescent="0.25">
      <c r="B17663" s="6"/>
      <c r="D17663" s="6"/>
      <c r="E17663" s="6"/>
      <c r="F17663" s="6"/>
      <c r="U17663" s="11"/>
      <c r="AO17663" s="11"/>
    </row>
    <row r="17664" spans="2:41" x14ac:dyDescent="0.25">
      <c r="B17664" s="6"/>
      <c r="D17664" s="6"/>
      <c r="E17664" s="6"/>
      <c r="F17664" s="6"/>
      <c r="U17664" s="11"/>
      <c r="AO17664" s="11"/>
    </row>
    <row r="17665" spans="2:41" x14ac:dyDescent="0.25">
      <c r="B17665" s="6"/>
      <c r="D17665" s="6"/>
      <c r="E17665" s="6"/>
      <c r="F17665" s="6"/>
      <c r="U17665" s="11"/>
      <c r="AO17665" s="11"/>
    </row>
    <row r="17666" spans="2:41" x14ac:dyDescent="0.25">
      <c r="B17666" s="6"/>
      <c r="D17666" s="6"/>
      <c r="E17666" s="6"/>
      <c r="F17666" s="6"/>
      <c r="U17666" s="11"/>
      <c r="AO17666" s="11"/>
    </row>
    <row r="17667" spans="2:41" x14ac:dyDescent="0.25">
      <c r="B17667" s="6"/>
      <c r="D17667" s="6"/>
      <c r="E17667" s="6"/>
      <c r="F17667" s="6"/>
      <c r="U17667" s="11"/>
      <c r="AO17667" s="11"/>
    </row>
    <row r="17668" spans="2:41" x14ac:dyDescent="0.25">
      <c r="B17668" s="6"/>
      <c r="D17668" s="6"/>
      <c r="E17668" s="6"/>
      <c r="F17668" s="6"/>
      <c r="U17668" s="11"/>
      <c r="AO17668" s="11"/>
    </row>
    <row r="17669" spans="2:41" x14ac:dyDescent="0.25">
      <c r="B17669" s="6"/>
      <c r="D17669" s="6"/>
      <c r="E17669" s="6"/>
      <c r="F17669" s="6"/>
      <c r="U17669" s="11"/>
      <c r="AO17669" s="11"/>
    </row>
    <row r="17670" spans="2:41" x14ac:dyDescent="0.25">
      <c r="B17670" s="6"/>
      <c r="D17670" s="6"/>
      <c r="E17670" s="6"/>
      <c r="F17670" s="6"/>
      <c r="U17670" s="11"/>
      <c r="AO17670" s="11"/>
    </row>
    <row r="17671" spans="2:41" x14ac:dyDescent="0.25">
      <c r="B17671" s="6"/>
      <c r="D17671" s="6"/>
      <c r="E17671" s="6"/>
      <c r="F17671" s="6"/>
      <c r="U17671" s="11"/>
      <c r="AO17671" s="11"/>
    </row>
    <row r="17672" spans="2:41" x14ac:dyDescent="0.25">
      <c r="B17672" s="6"/>
      <c r="D17672" s="6"/>
      <c r="E17672" s="6"/>
      <c r="F17672" s="6"/>
      <c r="U17672" s="11"/>
      <c r="AO17672" s="11"/>
    </row>
    <row r="17673" spans="2:41" x14ac:dyDescent="0.25">
      <c r="B17673" s="6"/>
      <c r="D17673" s="6"/>
      <c r="E17673" s="6"/>
      <c r="F17673" s="6"/>
      <c r="U17673" s="11"/>
      <c r="AO17673" s="11"/>
    </row>
    <row r="17674" spans="2:41" x14ac:dyDescent="0.25">
      <c r="B17674" s="6"/>
      <c r="D17674" s="6"/>
      <c r="E17674" s="6"/>
      <c r="F17674" s="6"/>
      <c r="U17674" s="11"/>
      <c r="AO17674" s="11"/>
    </row>
    <row r="17675" spans="2:41" x14ac:dyDescent="0.25">
      <c r="B17675" s="6"/>
      <c r="D17675" s="6"/>
      <c r="E17675" s="6"/>
      <c r="F17675" s="6"/>
      <c r="U17675" s="11"/>
      <c r="AO17675" s="11"/>
    </row>
    <row r="17676" spans="2:41" x14ac:dyDescent="0.25">
      <c r="B17676" s="6"/>
      <c r="D17676" s="6"/>
      <c r="E17676" s="6"/>
      <c r="F17676" s="6"/>
      <c r="U17676" s="11"/>
      <c r="AO17676" s="11"/>
    </row>
    <row r="17677" spans="2:41" x14ac:dyDescent="0.25">
      <c r="B17677" s="6"/>
      <c r="D17677" s="6"/>
      <c r="E17677" s="6"/>
      <c r="F17677" s="6"/>
      <c r="U17677" s="11"/>
      <c r="AO17677" s="11"/>
    </row>
    <row r="17678" spans="2:41" x14ac:dyDescent="0.25">
      <c r="B17678" s="6"/>
      <c r="D17678" s="6"/>
      <c r="E17678" s="6"/>
      <c r="F17678" s="6"/>
      <c r="U17678" s="11"/>
      <c r="AO17678" s="11"/>
    </row>
    <row r="17679" spans="2:41" x14ac:dyDescent="0.25">
      <c r="B17679" s="6"/>
      <c r="D17679" s="6"/>
      <c r="E17679" s="6"/>
      <c r="F17679" s="6"/>
      <c r="U17679" s="11"/>
      <c r="AO17679" s="11"/>
    </row>
    <row r="17680" spans="2:41" x14ac:dyDescent="0.25">
      <c r="B17680" s="6"/>
      <c r="D17680" s="6"/>
      <c r="E17680" s="6"/>
      <c r="F17680" s="6"/>
      <c r="U17680" s="11"/>
      <c r="AO17680" s="11"/>
    </row>
    <row r="17681" spans="2:41" x14ac:dyDescent="0.25">
      <c r="B17681" s="6"/>
      <c r="D17681" s="6"/>
      <c r="E17681" s="6"/>
      <c r="F17681" s="6"/>
      <c r="U17681" s="11"/>
      <c r="AO17681" s="11"/>
    </row>
    <row r="17682" spans="2:41" x14ac:dyDescent="0.25">
      <c r="B17682" s="6"/>
      <c r="D17682" s="6"/>
      <c r="E17682" s="6"/>
      <c r="F17682" s="6"/>
      <c r="U17682" s="11"/>
      <c r="AO17682" s="11"/>
    </row>
    <row r="17683" spans="2:41" x14ac:dyDescent="0.25">
      <c r="B17683" s="6"/>
      <c r="D17683" s="6"/>
      <c r="E17683" s="6"/>
      <c r="F17683" s="6"/>
      <c r="U17683" s="11"/>
      <c r="AO17683" s="11"/>
    </row>
    <row r="17684" spans="2:41" x14ac:dyDescent="0.25">
      <c r="B17684" s="6"/>
      <c r="D17684" s="6"/>
      <c r="E17684" s="6"/>
      <c r="F17684" s="6"/>
      <c r="U17684" s="11"/>
      <c r="AO17684" s="11"/>
    </row>
    <row r="17685" spans="2:41" x14ac:dyDescent="0.25">
      <c r="B17685" s="6"/>
      <c r="D17685" s="6"/>
      <c r="E17685" s="6"/>
      <c r="F17685" s="6"/>
      <c r="U17685" s="11"/>
      <c r="AO17685" s="11"/>
    </row>
    <row r="17686" spans="2:41" x14ac:dyDescent="0.25">
      <c r="B17686" s="6"/>
      <c r="D17686" s="6"/>
      <c r="E17686" s="6"/>
      <c r="F17686" s="6"/>
      <c r="U17686" s="11"/>
      <c r="AO17686" s="11"/>
    </row>
    <row r="17687" spans="2:41" x14ac:dyDescent="0.25">
      <c r="B17687" s="6"/>
      <c r="D17687" s="6"/>
      <c r="E17687" s="6"/>
      <c r="F17687" s="6"/>
      <c r="U17687" s="11"/>
      <c r="AO17687" s="11"/>
    </row>
    <row r="17688" spans="2:41" x14ac:dyDescent="0.25">
      <c r="B17688" s="6"/>
      <c r="D17688" s="6"/>
      <c r="E17688" s="6"/>
      <c r="F17688" s="6"/>
      <c r="U17688" s="11"/>
      <c r="AO17688" s="11"/>
    </row>
    <row r="17689" spans="2:41" x14ac:dyDescent="0.25">
      <c r="B17689" s="6"/>
      <c r="D17689" s="6"/>
      <c r="E17689" s="6"/>
      <c r="F17689" s="6"/>
      <c r="U17689" s="11"/>
      <c r="AO17689" s="11"/>
    </row>
    <row r="17690" spans="2:41" x14ac:dyDescent="0.25">
      <c r="B17690" s="6"/>
      <c r="D17690" s="6"/>
      <c r="E17690" s="6"/>
      <c r="F17690" s="6"/>
      <c r="U17690" s="11"/>
      <c r="AO17690" s="11"/>
    </row>
    <row r="17691" spans="2:41" x14ac:dyDescent="0.25">
      <c r="B17691" s="6"/>
      <c r="D17691" s="6"/>
      <c r="E17691" s="6"/>
      <c r="F17691" s="6"/>
      <c r="U17691" s="11"/>
      <c r="AO17691" s="11"/>
    </row>
    <row r="17692" spans="2:41" x14ac:dyDescent="0.25">
      <c r="B17692" s="6"/>
      <c r="D17692" s="6"/>
      <c r="E17692" s="6"/>
      <c r="F17692" s="6"/>
      <c r="U17692" s="11"/>
      <c r="AO17692" s="11"/>
    </row>
    <row r="17693" spans="2:41" x14ac:dyDescent="0.25">
      <c r="B17693" s="6"/>
      <c r="D17693" s="6"/>
      <c r="E17693" s="6"/>
      <c r="F17693" s="6"/>
      <c r="U17693" s="11"/>
      <c r="AO17693" s="11"/>
    </row>
    <row r="17694" spans="2:41" x14ac:dyDescent="0.25">
      <c r="B17694" s="6"/>
      <c r="D17694" s="6"/>
      <c r="E17694" s="6"/>
      <c r="F17694" s="6"/>
      <c r="U17694" s="11"/>
      <c r="AO17694" s="11"/>
    </row>
    <row r="17695" spans="2:41" x14ac:dyDescent="0.25">
      <c r="B17695" s="6"/>
      <c r="D17695" s="6"/>
      <c r="E17695" s="6"/>
      <c r="F17695" s="6"/>
      <c r="U17695" s="11"/>
      <c r="AO17695" s="11"/>
    </row>
    <row r="17696" spans="2:41" x14ac:dyDescent="0.25">
      <c r="B17696" s="6"/>
      <c r="D17696" s="6"/>
      <c r="E17696" s="6"/>
      <c r="F17696" s="6"/>
      <c r="U17696" s="11"/>
      <c r="AO17696" s="11"/>
    </row>
    <row r="17697" spans="2:41" x14ac:dyDescent="0.25">
      <c r="B17697" s="6"/>
      <c r="D17697" s="6"/>
      <c r="E17697" s="6"/>
      <c r="F17697" s="6"/>
      <c r="U17697" s="11"/>
      <c r="AO17697" s="11"/>
    </row>
    <row r="17698" spans="2:41" x14ac:dyDescent="0.25">
      <c r="B17698" s="6"/>
      <c r="D17698" s="6"/>
      <c r="E17698" s="6"/>
      <c r="F17698" s="6"/>
      <c r="U17698" s="11"/>
      <c r="AO17698" s="11"/>
    </row>
    <row r="17699" spans="2:41" x14ac:dyDescent="0.25">
      <c r="B17699" s="6"/>
      <c r="D17699" s="6"/>
      <c r="E17699" s="6"/>
      <c r="F17699" s="6"/>
      <c r="U17699" s="11"/>
      <c r="AO17699" s="11"/>
    </row>
    <row r="17700" spans="2:41" x14ac:dyDescent="0.25">
      <c r="B17700" s="6"/>
      <c r="D17700" s="6"/>
      <c r="E17700" s="6"/>
      <c r="F17700" s="6"/>
      <c r="U17700" s="11"/>
      <c r="AO17700" s="11"/>
    </row>
    <row r="17701" spans="2:41" x14ac:dyDescent="0.25">
      <c r="B17701" s="6"/>
      <c r="D17701" s="6"/>
      <c r="E17701" s="6"/>
      <c r="F17701" s="6"/>
      <c r="U17701" s="11"/>
      <c r="AO17701" s="11"/>
    </row>
    <row r="17702" spans="2:41" x14ac:dyDescent="0.25">
      <c r="B17702" s="6"/>
      <c r="D17702" s="6"/>
      <c r="E17702" s="6"/>
      <c r="F17702" s="6"/>
      <c r="U17702" s="11"/>
      <c r="AO17702" s="11"/>
    </row>
    <row r="17703" spans="2:41" x14ac:dyDescent="0.25">
      <c r="B17703" s="6"/>
      <c r="D17703" s="6"/>
      <c r="E17703" s="6"/>
      <c r="F17703" s="6"/>
      <c r="U17703" s="11"/>
      <c r="AO17703" s="11"/>
    </row>
    <row r="17704" spans="2:41" x14ac:dyDescent="0.25">
      <c r="B17704" s="6"/>
      <c r="D17704" s="6"/>
      <c r="E17704" s="6"/>
      <c r="F17704" s="6"/>
      <c r="U17704" s="11"/>
      <c r="AO17704" s="11"/>
    </row>
    <row r="17705" spans="2:41" x14ac:dyDescent="0.25">
      <c r="B17705" s="6"/>
      <c r="D17705" s="6"/>
      <c r="E17705" s="6"/>
      <c r="F17705" s="6"/>
      <c r="U17705" s="11"/>
      <c r="AO17705" s="11"/>
    </row>
    <row r="17706" spans="2:41" x14ac:dyDescent="0.25">
      <c r="B17706" s="6"/>
      <c r="D17706" s="6"/>
      <c r="E17706" s="6"/>
      <c r="F17706" s="6"/>
      <c r="U17706" s="11"/>
      <c r="AO17706" s="11"/>
    </row>
    <row r="17707" spans="2:41" x14ac:dyDescent="0.25">
      <c r="B17707" s="6"/>
      <c r="D17707" s="6"/>
      <c r="E17707" s="6"/>
      <c r="F17707" s="6"/>
      <c r="U17707" s="11"/>
      <c r="AO17707" s="11"/>
    </row>
    <row r="17708" spans="2:41" x14ac:dyDescent="0.25">
      <c r="B17708" s="6"/>
      <c r="D17708" s="6"/>
      <c r="E17708" s="6"/>
      <c r="F17708" s="6"/>
      <c r="U17708" s="11"/>
      <c r="AO17708" s="11"/>
    </row>
    <row r="17709" spans="2:41" x14ac:dyDescent="0.25">
      <c r="B17709" s="6"/>
      <c r="D17709" s="6"/>
      <c r="E17709" s="6"/>
      <c r="F17709" s="6"/>
      <c r="U17709" s="11"/>
      <c r="AO17709" s="11"/>
    </row>
    <row r="17710" spans="2:41" x14ac:dyDescent="0.25">
      <c r="B17710" s="6"/>
      <c r="D17710" s="6"/>
      <c r="E17710" s="6"/>
      <c r="F17710" s="6"/>
      <c r="U17710" s="11"/>
      <c r="AO17710" s="11"/>
    </row>
    <row r="17711" spans="2:41" x14ac:dyDescent="0.25">
      <c r="B17711" s="6"/>
      <c r="D17711" s="6"/>
      <c r="E17711" s="6"/>
      <c r="F17711" s="6"/>
      <c r="U17711" s="11"/>
      <c r="AO17711" s="11"/>
    </row>
    <row r="17712" spans="2:41" x14ac:dyDescent="0.25">
      <c r="B17712" s="6"/>
      <c r="D17712" s="6"/>
      <c r="E17712" s="6"/>
      <c r="F17712" s="6"/>
      <c r="U17712" s="11"/>
      <c r="AO17712" s="11"/>
    </row>
    <row r="17713" spans="2:41" x14ac:dyDescent="0.25">
      <c r="B17713" s="6"/>
      <c r="D17713" s="6"/>
      <c r="E17713" s="6"/>
      <c r="F17713" s="6"/>
      <c r="U17713" s="11"/>
      <c r="AO17713" s="11"/>
    </row>
    <row r="17714" spans="2:41" x14ac:dyDescent="0.25">
      <c r="B17714" s="6"/>
      <c r="D17714" s="6"/>
      <c r="E17714" s="6"/>
      <c r="F17714" s="6"/>
      <c r="U17714" s="11"/>
      <c r="AO17714" s="11"/>
    </row>
    <row r="17715" spans="2:41" x14ac:dyDescent="0.25">
      <c r="B17715" s="6"/>
      <c r="D17715" s="6"/>
      <c r="E17715" s="6"/>
      <c r="F17715" s="6"/>
      <c r="U17715" s="11"/>
      <c r="AO17715" s="11"/>
    </row>
    <row r="17716" spans="2:41" x14ac:dyDescent="0.25">
      <c r="B17716" s="6"/>
      <c r="D17716" s="6"/>
      <c r="E17716" s="6"/>
      <c r="F17716" s="6"/>
      <c r="U17716" s="11"/>
      <c r="AO17716" s="11"/>
    </row>
    <row r="17717" spans="2:41" x14ac:dyDescent="0.25">
      <c r="B17717" s="6"/>
      <c r="D17717" s="6"/>
      <c r="E17717" s="6"/>
      <c r="F17717" s="6"/>
      <c r="U17717" s="11"/>
      <c r="AO17717" s="11"/>
    </row>
    <row r="17718" spans="2:41" x14ac:dyDescent="0.25">
      <c r="B17718" s="6"/>
      <c r="D17718" s="6"/>
      <c r="E17718" s="6"/>
      <c r="F17718" s="6"/>
      <c r="U17718" s="11"/>
      <c r="AO17718" s="11"/>
    </row>
    <row r="17719" spans="2:41" x14ac:dyDescent="0.25">
      <c r="B17719" s="6"/>
      <c r="D17719" s="6"/>
      <c r="E17719" s="6"/>
      <c r="F17719" s="6"/>
      <c r="U17719" s="11"/>
      <c r="AO17719" s="11"/>
    </row>
    <row r="17720" spans="2:41" x14ac:dyDescent="0.25">
      <c r="B17720" s="6"/>
      <c r="D17720" s="6"/>
      <c r="E17720" s="6"/>
      <c r="F17720" s="6"/>
      <c r="U17720" s="11"/>
      <c r="AO17720" s="11"/>
    </row>
    <row r="17721" spans="2:41" x14ac:dyDescent="0.25">
      <c r="B17721" s="6"/>
      <c r="D17721" s="6"/>
      <c r="E17721" s="6"/>
      <c r="F17721" s="6"/>
      <c r="U17721" s="11"/>
      <c r="AO17721" s="11"/>
    </row>
    <row r="17722" spans="2:41" x14ac:dyDescent="0.25">
      <c r="B17722" s="6"/>
      <c r="D17722" s="6"/>
      <c r="E17722" s="6"/>
      <c r="F17722" s="6"/>
      <c r="U17722" s="11"/>
      <c r="AO17722" s="11"/>
    </row>
    <row r="17723" spans="2:41" x14ac:dyDescent="0.25">
      <c r="B17723" s="6"/>
      <c r="D17723" s="6"/>
      <c r="E17723" s="6"/>
      <c r="F17723" s="6"/>
      <c r="U17723" s="11"/>
      <c r="AO17723" s="11"/>
    </row>
    <row r="17724" spans="2:41" x14ac:dyDescent="0.25">
      <c r="B17724" s="6"/>
      <c r="D17724" s="6"/>
      <c r="E17724" s="6"/>
      <c r="F17724" s="6"/>
      <c r="U17724" s="11"/>
      <c r="AO17724" s="11"/>
    </row>
    <row r="17725" spans="2:41" x14ac:dyDescent="0.25">
      <c r="B17725" s="6"/>
      <c r="D17725" s="6"/>
      <c r="E17725" s="6"/>
      <c r="F17725" s="6"/>
      <c r="U17725" s="11"/>
      <c r="AO17725" s="11"/>
    </row>
    <row r="17726" spans="2:41" x14ac:dyDescent="0.25">
      <c r="B17726" s="6"/>
      <c r="D17726" s="6"/>
      <c r="E17726" s="6"/>
      <c r="F17726" s="6"/>
      <c r="U17726" s="11"/>
      <c r="AO17726" s="11"/>
    </row>
    <row r="17727" spans="2:41" x14ac:dyDescent="0.25">
      <c r="B17727" s="6"/>
      <c r="D17727" s="6"/>
      <c r="E17727" s="6"/>
      <c r="F17727" s="6"/>
      <c r="U17727" s="11"/>
      <c r="AO17727" s="11"/>
    </row>
    <row r="17728" spans="2:41" x14ac:dyDescent="0.25">
      <c r="B17728" s="6"/>
      <c r="D17728" s="6"/>
      <c r="E17728" s="6"/>
      <c r="F17728" s="6"/>
      <c r="U17728" s="11"/>
      <c r="AO17728" s="11"/>
    </row>
    <row r="17729" spans="2:41" x14ac:dyDescent="0.25">
      <c r="B17729" s="6"/>
      <c r="D17729" s="6"/>
      <c r="E17729" s="6"/>
      <c r="F17729" s="6"/>
      <c r="U17729" s="11"/>
      <c r="AO17729" s="11"/>
    </row>
    <row r="17730" spans="2:41" x14ac:dyDescent="0.25">
      <c r="B17730" s="6"/>
      <c r="D17730" s="6"/>
      <c r="E17730" s="6"/>
      <c r="F17730" s="6"/>
      <c r="U17730" s="11"/>
      <c r="AO17730" s="11"/>
    </row>
    <row r="17731" spans="2:41" x14ac:dyDescent="0.25">
      <c r="B17731" s="6"/>
      <c r="D17731" s="6"/>
      <c r="E17731" s="6"/>
      <c r="F17731" s="6"/>
      <c r="U17731" s="11"/>
      <c r="AO17731" s="11"/>
    </row>
    <row r="17732" spans="2:41" x14ac:dyDescent="0.25">
      <c r="B17732" s="6"/>
      <c r="D17732" s="6"/>
      <c r="E17732" s="6"/>
      <c r="F17732" s="6"/>
      <c r="U17732" s="11"/>
      <c r="AO17732" s="11"/>
    </row>
    <row r="17733" spans="2:41" x14ac:dyDescent="0.25">
      <c r="B17733" s="6"/>
      <c r="D17733" s="6"/>
      <c r="E17733" s="6"/>
      <c r="F17733" s="6"/>
      <c r="U17733" s="11"/>
      <c r="AO17733" s="11"/>
    </row>
    <row r="17734" spans="2:41" x14ac:dyDescent="0.25">
      <c r="B17734" s="6"/>
      <c r="D17734" s="6"/>
      <c r="E17734" s="6"/>
      <c r="F17734" s="6"/>
      <c r="U17734" s="11"/>
      <c r="AO17734" s="11"/>
    </row>
    <row r="17735" spans="2:41" x14ac:dyDescent="0.25">
      <c r="B17735" s="6"/>
      <c r="D17735" s="6"/>
      <c r="E17735" s="6"/>
      <c r="F17735" s="6"/>
      <c r="U17735" s="11"/>
      <c r="AO17735" s="11"/>
    </row>
    <row r="17736" spans="2:41" x14ac:dyDescent="0.25">
      <c r="B17736" s="6"/>
      <c r="D17736" s="6"/>
      <c r="E17736" s="6"/>
      <c r="F17736" s="6"/>
      <c r="U17736" s="11"/>
      <c r="AO17736" s="11"/>
    </row>
    <row r="17737" spans="2:41" x14ac:dyDescent="0.25">
      <c r="B17737" s="6"/>
      <c r="D17737" s="6"/>
      <c r="E17737" s="6"/>
      <c r="F17737" s="6"/>
      <c r="U17737" s="11"/>
      <c r="AO17737" s="11"/>
    </row>
    <row r="17738" spans="2:41" x14ac:dyDescent="0.25">
      <c r="B17738" s="6"/>
      <c r="D17738" s="6"/>
      <c r="E17738" s="6"/>
      <c r="F17738" s="6"/>
      <c r="U17738" s="11"/>
      <c r="AO17738" s="11"/>
    </row>
    <row r="17739" spans="2:41" x14ac:dyDescent="0.25">
      <c r="B17739" s="6"/>
      <c r="D17739" s="6"/>
      <c r="E17739" s="6"/>
      <c r="F17739" s="6"/>
      <c r="U17739" s="11"/>
      <c r="AO17739" s="11"/>
    </row>
    <row r="17740" spans="2:41" x14ac:dyDescent="0.25">
      <c r="B17740" s="6"/>
      <c r="D17740" s="6"/>
      <c r="E17740" s="6"/>
      <c r="F17740" s="6"/>
      <c r="U17740" s="11"/>
      <c r="AO17740" s="11"/>
    </row>
    <row r="17741" spans="2:41" x14ac:dyDescent="0.25">
      <c r="B17741" s="6"/>
      <c r="D17741" s="6"/>
      <c r="E17741" s="6"/>
      <c r="F17741" s="6"/>
      <c r="U17741" s="11"/>
      <c r="AO17741" s="11"/>
    </row>
    <row r="17742" spans="2:41" x14ac:dyDescent="0.25">
      <c r="B17742" s="6"/>
      <c r="D17742" s="6"/>
      <c r="E17742" s="6"/>
      <c r="F17742" s="6"/>
      <c r="U17742" s="11"/>
      <c r="AO17742" s="11"/>
    </row>
    <row r="17743" spans="2:41" x14ac:dyDescent="0.25">
      <c r="B17743" s="6"/>
      <c r="D17743" s="6"/>
      <c r="E17743" s="6"/>
      <c r="F17743" s="6"/>
      <c r="U17743" s="11"/>
      <c r="AO17743" s="11"/>
    </row>
    <row r="17744" spans="2:41" x14ac:dyDescent="0.25">
      <c r="B17744" s="6"/>
      <c r="D17744" s="6"/>
      <c r="E17744" s="6"/>
      <c r="F17744" s="6"/>
      <c r="U17744" s="11"/>
      <c r="AO17744" s="11"/>
    </row>
    <row r="17745" spans="2:41" x14ac:dyDescent="0.25">
      <c r="B17745" s="6"/>
      <c r="D17745" s="6"/>
      <c r="E17745" s="6"/>
      <c r="F17745" s="6"/>
      <c r="U17745" s="11"/>
      <c r="AO17745" s="11"/>
    </row>
    <row r="17746" spans="2:41" x14ac:dyDescent="0.25">
      <c r="B17746" s="6"/>
      <c r="D17746" s="6"/>
      <c r="E17746" s="6"/>
      <c r="F17746" s="6"/>
      <c r="U17746" s="11"/>
      <c r="AO17746" s="11"/>
    </row>
    <row r="17747" spans="2:41" x14ac:dyDescent="0.25">
      <c r="B17747" s="6"/>
      <c r="D17747" s="6"/>
      <c r="E17747" s="6"/>
      <c r="F17747" s="6"/>
      <c r="U17747" s="11"/>
      <c r="AO17747" s="11"/>
    </row>
    <row r="17748" spans="2:41" x14ac:dyDescent="0.25">
      <c r="B17748" s="6"/>
      <c r="D17748" s="6"/>
      <c r="E17748" s="6"/>
      <c r="F17748" s="6"/>
      <c r="U17748" s="11"/>
      <c r="AO17748" s="11"/>
    </row>
    <row r="17749" spans="2:41" x14ac:dyDescent="0.25">
      <c r="B17749" s="6"/>
      <c r="D17749" s="6"/>
      <c r="E17749" s="6"/>
      <c r="F17749" s="6"/>
      <c r="U17749" s="11"/>
      <c r="AO17749" s="11"/>
    </row>
    <row r="17750" spans="2:41" x14ac:dyDescent="0.25">
      <c r="B17750" s="6"/>
      <c r="D17750" s="6"/>
      <c r="E17750" s="6"/>
      <c r="F17750" s="6"/>
      <c r="U17750" s="11"/>
      <c r="AO17750" s="11"/>
    </row>
    <row r="17751" spans="2:41" x14ac:dyDescent="0.25">
      <c r="B17751" s="6"/>
      <c r="D17751" s="6"/>
      <c r="E17751" s="6"/>
      <c r="F17751" s="6"/>
      <c r="U17751" s="11"/>
      <c r="AO17751" s="11"/>
    </row>
    <row r="17752" spans="2:41" x14ac:dyDescent="0.25">
      <c r="B17752" s="6"/>
      <c r="D17752" s="6"/>
      <c r="E17752" s="6"/>
      <c r="F17752" s="6"/>
      <c r="U17752" s="11"/>
      <c r="AO17752" s="11"/>
    </row>
    <row r="17753" spans="2:41" x14ac:dyDescent="0.25">
      <c r="B17753" s="6"/>
      <c r="D17753" s="6"/>
      <c r="E17753" s="6"/>
      <c r="F17753" s="6"/>
      <c r="U17753" s="11"/>
      <c r="AO17753" s="11"/>
    </row>
    <row r="17754" spans="2:41" x14ac:dyDescent="0.25">
      <c r="B17754" s="6"/>
      <c r="D17754" s="6"/>
      <c r="E17754" s="6"/>
      <c r="F17754" s="6"/>
      <c r="U17754" s="11"/>
      <c r="AO17754" s="11"/>
    </row>
    <row r="17755" spans="2:41" x14ac:dyDescent="0.25">
      <c r="B17755" s="6"/>
      <c r="D17755" s="6"/>
      <c r="E17755" s="6"/>
      <c r="F17755" s="6"/>
      <c r="U17755" s="11"/>
      <c r="AO17755" s="11"/>
    </row>
    <row r="17756" spans="2:41" x14ac:dyDescent="0.25">
      <c r="B17756" s="6"/>
      <c r="D17756" s="6"/>
      <c r="E17756" s="6"/>
      <c r="F17756" s="6"/>
      <c r="U17756" s="11"/>
      <c r="AO17756" s="11"/>
    </row>
    <row r="17757" spans="2:41" x14ac:dyDescent="0.25">
      <c r="B17757" s="6"/>
      <c r="D17757" s="6"/>
      <c r="E17757" s="6"/>
      <c r="F17757" s="6"/>
      <c r="U17757" s="11"/>
      <c r="AO17757" s="11"/>
    </row>
    <row r="17758" spans="2:41" x14ac:dyDescent="0.25">
      <c r="B17758" s="6"/>
      <c r="D17758" s="6"/>
      <c r="E17758" s="6"/>
      <c r="F17758" s="6"/>
      <c r="U17758" s="11"/>
      <c r="AO17758" s="11"/>
    </row>
    <row r="17759" spans="2:41" x14ac:dyDescent="0.25">
      <c r="B17759" s="6"/>
      <c r="D17759" s="6"/>
      <c r="E17759" s="6"/>
      <c r="F17759" s="6"/>
      <c r="U17759" s="11"/>
      <c r="AO17759" s="11"/>
    </row>
    <row r="17760" spans="2:41" x14ac:dyDescent="0.25">
      <c r="B17760" s="6"/>
      <c r="D17760" s="6"/>
      <c r="E17760" s="6"/>
      <c r="F17760" s="6"/>
      <c r="U17760" s="11"/>
      <c r="AO17760" s="11"/>
    </row>
    <row r="17761" spans="2:41" x14ac:dyDescent="0.25">
      <c r="B17761" s="6"/>
      <c r="D17761" s="6"/>
      <c r="E17761" s="6"/>
      <c r="F17761" s="6"/>
      <c r="U17761" s="11"/>
      <c r="AO17761" s="11"/>
    </row>
    <row r="17762" spans="2:41" x14ac:dyDescent="0.25">
      <c r="B17762" s="6"/>
      <c r="D17762" s="6"/>
      <c r="E17762" s="6"/>
      <c r="F17762" s="6"/>
      <c r="U17762" s="11"/>
      <c r="AO17762" s="11"/>
    </row>
    <row r="17763" spans="2:41" x14ac:dyDescent="0.25">
      <c r="B17763" s="6"/>
      <c r="D17763" s="6"/>
      <c r="E17763" s="6"/>
      <c r="F17763" s="6"/>
      <c r="U17763" s="11"/>
      <c r="AO17763" s="11"/>
    </row>
    <row r="17764" spans="2:41" x14ac:dyDescent="0.25">
      <c r="B17764" s="6"/>
      <c r="D17764" s="6"/>
      <c r="E17764" s="6"/>
      <c r="F17764" s="6"/>
      <c r="U17764" s="11"/>
      <c r="AO17764" s="11"/>
    </row>
    <row r="17765" spans="2:41" x14ac:dyDescent="0.25">
      <c r="B17765" s="6"/>
      <c r="D17765" s="6"/>
      <c r="E17765" s="6"/>
      <c r="F17765" s="6"/>
      <c r="U17765" s="11"/>
      <c r="AO17765" s="11"/>
    </row>
    <row r="17766" spans="2:41" x14ac:dyDescent="0.25">
      <c r="B17766" s="6"/>
      <c r="D17766" s="6"/>
      <c r="E17766" s="6"/>
      <c r="F17766" s="6"/>
      <c r="U17766" s="11"/>
      <c r="AO17766" s="11"/>
    </row>
    <row r="17767" spans="2:41" x14ac:dyDescent="0.25">
      <c r="B17767" s="6"/>
      <c r="D17767" s="6"/>
      <c r="E17767" s="6"/>
      <c r="F17767" s="6"/>
      <c r="U17767" s="11"/>
      <c r="AO17767" s="11"/>
    </row>
    <row r="17768" spans="2:41" x14ac:dyDescent="0.25">
      <c r="B17768" s="6"/>
      <c r="D17768" s="6"/>
      <c r="E17768" s="6"/>
      <c r="F17768" s="6"/>
      <c r="U17768" s="11"/>
      <c r="AO17768" s="11"/>
    </row>
    <row r="17769" spans="2:41" x14ac:dyDescent="0.25">
      <c r="B17769" s="6"/>
      <c r="D17769" s="6"/>
      <c r="E17769" s="6"/>
      <c r="F17769" s="6"/>
      <c r="U17769" s="11"/>
      <c r="AO17769" s="11"/>
    </row>
    <row r="17770" spans="2:41" x14ac:dyDescent="0.25">
      <c r="B17770" s="6"/>
      <c r="D17770" s="6"/>
      <c r="E17770" s="6"/>
      <c r="F17770" s="6"/>
      <c r="U17770" s="11"/>
      <c r="AO17770" s="11"/>
    </row>
    <row r="17771" spans="2:41" x14ac:dyDescent="0.25">
      <c r="B17771" s="6"/>
      <c r="D17771" s="6"/>
      <c r="E17771" s="6"/>
      <c r="F17771" s="6"/>
      <c r="U17771" s="11"/>
      <c r="AO17771" s="11"/>
    </row>
    <row r="17772" spans="2:41" x14ac:dyDescent="0.25">
      <c r="B17772" s="6"/>
      <c r="D17772" s="6"/>
      <c r="E17772" s="6"/>
      <c r="F17772" s="6"/>
      <c r="U17772" s="11"/>
      <c r="AO17772" s="11"/>
    </row>
    <row r="17773" spans="2:41" x14ac:dyDescent="0.25">
      <c r="B17773" s="6"/>
      <c r="D17773" s="6"/>
      <c r="E17773" s="6"/>
      <c r="F17773" s="6"/>
      <c r="U17773" s="11"/>
      <c r="AO17773" s="11"/>
    </row>
    <row r="17774" spans="2:41" x14ac:dyDescent="0.25">
      <c r="B17774" s="6"/>
      <c r="D17774" s="6"/>
      <c r="E17774" s="6"/>
      <c r="F17774" s="6"/>
      <c r="U17774" s="11"/>
      <c r="AO17774" s="11"/>
    </row>
    <row r="17775" spans="2:41" x14ac:dyDescent="0.25">
      <c r="B17775" s="6"/>
      <c r="D17775" s="6"/>
      <c r="E17775" s="6"/>
      <c r="F17775" s="6"/>
      <c r="U17775" s="11"/>
      <c r="AO17775" s="11"/>
    </row>
    <row r="17776" spans="2:41" x14ac:dyDescent="0.25">
      <c r="B17776" s="6"/>
      <c r="D17776" s="6"/>
      <c r="E17776" s="6"/>
      <c r="F17776" s="6"/>
      <c r="U17776" s="11"/>
      <c r="AO17776" s="11"/>
    </row>
    <row r="17777" spans="2:41" x14ac:dyDescent="0.25">
      <c r="B17777" s="6"/>
      <c r="D17777" s="6"/>
      <c r="E17777" s="6"/>
      <c r="F17777" s="6"/>
      <c r="U17777" s="11"/>
      <c r="AO17777" s="11"/>
    </row>
    <row r="17778" spans="2:41" x14ac:dyDescent="0.25">
      <c r="B17778" s="6"/>
      <c r="D17778" s="6"/>
      <c r="E17778" s="6"/>
      <c r="F17778" s="6"/>
      <c r="U17778" s="11"/>
      <c r="AO17778" s="11"/>
    </row>
    <row r="17779" spans="2:41" x14ac:dyDescent="0.25">
      <c r="B17779" s="6"/>
      <c r="D17779" s="6"/>
      <c r="E17779" s="6"/>
      <c r="F17779" s="6"/>
      <c r="U17779" s="11"/>
      <c r="AO17779" s="11"/>
    </row>
    <row r="17780" spans="2:41" x14ac:dyDescent="0.25">
      <c r="B17780" s="6"/>
      <c r="D17780" s="6"/>
      <c r="E17780" s="6"/>
      <c r="F17780" s="6"/>
      <c r="U17780" s="11"/>
      <c r="AO17780" s="11"/>
    </row>
    <row r="17781" spans="2:41" x14ac:dyDescent="0.25">
      <c r="B17781" s="6"/>
      <c r="D17781" s="6"/>
      <c r="E17781" s="6"/>
      <c r="F17781" s="6"/>
      <c r="U17781" s="11"/>
      <c r="AO17781" s="11"/>
    </row>
    <row r="17782" spans="2:41" x14ac:dyDescent="0.25">
      <c r="B17782" s="6"/>
      <c r="D17782" s="6"/>
      <c r="E17782" s="6"/>
      <c r="F17782" s="6"/>
      <c r="U17782" s="11"/>
      <c r="AO17782" s="11"/>
    </row>
    <row r="17783" spans="2:41" x14ac:dyDescent="0.25">
      <c r="B17783" s="6"/>
      <c r="D17783" s="6"/>
      <c r="E17783" s="6"/>
      <c r="F17783" s="6"/>
      <c r="U17783" s="11"/>
      <c r="AO17783" s="11"/>
    </row>
    <row r="17784" spans="2:41" x14ac:dyDescent="0.25">
      <c r="B17784" s="6"/>
      <c r="D17784" s="6"/>
      <c r="E17784" s="6"/>
      <c r="F17784" s="6"/>
      <c r="U17784" s="11"/>
      <c r="AO17784" s="11"/>
    </row>
    <row r="17785" spans="2:41" x14ac:dyDescent="0.25">
      <c r="B17785" s="6"/>
      <c r="D17785" s="6"/>
      <c r="E17785" s="6"/>
      <c r="F17785" s="6"/>
      <c r="U17785" s="11"/>
      <c r="AO17785" s="11"/>
    </row>
    <row r="17786" spans="2:41" x14ac:dyDescent="0.25">
      <c r="B17786" s="6"/>
      <c r="D17786" s="6"/>
      <c r="E17786" s="6"/>
      <c r="F17786" s="6"/>
      <c r="U17786" s="11"/>
      <c r="AO17786" s="11"/>
    </row>
    <row r="17787" spans="2:41" x14ac:dyDescent="0.25">
      <c r="B17787" s="6"/>
      <c r="D17787" s="6"/>
      <c r="E17787" s="6"/>
      <c r="F17787" s="6"/>
      <c r="U17787" s="11"/>
      <c r="AO17787" s="11"/>
    </row>
    <row r="17788" spans="2:41" x14ac:dyDescent="0.25">
      <c r="B17788" s="6"/>
      <c r="D17788" s="6"/>
      <c r="E17788" s="6"/>
      <c r="F17788" s="6"/>
      <c r="U17788" s="11"/>
      <c r="AO17788" s="11"/>
    </row>
    <row r="17789" spans="2:41" x14ac:dyDescent="0.25">
      <c r="B17789" s="6"/>
      <c r="D17789" s="6"/>
      <c r="E17789" s="6"/>
      <c r="F17789" s="6"/>
      <c r="U17789" s="11"/>
      <c r="AO17789" s="11"/>
    </row>
    <row r="17790" spans="2:41" x14ac:dyDescent="0.25">
      <c r="B17790" s="6"/>
      <c r="D17790" s="6"/>
      <c r="E17790" s="6"/>
      <c r="F17790" s="6"/>
      <c r="U17790" s="11"/>
      <c r="AO17790" s="11"/>
    </row>
    <row r="17791" spans="2:41" x14ac:dyDescent="0.25">
      <c r="B17791" s="6"/>
      <c r="D17791" s="6"/>
      <c r="E17791" s="6"/>
      <c r="F17791" s="6"/>
      <c r="U17791" s="11"/>
      <c r="AO17791" s="11"/>
    </row>
    <row r="17792" spans="2:41" x14ac:dyDescent="0.25">
      <c r="B17792" s="6"/>
      <c r="D17792" s="6"/>
      <c r="E17792" s="6"/>
      <c r="F17792" s="6"/>
      <c r="U17792" s="11"/>
      <c r="AO17792" s="11"/>
    </row>
    <row r="17793" spans="2:41" x14ac:dyDescent="0.25">
      <c r="B17793" s="6"/>
      <c r="D17793" s="6"/>
      <c r="E17793" s="6"/>
      <c r="F17793" s="6"/>
      <c r="U17793" s="11"/>
      <c r="AO17793" s="11"/>
    </row>
    <row r="17794" spans="2:41" x14ac:dyDescent="0.25">
      <c r="B17794" s="6"/>
      <c r="D17794" s="6"/>
      <c r="E17794" s="6"/>
      <c r="F17794" s="6"/>
      <c r="U17794" s="11"/>
      <c r="AO17794" s="11"/>
    </row>
    <row r="17795" spans="2:41" x14ac:dyDescent="0.25">
      <c r="B17795" s="6"/>
      <c r="D17795" s="6"/>
      <c r="E17795" s="6"/>
      <c r="F17795" s="6"/>
      <c r="U17795" s="11"/>
      <c r="AO17795" s="11"/>
    </row>
    <row r="17796" spans="2:41" x14ac:dyDescent="0.25">
      <c r="B17796" s="6"/>
      <c r="D17796" s="6"/>
      <c r="E17796" s="6"/>
      <c r="F17796" s="6"/>
      <c r="U17796" s="11"/>
      <c r="AO17796" s="11"/>
    </row>
    <row r="17797" spans="2:41" x14ac:dyDescent="0.25">
      <c r="B17797" s="6"/>
      <c r="D17797" s="6"/>
      <c r="E17797" s="6"/>
      <c r="F17797" s="6"/>
      <c r="U17797" s="11"/>
      <c r="AO17797" s="11"/>
    </row>
    <row r="17798" spans="2:41" x14ac:dyDescent="0.25">
      <c r="B17798" s="6"/>
      <c r="D17798" s="6"/>
      <c r="E17798" s="6"/>
      <c r="F17798" s="6"/>
      <c r="U17798" s="11"/>
      <c r="AO17798" s="11"/>
    </row>
    <row r="17799" spans="2:41" x14ac:dyDescent="0.25">
      <c r="B17799" s="6"/>
      <c r="D17799" s="6"/>
      <c r="E17799" s="6"/>
      <c r="F17799" s="6"/>
      <c r="U17799" s="11"/>
      <c r="AO17799" s="11"/>
    </row>
    <row r="17800" spans="2:41" x14ac:dyDescent="0.25">
      <c r="B17800" s="6"/>
      <c r="D17800" s="6"/>
      <c r="E17800" s="6"/>
      <c r="F17800" s="6"/>
      <c r="U17800" s="11"/>
      <c r="AO17800" s="11"/>
    </row>
    <row r="17801" spans="2:41" x14ac:dyDescent="0.25">
      <c r="B17801" s="6"/>
      <c r="D17801" s="6"/>
      <c r="E17801" s="6"/>
      <c r="F17801" s="6"/>
      <c r="U17801" s="11"/>
      <c r="AO17801" s="11"/>
    </row>
    <row r="17802" spans="2:41" x14ac:dyDescent="0.25">
      <c r="B17802" s="6"/>
      <c r="D17802" s="6"/>
      <c r="E17802" s="6"/>
      <c r="F17802" s="6"/>
      <c r="U17802" s="11"/>
      <c r="AO17802" s="11"/>
    </row>
    <row r="17803" spans="2:41" x14ac:dyDescent="0.25">
      <c r="B17803" s="6"/>
      <c r="D17803" s="6"/>
      <c r="E17803" s="6"/>
      <c r="F17803" s="6"/>
      <c r="U17803" s="11"/>
      <c r="AO17803" s="11"/>
    </row>
    <row r="17804" spans="2:41" x14ac:dyDescent="0.25">
      <c r="B17804" s="6"/>
      <c r="D17804" s="6"/>
      <c r="E17804" s="6"/>
      <c r="F17804" s="6"/>
      <c r="U17804" s="11"/>
      <c r="AO17804" s="11"/>
    </row>
    <row r="17805" spans="2:41" x14ac:dyDescent="0.25">
      <c r="B17805" s="6"/>
      <c r="D17805" s="6"/>
      <c r="E17805" s="6"/>
      <c r="F17805" s="6"/>
      <c r="U17805" s="11"/>
      <c r="AO17805" s="11"/>
    </row>
    <row r="17806" spans="2:41" x14ac:dyDescent="0.25">
      <c r="B17806" s="6"/>
      <c r="D17806" s="6"/>
      <c r="E17806" s="6"/>
      <c r="F17806" s="6"/>
      <c r="U17806" s="11"/>
      <c r="AO17806" s="11"/>
    </row>
    <row r="17807" spans="2:41" x14ac:dyDescent="0.25">
      <c r="B17807" s="6"/>
      <c r="D17807" s="6"/>
      <c r="E17807" s="6"/>
      <c r="F17807" s="6"/>
      <c r="U17807" s="11"/>
      <c r="AO17807" s="11"/>
    </row>
    <row r="17808" spans="2:41" x14ac:dyDescent="0.25">
      <c r="B17808" s="6"/>
      <c r="D17808" s="6"/>
      <c r="E17808" s="6"/>
      <c r="F17808" s="6"/>
      <c r="U17808" s="11"/>
      <c r="AO17808" s="11"/>
    </row>
    <row r="17809" spans="2:41" x14ac:dyDescent="0.25">
      <c r="B17809" s="6"/>
      <c r="D17809" s="6"/>
      <c r="E17809" s="6"/>
      <c r="F17809" s="6"/>
      <c r="U17809" s="11"/>
      <c r="AO17809" s="11"/>
    </row>
    <row r="17810" spans="2:41" x14ac:dyDescent="0.25">
      <c r="B17810" s="6"/>
      <c r="D17810" s="6"/>
      <c r="E17810" s="6"/>
      <c r="F17810" s="6"/>
      <c r="U17810" s="11"/>
      <c r="AO17810" s="11"/>
    </row>
    <row r="17811" spans="2:41" x14ac:dyDescent="0.25">
      <c r="B17811" s="6"/>
      <c r="D17811" s="6"/>
      <c r="E17811" s="6"/>
      <c r="F17811" s="6"/>
      <c r="U17811" s="11"/>
      <c r="AO17811" s="11"/>
    </row>
    <row r="17812" spans="2:41" x14ac:dyDescent="0.25">
      <c r="B17812" s="6"/>
      <c r="D17812" s="6"/>
      <c r="E17812" s="6"/>
      <c r="F17812" s="6"/>
      <c r="U17812" s="11"/>
      <c r="AO17812" s="11"/>
    </row>
    <row r="17813" spans="2:41" x14ac:dyDescent="0.25">
      <c r="B17813" s="6"/>
      <c r="D17813" s="6"/>
      <c r="E17813" s="6"/>
      <c r="F17813" s="6"/>
      <c r="U17813" s="11"/>
      <c r="AO17813" s="11"/>
    </row>
    <row r="17814" spans="2:41" x14ac:dyDescent="0.25">
      <c r="B17814" s="6"/>
      <c r="D17814" s="6"/>
      <c r="E17814" s="6"/>
      <c r="F17814" s="6"/>
      <c r="U17814" s="11"/>
      <c r="AO17814" s="11"/>
    </row>
    <row r="17815" spans="2:41" x14ac:dyDescent="0.25">
      <c r="B17815" s="6"/>
      <c r="D17815" s="6"/>
      <c r="E17815" s="6"/>
      <c r="F17815" s="6"/>
      <c r="U17815" s="11"/>
      <c r="AO17815" s="11"/>
    </row>
    <row r="17816" spans="2:41" x14ac:dyDescent="0.25">
      <c r="B17816" s="6"/>
      <c r="D17816" s="6"/>
      <c r="E17816" s="6"/>
      <c r="F17816" s="6"/>
      <c r="U17816" s="11"/>
      <c r="AO17816" s="11"/>
    </row>
    <row r="17817" spans="2:41" x14ac:dyDescent="0.25">
      <c r="B17817" s="6"/>
      <c r="D17817" s="6"/>
      <c r="E17817" s="6"/>
      <c r="F17817" s="6"/>
      <c r="U17817" s="11"/>
      <c r="AO17817" s="11"/>
    </row>
    <row r="17818" spans="2:41" x14ac:dyDescent="0.25">
      <c r="B17818" s="6"/>
      <c r="D17818" s="6"/>
      <c r="E17818" s="6"/>
      <c r="F17818" s="6"/>
      <c r="U17818" s="11"/>
      <c r="AO17818" s="11"/>
    </row>
    <row r="17819" spans="2:41" x14ac:dyDescent="0.25">
      <c r="B17819" s="6"/>
      <c r="D17819" s="6"/>
      <c r="E17819" s="6"/>
      <c r="F17819" s="6"/>
      <c r="U17819" s="11"/>
      <c r="AO17819" s="11"/>
    </row>
    <row r="17820" spans="2:41" x14ac:dyDescent="0.25">
      <c r="B17820" s="6"/>
      <c r="D17820" s="6"/>
      <c r="E17820" s="6"/>
      <c r="F17820" s="6"/>
      <c r="U17820" s="11"/>
      <c r="AO17820" s="11"/>
    </row>
    <row r="17821" spans="2:41" x14ac:dyDescent="0.25">
      <c r="B17821" s="6"/>
      <c r="D17821" s="6"/>
      <c r="E17821" s="6"/>
      <c r="F17821" s="6"/>
      <c r="U17821" s="11"/>
      <c r="AO17821" s="11"/>
    </row>
    <row r="17822" spans="2:41" x14ac:dyDescent="0.25">
      <c r="B17822" s="6"/>
      <c r="D17822" s="6"/>
      <c r="E17822" s="6"/>
      <c r="F17822" s="6"/>
      <c r="U17822" s="11"/>
      <c r="AO17822" s="11"/>
    </row>
    <row r="17823" spans="2:41" x14ac:dyDescent="0.25">
      <c r="B17823" s="6"/>
      <c r="D17823" s="6"/>
      <c r="E17823" s="6"/>
      <c r="F17823" s="6"/>
      <c r="U17823" s="11"/>
      <c r="AO17823" s="11"/>
    </row>
    <row r="17824" spans="2:41" x14ac:dyDescent="0.25">
      <c r="B17824" s="6"/>
      <c r="D17824" s="6"/>
      <c r="E17824" s="6"/>
      <c r="F17824" s="6"/>
      <c r="U17824" s="11"/>
      <c r="AO17824" s="11"/>
    </row>
    <row r="17825" spans="2:41" x14ac:dyDescent="0.25">
      <c r="B17825" s="6"/>
      <c r="D17825" s="6"/>
      <c r="E17825" s="6"/>
      <c r="F17825" s="6"/>
      <c r="U17825" s="11"/>
      <c r="AO17825" s="11"/>
    </row>
    <row r="17826" spans="2:41" x14ac:dyDescent="0.25">
      <c r="B17826" s="6"/>
      <c r="D17826" s="6"/>
      <c r="E17826" s="6"/>
      <c r="F17826" s="6"/>
      <c r="U17826" s="11"/>
      <c r="AO17826" s="11"/>
    </row>
    <row r="17827" spans="2:41" x14ac:dyDescent="0.25">
      <c r="B17827" s="6"/>
      <c r="D17827" s="6"/>
      <c r="E17827" s="6"/>
      <c r="F17827" s="6"/>
      <c r="U17827" s="11"/>
      <c r="AO17827" s="11"/>
    </row>
    <row r="17828" spans="2:41" x14ac:dyDescent="0.25">
      <c r="B17828" s="6"/>
      <c r="D17828" s="6"/>
      <c r="E17828" s="6"/>
      <c r="F17828" s="6"/>
      <c r="U17828" s="11"/>
      <c r="AO17828" s="11"/>
    </row>
    <row r="17829" spans="2:41" x14ac:dyDescent="0.25">
      <c r="B17829" s="6"/>
      <c r="D17829" s="6"/>
      <c r="E17829" s="6"/>
      <c r="F17829" s="6"/>
      <c r="U17829" s="11"/>
      <c r="AO17829" s="11"/>
    </row>
    <row r="17830" spans="2:41" x14ac:dyDescent="0.25">
      <c r="B17830" s="6"/>
      <c r="D17830" s="6"/>
      <c r="E17830" s="6"/>
      <c r="F17830" s="6"/>
      <c r="U17830" s="11"/>
      <c r="AO17830" s="11"/>
    </row>
    <row r="17831" spans="2:41" x14ac:dyDescent="0.25">
      <c r="B17831" s="6"/>
      <c r="D17831" s="6"/>
      <c r="E17831" s="6"/>
      <c r="F17831" s="6"/>
      <c r="U17831" s="11"/>
      <c r="AO17831" s="11"/>
    </row>
    <row r="17832" spans="2:41" x14ac:dyDescent="0.25">
      <c r="B17832" s="6"/>
      <c r="D17832" s="6"/>
      <c r="E17832" s="6"/>
      <c r="F17832" s="6"/>
      <c r="U17832" s="11"/>
      <c r="AO17832" s="11"/>
    </row>
    <row r="17833" spans="2:41" x14ac:dyDescent="0.25">
      <c r="B17833" s="6"/>
      <c r="D17833" s="6"/>
      <c r="E17833" s="6"/>
      <c r="F17833" s="6"/>
      <c r="U17833" s="11"/>
      <c r="AO17833" s="11"/>
    </row>
    <row r="17834" spans="2:41" x14ac:dyDescent="0.25">
      <c r="B17834" s="6"/>
      <c r="D17834" s="6"/>
      <c r="E17834" s="6"/>
      <c r="F17834" s="6"/>
      <c r="U17834" s="11"/>
      <c r="AO17834" s="11"/>
    </row>
    <row r="17835" spans="2:41" x14ac:dyDescent="0.25">
      <c r="B17835" s="6"/>
      <c r="D17835" s="6"/>
      <c r="E17835" s="6"/>
      <c r="F17835" s="6"/>
      <c r="U17835" s="11"/>
      <c r="AO17835" s="11"/>
    </row>
    <row r="17836" spans="2:41" x14ac:dyDescent="0.25">
      <c r="B17836" s="6"/>
      <c r="D17836" s="6"/>
      <c r="E17836" s="6"/>
      <c r="F17836" s="6"/>
      <c r="U17836" s="11"/>
      <c r="AO17836" s="11"/>
    </row>
    <row r="17837" spans="2:41" x14ac:dyDescent="0.25">
      <c r="B17837" s="6"/>
      <c r="D17837" s="6"/>
      <c r="E17837" s="6"/>
      <c r="F17837" s="6"/>
      <c r="U17837" s="11"/>
      <c r="AO17837" s="11"/>
    </row>
    <row r="17838" spans="2:41" x14ac:dyDescent="0.25">
      <c r="B17838" s="6"/>
      <c r="D17838" s="6"/>
      <c r="E17838" s="6"/>
      <c r="F17838" s="6"/>
      <c r="U17838" s="11"/>
      <c r="AO17838" s="11"/>
    </row>
    <row r="17839" spans="2:41" x14ac:dyDescent="0.25">
      <c r="B17839" s="6"/>
      <c r="D17839" s="6"/>
      <c r="E17839" s="6"/>
      <c r="F17839" s="6"/>
      <c r="U17839" s="11"/>
      <c r="AO17839" s="11"/>
    </row>
    <row r="17840" spans="2:41" x14ac:dyDescent="0.25">
      <c r="B17840" s="6"/>
      <c r="D17840" s="6"/>
      <c r="E17840" s="6"/>
      <c r="F17840" s="6"/>
      <c r="U17840" s="11"/>
      <c r="AO17840" s="11"/>
    </row>
    <row r="17841" spans="2:41" x14ac:dyDescent="0.25">
      <c r="B17841" s="6"/>
      <c r="D17841" s="6"/>
      <c r="E17841" s="6"/>
      <c r="F17841" s="6"/>
      <c r="U17841" s="11"/>
      <c r="AO17841" s="11"/>
    </row>
    <row r="17842" spans="2:41" x14ac:dyDescent="0.25">
      <c r="B17842" s="6"/>
      <c r="D17842" s="6"/>
      <c r="E17842" s="6"/>
      <c r="F17842" s="6"/>
      <c r="U17842" s="11"/>
      <c r="AO17842" s="11"/>
    </row>
    <row r="17843" spans="2:41" x14ac:dyDescent="0.25">
      <c r="B17843" s="6"/>
      <c r="D17843" s="6"/>
      <c r="E17843" s="6"/>
      <c r="F17843" s="6"/>
      <c r="U17843" s="11"/>
      <c r="AO17843" s="11"/>
    </row>
    <row r="17844" spans="2:41" x14ac:dyDescent="0.25">
      <c r="B17844" s="6"/>
      <c r="D17844" s="6"/>
      <c r="E17844" s="6"/>
      <c r="F17844" s="6"/>
      <c r="U17844" s="11"/>
      <c r="AO17844" s="11"/>
    </row>
    <row r="17845" spans="2:41" x14ac:dyDescent="0.25">
      <c r="B17845" s="6"/>
      <c r="D17845" s="6"/>
      <c r="E17845" s="6"/>
      <c r="F17845" s="6"/>
      <c r="U17845" s="11"/>
      <c r="AO17845" s="11"/>
    </row>
    <row r="17846" spans="2:41" x14ac:dyDescent="0.25">
      <c r="B17846" s="6"/>
      <c r="D17846" s="6"/>
      <c r="E17846" s="6"/>
      <c r="F17846" s="6"/>
      <c r="U17846" s="11"/>
      <c r="AO17846" s="11"/>
    </row>
    <row r="17847" spans="2:41" x14ac:dyDescent="0.25">
      <c r="B17847" s="6"/>
      <c r="D17847" s="6"/>
      <c r="E17847" s="6"/>
      <c r="F17847" s="6"/>
      <c r="U17847" s="11"/>
      <c r="AO17847" s="11"/>
    </row>
    <row r="17848" spans="2:41" x14ac:dyDescent="0.25">
      <c r="B17848" s="6"/>
      <c r="D17848" s="6"/>
      <c r="E17848" s="6"/>
      <c r="F17848" s="6"/>
      <c r="U17848" s="11"/>
      <c r="AO17848" s="11"/>
    </row>
    <row r="17849" spans="2:41" x14ac:dyDescent="0.25">
      <c r="B17849" s="6"/>
      <c r="D17849" s="6"/>
      <c r="E17849" s="6"/>
      <c r="F17849" s="6"/>
      <c r="U17849" s="11"/>
      <c r="AO17849" s="11"/>
    </row>
    <row r="17850" spans="2:41" x14ac:dyDescent="0.25">
      <c r="B17850" s="6"/>
      <c r="D17850" s="6"/>
      <c r="E17850" s="6"/>
      <c r="F17850" s="6"/>
      <c r="U17850" s="11"/>
      <c r="AO17850" s="11"/>
    </row>
    <row r="17851" spans="2:41" x14ac:dyDescent="0.25">
      <c r="B17851" s="6"/>
      <c r="D17851" s="6"/>
      <c r="E17851" s="6"/>
      <c r="F17851" s="6"/>
      <c r="U17851" s="11"/>
      <c r="AO17851" s="11"/>
    </row>
    <row r="17852" spans="2:41" x14ac:dyDescent="0.25">
      <c r="B17852" s="6"/>
      <c r="D17852" s="6"/>
      <c r="E17852" s="6"/>
      <c r="F17852" s="6"/>
      <c r="U17852" s="11"/>
      <c r="AO17852" s="11"/>
    </row>
    <row r="17853" spans="2:41" x14ac:dyDescent="0.25">
      <c r="B17853" s="6"/>
      <c r="D17853" s="6"/>
      <c r="E17853" s="6"/>
      <c r="F17853" s="6"/>
      <c r="U17853" s="11"/>
      <c r="AO17853" s="11"/>
    </row>
    <row r="17854" spans="2:41" x14ac:dyDescent="0.25">
      <c r="B17854" s="6"/>
      <c r="D17854" s="6"/>
      <c r="E17854" s="6"/>
      <c r="F17854" s="6"/>
      <c r="U17854" s="11"/>
      <c r="AO17854" s="11"/>
    </row>
    <row r="17855" spans="2:41" x14ac:dyDescent="0.25">
      <c r="B17855" s="6"/>
      <c r="D17855" s="6"/>
      <c r="E17855" s="6"/>
      <c r="F17855" s="6"/>
      <c r="U17855" s="11"/>
      <c r="AO17855" s="11"/>
    </row>
    <row r="17856" spans="2:41" x14ac:dyDescent="0.25">
      <c r="B17856" s="6"/>
      <c r="D17856" s="6"/>
      <c r="E17856" s="6"/>
      <c r="F17856" s="6"/>
      <c r="U17856" s="11"/>
      <c r="AO17856" s="11"/>
    </row>
    <row r="17857" spans="2:41" x14ac:dyDescent="0.25">
      <c r="B17857" s="6"/>
      <c r="D17857" s="6"/>
      <c r="E17857" s="6"/>
      <c r="F17857" s="6"/>
      <c r="U17857" s="11"/>
      <c r="AO17857" s="11"/>
    </row>
    <row r="17858" spans="2:41" x14ac:dyDescent="0.25">
      <c r="B17858" s="6"/>
      <c r="D17858" s="6"/>
      <c r="E17858" s="6"/>
      <c r="F17858" s="6"/>
      <c r="U17858" s="11"/>
      <c r="AO17858" s="11"/>
    </row>
    <row r="17859" spans="2:41" x14ac:dyDescent="0.25">
      <c r="B17859" s="6"/>
      <c r="D17859" s="6"/>
      <c r="E17859" s="6"/>
      <c r="F17859" s="6"/>
      <c r="U17859" s="11"/>
      <c r="AO17859" s="11"/>
    </row>
    <row r="17860" spans="2:41" x14ac:dyDescent="0.25">
      <c r="B17860" s="6"/>
      <c r="D17860" s="6"/>
      <c r="E17860" s="6"/>
      <c r="F17860" s="6"/>
      <c r="U17860" s="11"/>
      <c r="AO17860" s="11"/>
    </row>
    <row r="17861" spans="2:41" x14ac:dyDescent="0.25">
      <c r="B17861" s="6"/>
      <c r="D17861" s="6"/>
      <c r="E17861" s="6"/>
      <c r="F17861" s="6"/>
      <c r="U17861" s="11"/>
      <c r="AO17861" s="11"/>
    </row>
    <row r="17862" spans="2:41" x14ac:dyDescent="0.25">
      <c r="B17862" s="6"/>
      <c r="D17862" s="6"/>
      <c r="E17862" s="6"/>
      <c r="F17862" s="6"/>
      <c r="U17862" s="11"/>
      <c r="AO17862" s="11"/>
    </row>
    <row r="17863" spans="2:41" x14ac:dyDescent="0.25">
      <c r="B17863" s="6"/>
      <c r="D17863" s="6"/>
      <c r="E17863" s="6"/>
      <c r="F17863" s="6"/>
      <c r="U17863" s="11"/>
      <c r="AO17863" s="11"/>
    </row>
    <row r="17864" spans="2:41" x14ac:dyDescent="0.25">
      <c r="B17864" s="6"/>
      <c r="D17864" s="6"/>
      <c r="E17864" s="6"/>
      <c r="F17864" s="6"/>
      <c r="U17864" s="11"/>
      <c r="AO17864" s="11"/>
    </row>
    <row r="17865" spans="2:41" x14ac:dyDescent="0.25">
      <c r="B17865" s="6"/>
      <c r="D17865" s="6"/>
      <c r="E17865" s="6"/>
      <c r="F17865" s="6"/>
      <c r="U17865" s="11"/>
      <c r="AO17865" s="11"/>
    </row>
    <row r="17866" spans="2:41" x14ac:dyDescent="0.25">
      <c r="B17866" s="6"/>
      <c r="D17866" s="6"/>
      <c r="E17866" s="6"/>
      <c r="F17866" s="6"/>
      <c r="U17866" s="11"/>
      <c r="AO17866" s="11"/>
    </row>
    <row r="17867" spans="2:41" x14ac:dyDescent="0.25">
      <c r="B17867" s="6"/>
      <c r="D17867" s="6"/>
      <c r="E17867" s="6"/>
      <c r="F17867" s="6"/>
      <c r="U17867" s="11"/>
      <c r="AO17867" s="11"/>
    </row>
    <row r="17868" spans="2:41" x14ac:dyDescent="0.25">
      <c r="B17868" s="6"/>
      <c r="D17868" s="6"/>
      <c r="E17868" s="6"/>
      <c r="F17868" s="6"/>
      <c r="U17868" s="11"/>
      <c r="AO17868" s="11"/>
    </row>
    <row r="17869" spans="2:41" x14ac:dyDescent="0.25">
      <c r="B17869" s="6"/>
      <c r="D17869" s="6"/>
      <c r="E17869" s="6"/>
      <c r="F17869" s="6"/>
      <c r="U17869" s="11"/>
      <c r="AO17869" s="11"/>
    </row>
    <row r="17870" spans="2:41" x14ac:dyDescent="0.25">
      <c r="B17870" s="6"/>
      <c r="D17870" s="6"/>
      <c r="E17870" s="6"/>
      <c r="F17870" s="6"/>
      <c r="U17870" s="11"/>
      <c r="AO17870" s="11"/>
    </row>
    <row r="17871" spans="2:41" x14ac:dyDescent="0.25">
      <c r="B17871" s="6"/>
      <c r="D17871" s="6"/>
      <c r="E17871" s="6"/>
      <c r="F17871" s="6"/>
      <c r="U17871" s="11"/>
      <c r="AO17871" s="11"/>
    </row>
    <row r="17872" spans="2:41" x14ac:dyDescent="0.25">
      <c r="B17872" s="6"/>
      <c r="D17872" s="6"/>
      <c r="E17872" s="6"/>
      <c r="F17872" s="6"/>
      <c r="U17872" s="11"/>
      <c r="AO17872" s="11"/>
    </row>
    <row r="17873" spans="2:41" x14ac:dyDescent="0.25">
      <c r="B17873" s="6"/>
      <c r="D17873" s="6"/>
      <c r="E17873" s="6"/>
      <c r="F17873" s="6"/>
      <c r="U17873" s="11"/>
      <c r="AO17873" s="11"/>
    </row>
    <row r="17874" spans="2:41" x14ac:dyDescent="0.25">
      <c r="B17874" s="6"/>
      <c r="D17874" s="6"/>
      <c r="E17874" s="6"/>
      <c r="F17874" s="6"/>
      <c r="U17874" s="11"/>
      <c r="AO17874" s="11"/>
    </row>
    <row r="17875" spans="2:41" x14ac:dyDescent="0.25">
      <c r="B17875" s="6"/>
      <c r="D17875" s="6"/>
      <c r="E17875" s="6"/>
      <c r="F17875" s="6"/>
      <c r="U17875" s="11"/>
      <c r="AO17875" s="11"/>
    </row>
    <row r="17876" spans="2:41" x14ac:dyDescent="0.25">
      <c r="B17876" s="6"/>
      <c r="D17876" s="6"/>
      <c r="E17876" s="6"/>
      <c r="F17876" s="6"/>
      <c r="U17876" s="11"/>
      <c r="AO17876" s="11"/>
    </row>
    <row r="17877" spans="2:41" x14ac:dyDescent="0.25">
      <c r="B17877" s="6"/>
      <c r="D17877" s="6"/>
      <c r="E17877" s="6"/>
      <c r="F17877" s="6"/>
      <c r="U17877" s="11"/>
      <c r="AO17877" s="11"/>
    </row>
    <row r="17878" spans="2:41" x14ac:dyDescent="0.25">
      <c r="B17878" s="6"/>
      <c r="D17878" s="6"/>
      <c r="E17878" s="6"/>
      <c r="F17878" s="6"/>
      <c r="U17878" s="11"/>
      <c r="AO17878" s="11"/>
    </row>
    <row r="17879" spans="2:41" x14ac:dyDescent="0.25">
      <c r="B17879" s="6"/>
      <c r="D17879" s="6"/>
      <c r="E17879" s="6"/>
      <c r="F17879" s="6"/>
      <c r="U17879" s="11"/>
      <c r="AO17879" s="11"/>
    </row>
    <row r="17880" spans="2:41" x14ac:dyDescent="0.25">
      <c r="B17880" s="6"/>
      <c r="D17880" s="6"/>
      <c r="E17880" s="6"/>
      <c r="F17880" s="6"/>
      <c r="U17880" s="11"/>
      <c r="AO17880" s="11"/>
    </row>
    <row r="17881" spans="2:41" x14ac:dyDescent="0.25">
      <c r="B17881" s="6"/>
      <c r="D17881" s="6"/>
      <c r="E17881" s="6"/>
      <c r="F17881" s="6"/>
      <c r="U17881" s="11"/>
      <c r="AO17881" s="11"/>
    </row>
    <row r="17882" spans="2:41" x14ac:dyDescent="0.25">
      <c r="B17882" s="6"/>
      <c r="D17882" s="6"/>
      <c r="E17882" s="6"/>
      <c r="F17882" s="6"/>
      <c r="U17882" s="11"/>
      <c r="AO17882" s="11"/>
    </row>
    <row r="17883" spans="2:41" x14ac:dyDescent="0.25">
      <c r="B17883" s="6"/>
      <c r="D17883" s="6"/>
      <c r="E17883" s="6"/>
      <c r="F17883" s="6"/>
      <c r="U17883" s="11"/>
      <c r="AO17883" s="11"/>
    </row>
    <row r="17884" spans="2:41" x14ac:dyDescent="0.25">
      <c r="B17884" s="6"/>
      <c r="D17884" s="6"/>
      <c r="E17884" s="6"/>
      <c r="F17884" s="6"/>
      <c r="U17884" s="11"/>
      <c r="AO17884" s="11"/>
    </row>
    <row r="17885" spans="2:41" x14ac:dyDescent="0.25">
      <c r="B17885" s="6"/>
      <c r="D17885" s="6"/>
      <c r="E17885" s="6"/>
      <c r="F17885" s="6"/>
      <c r="U17885" s="11"/>
      <c r="AO17885" s="11"/>
    </row>
    <row r="17886" spans="2:41" x14ac:dyDescent="0.25">
      <c r="B17886" s="6"/>
      <c r="D17886" s="6"/>
      <c r="E17886" s="6"/>
      <c r="F17886" s="6"/>
      <c r="U17886" s="11"/>
      <c r="AO17886" s="11"/>
    </row>
    <row r="17887" spans="2:41" x14ac:dyDescent="0.25">
      <c r="B17887" s="6"/>
      <c r="D17887" s="6"/>
      <c r="E17887" s="6"/>
      <c r="F17887" s="6"/>
      <c r="U17887" s="11"/>
      <c r="AO17887" s="11"/>
    </row>
    <row r="17888" spans="2:41" x14ac:dyDescent="0.25">
      <c r="B17888" s="6"/>
      <c r="D17888" s="6"/>
      <c r="E17888" s="6"/>
      <c r="F17888" s="6"/>
      <c r="U17888" s="11"/>
      <c r="AO17888" s="11"/>
    </row>
    <row r="17889" spans="2:41" x14ac:dyDescent="0.25">
      <c r="B17889" s="6"/>
      <c r="D17889" s="6"/>
      <c r="E17889" s="6"/>
      <c r="F17889" s="6"/>
      <c r="U17889" s="11"/>
      <c r="AO17889" s="11"/>
    </row>
    <row r="17890" spans="2:41" x14ac:dyDescent="0.25">
      <c r="B17890" s="6"/>
      <c r="D17890" s="6"/>
      <c r="E17890" s="6"/>
      <c r="F17890" s="6"/>
      <c r="U17890" s="11"/>
      <c r="AO17890" s="11"/>
    </row>
    <row r="17891" spans="2:41" x14ac:dyDescent="0.25">
      <c r="B17891" s="6"/>
      <c r="D17891" s="6"/>
      <c r="E17891" s="6"/>
      <c r="F17891" s="6"/>
      <c r="U17891" s="11"/>
      <c r="AO17891" s="11"/>
    </row>
    <row r="17892" spans="2:41" x14ac:dyDescent="0.25">
      <c r="B17892" s="6"/>
      <c r="D17892" s="6"/>
      <c r="E17892" s="6"/>
      <c r="F17892" s="6"/>
      <c r="U17892" s="11"/>
      <c r="AO17892" s="11"/>
    </row>
    <row r="17893" spans="2:41" x14ac:dyDescent="0.25">
      <c r="B17893" s="6"/>
      <c r="D17893" s="6"/>
      <c r="E17893" s="6"/>
      <c r="F17893" s="6"/>
      <c r="U17893" s="11"/>
      <c r="AO17893" s="11"/>
    </row>
    <row r="17894" spans="2:41" x14ac:dyDescent="0.25">
      <c r="B17894" s="6"/>
      <c r="D17894" s="6"/>
      <c r="E17894" s="6"/>
      <c r="F17894" s="6"/>
      <c r="U17894" s="11"/>
      <c r="AO17894" s="11"/>
    </row>
    <row r="17895" spans="2:41" x14ac:dyDescent="0.25">
      <c r="B17895" s="6"/>
      <c r="D17895" s="6"/>
      <c r="E17895" s="6"/>
      <c r="F17895" s="6"/>
      <c r="U17895" s="11"/>
      <c r="AO17895" s="11"/>
    </row>
    <row r="17896" spans="2:41" x14ac:dyDescent="0.25">
      <c r="B17896" s="6"/>
      <c r="D17896" s="6"/>
      <c r="E17896" s="6"/>
      <c r="F17896" s="6"/>
      <c r="U17896" s="11"/>
      <c r="AO17896" s="11"/>
    </row>
    <row r="17897" spans="2:41" x14ac:dyDescent="0.25">
      <c r="B17897" s="6"/>
      <c r="D17897" s="6"/>
      <c r="E17897" s="6"/>
      <c r="F17897" s="6"/>
      <c r="U17897" s="11"/>
      <c r="AO17897" s="11"/>
    </row>
    <row r="17898" spans="2:41" x14ac:dyDescent="0.25">
      <c r="B17898" s="6"/>
      <c r="D17898" s="6"/>
      <c r="E17898" s="6"/>
      <c r="F17898" s="6"/>
      <c r="U17898" s="11"/>
      <c r="AO17898" s="11"/>
    </row>
    <row r="17899" spans="2:41" x14ac:dyDescent="0.25">
      <c r="B17899" s="6"/>
      <c r="D17899" s="6"/>
      <c r="E17899" s="6"/>
      <c r="F17899" s="6"/>
      <c r="U17899" s="11"/>
      <c r="AO17899" s="11"/>
    </row>
    <row r="17900" spans="2:41" x14ac:dyDescent="0.25">
      <c r="B17900" s="6"/>
      <c r="D17900" s="6"/>
      <c r="E17900" s="6"/>
      <c r="F17900" s="6"/>
      <c r="U17900" s="11"/>
      <c r="AO17900" s="11"/>
    </row>
    <row r="17901" spans="2:41" x14ac:dyDescent="0.25">
      <c r="B17901" s="6"/>
      <c r="D17901" s="6"/>
      <c r="E17901" s="6"/>
      <c r="F17901" s="6"/>
      <c r="U17901" s="11"/>
      <c r="AO17901" s="11"/>
    </row>
    <row r="17902" spans="2:41" x14ac:dyDescent="0.25">
      <c r="B17902" s="6"/>
      <c r="D17902" s="6"/>
      <c r="E17902" s="6"/>
      <c r="F17902" s="6"/>
      <c r="U17902" s="11"/>
      <c r="AO17902" s="11"/>
    </row>
    <row r="17903" spans="2:41" x14ac:dyDescent="0.25">
      <c r="B17903" s="6"/>
      <c r="D17903" s="6"/>
      <c r="E17903" s="6"/>
      <c r="F17903" s="6"/>
      <c r="U17903" s="11"/>
      <c r="AO17903" s="11"/>
    </row>
    <row r="17904" spans="2:41" x14ac:dyDescent="0.25">
      <c r="B17904" s="6"/>
      <c r="D17904" s="6"/>
      <c r="E17904" s="6"/>
      <c r="F17904" s="6"/>
      <c r="U17904" s="11"/>
      <c r="AO17904" s="11"/>
    </row>
    <row r="17905" spans="2:41" x14ac:dyDescent="0.25">
      <c r="B17905" s="6"/>
      <c r="D17905" s="6"/>
      <c r="E17905" s="6"/>
      <c r="F17905" s="6"/>
      <c r="U17905" s="11"/>
      <c r="AO17905" s="11"/>
    </row>
    <row r="17906" spans="2:41" x14ac:dyDescent="0.25">
      <c r="B17906" s="6"/>
      <c r="D17906" s="6"/>
      <c r="E17906" s="6"/>
      <c r="F17906" s="6"/>
      <c r="U17906" s="11"/>
      <c r="AO17906" s="11"/>
    </row>
    <row r="17907" spans="2:41" x14ac:dyDescent="0.25">
      <c r="B17907" s="6"/>
      <c r="D17907" s="6"/>
      <c r="E17907" s="6"/>
      <c r="F17907" s="6"/>
      <c r="U17907" s="11"/>
      <c r="AO17907" s="11"/>
    </row>
    <row r="17908" spans="2:41" x14ac:dyDescent="0.25">
      <c r="B17908" s="6"/>
      <c r="D17908" s="6"/>
      <c r="E17908" s="6"/>
      <c r="F17908" s="6"/>
      <c r="U17908" s="11"/>
      <c r="AO17908" s="11"/>
    </row>
    <row r="17909" spans="2:41" x14ac:dyDescent="0.25">
      <c r="B17909" s="6"/>
      <c r="D17909" s="6"/>
      <c r="E17909" s="6"/>
      <c r="F17909" s="6"/>
      <c r="U17909" s="11"/>
      <c r="AO17909" s="11"/>
    </row>
    <row r="17910" spans="2:41" x14ac:dyDescent="0.25">
      <c r="B17910" s="6"/>
      <c r="D17910" s="6"/>
      <c r="E17910" s="6"/>
      <c r="F17910" s="6"/>
      <c r="U17910" s="11"/>
      <c r="AO17910" s="11"/>
    </row>
    <row r="17911" spans="2:41" x14ac:dyDescent="0.25">
      <c r="B17911" s="6"/>
      <c r="D17911" s="6"/>
      <c r="E17911" s="6"/>
      <c r="F17911" s="6"/>
      <c r="U17911" s="11"/>
      <c r="AO17911" s="11"/>
    </row>
    <row r="17912" spans="2:41" x14ac:dyDescent="0.25">
      <c r="B17912" s="6"/>
      <c r="D17912" s="6"/>
      <c r="E17912" s="6"/>
      <c r="F17912" s="6"/>
      <c r="U17912" s="11"/>
      <c r="AO17912" s="11"/>
    </row>
    <row r="17913" spans="2:41" x14ac:dyDescent="0.25">
      <c r="B17913" s="6"/>
      <c r="D17913" s="6"/>
      <c r="E17913" s="6"/>
      <c r="F17913" s="6"/>
      <c r="U17913" s="11"/>
      <c r="AO17913" s="11"/>
    </row>
    <row r="17914" spans="2:41" x14ac:dyDescent="0.25">
      <c r="B17914" s="6"/>
      <c r="D17914" s="6"/>
      <c r="E17914" s="6"/>
      <c r="F17914" s="6"/>
      <c r="U17914" s="11"/>
      <c r="AO17914" s="11"/>
    </row>
    <row r="17915" spans="2:41" x14ac:dyDescent="0.25">
      <c r="B17915" s="6"/>
      <c r="D17915" s="6"/>
      <c r="E17915" s="6"/>
      <c r="F17915" s="6"/>
      <c r="U17915" s="11"/>
      <c r="AO17915" s="11"/>
    </row>
    <row r="17916" spans="2:41" x14ac:dyDescent="0.25">
      <c r="B17916" s="6"/>
      <c r="D17916" s="6"/>
      <c r="E17916" s="6"/>
      <c r="F17916" s="6"/>
      <c r="U17916" s="11"/>
      <c r="AO17916" s="11"/>
    </row>
    <row r="17917" spans="2:41" x14ac:dyDescent="0.25">
      <c r="B17917" s="6"/>
      <c r="D17917" s="6"/>
      <c r="E17917" s="6"/>
      <c r="F17917" s="6"/>
      <c r="U17917" s="11"/>
      <c r="AO17917" s="11"/>
    </row>
    <row r="17918" spans="2:41" x14ac:dyDescent="0.25">
      <c r="B17918" s="6"/>
      <c r="D17918" s="6"/>
      <c r="E17918" s="6"/>
      <c r="F17918" s="6"/>
      <c r="U17918" s="11"/>
      <c r="AO17918" s="11"/>
    </row>
    <row r="17919" spans="2:41" x14ac:dyDescent="0.25">
      <c r="B17919" s="6"/>
      <c r="D17919" s="6"/>
      <c r="E17919" s="6"/>
      <c r="F17919" s="6"/>
      <c r="U17919" s="11"/>
      <c r="AO17919" s="11"/>
    </row>
    <row r="17920" spans="2:41" x14ac:dyDescent="0.25">
      <c r="B17920" s="6"/>
      <c r="D17920" s="6"/>
      <c r="E17920" s="6"/>
      <c r="F17920" s="6"/>
      <c r="U17920" s="11"/>
      <c r="AO17920" s="11"/>
    </row>
    <row r="17921" spans="2:41" x14ac:dyDescent="0.25">
      <c r="B17921" s="6"/>
      <c r="D17921" s="6"/>
      <c r="E17921" s="6"/>
      <c r="F17921" s="6"/>
      <c r="U17921" s="11"/>
      <c r="AO17921" s="11"/>
    </row>
    <row r="17922" spans="2:41" x14ac:dyDescent="0.25">
      <c r="B17922" s="6"/>
      <c r="D17922" s="6"/>
      <c r="E17922" s="6"/>
      <c r="F17922" s="6"/>
      <c r="U17922" s="11"/>
      <c r="AO17922" s="11"/>
    </row>
    <row r="17923" spans="2:41" x14ac:dyDescent="0.25">
      <c r="B17923" s="6"/>
      <c r="D17923" s="6"/>
      <c r="E17923" s="6"/>
      <c r="F17923" s="6"/>
      <c r="U17923" s="11"/>
      <c r="AO17923" s="11"/>
    </row>
    <row r="17924" spans="2:41" x14ac:dyDescent="0.25">
      <c r="B17924" s="6"/>
      <c r="D17924" s="6"/>
      <c r="E17924" s="6"/>
      <c r="F17924" s="6"/>
      <c r="U17924" s="11"/>
      <c r="AO17924" s="11"/>
    </row>
    <row r="17925" spans="2:41" x14ac:dyDescent="0.25">
      <c r="B17925" s="6"/>
      <c r="D17925" s="6"/>
      <c r="E17925" s="6"/>
      <c r="F17925" s="6"/>
      <c r="U17925" s="11"/>
      <c r="AO17925" s="11"/>
    </row>
    <row r="17926" spans="2:41" x14ac:dyDescent="0.25">
      <c r="B17926" s="6"/>
      <c r="D17926" s="6"/>
      <c r="E17926" s="6"/>
      <c r="F17926" s="6"/>
      <c r="U17926" s="11"/>
      <c r="AO17926" s="11"/>
    </row>
    <row r="17927" spans="2:41" x14ac:dyDescent="0.25">
      <c r="B17927" s="6"/>
      <c r="D17927" s="6"/>
      <c r="E17927" s="6"/>
      <c r="F17927" s="6"/>
      <c r="U17927" s="11"/>
      <c r="AO17927" s="11"/>
    </row>
    <row r="17928" spans="2:41" x14ac:dyDescent="0.25">
      <c r="B17928" s="6"/>
      <c r="D17928" s="6"/>
      <c r="E17928" s="6"/>
      <c r="F17928" s="6"/>
      <c r="U17928" s="11"/>
      <c r="AO17928" s="11"/>
    </row>
    <row r="17929" spans="2:41" x14ac:dyDescent="0.25">
      <c r="B17929" s="6"/>
      <c r="D17929" s="6"/>
      <c r="E17929" s="6"/>
      <c r="F17929" s="6"/>
      <c r="U17929" s="11"/>
      <c r="AO17929" s="11"/>
    </row>
    <row r="17930" spans="2:41" x14ac:dyDescent="0.25">
      <c r="B17930" s="6"/>
      <c r="D17930" s="6"/>
      <c r="E17930" s="6"/>
      <c r="F17930" s="6"/>
      <c r="U17930" s="11"/>
      <c r="AO17930" s="11"/>
    </row>
    <row r="17931" spans="2:41" x14ac:dyDescent="0.25">
      <c r="B17931" s="6"/>
      <c r="D17931" s="6"/>
      <c r="E17931" s="6"/>
      <c r="F17931" s="6"/>
      <c r="U17931" s="11"/>
      <c r="AO17931" s="11"/>
    </row>
    <row r="17932" spans="2:41" x14ac:dyDescent="0.25">
      <c r="B17932" s="6"/>
      <c r="D17932" s="6"/>
      <c r="E17932" s="6"/>
      <c r="F17932" s="6"/>
      <c r="U17932" s="11"/>
      <c r="AO17932" s="11"/>
    </row>
    <row r="17933" spans="2:41" x14ac:dyDescent="0.25">
      <c r="B17933" s="6"/>
      <c r="D17933" s="6"/>
      <c r="E17933" s="6"/>
      <c r="F17933" s="6"/>
      <c r="U17933" s="11"/>
      <c r="AO17933" s="11"/>
    </row>
    <row r="17934" spans="2:41" x14ac:dyDescent="0.25">
      <c r="B17934" s="6"/>
      <c r="D17934" s="6"/>
      <c r="E17934" s="6"/>
      <c r="F17934" s="6"/>
      <c r="U17934" s="11"/>
      <c r="AO17934" s="11"/>
    </row>
    <row r="17935" spans="2:41" x14ac:dyDescent="0.25">
      <c r="B17935" s="6"/>
      <c r="D17935" s="6"/>
      <c r="E17935" s="6"/>
      <c r="F17935" s="6"/>
      <c r="U17935" s="11"/>
      <c r="AO17935" s="11"/>
    </row>
    <row r="17936" spans="2:41" x14ac:dyDescent="0.25">
      <c r="B17936" s="6"/>
      <c r="D17936" s="6"/>
      <c r="E17936" s="6"/>
      <c r="F17936" s="6"/>
      <c r="U17936" s="11"/>
      <c r="AO17936" s="11"/>
    </row>
    <row r="17937" spans="2:41" x14ac:dyDescent="0.25">
      <c r="B17937" s="6"/>
      <c r="D17937" s="6"/>
      <c r="E17937" s="6"/>
      <c r="F17937" s="6"/>
      <c r="U17937" s="11"/>
      <c r="AO17937" s="11"/>
    </row>
    <row r="17938" spans="2:41" x14ac:dyDescent="0.25">
      <c r="B17938" s="6"/>
      <c r="D17938" s="6"/>
      <c r="E17938" s="6"/>
      <c r="F17938" s="6"/>
      <c r="U17938" s="11"/>
      <c r="AO17938" s="11"/>
    </row>
    <row r="17939" spans="2:41" x14ac:dyDescent="0.25">
      <c r="B17939" s="6"/>
      <c r="D17939" s="6"/>
      <c r="E17939" s="6"/>
      <c r="F17939" s="6"/>
      <c r="U17939" s="11"/>
      <c r="AO17939" s="11"/>
    </row>
    <row r="17940" spans="2:41" x14ac:dyDescent="0.25">
      <c r="B17940" s="6"/>
      <c r="D17940" s="6"/>
      <c r="E17940" s="6"/>
      <c r="F17940" s="6"/>
      <c r="U17940" s="11"/>
      <c r="AO17940" s="11"/>
    </row>
    <row r="17941" spans="2:41" x14ac:dyDescent="0.25">
      <c r="B17941" s="6"/>
      <c r="D17941" s="6"/>
      <c r="E17941" s="6"/>
      <c r="F17941" s="6"/>
      <c r="U17941" s="11"/>
      <c r="AO17941" s="11"/>
    </row>
    <row r="17942" spans="2:41" x14ac:dyDescent="0.25">
      <c r="B17942" s="6"/>
      <c r="D17942" s="6"/>
      <c r="E17942" s="6"/>
      <c r="F17942" s="6"/>
      <c r="U17942" s="11"/>
      <c r="AO17942" s="11"/>
    </row>
    <row r="17943" spans="2:41" x14ac:dyDescent="0.25">
      <c r="B17943" s="6"/>
      <c r="D17943" s="6"/>
      <c r="E17943" s="6"/>
      <c r="F17943" s="6"/>
      <c r="U17943" s="11"/>
      <c r="AO17943" s="11"/>
    </row>
    <row r="17944" spans="2:41" x14ac:dyDescent="0.25">
      <c r="B17944" s="6"/>
      <c r="D17944" s="6"/>
      <c r="E17944" s="6"/>
      <c r="F17944" s="6"/>
      <c r="U17944" s="11"/>
      <c r="AO17944" s="11"/>
    </row>
    <row r="17945" spans="2:41" x14ac:dyDescent="0.25">
      <c r="B17945" s="6"/>
      <c r="D17945" s="6"/>
      <c r="E17945" s="6"/>
      <c r="F17945" s="6"/>
      <c r="U17945" s="11"/>
      <c r="AO17945" s="11"/>
    </row>
    <row r="17946" spans="2:41" x14ac:dyDescent="0.25">
      <c r="B17946" s="6"/>
      <c r="D17946" s="6"/>
      <c r="E17946" s="6"/>
      <c r="F17946" s="6"/>
      <c r="U17946" s="11"/>
      <c r="AO17946" s="11"/>
    </row>
    <row r="17947" spans="2:41" x14ac:dyDescent="0.25">
      <c r="B17947" s="6"/>
      <c r="D17947" s="6"/>
      <c r="E17947" s="6"/>
      <c r="F17947" s="6"/>
      <c r="U17947" s="11"/>
      <c r="AO17947" s="11"/>
    </row>
    <row r="17948" spans="2:41" x14ac:dyDescent="0.25">
      <c r="B17948" s="6"/>
      <c r="D17948" s="6"/>
      <c r="E17948" s="6"/>
      <c r="F17948" s="6"/>
      <c r="U17948" s="11"/>
      <c r="AO17948" s="11"/>
    </row>
    <row r="17949" spans="2:41" x14ac:dyDescent="0.25">
      <c r="B17949" s="6"/>
      <c r="D17949" s="6"/>
      <c r="E17949" s="6"/>
      <c r="F17949" s="6"/>
      <c r="U17949" s="11"/>
      <c r="AO17949" s="11"/>
    </row>
    <row r="17950" spans="2:41" x14ac:dyDescent="0.25">
      <c r="B17950" s="6"/>
      <c r="D17950" s="6"/>
      <c r="E17950" s="6"/>
      <c r="F17950" s="6"/>
      <c r="U17950" s="11"/>
      <c r="AO17950" s="11"/>
    </row>
    <row r="17951" spans="2:41" x14ac:dyDescent="0.25">
      <c r="B17951" s="6"/>
      <c r="D17951" s="6"/>
      <c r="E17951" s="6"/>
      <c r="F17951" s="6"/>
      <c r="U17951" s="11"/>
      <c r="AO17951" s="11"/>
    </row>
    <row r="17952" spans="2:41" x14ac:dyDescent="0.25">
      <c r="B17952" s="6"/>
      <c r="D17952" s="6"/>
      <c r="E17952" s="6"/>
      <c r="F17952" s="6"/>
      <c r="U17952" s="11"/>
      <c r="AO17952" s="11"/>
    </row>
    <row r="17953" spans="2:41" x14ac:dyDescent="0.25">
      <c r="B17953" s="6"/>
      <c r="D17953" s="6"/>
      <c r="E17953" s="6"/>
      <c r="F17953" s="6"/>
      <c r="U17953" s="11"/>
      <c r="AO17953" s="11"/>
    </row>
    <row r="17954" spans="2:41" x14ac:dyDescent="0.25">
      <c r="B17954" s="6"/>
      <c r="D17954" s="6"/>
      <c r="E17954" s="6"/>
      <c r="F17954" s="6"/>
      <c r="U17954" s="11"/>
      <c r="AO17954" s="11"/>
    </row>
    <row r="17955" spans="2:41" x14ac:dyDescent="0.25">
      <c r="B17955" s="6"/>
      <c r="D17955" s="6"/>
      <c r="E17955" s="6"/>
      <c r="F17955" s="6"/>
      <c r="U17955" s="11"/>
      <c r="AO17955" s="11"/>
    </row>
    <row r="17956" spans="2:41" x14ac:dyDescent="0.25">
      <c r="B17956" s="6"/>
      <c r="D17956" s="6"/>
      <c r="E17956" s="6"/>
      <c r="F17956" s="6"/>
      <c r="U17956" s="11"/>
      <c r="AO17956" s="11"/>
    </row>
    <row r="17957" spans="2:41" x14ac:dyDescent="0.25">
      <c r="B17957" s="6"/>
      <c r="D17957" s="6"/>
      <c r="E17957" s="6"/>
      <c r="F17957" s="6"/>
      <c r="U17957" s="11"/>
      <c r="AO17957" s="11"/>
    </row>
    <row r="17958" spans="2:41" x14ac:dyDescent="0.25">
      <c r="B17958" s="6"/>
      <c r="D17958" s="6"/>
      <c r="E17958" s="6"/>
      <c r="F17958" s="6"/>
      <c r="U17958" s="11"/>
      <c r="AO17958" s="11"/>
    </row>
    <row r="17959" spans="2:41" x14ac:dyDescent="0.25">
      <c r="B17959" s="6"/>
      <c r="D17959" s="6"/>
      <c r="E17959" s="6"/>
      <c r="F17959" s="6"/>
      <c r="U17959" s="11"/>
      <c r="AO17959" s="11"/>
    </row>
    <row r="17960" spans="2:41" x14ac:dyDescent="0.25">
      <c r="B17960" s="6"/>
      <c r="D17960" s="6"/>
      <c r="E17960" s="6"/>
      <c r="F17960" s="6"/>
      <c r="U17960" s="11"/>
      <c r="AO17960" s="11"/>
    </row>
    <row r="17961" spans="2:41" x14ac:dyDescent="0.25">
      <c r="B17961" s="6"/>
      <c r="D17961" s="6"/>
      <c r="E17961" s="6"/>
      <c r="F17961" s="6"/>
      <c r="U17961" s="11"/>
      <c r="AO17961" s="11"/>
    </row>
    <row r="17962" spans="2:41" x14ac:dyDescent="0.25">
      <c r="B17962" s="6"/>
      <c r="D17962" s="6"/>
      <c r="E17962" s="6"/>
      <c r="F17962" s="6"/>
      <c r="U17962" s="11"/>
      <c r="AO17962" s="11"/>
    </row>
    <row r="17963" spans="2:41" x14ac:dyDescent="0.25">
      <c r="B17963" s="6"/>
      <c r="D17963" s="6"/>
      <c r="E17963" s="6"/>
      <c r="F17963" s="6"/>
      <c r="U17963" s="11"/>
      <c r="AO17963" s="11"/>
    </row>
    <row r="17964" spans="2:41" x14ac:dyDescent="0.25">
      <c r="B17964" s="6"/>
      <c r="D17964" s="6"/>
      <c r="E17964" s="6"/>
      <c r="F17964" s="6"/>
      <c r="U17964" s="11"/>
      <c r="AO17964" s="11"/>
    </row>
    <row r="17965" spans="2:41" x14ac:dyDescent="0.25">
      <c r="B17965" s="6"/>
      <c r="D17965" s="6"/>
      <c r="E17965" s="6"/>
      <c r="F17965" s="6"/>
      <c r="U17965" s="11"/>
      <c r="AO17965" s="11"/>
    </row>
    <row r="17966" spans="2:41" x14ac:dyDescent="0.25">
      <c r="B17966" s="6"/>
      <c r="D17966" s="6"/>
      <c r="E17966" s="6"/>
      <c r="F17966" s="6"/>
      <c r="U17966" s="11"/>
      <c r="AO17966" s="11"/>
    </row>
    <row r="17967" spans="2:41" x14ac:dyDescent="0.25">
      <c r="B17967" s="6"/>
      <c r="D17967" s="6"/>
      <c r="E17967" s="6"/>
      <c r="F17967" s="6"/>
      <c r="U17967" s="11"/>
      <c r="AO17967" s="11"/>
    </row>
    <row r="17968" spans="2:41" x14ac:dyDescent="0.25">
      <c r="B17968" s="6"/>
      <c r="D17968" s="6"/>
      <c r="E17968" s="6"/>
      <c r="F17968" s="6"/>
      <c r="U17968" s="11"/>
      <c r="AO17968" s="11"/>
    </row>
    <row r="17969" spans="2:41" x14ac:dyDescent="0.25">
      <c r="B17969" s="6"/>
      <c r="D17969" s="6"/>
      <c r="E17969" s="6"/>
      <c r="F17969" s="6"/>
      <c r="U17969" s="11"/>
      <c r="AO17969" s="11"/>
    </row>
    <row r="17970" spans="2:41" x14ac:dyDescent="0.25">
      <c r="B17970" s="6"/>
      <c r="D17970" s="6"/>
      <c r="E17970" s="6"/>
      <c r="F17970" s="6"/>
      <c r="U17970" s="11"/>
      <c r="AO17970" s="11"/>
    </row>
    <row r="17971" spans="2:41" x14ac:dyDescent="0.25">
      <c r="B17971" s="6"/>
      <c r="D17971" s="6"/>
      <c r="E17971" s="6"/>
      <c r="F17971" s="6"/>
      <c r="U17971" s="11"/>
      <c r="AO17971" s="11"/>
    </row>
    <row r="17972" spans="2:41" x14ac:dyDescent="0.25">
      <c r="B17972" s="6"/>
      <c r="D17972" s="6"/>
      <c r="E17972" s="6"/>
      <c r="F17972" s="6"/>
      <c r="U17972" s="11"/>
      <c r="AO17972" s="11"/>
    </row>
    <row r="17973" spans="2:41" x14ac:dyDescent="0.25">
      <c r="B17973" s="6"/>
      <c r="D17973" s="6"/>
      <c r="E17973" s="6"/>
      <c r="F17973" s="6"/>
      <c r="U17973" s="11"/>
      <c r="AO17973" s="11"/>
    </row>
    <row r="17974" spans="2:41" x14ac:dyDescent="0.25">
      <c r="B17974" s="6"/>
      <c r="D17974" s="6"/>
      <c r="E17974" s="6"/>
      <c r="F17974" s="6"/>
      <c r="U17974" s="11"/>
      <c r="AO17974" s="11"/>
    </row>
    <row r="17975" spans="2:41" x14ac:dyDescent="0.25">
      <c r="B17975" s="6"/>
      <c r="D17975" s="6"/>
      <c r="E17975" s="6"/>
      <c r="F17975" s="6"/>
      <c r="U17975" s="11"/>
      <c r="AO17975" s="11"/>
    </row>
    <row r="17976" spans="2:41" x14ac:dyDescent="0.25">
      <c r="B17976" s="6"/>
      <c r="D17976" s="6"/>
      <c r="E17976" s="6"/>
      <c r="F17976" s="6"/>
      <c r="U17976" s="11"/>
      <c r="AO17976" s="11"/>
    </row>
    <row r="17977" spans="2:41" x14ac:dyDescent="0.25">
      <c r="B17977" s="6"/>
      <c r="D17977" s="6"/>
      <c r="E17977" s="6"/>
      <c r="F17977" s="6"/>
      <c r="U17977" s="11"/>
      <c r="AO17977" s="11"/>
    </row>
    <row r="17978" spans="2:41" x14ac:dyDescent="0.25">
      <c r="B17978" s="6"/>
      <c r="D17978" s="6"/>
      <c r="E17978" s="6"/>
      <c r="F17978" s="6"/>
      <c r="U17978" s="11"/>
      <c r="AO17978" s="11"/>
    </row>
    <row r="17979" spans="2:41" x14ac:dyDescent="0.25">
      <c r="B17979" s="6"/>
      <c r="D17979" s="6"/>
      <c r="E17979" s="6"/>
      <c r="F17979" s="6"/>
      <c r="U17979" s="11"/>
      <c r="AO17979" s="11"/>
    </row>
    <row r="17980" spans="2:41" x14ac:dyDescent="0.25">
      <c r="B17980" s="6"/>
      <c r="D17980" s="6"/>
      <c r="E17980" s="6"/>
      <c r="F17980" s="6"/>
      <c r="U17980" s="11"/>
      <c r="AO17980" s="11"/>
    </row>
    <row r="17981" spans="2:41" x14ac:dyDescent="0.25">
      <c r="B17981" s="6"/>
      <c r="D17981" s="6"/>
      <c r="E17981" s="6"/>
      <c r="F17981" s="6"/>
      <c r="U17981" s="11"/>
      <c r="AO17981" s="11"/>
    </row>
    <row r="17982" spans="2:41" x14ac:dyDescent="0.25">
      <c r="B17982" s="6"/>
      <c r="D17982" s="6"/>
      <c r="E17982" s="6"/>
      <c r="F17982" s="6"/>
      <c r="U17982" s="11"/>
      <c r="AO17982" s="11"/>
    </row>
    <row r="17983" spans="2:41" x14ac:dyDescent="0.25">
      <c r="B17983" s="6"/>
      <c r="D17983" s="6"/>
      <c r="E17983" s="6"/>
      <c r="F17983" s="6"/>
      <c r="U17983" s="11"/>
      <c r="AO17983" s="11"/>
    </row>
    <row r="17984" spans="2:41" x14ac:dyDescent="0.25">
      <c r="B17984" s="6"/>
      <c r="D17984" s="6"/>
      <c r="E17984" s="6"/>
      <c r="F17984" s="6"/>
      <c r="U17984" s="11"/>
      <c r="AO17984" s="11"/>
    </row>
    <row r="17985" spans="2:41" x14ac:dyDescent="0.25">
      <c r="B17985" s="6"/>
      <c r="D17985" s="6"/>
      <c r="E17985" s="6"/>
      <c r="F17985" s="6"/>
      <c r="U17985" s="11"/>
      <c r="AO17985" s="11"/>
    </row>
    <row r="17986" spans="2:41" x14ac:dyDescent="0.25">
      <c r="B17986" s="6"/>
      <c r="D17986" s="6"/>
      <c r="E17986" s="6"/>
      <c r="F17986" s="6"/>
      <c r="U17986" s="11"/>
      <c r="AO17986" s="11"/>
    </row>
    <row r="17987" spans="2:41" x14ac:dyDescent="0.25">
      <c r="B17987" s="6"/>
      <c r="D17987" s="6"/>
      <c r="E17987" s="6"/>
      <c r="F17987" s="6"/>
      <c r="U17987" s="11"/>
      <c r="AO17987" s="11"/>
    </row>
    <row r="17988" spans="2:41" x14ac:dyDescent="0.25">
      <c r="B17988" s="6"/>
      <c r="D17988" s="6"/>
      <c r="E17988" s="6"/>
      <c r="F17988" s="6"/>
      <c r="U17988" s="11"/>
      <c r="AO17988" s="11"/>
    </row>
    <row r="17989" spans="2:41" x14ac:dyDescent="0.25">
      <c r="B17989" s="6"/>
      <c r="D17989" s="6"/>
      <c r="E17989" s="6"/>
      <c r="F17989" s="6"/>
      <c r="U17989" s="11"/>
      <c r="AO17989" s="11"/>
    </row>
    <row r="17990" spans="2:41" x14ac:dyDescent="0.25">
      <c r="B17990" s="6"/>
      <c r="D17990" s="6"/>
      <c r="E17990" s="6"/>
      <c r="F17990" s="6"/>
      <c r="U17990" s="11"/>
      <c r="AO17990" s="11"/>
    </row>
    <row r="17991" spans="2:41" x14ac:dyDescent="0.25">
      <c r="B17991" s="6"/>
      <c r="D17991" s="6"/>
      <c r="E17991" s="6"/>
      <c r="F17991" s="6"/>
      <c r="U17991" s="11"/>
      <c r="AO17991" s="11"/>
    </row>
    <row r="17992" spans="2:41" x14ac:dyDescent="0.25">
      <c r="B17992" s="6"/>
      <c r="D17992" s="6"/>
      <c r="E17992" s="6"/>
      <c r="F17992" s="6"/>
      <c r="U17992" s="11"/>
      <c r="AO17992" s="11"/>
    </row>
    <row r="17993" spans="2:41" x14ac:dyDescent="0.25">
      <c r="B17993" s="6"/>
      <c r="D17993" s="6"/>
      <c r="E17993" s="6"/>
      <c r="F17993" s="6"/>
      <c r="U17993" s="11"/>
      <c r="AO17993" s="11"/>
    </row>
    <row r="17994" spans="2:41" x14ac:dyDescent="0.25">
      <c r="B17994" s="6"/>
      <c r="D17994" s="6"/>
      <c r="E17994" s="6"/>
      <c r="F17994" s="6"/>
      <c r="U17994" s="11"/>
      <c r="AO17994" s="11"/>
    </row>
    <row r="17995" spans="2:41" x14ac:dyDescent="0.25">
      <c r="B17995" s="6"/>
      <c r="D17995" s="6"/>
      <c r="E17995" s="6"/>
      <c r="F17995" s="6"/>
      <c r="U17995" s="11"/>
      <c r="AO17995" s="11"/>
    </row>
    <row r="17996" spans="2:41" x14ac:dyDescent="0.25">
      <c r="B17996" s="6"/>
      <c r="D17996" s="6"/>
      <c r="E17996" s="6"/>
      <c r="F17996" s="6"/>
      <c r="U17996" s="11"/>
      <c r="AO17996" s="11"/>
    </row>
    <row r="17997" spans="2:41" x14ac:dyDescent="0.25">
      <c r="B17997" s="6"/>
      <c r="D17997" s="6"/>
      <c r="E17997" s="6"/>
      <c r="F17997" s="6"/>
      <c r="U17997" s="11"/>
      <c r="AO17997" s="11"/>
    </row>
    <row r="17998" spans="2:41" x14ac:dyDescent="0.25">
      <c r="B17998" s="6"/>
      <c r="D17998" s="6"/>
      <c r="E17998" s="6"/>
      <c r="F17998" s="6"/>
      <c r="U17998" s="11"/>
      <c r="AO17998" s="11"/>
    </row>
    <row r="17999" spans="2:41" x14ac:dyDescent="0.25">
      <c r="B17999" s="6"/>
      <c r="D17999" s="6"/>
      <c r="E17999" s="6"/>
      <c r="F17999" s="6"/>
      <c r="U17999" s="11"/>
      <c r="AO17999" s="11"/>
    </row>
    <row r="18000" spans="2:41" x14ac:dyDescent="0.25">
      <c r="B18000" s="6"/>
      <c r="D18000" s="6"/>
      <c r="E18000" s="6"/>
      <c r="F18000" s="6"/>
      <c r="U18000" s="11"/>
      <c r="AO18000" s="11"/>
    </row>
    <row r="18001" spans="2:41" x14ac:dyDescent="0.25">
      <c r="B18001" s="6"/>
      <c r="D18001" s="6"/>
      <c r="E18001" s="6"/>
      <c r="F18001" s="6"/>
      <c r="U18001" s="11"/>
      <c r="AO18001" s="11"/>
    </row>
    <row r="18002" spans="2:41" x14ac:dyDescent="0.25">
      <c r="B18002" s="6"/>
      <c r="D18002" s="6"/>
      <c r="E18002" s="6"/>
      <c r="F18002" s="6"/>
      <c r="U18002" s="11"/>
      <c r="AO18002" s="11"/>
    </row>
    <row r="18003" spans="2:41" x14ac:dyDescent="0.25">
      <c r="B18003" s="6"/>
      <c r="D18003" s="6"/>
      <c r="E18003" s="6"/>
      <c r="F18003" s="6"/>
      <c r="U18003" s="11"/>
      <c r="AO18003" s="11"/>
    </row>
    <row r="18004" spans="2:41" x14ac:dyDescent="0.25">
      <c r="B18004" s="6"/>
      <c r="D18004" s="6"/>
      <c r="E18004" s="6"/>
      <c r="F18004" s="6"/>
      <c r="U18004" s="11"/>
      <c r="AO18004" s="11"/>
    </row>
    <row r="18005" spans="2:41" x14ac:dyDescent="0.25">
      <c r="B18005" s="6"/>
      <c r="D18005" s="6"/>
      <c r="E18005" s="6"/>
      <c r="F18005" s="6"/>
      <c r="U18005" s="11"/>
      <c r="AO18005" s="11"/>
    </row>
    <row r="18006" spans="2:41" x14ac:dyDescent="0.25">
      <c r="B18006" s="6"/>
      <c r="D18006" s="6"/>
      <c r="E18006" s="6"/>
      <c r="F18006" s="6"/>
      <c r="U18006" s="11"/>
      <c r="AO18006" s="11"/>
    </row>
    <row r="18007" spans="2:41" x14ac:dyDescent="0.25">
      <c r="B18007" s="6"/>
      <c r="D18007" s="6"/>
      <c r="E18007" s="6"/>
      <c r="F18007" s="6"/>
      <c r="U18007" s="11"/>
      <c r="AO18007" s="11"/>
    </row>
    <row r="18008" spans="2:41" x14ac:dyDescent="0.25">
      <c r="B18008" s="6"/>
      <c r="D18008" s="6"/>
      <c r="E18008" s="6"/>
      <c r="F18008" s="6"/>
      <c r="U18008" s="11"/>
      <c r="AO18008" s="11"/>
    </row>
    <row r="18009" spans="2:41" x14ac:dyDescent="0.25">
      <c r="B18009" s="6"/>
      <c r="D18009" s="6"/>
      <c r="E18009" s="6"/>
      <c r="F18009" s="6"/>
      <c r="U18009" s="11"/>
      <c r="AO18009" s="11"/>
    </row>
    <row r="18010" spans="2:41" x14ac:dyDescent="0.25">
      <c r="B18010" s="6"/>
      <c r="D18010" s="6"/>
      <c r="E18010" s="6"/>
      <c r="F18010" s="6"/>
      <c r="U18010" s="11"/>
      <c r="AO18010" s="11"/>
    </row>
    <row r="18011" spans="2:41" x14ac:dyDescent="0.25">
      <c r="B18011" s="6"/>
      <c r="D18011" s="6"/>
      <c r="E18011" s="6"/>
      <c r="F18011" s="6"/>
      <c r="U18011" s="11"/>
      <c r="AO18011" s="11"/>
    </row>
    <row r="18012" spans="2:41" x14ac:dyDescent="0.25">
      <c r="B18012" s="6"/>
      <c r="D18012" s="6"/>
      <c r="E18012" s="6"/>
      <c r="F18012" s="6"/>
      <c r="U18012" s="11"/>
      <c r="AO18012" s="11"/>
    </row>
    <row r="18013" spans="2:41" x14ac:dyDescent="0.25">
      <c r="B18013" s="6"/>
      <c r="D18013" s="6"/>
      <c r="E18013" s="6"/>
      <c r="F18013" s="6"/>
      <c r="U18013" s="11"/>
      <c r="AO18013" s="11"/>
    </row>
    <row r="18014" spans="2:41" x14ac:dyDescent="0.25">
      <c r="B18014" s="6"/>
      <c r="D18014" s="6"/>
      <c r="E18014" s="6"/>
      <c r="F18014" s="6"/>
      <c r="U18014" s="11"/>
      <c r="AO18014" s="11"/>
    </row>
    <row r="18015" spans="2:41" x14ac:dyDescent="0.25">
      <c r="B18015" s="6"/>
      <c r="D18015" s="6"/>
      <c r="E18015" s="6"/>
      <c r="F18015" s="6"/>
      <c r="U18015" s="11"/>
      <c r="AO18015" s="11"/>
    </row>
    <row r="18016" spans="2:41" x14ac:dyDescent="0.25">
      <c r="B18016" s="6"/>
      <c r="D18016" s="6"/>
      <c r="E18016" s="6"/>
      <c r="F18016" s="6"/>
      <c r="U18016" s="11"/>
      <c r="AO18016" s="11"/>
    </row>
    <row r="18017" spans="2:41" x14ac:dyDescent="0.25">
      <c r="B18017" s="6"/>
      <c r="D18017" s="6"/>
      <c r="E18017" s="6"/>
      <c r="F18017" s="6"/>
      <c r="U18017" s="11"/>
      <c r="AO18017" s="11"/>
    </row>
    <row r="18018" spans="2:41" x14ac:dyDescent="0.25">
      <c r="B18018" s="6"/>
      <c r="D18018" s="6"/>
      <c r="E18018" s="6"/>
      <c r="F18018" s="6"/>
      <c r="U18018" s="11"/>
      <c r="AO18018" s="11"/>
    </row>
    <row r="18019" spans="2:41" x14ac:dyDescent="0.25">
      <c r="B18019" s="6"/>
      <c r="D18019" s="6"/>
      <c r="E18019" s="6"/>
      <c r="F18019" s="6"/>
      <c r="U18019" s="11"/>
      <c r="AO18019" s="11"/>
    </row>
    <row r="18020" spans="2:41" x14ac:dyDescent="0.25">
      <c r="B18020" s="6"/>
      <c r="D18020" s="6"/>
      <c r="E18020" s="6"/>
      <c r="F18020" s="6"/>
      <c r="U18020" s="11"/>
      <c r="AO18020" s="11"/>
    </row>
    <row r="18021" spans="2:41" x14ac:dyDescent="0.25">
      <c r="B18021" s="6"/>
      <c r="D18021" s="6"/>
      <c r="E18021" s="6"/>
      <c r="F18021" s="6"/>
      <c r="U18021" s="11"/>
      <c r="AO18021" s="11"/>
    </row>
    <row r="18022" spans="2:41" x14ac:dyDescent="0.25">
      <c r="B18022" s="6"/>
      <c r="D18022" s="6"/>
      <c r="E18022" s="6"/>
      <c r="F18022" s="6"/>
      <c r="U18022" s="11"/>
      <c r="AO18022" s="11"/>
    </row>
    <row r="18023" spans="2:41" x14ac:dyDescent="0.25">
      <c r="B18023" s="6"/>
      <c r="D18023" s="6"/>
      <c r="E18023" s="6"/>
      <c r="F18023" s="6"/>
      <c r="U18023" s="11"/>
      <c r="AO18023" s="11"/>
    </row>
    <row r="18024" spans="2:41" x14ac:dyDescent="0.25">
      <c r="B18024" s="6"/>
      <c r="D18024" s="6"/>
      <c r="E18024" s="6"/>
      <c r="F18024" s="6"/>
      <c r="U18024" s="11"/>
      <c r="AO18024" s="11"/>
    </row>
    <row r="18025" spans="2:41" x14ac:dyDescent="0.25">
      <c r="B18025" s="6"/>
      <c r="D18025" s="6"/>
      <c r="E18025" s="6"/>
      <c r="F18025" s="6"/>
      <c r="U18025" s="11"/>
      <c r="AO18025" s="11"/>
    </row>
    <row r="18026" spans="2:41" x14ac:dyDescent="0.25">
      <c r="B18026" s="6"/>
      <c r="D18026" s="6"/>
      <c r="E18026" s="6"/>
      <c r="F18026" s="6"/>
      <c r="U18026" s="11"/>
      <c r="AO18026" s="11"/>
    </row>
    <row r="18027" spans="2:41" x14ac:dyDescent="0.25">
      <c r="B18027" s="6"/>
      <c r="D18027" s="6"/>
      <c r="E18027" s="6"/>
      <c r="F18027" s="6"/>
      <c r="U18027" s="11"/>
      <c r="AO18027" s="11"/>
    </row>
    <row r="18028" spans="2:41" x14ac:dyDescent="0.25">
      <c r="B18028" s="6"/>
      <c r="D18028" s="6"/>
      <c r="E18028" s="6"/>
      <c r="F18028" s="6"/>
      <c r="U18028" s="11"/>
      <c r="AO18028" s="11"/>
    </row>
    <row r="18029" spans="2:41" x14ac:dyDescent="0.25">
      <c r="B18029" s="6"/>
      <c r="D18029" s="6"/>
      <c r="E18029" s="6"/>
      <c r="F18029" s="6"/>
      <c r="U18029" s="11"/>
      <c r="AO18029" s="11"/>
    </row>
    <row r="18030" spans="2:41" x14ac:dyDescent="0.25">
      <c r="B18030" s="6"/>
      <c r="D18030" s="6"/>
      <c r="E18030" s="6"/>
      <c r="F18030" s="6"/>
      <c r="U18030" s="11"/>
      <c r="AO18030" s="11"/>
    </row>
    <row r="18031" spans="2:41" x14ac:dyDescent="0.25">
      <c r="B18031" s="6"/>
      <c r="D18031" s="6"/>
      <c r="E18031" s="6"/>
      <c r="F18031" s="6"/>
      <c r="U18031" s="11"/>
      <c r="AO18031" s="11"/>
    </row>
    <row r="18032" spans="2:41" x14ac:dyDescent="0.25">
      <c r="B18032" s="6"/>
      <c r="D18032" s="6"/>
      <c r="E18032" s="6"/>
      <c r="F18032" s="6"/>
      <c r="U18032" s="11"/>
      <c r="AO18032" s="11"/>
    </row>
    <row r="18033" spans="2:41" x14ac:dyDescent="0.25">
      <c r="B18033" s="6"/>
      <c r="D18033" s="6"/>
      <c r="E18033" s="6"/>
      <c r="F18033" s="6"/>
      <c r="U18033" s="11"/>
      <c r="AO18033" s="11"/>
    </row>
    <row r="18034" spans="2:41" x14ac:dyDescent="0.25">
      <c r="B18034" s="6"/>
      <c r="D18034" s="6"/>
      <c r="E18034" s="6"/>
      <c r="F18034" s="6"/>
      <c r="U18034" s="11"/>
      <c r="AO18034" s="11"/>
    </row>
    <row r="18035" spans="2:41" x14ac:dyDescent="0.25">
      <c r="B18035" s="6"/>
      <c r="D18035" s="6"/>
      <c r="E18035" s="6"/>
      <c r="F18035" s="6"/>
      <c r="U18035" s="11"/>
      <c r="AO18035" s="11"/>
    </row>
    <row r="18036" spans="2:41" x14ac:dyDescent="0.25">
      <c r="B18036" s="6"/>
      <c r="D18036" s="6"/>
      <c r="E18036" s="6"/>
      <c r="F18036" s="6"/>
      <c r="U18036" s="11"/>
      <c r="AO18036" s="11"/>
    </row>
    <row r="18037" spans="2:41" x14ac:dyDescent="0.25">
      <c r="B18037" s="6"/>
      <c r="D18037" s="6"/>
      <c r="E18037" s="6"/>
      <c r="F18037" s="6"/>
      <c r="U18037" s="11"/>
      <c r="AO18037" s="11"/>
    </row>
    <row r="18038" spans="2:41" x14ac:dyDescent="0.25">
      <c r="B18038" s="6"/>
      <c r="D18038" s="6"/>
      <c r="E18038" s="6"/>
      <c r="F18038" s="6"/>
      <c r="U18038" s="11"/>
      <c r="AO18038" s="11"/>
    </row>
    <row r="18039" spans="2:41" x14ac:dyDescent="0.25">
      <c r="B18039" s="6"/>
      <c r="D18039" s="6"/>
      <c r="E18039" s="6"/>
      <c r="F18039" s="6"/>
      <c r="U18039" s="11"/>
      <c r="AO18039" s="11"/>
    </row>
    <row r="18040" spans="2:41" x14ac:dyDescent="0.25">
      <c r="B18040" s="6"/>
      <c r="D18040" s="6"/>
      <c r="E18040" s="6"/>
      <c r="F18040" s="6"/>
      <c r="U18040" s="11"/>
      <c r="AO18040" s="11"/>
    </row>
    <row r="18041" spans="2:41" x14ac:dyDescent="0.25">
      <c r="B18041" s="6"/>
      <c r="D18041" s="6"/>
      <c r="E18041" s="6"/>
      <c r="F18041" s="6"/>
      <c r="U18041" s="11"/>
      <c r="AO18041" s="11"/>
    </row>
    <row r="18042" spans="2:41" x14ac:dyDescent="0.25">
      <c r="B18042" s="6"/>
      <c r="D18042" s="6"/>
      <c r="E18042" s="6"/>
      <c r="F18042" s="6"/>
      <c r="U18042" s="11"/>
      <c r="AO18042" s="11"/>
    </row>
    <row r="18043" spans="2:41" x14ac:dyDescent="0.25">
      <c r="B18043" s="6"/>
      <c r="D18043" s="6"/>
      <c r="E18043" s="6"/>
      <c r="F18043" s="6"/>
      <c r="U18043" s="11"/>
      <c r="AO18043" s="11"/>
    </row>
    <row r="18044" spans="2:41" x14ac:dyDescent="0.25">
      <c r="B18044" s="6"/>
      <c r="D18044" s="6"/>
      <c r="E18044" s="6"/>
      <c r="F18044" s="6"/>
      <c r="U18044" s="11"/>
      <c r="AO18044" s="11"/>
    </row>
    <row r="18045" spans="2:41" x14ac:dyDescent="0.25">
      <c r="B18045" s="6"/>
      <c r="D18045" s="6"/>
      <c r="E18045" s="6"/>
      <c r="F18045" s="6"/>
      <c r="U18045" s="11"/>
      <c r="AO18045" s="11"/>
    </row>
    <row r="18046" spans="2:41" x14ac:dyDescent="0.25">
      <c r="B18046" s="6"/>
      <c r="D18046" s="6"/>
      <c r="E18046" s="6"/>
      <c r="F18046" s="6"/>
      <c r="U18046" s="11"/>
      <c r="AO18046" s="11"/>
    </row>
    <row r="18047" spans="2:41" x14ac:dyDescent="0.25">
      <c r="B18047" s="6"/>
      <c r="D18047" s="6"/>
      <c r="E18047" s="6"/>
      <c r="F18047" s="6"/>
      <c r="U18047" s="11"/>
      <c r="AO18047" s="11"/>
    </row>
    <row r="18048" spans="2:41" x14ac:dyDescent="0.25">
      <c r="B18048" s="6"/>
      <c r="D18048" s="6"/>
      <c r="E18048" s="6"/>
      <c r="F18048" s="6"/>
      <c r="U18048" s="11"/>
      <c r="AO18048" s="11"/>
    </row>
    <row r="18049" spans="2:41" x14ac:dyDescent="0.25">
      <c r="B18049" s="6"/>
      <c r="D18049" s="6"/>
      <c r="E18049" s="6"/>
      <c r="F18049" s="6"/>
      <c r="U18049" s="11"/>
      <c r="AO18049" s="11"/>
    </row>
    <row r="18050" spans="2:41" x14ac:dyDescent="0.25">
      <c r="B18050" s="6"/>
      <c r="D18050" s="6"/>
      <c r="E18050" s="6"/>
      <c r="F18050" s="6"/>
      <c r="U18050" s="11"/>
      <c r="AO18050" s="11"/>
    </row>
    <row r="18051" spans="2:41" x14ac:dyDescent="0.25">
      <c r="B18051" s="6"/>
      <c r="D18051" s="6"/>
      <c r="E18051" s="6"/>
      <c r="F18051" s="6"/>
      <c r="U18051" s="11"/>
      <c r="AO18051" s="11"/>
    </row>
    <row r="18052" spans="2:41" x14ac:dyDescent="0.25">
      <c r="B18052" s="6"/>
      <c r="D18052" s="6"/>
      <c r="E18052" s="6"/>
      <c r="F18052" s="6"/>
      <c r="U18052" s="11"/>
      <c r="AO18052" s="11"/>
    </row>
    <row r="18053" spans="2:41" x14ac:dyDescent="0.25">
      <c r="B18053" s="6"/>
      <c r="D18053" s="6"/>
      <c r="E18053" s="6"/>
      <c r="F18053" s="6"/>
      <c r="U18053" s="11"/>
      <c r="AO18053" s="11"/>
    </row>
    <row r="18054" spans="2:41" x14ac:dyDescent="0.25">
      <c r="B18054" s="6"/>
      <c r="D18054" s="6"/>
      <c r="E18054" s="6"/>
      <c r="F18054" s="6"/>
      <c r="U18054" s="11"/>
      <c r="AO18054" s="11"/>
    </row>
    <row r="18055" spans="2:41" x14ac:dyDescent="0.25">
      <c r="B18055" s="6"/>
      <c r="D18055" s="6"/>
      <c r="E18055" s="6"/>
      <c r="F18055" s="6"/>
      <c r="U18055" s="11"/>
      <c r="AO18055" s="11"/>
    </row>
    <row r="18056" spans="2:41" x14ac:dyDescent="0.25">
      <c r="B18056" s="6"/>
      <c r="D18056" s="6"/>
      <c r="E18056" s="6"/>
      <c r="F18056" s="6"/>
      <c r="U18056" s="11"/>
      <c r="AO18056" s="11"/>
    </row>
    <row r="18057" spans="2:41" x14ac:dyDescent="0.25">
      <c r="B18057" s="6"/>
      <c r="D18057" s="6"/>
      <c r="E18057" s="6"/>
      <c r="F18057" s="6"/>
      <c r="U18057" s="11"/>
      <c r="AO18057" s="11"/>
    </row>
    <row r="18058" spans="2:41" x14ac:dyDescent="0.25">
      <c r="B18058" s="6"/>
      <c r="D18058" s="6"/>
      <c r="E18058" s="6"/>
      <c r="F18058" s="6"/>
      <c r="U18058" s="11"/>
      <c r="AO18058" s="11"/>
    </row>
    <row r="18059" spans="2:41" x14ac:dyDescent="0.25">
      <c r="B18059" s="6"/>
      <c r="D18059" s="6"/>
      <c r="E18059" s="6"/>
      <c r="F18059" s="6"/>
      <c r="U18059" s="11"/>
      <c r="AO18059" s="11"/>
    </row>
    <row r="18060" spans="2:41" x14ac:dyDescent="0.25">
      <c r="B18060" s="6"/>
      <c r="D18060" s="6"/>
      <c r="E18060" s="6"/>
      <c r="F18060" s="6"/>
      <c r="U18060" s="11"/>
      <c r="AO18060" s="11"/>
    </row>
    <row r="18061" spans="2:41" x14ac:dyDescent="0.25">
      <c r="B18061" s="6"/>
      <c r="D18061" s="6"/>
      <c r="E18061" s="6"/>
      <c r="F18061" s="6"/>
      <c r="U18061" s="11"/>
      <c r="AO18061" s="11"/>
    </row>
    <row r="18062" spans="2:41" x14ac:dyDescent="0.25">
      <c r="B18062" s="6"/>
      <c r="D18062" s="6"/>
      <c r="E18062" s="6"/>
      <c r="F18062" s="6"/>
      <c r="U18062" s="11"/>
      <c r="AO18062" s="11"/>
    </row>
    <row r="18063" spans="2:41" x14ac:dyDescent="0.25">
      <c r="B18063" s="6"/>
      <c r="D18063" s="6"/>
      <c r="E18063" s="6"/>
      <c r="F18063" s="6"/>
      <c r="U18063" s="11"/>
      <c r="AO18063" s="11"/>
    </row>
    <row r="18064" spans="2:41" x14ac:dyDescent="0.25">
      <c r="B18064" s="6"/>
      <c r="D18064" s="6"/>
      <c r="E18064" s="6"/>
      <c r="F18064" s="6"/>
      <c r="U18064" s="11"/>
      <c r="AO18064" s="11"/>
    </row>
    <row r="18065" spans="2:41" x14ac:dyDescent="0.25">
      <c r="B18065" s="6"/>
      <c r="D18065" s="6"/>
      <c r="E18065" s="6"/>
      <c r="F18065" s="6"/>
      <c r="U18065" s="11"/>
      <c r="AO18065" s="11"/>
    </row>
    <row r="18066" spans="2:41" x14ac:dyDescent="0.25">
      <c r="B18066" s="6"/>
      <c r="D18066" s="6"/>
      <c r="E18066" s="6"/>
      <c r="F18066" s="6"/>
      <c r="U18066" s="11"/>
      <c r="AO18066" s="11"/>
    </row>
    <row r="18067" spans="2:41" x14ac:dyDescent="0.25">
      <c r="B18067" s="6"/>
      <c r="D18067" s="6"/>
      <c r="E18067" s="6"/>
      <c r="F18067" s="6"/>
      <c r="U18067" s="11"/>
      <c r="AO18067" s="11"/>
    </row>
    <row r="18068" spans="2:41" x14ac:dyDescent="0.25">
      <c r="B18068" s="6"/>
      <c r="D18068" s="6"/>
      <c r="E18068" s="6"/>
      <c r="F18068" s="6"/>
      <c r="U18068" s="11"/>
      <c r="AO18068" s="11"/>
    </row>
    <row r="18069" spans="2:41" x14ac:dyDescent="0.25">
      <c r="B18069" s="6"/>
      <c r="D18069" s="6"/>
      <c r="E18069" s="6"/>
      <c r="F18069" s="6"/>
      <c r="U18069" s="11"/>
      <c r="AO18069" s="11"/>
    </row>
    <row r="18070" spans="2:41" x14ac:dyDescent="0.25">
      <c r="B18070" s="6"/>
      <c r="D18070" s="6"/>
      <c r="E18070" s="6"/>
      <c r="F18070" s="6"/>
      <c r="U18070" s="11"/>
      <c r="AO18070" s="11"/>
    </row>
    <row r="18071" spans="2:41" x14ac:dyDescent="0.25">
      <c r="B18071" s="6"/>
      <c r="D18071" s="6"/>
      <c r="E18071" s="6"/>
      <c r="F18071" s="6"/>
      <c r="U18071" s="11"/>
      <c r="AO18071" s="11"/>
    </row>
    <row r="18072" spans="2:41" x14ac:dyDescent="0.25">
      <c r="B18072" s="6"/>
      <c r="D18072" s="6"/>
      <c r="E18072" s="6"/>
      <c r="F18072" s="6"/>
      <c r="U18072" s="11"/>
      <c r="AO18072" s="11"/>
    </row>
    <row r="18073" spans="2:41" x14ac:dyDescent="0.25">
      <c r="B18073" s="6"/>
      <c r="D18073" s="6"/>
      <c r="E18073" s="6"/>
      <c r="F18073" s="6"/>
      <c r="U18073" s="11"/>
      <c r="AO18073" s="11"/>
    </row>
    <row r="18074" spans="2:41" x14ac:dyDescent="0.25">
      <c r="B18074" s="6"/>
      <c r="D18074" s="6"/>
      <c r="E18074" s="6"/>
      <c r="F18074" s="6"/>
      <c r="U18074" s="11"/>
      <c r="AO18074" s="11"/>
    </row>
    <row r="18075" spans="2:41" x14ac:dyDescent="0.25">
      <c r="B18075" s="6"/>
      <c r="D18075" s="6"/>
      <c r="E18075" s="6"/>
      <c r="F18075" s="6"/>
      <c r="U18075" s="11"/>
      <c r="AO18075" s="11"/>
    </row>
    <row r="18076" spans="2:41" x14ac:dyDescent="0.25">
      <c r="B18076" s="6"/>
      <c r="D18076" s="6"/>
      <c r="E18076" s="6"/>
      <c r="F18076" s="6"/>
      <c r="U18076" s="11"/>
      <c r="AO18076" s="11"/>
    </row>
    <row r="18077" spans="2:41" x14ac:dyDescent="0.25">
      <c r="B18077" s="6"/>
      <c r="D18077" s="6"/>
      <c r="E18077" s="6"/>
      <c r="F18077" s="6"/>
      <c r="U18077" s="11"/>
      <c r="AO18077" s="11"/>
    </row>
    <row r="18078" spans="2:41" x14ac:dyDescent="0.25">
      <c r="B18078" s="6"/>
      <c r="D18078" s="6"/>
      <c r="E18078" s="6"/>
      <c r="F18078" s="6"/>
      <c r="U18078" s="11"/>
      <c r="AO18078" s="11"/>
    </row>
    <row r="18079" spans="2:41" x14ac:dyDescent="0.25">
      <c r="B18079" s="6"/>
      <c r="D18079" s="6"/>
      <c r="E18079" s="6"/>
      <c r="F18079" s="6"/>
      <c r="U18079" s="11"/>
      <c r="AO18079" s="11"/>
    </row>
    <row r="18080" spans="2:41" x14ac:dyDescent="0.25">
      <c r="B18080" s="6"/>
      <c r="D18080" s="6"/>
      <c r="E18080" s="6"/>
      <c r="F18080" s="6"/>
      <c r="U18080" s="11"/>
      <c r="AO18080" s="11"/>
    </row>
    <row r="18081" spans="2:41" x14ac:dyDescent="0.25">
      <c r="B18081" s="6"/>
      <c r="D18081" s="6"/>
      <c r="E18081" s="6"/>
      <c r="F18081" s="6"/>
      <c r="U18081" s="11"/>
      <c r="AO18081" s="11"/>
    </row>
    <row r="18082" spans="2:41" x14ac:dyDescent="0.25">
      <c r="B18082" s="6"/>
      <c r="D18082" s="6"/>
      <c r="E18082" s="6"/>
      <c r="F18082" s="6"/>
      <c r="U18082" s="11"/>
      <c r="AO18082" s="11"/>
    </row>
    <row r="18083" spans="2:41" x14ac:dyDescent="0.25">
      <c r="B18083" s="6"/>
      <c r="D18083" s="6"/>
      <c r="E18083" s="6"/>
      <c r="F18083" s="6"/>
      <c r="U18083" s="11"/>
      <c r="AO18083" s="11"/>
    </row>
    <row r="18084" spans="2:41" x14ac:dyDescent="0.25">
      <c r="B18084" s="6"/>
      <c r="D18084" s="6"/>
      <c r="E18084" s="6"/>
      <c r="F18084" s="6"/>
      <c r="U18084" s="11"/>
      <c r="AO18084" s="11"/>
    </row>
    <row r="18085" spans="2:41" x14ac:dyDescent="0.25">
      <c r="B18085" s="6"/>
      <c r="D18085" s="6"/>
      <c r="E18085" s="6"/>
      <c r="F18085" s="6"/>
      <c r="U18085" s="11"/>
      <c r="AO18085" s="11"/>
    </row>
    <row r="18086" spans="2:41" x14ac:dyDescent="0.25">
      <c r="B18086" s="6"/>
      <c r="D18086" s="6"/>
      <c r="E18086" s="6"/>
      <c r="F18086" s="6"/>
      <c r="U18086" s="11"/>
      <c r="AO18086" s="11"/>
    </row>
    <row r="18087" spans="2:41" x14ac:dyDescent="0.25">
      <c r="B18087" s="6"/>
      <c r="D18087" s="6"/>
      <c r="E18087" s="6"/>
      <c r="F18087" s="6"/>
      <c r="U18087" s="11"/>
      <c r="AO18087" s="11"/>
    </row>
    <row r="18088" spans="2:41" x14ac:dyDescent="0.25">
      <c r="B18088" s="6"/>
      <c r="D18088" s="6"/>
      <c r="E18088" s="6"/>
      <c r="F18088" s="6"/>
      <c r="U18088" s="11"/>
      <c r="AO18088" s="11"/>
    </row>
    <row r="18089" spans="2:41" x14ac:dyDescent="0.25">
      <c r="B18089" s="6"/>
      <c r="D18089" s="6"/>
      <c r="E18089" s="6"/>
      <c r="F18089" s="6"/>
      <c r="U18089" s="11"/>
      <c r="AO18089" s="11"/>
    </row>
    <row r="18090" spans="2:41" x14ac:dyDescent="0.25">
      <c r="B18090" s="6"/>
      <c r="D18090" s="6"/>
      <c r="E18090" s="6"/>
      <c r="F18090" s="6"/>
      <c r="U18090" s="11"/>
      <c r="AO18090" s="11"/>
    </row>
    <row r="18091" spans="2:41" x14ac:dyDescent="0.25">
      <c r="B18091" s="6"/>
      <c r="D18091" s="6"/>
      <c r="E18091" s="6"/>
      <c r="F18091" s="6"/>
      <c r="U18091" s="11"/>
      <c r="AO18091" s="11"/>
    </row>
    <row r="18092" spans="2:41" x14ac:dyDescent="0.25">
      <c r="B18092" s="6"/>
      <c r="D18092" s="6"/>
      <c r="E18092" s="6"/>
      <c r="F18092" s="6"/>
      <c r="U18092" s="11"/>
      <c r="AO18092" s="11"/>
    </row>
    <row r="18093" spans="2:41" x14ac:dyDescent="0.25">
      <c r="B18093" s="6"/>
      <c r="D18093" s="6"/>
      <c r="E18093" s="6"/>
      <c r="F18093" s="6"/>
      <c r="U18093" s="11"/>
      <c r="AO18093" s="11"/>
    </row>
    <row r="18094" spans="2:41" x14ac:dyDescent="0.25">
      <c r="B18094" s="6"/>
      <c r="D18094" s="6"/>
      <c r="E18094" s="6"/>
      <c r="F18094" s="6"/>
      <c r="U18094" s="11"/>
      <c r="AO18094" s="11"/>
    </row>
    <row r="18095" spans="2:41" x14ac:dyDescent="0.25">
      <c r="B18095" s="6"/>
      <c r="D18095" s="6"/>
      <c r="E18095" s="6"/>
      <c r="F18095" s="6"/>
      <c r="U18095" s="11"/>
      <c r="AO18095" s="11"/>
    </row>
    <row r="18096" spans="2:41" x14ac:dyDescent="0.25">
      <c r="B18096" s="6"/>
      <c r="D18096" s="6"/>
      <c r="E18096" s="6"/>
      <c r="F18096" s="6"/>
      <c r="U18096" s="11"/>
      <c r="AO18096" s="11"/>
    </row>
    <row r="18097" spans="2:41" x14ac:dyDescent="0.25">
      <c r="B18097" s="6"/>
      <c r="D18097" s="6"/>
      <c r="E18097" s="6"/>
      <c r="F18097" s="6"/>
      <c r="U18097" s="11"/>
      <c r="AO18097" s="11"/>
    </row>
    <row r="18098" spans="2:41" x14ac:dyDescent="0.25">
      <c r="B18098" s="6"/>
      <c r="D18098" s="6"/>
      <c r="E18098" s="6"/>
      <c r="F18098" s="6"/>
      <c r="U18098" s="11"/>
      <c r="AO18098" s="11"/>
    </row>
    <row r="18099" spans="2:41" x14ac:dyDescent="0.25">
      <c r="B18099" s="6"/>
      <c r="D18099" s="6"/>
      <c r="E18099" s="6"/>
      <c r="F18099" s="6"/>
      <c r="U18099" s="11"/>
      <c r="AO18099" s="11"/>
    </row>
    <row r="18100" spans="2:41" x14ac:dyDescent="0.25">
      <c r="B18100" s="6"/>
      <c r="D18100" s="6"/>
      <c r="E18100" s="6"/>
      <c r="F18100" s="6"/>
      <c r="U18100" s="11"/>
      <c r="AO18100" s="11"/>
    </row>
    <row r="18101" spans="2:41" x14ac:dyDescent="0.25">
      <c r="B18101" s="6"/>
      <c r="D18101" s="6"/>
      <c r="E18101" s="6"/>
      <c r="F18101" s="6"/>
      <c r="U18101" s="11"/>
      <c r="AO18101" s="11"/>
    </row>
    <row r="18102" spans="2:41" x14ac:dyDescent="0.25">
      <c r="B18102" s="6"/>
      <c r="D18102" s="6"/>
      <c r="E18102" s="6"/>
      <c r="F18102" s="6"/>
      <c r="U18102" s="11"/>
      <c r="AO18102" s="11"/>
    </row>
    <row r="18103" spans="2:41" x14ac:dyDescent="0.25">
      <c r="B18103" s="6"/>
      <c r="D18103" s="6"/>
      <c r="E18103" s="6"/>
      <c r="F18103" s="6"/>
      <c r="U18103" s="11"/>
      <c r="AO18103" s="11"/>
    </row>
    <row r="18104" spans="2:41" x14ac:dyDescent="0.25">
      <c r="B18104" s="6"/>
      <c r="D18104" s="6"/>
      <c r="E18104" s="6"/>
      <c r="F18104" s="6"/>
      <c r="U18104" s="11"/>
      <c r="AO18104" s="11"/>
    </row>
    <row r="18105" spans="2:41" x14ac:dyDescent="0.25">
      <c r="B18105" s="6"/>
      <c r="D18105" s="6"/>
      <c r="E18105" s="6"/>
      <c r="F18105" s="6"/>
      <c r="U18105" s="11"/>
      <c r="AO18105" s="11"/>
    </row>
    <row r="18106" spans="2:41" x14ac:dyDescent="0.25">
      <c r="B18106" s="6"/>
      <c r="D18106" s="6"/>
      <c r="E18106" s="6"/>
      <c r="F18106" s="6"/>
      <c r="U18106" s="11"/>
      <c r="AO18106" s="11"/>
    </row>
    <row r="18107" spans="2:41" x14ac:dyDescent="0.25">
      <c r="B18107" s="6"/>
      <c r="D18107" s="6"/>
      <c r="E18107" s="6"/>
      <c r="F18107" s="6"/>
      <c r="U18107" s="11"/>
      <c r="AO18107" s="11"/>
    </row>
    <row r="18108" spans="2:41" x14ac:dyDescent="0.25">
      <c r="B18108" s="6"/>
      <c r="D18108" s="6"/>
      <c r="E18108" s="6"/>
      <c r="F18108" s="6"/>
      <c r="U18108" s="11"/>
      <c r="AO18108" s="11"/>
    </row>
    <row r="18109" spans="2:41" x14ac:dyDescent="0.25">
      <c r="B18109" s="6"/>
      <c r="D18109" s="6"/>
      <c r="E18109" s="6"/>
      <c r="F18109" s="6"/>
      <c r="U18109" s="11"/>
      <c r="AO18109" s="11"/>
    </row>
    <row r="18110" spans="2:41" x14ac:dyDescent="0.25">
      <c r="B18110" s="6"/>
      <c r="D18110" s="6"/>
      <c r="E18110" s="6"/>
      <c r="F18110" s="6"/>
      <c r="U18110" s="11"/>
      <c r="AO18110" s="11"/>
    </row>
    <row r="18111" spans="2:41" x14ac:dyDescent="0.25">
      <c r="B18111" s="6"/>
      <c r="D18111" s="6"/>
      <c r="E18111" s="6"/>
      <c r="F18111" s="6"/>
      <c r="U18111" s="11"/>
      <c r="AO18111" s="11"/>
    </row>
    <row r="18112" spans="2:41" x14ac:dyDescent="0.25">
      <c r="B18112" s="6"/>
      <c r="D18112" s="6"/>
      <c r="E18112" s="6"/>
      <c r="F18112" s="6"/>
      <c r="U18112" s="11"/>
      <c r="AO18112" s="11"/>
    </row>
    <row r="18113" spans="2:41" x14ac:dyDescent="0.25">
      <c r="B18113" s="6"/>
      <c r="D18113" s="6"/>
      <c r="E18113" s="6"/>
      <c r="F18113" s="6"/>
      <c r="U18113" s="11"/>
      <c r="AO18113" s="11"/>
    </row>
    <row r="18114" spans="2:41" x14ac:dyDescent="0.25">
      <c r="B18114" s="6"/>
      <c r="D18114" s="6"/>
      <c r="E18114" s="6"/>
      <c r="F18114" s="6"/>
      <c r="U18114" s="11"/>
      <c r="AO18114" s="11"/>
    </row>
    <row r="18115" spans="2:41" x14ac:dyDescent="0.25">
      <c r="B18115" s="6"/>
      <c r="D18115" s="6"/>
      <c r="E18115" s="6"/>
      <c r="F18115" s="6"/>
      <c r="U18115" s="11"/>
      <c r="AO18115" s="11"/>
    </row>
    <row r="18116" spans="2:41" x14ac:dyDescent="0.25">
      <c r="B18116" s="6"/>
      <c r="D18116" s="6"/>
      <c r="E18116" s="6"/>
      <c r="F18116" s="6"/>
      <c r="U18116" s="11"/>
      <c r="AO18116" s="11"/>
    </row>
    <row r="18117" spans="2:41" x14ac:dyDescent="0.25">
      <c r="B18117" s="6"/>
      <c r="D18117" s="6"/>
      <c r="E18117" s="6"/>
      <c r="F18117" s="6"/>
      <c r="U18117" s="11"/>
      <c r="AO18117" s="11"/>
    </row>
    <row r="18118" spans="2:41" x14ac:dyDescent="0.25">
      <c r="B18118" s="6"/>
      <c r="D18118" s="6"/>
      <c r="E18118" s="6"/>
      <c r="F18118" s="6"/>
      <c r="U18118" s="11"/>
      <c r="AO18118" s="11"/>
    </row>
    <row r="18119" spans="2:41" x14ac:dyDescent="0.25">
      <c r="B18119" s="6"/>
      <c r="D18119" s="6"/>
      <c r="E18119" s="6"/>
      <c r="F18119" s="6"/>
      <c r="U18119" s="11"/>
      <c r="AO18119" s="11"/>
    </row>
    <row r="18120" spans="2:41" x14ac:dyDescent="0.25">
      <c r="B18120" s="6"/>
      <c r="D18120" s="6"/>
      <c r="E18120" s="6"/>
      <c r="F18120" s="6"/>
      <c r="U18120" s="11"/>
      <c r="AO18120" s="11"/>
    </row>
    <row r="18121" spans="2:41" x14ac:dyDescent="0.25">
      <c r="B18121" s="6"/>
      <c r="D18121" s="6"/>
      <c r="E18121" s="6"/>
      <c r="F18121" s="6"/>
      <c r="U18121" s="11"/>
      <c r="AO18121" s="11"/>
    </row>
    <row r="18122" spans="2:41" x14ac:dyDescent="0.25">
      <c r="B18122" s="6"/>
      <c r="D18122" s="6"/>
      <c r="E18122" s="6"/>
      <c r="F18122" s="6"/>
      <c r="U18122" s="11"/>
      <c r="AO18122" s="11"/>
    </row>
    <row r="18123" spans="2:41" x14ac:dyDescent="0.25">
      <c r="B18123" s="6"/>
      <c r="D18123" s="6"/>
      <c r="E18123" s="6"/>
      <c r="F18123" s="6"/>
      <c r="U18123" s="11"/>
      <c r="AO18123" s="11"/>
    </row>
    <row r="18124" spans="2:41" x14ac:dyDescent="0.25">
      <c r="B18124" s="6"/>
      <c r="D18124" s="6"/>
      <c r="E18124" s="6"/>
      <c r="F18124" s="6"/>
      <c r="U18124" s="11"/>
      <c r="AO18124" s="11"/>
    </row>
    <row r="18125" spans="2:41" x14ac:dyDescent="0.25">
      <c r="B18125" s="6"/>
      <c r="D18125" s="6"/>
      <c r="E18125" s="6"/>
      <c r="F18125" s="6"/>
      <c r="U18125" s="11"/>
      <c r="AO18125" s="11"/>
    </row>
    <row r="18126" spans="2:41" x14ac:dyDescent="0.25">
      <c r="B18126" s="6"/>
      <c r="D18126" s="6"/>
      <c r="E18126" s="6"/>
      <c r="F18126" s="6"/>
      <c r="U18126" s="11"/>
      <c r="AO18126" s="11"/>
    </row>
    <row r="18127" spans="2:41" x14ac:dyDescent="0.25">
      <c r="B18127" s="6"/>
      <c r="D18127" s="6"/>
      <c r="E18127" s="6"/>
      <c r="F18127" s="6"/>
      <c r="U18127" s="11"/>
      <c r="AO18127" s="11"/>
    </row>
    <row r="18128" spans="2:41" x14ac:dyDescent="0.25">
      <c r="B18128" s="6"/>
      <c r="D18128" s="6"/>
      <c r="E18128" s="6"/>
      <c r="F18128" s="6"/>
      <c r="U18128" s="11"/>
      <c r="AO18128" s="11"/>
    </row>
    <row r="18129" spans="2:41" x14ac:dyDescent="0.25">
      <c r="B18129" s="6"/>
      <c r="D18129" s="6"/>
      <c r="E18129" s="6"/>
      <c r="F18129" s="6"/>
      <c r="U18129" s="11"/>
      <c r="AO18129" s="11"/>
    </row>
    <row r="18130" spans="2:41" x14ac:dyDescent="0.25">
      <c r="B18130" s="6"/>
      <c r="D18130" s="6"/>
      <c r="E18130" s="6"/>
      <c r="F18130" s="6"/>
      <c r="U18130" s="11"/>
      <c r="AO18130" s="11"/>
    </row>
    <row r="18131" spans="2:41" x14ac:dyDescent="0.25">
      <c r="B18131" s="6"/>
      <c r="D18131" s="6"/>
      <c r="E18131" s="6"/>
      <c r="F18131" s="6"/>
      <c r="U18131" s="11"/>
      <c r="AO18131" s="11"/>
    </row>
    <row r="18132" spans="2:41" x14ac:dyDescent="0.25">
      <c r="B18132" s="6"/>
      <c r="D18132" s="6"/>
      <c r="E18132" s="6"/>
      <c r="F18132" s="6"/>
      <c r="U18132" s="11"/>
      <c r="AO18132" s="11"/>
    </row>
    <row r="18133" spans="2:41" x14ac:dyDescent="0.25">
      <c r="B18133" s="6"/>
      <c r="D18133" s="6"/>
      <c r="E18133" s="6"/>
      <c r="F18133" s="6"/>
      <c r="U18133" s="11"/>
      <c r="AO18133" s="11"/>
    </row>
    <row r="18134" spans="2:41" x14ac:dyDescent="0.25">
      <c r="B18134" s="6"/>
      <c r="D18134" s="6"/>
      <c r="E18134" s="6"/>
      <c r="F18134" s="6"/>
      <c r="U18134" s="11"/>
      <c r="AO18134" s="11"/>
    </row>
    <row r="18135" spans="2:41" x14ac:dyDescent="0.25">
      <c r="B18135" s="6"/>
      <c r="D18135" s="6"/>
      <c r="E18135" s="6"/>
      <c r="F18135" s="6"/>
      <c r="U18135" s="11"/>
      <c r="AO18135" s="11"/>
    </row>
    <row r="18136" spans="2:41" x14ac:dyDescent="0.25">
      <c r="B18136" s="6"/>
      <c r="D18136" s="6"/>
      <c r="E18136" s="6"/>
      <c r="F18136" s="6"/>
      <c r="U18136" s="11"/>
      <c r="AO18136" s="11"/>
    </row>
    <row r="18137" spans="2:41" x14ac:dyDescent="0.25">
      <c r="B18137" s="6"/>
      <c r="D18137" s="6"/>
      <c r="E18137" s="6"/>
      <c r="F18137" s="6"/>
      <c r="U18137" s="11"/>
      <c r="AO18137" s="11"/>
    </row>
    <row r="18138" spans="2:41" x14ac:dyDescent="0.25">
      <c r="B18138" s="6"/>
      <c r="D18138" s="6"/>
      <c r="E18138" s="6"/>
      <c r="F18138" s="6"/>
      <c r="U18138" s="11"/>
      <c r="AO18138" s="11"/>
    </row>
    <row r="18139" spans="2:41" x14ac:dyDescent="0.25">
      <c r="B18139" s="6"/>
      <c r="D18139" s="6"/>
      <c r="E18139" s="6"/>
      <c r="F18139" s="6"/>
      <c r="U18139" s="11"/>
      <c r="AO18139" s="11"/>
    </row>
    <row r="18140" spans="2:41" x14ac:dyDescent="0.25">
      <c r="B18140" s="6"/>
      <c r="D18140" s="6"/>
      <c r="E18140" s="6"/>
      <c r="F18140" s="6"/>
      <c r="U18140" s="11"/>
      <c r="AO18140" s="11"/>
    </row>
    <row r="18141" spans="2:41" x14ac:dyDescent="0.25">
      <c r="B18141" s="6"/>
      <c r="D18141" s="6"/>
      <c r="E18141" s="6"/>
      <c r="F18141" s="6"/>
      <c r="U18141" s="11"/>
      <c r="AO18141" s="11"/>
    </row>
    <row r="18142" spans="2:41" x14ac:dyDescent="0.25">
      <c r="B18142" s="6"/>
      <c r="D18142" s="6"/>
      <c r="E18142" s="6"/>
      <c r="F18142" s="6"/>
      <c r="U18142" s="11"/>
      <c r="AO18142" s="11"/>
    </row>
    <row r="18143" spans="2:41" x14ac:dyDescent="0.25">
      <c r="B18143" s="6"/>
      <c r="D18143" s="6"/>
      <c r="E18143" s="6"/>
      <c r="F18143" s="6"/>
      <c r="U18143" s="11"/>
      <c r="AO18143" s="11"/>
    </row>
    <row r="18144" spans="2:41" x14ac:dyDescent="0.25">
      <c r="B18144" s="6"/>
      <c r="D18144" s="6"/>
      <c r="E18144" s="6"/>
      <c r="F18144" s="6"/>
      <c r="U18144" s="11"/>
      <c r="AO18144" s="11"/>
    </row>
    <row r="18145" spans="2:41" x14ac:dyDescent="0.25">
      <c r="B18145" s="6"/>
      <c r="D18145" s="6"/>
      <c r="E18145" s="6"/>
      <c r="F18145" s="6"/>
      <c r="U18145" s="11"/>
      <c r="AO18145" s="11"/>
    </row>
    <row r="18146" spans="2:41" x14ac:dyDescent="0.25">
      <c r="B18146" s="6"/>
      <c r="D18146" s="6"/>
      <c r="E18146" s="6"/>
      <c r="F18146" s="6"/>
      <c r="U18146" s="11"/>
      <c r="AO18146" s="11"/>
    </row>
    <row r="18147" spans="2:41" x14ac:dyDescent="0.25">
      <c r="B18147" s="6"/>
      <c r="D18147" s="6"/>
      <c r="E18147" s="6"/>
      <c r="F18147" s="6"/>
      <c r="U18147" s="11"/>
      <c r="AO18147" s="11"/>
    </row>
    <row r="18148" spans="2:41" x14ac:dyDescent="0.25">
      <c r="B18148" s="6"/>
      <c r="D18148" s="6"/>
      <c r="E18148" s="6"/>
      <c r="F18148" s="6"/>
      <c r="U18148" s="11"/>
      <c r="AO18148" s="11"/>
    </row>
    <row r="18149" spans="2:41" x14ac:dyDescent="0.25">
      <c r="B18149" s="6"/>
      <c r="D18149" s="6"/>
      <c r="E18149" s="6"/>
      <c r="F18149" s="6"/>
      <c r="U18149" s="11"/>
      <c r="AO18149" s="11"/>
    </row>
    <row r="18150" spans="2:41" x14ac:dyDescent="0.25">
      <c r="B18150" s="6"/>
      <c r="D18150" s="6"/>
      <c r="E18150" s="6"/>
      <c r="F18150" s="6"/>
      <c r="U18150" s="11"/>
      <c r="AO18150" s="11"/>
    </row>
    <row r="18151" spans="2:41" x14ac:dyDescent="0.25">
      <c r="B18151" s="6"/>
      <c r="D18151" s="6"/>
      <c r="E18151" s="6"/>
      <c r="F18151" s="6"/>
      <c r="U18151" s="11"/>
      <c r="AO18151" s="11"/>
    </row>
    <row r="18152" spans="2:41" x14ac:dyDescent="0.25">
      <c r="B18152" s="6"/>
      <c r="D18152" s="6"/>
      <c r="E18152" s="6"/>
      <c r="F18152" s="6"/>
      <c r="U18152" s="11"/>
      <c r="AO18152" s="11"/>
    </row>
    <row r="18153" spans="2:41" x14ac:dyDescent="0.25">
      <c r="B18153" s="6"/>
      <c r="D18153" s="6"/>
      <c r="E18153" s="6"/>
      <c r="F18153" s="6"/>
      <c r="U18153" s="11"/>
      <c r="AO18153" s="11"/>
    </row>
    <row r="18154" spans="2:41" x14ac:dyDescent="0.25">
      <c r="B18154" s="6"/>
      <c r="D18154" s="6"/>
      <c r="E18154" s="6"/>
      <c r="F18154" s="6"/>
      <c r="U18154" s="11"/>
      <c r="AO18154" s="11"/>
    </row>
    <row r="18155" spans="2:41" x14ac:dyDescent="0.25">
      <c r="B18155" s="6"/>
      <c r="D18155" s="6"/>
      <c r="E18155" s="6"/>
      <c r="F18155" s="6"/>
      <c r="U18155" s="11"/>
      <c r="AO18155" s="11"/>
    </row>
    <row r="18156" spans="2:41" x14ac:dyDescent="0.25">
      <c r="B18156" s="6"/>
      <c r="D18156" s="6"/>
      <c r="E18156" s="6"/>
      <c r="F18156" s="6"/>
      <c r="U18156" s="11"/>
      <c r="AO18156" s="11"/>
    </row>
    <row r="18157" spans="2:41" x14ac:dyDescent="0.25">
      <c r="B18157" s="6"/>
      <c r="D18157" s="6"/>
      <c r="E18157" s="6"/>
      <c r="F18157" s="6"/>
      <c r="U18157" s="11"/>
      <c r="AO18157" s="11"/>
    </row>
    <row r="18158" spans="2:41" x14ac:dyDescent="0.25">
      <c r="B18158" s="6"/>
      <c r="D18158" s="6"/>
      <c r="E18158" s="6"/>
      <c r="F18158" s="6"/>
      <c r="U18158" s="11"/>
      <c r="AO18158" s="11"/>
    </row>
    <row r="18159" spans="2:41" x14ac:dyDescent="0.25">
      <c r="B18159" s="6"/>
      <c r="D18159" s="6"/>
      <c r="E18159" s="6"/>
      <c r="F18159" s="6"/>
      <c r="U18159" s="11"/>
      <c r="AO18159" s="11"/>
    </row>
    <row r="18160" spans="2:41" x14ac:dyDescent="0.25">
      <c r="B18160" s="6"/>
      <c r="D18160" s="6"/>
      <c r="E18160" s="6"/>
      <c r="F18160" s="6"/>
      <c r="U18160" s="11"/>
      <c r="AO18160" s="11"/>
    </row>
    <row r="18161" spans="2:41" x14ac:dyDescent="0.25">
      <c r="B18161" s="6"/>
      <c r="D18161" s="6"/>
      <c r="E18161" s="6"/>
      <c r="F18161" s="6"/>
      <c r="U18161" s="11"/>
      <c r="AO18161" s="11"/>
    </row>
    <row r="18162" spans="2:41" x14ac:dyDescent="0.25">
      <c r="B18162" s="6"/>
      <c r="D18162" s="6"/>
      <c r="E18162" s="6"/>
      <c r="F18162" s="6"/>
      <c r="U18162" s="11"/>
      <c r="AO18162" s="11"/>
    </row>
    <row r="18163" spans="2:41" x14ac:dyDescent="0.25">
      <c r="B18163" s="6"/>
      <c r="D18163" s="6"/>
      <c r="E18163" s="6"/>
      <c r="F18163" s="6"/>
      <c r="U18163" s="11"/>
      <c r="AO18163" s="11"/>
    </row>
    <row r="18164" spans="2:41" x14ac:dyDescent="0.25">
      <c r="B18164" s="6"/>
      <c r="D18164" s="6"/>
      <c r="E18164" s="6"/>
      <c r="F18164" s="6"/>
      <c r="U18164" s="11"/>
      <c r="AO18164" s="11"/>
    </row>
    <row r="18165" spans="2:41" x14ac:dyDescent="0.25">
      <c r="B18165" s="6"/>
      <c r="D18165" s="6"/>
      <c r="E18165" s="6"/>
      <c r="F18165" s="6"/>
      <c r="U18165" s="11"/>
      <c r="AO18165" s="11"/>
    </row>
    <row r="18166" spans="2:41" x14ac:dyDescent="0.25">
      <c r="B18166" s="6"/>
      <c r="D18166" s="6"/>
      <c r="E18166" s="6"/>
      <c r="F18166" s="6"/>
      <c r="U18166" s="11"/>
      <c r="AO18166" s="11"/>
    </row>
    <row r="18167" spans="2:41" x14ac:dyDescent="0.25">
      <c r="B18167" s="6"/>
      <c r="D18167" s="6"/>
      <c r="E18167" s="6"/>
      <c r="F18167" s="6"/>
      <c r="U18167" s="11"/>
      <c r="AO18167" s="11"/>
    </row>
    <row r="18168" spans="2:41" x14ac:dyDescent="0.25">
      <c r="B18168" s="6"/>
      <c r="D18168" s="6"/>
      <c r="E18168" s="6"/>
      <c r="F18168" s="6"/>
      <c r="U18168" s="11"/>
      <c r="AO18168" s="11"/>
    </row>
    <row r="18169" spans="2:41" x14ac:dyDescent="0.25">
      <c r="B18169" s="6"/>
      <c r="D18169" s="6"/>
      <c r="E18169" s="6"/>
      <c r="F18169" s="6"/>
      <c r="U18169" s="11"/>
      <c r="AO18169" s="11"/>
    </row>
    <row r="18170" spans="2:41" x14ac:dyDescent="0.25">
      <c r="B18170" s="6"/>
      <c r="D18170" s="6"/>
      <c r="E18170" s="6"/>
      <c r="F18170" s="6"/>
      <c r="U18170" s="11"/>
      <c r="AO18170" s="11"/>
    </row>
    <row r="18171" spans="2:41" x14ac:dyDescent="0.25">
      <c r="B18171" s="6"/>
      <c r="D18171" s="6"/>
      <c r="E18171" s="6"/>
      <c r="F18171" s="6"/>
      <c r="U18171" s="11"/>
      <c r="AO18171" s="11"/>
    </row>
    <row r="18172" spans="2:41" x14ac:dyDescent="0.25">
      <c r="B18172" s="6"/>
      <c r="D18172" s="6"/>
      <c r="E18172" s="6"/>
      <c r="F18172" s="6"/>
      <c r="U18172" s="11"/>
      <c r="AO18172" s="11"/>
    </row>
    <row r="18173" spans="2:41" x14ac:dyDescent="0.25">
      <c r="B18173" s="6"/>
      <c r="D18173" s="6"/>
      <c r="E18173" s="6"/>
      <c r="F18173" s="6"/>
      <c r="U18173" s="11"/>
      <c r="AO18173" s="11"/>
    </row>
    <row r="18174" spans="2:41" x14ac:dyDescent="0.25">
      <c r="B18174" s="6"/>
      <c r="D18174" s="6"/>
      <c r="E18174" s="6"/>
      <c r="F18174" s="6"/>
      <c r="U18174" s="11"/>
      <c r="AO18174" s="11"/>
    </row>
    <row r="18175" spans="2:41" x14ac:dyDescent="0.25">
      <c r="B18175" s="6"/>
      <c r="D18175" s="6"/>
      <c r="E18175" s="6"/>
      <c r="F18175" s="6"/>
      <c r="U18175" s="11"/>
      <c r="AO18175" s="11"/>
    </row>
    <row r="18176" spans="2:41" x14ac:dyDescent="0.25">
      <c r="B18176" s="6"/>
      <c r="D18176" s="6"/>
      <c r="E18176" s="6"/>
      <c r="F18176" s="6"/>
      <c r="U18176" s="11"/>
      <c r="AO18176" s="11"/>
    </row>
    <row r="18177" spans="2:41" x14ac:dyDescent="0.25">
      <c r="B18177" s="6"/>
      <c r="D18177" s="6"/>
      <c r="E18177" s="6"/>
      <c r="F18177" s="6"/>
      <c r="U18177" s="11"/>
      <c r="AO18177" s="11"/>
    </row>
    <row r="18178" spans="2:41" x14ac:dyDescent="0.25">
      <c r="B18178" s="6"/>
      <c r="D18178" s="6"/>
      <c r="E18178" s="6"/>
      <c r="F18178" s="6"/>
      <c r="U18178" s="11"/>
      <c r="AO18178" s="11"/>
    </row>
    <row r="18179" spans="2:41" x14ac:dyDescent="0.25">
      <c r="B18179" s="6"/>
      <c r="D18179" s="6"/>
      <c r="E18179" s="6"/>
      <c r="F18179" s="6"/>
      <c r="U18179" s="11"/>
      <c r="AO18179" s="11"/>
    </row>
    <row r="18180" spans="2:41" x14ac:dyDescent="0.25">
      <c r="B18180" s="6"/>
      <c r="D18180" s="6"/>
      <c r="E18180" s="6"/>
      <c r="F18180" s="6"/>
      <c r="U18180" s="11"/>
      <c r="AO18180" s="11"/>
    </row>
    <row r="18181" spans="2:41" x14ac:dyDescent="0.25">
      <c r="B18181" s="6"/>
      <c r="D18181" s="6"/>
      <c r="E18181" s="6"/>
      <c r="F18181" s="6"/>
      <c r="U18181" s="11"/>
      <c r="AO18181" s="11"/>
    </row>
    <row r="18182" spans="2:41" x14ac:dyDescent="0.25">
      <c r="B18182" s="6"/>
      <c r="D18182" s="6"/>
      <c r="E18182" s="6"/>
      <c r="F18182" s="6"/>
      <c r="U18182" s="11"/>
      <c r="AO18182" s="11"/>
    </row>
    <row r="18183" spans="2:41" x14ac:dyDescent="0.25">
      <c r="B18183" s="6"/>
      <c r="D18183" s="6"/>
      <c r="E18183" s="6"/>
      <c r="F18183" s="6"/>
      <c r="U18183" s="11"/>
      <c r="AO18183" s="11"/>
    </row>
    <row r="18184" spans="2:41" x14ac:dyDescent="0.25">
      <c r="B18184" s="6"/>
      <c r="D18184" s="6"/>
      <c r="E18184" s="6"/>
      <c r="F18184" s="6"/>
      <c r="U18184" s="11"/>
      <c r="AO18184" s="11"/>
    </row>
    <row r="18185" spans="2:41" x14ac:dyDescent="0.25">
      <c r="B18185" s="6"/>
      <c r="D18185" s="6"/>
      <c r="E18185" s="6"/>
      <c r="F18185" s="6"/>
      <c r="U18185" s="11"/>
      <c r="AO18185" s="11"/>
    </row>
    <row r="18186" spans="2:41" x14ac:dyDescent="0.25">
      <c r="B18186" s="6"/>
      <c r="D18186" s="6"/>
      <c r="E18186" s="6"/>
      <c r="F18186" s="6"/>
      <c r="U18186" s="11"/>
      <c r="AO18186" s="11"/>
    </row>
    <row r="18187" spans="2:41" x14ac:dyDescent="0.25">
      <c r="B18187" s="6"/>
      <c r="D18187" s="6"/>
      <c r="E18187" s="6"/>
      <c r="F18187" s="6"/>
      <c r="U18187" s="11"/>
      <c r="AO18187" s="11"/>
    </row>
    <row r="18188" spans="2:41" x14ac:dyDescent="0.25">
      <c r="B18188" s="6"/>
      <c r="D18188" s="6"/>
      <c r="E18188" s="6"/>
      <c r="F18188" s="6"/>
      <c r="U18188" s="11"/>
      <c r="AO18188" s="11"/>
    </row>
    <row r="18189" spans="2:41" x14ac:dyDescent="0.25">
      <c r="B18189" s="6"/>
      <c r="D18189" s="6"/>
      <c r="E18189" s="6"/>
      <c r="F18189" s="6"/>
      <c r="U18189" s="11"/>
      <c r="AO18189" s="11"/>
    </row>
    <row r="18190" spans="2:41" x14ac:dyDescent="0.25">
      <c r="B18190" s="6"/>
      <c r="D18190" s="6"/>
      <c r="E18190" s="6"/>
      <c r="F18190" s="6"/>
      <c r="U18190" s="11"/>
      <c r="AO18190" s="11"/>
    </row>
    <row r="18191" spans="2:41" x14ac:dyDescent="0.25">
      <c r="B18191" s="6"/>
      <c r="D18191" s="6"/>
      <c r="E18191" s="6"/>
      <c r="F18191" s="6"/>
      <c r="U18191" s="11"/>
      <c r="AO18191" s="11"/>
    </row>
    <row r="18192" spans="2:41" x14ac:dyDescent="0.25">
      <c r="B18192" s="6"/>
      <c r="D18192" s="6"/>
      <c r="E18192" s="6"/>
      <c r="F18192" s="6"/>
      <c r="U18192" s="11"/>
      <c r="AO18192" s="11"/>
    </row>
    <row r="18193" spans="2:41" x14ac:dyDescent="0.25">
      <c r="B18193" s="6"/>
      <c r="D18193" s="6"/>
      <c r="E18193" s="6"/>
      <c r="F18193" s="6"/>
      <c r="U18193" s="11"/>
      <c r="AO18193" s="11"/>
    </row>
    <row r="18194" spans="2:41" x14ac:dyDescent="0.25">
      <c r="B18194" s="6"/>
      <c r="D18194" s="6"/>
      <c r="E18194" s="6"/>
      <c r="F18194" s="6"/>
      <c r="U18194" s="11"/>
      <c r="AO18194" s="11"/>
    </row>
    <row r="18195" spans="2:41" x14ac:dyDescent="0.25">
      <c r="B18195" s="6"/>
      <c r="D18195" s="6"/>
      <c r="E18195" s="6"/>
      <c r="F18195" s="6"/>
      <c r="U18195" s="11"/>
      <c r="AO18195" s="11"/>
    </row>
    <row r="18196" spans="2:41" x14ac:dyDescent="0.25">
      <c r="B18196" s="6"/>
      <c r="D18196" s="6"/>
      <c r="E18196" s="6"/>
      <c r="F18196" s="6"/>
      <c r="U18196" s="11"/>
      <c r="AO18196" s="11"/>
    </row>
    <row r="18197" spans="2:41" x14ac:dyDescent="0.25">
      <c r="B18197" s="6"/>
      <c r="D18197" s="6"/>
      <c r="E18197" s="6"/>
      <c r="F18197" s="6"/>
      <c r="U18197" s="11"/>
      <c r="AO18197" s="11"/>
    </row>
    <row r="18198" spans="2:41" x14ac:dyDescent="0.25">
      <c r="B18198" s="6"/>
      <c r="D18198" s="6"/>
      <c r="E18198" s="6"/>
      <c r="F18198" s="6"/>
      <c r="U18198" s="11"/>
      <c r="AO18198" s="11"/>
    </row>
    <row r="18199" spans="2:41" x14ac:dyDescent="0.25">
      <c r="B18199" s="6"/>
      <c r="D18199" s="6"/>
      <c r="E18199" s="6"/>
      <c r="F18199" s="6"/>
      <c r="U18199" s="11"/>
      <c r="AO18199" s="11"/>
    </row>
    <row r="18200" spans="2:41" x14ac:dyDescent="0.25">
      <c r="B18200" s="6"/>
      <c r="D18200" s="6"/>
      <c r="E18200" s="6"/>
      <c r="F18200" s="6"/>
      <c r="U18200" s="11"/>
      <c r="AO18200" s="11"/>
    </row>
    <row r="18201" spans="2:41" x14ac:dyDescent="0.25">
      <c r="B18201" s="6"/>
      <c r="D18201" s="6"/>
      <c r="E18201" s="6"/>
      <c r="F18201" s="6"/>
      <c r="U18201" s="11"/>
      <c r="AO18201" s="11"/>
    </row>
    <row r="18202" spans="2:41" x14ac:dyDescent="0.25">
      <c r="B18202" s="6"/>
      <c r="D18202" s="6"/>
      <c r="E18202" s="6"/>
      <c r="F18202" s="6"/>
      <c r="U18202" s="11"/>
      <c r="AO18202" s="11"/>
    </row>
    <row r="18203" spans="2:41" x14ac:dyDescent="0.25">
      <c r="B18203" s="6"/>
      <c r="D18203" s="6"/>
      <c r="E18203" s="6"/>
      <c r="F18203" s="6"/>
      <c r="U18203" s="11"/>
      <c r="AO18203" s="11"/>
    </row>
    <row r="18204" spans="2:41" x14ac:dyDescent="0.25">
      <c r="B18204" s="6"/>
      <c r="D18204" s="6"/>
      <c r="E18204" s="6"/>
      <c r="F18204" s="6"/>
      <c r="U18204" s="11"/>
      <c r="AO18204" s="11"/>
    </row>
    <row r="18205" spans="2:41" x14ac:dyDescent="0.25">
      <c r="B18205" s="6"/>
      <c r="D18205" s="6"/>
      <c r="E18205" s="6"/>
      <c r="F18205" s="6"/>
      <c r="U18205" s="11"/>
      <c r="AO18205" s="11"/>
    </row>
    <row r="18206" spans="2:41" x14ac:dyDescent="0.25">
      <c r="B18206" s="6"/>
      <c r="D18206" s="6"/>
      <c r="E18206" s="6"/>
      <c r="F18206" s="6"/>
      <c r="U18206" s="11"/>
      <c r="AO18206" s="11"/>
    </row>
    <row r="18207" spans="2:41" x14ac:dyDescent="0.25">
      <c r="B18207" s="6"/>
      <c r="D18207" s="6"/>
      <c r="E18207" s="6"/>
      <c r="F18207" s="6"/>
      <c r="U18207" s="11"/>
      <c r="AO18207" s="11"/>
    </row>
    <row r="18208" spans="2:41" x14ac:dyDescent="0.25">
      <c r="B18208" s="6"/>
      <c r="D18208" s="6"/>
      <c r="E18208" s="6"/>
      <c r="F18208" s="6"/>
      <c r="U18208" s="11"/>
      <c r="AO18208" s="11"/>
    </row>
    <row r="18209" spans="2:41" x14ac:dyDescent="0.25">
      <c r="B18209" s="6"/>
      <c r="D18209" s="6"/>
      <c r="E18209" s="6"/>
      <c r="F18209" s="6"/>
      <c r="U18209" s="11"/>
      <c r="AO18209" s="11"/>
    </row>
    <row r="18210" spans="2:41" x14ac:dyDescent="0.25">
      <c r="B18210" s="6"/>
      <c r="D18210" s="6"/>
      <c r="E18210" s="6"/>
      <c r="F18210" s="6"/>
      <c r="U18210" s="11"/>
      <c r="AO18210" s="11"/>
    </row>
    <row r="18211" spans="2:41" x14ac:dyDescent="0.25">
      <c r="B18211" s="6"/>
      <c r="D18211" s="6"/>
      <c r="E18211" s="6"/>
      <c r="F18211" s="6"/>
      <c r="U18211" s="11"/>
      <c r="AO18211" s="11"/>
    </row>
    <row r="18212" spans="2:41" x14ac:dyDescent="0.25">
      <c r="B18212" s="6"/>
      <c r="D18212" s="6"/>
      <c r="E18212" s="6"/>
      <c r="F18212" s="6"/>
      <c r="U18212" s="11"/>
      <c r="AO18212" s="11"/>
    </row>
    <row r="18213" spans="2:41" x14ac:dyDescent="0.25">
      <c r="B18213" s="6"/>
      <c r="D18213" s="6"/>
      <c r="E18213" s="6"/>
      <c r="F18213" s="6"/>
      <c r="U18213" s="11"/>
      <c r="AO18213" s="11"/>
    </row>
    <row r="18214" spans="2:41" x14ac:dyDescent="0.25">
      <c r="B18214" s="6"/>
      <c r="D18214" s="6"/>
      <c r="E18214" s="6"/>
      <c r="F18214" s="6"/>
      <c r="U18214" s="11"/>
      <c r="AO18214" s="11"/>
    </row>
    <row r="18215" spans="2:41" x14ac:dyDescent="0.25">
      <c r="B18215" s="6"/>
      <c r="D18215" s="6"/>
      <c r="E18215" s="6"/>
      <c r="F18215" s="6"/>
      <c r="U18215" s="11"/>
      <c r="AO18215" s="11"/>
    </row>
    <row r="18216" spans="2:41" x14ac:dyDescent="0.25">
      <c r="B18216" s="6"/>
      <c r="D18216" s="6"/>
      <c r="E18216" s="6"/>
      <c r="F18216" s="6"/>
      <c r="U18216" s="11"/>
      <c r="AO18216" s="11"/>
    </row>
    <row r="18217" spans="2:41" x14ac:dyDescent="0.25">
      <c r="B18217" s="6"/>
      <c r="D18217" s="6"/>
      <c r="E18217" s="6"/>
      <c r="F18217" s="6"/>
      <c r="U18217" s="11"/>
      <c r="AO18217" s="11"/>
    </row>
    <row r="18218" spans="2:41" x14ac:dyDescent="0.25">
      <c r="B18218" s="6"/>
      <c r="D18218" s="6"/>
      <c r="E18218" s="6"/>
      <c r="F18218" s="6"/>
      <c r="U18218" s="11"/>
      <c r="AO18218" s="11"/>
    </row>
    <row r="18219" spans="2:41" x14ac:dyDescent="0.25">
      <c r="B18219" s="6"/>
      <c r="D18219" s="6"/>
      <c r="E18219" s="6"/>
      <c r="F18219" s="6"/>
      <c r="U18219" s="11"/>
      <c r="AO18219" s="11"/>
    </row>
    <row r="18220" spans="2:41" x14ac:dyDescent="0.25">
      <c r="B18220" s="6"/>
      <c r="D18220" s="6"/>
      <c r="E18220" s="6"/>
      <c r="F18220" s="6"/>
      <c r="U18220" s="11"/>
      <c r="AO18220" s="11"/>
    </row>
    <row r="18221" spans="2:41" x14ac:dyDescent="0.25">
      <c r="B18221" s="6"/>
      <c r="D18221" s="6"/>
      <c r="E18221" s="6"/>
      <c r="F18221" s="6"/>
      <c r="U18221" s="11"/>
      <c r="AO18221" s="11"/>
    </row>
    <row r="18222" spans="2:41" x14ac:dyDescent="0.25">
      <c r="B18222" s="6"/>
      <c r="D18222" s="6"/>
      <c r="E18222" s="6"/>
      <c r="F18222" s="6"/>
      <c r="U18222" s="11"/>
      <c r="AO18222" s="11"/>
    </row>
    <row r="18223" spans="2:41" x14ac:dyDescent="0.25">
      <c r="B18223" s="6"/>
      <c r="D18223" s="6"/>
      <c r="E18223" s="6"/>
      <c r="F18223" s="6"/>
      <c r="U18223" s="11"/>
      <c r="AO18223" s="11"/>
    </row>
    <row r="18224" spans="2:41" x14ac:dyDescent="0.25">
      <c r="B18224" s="6"/>
      <c r="D18224" s="6"/>
      <c r="E18224" s="6"/>
      <c r="F18224" s="6"/>
      <c r="U18224" s="11"/>
      <c r="AO18224" s="11"/>
    </row>
    <row r="18225" spans="2:41" x14ac:dyDescent="0.25">
      <c r="B18225" s="6"/>
      <c r="D18225" s="6"/>
      <c r="E18225" s="6"/>
      <c r="F18225" s="6"/>
      <c r="U18225" s="11"/>
      <c r="AO18225" s="11"/>
    </row>
    <row r="18226" spans="2:41" x14ac:dyDescent="0.25">
      <c r="B18226" s="6"/>
      <c r="D18226" s="6"/>
      <c r="E18226" s="6"/>
      <c r="F18226" s="6"/>
      <c r="U18226" s="11"/>
      <c r="AO18226" s="11"/>
    </row>
    <row r="18227" spans="2:41" x14ac:dyDescent="0.25">
      <c r="B18227" s="6"/>
      <c r="D18227" s="6"/>
      <c r="E18227" s="6"/>
      <c r="F18227" s="6"/>
      <c r="U18227" s="11"/>
      <c r="AO18227" s="11"/>
    </row>
    <row r="18228" spans="2:41" x14ac:dyDescent="0.25">
      <c r="B18228" s="6"/>
      <c r="D18228" s="6"/>
      <c r="E18228" s="6"/>
      <c r="F18228" s="6"/>
      <c r="U18228" s="11"/>
      <c r="AO18228" s="11"/>
    </row>
    <row r="18229" spans="2:41" x14ac:dyDescent="0.25">
      <c r="B18229" s="6"/>
      <c r="D18229" s="6"/>
      <c r="E18229" s="6"/>
      <c r="F18229" s="6"/>
      <c r="U18229" s="11"/>
      <c r="AO18229" s="11"/>
    </row>
    <row r="18230" spans="2:41" x14ac:dyDescent="0.25">
      <c r="B18230" s="6"/>
      <c r="D18230" s="6"/>
      <c r="E18230" s="6"/>
      <c r="F18230" s="6"/>
      <c r="U18230" s="11"/>
      <c r="AO18230" s="11"/>
    </row>
    <row r="18231" spans="2:41" x14ac:dyDescent="0.25">
      <c r="B18231" s="6"/>
      <c r="D18231" s="6"/>
      <c r="E18231" s="6"/>
      <c r="F18231" s="6"/>
      <c r="U18231" s="11"/>
      <c r="AO18231" s="11"/>
    </row>
    <row r="18232" spans="2:41" x14ac:dyDescent="0.25">
      <c r="B18232" s="6"/>
      <c r="D18232" s="6"/>
      <c r="E18232" s="6"/>
      <c r="F18232" s="6"/>
      <c r="U18232" s="11"/>
      <c r="AO18232" s="11"/>
    </row>
    <row r="18233" spans="2:41" x14ac:dyDescent="0.25">
      <c r="B18233" s="6"/>
      <c r="D18233" s="6"/>
      <c r="E18233" s="6"/>
      <c r="F18233" s="6"/>
      <c r="U18233" s="11"/>
      <c r="AO18233" s="11"/>
    </row>
    <row r="18234" spans="2:41" x14ac:dyDescent="0.25">
      <c r="B18234" s="6"/>
      <c r="D18234" s="6"/>
      <c r="E18234" s="6"/>
      <c r="F18234" s="6"/>
      <c r="U18234" s="11"/>
      <c r="AO18234" s="11"/>
    </row>
    <row r="18235" spans="2:41" x14ac:dyDescent="0.25">
      <c r="B18235" s="6"/>
      <c r="D18235" s="6"/>
      <c r="E18235" s="6"/>
      <c r="F18235" s="6"/>
      <c r="U18235" s="11"/>
      <c r="AO18235" s="11"/>
    </row>
    <row r="18236" spans="2:41" x14ac:dyDescent="0.25">
      <c r="B18236" s="6"/>
      <c r="D18236" s="6"/>
      <c r="E18236" s="6"/>
      <c r="F18236" s="6"/>
      <c r="U18236" s="11"/>
      <c r="AO18236" s="11"/>
    </row>
    <row r="18237" spans="2:41" x14ac:dyDescent="0.25">
      <c r="B18237" s="6"/>
      <c r="D18237" s="6"/>
      <c r="E18237" s="6"/>
      <c r="F18237" s="6"/>
      <c r="U18237" s="11"/>
      <c r="AO18237" s="11"/>
    </row>
    <row r="18238" spans="2:41" x14ac:dyDescent="0.25">
      <c r="B18238" s="6"/>
      <c r="D18238" s="6"/>
      <c r="E18238" s="6"/>
      <c r="F18238" s="6"/>
      <c r="U18238" s="11"/>
      <c r="AO18238" s="11"/>
    </row>
    <row r="18239" spans="2:41" x14ac:dyDescent="0.25">
      <c r="B18239" s="6"/>
      <c r="D18239" s="6"/>
      <c r="E18239" s="6"/>
      <c r="F18239" s="6"/>
      <c r="U18239" s="11"/>
      <c r="AO18239" s="11"/>
    </row>
    <row r="18240" spans="2:41" x14ac:dyDescent="0.25">
      <c r="B18240" s="6"/>
      <c r="D18240" s="6"/>
      <c r="E18240" s="6"/>
      <c r="F18240" s="6"/>
      <c r="U18240" s="11"/>
      <c r="AO18240" s="11"/>
    </row>
    <row r="18241" spans="2:41" x14ac:dyDescent="0.25">
      <c r="B18241" s="6"/>
      <c r="D18241" s="6"/>
      <c r="E18241" s="6"/>
      <c r="F18241" s="6"/>
      <c r="U18241" s="11"/>
      <c r="AO18241" s="11"/>
    </row>
    <row r="18242" spans="2:41" x14ac:dyDescent="0.25">
      <c r="B18242" s="6"/>
      <c r="D18242" s="6"/>
      <c r="E18242" s="6"/>
      <c r="F18242" s="6"/>
      <c r="U18242" s="11"/>
      <c r="AO18242" s="11"/>
    </row>
    <row r="18243" spans="2:41" x14ac:dyDescent="0.25">
      <c r="B18243" s="6"/>
      <c r="D18243" s="6"/>
      <c r="E18243" s="6"/>
      <c r="F18243" s="6"/>
      <c r="U18243" s="11"/>
      <c r="AO18243" s="11"/>
    </row>
    <row r="18244" spans="2:41" x14ac:dyDescent="0.25">
      <c r="B18244" s="6"/>
      <c r="D18244" s="6"/>
      <c r="E18244" s="6"/>
      <c r="F18244" s="6"/>
      <c r="U18244" s="11"/>
      <c r="AO18244" s="11"/>
    </row>
    <row r="18245" spans="2:41" x14ac:dyDescent="0.25">
      <c r="B18245" s="6"/>
      <c r="D18245" s="6"/>
      <c r="E18245" s="6"/>
      <c r="F18245" s="6"/>
      <c r="U18245" s="11"/>
      <c r="AO18245" s="11"/>
    </row>
    <row r="18246" spans="2:41" x14ac:dyDescent="0.25">
      <c r="B18246" s="6"/>
      <c r="D18246" s="6"/>
      <c r="E18246" s="6"/>
      <c r="F18246" s="6"/>
      <c r="U18246" s="11"/>
      <c r="AO18246" s="11"/>
    </row>
    <row r="18247" spans="2:41" x14ac:dyDescent="0.25">
      <c r="B18247" s="6"/>
      <c r="D18247" s="6"/>
      <c r="E18247" s="6"/>
      <c r="F18247" s="6"/>
      <c r="U18247" s="11"/>
      <c r="AO18247" s="11"/>
    </row>
    <row r="18248" spans="2:41" x14ac:dyDescent="0.25">
      <c r="B18248" s="6"/>
      <c r="D18248" s="6"/>
      <c r="E18248" s="6"/>
      <c r="F18248" s="6"/>
      <c r="U18248" s="11"/>
      <c r="AO18248" s="11"/>
    </row>
    <row r="18249" spans="2:41" x14ac:dyDescent="0.25">
      <c r="B18249" s="6"/>
      <c r="D18249" s="6"/>
      <c r="E18249" s="6"/>
      <c r="F18249" s="6"/>
      <c r="U18249" s="11"/>
      <c r="AO18249" s="11"/>
    </row>
    <row r="18250" spans="2:41" x14ac:dyDescent="0.25">
      <c r="B18250" s="6"/>
      <c r="D18250" s="6"/>
      <c r="E18250" s="6"/>
      <c r="F18250" s="6"/>
      <c r="U18250" s="11"/>
      <c r="AO18250" s="11"/>
    </row>
    <row r="18251" spans="2:41" x14ac:dyDescent="0.25">
      <c r="B18251" s="6"/>
      <c r="D18251" s="6"/>
      <c r="E18251" s="6"/>
      <c r="F18251" s="6"/>
      <c r="U18251" s="11"/>
      <c r="AO18251" s="11"/>
    </row>
    <row r="18252" spans="2:41" x14ac:dyDescent="0.25">
      <c r="B18252" s="6"/>
      <c r="D18252" s="6"/>
      <c r="E18252" s="6"/>
      <c r="F18252" s="6"/>
      <c r="U18252" s="11"/>
      <c r="AO18252" s="11"/>
    </row>
    <row r="18253" spans="2:41" x14ac:dyDescent="0.25">
      <c r="B18253" s="6"/>
      <c r="D18253" s="6"/>
      <c r="E18253" s="6"/>
      <c r="F18253" s="6"/>
      <c r="U18253" s="11"/>
      <c r="AO18253" s="11"/>
    </row>
    <row r="18254" spans="2:41" x14ac:dyDescent="0.25">
      <c r="B18254" s="6"/>
      <c r="D18254" s="6"/>
      <c r="E18254" s="6"/>
      <c r="F18254" s="6"/>
      <c r="U18254" s="11"/>
      <c r="AO18254" s="11"/>
    </row>
    <row r="18255" spans="2:41" x14ac:dyDescent="0.25">
      <c r="B18255" s="6"/>
      <c r="D18255" s="6"/>
      <c r="E18255" s="6"/>
      <c r="F18255" s="6"/>
      <c r="U18255" s="11"/>
      <c r="AO18255" s="11"/>
    </row>
    <row r="18256" spans="2:41" x14ac:dyDescent="0.25">
      <c r="B18256" s="6"/>
      <c r="D18256" s="6"/>
      <c r="E18256" s="6"/>
      <c r="F18256" s="6"/>
      <c r="U18256" s="11"/>
      <c r="AO18256" s="11"/>
    </row>
    <row r="18257" spans="2:41" x14ac:dyDescent="0.25">
      <c r="B18257" s="6"/>
      <c r="D18257" s="6"/>
      <c r="E18257" s="6"/>
      <c r="F18257" s="6"/>
      <c r="U18257" s="11"/>
      <c r="AO18257" s="11"/>
    </row>
    <row r="18258" spans="2:41" x14ac:dyDescent="0.25">
      <c r="B18258" s="6"/>
      <c r="D18258" s="6"/>
      <c r="E18258" s="6"/>
      <c r="F18258" s="6"/>
      <c r="U18258" s="11"/>
      <c r="AO18258" s="11"/>
    </row>
    <row r="18259" spans="2:41" x14ac:dyDescent="0.25">
      <c r="B18259" s="6"/>
      <c r="D18259" s="6"/>
      <c r="E18259" s="6"/>
      <c r="F18259" s="6"/>
      <c r="U18259" s="11"/>
      <c r="AO18259" s="11"/>
    </row>
    <row r="18260" spans="2:41" x14ac:dyDescent="0.25">
      <c r="B18260" s="6"/>
      <c r="D18260" s="6"/>
      <c r="E18260" s="6"/>
      <c r="F18260" s="6"/>
      <c r="U18260" s="11"/>
      <c r="AO18260" s="11"/>
    </row>
    <row r="18261" spans="2:41" x14ac:dyDescent="0.25">
      <c r="B18261" s="6"/>
      <c r="D18261" s="6"/>
      <c r="E18261" s="6"/>
      <c r="F18261" s="6"/>
      <c r="U18261" s="11"/>
      <c r="AO18261" s="11"/>
    </row>
    <row r="18262" spans="2:41" x14ac:dyDescent="0.25">
      <c r="B18262" s="6"/>
      <c r="D18262" s="6"/>
      <c r="E18262" s="6"/>
      <c r="F18262" s="6"/>
      <c r="U18262" s="11"/>
      <c r="AO18262" s="11"/>
    </row>
    <row r="18263" spans="2:41" x14ac:dyDescent="0.25">
      <c r="B18263" s="6"/>
      <c r="D18263" s="6"/>
      <c r="E18263" s="6"/>
      <c r="F18263" s="6"/>
      <c r="U18263" s="11"/>
      <c r="AO18263" s="11"/>
    </row>
    <row r="18264" spans="2:41" x14ac:dyDescent="0.25">
      <c r="B18264" s="6"/>
      <c r="D18264" s="6"/>
      <c r="E18264" s="6"/>
      <c r="F18264" s="6"/>
      <c r="U18264" s="11"/>
      <c r="AO18264" s="11"/>
    </row>
    <row r="18265" spans="2:41" x14ac:dyDescent="0.25">
      <c r="B18265" s="6"/>
      <c r="D18265" s="6"/>
      <c r="E18265" s="6"/>
      <c r="F18265" s="6"/>
      <c r="U18265" s="11"/>
      <c r="AO18265" s="11"/>
    </row>
    <row r="18266" spans="2:41" x14ac:dyDescent="0.25">
      <c r="B18266" s="6"/>
      <c r="D18266" s="6"/>
      <c r="E18266" s="6"/>
      <c r="F18266" s="6"/>
      <c r="U18266" s="11"/>
      <c r="AO18266" s="11"/>
    </row>
    <row r="18267" spans="2:41" x14ac:dyDescent="0.25">
      <c r="B18267" s="6"/>
      <c r="D18267" s="6"/>
      <c r="E18267" s="6"/>
      <c r="F18267" s="6"/>
      <c r="U18267" s="11"/>
      <c r="AO18267" s="11"/>
    </row>
    <row r="18268" spans="2:41" x14ac:dyDescent="0.25">
      <c r="B18268" s="6"/>
      <c r="D18268" s="6"/>
      <c r="E18268" s="6"/>
      <c r="F18268" s="6"/>
      <c r="U18268" s="11"/>
      <c r="AO18268" s="11"/>
    </row>
    <row r="18269" spans="2:41" x14ac:dyDescent="0.25">
      <c r="B18269" s="6"/>
      <c r="D18269" s="6"/>
      <c r="E18269" s="6"/>
      <c r="F18269" s="6"/>
      <c r="U18269" s="11"/>
      <c r="AO18269" s="11"/>
    </row>
    <row r="18270" spans="2:41" x14ac:dyDescent="0.25">
      <c r="B18270" s="6"/>
      <c r="D18270" s="6"/>
      <c r="E18270" s="6"/>
      <c r="F18270" s="6"/>
      <c r="U18270" s="11"/>
      <c r="AO18270" s="11"/>
    </row>
    <row r="18271" spans="2:41" x14ac:dyDescent="0.25">
      <c r="B18271" s="6"/>
      <c r="D18271" s="6"/>
      <c r="E18271" s="6"/>
      <c r="F18271" s="6"/>
      <c r="U18271" s="11"/>
      <c r="AO18271" s="11"/>
    </row>
    <row r="18272" spans="2:41" x14ac:dyDescent="0.25">
      <c r="B18272" s="6"/>
      <c r="D18272" s="6"/>
      <c r="E18272" s="6"/>
      <c r="F18272" s="6"/>
      <c r="U18272" s="11"/>
      <c r="AO18272" s="11"/>
    </row>
    <row r="18273" spans="2:41" x14ac:dyDescent="0.25">
      <c r="B18273" s="6"/>
      <c r="D18273" s="6"/>
      <c r="E18273" s="6"/>
      <c r="F18273" s="6"/>
      <c r="U18273" s="11"/>
      <c r="AO18273" s="11"/>
    </row>
    <row r="18274" spans="2:41" x14ac:dyDescent="0.25">
      <c r="B18274" s="6"/>
      <c r="D18274" s="6"/>
      <c r="E18274" s="6"/>
      <c r="F18274" s="6"/>
      <c r="U18274" s="11"/>
      <c r="AO18274" s="11"/>
    </row>
    <row r="18275" spans="2:41" x14ac:dyDescent="0.25">
      <c r="B18275" s="6"/>
      <c r="D18275" s="6"/>
      <c r="E18275" s="6"/>
      <c r="F18275" s="6"/>
      <c r="U18275" s="11"/>
      <c r="AO18275" s="11"/>
    </row>
    <row r="18276" spans="2:41" x14ac:dyDescent="0.25">
      <c r="B18276" s="6"/>
      <c r="D18276" s="6"/>
      <c r="E18276" s="6"/>
      <c r="F18276" s="6"/>
      <c r="U18276" s="11"/>
      <c r="AO18276" s="11"/>
    </row>
    <row r="18277" spans="2:41" x14ac:dyDescent="0.25">
      <c r="B18277" s="6"/>
      <c r="D18277" s="6"/>
      <c r="E18277" s="6"/>
      <c r="F18277" s="6"/>
      <c r="U18277" s="11"/>
      <c r="AO18277" s="11"/>
    </row>
    <row r="18278" spans="2:41" x14ac:dyDescent="0.25">
      <c r="B18278" s="6"/>
      <c r="D18278" s="6"/>
      <c r="E18278" s="6"/>
      <c r="F18278" s="6"/>
      <c r="U18278" s="11"/>
      <c r="AO18278" s="11"/>
    </row>
    <row r="18279" spans="2:41" x14ac:dyDescent="0.25">
      <c r="B18279" s="6"/>
      <c r="D18279" s="6"/>
      <c r="E18279" s="6"/>
      <c r="F18279" s="6"/>
      <c r="U18279" s="11"/>
      <c r="AO18279" s="11"/>
    </row>
    <row r="18280" spans="2:41" x14ac:dyDescent="0.25">
      <c r="B18280" s="6"/>
      <c r="D18280" s="6"/>
      <c r="E18280" s="6"/>
      <c r="F18280" s="6"/>
      <c r="U18280" s="11"/>
      <c r="AO18280" s="11"/>
    </row>
    <row r="18281" spans="2:41" x14ac:dyDescent="0.25">
      <c r="B18281" s="6"/>
      <c r="D18281" s="6"/>
      <c r="E18281" s="6"/>
      <c r="F18281" s="6"/>
      <c r="U18281" s="11"/>
      <c r="AO18281" s="11"/>
    </row>
    <row r="18282" spans="2:41" x14ac:dyDescent="0.25">
      <c r="B18282" s="6"/>
      <c r="D18282" s="6"/>
      <c r="E18282" s="6"/>
      <c r="F18282" s="6"/>
      <c r="U18282" s="11"/>
      <c r="AO18282" s="11"/>
    </row>
    <row r="18283" spans="2:41" x14ac:dyDescent="0.25">
      <c r="B18283" s="6"/>
      <c r="D18283" s="6"/>
      <c r="E18283" s="6"/>
      <c r="F18283" s="6"/>
      <c r="U18283" s="11"/>
      <c r="AO18283" s="11"/>
    </row>
    <row r="18284" spans="2:41" x14ac:dyDescent="0.25">
      <c r="B18284" s="6"/>
      <c r="D18284" s="6"/>
      <c r="E18284" s="6"/>
      <c r="F18284" s="6"/>
      <c r="U18284" s="11"/>
      <c r="AO18284" s="11"/>
    </row>
    <row r="18285" spans="2:41" x14ac:dyDescent="0.25">
      <c r="B18285" s="6"/>
      <c r="D18285" s="6"/>
      <c r="E18285" s="6"/>
      <c r="F18285" s="6"/>
      <c r="U18285" s="11"/>
      <c r="AO18285" s="11"/>
    </row>
    <row r="18286" spans="2:41" x14ac:dyDescent="0.25">
      <c r="B18286" s="6"/>
      <c r="D18286" s="6"/>
      <c r="E18286" s="6"/>
      <c r="F18286" s="6"/>
      <c r="U18286" s="11"/>
      <c r="AO18286" s="11"/>
    </row>
    <row r="18287" spans="2:41" x14ac:dyDescent="0.25">
      <c r="B18287" s="6"/>
      <c r="D18287" s="6"/>
      <c r="E18287" s="6"/>
      <c r="F18287" s="6"/>
      <c r="U18287" s="11"/>
      <c r="AO18287" s="11"/>
    </row>
    <row r="18288" spans="2:41" x14ac:dyDescent="0.25">
      <c r="B18288" s="6"/>
      <c r="D18288" s="6"/>
      <c r="E18288" s="6"/>
      <c r="F18288" s="6"/>
      <c r="U18288" s="11"/>
      <c r="AO18288" s="11"/>
    </row>
    <row r="18289" spans="2:41" x14ac:dyDescent="0.25">
      <c r="B18289" s="6"/>
      <c r="D18289" s="6"/>
      <c r="E18289" s="6"/>
      <c r="F18289" s="6"/>
      <c r="U18289" s="11"/>
      <c r="AO18289" s="11"/>
    </row>
    <row r="18290" spans="2:41" x14ac:dyDescent="0.25">
      <c r="B18290" s="6"/>
      <c r="D18290" s="6"/>
      <c r="E18290" s="6"/>
      <c r="F18290" s="6"/>
      <c r="U18290" s="11"/>
      <c r="AO18290" s="11"/>
    </row>
    <row r="18291" spans="2:41" x14ac:dyDescent="0.25">
      <c r="B18291" s="6"/>
      <c r="D18291" s="6"/>
      <c r="E18291" s="6"/>
      <c r="F18291" s="6"/>
      <c r="U18291" s="11"/>
      <c r="AO18291" s="11"/>
    </row>
    <row r="18292" spans="2:41" x14ac:dyDescent="0.25">
      <c r="B18292" s="6"/>
      <c r="D18292" s="6"/>
      <c r="E18292" s="6"/>
      <c r="F18292" s="6"/>
      <c r="U18292" s="11"/>
      <c r="AO18292" s="11"/>
    </row>
    <row r="18293" spans="2:41" x14ac:dyDescent="0.25">
      <c r="B18293" s="6"/>
      <c r="D18293" s="6"/>
      <c r="E18293" s="6"/>
      <c r="F18293" s="6"/>
      <c r="U18293" s="11"/>
      <c r="AO18293" s="11"/>
    </row>
    <row r="18294" spans="2:41" x14ac:dyDescent="0.25">
      <c r="B18294" s="6"/>
      <c r="D18294" s="6"/>
      <c r="E18294" s="6"/>
      <c r="F18294" s="6"/>
      <c r="U18294" s="11"/>
      <c r="AO18294" s="11"/>
    </row>
    <row r="18295" spans="2:41" x14ac:dyDescent="0.25">
      <c r="B18295" s="6"/>
      <c r="D18295" s="6"/>
      <c r="E18295" s="6"/>
      <c r="F18295" s="6"/>
      <c r="U18295" s="11"/>
      <c r="AO18295" s="11"/>
    </row>
    <row r="18296" spans="2:41" x14ac:dyDescent="0.25">
      <c r="B18296" s="6"/>
      <c r="D18296" s="6"/>
      <c r="E18296" s="6"/>
      <c r="F18296" s="6"/>
      <c r="U18296" s="11"/>
      <c r="AO18296" s="11"/>
    </row>
    <row r="18297" spans="2:41" x14ac:dyDescent="0.25">
      <c r="B18297" s="6"/>
      <c r="D18297" s="6"/>
      <c r="E18297" s="6"/>
      <c r="F18297" s="6"/>
      <c r="U18297" s="11"/>
      <c r="AO18297" s="11"/>
    </row>
    <row r="18298" spans="2:41" x14ac:dyDescent="0.25">
      <c r="B18298" s="6"/>
      <c r="D18298" s="6"/>
      <c r="E18298" s="6"/>
      <c r="F18298" s="6"/>
      <c r="U18298" s="11"/>
      <c r="AO18298" s="11"/>
    </row>
    <row r="18299" spans="2:41" x14ac:dyDescent="0.25">
      <c r="B18299" s="6"/>
      <c r="D18299" s="6"/>
      <c r="E18299" s="6"/>
      <c r="F18299" s="6"/>
      <c r="U18299" s="11"/>
      <c r="AO18299" s="11"/>
    </row>
    <row r="18300" spans="2:41" x14ac:dyDescent="0.25">
      <c r="B18300" s="6"/>
      <c r="D18300" s="6"/>
      <c r="E18300" s="6"/>
      <c r="F18300" s="6"/>
      <c r="U18300" s="11"/>
      <c r="AO18300" s="11"/>
    </row>
    <row r="18301" spans="2:41" x14ac:dyDescent="0.25">
      <c r="B18301" s="6"/>
      <c r="D18301" s="6"/>
      <c r="E18301" s="6"/>
      <c r="F18301" s="6"/>
      <c r="U18301" s="11"/>
      <c r="AO18301" s="11"/>
    </row>
    <row r="18302" spans="2:41" x14ac:dyDescent="0.25">
      <c r="B18302" s="6"/>
      <c r="D18302" s="6"/>
      <c r="E18302" s="6"/>
      <c r="F18302" s="6"/>
      <c r="U18302" s="11"/>
      <c r="AO18302" s="11"/>
    </row>
    <row r="18303" spans="2:41" x14ac:dyDescent="0.25">
      <c r="B18303" s="6"/>
      <c r="D18303" s="6"/>
      <c r="E18303" s="6"/>
      <c r="F18303" s="6"/>
      <c r="U18303" s="11"/>
      <c r="AO18303" s="11"/>
    </row>
    <row r="18304" spans="2:41" x14ac:dyDescent="0.25">
      <c r="B18304" s="6"/>
      <c r="D18304" s="6"/>
      <c r="E18304" s="6"/>
      <c r="F18304" s="6"/>
      <c r="U18304" s="11"/>
      <c r="AO18304" s="11"/>
    </row>
    <row r="18305" spans="2:41" x14ac:dyDescent="0.25">
      <c r="B18305" s="6"/>
      <c r="D18305" s="6"/>
      <c r="E18305" s="6"/>
      <c r="F18305" s="6"/>
      <c r="U18305" s="11"/>
      <c r="AO18305" s="11"/>
    </row>
    <row r="18306" spans="2:41" x14ac:dyDescent="0.25">
      <c r="B18306" s="6"/>
      <c r="D18306" s="6"/>
      <c r="E18306" s="6"/>
      <c r="F18306" s="6"/>
      <c r="U18306" s="11"/>
      <c r="AO18306" s="11"/>
    </row>
    <row r="18307" spans="2:41" x14ac:dyDescent="0.25">
      <c r="B18307" s="6"/>
      <c r="D18307" s="6"/>
      <c r="E18307" s="6"/>
      <c r="F18307" s="6"/>
      <c r="U18307" s="11"/>
      <c r="AO18307" s="11"/>
    </row>
    <row r="18308" spans="2:41" x14ac:dyDescent="0.25">
      <c r="B18308" s="6"/>
      <c r="D18308" s="6"/>
      <c r="E18308" s="6"/>
      <c r="F18308" s="6"/>
      <c r="U18308" s="11"/>
      <c r="AO18308" s="11"/>
    </row>
    <row r="18309" spans="2:41" x14ac:dyDescent="0.25">
      <c r="B18309" s="6"/>
      <c r="D18309" s="6"/>
      <c r="E18309" s="6"/>
      <c r="F18309" s="6"/>
      <c r="U18309" s="11"/>
      <c r="AO18309" s="11"/>
    </row>
    <row r="18310" spans="2:41" x14ac:dyDescent="0.25">
      <c r="B18310" s="6"/>
      <c r="D18310" s="6"/>
      <c r="E18310" s="6"/>
      <c r="F18310" s="6"/>
      <c r="U18310" s="11"/>
      <c r="AO18310" s="11"/>
    </row>
    <row r="18311" spans="2:41" x14ac:dyDescent="0.25">
      <c r="B18311" s="6"/>
      <c r="D18311" s="6"/>
      <c r="E18311" s="6"/>
      <c r="F18311" s="6"/>
      <c r="U18311" s="11"/>
      <c r="AO18311" s="11"/>
    </row>
    <row r="18312" spans="2:41" x14ac:dyDescent="0.25">
      <c r="B18312" s="6"/>
      <c r="D18312" s="6"/>
      <c r="E18312" s="6"/>
      <c r="F18312" s="6"/>
      <c r="U18312" s="11"/>
      <c r="AO18312" s="11"/>
    </row>
    <row r="18313" spans="2:41" x14ac:dyDescent="0.25">
      <c r="B18313" s="6"/>
      <c r="D18313" s="6"/>
      <c r="E18313" s="6"/>
      <c r="F18313" s="6"/>
      <c r="U18313" s="11"/>
      <c r="AO18313" s="11"/>
    </row>
    <row r="18314" spans="2:41" x14ac:dyDescent="0.25">
      <c r="B18314" s="6"/>
      <c r="D18314" s="6"/>
      <c r="E18314" s="6"/>
      <c r="F18314" s="6"/>
      <c r="U18314" s="11"/>
      <c r="AO18314" s="11"/>
    </row>
    <row r="18315" spans="2:41" x14ac:dyDescent="0.25">
      <c r="B18315" s="6"/>
      <c r="D18315" s="6"/>
      <c r="E18315" s="6"/>
      <c r="F18315" s="6"/>
      <c r="U18315" s="11"/>
      <c r="AO18315" s="11"/>
    </row>
    <row r="18316" spans="2:41" x14ac:dyDescent="0.25">
      <c r="B18316" s="6"/>
      <c r="D18316" s="6"/>
      <c r="E18316" s="6"/>
      <c r="F18316" s="6"/>
      <c r="U18316" s="11"/>
      <c r="AO18316" s="11"/>
    </row>
    <row r="18317" spans="2:41" x14ac:dyDescent="0.25">
      <c r="B18317" s="6"/>
      <c r="D18317" s="6"/>
      <c r="E18317" s="6"/>
      <c r="F18317" s="6"/>
      <c r="U18317" s="11"/>
      <c r="AO18317" s="11"/>
    </row>
    <row r="18318" spans="2:41" x14ac:dyDescent="0.25">
      <c r="B18318" s="6"/>
      <c r="D18318" s="6"/>
      <c r="E18318" s="6"/>
      <c r="F18318" s="6"/>
      <c r="U18318" s="11"/>
      <c r="AO18318" s="11"/>
    </row>
    <row r="18319" spans="2:41" x14ac:dyDescent="0.25">
      <c r="B18319" s="6"/>
      <c r="D18319" s="6"/>
      <c r="E18319" s="6"/>
      <c r="F18319" s="6"/>
      <c r="U18319" s="11"/>
      <c r="AO18319" s="11"/>
    </row>
    <row r="18320" spans="2:41" x14ac:dyDescent="0.25">
      <c r="B18320" s="6"/>
      <c r="D18320" s="6"/>
      <c r="E18320" s="6"/>
      <c r="F18320" s="6"/>
      <c r="U18320" s="11"/>
      <c r="AO18320" s="11"/>
    </row>
    <row r="18321" spans="2:41" x14ac:dyDescent="0.25">
      <c r="B18321" s="6"/>
      <c r="D18321" s="6"/>
      <c r="E18321" s="6"/>
      <c r="F18321" s="6"/>
      <c r="U18321" s="11"/>
      <c r="AO18321" s="11"/>
    </row>
    <row r="18322" spans="2:41" x14ac:dyDescent="0.25">
      <c r="B18322" s="6"/>
      <c r="D18322" s="6"/>
      <c r="E18322" s="6"/>
      <c r="F18322" s="6"/>
      <c r="U18322" s="11"/>
      <c r="AO18322" s="11"/>
    </row>
    <row r="18323" spans="2:41" x14ac:dyDescent="0.25">
      <c r="B18323" s="6"/>
      <c r="D18323" s="6"/>
      <c r="E18323" s="6"/>
      <c r="F18323" s="6"/>
      <c r="U18323" s="11"/>
      <c r="AO18323" s="11"/>
    </row>
    <row r="18324" spans="2:41" x14ac:dyDescent="0.25">
      <c r="B18324" s="6"/>
      <c r="D18324" s="6"/>
      <c r="E18324" s="6"/>
      <c r="F18324" s="6"/>
      <c r="U18324" s="11"/>
      <c r="AO18324" s="11"/>
    </row>
    <row r="18325" spans="2:41" x14ac:dyDescent="0.25">
      <c r="B18325" s="6"/>
      <c r="D18325" s="6"/>
      <c r="E18325" s="6"/>
      <c r="F18325" s="6"/>
      <c r="U18325" s="11"/>
      <c r="AO18325" s="11"/>
    </row>
    <row r="18326" spans="2:41" x14ac:dyDescent="0.25">
      <c r="B18326" s="6"/>
      <c r="D18326" s="6"/>
      <c r="E18326" s="6"/>
      <c r="F18326" s="6"/>
      <c r="U18326" s="11"/>
      <c r="AO18326" s="11"/>
    </row>
    <row r="18327" spans="2:41" x14ac:dyDescent="0.25">
      <c r="B18327" s="6"/>
      <c r="D18327" s="6"/>
      <c r="E18327" s="6"/>
      <c r="F18327" s="6"/>
      <c r="U18327" s="11"/>
      <c r="AO18327" s="11"/>
    </row>
    <row r="18328" spans="2:41" x14ac:dyDescent="0.25">
      <c r="B18328" s="6"/>
      <c r="D18328" s="6"/>
      <c r="E18328" s="6"/>
      <c r="F18328" s="6"/>
      <c r="U18328" s="11"/>
      <c r="AO18328" s="11"/>
    </row>
    <row r="18329" spans="2:41" x14ac:dyDescent="0.25">
      <c r="B18329" s="6"/>
      <c r="D18329" s="6"/>
      <c r="E18329" s="6"/>
      <c r="F18329" s="6"/>
      <c r="U18329" s="11"/>
      <c r="AO18329" s="11"/>
    </row>
    <row r="18330" spans="2:41" x14ac:dyDescent="0.25">
      <c r="B18330" s="6"/>
      <c r="D18330" s="6"/>
      <c r="E18330" s="6"/>
      <c r="F18330" s="6"/>
      <c r="U18330" s="11"/>
      <c r="AO18330" s="11"/>
    </row>
    <row r="18331" spans="2:41" x14ac:dyDescent="0.25">
      <c r="B18331" s="6"/>
      <c r="D18331" s="6"/>
      <c r="E18331" s="6"/>
      <c r="F18331" s="6"/>
      <c r="U18331" s="11"/>
      <c r="AO18331" s="11"/>
    </row>
    <row r="18332" spans="2:41" x14ac:dyDescent="0.25">
      <c r="B18332" s="6"/>
      <c r="D18332" s="6"/>
      <c r="E18332" s="6"/>
      <c r="F18332" s="6"/>
      <c r="U18332" s="11"/>
      <c r="AO18332" s="11"/>
    </row>
    <row r="18333" spans="2:41" x14ac:dyDescent="0.25">
      <c r="B18333" s="6"/>
      <c r="D18333" s="6"/>
      <c r="E18333" s="6"/>
      <c r="F18333" s="6"/>
      <c r="U18333" s="11"/>
      <c r="AO18333" s="11"/>
    </row>
    <row r="18334" spans="2:41" x14ac:dyDescent="0.25">
      <c r="B18334" s="6"/>
      <c r="D18334" s="6"/>
      <c r="E18334" s="6"/>
      <c r="F18334" s="6"/>
      <c r="U18334" s="11"/>
      <c r="AO18334" s="11"/>
    </row>
    <row r="18335" spans="2:41" x14ac:dyDescent="0.25">
      <c r="B18335" s="6"/>
      <c r="D18335" s="6"/>
      <c r="E18335" s="6"/>
      <c r="F18335" s="6"/>
      <c r="U18335" s="11"/>
      <c r="AO18335" s="11"/>
    </row>
    <row r="18336" spans="2:41" x14ac:dyDescent="0.25">
      <c r="B18336" s="6"/>
      <c r="D18336" s="6"/>
      <c r="E18336" s="6"/>
      <c r="F18336" s="6"/>
      <c r="U18336" s="11"/>
      <c r="AO18336" s="11"/>
    </row>
    <row r="18337" spans="2:41" x14ac:dyDescent="0.25">
      <c r="B18337" s="6"/>
      <c r="D18337" s="6"/>
      <c r="E18337" s="6"/>
      <c r="F18337" s="6"/>
      <c r="U18337" s="11"/>
      <c r="AO18337" s="11"/>
    </row>
    <row r="18338" spans="2:41" x14ac:dyDescent="0.25">
      <c r="B18338" s="6"/>
      <c r="D18338" s="6"/>
      <c r="E18338" s="6"/>
      <c r="F18338" s="6"/>
      <c r="U18338" s="11"/>
      <c r="AO18338" s="11"/>
    </row>
    <row r="18339" spans="2:41" x14ac:dyDescent="0.25">
      <c r="B18339" s="6"/>
      <c r="D18339" s="6"/>
      <c r="E18339" s="6"/>
      <c r="F18339" s="6"/>
      <c r="U18339" s="11"/>
      <c r="AO18339" s="11"/>
    </row>
    <row r="18340" spans="2:41" x14ac:dyDescent="0.25">
      <c r="B18340" s="6"/>
      <c r="D18340" s="6"/>
      <c r="E18340" s="6"/>
      <c r="F18340" s="6"/>
      <c r="U18340" s="11"/>
      <c r="AO18340" s="11"/>
    </row>
    <row r="18341" spans="2:41" x14ac:dyDescent="0.25">
      <c r="B18341" s="6"/>
      <c r="D18341" s="6"/>
      <c r="E18341" s="6"/>
      <c r="F18341" s="6"/>
      <c r="U18341" s="11"/>
      <c r="AO18341" s="11"/>
    </row>
    <row r="18342" spans="2:41" x14ac:dyDescent="0.25">
      <c r="B18342" s="6"/>
      <c r="D18342" s="6"/>
      <c r="E18342" s="6"/>
      <c r="F18342" s="6"/>
      <c r="U18342" s="11"/>
      <c r="AO18342" s="11"/>
    </row>
    <row r="18343" spans="2:41" x14ac:dyDescent="0.25">
      <c r="B18343" s="6"/>
      <c r="D18343" s="6"/>
      <c r="E18343" s="6"/>
      <c r="F18343" s="6"/>
      <c r="U18343" s="11"/>
      <c r="AO18343" s="11"/>
    </row>
    <row r="18344" spans="2:41" x14ac:dyDescent="0.25">
      <c r="B18344" s="6"/>
      <c r="D18344" s="6"/>
      <c r="E18344" s="6"/>
      <c r="F18344" s="6"/>
      <c r="U18344" s="11"/>
      <c r="AO18344" s="11"/>
    </row>
    <row r="18345" spans="2:41" x14ac:dyDescent="0.25">
      <c r="B18345" s="6"/>
      <c r="D18345" s="6"/>
      <c r="E18345" s="6"/>
      <c r="F18345" s="6"/>
      <c r="U18345" s="11"/>
      <c r="AO18345" s="11"/>
    </row>
    <row r="18346" spans="2:41" x14ac:dyDescent="0.25">
      <c r="B18346" s="6"/>
      <c r="D18346" s="6"/>
      <c r="E18346" s="6"/>
      <c r="F18346" s="6"/>
      <c r="U18346" s="11"/>
      <c r="AO18346" s="11"/>
    </row>
    <row r="18347" spans="2:41" x14ac:dyDescent="0.25">
      <c r="B18347" s="6"/>
      <c r="D18347" s="6"/>
      <c r="E18347" s="6"/>
      <c r="F18347" s="6"/>
      <c r="U18347" s="11"/>
      <c r="AO18347" s="11"/>
    </row>
    <row r="18348" spans="2:41" x14ac:dyDescent="0.25">
      <c r="B18348" s="6"/>
      <c r="D18348" s="6"/>
      <c r="E18348" s="6"/>
      <c r="F18348" s="6"/>
      <c r="U18348" s="11"/>
      <c r="AO18348" s="11"/>
    </row>
    <row r="18349" spans="2:41" x14ac:dyDescent="0.25">
      <c r="B18349" s="6"/>
      <c r="D18349" s="6"/>
      <c r="E18349" s="6"/>
      <c r="F18349" s="6"/>
      <c r="U18349" s="11"/>
      <c r="AO18349" s="11"/>
    </row>
    <row r="18350" spans="2:41" x14ac:dyDescent="0.25">
      <c r="B18350" s="6"/>
      <c r="D18350" s="6"/>
      <c r="E18350" s="6"/>
      <c r="F18350" s="6"/>
      <c r="U18350" s="11"/>
      <c r="AO18350" s="11"/>
    </row>
    <row r="18351" spans="2:41" x14ac:dyDescent="0.25">
      <c r="B18351" s="6"/>
      <c r="D18351" s="6"/>
      <c r="E18351" s="6"/>
      <c r="F18351" s="6"/>
      <c r="U18351" s="11"/>
      <c r="AO18351" s="11"/>
    </row>
    <row r="18352" spans="2:41" x14ac:dyDescent="0.25">
      <c r="B18352" s="6"/>
      <c r="D18352" s="6"/>
      <c r="E18352" s="6"/>
      <c r="F18352" s="6"/>
      <c r="U18352" s="11"/>
      <c r="AO18352" s="11"/>
    </row>
    <row r="18353" spans="2:41" x14ac:dyDescent="0.25">
      <c r="B18353" s="6"/>
      <c r="D18353" s="6"/>
      <c r="E18353" s="6"/>
      <c r="F18353" s="6"/>
      <c r="U18353" s="11"/>
      <c r="AO18353" s="11"/>
    </row>
    <row r="18354" spans="2:41" x14ac:dyDescent="0.25">
      <c r="B18354" s="6"/>
      <c r="D18354" s="6"/>
      <c r="E18354" s="6"/>
      <c r="F18354" s="6"/>
      <c r="U18354" s="11"/>
      <c r="AO18354" s="11"/>
    </row>
    <row r="18355" spans="2:41" x14ac:dyDescent="0.25">
      <c r="B18355" s="6"/>
      <c r="D18355" s="6"/>
      <c r="E18355" s="6"/>
      <c r="F18355" s="6"/>
      <c r="U18355" s="11"/>
      <c r="AO18355" s="11"/>
    </row>
    <row r="18356" spans="2:41" x14ac:dyDescent="0.25">
      <c r="B18356" s="6"/>
      <c r="D18356" s="6"/>
      <c r="E18356" s="6"/>
      <c r="F18356" s="6"/>
      <c r="U18356" s="11"/>
      <c r="AO18356" s="11"/>
    </row>
    <row r="18357" spans="2:41" x14ac:dyDescent="0.25">
      <c r="B18357" s="6"/>
      <c r="D18357" s="6"/>
      <c r="E18357" s="6"/>
      <c r="F18357" s="6"/>
      <c r="U18357" s="11"/>
      <c r="AO18357" s="11"/>
    </row>
    <row r="18358" spans="2:41" x14ac:dyDescent="0.25">
      <c r="B18358" s="6"/>
      <c r="D18358" s="6"/>
      <c r="E18358" s="6"/>
      <c r="F18358" s="6"/>
      <c r="U18358" s="11"/>
      <c r="AO18358" s="11"/>
    </row>
    <row r="18359" spans="2:41" x14ac:dyDescent="0.25">
      <c r="B18359" s="6"/>
      <c r="D18359" s="6"/>
      <c r="E18359" s="6"/>
      <c r="F18359" s="6"/>
      <c r="U18359" s="11"/>
      <c r="AO18359" s="11"/>
    </row>
    <row r="18360" spans="2:41" x14ac:dyDescent="0.25">
      <c r="B18360" s="6"/>
      <c r="D18360" s="6"/>
      <c r="E18360" s="6"/>
      <c r="F18360" s="6"/>
      <c r="U18360" s="11"/>
      <c r="AO18360" s="11"/>
    </row>
    <row r="18361" spans="2:41" x14ac:dyDescent="0.25">
      <c r="B18361" s="6"/>
      <c r="D18361" s="6"/>
      <c r="E18361" s="6"/>
      <c r="F18361" s="6"/>
      <c r="U18361" s="11"/>
      <c r="AO18361" s="11"/>
    </row>
    <row r="18362" spans="2:41" x14ac:dyDescent="0.25">
      <c r="B18362" s="6"/>
      <c r="D18362" s="6"/>
      <c r="E18362" s="6"/>
      <c r="F18362" s="6"/>
      <c r="U18362" s="11"/>
      <c r="AO18362" s="11"/>
    </row>
    <row r="18363" spans="2:41" x14ac:dyDescent="0.25">
      <c r="B18363" s="6"/>
      <c r="D18363" s="6"/>
      <c r="E18363" s="6"/>
      <c r="F18363" s="6"/>
      <c r="U18363" s="11"/>
      <c r="AO18363" s="11"/>
    </row>
    <row r="18364" spans="2:41" x14ac:dyDescent="0.25">
      <c r="B18364" s="6"/>
      <c r="D18364" s="6"/>
      <c r="E18364" s="6"/>
      <c r="F18364" s="6"/>
      <c r="U18364" s="11"/>
      <c r="AO18364" s="11"/>
    </row>
    <row r="18365" spans="2:41" x14ac:dyDescent="0.25">
      <c r="B18365" s="6"/>
      <c r="D18365" s="6"/>
      <c r="E18365" s="6"/>
      <c r="F18365" s="6"/>
      <c r="U18365" s="11"/>
      <c r="AO18365" s="11"/>
    </row>
    <row r="18366" spans="2:41" x14ac:dyDescent="0.25">
      <c r="B18366" s="6"/>
      <c r="D18366" s="6"/>
      <c r="E18366" s="6"/>
      <c r="F18366" s="6"/>
      <c r="U18366" s="11"/>
      <c r="AO18366" s="11"/>
    </row>
    <row r="18367" spans="2:41" x14ac:dyDescent="0.25">
      <c r="B18367" s="6"/>
      <c r="D18367" s="6"/>
      <c r="E18367" s="6"/>
      <c r="F18367" s="6"/>
      <c r="U18367" s="11"/>
      <c r="AO18367" s="11"/>
    </row>
    <row r="18368" spans="2:41" x14ac:dyDescent="0.25">
      <c r="B18368" s="6"/>
      <c r="D18368" s="6"/>
      <c r="E18368" s="6"/>
      <c r="F18368" s="6"/>
      <c r="U18368" s="11"/>
      <c r="AO18368" s="11"/>
    </row>
    <row r="18369" spans="2:41" x14ac:dyDescent="0.25">
      <c r="B18369" s="6"/>
      <c r="D18369" s="6"/>
      <c r="E18369" s="6"/>
      <c r="F18369" s="6"/>
      <c r="U18369" s="11"/>
      <c r="AO18369" s="11"/>
    </row>
    <row r="18370" spans="2:41" x14ac:dyDescent="0.25">
      <c r="B18370" s="6"/>
      <c r="D18370" s="6"/>
      <c r="E18370" s="6"/>
      <c r="F18370" s="6"/>
      <c r="U18370" s="11"/>
      <c r="AO18370" s="11"/>
    </row>
    <row r="18371" spans="2:41" x14ac:dyDescent="0.25">
      <c r="B18371" s="6"/>
      <c r="D18371" s="6"/>
      <c r="E18371" s="6"/>
      <c r="F18371" s="6"/>
      <c r="U18371" s="11"/>
      <c r="AO18371" s="11"/>
    </row>
    <row r="18372" spans="2:41" x14ac:dyDescent="0.25">
      <c r="B18372" s="6"/>
      <c r="D18372" s="6"/>
      <c r="E18372" s="6"/>
      <c r="F18372" s="6"/>
      <c r="U18372" s="11"/>
      <c r="AO18372" s="11"/>
    </row>
    <row r="18373" spans="2:41" x14ac:dyDescent="0.25">
      <c r="B18373" s="6"/>
      <c r="D18373" s="6"/>
      <c r="E18373" s="6"/>
      <c r="F18373" s="6"/>
      <c r="U18373" s="11"/>
      <c r="AO18373" s="11"/>
    </row>
    <row r="18374" spans="2:41" x14ac:dyDescent="0.25">
      <c r="B18374" s="6"/>
      <c r="D18374" s="6"/>
      <c r="E18374" s="6"/>
      <c r="F18374" s="6"/>
      <c r="U18374" s="11"/>
      <c r="AO18374" s="11"/>
    </row>
    <row r="18375" spans="2:41" x14ac:dyDescent="0.25">
      <c r="B18375" s="6"/>
      <c r="D18375" s="6"/>
      <c r="E18375" s="6"/>
      <c r="F18375" s="6"/>
      <c r="U18375" s="11"/>
      <c r="AO18375" s="11"/>
    </row>
    <row r="18376" spans="2:41" x14ac:dyDescent="0.25">
      <c r="B18376" s="6"/>
      <c r="D18376" s="6"/>
      <c r="E18376" s="6"/>
      <c r="F18376" s="6"/>
      <c r="U18376" s="11"/>
      <c r="AO18376" s="11"/>
    </row>
    <row r="18377" spans="2:41" x14ac:dyDescent="0.25">
      <c r="B18377" s="6"/>
      <c r="D18377" s="6"/>
      <c r="E18377" s="6"/>
      <c r="F18377" s="6"/>
      <c r="U18377" s="11"/>
      <c r="AO18377" s="11"/>
    </row>
    <row r="18378" spans="2:41" x14ac:dyDescent="0.25">
      <c r="B18378" s="6"/>
      <c r="D18378" s="6"/>
      <c r="E18378" s="6"/>
      <c r="F18378" s="6"/>
      <c r="U18378" s="11"/>
      <c r="AO18378" s="11"/>
    </row>
    <row r="18379" spans="2:41" x14ac:dyDescent="0.25">
      <c r="B18379" s="6"/>
      <c r="D18379" s="6"/>
      <c r="E18379" s="6"/>
      <c r="F18379" s="6"/>
      <c r="U18379" s="11"/>
      <c r="AO18379" s="11"/>
    </row>
    <row r="18380" spans="2:41" x14ac:dyDescent="0.25">
      <c r="B18380" s="6"/>
      <c r="D18380" s="6"/>
      <c r="E18380" s="6"/>
      <c r="F18380" s="6"/>
      <c r="U18380" s="11"/>
      <c r="AO18380" s="11"/>
    </row>
    <row r="18381" spans="2:41" x14ac:dyDescent="0.25">
      <c r="B18381" s="6"/>
      <c r="D18381" s="6"/>
      <c r="E18381" s="6"/>
      <c r="F18381" s="6"/>
      <c r="U18381" s="11"/>
      <c r="AO18381" s="11"/>
    </row>
    <row r="18382" spans="2:41" x14ac:dyDescent="0.25">
      <c r="B18382" s="6"/>
      <c r="D18382" s="6"/>
      <c r="E18382" s="6"/>
      <c r="F18382" s="6"/>
      <c r="U18382" s="11"/>
      <c r="AO18382" s="11"/>
    </row>
    <row r="18383" spans="2:41" x14ac:dyDescent="0.25">
      <c r="B18383" s="6"/>
      <c r="D18383" s="6"/>
      <c r="E18383" s="6"/>
      <c r="F18383" s="6"/>
      <c r="U18383" s="11"/>
      <c r="AO18383" s="11"/>
    </row>
    <row r="18384" spans="2:41" x14ac:dyDescent="0.25">
      <c r="B18384" s="6"/>
      <c r="D18384" s="6"/>
      <c r="E18384" s="6"/>
      <c r="F18384" s="6"/>
      <c r="U18384" s="11"/>
      <c r="AO18384" s="11"/>
    </row>
    <row r="18385" spans="2:41" x14ac:dyDescent="0.25">
      <c r="B18385" s="6"/>
      <c r="D18385" s="6"/>
      <c r="E18385" s="6"/>
      <c r="F18385" s="6"/>
      <c r="U18385" s="11"/>
      <c r="AO18385" s="11"/>
    </row>
    <row r="18386" spans="2:41" x14ac:dyDescent="0.25">
      <c r="B18386" s="6"/>
      <c r="D18386" s="6"/>
      <c r="E18386" s="6"/>
      <c r="F18386" s="6"/>
      <c r="U18386" s="11"/>
      <c r="AO18386" s="11"/>
    </row>
    <row r="18387" spans="2:41" x14ac:dyDescent="0.25">
      <c r="B18387" s="6"/>
      <c r="D18387" s="6"/>
      <c r="E18387" s="6"/>
      <c r="F18387" s="6"/>
      <c r="U18387" s="11"/>
      <c r="AO18387" s="11"/>
    </row>
    <row r="18388" spans="2:41" x14ac:dyDescent="0.25">
      <c r="B18388" s="6"/>
      <c r="D18388" s="6"/>
      <c r="E18388" s="6"/>
      <c r="F18388" s="6"/>
      <c r="U18388" s="11"/>
      <c r="AO18388" s="11"/>
    </row>
    <row r="18389" spans="2:41" x14ac:dyDescent="0.25">
      <c r="B18389" s="6"/>
      <c r="D18389" s="6"/>
      <c r="E18389" s="6"/>
      <c r="F18389" s="6"/>
      <c r="U18389" s="11"/>
      <c r="AO18389" s="11"/>
    </row>
    <row r="18390" spans="2:41" x14ac:dyDescent="0.25">
      <c r="B18390" s="6"/>
      <c r="D18390" s="6"/>
      <c r="E18390" s="6"/>
      <c r="F18390" s="6"/>
      <c r="U18390" s="11"/>
      <c r="AO18390" s="11"/>
    </row>
    <row r="18391" spans="2:41" x14ac:dyDescent="0.25">
      <c r="B18391" s="6"/>
      <c r="D18391" s="6"/>
      <c r="E18391" s="6"/>
      <c r="F18391" s="6"/>
      <c r="U18391" s="11"/>
      <c r="AO18391" s="11"/>
    </row>
    <row r="18392" spans="2:41" x14ac:dyDescent="0.25">
      <c r="B18392" s="6"/>
      <c r="D18392" s="6"/>
      <c r="E18392" s="6"/>
      <c r="F18392" s="6"/>
      <c r="U18392" s="11"/>
      <c r="AO18392" s="11"/>
    </row>
    <row r="18393" spans="2:41" x14ac:dyDescent="0.25">
      <c r="B18393" s="6"/>
      <c r="D18393" s="6"/>
      <c r="E18393" s="6"/>
      <c r="F18393" s="6"/>
      <c r="U18393" s="11"/>
      <c r="AO18393" s="11"/>
    </row>
    <row r="18394" spans="2:41" x14ac:dyDescent="0.25">
      <c r="B18394" s="6"/>
      <c r="D18394" s="6"/>
      <c r="E18394" s="6"/>
      <c r="F18394" s="6"/>
      <c r="U18394" s="11"/>
      <c r="AO18394" s="11"/>
    </row>
    <row r="18395" spans="2:41" x14ac:dyDescent="0.25">
      <c r="B18395" s="6"/>
      <c r="D18395" s="6"/>
      <c r="E18395" s="6"/>
      <c r="F18395" s="6"/>
      <c r="U18395" s="11"/>
      <c r="AO18395" s="11"/>
    </row>
    <row r="18396" spans="2:41" x14ac:dyDescent="0.25">
      <c r="B18396" s="6"/>
      <c r="D18396" s="6"/>
      <c r="E18396" s="6"/>
      <c r="F18396" s="6"/>
      <c r="U18396" s="11"/>
      <c r="AO18396" s="11"/>
    </row>
    <row r="18397" spans="2:41" x14ac:dyDescent="0.25">
      <c r="B18397" s="6"/>
      <c r="D18397" s="6"/>
      <c r="E18397" s="6"/>
      <c r="F18397" s="6"/>
      <c r="U18397" s="11"/>
      <c r="AO18397" s="11"/>
    </row>
    <row r="18398" spans="2:41" x14ac:dyDescent="0.25">
      <c r="B18398" s="6"/>
      <c r="D18398" s="6"/>
      <c r="E18398" s="6"/>
      <c r="F18398" s="6"/>
      <c r="U18398" s="11"/>
      <c r="AO18398" s="11"/>
    </row>
    <row r="18399" spans="2:41" x14ac:dyDescent="0.25">
      <c r="B18399" s="6"/>
      <c r="D18399" s="6"/>
      <c r="E18399" s="6"/>
      <c r="F18399" s="6"/>
      <c r="U18399" s="11"/>
      <c r="AO18399" s="11"/>
    </row>
    <row r="18400" spans="2:41" x14ac:dyDescent="0.25">
      <c r="B18400" s="6"/>
      <c r="D18400" s="6"/>
      <c r="E18400" s="6"/>
      <c r="F18400" s="6"/>
      <c r="U18400" s="11"/>
      <c r="AO18400" s="11"/>
    </row>
    <row r="18401" spans="2:41" x14ac:dyDescent="0.25">
      <c r="B18401" s="6"/>
      <c r="D18401" s="6"/>
      <c r="E18401" s="6"/>
      <c r="F18401" s="6"/>
      <c r="U18401" s="11"/>
      <c r="AO18401" s="11"/>
    </row>
    <row r="18402" spans="2:41" x14ac:dyDescent="0.25">
      <c r="B18402" s="6"/>
      <c r="D18402" s="6"/>
      <c r="E18402" s="6"/>
      <c r="F18402" s="6"/>
      <c r="U18402" s="11"/>
      <c r="AO18402" s="11"/>
    </row>
    <row r="18403" spans="2:41" x14ac:dyDescent="0.25">
      <c r="B18403" s="6"/>
      <c r="D18403" s="6"/>
      <c r="E18403" s="6"/>
      <c r="F18403" s="6"/>
      <c r="U18403" s="11"/>
      <c r="AO18403" s="11"/>
    </row>
    <row r="18404" spans="2:41" x14ac:dyDescent="0.25">
      <c r="B18404" s="6"/>
      <c r="D18404" s="6"/>
      <c r="E18404" s="6"/>
      <c r="F18404" s="6"/>
      <c r="U18404" s="11"/>
      <c r="AO18404" s="11"/>
    </row>
    <row r="18405" spans="2:41" x14ac:dyDescent="0.25">
      <c r="B18405" s="6"/>
      <c r="D18405" s="6"/>
      <c r="E18405" s="6"/>
      <c r="F18405" s="6"/>
      <c r="U18405" s="11"/>
      <c r="AO18405" s="11"/>
    </row>
    <row r="18406" spans="2:41" x14ac:dyDescent="0.25">
      <c r="B18406" s="6"/>
      <c r="D18406" s="6"/>
      <c r="E18406" s="6"/>
      <c r="F18406" s="6"/>
      <c r="U18406" s="11"/>
      <c r="AO18406" s="11"/>
    </row>
    <row r="18407" spans="2:41" x14ac:dyDescent="0.25">
      <c r="B18407" s="6"/>
      <c r="D18407" s="6"/>
      <c r="E18407" s="6"/>
      <c r="F18407" s="6"/>
      <c r="U18407" s="11"/>
      <c r="AO18407" s="11"/>
    </row>
    <row r="18408" spans="2:41" x14ac:dyDescent="0.25">
      <c r="B18408" s="6"/>
      <c r="D18408" s="6"/>
      <c r="E18408" s="6"/>
      <c r="F18408" s="6"/>
      <c r="U18408" s="11"/>
      <c r="AO18408" s="11"/>
    </row>
    <row r="18409" spans="2:41" x14ac:dyDescent="0.25">
      <c r="B18409" s="6"/>
      <c r="D18409" s="6"/>
      <c r="E18409" s="6"/>
      <c r="F18409" s="6"/>
      <c r="U18409" s="11"/>
      <c r="AO18409" s="11"/>
    </row>
    <row r="18410" spans="2:41" x14ac:dyDescent="0.25">
      <c r="B18410" s="6"/>
      <c r="D18410" s="6"/>
      <c r="E18410" s="6"/>
      <c r="F18410" s="6"/>
      <c r="U18410" s="11"/>
      <c r="AO18410" s="11"/>
    </row>
    <row r="18411" spans="2:41" x14ac:dyDescent="0.25">
      <c r="B18411" s="6"/>
      <c r="D18411" s="6"/>
      <c r="E18411" s="6"/>
      <c r="F18411" s="6"/>
      <c r="U18411" s="11"/>
      <c r="AO18411" s="11"/>
    </row>
    <row r="18412" spans="2:41" x14ac:dyDescent="0.25">
      <c r="B18412" s="6"/>
      <c r="D18412" s="6"/>
      <c r="E18412" s="6"/>
      <c r="F18412" s="6"/>
      <c r="U18412" s="11"/>
      <c r="AO18412" s="11"/>
    </row>
    <row r="18413" spans="2:41" x14ac:dyDescent="0.25">
      <c r="B18413" s="6"/>
      <c r="D18413" s="6"/>
      <c r="E18413" s="6"/>
      <c r="F18413" s="6"/>
      <c r="U18413" s="11"/>
      <c r="AO18413" s="11"/>
    </row>
    <row r="18414" spans="2:41" x14ac:dyDescent="0.25">
      <c r="B18414" s="6"/>
      <c r="D18414" s="6"/>
      <c r="E18414" s="6"/>
      <c r="F18414" s="6"/>
      <c r="U18414" s="11"/>
      <c r="AO18414" s="11"/>
    </row>
    <row r="18415" spans="2:41" x14ac:dyDescent="0.25">
      <c r="B18415" s="6"/>
      <c r="D18415" s="6"/>
      <c r="E18415" s="6"/>
      <c r="F18415" s="6"/>
      <c r="U18415" s="11"/>
      <c r="AO18415" s="11"/>
    </row>
    <row r="18416" spans="2:41" x14ac:dyDescent="0.25">
      <c r="B18416" s="6"/>
      <c r="D18416" s="6"/>
      <c r="E18416" s="6"/>
      <c r="F18416" s="6"/>
      <c r="U18416" s="11"/>
      <c r="AO18416" s="11"/>
    </row>
    <row r="18417" spans="2:41" x14ac:dyDescent="0.25">
      <c r="B18417" s="6"/>
      <c r="D18417" s="6"/>
      <c r="E18417" s="6"/>
      <c r="F18417" s="6"/>
      <c r="U18417" s="11"/>
      <c r="AO18417" s="11"/>
    </row>
    <row r="18418" spans="2:41" x14ac:dyDescent="0.25">
      <c r="B18418" s="6"/>
      <c r="D18418" s="6"/>
      <c r="E18418" s="6"/>
      <c r="F18418" s="6"/>
      <c r="U18418" s="11"/>
      <c r="AO18418" s="11"/>
    </row>
    <row r="18419" spans="2:41" x14ac:dyDescent="0.25">
      <c r="B18419" s="6"/>
      <c r="D18419" s="6"/>
      <c r="E18419" s="6"/>
      <c r="F18419" s="6"/>
      <c r="U18419" s="11"/>
      <c r="AO18419" s="11"/>
    </row>
    <row r="18420" spans="2:41" x14ac:dyDescent="0.25">
      <c r="B18420" s="6"/>
      <c r="D18420" s="6"/>
      <c r="E18420" s="6"/>
      <c r="F18420" s="6"/>
      <c r="U18420" s="11"/>
      <c r="AO18420" s="11"/>
    </row>
    <row r="18421" spans="2:41" x14ac:dyDescent="0.25">
      <c r="B18421" s="6"/>
      <c r="D18421" s="6"/>
      <c r="E18421" s="6"/>
      <c r="F18421" s="6"/>
      <c r="U18421" s="11"/>
      <c r="AO18421" s="11"/>
    </row>
    <row r="18422" spans="2:41" x14ac:dyDescent="0.25">
      <c r="B18422" s="6"/>
      <c r="D18422" s="6"/>
      <c r="E18422" s="6"/>
      <c r="F18422" s="6"/>
      <c r="U18422" s="11"/>
      <c r="AO18422" s="11"/>
    </row>
    <row r="18423" spans="2:41" x14ac:dyDescent="0.25">
      <c r="B18423" s="6"/>
      <c r="D18423" s="6"/>
      <c r="E18423" s="6"/>
      <c r="F18423" s="6"/>
      <c r="U18423" s="11"/>
      <c r="AO18423" s="11"/>
    </row>
    <row r="18424" spans="2:41" x14ac:dyDescent="0.25">
      <c r="B18424" s="6"/>
      <c r="D18424" s="6"/>
      <c r="E18424" s="6"/>
      <c r="F18424" s="6"/>
      <c r="U18424" s="11"/>
      <c r="AO18424" s="11"/>
    </row>
    <row r="18425" spans="2:41" x14ac:dyDescent="0.25">
      <c r="B18425" s="6"/>
      <c r="D18425" s="6"/>
      <c r="E18425" s="6"/>
      <c r="F18425" s="6"/>
      <c r="U18425" s="11"/>
      <c r="AO18425" s="11"/>
    </row>
    <row r="18426" spans="2:41" x14ac:dyDescent="0.25">
      <c r="B18426" s="6"/>
      <c r="D18426" s="6"/>
      <c r="E18426" s="6"/>
      <c r="F18426" s="6"/>
      <c r="U18426" s="11"/>
      <c r="AO18426" s="11"/>
    </row>
    <row r="18427" spans="2:41" x14ac:dyDescent="0.25">
      <c r="B18427" s="6"/>
      <c r="D18427" s="6"/>
      <c r="E18427" s="6"/>
      <c r="F18427" s="6"/>
      <c r="U18427" s="11"/>
      <c r="AO18427" s="11"/>
    </row>
    <row r="18428" spans="2:41" x14ac:dyDescent="0.25">
      <c r="B18428" s="6"/>
      <c r="D18428" s="6"/>
      <c r="E18428" s="6"/>
      <c r="F18428" s="6"/>
      <c r="U18428" s="11"/>
      <c r="AO18428" s="11"/>
    </row>
    <row r="18429" spans="2:41" x14ac:dyDescent="0.25">
      <c r="B18429" s="6"/>
      <c r="D18429" s="6"/>
      <c r="E18429" s="6"/>
      <c r="F18429" s="6"/>
      <c r="U18429" s="11"/>
      <c r="AO18429" s="11"/>
    </row>
    <row r="18430" spans="2:41" x14ac:dyDescent="0.25">
      <c r="B18430" s="6"/>
      <c r="D18430" s="6"/>
      <c r="E18430" s="6"/>
      <c r="F18430" s="6"/>
      <c r="U18430" s="11"/>
      <c r="AO18430" s="11"/>
    </row>
    <row r="18431" spans="2:41" x14ac:dyDescent="0.25">
      <c r="B18431" s="6"/>
      <c r="D18431" s="6"/>
      <c r="E18431" s="6"/>
      <c r="F18431" s="6"/>
      <c r="U18431" s="11"/>
      <c r="AO18431" s="11"/>
    </row>
    <row r="18432" spans="2:41" x14ac:dyDescent="0.25">
      <c r="B18432" s="6"/>
      <c r="D18432" s="6"/>
      <c r="E18432" s="6"/>
      <c r="F18432" s="6"/>
      <c r="U18432" s="11"/>
      <c r="AO18432" s="11"/>
    </row>
    <row r="18433" spans="2:41" x14ac:dyDescent="0.25">
      <c r="B18433" s="6"/>
      <c r="D18433" s="6"/>
      <c r="E18433" s="6"/>
      <c r="F18433" s="6"/>
      <c r="U18433" s="11"/>
      <c r="AO18433" s="11"/>
    </row>
    <row r="18434" spans="2:41" x14ac:dyDescent="0.25">
      <c r="B18434" s="6"/>
      <c r="D18434" s="6"/>
      <c r="E18434" s="6"/>
      <c r="F18434" s="6"/>
      <c r="U18434" s="11"/>
      <c r="AO18434" s="11"/>
    </row>
    <row r="18435" spans="2:41" x14ac:dyDescent="0.25">
      <c r="B18435" s="6"/>
      <c r="D18435" s="6"/>
      <c r="E18435" s="6"/>
      <c r="F18435" s="6"/>
      <c r="U18435" s="11"/>
      <c r="AO18435" s="11"/>
    </row>
    <row r="18436" spans="2:41" x14ac:dyDescent="0.25">
      <c r="B18436" s="6"/>
      <c r="D18436" s="6"/>
      <c r="E18436" s="6"/>
      <c r="F18436" s="6"/>
      <c r="U18436" s="11"/>
      <c r="AO18436" s="11"/>
    </row>
    <row r="18437" spans="2:41" x14ac:dyDescent="0.25">
      <c r="B18437" s="6"/>
      <c r="D18437" s="6"/>
      <c r="E18437" s="6"/>
      <c r="F18437" s="6"/>
      <c r="U18437" s="11"/>
      <c r="AO18437" s="11"/>
    </row>
    <row r="18438" spans="2:41" x14ac:dyDescent="0.25">
      <c r="B18438" s="6"/>
      <c r="D18438" s="6"/>
      <c r="E18438" s="6"/>
      <c r="F18438" s="6"/>
      <c r="U18438" s="11"/>
      <c r="AO18438" s="11"/>
    </row>
    <row r="18439" spans="2:41" x14ac:dyDescent="0.25">
      <c r="B18439" s="6"/>
      <c r="D18439" s="6"/>
      <c r="E18439" s="6"/>
      <c r="F18439" s="6"/>
      <c r="U18439" s="11"/>
      <c r="AO18439" s="11"/>
    </row>
    <row r="18440" spans="2:41" x14ac:dyDescent="0.25">
      <c r="B18440" s="6"/>
      <c r="D18440" s="6"/>
      <c r="E18440" s="6"/>
      <c r="F18440" s="6"/>
      <c r="U18440" s="11"/>
      <c r="AO18440" s="11"/>
    </row>
    <row r="18441" spans="2:41" x14ac:dyDescent="0.25">
      <c r="B18441" s="6"/>
      <c r="D18441" s="6"/>
      <c r="E18441" s="6"/>
      <c r="F18441" s="6"/>
      <c r="U18441" s="11"/>
      <c r="AO18441" s="11"/>
    </row>
    <row r="18442" spans="2:41" x14ac:dyDescent="0.25">
      <c r="B18442" s="6"/>
      <c r="D18442" s="6"/>
      <c r="E18442" s="6"/>
      <c r="F18442" s="6"/>
      <c r="U18442" s="11"/>
      <c r="AO18442" s="11"/>
    </row>
    <row r="18443" spans="2:41" x14ac:dyDescent="0.25">
      <c r="B18443" s="6"/>
      <c r="D18443" s="6"/>
      <c r="E18443" s="6"/>
      <c r="F18443" s="6"/>
      <c r="U18443" s="11"/>
      <c r="AO18443" s="11"/>
    </row>
    <row r="18444" spans="2:41" x14ac:dyDescent="0.25">
      <c r="B18444" s="6"/>
      <c r="D18444" s="6"/>
      <c r="E18444" s="6"/>
      <c r="F18444" s="6"/>
      <c r="U18444" s="11"/>
      <c r="AO18444" s="11"/>
    </row>
    <row r="18445" spans="2:41" x14ac:dyDescent="0.25">
      <c r="B18445" s="6"/>
      <c r="D18445" s="6"/>
      <c r="E18445" s="6"/>
      <c r="F18445" s="6"/>
      <c r="U18445" s="11"/>
      <c r="AO18445" s="11"/>
    </row>
    <row r="18446" spans="2:41" x14ac:dyDescent="0.25">
      <c r="B18446" s="6"/>
      <c r="D18446" s="6"/>
      <c r="E18446" s="6"/>
      <c r="F18446" s="6"/>
      <c r="U18446" s="11"/>
      <c r="AO18446" s="11"/>
    </row>
    <row r="18447" spans="2:41" x14ac:dyDescent="0.25">
      <c r="B18447" s="6"/>
      <c r="D18447" s="6"/>
      <c r="E18447" s="6"/>
      <c r="F18447" s="6"/>
      <c r="U18447" s="11"/>
      <c r="AO18447" s="11"/>
    </row>
    <row r="18448" spans="2:41" x14ac:dyDescent="0.25">
      <c r="B18448" s="6"/>
      <c r="D18448" s="6"/>
      <c r="E18448" s="6"/>
      <c r="F18448" s="6"/>
      <c r="U18448" s="11"/>
      <c r="AO18448" s="11"/>
    </row>
    <row r="18449" spans="2:41" x14ac:dyDescent="0.25">
      <c r="B18449" s="6"/>
      <c r="D18449" s="6"/>
      <c r="E18449" s="6"/>
      <c r="F18449" s="6"/>
      <c r="U18449" s="11"/>
      <c r="AO18449" s="11"/>
    </row>
    <row r="18450" spans="2:41" x14ac:dyDescent="0.25">
      <c r="B18450" s="6"/>
      <c r="D18450" s="6"/>
      <c r="E18450" s="6"/>
      <c r="F18450" s="6"/>
      <c r="U18450" s="11"/>
      <c r="AO18450" s="11"/>
    </row>
    <row r="18451" spans="2:41" x14ac:dyDescent="0.25">
      <c r="B18451" s="6"/>
      <c r="D18451" s="6"/>
      <c r="E18451" s="6"/>
      <c r="F18451" s="6"/>
      <c r="U18451" s="11"/>
      <c r="AO18451" s="11"/>
    </row>
    <row r="18452" spans="2:41" x14ac:dyDescent="0.25">
      <c r="B18452" s="6"/>
      <c r="D18452" s="6"/>
      <c r="E18452" s="6"/>
      <c r="F18452" s="6"/>
      <c r="U18452" s="11"/>
      <c r="AO18452" s="11"/>
    </row>
    <row r="18453" spans="2:41" x14ac:dyDescent="0.25">
      <c r="B18453" s="6"/>
      <c r="D18453" s="6"/>
      <c r="E18453" s="6"/>
      <c r="F18453" s="6"/>
      <c r="U18453" s="11"/>
      <c r="AO18453" s="11"/>
    </row>
    <row r="18454" spans="2:41" x14ac:dyDescent="0.25">
      <c r="B18454" s="6"/>
      <c r="D18454" s="6"/>
      <c r="E18454" s="6"/>
      <c r="F18454" s="6"/>
      <c r="U18454" s="11"/>
      <c r="AO18454" s="11"/>
    </row>
    <row r="18455" spans="2:41" x14ac:dyDescent="0.25">
      <c r="B18455" s="6"/>
      <c r="D18455" s="6"/>
      <c r="E18455" s="6"/>
      <c r="F18455" s="6"/>
      <c r="U18455" s="11"/>
      <c r="AO18455" s="11"/>
    </row>
    <row r="18456" spans="2:41" x14ac:dyDescent="0.25">
      <c r="B18456" s="6"/>
      <c r="D18456" s="6"/>
      <c r="E18456" s="6"/>
      <c r="F18456" s="6"/>
      <c r="U18456" s="11"/>
      <c r="AO18456" s="11"/>
    </row>
    <row r="18457" spans="2:41" x14ac:dyDescent="0.25">
      <c r="B18457" s="6"/>
      <c r="D18457" s="6"/>
      <c r="E18457" s="6"/>
      <c r="F18457" s="6"/>
      <c r="U18457" s="11"/>
      <c r="AO18457" s="11"/>
    </row>
    <row r="18458" spans="2:41" x14ac:dyDescent="0.25">
      <c r="B18458" s="6"/>
      <c r="D18458" s="6"/>
      <c r="E18458" s="6"/>
      <c r="F18458" s="6"/>
      <c r="U18458" s="11"/>
      <c r="AO18458" s="11"/>
    </row>
    <row r="18459" spans="2:41" x14ac:dyDescent="0.25">
      <c r="B18459" s="6"/>
      <c r="D18459" s="6"/>
      <c r="E18459" s="6"/>
      <c r="F18459" s="6"/>
      <c r="U18459" s="11"/>
      <c r="AO18459" s="11"/>
    </row>
    <row r="18460" spans="2:41" x14ac:dyDescent="0.25">
      <c r="B18460" s="6"/>
      <c r="D18460" s="6"/>
      <c r="E18460" s="6"/>
      <c r="F18460" s="6"/>
      <c r="U18460" s="11"/>
      <c r="AO18460" s="11"/>
    </row>
    <row r="18461" spans="2:41" x14ac:dyDescent="0.25">
      <c r="B18461" s="6"/>
      <c r="D18461" s="6"/>
      <c r="E18461" s="6"/>
      <c r="F18461" s="6"/>
      <c r="U18461" s="11"/>
      <c r="AO18461" s="11"/>
    </row>
    <row r="18462" spans="2:41" x14ac:dyDescent="0.25">
      <c r="B18462" s="6"/>
      <c r="D18462" s="6"/>
      <c r="E18462" s="6"/>
      <c r="F18462" s="6"/>
      <c r="U18462" s="11"/>
      <c r="AO18462" s="11"/>
    </row>
    <row r="18463" spans="2:41" x14ac:dyDescent="0.25">
      <c r="B18463" s="6"/>
      <c r="D18463" s="6"/>
      <c r="E18463" s="6"/>
      <c r="F18463" s="6"/>
      <c r="U18463" s="11"/>
      <c r="AO18463" s="11"/>
    </row>
    <row r="18464" spans="2:41" x14ac:dyDescent="0.25">
      <c r="B18464" s="6"/>
      <c r="D18464" s="6"/>
      <c r="E18464" s="6"/>
      <c r="F18464" s="6"/>
      <c r="U18464" s="11"/>
      <c r="AO18464" s="11"/>
    </row>
    <row r="18465" spans="2:41" x14ac:dyDescent="0.25">
      <c r="B18465" s="6"/>
      <c r="D18465" s="6"/>
      <c r="E18465" s="6"/>
      <c r="F18465" s="6"/>
      <c r="U18465" s="11"/>
      <c r="AO18465" s="11"/>
    </row>
    <row r="18466" spans="2:41" x14ac:dyDescent="0.25">
      <c r="B18466" s="6"/>
      <c r="D18466" s="6"/>
      <c r="E18466" s="6"/>
      <c r="F18466" s="6"/>
      <c r="U18466" s="11"/>
      <c r="AO18466" s="11"/>
    </row>
    <row r="18467" spans="2:41" x14ac:dyDescent="0.25">
      <c r="B18467" s="6"/>
      <c r="D18467" s="6"/>
      <c r="E18467" s="6"/>
      <c r="F18467" s="6"/>
      <c r="U18467" s="11"/>
      <c r="AO18467" s="11"/>
    </row>
    <row r="18468" spans="2:41" x14ac:dyDescent="0.25">
      <c r="B18468" s="6"/>
      <c r="D18468" s="6"/>
      <c r="E18468" s="6"/>
      <c r="F18468" s="6"/>
      <c r="U18468" s="11"/>
      <c r="AO18468" s="11"/>
    </row>
    <row r="18469" spans="2:41" x14ac:dyDescent="0.25">
      <c r="B18469" s="6"/>
      <c r="D18469" s="6"/>
      <c r="E18469" s="6"/>
      <c r="F18469" s="6"/>
      <c r="U18469" s="11"/>
      <c r="AO18469" s="11"/>
    </row>
    <row r="18470" spans="2:41" x14ac:dyDescent="0.25">
      <c r="B18470" s="6"/>
      <c r="D18470" s="6"/>
      <c r="E18470" s="6"/>
      <c r="F18470" s="6"/>
      <c r="U18470" s="11"/>
      <c r="AO18470" s="11"/>
    </row>
    <row r="18471" spans="2:41" x14ac:dyDescent="0.25">
      <c r="B18471" s="6"/>
      <c r="D18471" s="6"/>
      <c r="E18471" s="6"/>
      <c r="F18471" s="6"/>
      <c r="U18471" s="11"/>
      <c r="AO18471" s="11"/>
    </row>
    <row r="18472" spans="2:41" x14ac:dyDescent="0.25">
      <c r="B18472" s="6"/>
      <c r="D18472" s="6"/>
      <c r="E18472" s="6"/>
      <c r="F18472" s="6"/>
      <c r="U18472" s="11"/>
      <c r="AO18472" s="11"/>
    </row>
    <row r="18473" spans="2:41" x14ac:dyDescent="0.25">
      <c r="B18473" s="6"/>
      <c r="D18473" s="6"/>
      <c r="E18473" s="6"/>
      <c r="F18473" s="6"/>
      <c r="U18473" s="11"/>
      <c r="AO18473" s="11"/>
    </row>
    <row r="18474" spans="2:41" x14ac:dyDescent="0.25">
      <c r="B18474" s="6"/>
      <c r="D18474" s="6"/>
      <c r="E18474" s="6"/>
      <c r="F18474" s="6"/>
      <c r="U18474" s="11"/>
      <c r="AO18474" s="11"/>
    </row>
    <row r="18475" spans="2:41" x14ac:dyDescent="0.25">
      <c r="B18475" s="6"/>
      <c r="D18475" s="6"/>
      <c r="E18475" s="6"/>
      <c r="F18475" s="6"/>
      <c r="U18475" s="11"/>
      <c r="AO18475" s="11"/>
    </row>
    <row r="18476" spans="2:41" x14ac:dyDescent="0.25">
      <c r="B18476" s="6"/>
      <c r="D18476" s="6"/>
      <c r="E18476" s="6"/>
      <c r="F18476" s="6"/>
      <c r="U18476" s="11"/>
      <c r="AO18476" s="11"/>
    </row>
    <row r="18477" spans="2:41" x14ac:dyDescent="0.25">
      <c r="B18477" s="6"/>
      <c r="D18477" s="6"/>
      <c r="E18477" s="6"/>
      <c r="F18477" s="6"/>
      <c r="U18477" s="11"/>
      <c r="AO18477" s="11"/>
    </row>
    <row r="18478" spans="2:41" x14ac:dyDescent="0.25">
      <c r="B18478" s="6"/>
      <c r="D18478" s="6"/>
      <c r="E18478" s="6"/>
      <c r="F18478" s="6"/>
      <c r="U18478" s="11"/>
      <c r="AO18478" s="11"/>
    </row>
    <row r="18479" spans="2:41" x14ac:dyDescent="0.25">
      <c r="B18479" s="6"/>
      <c r="D18479" s="6"/>
      <c r="E18479" s="6"/>
      <c r="F18479" s="6"/>
      <c r="U18479" s="11"/>
      <c r="AO18479" s="11"/>
    </row>
    <row r="18480" spans="2:41" x14ac:dyDescent="0.25">
      <c r="B18480" s="6"/>
      <c r="D18480" s="6"/>
      <c r="E18480" s="6"/>
      <c r="F18480" s="6"/>
      <c r="U18480" s="11"/>
      <c r="AO18480" s="11"/>
    </row>
    <row r="18481" spans="2:41" x14ac:dyDescent="0.25">
      <c r="B18481" s="6"/>
      <c r="D18481" s="6"/>
      <c r="E18481" s="6"/>
      <c r="F18481" s="6"/>
      <c r="U18481" s="11"/>
      <c r="AO18481" s="11"/>
    </row>
    <row r="18482" spans="2:41" x14ac:dyDescent="0.25">
      <c r="B18482" s="6"/>
      <c r="D18482" s="6"/>
      <c r="E18482" s="6"/>
      <c r="F18482" s="6"/>
      <c r="U18482" s="11"/>
      <c r="AO18482" s="11"/>
    </row>
    <row r="18483" spans="2:41" x14ac:dyDescent="0.25">
      <c r="B18483" s="6"/>
      <c r="D18483" s="6"/>
      <c r="E18483" s="6"/>
      <c r="F18483" s="6"/>
      <c r="U18483" s="11"/>
      <c r="AO18483" s="11"/>
    </row>
    <row r="18484" spans="2:41" x14ac:dyDescent="0.25">
      <c r="B18484" s="6"/>
      <c r="D18484" s="6"/>
      <c r="E18484" s="6"/>
      <c r="F18484" s="6"/>
      <c r="U18484" s="11"/>
      <c r="AO18484" s="11"/>
    </row>
    <row r="18485" spans="2:41" x14ac:dyDescent="0.25">
      <c r="B18485" s="6"/>
      <c r="D18485" s="6"/>
      <c r="E18485" s="6"/>
      <c r="F18485" s="6"/>
      <c r="U18485" s="11"/>
      <c r="AO18485" s="11"/>
    </row>
    <row r="18486" spans="2:41" x14ac:dyDescent="0.25">
      <c r="B18486" s="6"/>
      <c r="D18486" s="6"/>
      <c r="E18486" s="6"/>
      <c r="F18486" s="6"/>
      <c r="U18486" s="11"/>
      <c r="AO18486" s="11"/>
    </row>
    <row r="18487" spans="2:41" x14ac:dyDescent="0.25">
      <c r="B18487" s="6"/>
      <c r="D18487" s="6"/>
      <c r="E18487" s="6"/>
      <c r="F18487" s="6"/>
      <c r="U18487" s="11"/>
      <c r="AO18487" s="11"/>
    </row>
    <row r="18488" spans="2:41" x14ac:dyDescent="0.25">
      <c r="B18488" s="6"/>
      <c r="D18488" s="6"/>
      <c r="E18488" s="6"/>
      <c r="F18488" s="6"/>
      <c r="U18488" s="11"/>
      <c r="AO18488" s="11"/>
    </row>
    <row r="18489" spans="2:41" x14ac:dyDescent="0.25">
      <c r="B18489" s="6"/>
      <c r="D18489" s="6"/>
      <c r="E18489" s="6"/>
      <c r="F18489" s="6"/>
      <c r="U18489" s="11"/>
      <c r="AO18489" s="11"/>
    </row>
    <row r="18490" spans="2:41" x14ac:dyDescent="0.25">
      <c r="B18490" s="6"/>
      <c r="D18490" s="6"/>
      <c r="E18490" s="6"/>
      <c r="F18490" s="6"/>
      <c r="U18490" s="11"/>
      <c r="AO18490" s="11"/>
    </row>
    <row r="18491" spans="2:41" x14ac:dyDescent="0.25">
      <c r="B18491" s="6"/>
      <c r="D18491" s="6"/>
      <c r="E18491" s="6"/>
      <c r="F18491" s="6"/>
      <c r="U18491" s="11"/>
      <c r="AO18491" s="11"/>
    </row>
    <row r="18492" spans="2:41" x14ac:dyDescent="0.25">
      <c r="B18492" s="6"/>
      <c r="D18492" s="6"/>
      <c r="E18492" s="6"/>
      <c r="F18492" s="6"/>
      <c r="U18492" s="11"/>
      <c r="AO18492" s="11"/>
    </row>
    <row r="18493" spans="2:41" x14ac:dyDescent="0.25">
      <c r="B18493" s="6"/>
      <c r="D18493" s="6"/>
      <c r="E18493" s="6"/>
      <c r="F18493" s="6"/>
      <c r="U18493" s="11"/>
      <c r="AO18493" s="11"/>
    </row>
    <row r="18494" spans="2:41" x14ac:dyDescent="0.25">
      <c r="B18494" s="6"/>
      <c r="D18494" s="6"/>
      <c r="E18494" s="6"/>
      <c r="F18494" s="6"/>
      <c r="U18494" s="11"/>
      <c r="AO18494" s="11"/>
    </row>
    <row r="18495" spans="2:41" x14ac:dyDescent="0.25">
      <c r="B18495" s="6"/>
      <c r="D18495" s="6"/>
      <c r="E18495" s="6"/>
      <c r="F18495" s="6"/>
      <c r="U18495" s="11"/>
      <c r="AO18495" s="11"/>
    </row>
    <row r="18496" spans="2:41" x14ac:dyDescent="0.25">
      <c r="B18496" s="6"/>
      <c r="D18496" s="6"/>
      <c r="E18496" s="6"/>
      <c r="F18496" s="6"/>
      <c r="U18496" s="11"/>
      <c r="AO18496" s="11"/>
    </row>
    <row r="18497" spans="2:41" x14ac:dyDescent="0.25">
      <c r="B18497" s="6"/>
      <c r="D18497" s="6"/>
      <c r="E18497" s="6"/>
      <c r="F18497" s="6"/>
      <c r="U18497" s="11"/>
      <c r="AO18497" s="11"/>
    </row>
    <row r="18498" spans="2:41" x14ac:dyDescent="0.25">
      <c r="B18498" s="6"/>
      <c r="D18498" s="6"/>
      <c r="E18498" s="6"/>
      <c r="F18498" s="6"/>
      <c r="U18498" s="11"/>
      <c r="AO18498" s="11"/>
    </row>
    <row r="18499" spans="2:41" x14ac:dyDescent="0.25">
      <c r="B18499" s="6"/>
      <c r="D18499" s="6"/>
      <c r="E18499" s="6"/>
      <c r="F18499" s="6"/>
      <c r="U18499" s="11"/>
      <c r="AO18499" s="11"/>
    </row>
    <row r="18500" spans="2:41" x14ac:dyDescent="0.25">
      <c r="B18500" s="6"/>
      <c r="D18500" s="6"/>
      <c r="E18500" s="6"/>
      <c r="F18500" s="6"/>
      <c r="U18500" s="11"/>
      <c r="AO18500" s="11"/>
    </row>
    <row r="18501" spans="2:41" x14ac:dyDescent="0.25">
      <c r="B18501" s="6"/>
      <c r="D18501" s="6"/>
      <c r="E18501" s="6"/>
      <c r="F18501" s="6"/>
      <c r="U18501" s="11"/>
      <c r="AO18501" s="11"/>
    </row>
    <row r="18502" spans="2:41" x14ac:dyDescent="0.25">
      <c r="B18502" s="6"/>
      <c r="D18502" s="6"/>
      <c r="E18502" s="6"/>
      <c r="F18502" s="6"/>
      <c r="U18502" s="11"/>
      <c r="AO18502" s="11"/>
    </row>
    <row r="18503" spans="2:41" x14ac:dyDescent="0.25">
      <c r="B18503" s="6"/>
      <c r="D18503" s="6"/>
      <c r="E18503" s="6"/>
      <c r="F18503" s="6"/>
      <c r="U18503" s="11"/>
      <c r="AO18503" s="11"/>
    </row>
    <row r="18504" spans="2:41" x14ac:dyDescent="0.25">
      <c r="B18504" s="6"/>
      <c r="D18504" s="6"/>
      <c r="E18504" s="6"/>
      <c r="F18504" s="6"/>
      <c r="U18504" s="11"/>
      <c r="AO18504" s="11"/>
    </row>
    <row r="18505" spans="2:41" x14ac:dyDescent="0.25">
      <c r="B18505" s="6"/>
      <c r="D18505" s="6"/>
      <c r="E18505" s="6"/>
      <c r="F18505" s="6"/>
      <c r="U18505" s="11"/>
      <c r="AO18505" s="11"/>
    </row>
    <row r="18506" spans="2:41" x14ac:dyDescent="0.25">
      <c r="B18506" s="6"/>
      <c r="D18506" s="6"/>
      <c r="E18506" s="6"/>
      <c r="F18506" s="6"/>
      <c r="U18506" s="11"/>
      <c r="AO18506" s="11"/>
    </row>
    <row r="18507" spans="2:41" x14ac:dyDescent="0.25">
      <c r="B18507" s="6"/>
      <c r="D18507" s="6"/>
      <c r="E18507" s="6"/>
      <c r="F18507" s="6"/>
      <c r="U18507" s="11"/>
      <c r="AO18507" s="11"/>
    </row>
    <row r="18508" spans="2:41" x14ac:dyDescent="0.25">
      <c r="B18508" s="6"/>
      <c r="D18508" s="6"/>
      <c r="E18508" s="6"/>
      <c r="F18508" s="6"/>
      <c r="U18508" s="11"/>
      <c r="AO18508" s="11"/>
    </row>
    <row r="18509" spans="2:41" x14ac:dyDescent="0.25">
      <c r="B18509" s="6"/>
      <c r="D18509" s="6"/>
      <c r="E18509" s="6"/>
      <c r="F18509" s="6"/>
      <c r="U18509" s="11"/>
      <c r="AO18509" s="11"/>
    </row>
    <row r="18510" spans="2:41" x14ac:dyDescent="0.25">
      <c r="B18510" s="6"/>
      <c r="D18510" s="6"/>
      <c r="E18510" s="6"/>
      <c r="F18510" s="6"/>
      <c r="U18510" s="11"/>
      <c r="AO18510" s="11"/>
    </row>
    <row r="18511" spans="2:41" x14ac:dyDescent="0.25">
      <c r="B18511" s="6"/>
      <c r="D18511" s="6"/>
      <c r="E18511" s="6"/>
      <c r="F18511" s="6"/>
      <c r="U18511" s="11"/>
      <c r="AO18511" s="11"/>
    </row>
    <row r="18512" spans="2:41" x14ac:dyDescent="0.25">
      <c r="B18512" s="6"/>
      <c r="D18512" s="6"/>
      <c r="E18512" s="6"/>
      <c r="F18512" s="6"/>
      <c r="U18512" s="11"/>
      <c r="AO18512" s="11"/>
    </row>
    <row r="18513" spans="2:41" x14ac:dyDescent="0.25">
      <c r="B18513" s="6"/>
      <c r="D18513" s="6"/>
      <c r="E18513" s="6"/>
      <c r="F18513" s="6"/>
      <c r="U18513" s="11"/>
      <c r="AO18513" s="11"/>
    </row>
    <row r="18514" spans="2:41" x14ac:dyDescent="0.25">
      <c r="B18514" s="6"/>
      <c r="D18514" s="6"/>
      <c r="E18514" s="6"/>
      <c r="F18514" s="6"/>
      <c r="U18514" s="11"/>
      <c r="AO18514" s="11"/>
    </row>
    <row r="18515" spans="2:41" x14ac:dyDescent="0.25">
      <c r="B18515" s="6"/>
      <c r="D18515" s="6"/>
      <c r="E18515" s="6"/>
      <c r="F18515" s="6"/>
      <c r="U18515" s="11"/>
      <c r="AO18515" s="11"/>
    </row>
    <row r="18516" spans="2:41" x14ac:dyDescent="0.25">
      <c r="B18516" s="6"/>
      <c r="D18516" s="6"/>
      <c r="E18516" s="6"/>
      <c r="F18516" s="6"/>
      <c r="U18516" s="11"/>
      <c r="AO18516" s="11"/>
    </row>
    <row r="18517" spans="2:41" x14ac:dyDescent="0.25">
      <c r="B18517" s="6"/>
      <c r="D18517" s="6"/>
      <c r="E18517" s="6"/>
      <c r="F18517" s="6"/>
      <c r="U18517" s="11"/>
      <c r="AO18517" s="11"/>
    </row>
    <row r="18518" spans="2:41" x14ac:dyDescent="0.25">
      <c r="B18518" s="6"/>
      <c r="D18518" s="6"/>
      <c r="E18518" s="6"/>
      <c r="F18518" s="6"/>
      <c r="U18518" s="11"/>
      <c r="AO18518" s="11"/>
    </row>
    <row r="18519" spans="2:41" x14ac:dyDescent="0.25">
      <c r="B18519" s="6"/>
      <c r="D18519" s="6"/>
      <c r="E18519" s="6"/>
      <c r="F18519" s="6"/>
      <c r="U18519" s="11"/>
      <c r="AO18519" s="11"/>
    </row>
    <row r="18520" spans="2:41" x14ac:dyDescent="0.25">
      <c r="B18520" s="6"/>
      <c r="D18520" s="6"/>
      <c r="E18520" s="6"/>
      <c r="F18520" s="6"/>
      <c r="U18520" s="11"/>
      <c r="AO18520" s="11"/>
    </row>
    <row r="18521" spans="2:41" x14ac:dyDescent="0.25">
      <c r="B18521" s="6"/>
      <c r="D18521" s="6"/>
      <c r="E18521" s="6"/>
      <c r="F18521" s="6"/>
      <c r="U18521" s="11"/>
      <c r="AO18521" s="11"/>
    </row>
    <row r="18522" spans="2:41" x14ac:dyDescent="0.25">
      <c r="B18522" s="6"/>
      <c r="D18522" s="6"/>
      <c r="E18522" s="6"/>
      <c r="F18522" s="6"/>
      <c r="U18522" s="11"/>
      <c r="AO18522" s="11"/>
    </row>
    <row r="18523" spans="2:41" x14ac:dyDescent="0.25">
      <c r="B18523" s="6"/>
      <c r="D18523" s="6"/>
      <c r="E18523" s="6"/>
      <c r="F18523" s="6"/>
      <c r="U18523" s="11"/>
      <c r="AO18523" s="11"/>
    </row>
    <row r="18524" spans="2:41" x14ac:dyDescent="0.25">
      <c r="B18524" s="6"/>
      <c r="D18524" s="6"/>
      <c r="E18524" s="6"/>
      <c r="F18524" s="6"/>
      <c r="U18524" s="11"/>
      <c r="AO18524" s="11"/>
    </row>
    <row r="18525" spans="2:41" x14ac:dyDescent="0.25">
      <c r="B18525" s="6"/>
      <c r="D18525" s="6"/>
      <c r="E18525" s="6"/>
      <c r="F18525" s="6"/>
      <c r="U18525" s="11"/>
      <c r="AO18525" s="11"/>
    </row>
    <row r="18526" spans="2:41" x14ac:dyDescent="0.25">
      <c r="B18526" s="6"/>
      <c r="D18526" s="6"/>
      <c r="E18526" s="6"/>
      <c r="F18526" s="6"/>
      <c r="U18526" s="11"/>
      <c r="AO18526" s="11"/>
    </row>
    <row r="18527" spans="2:41" x14ac:dyDescent="0.25">
      <c r="B18527" s="6"/>
      <c r="D18527" s="6"/>
      <c r="E18527" s="6"/>
      <c r="F18527" s="6"/>
      <c r="U18527" s="11"/>
      <c r="AO18527" s="11"/>
    </row>
    <row r="18528" spans="2:41" x14ac:dyDescent="0.25">
      <c r="B18528" s="6"/>
      <c r="D18528" s="6"/>
      <c r="E18528" s="6"/>
      <c r="F18528" s="6"/>
      <c r="U18528" s="11"/>
      <c r="AO18528" s="11"/>
    </row>
    <row r="18529" spans="2:41" x14ac:dyDescent="0.25">
      <c r="B18529" s="6"/>
      <c r="D18529" s="6"/>
      <c r="E18529" s="6"/>
      <c r="F18529" s="6"/>
      <c r="U18529" s="11"/>
      <c r="AO18529" s="11"/>
    </row>
    <row r="18530" spans="2:41" x14ac:dyDescent="0.25">
      <c r="B18530" s="6"/>
      <c r="D18530" s="6"/>
      <c r="E18530" s="6"/>
      <c r="F18530" s="6"/>
      <c r="U18530" s="11"/>
      <c r="AO18530" s="11"/>
    </row>
    <row r="18531" spans="2:41" x14ac:dyDescent="0.25">
      <c r="B18531" s="6"/>
      <c r="D18531" s="6"/>
      <c r="E18531" s="6"/>
      <c r="F18531" s="6"/>
      <c r="U18531" s="11"/>
      <c r="AO18531" s="11"/>
    </row>
    <row r="18532" spans="2:41" x14ac:dyDescent="0.25">
      <c r="B18532" s="6"/>
      <c r="D18532" s="6"/>
      <c r="E18532" s="6"/>
      <c r="F18532" s="6"/>
      <c r="U18532" s="11"/>
      <c r="AO18532" s="11"/>
    </row>
    <row r="18533" spans="2:41" x14ac:dyDescent="0.25">
      <c r="B18533" s="6"/>
      <c r="D18533" s="6"/>
      <c r="E18533" s="6"/>
      <c r="F18533" s="6"/>
      <c r="U18533" s="11"/>
      <c r="AO18533" s="11"/>
    </row>
    <row r="18534" spans="2:41" x14ac:dyDescent="0.25">
      <c r="B18534" s="6"/>
      <c r="D18534" s="6"/>
      <c r="E18534" s="6"/>
      <c r="F18534" s="6"/>
      <c r="U18534" s="11"/>
      <c r="AO18534" s="11"/>
    </row>
    <row r="18535" spans="2:41" x14ac:dyDescent="0.25">
      <c r="B18535" s="6"/>
      <c r="D18535" s="6"/>
      <c r="E18535" s="6"/>
      <c r="F18535" s="6"/>
      <c r="U18535" s="11"/>
      <c r="AO18535" s="11"/>
    </row>
    <row r="18536" spans="2:41" x14ac:dyDescent="0.25">
      <c r="B18536" s="6"/>
      <c r="D18536" s="6"/>
      <c r="E18536" s="6"/>
      <c r="F18536" s="6"/>
      <c r="U18536" s="11"/>
      <c r="AO18536" s="11"/>
    </row>
    <row r="18537" spans="2:41" x14ac:dyDescent="0.25">
      <c r="B18537" s="6"/>
      <c r="D18537" s="6"/>
      <c r="E18537" s="6"/>
      <c r="F18537" s="6"/>
      <c r="U18537" s="11"/>
      <c r="AO18537" s="11"/>
    </row>
    <row r="18538" spans="2:41" x14ac:dyDescent="0.25">
      <c r="B18538" s="6"/>
      <c r="D18538" s="6"/>
      <c r="E18538" s="6"/>
      <c r="F18538" s="6"/>
      <c r="U18538" s="11"/>
      <c r="AO18538" s="11"/>
    </row>
    <row r="18539" spans="2:41" x14ac:dyDescent="0.25">
      <c r="B18539" s="6"/>
      <c r="D18539" s="6"/>
      <c r="E18539" s="6"/>
      <c r="F18539" s="6"/>
      <c r="U18539" s="11"/>
      <c r="AO18539" s="11"/>
    </row>
    <row r="18540" spans="2:41" x14ac:dyDescent="0.25">
      <c r="B18540" s="6"/>
      <c r="D18540" s="6"/>
      <c r="E18540" s="6"/>
      <c r="F18540" s="6"/>
      <c r="U18540" s="11"/>
      <c r="AO18540" s="11"/>
    </row>
    <row r="18541" spans="2:41" x14ac:dyDescent="0.25">
      <c r="B18541" s="6"/>
      <c r="D18541" s="6"/>
      <c r="E18541" s="6"/>
      <c r="F18541" s="6"/>
      <c r="U18541" s="11"/>
      <c r="AO18541" s="11"/>
    </row>
    <row r="18542" spans="2:41" x14ac:dyDescent="0.25">
      <c r="B18542" s="6"/>
      <c r="D18542" s="6"/>
      <c r="E18542" s="6"/>
      <c r="F18542" s="6"/>
      <c r="U18542" s="11"/>
      <c r="AO18542" s="11"/>
    </row>
    <row r="18543" spans="2:41" x14ac:dyDescent="0.25">
      <c r="B18543" s="6"/>
      <c r="D18543" s="6"/>
      <c r="E18543" s="6"/>
      <c r="F18543" s="6"/>
      <c r="U18543" s="11"/>
      <c r="AO18543" s="11"/>
    </row>
    <row r="18544" spans="2:41" x14ac:dyDescent="0.25">
      <c r="B18544" s="6"/>
      <c r="D18544" s="6"/>
      <c r="E18544" s="6"/>
      <c r="F18544" s="6"/>
      <c r="U18544" s="11"/>
      <c r="AO18544" s="11"/>
    </row>
    <row r="18545" spans="2:41" x14ac:dyDescent="0.25">
      <c r="B18545" s="6"/>
      <c r="D18545" s="6"/>
      <c r="E18545" s="6"/>
      <c r="F18545" s="6"/>
      <c r="U18545" s="11"/>
      <c r="AO18545" s="11"/>
    </row>
    <row r="18546" spans="2:41" x14ac:dyDescent="0.25">
      <c r="B18546" s="6"/>
      <c r="D18546" s="6"/>
      <c r="E18546" s="6"/>
      <c r="F18546" s="6"/>
      <c r="U18546" s="11"/>
      <c r="AO18546" s="11"/>
    </row>
    <row r="18547" spans="2:41" x14ac:dyDescent="0.25">
      <c r="B18547" s="6"/>
      <c r="D18547" s="6"/>
      <c r="E18547" s="6"/>
      <c r="F18547" s="6"/>
      <c r="U18547" s="11"/>
      <c r="AO18547" s="11"/>
    </row>
    <row r="18548" spans="2:41" x14ac:dyDescent="0.25">
      <c r="B18548" s="6"/>
      <c r="D18548" s="6"/>
      <c r="E18548" s="6"/>
      <c r="F18548" s="6"/>
      <c r="U18548" s="11"/>
      <c r="AO18548" s="11"/>
    </row>
    <row r="18549" spans="2:41" x14ac:dyDescent="0.25">
      <c r="B18549" s="6"/>
      <c r="D18549" s="6"/>
      <c r="E18549" s="6"/>
      <c r="F18549" s="6"/>
      <c r="U18549" s="11"/>
      <c r="AO18549" s="11"/>
    </row>
    <row r="18550" spans="2:41" x14ac:dyDescent="0.25">
      <c r="B18550" s="6"/>
      <c r="D18550" s="6"/>
      <c r="E18550" s="6"/>
      <c r="F18550" s="6"/>
      <c r="U18550" s="11"/>
      <c r="AO18550" s="11"/>
    </row>
    <row r="18551" spans="2:41" x14ac:dyDescent="0.25">
      <c r="B18551" s="6"/>
      <c r="D18551" s="6"/>
      <c r="E18551" s="6"/>
      <c r="F18551" s="6"/>
      <c r="U18551" s="11"/>
      <c r="AO18551" s="11"/>
    </row>
    <row r="18552" spans="2:41" x14ac:dyDescent="0.25">
      <c r="B18552" s="6"/>
      <c r="D18552" s="6"/>
      <c r="E18552" s="6"/>
      <c r="F18552" s="6"/>
      <c r="U18552" s="11"/>
      <c r="AO18552" s="11"/>
    </row>
    <row r="18553" spans="2:41" x14ac:dyDescent="0.25">
      <c r="B18553" s="6"/>
      <c r="D18553" s="6"/>
      <c r="E18553" s="6"/>
      <c r="F18553" s="6"/>
      <c r="U18553" s="11"/>
      <c r="AO18553" s="11"/>
    </row>
    <row r="18554" spans="2:41" x14ac:dyDescent="0.25">
      <c r="B18554" s="6"/>
      <c r="D18554" s="6"/>
      <c r="E18554" s="6"/>
      <c r="F18554" s="6"/>
      <c r="U18554" s="11"/>
      <c r="AO18554" s="11"/>
    </row>
    <row r="18555" spans="2:41" x14ac:dyDescent="0.25">
      <c r="B18555" s="6"/>
      <c r="D18555" s="6"/>
      <c r="E18555" s="6"/>
      <c r="F18555" s="6"/>
      <c r="U18555" s="11"/>
      <c r="AO18555" s="11"/>
    </row>
    <row r="18556" spans="2:41" x14ac:dyDescent="0.25">
      <c r="B18556" s="6"/>
      <c r="D18556" s="6"/>
      <c r="E18556" s="6"/>
      <c r="F18556" s="6"/>
      <c r="U18556" s="11"/>
      <c r="AO18556" s="11"/>
    </row>
    <row r="18557" spans="2:41" x14ac:dyDescent="0.25">
      <c r="B18557" s="6"/>
      <c r="D18557" s="6"/>
      <c r="E18557" s="6"/>
      <c r="F18557" s="6"/>
      <c r="U18557" s="11"/>
      <c r="AO18557" s="11"/>
    </row>
    <row r="18558" spans="2:41" x14ac:dyDescent="0.25">
      <c r="B18558" s="6"/>
      <c r="D18558" s="6"/>
      <c r="E18558" s="6"/>
      <c r="F18558" s="6"/>
      <c r="U18558" s="11"/>
      <c r="AO18558" s="11"/>
    </row>
    <row r="18559" spans="2:41" x14ac:dyDescent="0.25">
      <c r="B18559" s="6"/>
      <c r="D18559" s="6"/>
      <c r="E18559" s="6"/>
      <c r="F18559" s="6"/>
      <c r="U18559" s="11"/>
      <c r="AO18559" s="11"/>
    </row>
    <row r="18560" spans="2:41" x14ac:dyDescent="0.25">
      <c r="B18560" s="6"/>
      <c r="D18560" s="6"/>
      <c r="E18560" s="6"/>
      <c r="F18560" s="6"/>
      <c r="U18560" s="11"/>
      <c r="AO18560" s="11"/>
    </row>
    <row r="18561" spans="2:41" x14ac:dyDescent="0.25">
      <c r="B18561" s="6"/>
      <c r="D18561" s="6"/>
      <c r="E18561" s="6"/>
      <c r="F18561" s="6"/>
      <c r="U18561" s="11"/>
      <c r="AO18561" s="11"/>
    </row>
    <row r="18562" spans="2:41" x14ac:dyDescent="0.25">
      <c r="B18562" s="6"/>
      <c r="D18562" s="6"/>
      <c r="E18562" s="6"/>
      <c r="F18562" s="6"/>
      <c r="U18562" s="11"/>
      <c r="AO18562" s="11"/>
    </row>
    <row r="18563" spans="2:41" x14ac:dyDescent="0.25">
      <c r="B18563" s="6"/>
      <c r="D18563" s="6"/>
      <c r="E18563" s="6"/>
      <c r="F18563" s="6"/>
      <c r="U18563" s="11"/>
      <c r="AO18563" s="11"/>
    </row>
    <row r="18564" spans="2:41" x14ac:dyDescent="0.25">
      <c r="B18564" s="6"/>
      <c r="D18564" s="6"/>
      <c r="E18564" s="6"/>
      <c r="F18564" s="6"/>
      <c r="U18564" s="11"/>
      <c r="AO18564" s="11"/>
    </row>
    <row r="18565" spans="2:41" x14ac:dyDescent="0.25">
      <c r="B18565" s="6"/>
      <c r="D18565" s="6"/>
      <c r="E18565" s="6"/>
      <c r="F18565" s="6"/>
      <c r="U18565" s="11"/>
      <c r="AO18565" s="11"/>
    </row>
    <row r="18566" spans="2:41" x14ac:dyDescent="0.25">
      <c r="B18566" s="6"/>
      <c r="D18566" s="6"/>
      <c r="E18566" s="6"/>
      <c r="F18566" s="6"/>
      <c r="U18566" s="11"/>
      <c r="AO18566" s="11"/>
    </row>
    <row r="18567" spans="2:41" x14ac:dyDescent="0.25">
      <c r="B18567" s="6"/>
      <c r="D18567" s="6"/>
      <c r="E18567" s="6"/>
      <c r="F18567" s="6"/>
      <c r="U18567" s="11"/>
      <c r="AO18567" s="11"/>
    </row>
    <row r="18568" spans="2:41" x14ac:dyDescent="0.25">
      <c r="B18568" s="6"/>
      <c r="D18568" s="6"/>
      <c r="E18568" s="6"/>
      <c r="F18568" s="6"/>
      <c r="U18568" s="11"/>
      <c r="AO18568" s="11"/>
    </row>
    <row r="18569" spans="2:41" x14ac:dyDescent="0.25">
      <c r="B18569" s="6"/>
      <c r="D18569" s="6"/>
      <c r="E18569" s="6"/>
      <c r="F18569" s="6"/>
      <c r="U18569" s="11"/>
      <c r="AO18569" s="11"/>
    </row>
    <row r="18570" spans="2:41" x14ac:dyDescent="0.25">
      <c r="B18570" s="6"/>
      <c r="D18570" s="6"/>
      <c r="E18570" s="6"/>
      <c r="F18570" s="6"/>
      <c r="U18570" s="11"/>
      <c r="AO18570" s="11"/>
    </row>
    <row r="18571" spans="2:41" x14ac:dyDescent="0.25">
      <c r="B18571" s="6"/>
      <c r="D18571" s="6"/>
      <c r="E18571" s="6"/>
      <c r="F18571" s="6"/>
      <c r="U18571" s="11"/>
      <c r="AO18571" s="11"/>
    </row>
    <row r="18572" spans="2:41" x14ac:dyDescent="0.25">
      <c r="B18572" s="6"/>
      <c r="D18572" s="6"/>
      <c r="E18572" s="6"/>
      <c r="F18572" s="6"/>
      <c r="U18572" s="11"/>
      <c r="AO18572" s="11"/>
    </row>
    <row r="18573" spans="2:41" x14ac:dyDescent="0.25">
      <c r="B18573" s="6"/>
      <c r="D18573" s="6"/>
      <c r="E18573" s="6"/>
      <c r="F18573" s="6"/>
      <c r="U18573" s="11"/>
      <c r="AO18573" s="11"/>
    </row>
    <row r="18574" spans="2:41" x14ac:dyDescent="0.25">
      <c r="B18574" s="6"/>
      <c r="D18574" s="6"/>
      <c r="E18574" s="6"/>
      <c r="F18574" s="6"/>
      <c r="U18574" s="11"/>
      <c r="AO18574" s="11"/>
    </row>
    <row r="18575" spans="2:41" x14ac:dyDescent="0.25">
      <c r="B18575" s="6"/>
      <c r="D18575" s="6"/>
      <c r="E18575" s="6"/>
      <c r="F18575" s="6"/>
      <c r="U18575" s="11"/>
      <c r="AO18575" s="11"/>
    </row>
    <row r="18576" spans="2:41" x14ac:dyDescent="0.25">
      <c r="B18576" s="6"/>
      <c r="D18576" s="6"/>
      <c r="E18576" s="6"/>
      <c r="F18576" s="6"/>
      <c r="U18576" s="11"/>
      <c r="AO18576" s="11"/>
    </row>
    <row r="18577" spans="2:41" x14ac:dyDescent="0.25">
      <c r="B18577" s="6"/>
      <c r="D18577" s="6"/>
      <c r="E18577" s="6"/>
      <c r="F18577" s="6"/>
      <c r="U18577" s="11"/>
      <c r="AO18577" s="11"/>
    </row>
    <row r="18578" spans="2:41" x14ac:dyDescent="0.25">
      <c r="B18578" s="6"/>
      <c r="D18578" s="6"/>
      <c r="E18578" s="6"/>
      <c r="F18578" s="6"/>
      <c r="U18578" s="11"/>
      <c r="AO18578" s="11"/>
    </row>
    <row r="18579" spans="2:41" x14ac:dyDescent="0.25">
      <c r="B18579" s="6"/>
      <c r="D18579" s="6"/>
      <c r="E18579" s="6"/>
      <c r="F18579" s="6"/>
      <c r="U18579" s="11"/>
      <c r="AO18579" s="11"/>
    </row>
    <row r="18580" spans="2:41" x14ac:dyDescent="0.25">
      <c r="B18580" s="6"/>
      <c r="D18580" s="6"/>
      <c r="E18580" s="6"/>
      <c r="F18580" s="6"/>
      <c r="U18580" s="11"/>
      <c r="AO18580" s="11"/>
    </row>
    <row r="18581" spans="2:41" x14ac:dyDescent="0.25">
      <c r="B18581" s="6"/>
      <c r="D18581" s="6"/>
      <c r="E18581" s="6"/>
      <c r="F18581" s="6"/>
      <c r="U18581" s="11"/>
      <c r="AO18581" s="11"/>
    </row>
    <row r="18582" spans="2:41" x14ac:dyDescent="0.25">
      <c r="B18582" s="6"/>
      <c r="D18582" s="6"/>
      <c r="E18582" s="6"/>
      <c r="F18582" s="6"/>
      <c r="U18582" s="11"/>
      <c r="AO18582" s="11"/>
    </row>
    <row r="18583" spans="2:41" x14ac:dyDescent="0.25">
      <c r="B18583" s="6"/>
      <c r="D18583" s="6"/>
      <c r="E18583" s="6"/>
      <c r="F18583" s="6"/>
      <c r="U18583" s="11"/>
      <c r="AO18583" s="11"/>
    </row>
    <row r="18584" spans="2:41" x14ac:dyDescent="0.25">
      <c r="B18584" s="6"/>
      <c r="D18584" s="6"/>
      <c r="E18584" s="6"/>
      <c r="F18584" s="6"/>
      <c r="U18584" s="11"/>
      <c r="AO18584" s="11"/>
    </row>
    <row r="18585" spans="2:41" x14ac:dyDescent="0.25">
      <c r="B18585" s="6"/>
      <c r="D18585" s="6"/>
      <c r="E18585" s="6"/>
      <c r="F18585" s="6"/>
      <c r="U18585" s="11"/>
      <c r="AO18585" s="11"/>
    </row>
    <row r="18586" spans="2:41" x14ac:dyDescent="0.25">
      <c r="B18586" s="6"/>
      <c r="D18586" s="6"/>
      <c r="E18586" s="6"/>
      <c r="F18586" s="6"/>
      <c r="U18586" s="11"/>
      <c r="AO18586" s="11"/>
    </row>
    <row r="18587" spans="2:41" x14ac:dyDescent="0.25">
      <c r="B18587" s="6"/>
      <c r="D18587" s="6"/>
      <c r="E18587" s="6"/>
      <c r="F18587" s="6"/>
      <c r="U18587" s="11"/>
      <c r="AO18587" s="11"/>
    </row>
    <row r="18588" spans="2:41" x14ac:dyDescent="0.25">
      <c r="B18588" s="6"/>
      <c r="D18588" s="6"/>
      <c r="E18588" s="6"/>
      <c r="F18588" s="6"/>
      <c r="U18588" s="11"/>
      <c r="AO18588" s="11"/>
    </row>
    <row r="18589" spans="2:41" x14ac:dyDescent="0.25">
      <c r="B18589" s="6"/>
      <c r="D18589" s="6"/>
      <c r="E18589" s="6"/>
      <c r="F18589" s="6"/>
      <c r="U18589" s="11"/>
      <c r="AO18589" s="11"/>
    </row>
    <row r="18590" spans="2:41" x14ac:dyDescent="0.25">
      <c r="B18590" s="6"/>
      <c r="D18590" s="6"/>
      <c r="E18590" s="6"/>
      <c r="F18590" s="6"/>
      <c r="U18590" s="11"/>
      <c r="AO18590" s="11"/>
    </row>
    <row r="18591" spans="2:41" x14ac:dyDescent="0.25">
      <c r="B18591" s="6"/>
      <c r="D18591" s="6"/>
      <c r="E18591" s="6"/>
      <c r="F18591" s="6"/>
      <c r="U18591" s="11"/>
      <c r="AO18591" s="11"/>
    </row>
    <row r="18592" spans="2:41" x14ac:dyDescent="0.25">
      <c r="B18592" s="6"/>
      <c r="D18592" s="6"/>
      <c r="E18592" s="6"/>
      <c r="F18592" s="6"/>
      <c r="U18592" s="11"/>
      <c r="AO18592" s="11"/>
    </row>
    <row r="18593" spans="2:41" x14ac:dyDescent="0.25">
      <c r="B18593" s="6"/>
      <c r="D18593" s="6"/>
      <c r="E18593" s="6"/>
      <c r="F18593" s="6"/>
      <c r="U18593" s="11"/>
      <c r="AO18593" s="11"/>
    </row>
    <row r="18594" spans="2:41" x14ac:dyDescent="0.25">
      <c r="B18594" s="6"/>
      <c r="D18594" s="6"/>
      <c r="E18594" s="6"/>
      <c r="F18594" s="6"/>
      <c r="U18594" s="11"/>
      <c r="AO18594" s="11"/>
    </row>
    <row r="18595" spans="2:41" x14ac:dyDescent="0.25">
      <c r="B18595" s="6"/>
      <c r="D18595" s="6"/>
      <c r="E18595" s="6"/>
      <c r="F18595" s="6"/>
      <c r="U18595" s="11"/>
      <c r="AO18595" s="11"/>
    </row>
    <row r="18596" spans="2:41" x14ac:dyDescent="0.25">
      <c r="B18596" s="6"/>
      <c r="D18596" s="6"/>
      <c r="E18596" s="6"/>
      <c r="F18596" s="6"/>
      <c r="U18596" s="11"/>
      <c r="AO18596" s="11"/>
    </row>
    <row r="18597" spans="2:41" x14ac:dyDescent="0.25">
      <c r="B18597" s="6"/>
      <c r="D18597" s="6"/>
      <c r="E18597" s="6"/>
      <c r="F18597" s="6"/>
      <c r="U18597" s="11"/>
      <c r="AO18597" s="11"/>
    </row>
    <row r="18598" spans="2:41" x14ac:dyDescent="0.25">
      <c r="B18598" s="6"/>
      <c r="D18598" s="6"/>
      <c r="E18598" s="6"/>
      <c r="F18598" s="6"/>
      <c r="U18598" s="11"/>
      <c r="AO18598" s="11"/>
    </row>
    <row r="18599" spans="2:41" x14ac:dyDescent="0.25">
      <c r="B18599" s="6"/>
      <c r="D18599" s="6"/>
      <c r="E18599" s="6"/>
      <c r="F18599" s="6"/>
      <c r="U18599" s="11"/>
      <c r="AO18599" s="11"/>
    </row>
    <row r="18600" spans="2:41" x14ac:dyDescent="0.25">
      <c r="B18600" s="6"/>
      <c r="D18600" s="6"/>
      <c r="E18600" s="6"/>
      <c r="F18600" s="6"/>
      <c r="U18600" s="11"/>
      <c r="AO18600" s="11"/>
    </row>
    <row r="18601" spans="2:41" x14ac:dyDescent="0.25">
      <c r="B18601" s="6"/>
      <c r="D18601" s="6"/>
      <c r="E18601" s="6"/>
      <c r="F18601" s="6"/>
      <c r="U18601" s="11"/>
      <c r="AO18601" s="11"/>
    </row>
    <row r="18602" spans="2:41" x14ac:dyDescent="0.25">
      <c r="B18602" s="6"/>
      <c r="D18602" s="6"/>
      <c r="E18602" s="6"/>
      <c r="F18602" s="6"/>
      <c r="U18602" s="11"/>
      <c r="AO18602" s="11"/>
    </row>
    <row r="18603" spans="2:41" x14ac:dyDescent="0.25">
      <c r="B18603" s="6"/>
      <c r="D18603" s="6"/>
      <c r="E18603" s="6"/>
      <c r="F18603" s="6"/>
      <c r="U18603" s="11"/>
      <c r="AO18603" s="11"/>
    </row>
    <row r="18604" spans="2:41" x14ac:dyDescent="0.25">
      <c r="B18604" s="6"/>
      <c r="D18604" s="6"/>
      <c r="E18604" s="6"/>
      <c r="F18604" s="6"/>
      <c r="U18604" s="11"/>
      <c r="AO18604" s="11"/>
    </row>
    <row r="18605" spans="2:41" x14ac:dyDescent="0.25">
      <c r="B18605" s="6"/>
      <c r="D18605" s="6"/>
      <c r="E18605" s="6"/>
      <c r="F18605" s="6"/>
      <c r="U18605" s="11"/>
      <c r="AO18605" s="11"/>
    </row>
    <row r="18606" spans="2:41" x14ac:dyDescent="0.25">
      <c r="B18606" s="6"/>
      <c r="D18606" s="6"/>
      <c r="E18606" s="6"/>
      <c r="F18606" s="6"/>
      <c r="U18606" s="11"/>
      <c r="AO18606" s="11"/>
    </row>
    <row r="18607" spans="2:41" x14ac:dyDescent="0.25">
      <c r="B18607" s="6"/>
      <c r="D18607" s="6"/>
      <c r="E18607" s="6"/>
      <c r="F18607" s="6"/>
      <c r="U18607" s="11"/>
      <c r="AO18607" s="11"/>
    </row>
    <row r="18608" spans="2:41" x14ac:dyDescent="0.25">
      <c r="B18608" s="6"/>
      <c r="D18608" s="6"/>
      <c r="E18608" s="6"/>
      <c r="F18608" s="6"/>
      <c r="U18608" s="11"/>
      <c r="AO18608" s="11"/>
    </row>
    <row r="18609" spans="2:41" x14ac:dyDescent="0.25">
      <c r="B18609" s="6"/>
      <c r="D18609" s="6"/>
      <c r="E18609" s="6"/>
      <c r="F18609" s="6"/>
      <c r="U18609" s="11"/>
      <c r="AO18609" s="11"/>
    </row>
    <row r="18610" spans="2:41" x14ac:dyDescent="0.25">
      <c r="B18610" s="6"/>
      <c r="D18610" s="6"/>
      <c r="E18610" s="6"/>
      <c r="F18610" s="6"/>
      <c r="U18610" s="11"/>
      <c r="AO18610" s="11"/>
    </row>
    <row r="18611" spans="2:41" x14ac:dyDescent="0.25">
      <c r="B18611" s="6"/>
      <c r="D18611" s="6"/>
      <c r="E18611" s="6"/>
      <c r="F18611" s="6"/>
      <c r="U18611" s="11"/>
      <c r="AO18611" s="11"/>
    </row>
    <row r="18612" spans="2:41" x14ac:dyDescent="0.25">
      <c r="B18612" s="6"/>
      <c r="D18612" s="6"/>
      <c r="E18612" s="6"/>
      <c r="F18612" s="6"/>
      <c r="U18612" s="11"/>
      <c r="AO18612" s="11"/>
    </row>
    <row r="18613" spans="2:41" x14ac:dyDescent="0.25">
      <c r="B18613" s="6"/>
      <c r="D18613" s="6"/>
      <c r="E18613" s="6"/>
      <c r="F18613" s="6"/>
      <c r="U18613" s="11"/>
      <c r="AO18613" s="11"/>
    </row>
    <row r="18614" spans="2:41" x14ac:dyDescent="0.25">
      <c r="B18614" s="6"/>
      <c r="D18614" s="6"/>
      <c r="E18614" s="6"/>
      <c r="F18614" s="6"/>
      <c r="U18614" s="11"/>
      <c r="AO18614" s="11"/>
    </row>
    <row r="18615" spans="2:41" x14ac:dyDescent="0.25">
      <c r="B18615" s="6"/>
      <c r="D18615" s="6"/>
      <c r="E18615" s="6"/>
      <c r="F18615" s="6"/>
      <c r="U18615" s="11"/>
      <c r="AO18615" s="11"/>
    </row>
    <row r="18616" spans="2:41" x14ac:dyDescent="0.25">
      <c r="B18616" s="6"/>
      <c r="D18616" s="6"/>
      <c r="E18616" s="6"/>
      <c r="F18616" s="6"/>
      <c r="U18616" s="11"/>
      <c r="AO18616" s="11"/>
    </row>
    <row r="18617" spans="2:41" x14ac:dyDescent="0.25">
      <c r="B18617" s="6"/>
      <c r="D18617" s="6"/>
      <c r="E18617" s="6"/>
      <c r="F18617" s="6"/>
      <c r="U18617" s="11"/>
      <c r="AO18617" s="11"/>
    </row>
    <row r="18618" spans="2:41" x14ac:dyDescent="0.25">
      <c r="B18618" s="6"/>
      <c r="D18618" s="6"/>
      <c r="E18618" s="6"/>
      <c r="F18618" s="6"/>
      <c r="U18618" s="11"/>
      <c r="AO18618" s="11"/>
    </row>
    <row r="18619" spans="2:41" x14ac:dyDescent="0.25">
      <c r="B18619" s="6"/>
      <c r="D18619" s="6"/>
      <c r="E18619" s="6"/>
      <c r="F18619" s="6"/>
      <c r="U18619" s="11"/>
      <c r="AO18619" s="11"/>
    </row>
    <row r="18620" spans="2:41" x14ac:dyDescent="0.25">
      <c r="B18620" s="6"/>
      <c r="D18620" s="6"/>
      <c r="E18620" s="6"/>
      <c r="F18620" s="6"/>
      <c r="U18620" s="11"/>
      <c r="AO18620" s="11"/>
    </row>
    <row r="18621" spans="2:41" x14ac:dyDescent="0.25">
      <c r="B18621" s="6"/>
      <c r="D18621" s="6"/>
      <c r="E18621" s="6"/>
      <c r="F18621" s="6"/>
      <c r="U18621" s="11"/>
      <c r="AO18621" s="11"/>
    </row>
    <row r="18622" spans="2:41" x14ac:dyDescent="0.25">
      <c r="B18622" s="6"/>
      <c r="D18622" s="6"/>
      <c r="E18622" s="6"/>
      <c r="F18622" s="6"/>
      <c r="U18622" s="11"/>
      <c r="AO18622" s="11"/>
    </row>
    <row r="18623" spans="2:41" x14ac:dyDescent="0.25">
      <c r="B18623" s="6"/>
      <c r="D18623" s="6"/>
      <c r="E18623" s="6"/>
      <c r="F18623" s="6"/>
      <c r="U18623" s="11"/>
      <c r="AO18623" s="11"/>
    </row>
    <row r="18624" spans="2:41" x14ac:dyDescent="0.25">
      <c r="B18624" s="6"/>
      <c r="D18624" s="6"/>
      <c r="E18624" s="6"/>
      <c r="F18624" s="6"/>
      <c r="U18624" s="11"/>
      <c r="AO18624" s="11"/>
    </row>
    <row r="18625" spans="2:41" x14ac:dyDescent="0.25">
      <c r="B18625" s="6"/>
      <c r="D18625" s="6"/>
      <c r="E18625" s="6"/>
      <c r="F18625" s="6"/>
      <c r="U18625" s="11"/>
      <c r="AO18625" s="11"/>
    </row>
    <row r="18626" spans="2:41" x14ac:dyDescent="0.25">
      <c r="B18626" s="6"/>
      <c r="D18626" s="6"/>
      <c r="E18626" s="6"/>
      <c r="F18626" s="6"/>
      <c r="U18626" s="11"/>
      <c r="AO18626" s="11"/>
    </row>
    <row r="18627" spans="2:41" x14ac:dyDescent="0.25">
      <c r="B18627" s="6"/>
      <c r="D18627" s="6"/>
      <c r="E18627" s="6"/>
      <c r="F18627" s="6"/>
      <c r="U18627" s="11"/>
      <c r="AO18627" s="11"/>
    </row>
    <row r="18628" spans="2:41" x14ac:dyDescent="0.25">
      <c r="B18628" s="6"/>
      <c r="D18628" s="6"/>
      <c r="E18628" s="6"/>
      <c r="F18628" s="6"/>
      <c r="U18628" s="11"/>
      <c r="AO18628" s="11"/>
    </row>
    <row r="18629" spans="2:41" x14ac:dyDescent="0.25">
      <c r="B18629" s="6"/>
      <c r="D18629" s="6"/>
      <c r="E18629" s="6"/>
      <c r="F18629" s="6"/>
      <c r="U18629" s="11"/>
      <c r="AO18629" s="11"/>
    </row>
    <row r="18630" spans="2:41" x14ac:dyDescent="0.25">
      <c r="B18630" s="6"/>
      <c r="D18630" s="6"/>
      <c r="E18630" s="6"/>
      <c r="F18630" s="6"/>
      <c r="U18630" s="11"/>
      <c r="AO18630" s="11"/>
    </row>
    <row r="18631" spans="2:41" x14ac:dyDescent="0.25">
      <c r="B18631" s="6"/>
      <c r="D18631" s="6"/>
      <c r="E18631" s="6"/>
      <c r="F18631" s="6"/>
      <c r="U18631" s="11"/>
      <c r="AO18631" s="11"/>
    </row>
    <row r="18632" spans="2:41" x14ac:dyDescent="0.25">
      <c r="B18632" s="6"/>
      <c r="D18632" s="6"/>
      <c r="E18632" s="6"/>
      <c r="F18632" s="6"/>
      <c r="U18632" s="11"/>
      <c r="AO18632" s="11"/>
    </row>
    <row r="18633" spans="2:41" x14ac:dyDescent="0.25">
      <c r="B18633" s="6"/>
      <c r="D18633" s="6"/>
      <c r="E18633" s="6"/>
      <c r="F18633" s="6"/>
      <c r="U18633" s="11"/>
      <c r="AO18633" s="11"/>
    </row>
    <row r="18634" spans="2:41" x14ac:dyDescent="0.25">
      <c r="B18634" s="6"/>
      <c r="D18634" s="6"/>
      <c r="E18634" s="6"/>
      <c r="F18634" s="6"/>
      <c r="U18634" s="11"/>
      <c r="AO18634" s="11"/>
    </row>
    <row r="18635" spans="2:41" x14ac:dyDescent="0.25">
      <c r="B18635" s="6"/>
      <c r="D18635" s="6"/>
      <c r="E18635" s="6"/>
      <c r="F18635" s="6"/>
      <c r="U18635" s="11"/>
      <c r="AO18635" s="11"/>
    </row>
    <row r="18636" spans="2:41" x14ac:dyDescent="0.25">
      <c r="B18636" s="6"/>
      <c r="D18636" s="6"/>
      <c r="E18636" s="6"/>
      <c r="F18636" s="6"/>
      <c r="U18636" s="11"/>
      <c r="AO18636" s="11"/>
    </row>
    <row r="18637" spans="2:41" x14ac:dyDescent="0.25">
      <c r="B18637" s="6"/>
      <c r="D18637" s="6"/>
      <c r="E18637" s="6"/>
      <c r="F18637" s="6"/>
      <c r="U18637" s="11"/>
      <c r="AO18637" s="11"/>
    </row>
    <row r="18638" spans="2:41" x14ac:dyDescent="0.25">
      <c r="B18638" s="6"/>
      <c r="D18638" s="6"/>
      <c r="E18638" s="6"/>
      <c r="F18638" s="6"/>
      <c r="U18638" s="11"/>
      <c r="AO18638" s="11"/>
    </row>
    <row r="18639" spans="2:41" x14ac:dyDescent="0.25">
      <c r="B18639" s="6"/>
      <c r="D18639" s="6"/>
      <c r="E18639" s="6"/>
      <c r="F18639" s="6"/>
      <c r="U18639" s="11"/>
      <c r="AO18639" s="11"/>
    </row>
    <row r="18640" spans="2:41" x14ac:dyDescent="0.25">
      <c r="B18640" s="6"/>
      <c r="D18640" s="6"/>
      <c r="E18640" s="6"/>
      <c r="F18640" s="6"/>
      <c r="U18640" s="11"/>
      <c r="AO18640" s="11"/>
    </row>
    <row r="18641" spans="2:41" x14ac:dyDescent="0.25">
      <c r="B18641" s="6"/>
      <c r="D18641" s="6"/>
      <c r="E18641" s="6"/>
      <c r="F18641" s="6"/>
      <c r="U18641" s="11"/>
      <c r="AO18641" s="11"/>
    </row>
    <row r="18642" spans="2:41" x14ac:dyDescent="0.25">
      <c r="B18642" s="6"/>
      <c r="D18642" s="6"/>
      <c r="E18642" s="6"/>
      <c r="F18642" s="6"/>
      <c r="U18642" s="11"/>
      <c r="AO18642" s="11"/>
    </row>
    <row r="18643" spans="2:41" x14ac:dyDescent="0.25">
      <c r="B18643" s="6"/>
      <c r="D18643" s="6"/>
      <c r="E18643" s="6"/>
      <c r="F18643" s="6"/>
      <c r="U18643" s="11"/>
      <c r="AO18643" s="11"/>
    </row>
    <row r="18644" spans="2:41" x14ac:dyDescent="0.25">
      <c r="B18644" s="6"/>
      <c r="D18644" s="6"/>
      <c r="E18644" s="6"/>
      <c r="F18644" s="6"/>
      <c r="U18644" s="11"/>
      <c r="AO18644" s="11"/>
    </row>
    <row r="18645" spans="2:41" x14ac:dyDescent="0.25">
      <c r="B18645" s="6"/>
      <c r="D18645" s="6"/>
      <c r="E18645" s="6"/>
      <c r="F18645" s="6"/>
      <c r="U18645" s="11"/>
      <c r="AO18645" s="11"/>
    </row>
    <row r="18646" spans="2:41" x14ac:dyDescent="0.25">
      <c r="B18646" s="6"/>
      <c r="D18646" s="6"/>
      <c r="E18646" s="6"/>
      <c r="F18646" s="6"/>
      <c r="U18646" s="11"/>
      <c r="AO18646" s="11"/>
    </row>
    <row r="18647" spans="2:41" x14ac:dyDescent="0.25">
      <c r="B18647" s="6"/>
      <c r="D18647" s="6"/>
      <c r="E18647" s="6"/>
      <c r="F18647" s="6"/>
      <c r="U18647" s="11"/>
      <c r="AO18647" s="11"/>
    </row>
    <row r="18648" spans="2:41" x14ac:dyDescent="0.25">
      <c r="B18648" s="6"/>
      <c r="D18648" s="6"/>
      <c r="E18648" s="6"/>
      <c r="F18648" s="6"/>
      <c r="U18648" s="11"/>
      <c r="AO18648" s="11"/>
    </row>
    <row r="18649" spans="2:41" x14ac:dyDescent="0.25">
      <c r="B18649" s="6"/>
      <c r="D18649" s="6"/>
      <c r="E18649" s="6"/>
      <c r="F18649" s="6"/>
      <c r="U18649" s="11"/>
      <c r="AO18649" s="11"/>
    </row>
    <row r="18650" spans="2:41" x14ac:dyDescent="0.25">
      <c r="B18650" s="6"/>
      <c r="D18650" s="6"/>
      <c r="E18650" s="6"/>
      <c r="F18650" s="6"/>
      <c r="U18650" s="11"/>
      <c r="AO18650" s="11"/>
    </row>
    <row r="18651" spans="2:41" x14ac:dyDescent="0.25">
      <c r="B18651" s="6"/>
      <c r="D18651" s="6"/>
      <c r="E18651" s="6"/>
      <c r="F18651" s="6"/>
      <c r="U18651" s="11"/>
      <c r="AO18651" s="11"/>
    </row>
    <row r="18652" spans="2:41" x14ac:dyDescent="0.25">
      <c r="B18652" s="6"/>
      <c r="D18652" s="6"/>
      <c r="E18652" s="6"/>
      <c r="F18652" s="6"/>
      <c r="U18652" s="11"/>
      <c r="AO18652" s="11"/>
    </row>
    <row r="18653" spans="2:41" x14ac:dyDescent="0.25">
      <c r="B18653" s="6"/>
      <c r="D18653" s="6"/>
      <c r="E18653" s="6"/>
      <c r="F18653" s="6"/>
      <c r="U18653" s="11"/>
      <c r="AO18653" s="11"/>
    </row>
    <row r="18654" spans="2:41" x14ac:dyDescent="0.25">
      <c r="B18654" s="6"/>
      <c r="D18654" s="6"/>
      <c r="E18654" s="6"/>
      <c r="F18654" s="6"/>
      <c r="U18654" s="11"/>
      <c r="AO18654" s="11"/>
    </row>
    <row r="18655" spans="2:41" x14ac:dyDescent="0.25">
      <c r="B18655" s="6"/>
      <c r="D18655" s="6"/>
      <c r="E18655" s="6"/>
      <c r="F18655" s="6"/>
      <c r="U18655" s="11"/>
      <c r="AO18655" s="11"/>
    </row>
    <row r="18656" spans="2:41" x14ac:dyDescent="0.25">
      <c r="B18656" s="6"/>
      <c r="D18656" s="6"/>
      <c r="E18656" s="6"/>
      <c r="F18656" s="6"/>
      <c r="U18656" s="11"/>
      <c r="AO18656" s="11"/>
    </row>
    <row r="18657" spans="2:41" x14ac:dyDescent="0.25">
      <c r="B18657" s="6"/>
      <c r="D18657" s="6"/>
      <c r="E18657" s="6"/>
      <c r="F18657" s="6"/>
      <c r="U18657" s="11"/>
      <c r="AO18657" s="11"/>
    </row>
    <row r="18658" spans="2:41" x14ac:dyDescent="0.25">
      <c r="B18658" s="6"/>
      <c r="D18658" s="6"/>
      <c r="E18658" s="6"/>
      <c r="F18658" s="6"/>
      <c r="U18658" s="11"/>
      <c r="AO18658" s="11"/>
    </row>
    <row r="18659" spans="2:41" x14ac:dyDescent="0.25">
      <c r="B18659" s="6"/>
      <c r="D18659" s="6"/>
      <c r="E18659" s="6"/>
      <c r="F18659" s="6"/>
      <c r="U18659" s="11"/>
      <c r="AO18659" s="11"/>
    </row>
    <row r="18660" spans="2:41" x14ac:dyDescent="0.25">
      <c r="B18660" s="6"/>
      <c r="D18660" s="6"/>
      <c r="E18660" s="6"/>
      <c r="F18660" s="6"/>
      <c r="U18660" s="11"/>
      <c r="AO18660" s="11"/>
    </row>
    <row r="18661" spans="2:41" x14ac:dyDescent="0.25">
      <c r="B18661" s="6"/>
      <c r="D18661" s="6"/>
      <c r="E18661" s="6"/>
      <c r="F18661" s="6"/>
      <c r="U18661" s="11"/>
      <c r="AO18661" s="11"/>
    </row>
    <row r="18662" spans="2:41" x14ac:dyDescent="0.25">
      <c r="B18662" s="6"/>
      <c r="D18662" s="6"/>
      <c r="E18662" s="6"/>
      <c r="F18662" s="6"/>
      <c r="U18662" s="11"/>
      <c r="AO18662" s="11"/>
    </row>
    <row r="18663" spans="2:41" x14ac:dyDescent="0.25">
      <c r="B18663" s="6"/>
      <c r="D18663" s="6"/>
      <c r="E18663" s="6"/>
      <c r="F18663" s="6"/>
      <c r="U18663" s="11"/>
      <c r="AO18663" s="11"/>
    </row>
    <row r="18664" spans="2:41" x14ac:dyDescent="0.25">
      <c r="B18664" s="6"/>
      <c r="D18664" s="6"/>
      <c r="E18664" s="6"/>
      <c r="F18664" s="6"/>
      <c r="U18664" s="11"/>
      <c r="AO18664" s="11"/>
    </row>
    <row r="18665" spans="2:41" x14ac:dyDescent="0.25">
      <c r="B18665" s="6"/>
      <c r="D18665" s="6"/>
      <c r="E18665" s="6"/>
      <c r="F18665" s="6"/>
      <c r="U18665" s="11"/>
      <c r="AO18665" s="11"/>
    </row>
    <row r="18666" spans="2:41" x14ac:dyDescent="0.25">
      <c r="B18666" s="6"/>
      <c r="D18666" s="6"/>
      <c r="E18666" s="6"/>
      <c r="F18666" s="6"/>
      <c r="U18666" s="11"/>
      <c r="AO18666" s="11"/>
    </row>
    <row r="18667" spans="2:41" x14ac:dyDescent="0.25">
      <c r="B18667" s="6"/>
      <c r="D18667" s="6"/>
      <c r="E18667" s="6"/>
      <c r="F18667" s="6"/>
      <c r="U18667" s="11"/>
      <c r="AO18667" s="11"/>
    </row>
    <row r="18668" spans="2:41" x14ac:dyDescent="0.25">
      <c r="B18668" s="6"/>
      <c r="D18668" s="6"/>
      <c r="E18668" s="6"/>
      <c r="F18668" s="6"/>
      <c r="U18668" s="11"/>
      <c r="AO18668" s="11"/>
    </row>
    <row r="18669" spans="2:41" x14ac:dyDescent="0.25">
      <c r="B18669" s="6"/>
      <c r="D18669" s="6"/>
      <c r="E18669" s="6"/>
      <c r="F18669" s="6"/>
      <c r="U18669" s="11"/>
      <c r="AO18669" s="11"/>
    </row>
    <row r="18670" spans="2:41" x14ac:dyDescent="0.25">
      <c r="B18670" s="6"/>
      <c r="D18670" s="6"/>
      <c r="E18670" s="6"/>
      <c r="F18670" s="6"/>
      <c r="U18670" s="11"/>
      <c r="AO18670" s="11"/>
    </row>
    <row r="18671" spans="2:41" x14ac:dyDescent="0.25">
      <c r="B18671" s="6"/>
      <c r="D18671" s="6"/>
      <c r="E18671" s="6"/>
      <c r="F18671" s="6"/>
      <c r="U18671" s="11"/>
      <c r="AO18671" s="11"/>
    </row>
    <row r="18672" spans="2:41" x14ac:dyDescent="0.25">
      <c r="B18672" s="6"/>
      <c r="D18672" s="6"/>
      <c r="E18672" s="6"/>
      <c r="F18672" s="6"/>
      <c r="U18672" s="11"/>
      <c r="AO18672" s="11"/>
    </row>
    <row r="18673" spans="2:41" x14ac:dyDescent="0.25">
      <c r="B18673" s="6"/>
      <c r="D18673" s="6"/>
      <c r="E18673" s="6"/>
      <c r="F18673" s="6"/>
      <c r="U18673" s="11"/>
      <c r="AO18673" s="11"/>
    </row>
    <row r="18674" spans="2:41" x14ac:dyDescent="0.25">
      <c r="B18674" s="6"/>
      <c r="D18674" s="6"/>
      <c r="E18674" s="6"/>
      <c r="F18674" s="6"/>
      <c r="U18674" s="11"/>
      <c r="AO18674" s="11"/>
    </row>
    <row r="18675" spans="2:41" x14ac:dyDescent="0.25">
      <c r="B18675" s="6"/>
      <c r="D18675" s="6"/>
      <c r="E18675" s="6"/>
      <c r="F18675" s="6"/>
      <c r="U18675" s="11"/>
      <c r="AO18675" s="11"/>
    </row>
    <row r="18676" spans="2:41" x14ac:dyDescent="0.25">
      <c r="B18676" s="6"/>
      <c r="D18676" s="6"/>
      <c r="E18676" s="6"/>
      <c r="F18676" s="6"/>
      <c r="U18676" s="11"/>
      <c r="AO18676" s="11"/>
    </row>
    <row r="18677" spans="2:41" x14ac:dyDescent="0.25">
      <c r="B18677" s="6"/>
      <c r="D18677" s="6"/>
      <c r="E18677" s="6"/>
      <c r="F18677" s="6"/>
      <c r="U18677" s="11"/>
      <c r="AO18677" s="11"/>
    </row>
    <row r="18678" spans="2:41" x14ac:dyDescent="0.25">
      <c r="B18678" s="6"/>
      <c r="D18678" s="6"/>
      <c r="E18678" s="6"/>
      <c r="F18678" s="6"/>
      <c r="U18678" s="11"/>
      <c r="AO18678" s="11"/>
    </row>
    <row r="18679" spans="2:41" x14ac:dyDescent="0.25">
      <c r="B18679" s="6"/>
      <c r="D18679" s="6"/>
      <c r="E18679" s="6"/>
      <c r="F18679" s="6"/>
      <c r="U18679" s="11"/>
      <c r="AO18679" s="11"/>
    </row>
    <row r="18680" spans="2:41" x14ac:dyDescent="0.25">
      <c r="B18680" s="6"/>
      <c r="D18680" s="6"/>
      <c r="E18680" s="6"/>
      <c r="F18680" s="6"/>
      <c r="U18680" s="11"/>
      <c r="AO18680" s="11"/>
    </row>
    <row r="18681" spans="2:41" x14ac:dyDescent="0.25">
      <c r="B18681" s="6"/>
      <c r="D18681" s="6"/>
      <c r="E18681" s="6"/>
      <c r="F18681" s="6"/>
      <c r="U18681" s="11"/>
      <c r="AO18681" s="11"/>
    </row>
    <row r="18682" spans="2:41" x14ac:dyDescent="0.25">
      <c r="B18682" s="6"/>
      <c r="D18682" s="6"/>
      <c r="E18682" s="6"/>
      <c r="F18682" s="6"/>
      <c r="U18682" s="11"/>
      <c r="AO18682" s="11"/>
    </row>
    <row r="18683" spans="2:41" x14ac:dyDescent="0.25">
      <c r="B18683" s="6"/>
      <c r="D18683" s="6"/>
      <c r="E18683" s="6"/>
      <c r="F18683" s="6"/>
      <c r="U18683" s="11"/>
      <c r="AO18683" s="11"/>
    </row>
    <row r="18684" spans="2:41" x14ac:dyDescent="0.25">
      <c r="B18684" s="6"/>
      <c r="D18684" s="6"/>
      <c r="E18684" s="6"/>
      <c r="F18684" s="6"/>
      <c r="U18684" s="11"/>
      <c r="AO18684" s="11"/>
    </row>
    <row r="18685" spans="2:41" x14ac:dyDescent="0.25">
      <c r="B18685" s="6"/>
      <c r="D18685" s="6"/>
      <c r="E18685" s="6"/>
      <c r="F18685" s="6"/>
      <c r="U18685" s="11"/>
      <c r="AO18685" s="11"/>
    </row>
    <row r="18686" spans="2:41" x14ac:dyDescent="0.25">
      <c r="B18686" s="6"/>
      <c r="D18686" s="6"/>
      <c r="E18686" s="6"/>
      <c r="F18686" s="6"/>
      <c r="U18686" s="11"/>
      <c r="AO18686" s="11"/>
    </row>
    <row r="18687" spans="2:41" x14ac:dyDescent="0.25">
      <c r="B18687" s="6"/>
      <c r="D18687" s="6"/>
      <c r="E18687" s="6"/>
      <c r="F18687" s="6"/>
      <c r="U18687" s="11"/>
      <c r="AO18687" s="11"/>
    </row>
    <row r="18688" spans="2:41" x14ac:dyDescent="0.25">
      <c r="B18688" s="6"/>
      <c r="D18688" s="6"/>
      <c r="E18688" s="6"/>
      <c r="F18688" s="6"/>
      <c r="U18688" s="11"/>
      <c r="AO18688" s="11"/>
    </row>
    <row r="18689" spans="2:41" x14ac:dyDescent="0.25">
      <c r="B18689" s="6"/>
      <c r="D18689" s="6"/>
      <c r="E18689" s="6"/>
      <c r="F18689" s="6"/>
      <c r="U18689" s="11"/>
      <c r="AO18689" s="11"/>
    </row>
    <row r="18690" spans="2:41" x14ac:dyDescent="0.25">
      <c r="B18690" s="6"/>
      <c r="D18690" s="6"/>
      <c r="E18690" s="6"/>
      <c r="F18690" s="6"/>
      <c r="U18690" s="11"/>
      <c r="AO18690" s="11"/>
    </row>
    <row r="18691" spans="2:41" x14ac:dyDescent="0.25">
      <c r="B18691" s="6"/>
      <c r="D18691" s="6"/>
      <c r="E18691" s="6"/>
      <c r="F18691" s="6"/>
      <c r="U18691" s="11"/>
      <c r="AO18691" s="11"/>
    </row>
    <row r="18692" spans="2:41" x14ac:dyDescent="0.25">
      <c r="B18692" s="6"/>
      <c r="D18692" s="6"/>
      <c r="E18692" s="6"/>
      <c r="F18692" s="6"/>
      <c r="U18692" s="11"/>
      <c r="AO18692" s="11"/>
    </row>
    <row r="18693" spans="2:41" x14ac:dyDescent="0.25">
      <c r="B18693" s="6"/>
      <c r="D18693" s="6"/>
      <c r="E18693" s="6"/>
      <c r="F18693" s="6"/>
      <c r="U18693" s="11"/>
      <c r="AO18693" s="11"/>
    </row>
    <row r="18694" spans="2:41" x14ac:dyDescent="0.25">
      <c r="B18694" s="6"/>
      <c r="D18694" s="6"/>
      <c r="E18694" s="6"/>
      <c r="F18694" s="6"/>
      <c r="U18694" s="11"/>
      <c r="AO18694" s="11"/>
    </row>
    <row r="18695" spans="2:41" x14ac:dyDescent="0.25">
      <c r="B18695" s="6"/>
      <c r="D18695" s="6"/>
      <c r="E18695" s="6"/>
      <c r="F18695" s="6"/>
      <c r="U18695" s="11"/>
      <c r="AO18695" s="11"/>
    </row>
    <row r="18696" spans="2:41" x14ac:dyDescent="0.25">
      <c r="B18696" s="6"/>
      <c r="D18696" s="6"/>
      <c r="E18696" s="6"/>
      <c r="F18696" s="6"/>
      <c r="U18696" s="11"/>
      <c r="AO18696" s="11"/>
    </row>
    <row r="18697" spans="2:41" x14ac:dyDescent="0.25">
      <c r="B18697" s="6"/>
      <c r="D18697" s="6"/>
      <c r="E18697" s="6"/>
      <c r="F18697" s="6"/>
      <c r="U18697" s="11"/>
      <c r="AO18697" s="11"/>
    </row>
    <row r="18698" spans="2:41" x14ac:dyDescent="0.25">
      <c r="B18698" s="6"/>
      <c r="D18698" s="6"/>
      <c r="E18698" s="6"/>
      <c r="F18698" s="6"/>
      <c r="U18698" s="11"/>
      <c r="AO18698" s="11"/>
    </row>
    <row r="18699" spans="2:41" x14ac:dyDescent="0.25">
      <c r="B18699" s="6"/>
      <c r="D18699" s="6"/>
      <c r="E18699" s="6"/>
      <c r="F18699" s="6"/>
      <c r="U18699" s="11"/>
      <c r="AO18699" s="11"/>
    </row>
    <row r="18700" spans="2:41" x14ac:dyDescent="0.25">
      <c r="B18700" s="6"/>
      <c r="D18700" s="6"/>
      <c r="E18700" s="6"/>
      <c r="F18700" s="6"/>
      <c r="U18700" s="11"/>
      <c r="AO18700" s="11"/>
    </row>
    <row r="18701" spans="2:41" x14ac:dyDescent="0.25">
      <c r="B18701" s="6"/>
      <c r="D18701" s="6"/>
      <c r="E18701" s="6"/>
      <c r="F18701" s="6"/>
      <c r="U18701" s="11"/>
      <c r="AO18701" s="11"/>
    </row>
    <row r="18702" spans="2:41" x14ac:dyDescent="0.25">
      <c r="B18702" s="6"/>
      <c r="D18702" s="6"/>
      <c r="E18702" s="6"/>
      <c r="F18702" s="6"/>
      <c r="U18702" s="11"/>
      <c r="AO18702" s="11"/>
    </row>
    <row r="18703" spans="2:41" x14ac:dyDescent="0.25">
      <c r="B18703" s="6"/>
      <c r="D18703" s="6"/>
      <c r="E18703" s="6"/>
      <c r="F18703" s="6"/>
      <c r="U18703" s="11"/>
      <c r="AO18703" s="11"/>
    </row>
    <row r="18704" spans="2:41" x14ac:dyDescent="0.25">
      <c r="B18704" s="6"/>
      <c r="D18704" s="6"/>
      <c r="E18704" s="6"/>
      <c r="F18704" s="6"/>
      <c r="U18704" s="11"/>
      <c r="AO18704" s="11"/>
    </row>
    <row r="18705" spans="2:41" x14ac:dyDescent="0.25">
      <c r="B18705" s="6"/>
      <c r="D18705" s="6"/>
      <c r="E18705" s="6"/>
      <c r="F18705" s="6"/>
      <c r="U18705" s="11"/>
      <c r="AO18705" s="11"/>
    </row>
    <row r="18706" spans="2:41" x14ac:dyDescent="0.25">
      <c r="B18706" s="6"/>
      <c r="D18706" s="6"/>
      <c r="E18706" s="6"/>
      <c r="F18706" s="6"/>
      <c r="U18706" s="11"/>
      <c r="AO18706" s="11"/>
    </row>
    <row r="18707" spans="2:41" x14ac:dyDescent="0.25">
      <c r="B18707" s="6"/>
      <c r="D18707" s="6"/>
      <c r="E18707" s="6"/>
      <c r="F18707" s="6"/>
      <c r="U18707" s="11"/>
      <c r="AO18707" s="11"/>
    </row>
    <row r="18708" spans="2:41" x14ac:dyDescent="0.25">
      <c r="B18708" s="6"/>
      <c r="D18708" s="6"/>
      <c r="E18708" s="6"/>
      <c r="F18708" s="6"/>
      <c r="U18708" s="11"/>
      <c r="AO18708" s="11"/>
    </row>
    <row r="18709" spans="2:41" x14ac:dyDescent="0.25">
      <c r="B18709" s="6"/>
      <c r="D18709" s="6"/>
      <c r="E18709" s="6"/>
      <c r="F18709" s="6"/>
      <c r="U18709" s="11"/>
      <c r="AO18709" s="11"/>
    </row>
    <row r="18710" spans="2:41" x14ac:dyDescent="0.25">
      <c r="B18710" s="6"/>
      <c r="D18710" s="6"/>
      <c r="E18710" s="6"/>
      <c r="F18710" s="6"/>
      <c r="U18710" s="11"/>
      <c r="AO18710" s="11"/>
    </row>
    <row r="18711" spans="2:41" x14ac:dyDescent="0.25">
      <c r="B18711" s="6"/>
      <c r="D18711" s="6"/>
      <c r="E18711" s="6"/>
      <c r="F18711" s="6"/>
      <c r="U18711" s="11"/>
      <c r="AO18711" s="11"/>
    </row>
    <row r="18712" spans="2:41" x14ac:dyDescent="0.25">
      <c r="B18712" s="6"/>
      <c r="D18712" s="6"/>
      <c r="E18712" s="6"/>
      <c r="F18712" s="6"/>
      <c r="U18712" s="11"/>
      <c r="AO18712" s="11"/>
    </row>
    <row r="18713" spans="2:41" x14ac:dyDescent="0.25">
      <c r="B18713" s="6"/>
      <c r="D18713" s="6"/>
      <c r="E18713" s="6"/>
      <c r="F18713" s="6"/>
      <c r="U18713" s="11"/>
      <c r="AO18713" s="11"/>
    </row>
    <row r="18714" spans="2:41" x14ac:dyDescent="0.25">
      <c r="B18714" s="6"/>
      <c r="D18714" s="6"/>
      <c r="E18714" s="6"/>
      <c r="F18714" s="6"/>
      <c r="U18714" s="11"/>
      <c r="AO18714" s="11"/>
    </row>
    <row r="18715" spans="2:41" x14ac:dyDescent="0.25">
      <c r="B18715" s="6"/>
      <c r="D18715" s="6"/>
      <c r="E18715" s="6"/>
      <c r="F18715" s="6"/>
      <c r="U18715" s="11"/>
      <c r="AO18715" s="11"/>
    </row>
    <row r="18716" spans="2:41" x14ac:dyDescent="0.25">
      <c r="B18716" s="6"/>
      <c r="D18716" s="6"/>
      <c r="E18716" s="6"/>
      <c r="F18716" s="6"/>
      <c r="U18716" s="11"/>
      <c r="AO18716" s="11"/>
    </row>
    <row r="18717" spans="2:41" x14ac:dyDescent="0.25">
      <c r="B18717" s="6"/>
      <c r="D18717" s="6"/>
      <c r="E18717" s="6"/>
      <c r="F18717" s="6"/>
      <c r="U18717" s="11"/>
      <c r="AO18717" s="11"/>
    </row>
    <row r="18718" spans="2:41" x14ac:dyDescent="0.25">
      <c r="B18718" s="6"/>
      <c r="D18718" s="6"/>
      <c r="E18718" s="6"/>
      <c r="F18718" s="6"/>
      <c r="U18718" s="11"/>
      <c r="AO18718" s="11"/>
    </row>
    <row r="18719" spans="2:41" x14ac:dyDescent="0.25">
      <c r="B18719" s="6"/>
      <c r="D18719" s="6"/>
      <c r="E18719" s="6"/>
      <c r="F18719" s="6"/>
      <c r="U18719" s="11"/>
      <c r="AO18719" s="11"/>
    </row>
    <row r="18720" spans="2:41" x14ac:dyDescent="0.25">
      <c r="B18720" s="6"/>
      <c r="D18720" s="6"/>
      <c r="E18720" s="6"/>
      <c r="F18720" s="6"/>
      <c r="U18720" s="11"/>
      <c r="AO18720" s="11"/>
    </row>
    <row r="18721" spans="2:41" x14ac:dyDescent="0.25">
      <c r="B18721" s="6"/>
      <c r="D18721" s="6"/>
      <c r="E18721" s="6"/>
      <c r="F18721" s="6"/>
      <c r="U18721" s="11"/>
      <c r="AO18721" s="11"/>
    </row>
    <row r="18722" spans="2:41" x14ac:dyDescent="0.25">
      <c r="B18722" s="6"/>
      <c r="D18722" s="6"/>
      <c r="E18722" s="6"/>
      <c r="F18722" s="6"/>
      <c r="U18722" s="11"/>
      <c r="AO18722" s="11"/>
    </row>
    <row r="18723" spans="2:41" x14ac:dyDescent="0.25">
      <c r="B18723" s="6"/>
      <c r="D18723" s="6"/>
      <c r="E18723" s="6"/>
      <c r="F18723" s="6"/>
      <c r="U18723" s="11"/>
      <c r="AO18723" s="11"/>
    </row>
    <row r="18724" spans="2:41" x14ac:dyDescent="0.25">
      <c r="B18724" s="6"/>
      <c r="D18724" s="6"/>
      <c r="E18724" s="6"/>
      <c r="F18724" s="6"/>
      <c r="U18724" s="11"/>
      <c r="AO18724" s="11"/>
    </row>
    <row r="18725" spans="2:41" x14ac:dyDescent="0.25">
      <c r="B18725" s="6"/>
      <c r="D18725" s="6"/>
      <c r="E18725" s="6"/>
      <c r="F18725" s="6"/>
      <c r="U18725" s="11"/>
      <c r="AO18725" s="11"/>
    </row>
    <row r="18726" spans="2:41" x14ac:dyDescent="0.25">
      <c r="B18726" s="6"/>
      <c r="D18726" s="6"/>
      <c r="E18726" s="6"/>
      <c r="F18726" s="6"/>
      <c r="U18726" s="11"/>
      <c r="AO18726" s="11"/>
    </row>
    <row r="18727" spans="2:41" x14ac:dyDescent="0.25">
      <c r="B18727" s="6"/>
      <c r="D18727" s="6"/>
      <c r="E18727" s="6"/>
      <c r="F18727" s="6"/>
      <c r="U18727" s="11"/>
      <c r="AO18727" s="11"/>
    </row>
    <row r="18728" spans="2:41" x14ac:dyDescent="0.25">
      <c r="B18728" s="6"/>
      <c r="D18728" s="6"/>
      <c r="E18728" s="6"/>
      <c r="F18728" s="6"/>
      <c r="U18728" s="11"/>
      <c r="AO18728" s="11"/>
    </row>
    <row r="18729" spans="2:41" x14ac:dyDescent="0.25">
      <c r="B18729" s="6"/>
      <c r="D18729" s="6"/>
      <c r="E18729" s="6"/>
      <c r="F18729" s="6"/>
      <c r="U18729" s="11"/>
      <c r="AO18729" s="11"/>
    </row>
    <row r="18730" spans="2:41" x14ac:dyDescent="0.25">
      <c r="B18730" s="6"/>
      <c r="D18730" s="6"/>
      <c r="E18730" s="6"/>
      <c r="F18730" s="6"/>
      <c r="U18730" s="11"/>
      <c r="AO18730" s="11"/>
    </row>
    <row r="18731" spans="2:41" x14ac:dyDescent="0.25">
      <c r="B18731" s="6"/>
      <c r="D18731" s="6"/>
      <c r="E18731" s="6"/>
      <c r="F18731" s="6"/>
      <c r="U18731" s="11"/>
      <c r="AO18731" s="11"/>
    </row>
    <row r="18732" spans="2:41" x14ac:dyDescent="0.25">
      <c r="B18732" s="6"/>
      <c r="D18732" s="6"/>
      <c r="E18732" s="6"/>
      <c r="F18732" s="6"/>
      <c r="U18732" s="11"/>
      <c r="AO18732" s="11"/>
    </row>
    <row r="18733" spans="2:41" x14ac:dyDescent="0.25">
      <c r="B18733" s="6"/>
      <c r="D18733" s="6"/>
      <c r="E18733" s="6"/>
      <c r="F18733" s="6"/>
      <c r="U18733" s="11"/>
      <c r="AO18733" s="11"/>
    </row>
    <row r="18734" spans="2:41" x14ac:dyDescent="0.25">
      <c r="B18734" s="6"/>
      <c r="D18734" s="6"/>
      <c r="E18734" s="6"/>
      <c r="F18734" s="6"/>
      <c r="U18734" s="11"/>
      <c r="AO18734" s="11"/>
    </row>
    <row r="18735" spans="2:41" x14ac:dyDescent="0.25">
      <c r="B18735" s="6"/>
      <c r="D18735" s="6"/>
      <c r="E18735" s="6"/>
      <c r="F18735" s="6"/>
      <c r="U18735" s="11"/>
      <c r="AO18735" s="11"/>
    </row>
    <row r="18736" spans="2:41" x14ac:dyDescent="0.25">
      <c r="B18736" s="6"/>
      <c r="D18736" s="6"/>
      <c r="E18736" s="6"/>
      <c r="F18736" s="6"/>
      <c r="U18736" s="11"/>
      <c r="AO18736" s="11"/>
    </row>
    <row r="18737" spans="2:41" x14ac:dyDescent="0.25">
      <c r="B18737" s="6"/>
      <c r="D18737" s="6"/>
      <c r="E18737" s="6"/>
      <c r="F18737" s="6"/>
      <c r="U18737" s="11"/>
      <c r="AO18737" s="11"/>
    </row>
    <row r="18738" spans="2:41" x14ac:dyDescent="0.25">
      <c r="B18738" s="6"/>
      <c r="D18738" s="6"/>
      <c r="E18738" s="6"/>
      <c r="F18738" s="6"/>
      <c r="U18738" s="11"/>
      <c r="AO18738" s="11"/>
    </row>
    <row r="18739" spans="2:41" x14ac:dyDescent="0.25">
      <c r="B18739" s="6"/>
      <c r="D18739" s="6"/>
      <c r="E18739" s="6"/>
      <c r="F18739" s="6"/>
      <c r="U18739" s="11"/>
      <c r="AO18739" s="11"/>
    </row>
    <row r="18740" spans="2:41" x14ac:dyDescent="0.25">
      <c r="B18740" s="6"/>
      <c r="D18740" s="6"/>
      <c r="E18740" s="6"/>
      <c r="F18740" s="6"/>
      <c r="U18740" s="11"/>
      <c r="AO18740" s="11"/>
    </row>
    <row r="18741" spans="2:41" x14ac:dyDescent="0.25">
      <c r="B18741" s="6"/>
      <c r="D18741" s="6"/>
      <c r="E18741" s="6"/>
      <c r="F18741" s="6"/>
      <c r="U18741" s="11"/>
      <c r="AO18741" s="11"/>
    </row>
    <row r="18742" spans="2:41" x14ac:dyDescent="0.25">
      <c r="B18742" s="6"/>
      <c r="D18742" s="6"/>
      <c r="E18742" s="6"/>
      <c r="F18742" s="6"/>
      <c r="U18742" s="11"/>
      <c r="AO18742" s="11"/>
    </row>
    <row r="18743" spans="2:41" x14ac:dyDescent="0.25">
      <c r="B18743" s="6"/>
      <c r="D18743" s="6"/>
      <c r="E18743" s="6"/>
      <c r="F18743" s="6"/>
      <c r="U18743" s="11"/>
      <c r="AO18743" s="11"/>
    </row>
    <row r="18744" spans="2:41" x14ac:dyDescent="0.25">
      <c r="B18744" s="6"/>
      <c r="D18744" s="6"/>
      <c r="E18744" s="6"/>
      <c r="F18744" s="6"/>
      <c r="U18744" s="11"/>
      <c r="AO18744" s="11"/>
    </row>
    <row r="18745" spans="2:41" x14ac:dyDescent="0.25">
      <c r="B18745" s="6"/>
      <c r="D18745" s="6"/>
      <c r="E18745" s="6"/>
      <c r="F18745" s="6"/>
      <c r="U18745" s="11"/>
      <c r="AO18745" s="11"/>
    </row>
    <row r="18746" spans="2:41" x14ac:dyDescent="0.25">
      <c r="B18746" s="6"/>
      <c r="D18746" s="6"/>
      <c r="E18746" s="6"/>
      <c r="F18746" s="6"/>
      <c r="U18746" s="11"/>
      <c r="AO18746" s="11"/>
    </row>
    <row r="18747" spans="2:41" x14ac:dyDescent="0.25">
      <c r="B18747" s="6"/>
      <c r="D18747" s="6"/>
      <c r="E18747" s="6"/>
      <c r="F18747" s="6"/>
      <c r="U18747" s="11"/>
      <c r="AO18747" s="11"/>
    </row>
    <row r="18748" spans="2:41" x14ac:dyDescent="0.25">
      <c r="B18748" s="6"/>
      <c r="D18748" s="6"/>
      <c r="E18748" s="6"/>
      <c r="F18748" s="6"/>
      <c r="U18748" s="11"/>
      <c r="AO18748" s="11"/>
    </row>
    <row r="18749" spans="2:41" x14ac:dyDescent="0.25">
      <c r="B18749" s="6"/>
      <c r="D18749" s="6"/>
      <c r="E18749" s="6"/>
      <c r="F18749" s="6"/>
      <c r="U18749" s="11"/>
      <c r="AO18749" s="11"/>
    </row>
    <row r="18750" spans="2:41" x14ac:dyDescent="0.25">
      <c r="B18750" s="6"/>
      <c r="D18750" s="6"/>
      <c r="E18750" s="6"/>
      <c r="F18750" s="6"/>
      <c r="U18750" s="11"/>
      <c r="AO18750" s="11"/>
    </row>
    <row r="18751" spans="2:41" x14ac:dyDescent="0.25">
      <c r="B18751" s="6"/>
      <c r="D18751" s="6"/>
      <c r="E18751" s="6"/>
      <c r="F18751" s="6"/>
      <c r="U18751" s="11"/>
      <c r="AO18751" s="11"/>
    </row>
    <row r="18752" spans="2:41" x14ac:dyDescent="0.25">
      <c r="B18752" s="6"/>
      <c r="D18752" s="6"/>
      <c r="E18752" s="6"/>
      <c r="F18752" s="6"/>
      <c r="U18752" s="11"/>
      <c r="AO18752" s="11"/>
    </row>
    <row r="18753" spans="2:41" x14ac:dyDescent="0.25">
      <c r="B18753" s="6"/>
      <c r="D18753" s="6"/>
      <c r="E18753" s="6"/>
      <c r="F18753" s="6"/>
      <c r="U18753" s="11"/>
      <c r="AO18753" s="11"/>
    </row>
    <row r="18754" spans="2:41" x14ac:dyDescent="0.25">
      <c r="B18754" s="6"/>
      <c r="D18754" s="6"/>
      <c r="E18754" s="6"/>
      <c r="F18754" s="6"/>
      <c r="U18754" s="11"/>
      <c r="AO18754" s="11"/>
    </row>
    <row r="18755" spans="2:41" x14ac:dyDescent="0.25">
      <c r="B18755" s="6"/>
      <c r="D18755" s="6"/>
      <c r="E18755" s="6"/>
      <c r="F18755" s="6"/>
      <c r="U18755" s="11"/>
      <c r="AO18755" s="11"/>
    </row>
    <row r="18756" spans="2:41" x14ac:dyDescent="0.25">
      <c r="B18756" s="6"/>
      <c r="D18756" s="6"/>
      <c r="E18756" s="6"/>
      <c r="F18756" s="6"/>
      <c r="U18756" s="11"/>
      <c r="AO18756" s="11"/>
    </row>
    <row r="18757" spans="2:41" x14ac:dyDescent="0.25">
      <c r="B18757" s="6"/>
      <c r="D18757" s="6"/>
      <c r="E18757" s="6"/>
      <c r="F18757" s="6"/>
      <c r="U18757" s="11"/>
      <c r="AO18757" s="11"/>
    </row>
    <row r="18758" spans="2:41" x14ac:dyDescent="0.25">
      <c r="B18758" s="6"/>
      <c r="D18758" s="6"/>
      <c r="E18758" s="6"/>
      <c r="F18758" s="6"/>
      <c r="U18758" s="11"/>
      <c r="AO18758" s="11"/>
    </row>
    <row r="18759" spans="2:41" x14ac:dyDescent="0.25">
      <c r="B18759" s="6"/>
      <c r="D18759" s="6"/>
      <c r="E18759" s="6"/>
      <c r="F18759" s="6"/>
      <c r="U18759" s="11"/>
      <c r="AO18759" s="11"/>
    </row>
    <row r="18760" spans="2:41" x14ac:dyDescent="0.25">
      <c r="B18760" s="6"/>
      <c r="D18760" s="6"/>
      <c r="E18760" s="6"/>
      <c r="F18760" s="6"/>
      <c r="U18760" s="11"/>
      <c r="AO18760" s="11"/>
    </row>
    <row r="18761" spans="2:41" x14ac:dyDescent="0.25">
      <c r="B18761" s="6"/>
      <c r="D18761" s="6"/>
      <c r="E18761" s="6"/>
      <c r="F18761" s="6"/>
      <c r="U18761" s="11"/>
      <c r="AO18761" s="11"/>
    </row>
    <row r="18762" spans="2:41" x14ac:dyDescent="0.25">
      <c r="B18762" s="6"/>
      <c r="D18762" s="6"/>
      <c r="E18762" s="6"/>
      <c r="F18762" s="6"/>
      <c r="U18762" s="11"/>
      <c r="AO18762" s="11"/>
    </row>
    <row r="18763" spans="2:41" x14ac:dyDescent="0.25">
      <c r="B18763" s="6"/>
      <c r="D18763" s="6"/>
      <c r="E18763" s="6"/>
      <c r="F18763" s="6"/>
      <c r="U18763" s="11"/>
      <c r="AO18763" s="11"/>
    </row>
    <row r="18764" spans="2:41" x14ac:dyDescent="0.25">
      <c r="B18764" s="6"/>
      <c r="D18764" s="6"/>
      <c r="E18764" s="6"/>
      <c r="F18764" s="6"/>
      <c r="U18764" s="11"/>
      <c r="AO18764" s="11"/>
    </row>
    <row r="18765" spans="2:41" x14ac:dyDescent="0.25">
      <c r="B18765" s="6"/>
      <c r="D18765" s="6"/>
      <c r="E18765" s="6"/>
      <c r="F18765" s="6"/>
      <c r="U18765" s="11"/>
      <c r="AO18765" s="11"/>
    </row>
    <row r="18766" spans="2:41" x14ac:dyDescent="0.25">
      <c r="B18766" s="6"/>
      <c r="D18766" s="6"/>
      <c r="E18766" s="6"/>
      <c r="F18766" s="6"/>
      <c r="U18766" s="11"/>
      <c r="AO18766" s="11"/>
    </row>
    <row r="18767" spans="2:41" x14ac:dyDescent="0.25">
      <c r="B18767" s="6"/>
      <c r="D18767" s="6"/>
      <c r="E18767" s="6"/>
      <c r="F18767" s="6"/>
      <c r="U18767" s="11"/>
      <c r="AO18767" s="11"/>
    </row>
    <row r="18768" spans="2:41" x14ac:dyDescent="0.25">
      <c r="B18768" s="6"/>
      <c r="D18768" s="6"/>
      <c r="E18768" s="6"/>
      <c r="F18768" s="6"/>
      <c r="U18768" s="11"/>
      <c r="AO18768" s="11"/>
    </row>
    <row r="18769" spans="2:41" x14ac:dyDescent="0.25">
      <c r="B18769" s="6"/>
      <c r="D18769" s="6"/>
      <c r="E18769" s="6"/>
      <c r="F18769" s="6"/>
      <c r="U18769" s="11"/>
      <c r="AO18769" s="11"/>
    </row>
    <row r="18770" spans="2:41" x14ac:dyDescent="0.25">
      <c r="B18770" s="6"/>
      <c r="D18770" s="6"/>
      <c r="E18770" s="6"/>
      <c r="F18770" s="6"/>
      <c r="U18770" s="11"/>
      <c r="AO18770" s="11"/>
    </row>
    <row r="18771" spans="2:41" x14ac:dyDescent="0.25">
      <c r="B18771" s="6"/>
      <c r="D18771" s="6"/>
      <c r="E18771" s="6"/>
      <c r="F18771" s="6"/>
      <c r="U18771" s="11"/>
      <c r="AO18771" s="11"/>
    </row>
    <row r="18772" spans="2:41" x14ac:dyDescent="0.25">
      <c r="B18772" s="6"/>
      <c r="D18772" s="6"/>
      <c r="E18772" s="6"/>
      <c r="F18772" s="6"/>
      <c r="U18772" s="11"/>
      <c r="AO18772" s="11"/>
    </row>
    <row r="18773" spans="2:41" x14ac:dyDescent="0.25">
      <c r="B18773" s="6"/>
      <c r="D18773" s="6"/>
      <c r="E18773" s="6"/>
      <c r="F18773" s="6"/>
      <c r="U18773" s="11"/>
      <c r="AO18773" s="11"/>
    </row>
    <row r="18774" spans="2:41" x14ac:dyDescent="0.25">
      <c r="B18774" s="6"/>
      <c r="D18774" s="6"/>
      <c r="E18774" s="6"/>
      <c r="F18774" s="6"/>
      <c r="U18774" s="11"/>
      <c r="AO18774" s="11"/>
    </row>
    <row r="18775" spans="2:41" x14ac:dyDescent="0.25">
      <c r="B18775" s="6"/>
      <c r="D18775" s="6"/>
      <c r="E18775" s="6"/>
      <c r="F18775" s="6"/>
      <c r="U18775" s="11"/>
      <c r="AO18775" s="11"/>
    </row>
    <row r="18776" spans="2:41" x14ac:dyDescent="0.25">
      <c r="B18776" s="6"/>
      <c r="D18776" s="6"/>
      <c r="E18776" s="6"/>
      <c r="F18776" s="6"/>
      <c r="U18776" s="11"/>
      <c r="AO18776" s="11"/>
    </row>
    <row r="18777" spans="2:41" x14ac:dyDescent="0.25">
      <c r="B18777" s="6"/>
      <c r="D18777" s="6"/>
      <c r="E18777" s="6"/>
      <c r="F18777" s="6"/>
      <c r="U18777" s="11"/>
      <c r="AO18777" s="11"/>
    </row>
    <row r="18778" spans="2:41" x14ac:dyDescent="0.25">
      <c r="B18778" s="6"/>
      <c r="D18778" s="6"/>
      <c r="E18778" s="6"/>
      <c r="F18778" s="6"/>
      <c r="U18778" s="11"/>
      <c r="AO18778" s="11"/>
    </row>
    <row r="18779" spans="2:41" x14ac:dyDescent="0.25">
      <c r="B18779" s="6"/>
      <c r="D18779" s="6"/>
      <c r="E18779" s="6"/>
      <c r="F18779" s="6"/>
      <c r="U18779" s="11"/>
      <c r="AO18779" s="11"/>
    </row>
    <row r="18780" spans="2:41" x14ac:dyDescent="0.25">
      <c r="B18780" s="6"/>
      <c r="D18780" s="6"/>
      <c r="E18780" s="6"/>
      <c r="F18780" s="6"/>
      <c r="U18780" s="11"/>
      <c r="AO18780" s="11"/>
    </row>
    <row r="18781" spans="2:41" x14ac:dyDescent="0.25">
      <c r="B18781" s="6"/>
      <c r="D18781" s="6"/>
      <c r="E18781" s="6"/>
      <c r="F18781" s="6"/>
      <c r="U18781" s="11"/>
      <c r="AO18781" s="11"/>
    </row>
    <row r="18782" spans="2:41" x14ac:dyDescent="0.25">
      <c r="B18782" s="6"/>
      <c r="D18782" s="6"/>
      <c r="E18782" s="6"/>
      <c r="F18782" s="6"/>
      <c r="U18782" s="11"/>
      <c r="AO18782" s="11"/>
    </row>
    <row r="18783" spans="2:41" x14ac:dyDescent="0.25">
      <c r="B18783" s="6"/>
      <c r="D18783" s="6"/>
      <c r="E18783" s="6"/>
      <c r="F18783" s="6"/>
      <c r="U18783" s="11"/>
      <c r="AO18783" s="11"/>
    </row>
    <row r="18784" spans="2:41" x14ac:dyDescent="0.25">
      <c r="B18784" s="6"/>
      <c r="D18784" s="6"/>
      <c r="E18784" s="6"/>
      <c r="F18784" s="6"/>
      <c r="U18784" s="11"/>
      <c r="AO18784" s="11"/>
    </row>
    <row r="18785" spans="2:41" x14ac:dyDescent="0.25">
      <c r="B18785" s="6"/>
      <c r="D18785" s="6"/>
      <c r="E18785" s="6"/>
      <c r="F18785" s="6"/>
      <c r="U18785" s="11"/>
      <c r="AO18785" s="11"/>
    </row>
    <row r="18786" spans="2:41" x14ac:dyDescent="0.25">
      <c r="B18786" s="6"/>
      <c r="D18786" s="6"/>
      <c r="E18786" s="6"/>
      <c r="F18786" s="6"/>
      <c r="U18786" s="11"/>
      <c r="AO18786" s="11"/>
    </row>
    <row r="18787" spans="2:41" x14ac:dyDescent="0.25">
      <c r="B18787" s="6"/>
      <c r="D18787" s="6"/>
      <c r="E18787" s="6"/>
      <c r="F18787" s="6"/>
      <c r="U18787" s="11"/>
      <c r="AO18787" s="11"/>
    </row>
    <row r="18788" spans="2:41" x14ac:dyDescent="0.25">
      <c r="B18788" s="6"/>
      <c r="D18788" s="6"/>
      <c r="E18788" s="6"/>
      <c r="F18788" s="6"/>
      <c r="U18788" s="11"/>
      <c r="AO18788" s="11"/>
    </row>
    <row r="18789" spans="2:41" x14ac:dyDescent="0.25">
      <c r="B18789" s="6"/>
      <c r="D18789" s="6"/>
      <c r="E18789" s="6"/>
      <c r="F18789" s="6"/>
      <c r="U18789" s="11"/>
      <c r="AO18789" s="11"/>
    </row>
    <row r="18790" spans="2:41" x14ac:dyDescent="0.25">
      <c r="B18790" s="6"/>
      <c r="D18790" s="6"/>
      <c r="E18790" s="6"/>
      <c r="F18790" s="6"/>
      <c r="U18790" s="11"/>
      <c r="AO18790" s="11"/>
    </row>
    <row r="18791" spans="2:41" x14ac:dyDescent="0.25">
      <c r="B18791" s="6"/>
      <c r="D18791" s="6"/>
      <c r="E18791" s="6"/>
      <c r="F18791" s="6"/>
      <c r="U18791" s="11"/>
      <c r="AO18791" s="11"/>
    </row>
    <row r="18792" spans="2:41" x14ac:dyDescent="0.25">
      <c r="B18792" s="6"/>
      <c r="D18792" s="6"/>
      <c r="E18792" s="6"/>
      <c r="F18792" s="6"/>
      <c r="U18792" s="11"/>
      <c r="AO18792" s="11"/>
    </row>
    <row r="18793" spans="2:41" x14ac:dyDescent="0.25">
      <c r="B18793" s="6"/>
      <c r="D18793" s="6"/>
      <c r="E18793" s="6"/>
      <c r="F18793" s="6"/>
      <c r="U18793" s="11"/>
      <c r="AO18793" s="11"/>
    </row>
    <row r="18794" spans="2:41" x14ac:dyDescent="0.25">
      <c r="B18794" s="6"/>
      <c r="D18794" s="6"/>
      <c r="E18794" s="6"/>
      <c r="F18794" s="6"/>
      <c r="U18794" s="11"/>
      <c r="AO18794" s="11"/>
    </row>
    <row r="18795" spans="2:41" x14ac:dyDescent="0.25">
      <c r="B18795" s="6"/>
      <c r="D18795" s="6"/>
      <c r="E18795" s="6"/>
      <c r="F18795" s="6"/>
      <c r="U18795" s="11"/>
      <c r="AO18795" s="11"/>
    </row>
    <row r="18796" spans="2:41" x14ac:dyDescent="0.25">
      <c r="B18796" s="6"/>
      <c r="D18796" s="6"/>
      <c r="E18796" s="6"/>
      <c r="F18796" s="6"/>
      <c r="U18796" s="11"/>
      <c r="AO18796" s="11"/>
    </row>
    <row r="18797" spans="2:41" x14ac:dyDescent="0.25">
      <c r="B18797" s="6"/>
      <c r="D18797" s="6"/>
      <c r="E18797" s="6"/>
      <c r="F18797" s="6"/>
      <c r="U18797" s="11"/>
      <c r="AO18797" s="11"/>
    </row>
    <row r="18798" spans="2:41" x14ac:dyDescent="0.25">
      <c r="B18798" s="6"/>
      <c r="D18798" s="6"/>
      <c r="E18798" s="6"/>
      <c r="F18798" s="6"/>
      <c r="U18798" s="11"/>
      <c r="AO18798" s="11"/>
    </row>
    <row r="18799" spans="2:41" x14ac:dyDescent="0.25">
      <c r="B18799" s="6"/>
      <c r="D18799" s="6"/>
      <c r="E18799" s="6"/>
      <c r="F18799" s="6"/>
      <c r="U18799" s="11"/>
      <c r="AO18799" s="11"/>
    </row>
    <row r="18800" spans="2:41" x14ac:dyDescent="0.25">
      <c r="B18800" s="6"/>
      <c r="D18800" s="6"/>
      <c r="E18800" s="6"/>
      <c r="F18800" s="6"/>
      <c r="U18800" s="11"/>
      <c r="AO18800" s="11"/>
    </row>
    <row r="18801" spans="2:41" x14ac:dyDescent="0.25">
      <c r="B18801" s="6"/>
      <c r="D18801" s="6"/>
      <c r="E18801" s="6"/>
      <c r="F18801" s="6"/>
      <c r="U18801" s="11"/>
      <c r="AO18801" s="11"/>
    </row>
    <row r="18802" spans="2:41" x14ac:dyDescent="0.25">
      <c r="B18802" s="6"/>
      <c r="D18802" s="6"/>
      <c r="E18802" s="6"/>
      <c r="F18802" s="6"/>
      <c r="U18802" s="11"/>
      <c r="AO18802" s="11"/>
    </row>
    <row r="18803" spans="2:41" x14ac:dyDescent="0.25">
      <c r="B18803" s="6"/>
      <c r="D18803" s="6"/>
      <c r="E18803" s="6"/>
      <c r="F18803" s="6"/>
      <c r="U18803" s="11"/>
      <c r="AO18803" s="11"/>
    </row>
    <row r="18804" spans="2:41" x14ac:dyDescent="0.25">
      <c r="B18804" s="6"/>
      <c r="D18804" s="6"/>
      <c r="E18804" s="6"/>
      <c r="F18804" s="6"/>
      <c r="U18804" s="11"/>
      <c r="AO18804" s="11"/>
    </row>
    <row r="18805" spans="2:41" x14ac:dyDescent="0.25">
      <c r="B18805" s="6"/>
      <c r="D18805" s="6"/>
      <c r="E18805" s="6"/>
      <c r="F18805" s="6"/>
      <c r="U18805" s="11"/>
      <c r="AO18805" s="11"/>
    </row>
    <row r="18806" spans="2:41" x14ac:dyDescent="0.25">
      <c r="B18806" s="6"/>
      <c r="D18806" s="6"/>
      <c r="E18806" s="6"/>
      <c r="F18806" s="6"/>
      <c r="U18806" s="11"/>
      <c r="AO18806" s="11"/>
    </row>
    <row r="18807" spans="2:41" x14ac:dyDescent="0.25">
      <c r="B18807" s="6"/>
      <c r="D18807" s="6"/>
      <c r="E18807" s="6"/>
      <c r="F18807" s="6"/>
      <c r="U18807" s="11"/>
      <c r="AO18807" s="11"/>
    </row>
    <row r="18808" spans="2:41" x14ac:dyDescent="0.25">
      <c r="B18808" s="6"/>
      <c r="D18808" s="6"/>
      <c r="E18808" s="6"/>
      <c r="F18808" s="6"/>
      <c r="U18808" s="11"/>
      <c r="AO18808" s="11"/>
    </row>
    <row r="18809" spans="2:41" x14ac:dyDescent="0.25">
      <c r="B18809" s="6"/>
      <c r="D18809" s="6"/>
      <c r="E18809" s="6"/>
      <c r="F18809" s="6"/>
      <c r="U18809" s="11"/>
      <c r="AO18809" s="11"/>
    </row>
    <row r="18810" spans="2:41" x14ac:dyDescent="0.25">
      <c r="B18810" s="6"/>
      <c r="D18810" s="6"/>
      <c r="E18810" s="6"/>
      <c r="F18810" s="6"/>
      <c r="U18810" s="11"/>
      <c r="AO18810" s="11"/>
    </row>
    <row r="18811" spans="2:41" x14ac:dyDescent="0.25">
      <c r="B18811" s="6"/>
      <c r="D18811" s="6"/>
      <c r="E18811" s="6"/>
      <c r="F18811" s="6"/>
      <c r="U18811" s="11"/>
      <c r="AO18811" s="11"/>
    </row>
    <row r="18812" spans="2:41" x14ac:dyDescent="0.25">
      <c r="B18812" s="6"/>
      <c r="D18812" s="6"/>
      <c r="E18812" s="6"/>
      <c r="F18812" s="6"/>
      <c r="U18812" s="11"/>
      <c r="AO18812" s="11"/>
    </row>
    <row r="18813" spans="2:41" x14ac:dyDescent="0.25">
      <c r="B18813" s="6"/>
      <c r="D18813" s="6"/>
      <c r="E18813" s="6"/>
      <c r="F18813" s="6"/>
      <c r="U18813" s="11"/>
      <c r="AO18813" s="11"/>
    </row>
    <row r="18814" spans="2:41" x14ac:dyDescent="0.25">
      <c r="B18814" s="6"/>
      <c r="D18814" s="6"/>
      <c r="E18814" s="6"/>
      <c r="F18814" s="6"/>
      <c r="U18814" s="11"/>
      <c r="AO18814" s="11"/>
    </row>
    <row r="18815" spans="2:41" x14ac:dyDescent="0.25">
      <c r="B18815" s="6"/>
      <c r="D18815" s="6"/>
      <c r="E18815" s="6"/>
      <c r="F18815" s="6"/>
      <c r="U18815" s="11"/>
      <c r="AO18815" s="11"/>
    </row>
    <row r="18816" spans="2:41" x14ac:dyDescent="0.25">
      <c r="B18816" s="6"/>
      <c r="D18816" s="6"/>
      <c r="E18816" s="6"/>
      <c r="F18816" s="6"/>
      <c r="U18816" s="11"/>
      <c r="AO18816" s="11"/>
    </row>
    <row r="18817" spans="2:41" x14ac:dyDescent="0.25">
      <c r="B18817" s="6"/>
      <c r="D18817" s="6"/>
      <c r="E18817" s="6"/>
      <c r="F18817" s="6"/>
      <c r="U18817" s="11"/>
      <c r="AO18817" s="11"/>
    </row>
    <row r="18818" spans="2:41" x14ac:dyDescent="0.25">
      <c r="B18818" s="6"/>
      <c r="D18818" s="6"/>
      <c r="E18818" s="6"/>
      <c r="F18818" s="6"/>
      <c r="U18818" s="11"/>
      <c r="AO18818" s="11"/>
    </row>
    <row r="18819" spans="2:41" x14ac:dyDescent="0.25">
      <c r="B18819" s="6"/>
      <c r="D18819" s="6"/>
      <c r="E18819" s="6"/>
      <c r="F18819" s="6"/>
      <c r="U18819" s="11"/>
      <c r="AO18819" s="11"/>
    </row>
    <row r="18820" spans="2:41" x14ac:dyDescent="0.25">
      <c r="B18820" s="6"/>
      <c r="D18820" s="6"/>
      <c r="E18820" s="6"/>
      <c r="F18820" s="6"/>
      <c r="U18820" s="11"/>
      <c r="AO18820" s="11"/>
    </row>
    <row r="18821" spans="2:41" x14ac:dyDescent="0.25">
      <c r="B18821" s="6"/>
      <c r="D18821" s="6"/>
      <c r="E18821" s="6"/>
      <c r="F18821" s="6"/>
      <c r="U18821" s="11"/>
      <c r="AO18821" s="11"/>
    </row>
    <row r="18822" spans="2:41" x14ac:dyDescent="0.25">
      <c r="B18822" s="6"/>
      <c r="D18822" s="6"/>
      <c r="E18822" s="6"/>
      <c r="F18822" s="6"/>
      <c r="U18822" s="11"/>
      <c r="AO18822" s="11"/>
    </row>
    <row r="18823" spans="2:41" x14ac:dyDescent="0.25">
      <c r="B18823" s="6"/>
      <c r="D18823" s="6"/>
      <c r="E18823" s="6"/>
      <c r="F18823" s="6"/>
      <c r="U18823" s="11"/>
      <c r="AO18823" s="11"/>
    </row>
    <row r="18824" spans="2:41" x14ac:dyDescent="0.25">
      <c r="B18824" s="6"/>
      <c r="D18824" s="6"/>
      <c r="E18824" s="6"/>
      <c r="F18824" s="6"/>
      <c r="U18824" s="11"/>
      <c r="AO18824" s="11"/>
    </row>
    <row r="18825" spans="2:41" x14ac:dyDescent="0.25">
      <c r="B18825" s="6"/>
      <c r="D18825" s="6"/>
      <c r="E18825" s="6"/>
      <c r="F18825" s="6"/>
      <c r="U18825" s="11"/>
      <c r="AO18825" s="11"/>
    </row>
    <row r="18826" spans="2:41" x14ac:dyDescent="0.25">
      <c r="B18826" s="6"/>
      <c r="D18826" s="6"/>
      <c r="E18826" s="6"/>
      <c r="F18826" s="6"/>
      <c r="U18826" s="11"/>
      <c r="AO18826" s="11"/>
    </row>
    <row r="18827" spans="2:41" x14ac:dyDescent="0.25">
      <c r="B18827" s="6"/>
      <c r="D18827" s="6"/>
      <c r="E18827" s="6"/>
      <c r="F18827" s="6"/>
      <c r="U18827" s="11"/>
      <c r="AO18827" s="11"/>
    </row>
    <row r="18828" spans="2:41" x14ac:dyDescent="0.25">
      <c r="B18828" s="6"/>
      <c r="D18828" s="6"/>
      <c r="E18828" s="6"/>
      <c r="F18828" s="6"/>
      <c r="U18828" s="11"/>
      <c r="AO18828" s="11"/>
    </row>
    <row r="18829" spans="2:41" x14ac:dyDescent="0.25">
      <c r="B18829" s="6"/>
      <c r="D18829" s="6"/>
      <c r="E18829" s="6"/>
      <c r="F18829" s="6"/>
      <c r="U18829" s="11"/>
      <c r="AO18829" s="11"/>
    </row>
    <row r="18830" spans="2:41" x14ac:dyDescent="0.25">
      <c r="B18830" s="6"/>
      <c r="D18830" s="6"/>
      <c r="E18830" s="6"/>
      <c r="F18830" s="6"/>
      <c r="U18830" s="11"/>
      <c r="AO18830" s="11"/>
    </row>
    <row r="18831" spans="2:41" x14ac:dyDescent="0.25">
      <c r="B18831" s="6"/>
      <c r="D18831" s="6"/>
      <c r="E18831" s="6"/>
      <c r="F18831" s="6"/>
      <c r="U18831" s="11"/>
      <c r="AO18831" s="11"/>
    </row>
    <row r="18832" spans="2:41" x14ac:dyDescent="0.25">
      <c r="B18832" s="6"/>
      <c r="D18832" s="6"/>
      <c r="E18832" s="6"/>
      <c r="F18832" s="6"/>
      <c r="U18832" s="11"/>
      <c r="AO18832" s="11"/>
    </row>
    <row r="18833" spans="2:41" x14ac:dyDescent="0.25">
      <c r="B18833" s="6"/>
      <c r="D18833" s="6"/>
      <c r="E18833" s="6"/>
      <c r="F18833" s="6"/>
      <c r="U18833" s="11"/>
      <c r="AO18833" s="11"/>
    </row>
    <row r="18834" spans="2:41" x14ac:dyDescent="0.25">
      <c r="B18834" s="6"/>
      <c r="D18834" s="6"/>
      <c r="E18834" s="6"/>
      <c r="F18834" s="6"/>
      <c r="U18834" s="11"/>
      <c r="AO18834" s="11"/>
    </row>
    <row r="18835" spans="2:41" x14ac:dyDescent="0.25">
      <c r="B18835" s="6"/>
      <c r="D18835" s="6"/>
      <c r="E18835" s="6"/>
      <c r="F18835" s="6"/>
      <c r="U18835" s="11"/>
      <c r="AO18835" s="11"/>
    </row>
    <row r="18836" spans="2:41" x14ac:dyDescent="0.25">
      <c r="B18836" s="6"/>
      <c r="D18836" s="6"/>
      <c r="E18836" s="6"/>
      <c r="F18836" s="6"/>
      <c r="U18836" s="11"/>
      <c r="AO18836" s="11"/>
    </row>
    <row r="18837" spans="2:41" x14ac:dyDescent="0.25">
      <c r="B18837" s="6"/>
      <c r="D18837" s="6"/>
      <c r="E18837" s="6"/>
      <c r="F18837" s="6"/>
      <c r="U18837" s="11"/>
      <c r="AO18837" s="11"/>
    </row>
    <row r="18838" spans="2:41" x14ac:dyDescent="0.25">
      <c r="B18838" s="6"/>
      <c r="D18838" s="6"/>
      <c r="E18838" s="6"/>
      <c r="F18838" s="6"/>
      <c r="U18838" s="11"/>
      <c r="AO18838" s="11"/>
    </row>
    <row r="18839" spans="2:41" x14ac:dyDescent="0.25">
      <c r="B18839" s="6"/>
      <c r="D18839" s="6"/>
      <c r="E18839" s="6"/>
      <c r="F18839" s="6"/>
      <c r="U18839" s="11"/>
      <c r="AO18839" s="11"/>
    </row>
    <row r="18840" spans="2:41" x14ac:dyDescent="0.25">
      <c r="B18840" s="6"/>
      <c r="D18840" s="6"/>
      <c r="E18840" s="6"/>
      <c r="F18840" s="6"/>
      <c r="U18840" s="11"/>
      <c r="AO18840" s="11"/>
    </row>
    <row r="18841" spans="2:41" x14ac:dyDescent="0.25">
      <c r="B18841" s="6"/>
      <c r="D18841" s="6"/>
      <c r="E18841" s="6"/>
      <c r="F18841" s="6"/>
      <c r="U18841" s="11"/>
      <c r="AO18841" s="11"/>
    </row>
    <row r="18842" spans="2:41" x14ac:dyDescent="0.25">
      <c r="B18842" s="6"/>
      <c r="D18842" s="6"/>
      <c r="E18842" s="6"/>
      <c r="F18842" s="6"/>
      <c r="U18842" s="11"/>
      <c r="AO18842" s="11"/>
    </row>
    <row r="18843" spans="2:41" x14ac:dyDescent="0.25">
      <c r="B18843" s="6"/>
      <c r="D18843" s="6"/>
      <c r="E18843" s="6"/>
      <c r="F18843" s="6"/>
      <c r="U18843" s="11"/>
      <c r="AO18843" s="11"/>
    </row>
    <row r="18844" spans="2:41" x14ac:dyDescent="0.25">
      <c r="B18844" s="6"/>
      <c r="D18844" s="6"/>
      <c r="E18844" s="6"/>
      <c r="F18844" s="6"/>
      <c r="U18844" s="11"/>
      <c r="AO18844" s="11"/>
    </row>
    <row r="18845" spans="2:41" x14ac:dyDescent="0.25">
      <c r="B18845" s="6"/>
      <c r="D18845" s="6"/>
      <c r="E18845" s="6"/>
      <c r="F18845" s="6"/>
      <c r="U18845" s="11"/>
      <c r="AO18845" s="11"/>
    </row>
    <row r="18846" spans="2:41" x14ac:dyDescent="0.25">
      <c r="B18846" s="6"/>
      <c r="D18846" s="6"/>
      <c r="E18846" s="6"/>
      <c r="F18846" s="6"/>
      <c r="U18846" s="11"/>
      <c r="AO18846" s="11"/>
    </row>
    <row r="18847" spans="2:41" x14ac:dyDescent="0.25">
      <c r="B18847" s="6"/>
      <c r="D18847" s="6"/>
      <c r="E18847" s="6"/>
      <c r="F18847" s="6"/>
      <c r="U18847" s="11"/>
      <c r="AO18847" s="11"/>
    </row>
    <row r="18848" spans="2:41" x14ac:dyDescent="0.25">
      <c r="B18848" s="6"/>
      <c r="D18848" s="6"/>
      <c r="E18848" s="6"/>
      <c r="F18848" s="6"/>
      <c r="U18848" s="11"/>
      <c r="AO18848" s="11"/>
    </row>
    <row r="18849" spans="2:41" x14ac:dyDescent="0.25">
      <c r="B18849" s="6"/>
      <c r="D18849" s="6"/>
      <c r="E18849" s="6"/>
      <c r="F18849" s="6"/>
      <c r="U18849" s="11"/>
      <c r="AO18849" s="11"/>
    </row>
    <row r="18850" spans="2:41" x14ac:dyDescent="0.25">
      <c r="B18850" s="6"/>
      <c r="D18850" s="6"/>
      <c r="E18850" s="6"/>
      <c r="F18850" s="6"/>
      <c r="U18850" s="11"/>
      <c r="AO18850" s="11"/>
    </row>
    <row r="18851" spans="2:41" x14ac:dyDescent="0.25">
      <c r="B18851" s="6"/>
      <c r="D18851" s="6"/>
      <c r="E18851" s="6"/>
      <c r="F18851" s="6"/>
      <c r="U18851" s="11"/>
      <c r="AO18851" s="11"/>
    </row>
    <row r="18852" spans="2:41" x14ac:dyDescent="0.25">
      <c r="B18852" s="6"/>
      <c r="D18852" s="6"/>
      <c r="E18852" s="6"/>
      <c r="F18852" s="6"/>
      <c r="U18852" s="11"/>
      <c r="AO18852" s="11"/>
    </row>
    <row r="18853" spans="2:41" x14ac:dyDescent="0.25">
      <c r="B18853" s="6"/>
      <c r="D18853" s="6"/>
      <c r="E18853" s="6"/>
      <c r="F18853" s="6"/>
      <c r="U18853" s="11"/>
      <c r="AO18853" s="11"/>
    </row>
    <row r="18854" spans="2:41" x14ac:dyDescent="0.25">
      <c r="B18854" s="6"/>
      <c r="D18854" s="6"/>
      <c r="E18854" s="6"/>
      <c r="F18854" s="6"/>
      <c r="U18854" s="11"/>
      <c r="AO18854" s="11"/>
    </row>
    <row r="18855" spans="2:41" x14ac:dyDescent="0.25">
      <c r="B18855" s="6"/>
      <c r="D18855" s="6"/>
      <c r="E18855" s="6"/>
      <c r="F18855" s="6"/>
      <c r="U18855" s="11"/>
      <c r="AO18855" s="11"/>
    </row>
    <row r="18856" spans="2:41" x14ac:dyDescent="0.25">
      <c r="B18856" s="6"/>
      <c r="D18856" s="6"/>
      <c r="E18856" s="6"/>
      <c r="F18856" s="6"/>
      <c r="U18856" s="11"/>
      <c r="AO18856" s="11"/>
    </row>
    <row r="18857" spans="2:41" x14ac:dyDescent="0.25">
      <c r="B18857" s="6"/>
      <c r="D18857" s="6"/>
      <c r="E18857" s="6"/>
      <c r="F18857" s="6"/>
      <c r="U18857" s="11"/>
      <c r="AO18857" s="11"/>
    </row>
    <row r="18858" spans="2:41" x14ac:dyDescent="0.25">
      <c r="B18858" s="6"/>
      <c r="D18858" s="6"/>
      <c r="E18858" s="6"/>
      <c r="F18858" s="6"/>
      <c r="U18858" s="11"/>
      <c r="AO18858" s="11"/>
    </row>
    <row r="18859" spans="2:41" x14ac:dyDescent="0.25">
      <c r="B18859" s="6"/>
      <c r="D18859" s="6"/>
      <c r="E18859" s="6"/>
      <c r="F18859" s="6"/>
      <c r="U18859" s="11"/>
      <c r="AO18859" s="11"/>
    </row>
    <row r="18860" spans="2:41" x14ac:dyDescent="0.25">
      <c r="B18860" s="6"/>
      <c r="D18860" s="6"/>
      <c r="E18860" s="6"/>
      <c r="F18860" s="6"/>
      <c r="U18860" s="11"/>
      <c r="AO18860" s="11"/>
    </row>
    <row r="18861" spans="2:41" x14ac:dyDescent="0.25">
      <c r="B18861" s="6"/>
      <c r="D18861" s="6"/>
      <c r="E18861" s="6"/>
      <c r="F18861" s="6"/>
      <c r="U18861" s="11"/>
      <c r="AO18861" s="11"/>
    </row>
    <row r="18862" spans="2:41" x14ac:dyDescent="0.25">
      <c r="B18862" s="6"/>
      <c r="D18862" s="6"/>
      <c r="E18862" s="6"/>
      <c r="F18862" s="6"/>
      <c r="U18862" s="11"/>
      <c r="AO18862" s="11"/>
    </row>
    <row r="18863" spans="2:41" x14ac:dyDescent="0.25">
      <c r="B18863" s="6"/>
      <c r="D18863" s="6"/>
      <c r="E18863" s="6"/>
      <c r="F18863" s="6"/>
      <c r="U18863" s="11"/>
      <c r="AO18863" s="11"/>
    </row>
    <row r="18864" spans="2:41" x14ac:dyDescent="0.25">
      <c r="B18864" s="6"/>
      <c r="D18864" s="6"/>
      <c r="E18864" s="6"/>
      <c r="F18864" s="6"/>
      <c r="U18864" s="11"/>
      <c r="AO18864" s="11"/>
    </row>
    <row r="18865" spans="2:41" x14ac:dyDescent="0.25">
      <c r="B18865" s="6"/>
      <c r="D18865" s="6"/>
      <c r="E18865" s="6"/>
      <c r="F18865" s="6"/>
      <c r="U18865" s="11"/>
      <c r="AO18865" s="11"/>
    </row>
    <row r="18866" spans="2:41" x14ac:dyDescent="0.25">
      <c r="B18866" s="6"/>
      <c r="D18866" s="6"/>
      <c r="E18866" s="6"/>
      <c r="F18866" s="6"/>
      <c r="U18866" s="11"/>
      <c r="AO18866" s="11"/>
    </row>
    <row r="18867" spans="2:41" x14ac:dyDescent="0.25">
      <c r="B18867" s="6"/>
      <c r="D18867" s="6"/>
      <c r="E18867" s="6"/>
      <c r="F18867" s="6"/>
      <c r="U18867" s="11"/>
      <c r="AO18867" s="11"/>
    </row>
    <row r="18868" spans="2:41" x14ac:dyDescent="0.25">
      <c r="B18868" s="6"/>
      <c r="D18868" s="6"/>
      <c r="E18868" s="6"/>
      <c r="F18868" s="6"/>
      <c r="U18868" s="11"/>
      <c r="AO18868" s="11"/>
    </row>
    <row r="18869" spans="2:41" x14ac:dyDescent="0.25">
      <c r="B18869" s="6"/>
      <c r="D18869" s="6"/>
      <c r="E18869" s="6"/>
      <c r="F18869" s="6"/>
      <c r="U18869" s="11"/>
      <c r="AO18869" s="11"/>
    </row>
    <row r="18870" spans="2:41" x14ac:dyDescent="0.25">
      <c r="B18870" s="6"/>
      <c r="D18870" s="6"/>
      <c r="E18870" s="6"/>
      <c r="F18870" s="6"/>
      <c r="U18870" s="11"/>
      <c r="AO18870" s="11"/>
    </row>
    <row r="18871" spans="2:41" x14ac:dyDescent="0.25">
      <c r="B18871" s="6"/>
      <c r="D18871" s="6"/>
      <c r="E18871" s="6"/>
      <c r="F18871" s="6"/>
      <c r="U18871" s="11"/>
      <c r="AO18871" s="11"/>
    </row>
    <row r="18872" spans="2:41" x14ac:dyDescent="0.25">
      <c r="B18872" s="6"/>
      <c r="D18872" s="6"/>
      <c r="E18872" s="6"/>
      <c r="F18872" s="6"/>
      <c r="U18872" s="11"/>
      <c r="AO18872" s="11"/>
    </row>
    <row r="18873" spans="2:41" x14ac:dyDescent="0.25">
      <c r="B18873" s="6"/>
      <c r="D18873" s="6"/>
      <c r="E18873" s="6"/>
      <c r="F18873" s="6"/>
      <c r="U18873" s="11"/>
      <c r="AO18873" s="11"/>
    </row>
    <row r="18874" spans="2:41" x14ac:dyDescent="0.25">
      <c r="B18874" s="6"/>
      <c r="D18874" s="6"/>
      <c r="E18874" s="6"/>
      <c r="F18874" s="6"/>
      <c r="U18874" s="11"/>
      <c r="AO18874" s="11"/>
    </row>
    <row r="18875" spans="2:41" x14ac:dyDescent="0.25">
      <c r="B18875" s="6"/>
      <c r="D18875" s="6"/>
      <c r="E18875" s="6"/>
      <c r="F18875" s="6"/>
      <c r="U18875" s="11"/>
      <c r="AO18875" s="11"/>
    </row>
    <row r="18876" spans="2:41" x14ac:dyDescent="0.25">
      <c r="B18876" s="6"/>
      <c r="D18876" s="6"/>
      <c r="E18876" s="6"/>
      <c r="F18876" s="6"/>
      <c r="U18876" s="11"/>
      <c r="AO18876" s="11"/>
    </row>
    <row r="18877" spans="2:41" x14ac:dyDescent="0.25">
      <c r="B18877" s="6"/>
      <c r="D18877" s="6"/>
      <c r="E18877" s="6"/>
      <c r="F18877" s="6"/>
      <c r="U18877" s="11"/>
      <c r="AO18877" s="11"/>
    </row>
    <row r="18878" spans="2:41" x14ac:dyDescent="0.25">
      <c r="B18878" s="6"/>
      <c r="D18878" s="6"/>
      <c r="E18878" s="6"/>
      <c r="F18878" s="6"/>
      <c r="U18878" s="11"/>
      <c r="AO18878" s="11"/>
    </row>
    <row r="18879" spans="2:41" x14ac:dyDescent="0.25">
      <c r="B18879" s="6"/>
      <c r="D18879" s="6"/>
      <c r="E18879" s="6"/>
      <c r="F18879" s="6"/>
      <c r="U18879" s="11"/>
      <c r="AO18879" s="11"/>
    </row>
    <row r="18880" spans="2:41" x14ac:dyDescent="0.25">
      <c r="B18880" s="6"/>
      <c r="D18880" s="6"/>
      <c r="E18880" s="6"/>
      <c r="F18880" s="6"/>
      <c r="U18880" s="11"/>
      <c r="AO18880" s="11"/>
    </row>
    <row r="18881" spans="2:41" x14ac:dyDescent="0.25">
      <c r="B18881" s="6"/>
      <c r="D18881" s="6"/>
      <c r="E18881" s="6"/>
      <c r="F18881" s="6"/>
      <c r="U18881" s="11"/>
      <c r="AO18881" s="11"/>
    </row>
    <row r="18882" spans="2:41" x14ac:dyDescent="0.25">
      <c r="B18882" s="6"/>
      <c r="D18882" s="6"/>
      <c r="E18882" s="6"/>
      <c r="F18882" s="6"/>
      <c r="U18882" s="11"/>
      <c r="AO18882" s="11"/>
    </row>
    <row r="18883" spans="2:41" x14ac:dyDescent="0.25">
      <c r="B18883" s="6"/>
      <c r="D18883" s="6"/>
      <c r="E18883" s="6"/>
      <c r="F18883" s="6"/>
      <c r="U18883" s="11"/>
      <c r="AO18883" s="11"/>
    </row>
    <row r="18884" spans="2:41" x14ac:dyDescent="0.25">
      <c r="B18884" s="6"/>
      <c r="D18884" s="6"/>
      <c r="E18884" s="6"/>
      <c r="F18884" s="6"/>
      <c r="U18884" s="11"/>
      <c r="AO18884" s="11"/>
    </row>
    <row r="18885" spans="2:41" x14ac:dyDescent="0.25">
      <c r="B18885" s="6"/>
      <c r="D18885" s="6"/>
      <c r="E18885" s="6"/>
      <c r="F18885" s="6"/>
      <c r="U18885" s="11"/>
      <c r="AO18885" s="11"/>
    </row>
    <row r="18886" spans="2:41" x14ac:dyDescent="0.25">
      <c r="B18886" s="6"/>
      <c r="D18886" s="6"/>
      <c r="E18886" s="6"/>
      <c r="F18886" s="6"/>
      <c r="U18886" s="11"/>
      <c r="AO18886" s="11"/>
    </row>
    <row r="18887" spans="2:41" x14ac:dyDescent="0.25">
      <c r="B18887" s="6"/>
      <c r="D18887" s="6"/>
      <c r="E18887" s="6"/>
      <c r="F18887" s="6"/>
      <c r="U18887" s="11"/>
      <c r="AO18887" s="11"/>
    </row>
    <row r="18888" spans="2:41" x14ac:dyDescent="0.25">
      <c r="B18888" s="6"/>
      <c r="D18888" s="6"/>
      <c r="E18888" s="6"/>
      <c r="F18888" s="6"/>
      <c r="U18888" s="11"/>
      <c r="AO18888" s="11"/>
    </row>
    <row r="18889" spans="2:41" x14ac:dyDescent="0.25">
      <c r="B18889" s="6"/>
      <c r="D18889" s="6"/>
      <c r="E18889" s="6"/>
      <c r="F18889" s="6"/>
      <c r="U18889" s="11"/>
      <c r="AO18889" s="11"/>
    </row>
    <row r="18890" spans="2:41" x14ac:dyDescent="0.25">
      <c r="B18890" s="6"/>
      <c r="D18890" s="6"/>
      <c r="E18890" s="6"/>
      <c r="F18890" s="6"/>
      <c r="U18890" s="11"/>
      <c r="AO18890" s="11"/>
    </row>
    <row r="18891" spans="2:41" x14ac:dyDescent="0.25">
      <c r="B18891" s="6"/>
      <c r="D18891" s="6"/>
      <c r="E18891" s="6"/>
      <c r="F18891" s="6"/>
      <c r="U18891" s="11"/>
      <c r="AO18891" s="11"/>
    </row>
    <row r="18892" spans="2:41" x14ac:dyDescent="0.25">
      <c r="B18892" s="6"/>
      <c r="D18892" s="6"/>
      <c r="E18892" s="6"/>
      <c r="F18892" s="6"/>
      <c r="U18892" s="11"/>
      <c r="AO18892" s="11"/>
    </row>
    <row r="18893" spans="2:41" x14ac:dyDescent="0.25">
      <c r="B18893" s="6"/>
      <c r="D18893" s="6"/>
      <c r="E18893" s="6"/>
      <c r="F18893" s="6"/>
      <c r="U18893" s="11"/>
      <c r="AO18893" s="11"/>
    </row>
    <row r="18894" spans="2:41" x14ac:dyDescent="0.25">
      <c r="B18894" s="6"/>
      <c r="D18894" s="6"/>
      <c r="E18894" s="6"/>
      <c r="F18894" s="6"/>
      <c r="U18894" s="11"/>
      <c r="AO18894" s="11"/>
    </row>
    <row r="18895" spans="2:41" x14ac:dyDescent="0.25">
      <c r="B18895" s="6"/>
      <c r="D18895" s="6"/>
      <c r="E18895" s="6"/>
      <c r="F18895" s="6"/>
      <c r="U18895" s="11"/>
      <c r="AO18895" s="11"/>
    </row>
    <row r="18896" spans="2:41" x14ac:dyDescent="0.25">
      <c r="B18896" s="6"/>
      <c r="D18896" s="6"/>
      <c r="E18896" s="6"/>
      <c r="F18896" s="6"/>
      <c r="U18896" s="11"/>
      <c r="AO18896" s="11"/>
    </row>
    <row r="18897" spans="2:41" x14ac:dyDescent="0.25">
      <c r="B18897" s="6"/>
      <c r="D18897" s="6"/>
      <c r="E18897" s="6"/>
      <c r="F18897" s="6"/>
      <c r="U18897" s="11"/>
      <c r="AO18897" s="11"/>
    </row>
    <row r="18898" spans="2:41" x14ac:dyDescent="0.25">
      <c r="B18898" s="6"/>
      <c r="D18898" s="6"/>
      <c r="E18898" s="6"/>
      <c r="F18898" s="6"/>
      <c r="U18898" s="11"/>
      <c r="AO18898" s="11"/>
    </row>
    <row r="18899" spans="2:41" x14ac:dyDescent="0.25">
      <c r="B18899" s="6"/>
      <c r="D18899" s="6"/>
      <c r="E18899" s="6"/>
      <c r="F18899" s="6"/>
      <c r="U18899" s="11"/>
      <c r="AO18899" s="11"/>
    </row>
    <row r="18900" spans="2:41" x14ac:dyDescent="0.25">
      <c r="B18900" s="6"/>
      <c r="D18900" s="6"/>
      <c r="E18900" s="6"/>
      <c r="F18900" s="6"/>
      <c r="U18900" s="11"/>
      <c r="AO18900" s="11"/>
    </row>
    <row r="18901" spans="2:41" x14ac:dyDescent="0.25">
      <c r="B18901" s="6"/>
      <c r="D18901" s="6"/>
      <c r="E18901" s="6"/>
      <c r="F18901" s="6"/>
      <c r="U18901" s="11"/>
      <c r="AO18901" s="11"/>
    </row>
    <row r="18902" spans="2:41" x14ac:dyDescent="0.25">
      <c r="B18902" s="6"/>
      <c r="D18902" s="6"/>
      <c r="E18902" s="6"/>
      <c r="F18902" s="6"/>
      <c r="U18902" s="11"/>
      <c r="AO18902" s="11"/>
    </row>
    <row r="18903" spans="2:41" x14ac:dyDescent="0.25">
      <c r="B18903" s="6"/>
      <c r="D18903" s="6"/>
      <c r="E18903" s="6"/>
      <c r="F18903" s="6"/>
      <c r="U18903" s="11"/>
      <c r="AO18903" s="11"/>
    </row>
    <row r="18904" spans="2:41" x14ac:dyDescent="0.25">
      <c r="B18904" s="6"/>
      <c r="D18904" s="6"/>
      <c r="E18904" s="6"/>
      <c r="F18904" s="6"/>
      <c r="U18904" s="11"/>
      <c r="AO18904" s="11"/>
    </row>
    <row r="18905" spans="2:41" x14ac:dyDescent="0.25">
      <c r="B18905" s="6"/>
      <c r="D18905" s="6"/>
      <c r="E18905" s="6"/>
      <c r="F18905" s="6"/>
      <c r="U18905" s="11"/>
      <c r="AO18905" s="11"/>
    </row>
    <row r="18906" spans="2:41" x14ac:dyDescent="0.25">
      <c r="B18906" s="6"/>
      <c r="D18906" s="6"/>
      <c r="E18906" s="6"/>
      <c r="F18906" s="6"/>
      <c r="U18906" s="11"/>
      <c r="AO18906" s="11"/>
    </row>
    <row r="18907" spans="2:41" x14ac:dyDescent="0.25">
      <c r="B18907" s="6"/>
      <c r="D18907" s="6"/>
      <c r="E18907" s="6"/>
      <c r="F18907" s="6"/>
      <c r="U18907" s="11"/>
      <c r="AO18907" s="11"/>
    </row>
    <row r="18908" spans="2:41" x14ac:dyDescent="0.25">
      <c r="B18908" s="6"/>
      <c r="D18908" s="6"/>
      <c r="E18908" s="6"/>
      <c r="F18908" s="6"/>
      <c r="U18908" s="11"/>
      <c r="AO18908" s="11"/>
    </row>
    <row r="18909" spans="2:41" x14ac:dyDescent="0.25">
      <c r="B18909" s="6"/>
      <c r="D18909" s="6"/>
      <c r="E18909" s="6"/>
      <c r="F18909" s="6"/>
      <c r="U18909" s="11"/>
      <c r="AO18909" s="11"/>
    </row>
    <row r="18910" spans="2:41" x14ac:dyDescent="0.25">
      <c r="B18910" s="6"/>
      <c r="D18910" s="6"/>
      <c r="E18910" s="6"/>
      <c r="F18910" s="6"/>
      <c r="U18910" s="11"/>
      <c r="AO18910" s="11"/>
    </row>
    <row r="18911" spans="2:41" x14ac:dyDescent="0.25">
      <c r="B18911" s="6"/>
      <c r="D18911" s="6"/>
      <c r="E18911" s="6"/>
      <c r="F18911" s="6"/>
      <c r="U18911" s="11"/>
      <c r="AO18911" s="11"/>
    </row>
    <row r="18912" spans="2:41" x14ac:dyDescent="0.25">
      <c r="B18912" s="6"/>
      <c r="D18912" s="6"/>
      <c r="E18912" s="6"/>
      <c r="F18912" s="6"/>
      <c r="U18912" s="11"/>
      <c r="AO18912" s="11"/>
    </row>
    <row r="18913" spans="2:41" x14ac:dyDescent="0.25">
      <c r="B18913" s="6"/>
      <c r="D18913" s="6"/>
      <c r="E18913" s="6"/>
      <c r="F18913" s="6"/>
      <c r="U18913" s="11"/>
      <c r="AO18913" s="11"/>
    </row>
    <row r="18914" spans="2:41" x14ac:dyDescent="0.25">
      <c r="B18914" s="6"/>
      <c r="D18914" s="6"/>
      <c r="E18914" s="6"/>
      <c r="F18914" s="6"/>
      <c r="U18914" s="11"/>
      <c r="AO18914" s="11"/>
    </row>
    <row r="18915" spans="2:41" x14ac:dyDescent="0.25">
      <c r="B18915" s="6"/>
      <c r="D18915" s="6"/>
      <c r="E18915" s="6"/>
      <c r="F18915" s="6"/>
      <c r="U18915" s="11"/>
      <c r="AO18915" s="11"/>
    </row>
    <row r="18916" spans="2:41" x14ac:dyDescent="0.25">
      <c r="B18916" s="6"/>
      <c r="D18916" s="6"/>
      <c r="E18916" s="6"/>
      <c r="F18916" s="6"/>
      <c r="U18916" s="11"/>
      <c r="AO18916" s="11"/>
    </row>
    <row r="18917" spans="2:41" x14ac:dyDescent="0.25">
      <c r="B18917" s="6"/>
      <c r="D18917" s="6"/>
      <c r="E18917" s="6"/>
      <c r="F18917" s="6"/>
      <c r="U18917" s="11"/>
      <c r="AO18917" s="11"/>
    </row>
    <row r="18918" spans="2:41" x14ac:dyDescent="0.25">
      <c r="B18918" s="6"/>
      <c r="D18918" s="6"/>
      <c r="E18918" s="6"/>
      <c r="F18918" s="6"/>
      <c r="U18918" s="11"/>
      <c r="AO18918" s="11"/>
    </row>
    <row r="18919" spans="2:41" x14ac:dyDescent="0.25">
      <c r="B18919" s="6"/>
      <c r="D18919" s="6"/>
      <c r="E18919" s="6"/>
      <c r="F18919" s="6"/>
      <c r="U18919" s="11"/>
      <c r="AO18919" s="11"/>
    </row>
    <row r="18920" spans="2:41" x14ac:dyDescent="0.25">
      <c r="B18920" s="6"/>
      <c r="D18920" s="6"/>
      <c r="E18920" s="6"/>
      <c r="F18920" s="6"/>
      <c r="U18920" s="11"/>
      <c r="AO18920" s="11"/>
    </row>
    <row r="18921" spans="2:41" x14ac:dyDescent="0.25">
      <c r="B18921" s="6"/>
      <c r="D18921" s="6"/>
      <c r="E18921" s="6"/>
      <c r="F18921" s="6"/>
      <c r="U18921" s="11"/>
      <c r="AO18921" s="11"/>
    </row>
    <row r="18922" spans="2:41" x14ac:dyDescent="0.25">
      <c r="B18922" s="6"/>
      <c r="D18922" s="6"/>
      <c r="E18922" s="6"/>
      <c r="F18922" s="6"/>
      <c r="U18922" s="11"/>
      <c r="AO18922" s="11"/>
    </row>
    <row r="18923" spans="2:41" x14ac:dyDescent="0.25">
      <c r="B18923" s="6"/>
      <c r="D18923" s="6"/>
      <c r="E18923" s="6"/>
      <c r="F18923" s="6"/>
      <c r="U18923" s="11"/>
      <c r="AO18923" s="11"/>
    </row>
    <row r="18924" spans="2:41" x14ac:dyDescent="0.25">
      <c r="B18924" s="6"/>
      <c r="D18924" s="6"/>
      <c r="E18924" s="6"/>
      <c r="F18924" s="6"/>
      <c r="U18924" s="11"/>
      <c r="AO18924" s="11"/>
    </row>
    <row r="18925" spans="2:41" x14ac:dyDescent="0.25">
      <c r="B18925" s="6"/>
      <c r="D18925" s="6"/>
      <c r="E18925" s="6"/>
      <c r="F18925" s="6"/>
      <c r="U18925" s="11"/>
      <c r="AO18925" s="11"/>
    </row>
    <row r="18926" spans="2:41" x14ac:dyDescent="0.25">
      <c r="B18926" s="6"/>
      <c r="D18926" s="6"/>
      <c r="E18926" s="6"/>
      <c r="F18926" s="6"/>
      <c r="U18926" s="11"/>
      <c r="AO18926" s="11"/>
    </row>
    <row r="18927" spans="2:41" x14ac:dyDescent="0.25">
      <c r="B18927" s="6"/>
      <c r="D18927" s="6"/>
      <c r="E18927" s="6"/>
      <c r="F18927" s="6"/>
      <c r="U18927" s="11"/>
      <c r="AO18927" s="11"/>
    </row>
    <row r="18928" spans="2:41" x14ac:dyDescent="0.25">
      <c r="B18928" s="6"/>
      <c r="D18928" s="6"/>
      <c r="E18928" s="6"/>
      <c r="F18928" s="6"/>
      <c r="U18928" s="11"/>
      <c r="AO18928" s="11"/>
    </row>
    <row r="18929" spans="2:41" x14ac:dyDescent="0.25">
      <c r="B18929" s="6"/>
      <c r="D18929" s="6"/>
      <c r="E18929" s="6"/>
      <c r="F18929" s="6"/>
      <c r="U18929" s="11"/>
      <c r="AO18929" s="11"/>
    </row>
    <row r="18930" spans="2:41" x14ac:dyDescent="0.25">
      <c r="B18930" s="6"/>
      <c r="D18930" s="6"/>
      <c r="E18930" s="6"/>
      <c r="F18930" s="6"/>
      <c r="U18930" s="11"/>
      <c r="AO18930" s="11"/>
    </row>
    <row r="18931" spans="2:41" x14ac:dyDescent="0.25">
      <c r="B18931" s="6"/>
      <c r="D18931" s="6"/>
      <c r="E18931" s="6"/>
      <c r="F18931" s="6"/>
      <c r="U18931" s="11"/>
      <c r="AO18931" s="11"/>
    </row>
    <row r="18932" spans="2:41" x14ac:dyDescent="0.25">
      <c r="B18932" s="6"/>
      <c r="D18932" s="6"/>
      <c r="E18932" s="6"/>
      <c r="F18932" s="6"/>
      <c r="U18932" s="11"/>
      <c r="AO18932" s="11"/>
    </row>
    <row r="18933" spans="2:41" x14ac:dyDescent="0.25">
      <c r="B18933" s="6"/>
      <c r="D18933" s="6"/>
      <c r="E18933" s="6"/>
      <c r="F18933" s="6"/>
      <c r="U18933" s="11"/>
      <c r="AO18933" s="11"/>
    </row>
    <row r="18934" spans="2:41" x14ac:dyDescent="0.25">
      <c r="B18934" s="6"/>
      <c r="D18934" s="6"/>
      <c r="E18934" s="6"/>
      <c r="F18934" s="6"/>
      <c r="U18934" s="11"/>
      <c r="AO18934" s="11"/>
    </row>
    <row r="18935" spans="2:41" x14ac:dyDescent="0.25">
      <c r="B18935" s="6"/>
      <c r="D18935" s="6"/>
      <c r="E18935" s="6"/>
      <c r="F18935" s="6"/>
      <c r="U18935" s="11"/>
      <c r="AO18935" s="11"/>
    </row>
    <row r="18936" spans="2:41" x14ac:dyDescent="0.25">
      <c r="B18936" s="6"/>
      <c r="D18936" s="6"/>
      <c r="E18936" s="6"/>
      <c r="F18936" s="6"/>
      <c r="U18936" s="11"/>
      <c r="AO18936" s="11"/>
    </row>
    <row r="18937" spans="2:41" x14ac:dyDescent="0.25">
      <c r="B18937" s="6"/>
      <c r="D18937" s="6"/>
      <c r="E18937" s="6"/>
      <c r="F18937" s="6"/>
      <c r="U18937" s="11"/>
      <c r="AO18937" s="11"/>
    </row>
    <row r="18938" spans="2:41" x14ac:dyDescent="0.25">
      <c r="B18938" s="6"/>
      <c r="D18938" s="6"/>
      <c r="E18938" s="6"/>
      <c r="F18938" s="6"/>
      <c r="U18938" s="11"/>
      <c r="AO18938" s="11"/>
    </row>
    <row r="18939" spans="2:41" x14ac:dyDescent="0.25">
      <c r="B18939" s="6"/>
      <c r="D18939" s="6"/>
      <c r="E18939" s="6"/>
      <c r="F18939" s="6"/>
      <c r="U18939" s="11"/>
      <c r="AO18939" s="11"/>
    </row>
    <row r="18940" spans="2:41" x14ac:dyDescent="0.25">
      <c r="B18940" s="6"/>
      <c r="D18940" s="6"/>
      <c r="E18940" s="6"/>
      <c r="F18940" s="6"/>
      <c r="U18940" s="11"/>
      <c r="AO18940" s="11"/>
    </row>
    <row r="18941" spans="2:41" x14ac:dyDescent="0.25">
      <c r="B18941" s="6"/>
      <c r="D18941" s="6"/>
      <c r="E18941" s="6"/>
      <c r="F18941" s="6"/>
      <c r="U18941" s="11"/>
      <c r="AO18941" s="11"/>
    </row>
    <row r="18942" spans="2:41" x14ac:dyDescent="0.25">
      <c r="B18942" s="6"/>
      <c r="D18942" s="6"/>
      <c r="E18942" s="6"/>
      <c r="F18942" s="6"/>
      <c r="U18942" s="11"/>
      <c r="AO18942" s="11"/>
    </row>
    <row r="18943" spans="2:41" x14ac:dyDescent="0.25">
      <c r="B18943" s="6"/>
      <c r="D18943" s="6"/>
      <c r="E18943" s="6"/>
      <c r="F18943" s="6"/>
      <c r="U18943" s="11"/>
      <c r="AO18943" s="11"/>
    </row>
    <row r="18944" spans="2:41" x14ac:dyDescent="0.25">
      <c r="B18944" s="6"/>
      <c r="D18944" s="6"/>
      <c r="E18944" s="6"/>
      <c r="F18944" s="6"/>
      <c r="U18944" s="11"/>
      <c r="AO18944" s="11"/>
    </row>
    <row r="18945" spans="2:41" x14ac:dyDescent="0.25">
      <c r="B18945" s="6"/>
      <c r="D18945" s="6"/>
      <c r="E18945" s="6"/>
      <c r="F18945" s="6"/>
      <c r="U18945" s="11"/>
      <c r="AO18945" s="11"/>
    </row>
    <row r="18946" spans="2:41" x14ac:dyDescent="0.25">
      <c r="B18946" s="6"/>
      <c r="D18946" s="6"/>
      <c r="E18946" s="6"/>
      <c r="F18946" s="6"/>
      <c r="U18946" s="11"/>
      <c r="AO18946" s="11"/>
    </row>
    <row r="18947" spans="2:41" x14ac:dyDescent="0.25">
      <c r="B18947" s="6"/>
      <c r="D18947" s="6"/>
      <c r="E18947" s="6"/>
      <c r="F18947" s="6"/>
      <c r="U18947" s="11"/>
      <c r="AO18947" s="11"/>
    </row>
    <row r="18948" spans="2:41" x14ac:dyDescent="0.25">
      <c r="B18948" s="6"/>
      <c r="D18948" s="6"/>
      <c r="E18948" s="6"/>
      <c r="F18948" s="6"/>
      <c r="U18948" s="11"/>
      <c r="AO18948" s="11"/>
    </row>
    <row r="18949" spans="2:41" x14ac:dyDescent="0.25">
      <c r="B18949" s="6"/>
      <c r="D18949" s="6"/>
      <c r="E18949" s="6"/>
      <c r="F18949" s="6"/>
      <c r="U18949" s="11"/>
      <c r="AO18949" s="11"/>
    </row>
    <row r="18950" spans="2:41" x14ac:dyDescent="0.25">
      <c r="B18950" s="6"/>
      <c r="D18950" s="6"/>
      <c r="E18950" s="6"/>
      <c r="F18950" s="6"/>
      <c r="U18950" s="11"/>
      <c r="AO18950" s="11"/>
    </row>
    <row r="18951" spans="2:41" x14ac:dyDescent="0.25">
      <c r="B18951" s="6"/>
      <c r="D18951" s="6"/>
      <c r="E18951" s="6"/>
      <c r="F18951" s="6"/>
      <c r="U18951" s="11"/>
      <c r="AO18951" s="11"/>
    </row>
    <row r="18952" spans="2:41" x14ac:dyDescent="0.25">
      <c r="B18952" s="6"/>
      <c r="D18952" s="6"/>
      <c r="E18952" s="6"/>
      <c r="F18952" s="6"/>
      <c r="U18952" s="11"/>
      <c r="AO18952" s="11"/>
    </row>
    <row r="18953" spans="2:41" x14ac:dyDescent="0.25">
      <c r="B18953" s="6"/>
      <c r="D18953" s="6"/>
      <c r="E18953" s="6"/>
      <c r="F18953" s="6"/>
      <c r="U18953" s="11"/>
      <c r="AO18953" s="11"/>
    </row>
    <row r="18954" spans="2:41" x14ac:dyDescent="0.25">
      <c r="B18954" s="6"/>
      <c r="D18954" s="6"/>
      <c r="E18954" s="6"/>
      <c r="F18954" s="6"/>
      <c r="U18954" s="11"/>
      <c r="AO18954" s="11"/>
    </row>
    <row r="18955" spans="2:41" x14ac:dyDescent="0.25">
      <c r="B18955" s="6"/>
      <c r="D18955" s="6"/>
      <c r="E18955" s="6"/>
      <c r="F18955" s="6"/>
      <c r="U18955" s="11"/>
      <c r="AO18955" s="11"/>
    </row>
    <row r="18956" spans="2:41" x14ac:dyDescent="0.25">
      <c r="B18956" s="6"/>
      <c r="D18956" s="6"/>
      <c r="E18956" s="6"/>
      <c r="F18956" s="6"/>
      <c r="U18956" s="11"/>
      <c r="AO18956" s="11"/>
    </row>
    <row r="18957" spans="2:41" x14ac:dyDescent="0.25">
      <c r="B18957" s="6"/>
      <c r="D18957" s="6"/>
      <c r="E18957" s="6"/>
      <c r="F18957" s="6"/>
      <c r="U18957" s="11"/>
      <c r="AO18957" s="11"/>
    </row>
    <row r="18958" spans="2:41" x14ac:dyDescent="0.25">
      <c r="B18958" s="6"/>
      <c r="D18958" s="6"/>
      <c r="E18958" s="6"/>
      <c r="F18958" s="6"/>
      <c r="U18958" s="11"/>
      <c r="AO18958" s="11"/>
    </row>
    <row r="18959" spans="2:41" x14ac:dyDescent="0.25">
      <c r="B18959" s="6"/>
      <c r="D18959" s="6"/>
      <c r="E18959" s="6"/>
      <c r="F18959" s="6"/>
      <c r="U18959" s="11"/>
      <c r="AO18959" s="11"/>
    </row>
    <row r="18960" spans="2:41" x14ac:dyDescent="0.25">
      <c r="B18960" s="6"/>
      <c r="D18960" s="6"/>
      <c r="E18960" s="6"/>
      <c r="F18960" s="6"/>
      <c r="U18960" s="11"/>
      <c r="AO18960" s="11"/>
    </row>
    <row r="18961" spans="2:41" x14ac:dyDescent="0.25">
      <c r="B18961" s="6"/>
      <c r="D18961" s="6"/>
      <c r="E18961" s="6"/>
      <c r="F18961" s="6"/>
      <c r="U18961" s="11"/>
      <c r="AO18961" s="11"/>
    </row>
    <row r="18962" spans="2:41" x14ac:dyDescent="0.25">
      <c r="B18962" s="6"/>
      <c r="D18962" s="6"/>
      <c r="E18962" s="6"/>
      <c r="F18962" s="6"/>
      <c r="U18962" s="11"/>
      <c r="AO18962" s="11"/>
    </row>
    <row r="18963" spans="2:41" x14ac:dyDescent="0.25">
      <c r="B18963" s="6"/>
      <c r="D18963" s="6"/>
      <c r="E18963" s="6"/>
      <c r="F18963" s="6"/>
      <c r="U18963" s="11"/>
      <c r="AO18963" s="11"/>
    </row>
    <row r="18964" spans="2:41" x14ac:dyDescent="0.25">
      <c r="B18964" s="6"/>
      <c r="D18964" s="6"/>
      <c r="E18964" s="6"/>
      <c r="F18964" s="6"/>
      <c r="U18964" s="11"/>
      <c r="AO18964" s="11"/>
    </row>
    <row r="18965" spans="2:41" x14ac:dyDescent="0.25">
      <c r="B18965" s="6"/>
      <c r="D18965" s="6"/>
      <c r="E18965" s="6"/>
      <c r="F18965" s="6"/>
      <c r="U18965" s="11"/>
      <c r="AO18965" s="11"/>
    </row>
    <row r="18966" spans="2:41" x14ac:dyDescent="0.25">
      <c r="B18966" s="6"/>
      <c r="D18966" s="6"/>
      <c r="E18966" s="6"/>
      <c r="F18966" s="6"/>
      <c r="U18966" s="11"/>
      <c r="AO18966" s="11"/>
    </row>
    <row r="18967" spans="2:41" x14ac:dyDescent="0.25">
      <c r="B18967" s="6"/>
      <c r="D18967" s="6"/>
      <c r="E18967" s="6"/>
      <c r="F18967" s="6"/>
      <c r="U18967" s="11"/>
      <c r="AO18967" s="11"/>
    </row>
    <row r="18968" spans="2:41" x14ac:dyDescent="0.25">
      <c r="B18968" s="6"/>
      <c r="D18968" s="6"/>
      <c r="E18968" s="6"/>
      <c r="F18968" s="6"/>
      <c r="U18968" s="11"/>
      <c r="AO18968" s="11"/>
    </row>
    <row r="18969" spans="2:41" x14ac:dyDescent="0.25">
      <c r="B18969" s="6"/>
      <c r="D18969" s="6"/>
      <c r="E18969" s="6"/>
      <c r="F18969" s="6"/>
      <c r="U18969" s="11"/>
      <c r="AO18969" s="11"/>
    </row>
    <row r="18970" spans="2:41" x14ac:dyDescent="0.25">
      <c r="B18970" s="6"/>
      <c r="D18970" s="6"/>
      <c r="E18970" s="6"/>
      <c r="F18970" s="6"/>
      <c r="U18970" s="11"/>
      <c r="AO18970" s="11"/>
    </row>
    <row r="18971" spans="2:41" x14ac:dyDescent="0.25">
      <c r="B18971" s="6"/>
      <c r="D18971" s="6"/>
      <c r="E18971" s="6"/>
      <c r="F18971" s="6"/>
      <c r="U18971" s="11"/>
      <c r="AO18971" s="11"/>
    </row>
    <row r="18972" spans="2:41" x14ac:dyDescent="0.25">
      <c r="B18972" s="6"/>
      <c r="D18972" s="6"/>
      <c r="E18972" s="6"/>
      <c r="F18972" s="6"/>
      <c r="U18972" s="11"/>
      <c r="AO18972" s="11"/>
    </row>
    <row r="18973" spans="2:41" x14ac:dyDescent="0.25">
      <c r="B18973" s="6"/>
      <c r="D18973" s="6"/>
      <c r="E18973" s="6"/>
      <c r="F18973" s="6"/>
      <c r="U18973" s="11"/>
      <c r="AO18973" s="11"/>
    </row>
    <row r="18974" spans="2:41" x14ac:dyDescent="0.25">
      <c r="B18974" s="6"/>
      <c r="D18974" s="6"/>
      <c r="E18974" s="6"/>
      <c r="F18974" s="6"/>
      <c r="U18974" s="11"/>
      <c r="AO18974" s="11"/>
    </row>
    <row r="18975" spans="2:41" x14ac:dyDescent="0.25">
      <c r="B18975" s="6"/>
      <c r="D18975" s="6"/>
      <c r="E18975" s="6"/>
      <c r="F18975" s="6"/>
      <c r="U18975" s="11"/>
      <c r="AO18975" s="11"/>
    </row>
    <row r="18976" spans="2:41" x14ac:dyDescent="0.25">
      <c r="B18976" s="6"/>
      <c r="D18976" s="6"/>
      <c r="E18976" s="6"/>
      <c r="F18976" s="6"/>
      <c r="U18976" s="11"/>
      <c r="AO18976" s="11"/>
    </row>
    <row r="18977" spans="2:41" x14ac:dyDescent="0.25">
      <c r="B18977" s="6"/>
      <c r="D18977" s="6"/>
      <c r="E18977" s="6"/>
      <c r="F18977" s="6"/>
      <c r="U18977" s="11"/>
      <c r="AO18977" s="11"/>
    </row>
    <row r="18978" spans="2:41" x14ac:dyDescent="0.25">
      <c r="B18978" s="6"/>
      <c r="D18978" s="6"/>
      <c r="E18978" s="6"/>
      <c r="F18978" s="6"/>
      <c r="U18978" s="11"/>
      <c r="AO18978" s="11"/>
    </row>
    <row r="18979" spans="2:41" x14ac:dyDescent="0.25">
      <c r="B18979" s="6"/>
      <c r="D18979" s="6"/>
      <c r="E18979" s="6"/>
      <c r="F18979" s="6"/>
      <c r="U18979" s="11"/>
      <c r="AO18979" s="11"/>
    </row>
    <row r="18980" spans="2:41" x14ac:dyDescent="0.25">
      <c r="B18980" s="6"/>
      <c r="D18980" s="6"/>
      <c r="E18980" s="6"/>
      <c r="F18980" s="6"/>
      <c r="U18980" s="11"/>
      <c r="AO18980" s="11"/>
    </row>
    <row r="18981" spans="2:41" x14ac:dyDescent="0.25">
      <c r="B18981" s="6"/>
      <c r="D18981" s="6"/>
      <c r="E18981" s="6"/>
      <c r="F18981" s="6"/>
      <c r="U18981" s="11"/>
      <c r="AO18981" s="11"/>
    </row>
    <row r="18982" spans="2:41" x14ac:dyDescent="0.25">
      <c r="B18982" s="6"/>
      <c r="D18982" s="6"/>
      <c r="E18982" s="6"/>
      <c r="F18982" s="6"/>
      <c r="U18982" s="11"/>
      <c r="AO18982" s="11"/>
    </row>
    <row r="18983" spans="2:41" x14ac:dyDescent="0.25">
      <c r="B18983" s="6"/>
      <c r="D18983" s="6"/>
      <c r="E18983" s="6"/>
      <c r="F18983" s="6"/>
      <c r="U18983" s="11"/>
      <c r="AO18983" s="11"/>
    </row>
    <row r="18984" spans="2:41" x14ac:dyDescent="0.25">
      <c r="B18984" s="6"/>
      <c r="D18984" s="6"/>
      <c r="E18984" s="6"/>
      <c r="F18984" s="6"/>
      <c r="U18984" s="11"/>
      <c r="AO18984" s="11"/>
    </row>
    <row r="18985" spans="2:41" x14ac:dyDescent="0.25">
      <c r="B18985" s="6"/>
      <c r="D18985" s="6"/>
      <c r="E18985" s="6"/>
      <c r="F18985" s="6"/>
      <c r="U18985" s="11"/>
      <c r="AO18985" s="11"/>
    </row>
    <row r="18986" spans="2:41" x14ac:dyDescent="0.25">
      <c r="B18986" s="6"/>
      <c r="D18986" s="6"/>
      <c r="E18986" s="6"/>
      <c r="F18986" s="6"/>
      <c r="U18986" s="11"/>
      <c r="AO18986" s="11"/>
    </row>
    <row r="18987" spans="2:41" x14ac:dyDescent="0.25">
      <c r="B18987" s="6"/>
      <c r="D18987" s="6"/>
      <c r="E18987" s="6"/>
      <c r="F18987" s="6"/>
      <c r="U18987" s="11"/>
      <c r="AO18987" s="11"/>
    </row>
    <row r="18988" spans="2:41" x14ac:dyDescent="0.25">
      <c r="B18988" s="6"/>
      <c r="D18988" s="6"/>
      <c r="E18988" s="6"/>
      <c r="F18988" s="6"/>
      <c r="U18988" s="11"/>
      <c r="AO18988" s="11"/>
    </row>
    <row r="18989" spans="2:41" x14ac:dyDescent="0.25">
      <c r="B18989" s="6"/>
      <c r="D18989" s="6"/>
      <c r="E18989" s="6"/>
      <c r="F18989" s="6"/>
      <c r="U18989" s="11"/>
      <c r="AO18989" s="11"/>
    </row>
    <row r="18990" spans="2:41" x14ac:dyDescent="0.25">
      <c r="B18990" s="6"/>
      <c r="D18990" s="6"/>
      <c r="E18990" s="6"/>
      <c r="F18990" s="6"/>
      <c r="U18990" s="11"/>
      <c r="AO18990" s="11"/>
    </row>
    <row r="18991" spans="2:41" x14ac:dyDescent="0.25">
      <c r="B18991" s="6"/>
      <c r="D18991" s="6"/>
      <c r="E18991" s="6"/>
      <c r="F18991" s="6"/>
      <c r="U18991" s="11"/>
      <c r="AO18991" s="11"/>
    </row>
    <row r="18992" spans="2:41" x14ac:dyDescent="0.25">
      <c r="B18992" s="6"/>
      <c r="D18992" s="6"/>
      <c r="E18992" s="6"/>
      <c r="F18992" s="6"/>
      <c r="U18992" s="11"/>
      <c r="AO18992" s="11"/>
    </row>
    <row r="18993" spans="2:41" x14ac:dyDescent="0.25">
      <c r="B18993" s="6"/>
      <c r="D18993" s="6"/>
      <c r="E18993" s="6"/>
      <c r="F18993" s="6"/>
      <c r="U18993" s="11"/>
      <c r="AO18993" s="11"/>
    </row>
    <row r="18994" spans="2:41" x14ac:dyDescent="0.25">
      <c r="B18994" s="6"/>
      <c r="D18994" s="6"/>
      <c r="E18994" s="6"/>
      <c r="F18994" s="6"/>
      <c r="U18994" s="11"/>
      <c r="AO18994" s="11"/>
    </row>
    <row r="18995" spans="2:41" x14ac:dyDescent="0.25">
      <c r="B18995" s="6"/>
      <c r="D18995" s="6"/>
      <c r="E18995" s="6"/>
      <c r="F18995" s="6"/>
      <c r="U18995" s="11"/>
      <c r="AO18995" s="11"/>
    </row>
    <row r="18996" spans="2:41" x14ac:dyDescent="0.25">
      <c r="B18996" s="6"/>
      <c r="D18996" s="6"/>
      <c r="E18996" s="6"/>
      <c r="F18996" s="6"/>
      <c r="U18996" s="11"/>
      <c r="AO18996" s="11"/>
    </row>
    <row r="18997" spans="2:41" x14ac:dyDescent="0.25">
      <c r="B18997" s="6"/>
      <c r="D18997" s="6"/>
      <c r="E18997" s="6"/>
      <c r="F18997" s="6"/>
      <c r="U18997" s="11"/>
      <c r="AO18997" s="11"/>
    </row>
    <row r="18998" spans="2:41" x14ac:dyDescent="0.25">
      <c r="B18998" s="6"/>
      <c r="D18998" s="6"/>
      <c r="E18998" s="6"/>
      <c r="F18998" s="6"/>
      <c r="U18998" s="11"/>
      <c r="AO18998" s="11"/>
    </row>
    <row r="18999" spans="2:41" x14ac:dyDescent="0.25">
      <c r="B18999" s="6"/>
      <c r="D18999" s="6"/>
      <c r="E18999" s="6"/>
      <c r="F18999" s="6"/>
      <c r="U18999" s="11"/>
      <c r="AO18999" s="11"/>
    </row>
    <row r="19000" spans="2:41" x14ac:dyDescent="0.25">
      <c r="B19000" s="6"/>
      <c r="D19000" s="6"/>
      <c r="E19000" s="6"/>
      <c r="F19000" s="6"/>
      <c r="U19000" s="11"/>
      <c r="AO19000" s="11"/>
    </row>
    <row r="19001" spans="2:41" x14ac:dyDescent="0.25">
      <c r="B19001" s="6"/>
      <c r="D19001" s="6"/>
      <c r="E19001" s="6"/>
      <c r="F19001" s="6"/>
      <c r="U19001" s="11"/>
      <c r="AO19001" s="11"/>
    </row>
    <row r="19002" spans="2:41" x14ac:dyDescent="0.25">
      <c r="B19002" s="6"/>
      <c r="D19002" s="6"/>
      <c r="E19002" s="6"/>
      <c r="F19002" s="6"/>
      <c r="U19002" s="11"/>
      <c r="AO19002" s="11"/>
    </row>
    <row r="19003" spans="2:41" x14ac:dyDescent="0.25">
      <c r="B19003" s="6"/>
      <c r="D19003" s="6"/>
      <c r="E19003" s="6"/>
      <c r="F19003" s="6"/>
      <c r="U19003" s="11"/>
      <c r="AO19003" s="11"/>
    </row>
    <row r="19004" spans="2:41" x14ac:dyDescent="0.25">
      <c r="B19004" s="6"/>
      <c r="D19004" s="6"/>
      <c r="E19004" s="6"/>
      <c r="F19004" s="6"/>
      <c r="U19004" s="11"/>
      <c r="AO19004" s="11"/>
    </row>
    <row r="19005" spans="2:41" x14ac:dyDescent="0.25">
      <c r="B19005" s="6"/>
      <c r="D19005" s="6"/>
      <c r="E19005" s="6"/>
      <c r="F19005" s="6"/>
      <c r="U19005" s="11"/>
      <c r="AO19005" s="11"/>
    </row>
    <row r="19006" spans="2:41" x14ac:dyDescent="0.25">
      <c r="B19006" s="6"/>
      <c r="D19006" s="6"/>
      <c r="E19006" s="6"/>
      <c r="F19006" s="6"/>
      <c r="U19006" s="11"/>
      <c r="AO19006" s="11"/>
    </row>
    <row r="19007" spans="2:41" x14ac:dyDescent="0.25">
      <c r="B19007" s="6"/>
      <c r="D19007" s="6"/>
      <c r="E19007" s="6"/>
      <c r="F19007" s="6"/>
      <c r="U19007" s="11"/>
      <c r="AO19007" s="11"/>
    </row>
    <row r="19008" spans="2:41" x14ac:dyDescent="0.25">
      <c r="B19008" s="6"/>
      <c r="D19008" s="6"/>
      <c r="E19008" s="6"/>
      <c r="F19008" s="6"/>
      <c r="U19008" s="11"/>
      <c r="AO19008" s="11"/>
    </row>
    <row r="19009" spans="2:41" x14ac:dyDescent="0.25">
      <c r="B19009" s="6"/>
      <c r="D19009" s="6"/>
      <c r="E19009" s="6"/>
      <c r="F19009" s="6"/>
      <c r="U19009" s="11"/>
      <c r="AO19009" s="11"/>
    </row>
    <row r="19010" spans="2:41" x14ac:dyDescent="0.25">
      <c r="B19010" s="6"/>
      <c r="D19010" s="6"/>
      <c r="E19010" s="6"/>
      <c r="F19010" s="6"/>
      <c r="U19010" s="11"/>
      <c r="AO19010" s="11"/>
    </row>
    <row r="19011" spans="2:41" x14ac:dyDescent="0.25">
      <c r="B19011" s="6"/>
      <c r="D19011" s="6"/>
      <c r="E19011" s="6"/>
      <c r="F19011" s="6"/>
      <c r="U19011" s="11"/>
      <c r="AO19011" s="11"/>
    </row>
    <row r="19012" spans="2:41" x14ac:dyDescent="0.25">
      <c r="B19012" s="6"/>
      <c r="D19012" s="6"/>
      <c r="E19012" s="6"/>
      <c r="F19012" s="6"/>
      <c r="U19012" s="11"/>
      <c r="AO19012" s="11"/>
    </row>
    <row r="19013" spans="2:41" x14ac:dyDescent="0.25">
      <c r="B19013" s="6"/>
      <c r="D19013" s="6"/>
      <c r="E19013" s="6"/>
      <c r="F19013" s="6"/>
      <c r="U19013" s="11"/>
      <c r="AO19013" s="11"/>
    </row>
    <row r="19014" spans="2:41" x14ac:dyDescent="0.25">
      <c r="B19014" s="6"/>
      <c r="D19014" s="6"/>
      <c r="E19014" s="6"/>
      <c r="F19014" s="6"/>
      <c r="U19014" s="11"/>
      <c r="AO19014" s="11"/>
    </row>
    <row r="19015" spans="2:41" x14ac:dyDescent="0.25">
      <c r="B19015" s="6"/>
      <c r="D19015" s="6"/>
      <c r="E19015" s="6"/>
      <c r="F19015" s="6"/>
      <c r="U19015" s="11"/>
      <c r="AO19015" s="11"/>
    </row>
    <row r="19016" spans="2:41" x14ac:dyDescent="0.25">
      <c r="B19016" s="6"/>
      <c r="D19016" s="6"/>
      <c r="E19016" s="6"/>
      <c r="F19016" s="6"/>
      <c r="U19016" s="11"/>
      <c r="AO19016" s="11"/>
    </row>
    <row r="19017" spans="2:41" x14ac:dyDescent="0.25">
      <c r="B19017" s="6"/>
      <c r="D19017" s="6"/>
      <c r="E19017" s="6"/>
      <c r="F19017" s="6"/>
      <c r="U19017" s="11"/>
      <c r="AO19017" s="11"/>
    </row>
    <row r="19018" spans="2:41" x14ac:dyDescent="0.25">
      <c r="B19018" s="6"/>
      <c r="D19018" s="6"/>
      <c r="E19018" s="6"/>
      <c r="F19018" s="6"/>
      <c r="U19018" s="11"/>
      <c r="AO19018" s="11"/>
    </row>
    <row r="19019" spans="2:41" x14ac:dyDescent="0.25">
      <c r="B19019" s="6"/>
      <c r="D19019" s="6"/>
      <c r="E19019" s="6"/>
      <c r="F19019" s="6"/>
      <c r="U19019" s="11"/>
      <c r="AO19019" s="11"/>
    </row>
    <row r="19020" spans="2:41" x14ac:dyDescent="0.25">
      <c r="B19020" s="6"/>
      <c r="D19020" s="6"/>
      <c r="E19020" s="6"/>
      <c r="F19020" s="6"/>
      <c r="U19020" s="11"/>
      <c r="AO19020" s="11"/>
    </row>
    <row r="19021" spans="2:41" x14ac:dyDescent="0.25">
      <c r="B19021" s="6"/>
      <c r="D19021" s="6"/>
      <c r="E19021" s="6"/>
      <c r="F19021" s="6"/>
      <c r="U19021" s="11"/>
      <c r="AO19021" s="11"/>
    </row>
    <row r="19022" spans="2:41" x14ac:dyDescent="0.25">
      <c r="B19022" s="6"/>
      <c r="D19022" s="6"/>
      <c r="E19022" s="6"/>
      <c r="F19022" s="6"/>
      <c r="U19022" s="11"/>
      <c r="AO19022" s="11"/>
    </row>
    <row r="19023" spans="2:41" x14ac:dyDescent="0.25">
      <c r="B19023" s="6"/>
      <c r="D19023" s="6"/>
      <c r="E19023" s="6"/>
      <c r="F19023" s="6"/>
      <c r="U19023" s="11"/>
      <c r="AO19023" s="11"/>
    </row>
    <row r="19024" spans="2:41" x14ac:dyDescent="0.25">
      <c r="B19024" s="6"/>
      <c r="D19024" s="6"/>
      <c r="E19024" s="6"/>
      <c r="F19024" s="6"/>
      <c r="U19024" s="11"/>
      <c r="AO19024" s="11"/>
    </row>
    <row r="19025" spans="2:41" x14ac:dyDescent="0.25">
      <c r="B19025" s="6"/>
      <c r="D19025" s="6"/>
      <c r="E19025" s="6"/>
      <c r="F19025" s="6"/>
      <c r="U19025" s="11"/>
      <c r="AO19025" s="11"/>
    </row>
    <row r="19026" spans="2:41" x14ac:dyDescent="0.25">
      <c r="B19026" s="6"/>
      <c r="D19026" s="6"/>
      <c r="E19026" s="6"/>
      <c r="F19026" s="6"/>
      <c r="U19026" s="11"/>
      <c r="AO19026" s="11"/>
    </row>
    <row r="19027" spans="2:41" x14ac:dyDescent="0.25">
      <c r="B19027" s="6"/>
      <c r="D19027" s="6"/>
      <c r="E19027" s="6"/>
      <c r="F19027" s="6"/>
      <c r="U19027" s="11"/>
      <c r="AO19027" s="11"/>
    </row>
    <row r="19028" spans="2:41" x14ac:dyDescent="0.25">
      <c r="B19028" s="6"/>
      <c r="D19028" s="6"/>
      <c r="E19028" s="6"/>
      <c r="F19028" s="6"/>
      <c r="U19028" s="11"/>
      <c r="AO19028" s="11"/>
    </row>
    <row r="19029" spans="2:41" x14ac:dyDescent="0.25">
      <c r="B19029" s="6"/>
      <c r="D19029" s="6"/>
      <c r="E19029" s="6"/>
      <c r="F19029" s="6"/>
      <c r="U19029" s="11"/>
      <c r="AO19029" s="11"/>
    </row>
    <row r="19030" spans="2:41" x14ac:dyDescent="0.25">
      <c r="B19030" s="6"/>
      <c r="D19030" s="6"/>
      <c r="E19030" s="6"/>
      <c r="F19030" s="6"/>
      <c r="U19030" s="11"/>
      <c r="AO19030" s="11"/>
    </row>
    <row r="19031" spans="2:41" x14ac:dyDescent="0.25">
      <c r="B19031" s="6"/>
      <c r="D19031" s="6"/>
      <c r="E19031" s="6"/>
      <c r="F19031" s="6"/>
      <c r="U19031" s="11"/>
      <c r="AO19031" s="11"/>
    </row>
    <row r="19032" spans="2:41" x14ac:dyDescent="0.25">
      <c r="B19032" s="6"/>
      <c r="D19032" s="6"/>
      <c r="E19032" s="6"/>
      <c r="F19032" s="6"/>
      <c r="U19032" s="11"/>
      <c r="AO19032" s="11"/>
    </row>
    <row r="19033" spans="2:41" x14ac:dyDescent="0.25">
      <c r="B19033" s="6"/>
      <c r="D19033" s="6"/>
      <c r="E19033" s="6"/>
      <c r="F19033" s="6"/>
      <c r="U19033" s="11"/>
      <c r="AO19033" s="11"/>
    </row>
    <row r="19034" spans="2:41" x14ac:dyDescent="0.25">
      <c r="B19034" s="6"/>
      <c r="D19034" s="6"/>
      <c r="E19034" s="6"/>
      <c r="F19034" s="6"/>
      <c r="U19034" s="11"/>
      <c r="AO19034" s="11"/>
    </row>
    <row r="19035" spans="2:41" x14ac:dyDescent="0.25">
      <c r="B19035" s="6"/>
      <c r="D19035" s="6"/>
      <c r="E19035" s="6"/>
      <c r="F19035" s="6"/>
      <c r="U19035" s="11"/>
      <c r="AO19035" s="11"/>
    </row>
    <row r="19036" spans="2:41" x14ac:dyDescent="0.25">
      <c r="B19036" s="6"/>
      <c r="D19036" s="6"/>
      <c r="E19036" s="6"/>
      <c r="F19036" s="6"/>
      <c r="U19036" s="11"/>
      <c r="AO19036" s="11"/>
    </row>
    <row r="19037" spans="2:41" x14ac:dyDescent="0.25">
      <c r="B19037" s="6"/>
      <c r="D19037" s="6"/>
      <c r="E19037" s="6"/>
      <c r="F19037" s="6"/>
      <c r="U19037" s="11"/>
      <c r="AO19037" s="11"/>
    </row>
    <row r="19038" spans="2:41" x14ac:dyDescent="0.25">
      <c r="B19038" s="6"/>
      <c r="D19038" s="6"/>
      <c r="E19038" s="6"/>
      <c r="F19038" s="6"/>
      <c r="U19038" s="11"/>
      <c r="AO19038" s="11"/>
    </row>
    <row r="19039" spans="2:41" x14ac:dyDescent="0.25">
      <c r="B19039" s="6"/>
      <c r="D19039" s="6"/>
      <c r="E19039" s="6"/>
      <c r="F19039" s="6"/>
      <c r="U19039" s="11"/>
      <c r="AO19039" s="11"/>
    </row>
    <row r="19040" spans="2:41" x14ac:dyDescent="0.25">
      <c r="B19040" s="6"/>
      <c r="D19040" s="6"/>
      <c r="E19040" s="6"/>
      <c r="F19040" s="6"/>
      <c r="U19040" s="11"/>
      <c r="AO19040" s="11"/>
    </row>
    <row r="19041" spans="2:41" x14ac:dyDescent="0.25">
      <c r="B19041" s="6"/>
      <c r="D19041" s="6"/>
      <c r="E19041" s="6"/>
      <c r="F19041" s="6"/>
      <c r="U19041" s="11"/>
      <c r="AO19041" s="11"/>
    </row>
    <row r="19042" spans="2:41" x14ac:dyDescent="0.25">
      <c r="B19042" s="6"/>
      <c r="D19042" s="6"/>
      <c r="E19042" s="6"/>
      <c r="F19042" s="6"/>
      <c r="U19042" s="11"/>
      <c r="AO19042" s="11"/>
    </row>
    <row r="19043" spans="2:41" x14ac:dyDescent="0.25">
      <c r="B19043" s="6"/>
      <c r="D19043" s="6"/>
      <c r="E19043" s="6"/>
      <c r="F19043" s="6"/>
      <c r="U19043" s="11"/>
      <c r="AO19043" s="11"/>
    </row>
    <row r="19044" spans="2:41" x14ac:dyDescent="0.25">
      <c r="B19044" s="6"/>
      <c r="D19044" s="6"/>
      <c r="E19044" s="6"/>
      <c r="F19044" s="6"/>
      <c r="U19044" s="11"/>
      <c r="AO19044" s="11"/>
    </row>
    <row r="19045" spans="2:41" x14ac:dyDescent="0.25">
      <c r="B19045" s="6"/>
      <c r="D19045" s="6"/>
      <c r="E19045" s="6"/>
      <c r="F19045" s="6"/>
      <c r="U19045" s="11"/>
      <c r="AO19045" s="11"/>
    </row>
    <row r="19046" spans="2:41" x14ac:dyDescent="0.25">
      <c r="B19046" s="6"/>
      <c r="D19046" s="6"/>
      <c r="E19046" s="6"/>
      <c r="F19046" s="6"/>
      <c r="U19046" s="11"/>
      <c r="AO19046" s="11"/>
    </row>
    <row r="19047" spans="2:41" x14ac:dyDescent="0.25">
      <c r="B19047" s="6"/>
      <c r="D19047" s="6"/>
      <c r="E19047" s="6"/>
      <c r="F19047" s="6"/>
      <c r="U19047" s="11"/>
      <c r="AO19047" s="11"/>
    </row>
    <row r="19048" spans="2:41" x14ac:dyDescent="0.25">
      <c r="B19048" s="6"/>
      <c r="D19048" s="6"/>
      <c r="E19048" s="6"/>
      <c r="F19048" s="6"/>
      <c r="U19048" s="11"/>
      <c r="AO19048" s="11"/>
    </row>
    <row r="19049" spans="2:41" x14ac:dyDescent="0.25">
      <c r="B19049" s="6"/>
      <c r="D19049" s="6"/>
      <c r="E19049" s="6"/>
      <c r="F19049" s="6"/>
      <c r="U19049" s="11"/>
      <c r="AO19049" s="11"/>
    </row>
    <row r="19050" spans="2:41" x14ac:dyDescent="0.25">
      <c r="B19050" s="6"/>
      <c r="D19050" s="6"/>
      <c r="E19050" s="6"/>
      <c r="F19050" s="6"/>
      <c r="U19050" s="11"/>
      <c r="AO19050" s="11"/>
    </row>
    <row r="19051" spans="2:41" x14ac:dyDescent="0.25">
      <c r="B19051" s="6"/>
      <c r="D19051" s="6"/>
      <c r="E19051" s="6"/>
      <c r="F19051" s="6"/>
      <c r="U19051" s="11"/>
      <c r="AO19051" s="11"/>
    </row>
    <row r="19052" spans="2:41" x14ac:dyDescent="0.25">
      <c r="B19052" s="6"/>
      <c r="D19052" s="6"/>
      <c r="E19052" s="6"/>
      <c r="F19052" s="6"/>
      <c r="U19052" s="11"/>
      <c r="AO19052" s="11"/>
    </row>
    <row r="19053" spans="2:41" x14ac:dyDescent="0.25">
      <c r="B19053" s="6"/>
      <c r="D19053" s="6"/>
      <c r="E19053" s="6"/>
      <c r="F19053" s="6"/>
      <c r="U19053" s="11"/>
      <c r="AO19053" s="11"/>
    </row>
    <row r="19054" spans="2:41" x14ac:dyDescent="0.25">
      <c r="B19054" s="6"/>
      <c r="D19054" s="6"/>
      <c r="E19054" s="6"/>
      <c r="F19054" s="6"/>
      <c r="U19054" s="11"/>
      <c r="AO19054" s="11"/>
    </row>
    <row r="19055" spans="2:41" x14ac:dyDescent="0.25">
      <c r="B19055" s="6"/>
      <c r="D19055" s="6"/>
      <c r="E19055" s="6"/>
      <c r="F19055" s="6"/>
      <c r="U19055" s="11"/>
      <c r="AO19055" s="11"/>
    </row>
    <row r="19056" spans="2:41" x14ac:dyDescent="0.25">
      <c r="B19056" s="6"/>
      <c r="D19056" s="6"/>
      <c r="E19056" s="6"/>
      <c r="F19056" s="6"/>
      <c r="U19056" s="11"/>
      <c r="AO19056" s="11"/>
    </row>
    <row r="19057" spans="2:41" x14ac:dyDescent="0.25">
      <c r="B19057" s="6"/>
      <c r="D19057" s="6"/>
      <c r="E19057" s="6"/>
      <c r="F19057" s="6"/>
      <c r="U19057" s="11"/>
      <c r="AO19057" s="11"/>
    </row>
    <row r="19058" spans="2:41" x14ac:dyDescent="0.25">
      <c r="B19058" s="6"/>
      <c r="D19058" s="6"/>
      <c r="E19058" s="6"/>
      <c r="F19058" s="6"/>
      <c r="U19058" s="11"/>
      <c r="AO19058" s="11"/>
    </row>
    <row r="19059" spans="2:41" x14ac:dyDescent="0.25">
      <c r="B19059" s="6"/>
      <c r="D19059" s="6"/>
      <c r="E19059" s="6"/>
      <c r="F19059" s="6"/>
      <c r="U19059" s="11"/>
      <c r="AO19059" s="11"/>
    </row>
    <row r="19060" spans="2:41" x14ac:dyDescent="0.25">
      <c r="B19060" s="6"/>
      <c r="D19060" s="6"/>
      <c r="E19060" s="6"/>
      <c r="F19060" s="6"/>
      <c r="U19060" s="11"/>
      <c r="AO19060" s="11"/>
    </row>
    <row r="19061" spans="2:41" x14ac:dyDescent="0.25">
      <c r="B19061" s="6"/>
      <c r="D19061" s="6"/>
      <c r="E19061" s="6"/>
      <c r="F19061" s="6"/>
      <c r="U19061" s="11"/>
      <c r="AO19061" s="11"/>
    </row>
    <row r="19062" spans="2:41" x14ac:dyDescent="0.25">
      <c r="B19062" s="6"/>
      <c r="D19062" s="6"/>
      <c r="E19062" s="6"/>
      <c r="F19062" s="6"/>
      <c r="U19062" s="11"/>
      <c r="AO19062" s="11"/>
    </row>
    <row r="19063" spans="2:41" x14ac:dyDescent="0.25">
      <c r="B19063" s="6"/>
      <c r="D19063" s="6"/>
      <c r="E19063" s="6"/>
      <c r="F19063" s="6"/>
      <c r="U19063" s="11"/>
      <c r="AO19063" s="11"/>
    </row>
    <row r="19064" spans="2:41" x14ac:dyDescent="0.25">
      <c r="B19064" s="6"/>
      <c r="D19064" s="6"/>
      <c r="E19064" s="6"/>
      <c r="F19064" s="6"/>
      <c r="U19064" s="11"/>
      <c r="AO19064" s="11"/>
    </row>
    <row r="19065" spans="2:41" x14ac:dyDescent="0.25">
      <c r="B19065" s="6"/>
      <c r="D19065" s="6"/>
      <c r="E19065" s="6"/>
      <c r="F19065" s="6"/>
      <c r="U19065" s="11"/>
      <c r="AO19065" s="11"/>
    </row>
    <row r="19066" spans="2:41" x14ac:dyDescent="0.25">
      <c r="B19066" s="6"/>
      <c r="D19066" s="6"/>
      <c r="E19066" s="6"/>
      <c r="F19066" s="6"/>
      <c r="U19066" s="11"/>
      <c r="AO19066" s="11"/>
    </row>
    <row r="19067" spans="2:41" x14ac:dyDescent="0.25">
      <c r="B19067" s="6"/>
      <c r="D19067" s="6"/>
      <c r="E19067" s="6"/>
      <c r="F19067" s="6"/>
      <c r="U19067" s="11"/>
      <c r="AO19067" s="11"/>
    </row>
    <row r="19068" spans="2:41" x14ac:dyDescent="0.25">
      <c r="B19068" s="6"/>
      <c r="D19068" s="6"/>
      <c r="E19068" s="6"/>
      <c r="F19068" s="6"/>
      <c r="U19068" s="11"/>
      <c r="AO19068" s="11"/>
    </row>
    <row r="19069" spans="2:41" x14ac:dyDescent="0.25">
      <c r="B19069" s="6"/>
      <c r="D19069" s="6"/>
      <c r="E19069" s="6"/>
      <c r="F19069" s="6"/>
      <c r="U19069" s="11"/>
      <c r="AO19069" s="11"/>
    </row>
    <row r="19070" spans="2:41" x14ac:dyDescent="0.25">
      <c r="B19070" s="6"/>
      <c r="D19070" s="6"/>
      <c r="E19070" s="6"/>
      <c r="F19070" s="6"/>
      <c r="U19070" s="11"/>
      <c r="AO19070" s="11"/>
    </row>
    <row r="19071" spans="2:41" x14ac:dyDescent="0.25">
      <c r="B19071" s="6"/>
      <c r="D19071" s="6"/>
      <c r="E19071" s="6"/>
      <c r="F19071" s="6"/>
      <c r="U19071" s="11"/>
      <c r="AO19071" s="11"/>
    </row>
    <row r="19072" spans="2:41" x14ac:dyDescent="0.25">
      <c r="B19072" s="6"/>
      <c r="D19072" s="6"/>
      <c r="E19072" s="6"/>
      <c r="F19072" s="6"/>
      <c r="U19072" s="11"/>
      <c r="AO19072" s="11"/>
    </row>
    <row r="19073" spans="2:41" x14ac:dyDescent="0.25">
      <c r="B19073" s="6"/>
      <c r="D19073" s="6"/>
      <c r="E19073" s="6"/>
      <c r="F19073" s="6"/>
      <c r="U19073" s="11"/>
      <c r="AO19073" s="11"/>
    </row>
    <row r="19074" spans="2:41" x14ac:dyDescent="0.25">
      <c r="B19074" s="6"/>
      <c r="D19074" s="6"/>
      <c r="E19074" s="6"/>
      <c r="F19074" s="6"/>
      <c r="U19074" s="11"/>
      <c r="AO19074" s="11"/>
    </row>
    <row r="19075" spans="2:41" x14ac:dyDescent="0.25">
      <c r="B19075" s="6"/>
      <c r="D19075" s="6"/>
      <c r="E19075" s="6"/>
      <c r="F19075" s="6"/>
      <c r="U19075" s="11"/>
      <c r="AO19075" s="11"/>
    </row>
    <row r="19076" spans="2:41" x14ac:dyDescent="0.25">
      <c r="B19076" s="6"/>
      <c r="D19076" s="6"/>
      <c r="E19076" s="6"/>
      <c r="F19076" s="6"/>
      <c r="U19076" s="11"/>
      <c r="AO19076" s="11"/>
    </row>
    <row r="19077" spans="2:41" x14ac:dyDescent="0.25">
      <c r="B19077" s="6"/>
      <c r="D19077" s="6"/>
      <c r="E19077" s="6"/>
      <c r="F19077" s="6"/>
      <c r="U19077" s="11"/>
      <c r="AO19077" s="11"/>
    </row>
    <row r="19078" spans="2:41" x14ac:dyDescent="0.25">
      <c r="B19078" s="6"/>
      <c r="D19078" s="6"/>
      <c r="E19078" s="6"/>
      <c r="F19078" s="6"/>
      <c r="U19078" s="11"/>
      <c r="AO19078" s="11"/>
    </row>
    <row r="19079" spans="2:41" x14ac:dyDescent="0.25">
      <c r="B19079" s="6"/>
      <c r="D19079" s="6"/>
      <c r="E19079" s="6"/>
      <c r="F19079" s="6"/>
      <c r="U19079" s="11"/>
      <c r="AO19079" s="11"/>
    </row>
    <row r="19080" spans="2:41" x14ac:dyDescent="0.25">
      <c r="B19080" s="6"/>
      <c r="D19080" s="6"/>
      <c r="E19080" s="6"/>
      <c r="F19080" s="6"/>
      <c r="U19080" s="11"/>
      <c r="AO19080" s="11"/>
    </row>
    <row r="19081" spans="2:41" x14ac:dyDescent="0.25">
      <c r="B19081" s="6"/>
      <c r="D19081" s="6"/>
      <c r="E19081" s="6"/>
      <c r="F19081" s="6"/>
      <c r="U19081" s="11"/>
      <c r="AO19081" s="11"/>
    </row>
    <row r="19082" spans="2:41" x14ac:dyDescent="0.25">
      <c r="B19082" s="6"/>
      <c r="D19082" s="6"/>
      <c r="E19082" s="6"/>
      <c r="F19082" s="6"/>
      <c r="U19082" s="11"/>
      <c r="AO19082" s="11"/>
    </row>
    <row r="19083" spans="2:41" x14ac:dyDescent="0.25">
      <c r="B19083" s="6"/>
      <c r="D19083" s="6"/>
      <c r="E19083" s="6"/>
      <c r="F19083" s="6"/>
      <c r="U19083" s="11"/>
      <c r="AO19083" s="11"/>
    </row>
    <row r="19084" spans="2:41" x14ac:dyDescent="0.25">
      <c r="B19084" s="6"/>
      <c r="D19084" s="6"/>
      <c r="E19084" s="6"/>
      <c r="F19084" s="6"/>
      <c r="U19084" s="11"/>
      <c r="AO19084" s="11"/>
    </row>
    <row r="19085" spans="2:41" x14ac:dyDescent="0.25">
      <c r="B19085" s="6"/>
      <c r="D19085" s="6"/>
      <c r="E19085" s="6"/>
      <c r="F19085" s="6"/>
      <c r="U19085" s="11"/>
      <c r="AO19085" s="11"/>
    </row>
    <row r="19086" spans="2:41" x14ac:dyDescent="0.25">
      <c r="B19086" s="6"/>
      <c r="D19086" s="6"/>
      <c r="E19086" s="6"/>
      <c r="F19086" s="6"/>
      <c r="U19086" s="11"/>
      <c r="AO19086" s="11"/>
    </row>
    <row r="19087" spans="2:41" x14ac:dyDescent="0.25">
      <c r="B19087" s="6"/>
      <c r="D19087" s="6"/>
      <c r="E19087" s="6"/>
      <c r="F19087" s="6"/>
      <c r="U19087" s="11"/>
      <c r="AO19087" s="11"/>
    </row>
    <row r="19088" spans="2:41" x14ac:dyDescent="0.25">
      <c r="B19088" s="6"/>
      <c r="D19088" s="6"/>
      <c r="E19088" s="6"/>
      <c r="F19088" s="6"/>
      <c r="U19088" s="11"/>
      <c r="AO19088" s="11"/>
    </row>
    <row r="19089" spans="2:41" x14ac:dyDescent="0.25">
      <c r="B19089" s="6"/>
      <c r="D19089" s="6"/>
      <c r="E19089" s="6"/>
      <c r="F19089" s="6"/>
      <c r="U19089" s="11"/>
      <c r="AO19089" s="11"/>
    </row>
    <row r="19090" spans="2:41" x14ac:dyDescent="0.25">
      <c r="B19090" s="6"/>
      <c r="D19090" s="6"/>
      <c r="E19090" s="6"/>
      <c r="F19090" s="6"/>
      <c r="U19090" s="11"/>
      <c r="AO19090" s="11"/>
    </row>
    <row r="19091" spans="2:41" x14ac:dyDescent="0.25">
      <c r="B19091" s="6"/>
      <c r="D19091" s="6"/>
      <c r="E19091" s="6"/>
      <c r="F19091" s="6"/>
      <c r="U19091" s="11"/>
      <c r="AO19091" s="11"/>
    </row>
    <row r="19092" spans="2:41" x14ac:dyDescent="0.25">
      <c r="B19092" s="6"/>
      <c r="D19092" s="6"/>
      <c r="E19092" s="6"/>
      <c r="F19092" s="6"/>
      <c r="U19092" s="11"/>
      <c r="AO19092" s="11"/>
    </row>
    <row r="19093" spans="2:41" x14ac:dyDescent="0.25">
      <c r="B19093" s="6"/>
      <c r="D19093" s="6"/>
      <c r="E19093" s="6"/>
      <c r="F19093" s="6"/>
      <c r="U19093" s="11"/>
      <c r="AO19093" s="11"/>
    </row>
    <row r="19094" spans="2:41" x14ac:dyDescent="0.25">
      <c r="B19094" s="6"/>
      <c r="D19094" s="6"/>
      <c r="E19094" s="6"/>
      <c r="F19094" s="6"/>
      <c r="U19094" s="11"/>
      <c r="AO19094" s="11"/>
    </row>
    <row r="19095" spans="2:41" x14ac:dyDescent="0.25">
      <c r="B19095" s="6"/>
      <c r="D19095" s="6"/>
      <c r="E19095" s="6"/>
      <c r="F19095" s="6"/>
      <c r="U19095" s="11"/>
      <c r="AO19095" s="11"/>
    </row>
    <row r="19096" spans="2:41" x14ac:dyDescent="0.25">
      <c r="B19096" s="6"/>
      <c r="D19096" s="6"/>
      <c r="E19096" s="6"/>
      <c r="F19096" s="6"/>
      <c r="U19096" s="11"/>
      <c r="AO19096" s="11"/>
    </row>
    <row r="19097" spans="2:41" x14ac:dyDescent="0.25">
      <c r="B19097" s="6"/>
      <c r="D19097" s="6"/>
      <c r="E19097" s="6"/>
      <c r="F19097" s="6"/>
      <c r="U19097" s="11"/>
      <c r="AO19097" s="11"/>
    </row>
    <row r="19098" spans="2:41" x14ac:dyDescent="0.25">
      <c r="B19098" s="6"/>
      <c r="D19098" s="6"/>
      <c r="E19098" s="6"/>
      <c r="F19098" s="6"/>
      <c r="U19098" s="11"/>
      <c r="AO19098" s="11"/>
    </row>
    <row r="19099" spans="2:41" x14ac:dyDescent="0.25">
      <c r="B19099" s="6"/>
      <c r="D19099" s="6"/>
      <c r="E19099" s="6"/>
      <c r="F19099" s="6"/>
      <c r="U19099" s="11"/>
      <c r="AO19099" s="11"/>
    </row>
    <row r="19100" spans="2:41" x14ac:dyDescent="0.25">
      <c r="B19100" s="6"/>
      <c r="D19100" s="6"/>
      <c r="E19100" s="6"/>
      <c r="F19100" s="6"/>
      <c r="U19100" s="11"/>
      <c r="AO19100" s="11"/>
    </row>
    <row r="19101" spans="2:41" x14ac:dyDescent="0.25">
      <c r="B19101" s="6"/>
      <c r="D19101" s="6"/>
      <c r="E19101" s="6"/>
      <c r="F19101" s="6"/>
      <c r="U19101" s="11"/>
      <c r="AO19101" s="11"/>
    </row>
    <row r="19102" spans="2:41" x14ac:dyDescent="0.25">
      <c r="B19102" s="6"/>
      <c r="D19102" s="6"/>
      <c r="E19102" s="6"/>
      <c r="F19102" s="6"/>
      <c r="U19102" s="11"/>
      <c r="AO19102" s="11"/>
    </row>
    <row r="19103" spans="2:41" x14ac:dyDescent="0.25">
      <c r="B19103" s="6"/>
      <c r="D19103" s="6"/>
      <c r="E19103" s="6"/>
      <c r="F19103" s="6"/>
      <c r="U19103" s="11"/>
      <c r="AO19103" s="11"/>
    </row>
    <row r="19104" spans="2:41" x14ac:dyDescent="0.25">
      <c r="B19104" s="6"/>
      <c r="D19104" s="6"/>
      <c r="E19104" s="6"/>
      <c r="F19104" s="6"/>
      <c r="U19104" s="11"/>
      <c r="AO19104" s="11"/>
    </row>
    <row r="19105" spans="2:41" x14ac:dyDescent="0.25">
      <c r="B19105" s="6"/>
      <c r="D19105" s="6"/>
      <c r="E19105" s="6"/>
      <c r="F19105" s="6"/>
      <c r="U19105" s="11"/>
      <c r="AO19105" s="11"/>
    </row>
    <row r="19106" spans="2:41" x14ac:dyDescent="0.25">
      <c r="B19106" s="6"/>
      <c r="D19106" s="6"/>
      <c r="E19106" s="6"/>
      <c r="F19106" s="6"/>
      <c r="U19106" s="11"/>
      <c r="AO19106" s="11"/>
    </row>
    <row r="19107" spans="2:41" x14ac:dyDescent="0.25">
      <c r="B19107" s="6"/>
      <c r="D19107" s="6"/>
      <c r="E19107" s="6"/>
      <c r="F19107" s="6"/>
      <c r="U19107" s="11"/>
      <c r="AO19107" s="11"/>
    </row>
    <row r="19108" spans="2:41" x14ac:dyDescent="0.25">
      <c r="B19108" s="6"/>
      <c r="D19108" s="6"/>
      <c r="E19108" s="6"/>
      <c r="F19108" s="6"/>
      <c r="U19108" s="11"/>
      <c r="AO19108" s="11"/>
    </row>
    <row r="19109" spans="2:41" x14ac:dyDescent="0.25">
      <c r="B19109" s="6"/>
      <c r="D19109" s="6"/>
      <c r="E19109" s="6"/>
      <c r="F19109" s="6"/>
      <c r="U19109" s="11"/>
      <c r="AO19109" s="11"/>
    </row>
    <row r="19110" spans="2:41" x14ac:dyDescent="0.25">
      <c r="B19110" s="6"/>
      <c r="D19110" s="6"/>
      <c r="E19110" s="6"/>
      <c r="F19110" s="6"/>
      <c r="U19110" s="11"/>
      <c r="AO19110" s="11"/>
    </row>
    <row r="19111" spans="2:41" x14ac:dyDescent="0.25">
      <c r="B19111" s="6"/>
      <c r="D19111" s="6"/>
      <c r="E19111" s="6"/>
      <c r="F19111" s="6"/>
      <c r="U19111" s="11"/>
      <c r="AO19111" s="11"/>
    </row>
    <row r="19112" spans="2:41" x14ac:dyDescent="0.25">
      <c r="B19112" s="6"/>
      <c r="D19112" s="6"/>
      <c r="E19112" s="6"/>
      <c r="F19112" s="6"/>
      <c r="U19112" s="11"/>
      <c r="AO19112" s="11"/>
    </row>
    <row r="19113" spans="2:41" x14ac:dyDescent="0.25">
      <c r="B19113" s="6"/>
      <c r="D19113" s="6"/>
      <c r="E19113" s="6"/>
      <c r="F19113" s="6"/>
      <c r="U19113" s="11"/>
      <c r="AO19113" s="11"/>
    </row>
    <row r="19114" spans="2:41" x14ac:dyDescent="0.25">
      <c r="B19114" s="6"/>
      <c r="D19114" s="6"/>
      <c r="E19114" s="6"/>
      <c r="F19114" s="6"/>
      <c r="U19114" s="11"/>
      <c r="AO19114" s="11"/>
    </row>
    <row r="19115" spans="2:41" x14ac:dyDescent="0.25">
      <c r="B19115" s="6"/>
      <c r="D19115" s="6"/>
      <c r="E19115" s="6"/>
      <c r="F19115" s="6"/>
      <c r="U19115" s="11"/>
      <c r="AO19115" s="11"/>
    </row>
    <row r="19116" spans="2:41" x14ac:dyDescent="0.25">
      <c r="B19116" s="6"/>
      <c r="D19116" s="6"/>
      <c r="E19116" s="6"/>
      <c r="F19116" s="6"/>
      <c r="U19116" s="11"/>
      <c r="AO19116" s="11"/>
    </row>
    <row r="19117" spans="2:41" x14ac:dyDescent="0.25">
      <c r="B19117" s="6"/>
      <c r="D19117" s="6"/>
      <c r="E19117" s="6"/>
      <c r="F19117" s="6"/>
      <c r="U19117" s="11"/>
      <c r="AO19117" s="11"/>
    </row>
    <row r="19118" spans="2:41" x14ac:dyDescent="0.25">
      <c r="B19118" s="6"/>
      <c r="D19118" s="6"/>
      <c r="E19118" s="6"/>
      <c r="F19118" s="6"/>
      <c r="U19118" s="11"/>
      <c r="AO19118" s="11"/>
    </row>
    <row r="19119" spans="2:41" x14ac:dyDescent="0.25">
      <c r="B19119" s="6"/>
      <c r="D19119" s="6"/>
      <c r="E19119" s="6"/>
      <c r="F19119" s="6"/>
      <c r="U19119" s="11"/>
      <c r="AO19119" s="11"/>
    </row>
    <row r="19120" spans="2:41" x14ac:dyDescent="0.25">
      <c r="B19120" s="6"/>
      <c r="D19120" s="6"/>
      <c r="E19120" s="6"/>
      <c r="F19120" s="6"/>
      <c r="U19120" s="11"/>
      <c r="AO19120" s="11"/>
    </row>
    <row r="19121" spans="2:41" x14ac:dyDescent="0.25">
      <c r="B19121" s="6"/>
      <c r="D19121" s="6"/>
      <c r="E19121" s="6"/>
      <c r="F19121" s="6"/>
      <c r="U19121" s="11"/>
      <c r="AO19121" s="11"/>
    </row>
    <row r="19122" spans="2:41" x14ac:dyDescent="0.25">
      <c r="B19122" s="6"/>
      <c r="D19122" s="6"/>
      <c r="E19122" s="6"/>
      <c r="F19122" s="6"/>
      <c r="U19122" s="11"/>
      <c r="AO19122" s="11"/>
    </row>
    <row r="19123" spans="2:41" x14ac:dyDescent="0.25">
      <c r="B19123" s="6"/>
      <c r="D19123" s="6"/>
      <c r="E19123" s="6"/>
      <c r="F19123" s="6"/>
      <c r="U19123" s="11"/>
      <c r="AO19123" s="11"/>
    </row>
    <row r="19124" spans="2:41" x14ac:dyDescent="0.25">
      <c r="B19124" s="6"/>
      <c r="D19124" s="6"/>
      <c r="E19124" s="6"/>
      <c r="F19124" s="6"/>
      <c r="U19124" s="11"/>
      <c r="AO19124" s="11"/>
    </row>
    <row r="19125" spans="2:41" x14ac:dyDescent="0.25">
      <c r="B19125" s="6"/>
      <c r="D19125" s="6"/>
      <c r="E19125" s="6"/>
      <c r="F19125" s="6"/>
      <c r="U19125" s="11"/>
      <c r="AO19125" s="11"/>
    </row>
    <row r="19126" spans="2:41" x14ac:dyDescent="0.25">
      <c r="B19126" s="6"/>
      <c r="D19126" s="6"/>
      <c r="E19126" s="6"/>
      <c r="F19126" s="6"/>
      <c r="U19126" s="11"/>
      <c r="AO19126" s="11"/>
    </row>
    <row r="19127" spans="2:41" x14ac:dyDescent="0.25">
      <c r="B19127" s="6"/>
      <c r="D19127" s="6"/>
      <c r="E19127" s="6"/>
      <c r="F19127" s="6"/>
      <c r="U19127" s="11"/>
      <c r="AO19127" s="11"/>
    </row>
    <row r="19128" spans="2:41" x14ac:dyDescent="0.25">
      <c r="B19128" s="6"/>
      <c r="D19128" s="6"/>
      <c r="E19128" s="6"/>
      <c r="F19128" s="6"/>
      <c r="U19128" s="11"/>
      <c r="AO19128" s="11"/>
    </row>
    <row r="19129" spans="2:41" x14ac:dyDescent="0.25">
      <c r="B19129" s="6"/>
      <c r="D19129" s="6"/>
      <c r="E19129" s="6"/>
      <c r="F19129" s="6"/>
      <c r="U19129" s="11"/>
      <c r="AO19129" s="11"/>
    </row>
    <row r="19130" spans="2:41" x14ac:dyDescent="0.25">
      <c r="B19130" s="6"/>
      <c r="D19130" s="6"/>
      <c r="E19130" s="6"/>
      <c r="F19130" s="6"/>
      <c r="U19130" s="11"/>
      <c r="AO19130" s="11"/>
    </row>
    <row r="19131" spans="2:41" x14ac:dyDescent="0.25">
      <c r="B19131" s="6"/>
      <c r="D19131" s="6"/>
      <c r="E19131" s="6"/>
      <c r="F19131" s="6"/>
      <c r="U19131" s="11"/>
      <c r="AO19131" s="11"/>
    </row>
    <row r="19132" spans="2:41" x14ac:dyDescent="0.25">
      <c r="B19132" s="6"/>
      <c r="D19132" s="6"/>
      <c r="E19132" s="6"/>
      <c r="F19132" s="6"/>
      <c r="U19132" s="11"/>
      <c r="AO19132" s="11"/>
    </row>
    <row r="19133" spans="2:41" x14ac:dyDescent="0.25">
      <c r="B19133" s="6"/>
      <c r="D19133" s="6"/>
      <c r="E19133" s="6"/>
      <c r="F19133" s="6"/>
      <c r="U19133" s="11"/>
      <c r="AO19133" s="11"/>
    </row>
    <row r="19134" spans="2:41" x14ac:dyDescent="0.25">
      <c r="B19134" s="6"/>
      <c r="D19134" s="6"/>
      <c r="E19134" s="6"/>
      <c r="F19134" s="6"/>
      <c r="U19134" s="11"/>
      <c r="AO19134" s="11"/>
    </row>
    <row r="19135" spans="2:41" x14ac:dyDescent="0.25">
      <c r="B19135" s="6"/>
      <c r="D19135" s="6"/>
      <c r="E19135" s="6"/>
      <c r="F19135" s="6"/>
      <c r="U19135" s="11"/>
      <c r="AO19135" s="11"/>
    </row>
    <row r="19136" spans="2:41" x14ac:dyDescent="0.25">
      <c r="B19136" s="6"/>
      <c r="D19136" s="6"/>
      <c r="E19136" s="6"/>
      <c r="F19136" s="6"/>
      <c r="U19136" s="11"/>
      <c r="AO19136" s="11"/>
    </row>
    <row r="19137" spans="2:41" x14ac:dyDescent="0.25">
      <c r="B19137" s="6"/>
      <c r="D19137" s="6"/>
      <c r="E19137" s="6"/>
      <c r="F19137" s="6"/>
      <c r="U19137" s="11"/>
      <c r="AO19137" s="11"/>
    </row>
    <row r="19138" spans="2:41" x14ac:dyDescent="0.25">
      <c r="B19138" s="6"/>
      <c r="D19138" s="6"/>
      <c r="E19138" s="6"/>
      <c r="F19138" s="6"/>
      <c r="U19138" s="11"/>
      <c r="AO19138" s="11"/>
    </row>
    <row r="19139" spans="2:41" x14ac:dyDescent="0.25">
      <c r="B19139" s="6"/>
      <c r="D19139" s="6"/>
      <c r="E19139" s="6"/>
      <c r="F19139" s="6"/>
      <c r="U19139" s="11"/>
      <c r="AO19139" s="11"/>
    </row>
    <row r="19140" spans="2:41" x14ac:dyDescent="0.25">
      <c r="B19140" s="6"/>
      <c r="D19140" s="6"/>
      <c r="E19140" s="6"/>
      <c r="F19140" s="6"/>
      <c r="U19140" s="11"/>
      <c r="AO19140" s="11"/>
    </row>
    <row r="19141" spans="2:41" x14ac:dyDescent="0.25">
      <c r="B19141" s="6"/>
      <c r="D19141" s="6"/>
      <c r="E19141" s="6"/>
      <c r="F19141" s="6"/>
      <c r="U19141" s="11"/>
      <c r="AO19141" s="11"/>
    </row>
    <row r="19142" spans="2:41" x14ac:dyDescent="0.25">
      <c r="B19142" s="6"/>
      <c r="D19142" s="6"/>
      <c r="E19142" s="6"/>
      <c r="F19142" s="6"/>
      <c r="U19142" s="11"/>
      <c r="AO19142" s="11"/>
    </row>
    <row r="19143" spans="2:41" x14ac:dyDescent="0.25">
      <c r="B19143" s="6"/>
      <c r="D19143" s="6"/>
      <c r="E19143" s="6"/>
      <c r="F19143" s="6"/>
      <c r="U19143" s="11"/>
      <c r="AO19143" s="11"/>
    </row>
    <row r="19144" spans="2:41" x14ac:dyDescent="0.25">
      <c r="B19144" s="6"/>
      <c r="D19144" s="6"/>
      <c r="E19144" s="6"/>
      <c r="F19144" s="6"/>
      <c r="U19144" s="11"/>
      <c r="AO19144" s="11"/>
    </row>
    <row r="19145" spans="2:41" x14ac:dyDescent="0.25">
      <c r="B19145" s="6"/>
      <c r="D19145" s="6"/>
      <c r="E19145" s="6"/>
      <c r="F19145" s="6"/>
      <c r="U19145" s="11"/>
      <c r="AO19145" s="11"/>
    </row>
    <row r="19146" spans="2:41" x14ac:dyDescent="0.25">
      <c r="B19146" s="6"/>
      <c r="D19146" s="6"/>
      <c r="E19146" s="6"/>
      <c r="F19146" s="6"/>
      <c r="U19146" s="11"/>
      <c r="AO19146" s="11"/>
    </row>
    <row r="19147" spans="2:41" x14ac:dyDescent="0.25">
      <c r="B19147" s="6"/>
      <c r="D19147" s="6"/>
      <c r="E19147" s="6"/>
      <c r="F19147" s="6"/>
      <c r="U19147" s="11"/>
      <c r="AO19147" s="11"/>
    </row>
    <row r="19148" spans="2:41" x14ac:dyDescent="0.25">
      <c r="B19148" s="6"/>
      <c r="D19148" s="6"/>
      <c r="E19148" s="6"/>
      <c r="F19148" s="6"/>
      <c r="U19148" s="11"/>
      <c r="AO19148" s="11"/>
    </row>
    <row r="19149" spans="2:41" x14ac:dyDescent="0.25">
      <c r="B19149" s="6"/>
      <c r="D19149" s="6"/>
      <c r="E19149" s="6"/>
      <c r="F19149" s="6"/>
      <c r="U19149" s="11"/>
      <c r="AO19149" s="11"/>
    </row>
    <row r="19150" spans="2:41" x14ac:dyDescent="0.25">
      <c r="B19150" s="6"/>
      <c r="D19150" s="6"/>
      <c r="E19150" s="6"/>
      <c r="F19150" s="6"/>
      <c r="U19150" s="11"/>
      <c r="AO19150" s="11"/>
    </row>
    <row r="19151" spans="2:41" x14ac:dyDescent="0.25">
      <c r="B19151" s="6"/>
      <c r="D19151" s="6"/>
      <c r="E19151" s="6"/>
      <c r="F19151" s="6"/>
      <c r="U19151" s="11"/>
      <c r="AO19151" s="11"/>
    </row>
    <row r="19152" spans="2:41" x14ac:dyDescent="0.25">
      <c r="B19152" s="6"/>
      <c r="D19152" s="6"/>
      <c r="E19152" s="6"/>
      <c r="F19152" s="6"/>
      <c r="U19152" s="11"/>
      <c r="AO19152" s="11"/>
    </row>
    <row r="19153" spans="2:41" x14ac:dyDescent="0.25">
      <c r="B19153" s="6"/>
      <c r="D19153" s="6"/>
      <c r="E19153" s="6"/>
      <c r="F19153" s="6"/>
      <c r="U19153" s="11"/>
      <c r="AO19153" s="11"/>
    </row>
    <row r="19154" spans="2:41" x14ac:dyDescent="0.25">
      <c r="B19154" s="6"/>
      <c r="D19154" s="6"/>
      <c r="E19154" s="6"/>
      <c r="F19154" s="6"/>
      <c r="U19154" s="11"/>
      <c r="AO19154" s="11"/>
    </row>
    <row r="19155" spans="2:41" x14ac:dyDescent="0.25">
      <c r="B19155" s="6"/>
      <c r="D19155" s="6"/>
      <c r="E19155" s="6"/>
      <c r="F19155" s="6"/>
      <c r="U19155" s="11"/>
      <c r="AO19155" s="11"/>
    </row>
    <row r="19156" spans="2:41" x14ac:dyDescent="0.25">
      <c r="B19156" s="6"/>
      <c r="D19156" s="6"/>
      <c r="E19156" s="6"/>
      <c r="F19156" s="6"/>
      <c r="U19156" s="11"/>
      <c r="AO19156" s="11"/>
    </row>
    <row r="19157" spans="2:41" x14ac:dyDescent="0.25">
      <c r="B19157" s="6"/>
      <c r="D19157" s="6"/>
      <c r="E19157" s="6"/>
      <c r="F19157" s="6"/>
      <c r="U19157" s="11"/>
      <c r="AO19157" s="11"/>
    </row>
    <row r="19158" spans="2:41" x14ac:dyDescent="0.25">
      <c r="B19158" s="6"/>
      <c r="D19158" s="6"/>
      <c r="E19158" s="6"/>
      <c r="F19158" s="6"/>
      <c r="U19158" s="11"/>
      <c r="AO19158" s="11"/>
    </row>
    <row r="19159" spans="2:41" x14ac:dyDescent="0.25">
      <c r="B19159" s="6"/>
      <c r="D19159" s="6"/>
      <c r="E19159" s="6"/>
      <c r="F19159" s="6"/>
      <c r="U19159" s="11"/>
      <c r="AO19159" s="11"/>
    </row>
    <row r="19160" spans="2:41" x14ac:dyDescent="0.25">
      <c r="B19160" s="6"/>
      <c r="D19160" s="6"/>
      <c r="E19160" s="6"/>
      <c r="F19160" s="6"/>
      <c r="U19160" s="11"/>
      <c r="AO19160" s="11"/>
    </row>
    <row r="19161" spans="2:41" x14ac:dyDescent="0.25">
      <c r="B19161" s="6"/>
      <c r="D19161" s="6"/>
      <c r="E19161" s="6"/>
      <c r="F19161" s="6"/>
      <c r="U19161" s="11"/>
      <c r="AO19161" s="11"/>
    </row>
    <row r="19162" spans="2:41" x14ac:dyDescent="0.25">
      <c r="B19162" s="6"/>
      <c r="D19162" s="6"/>
      <c r="E19162" s="6"/>
      <c r="F19162" s="6"/>
      <c r="U19162" s="11"/>
      <c r="AO19162" s="11"/>
    </row>
    <row r="19163" spans="2:41" x14ac:dyDescent="0.25">
      <c r="B19163" s="6"/>
      <c r="D19163" s="6"/>
      <c r="E19163" s="6"/>
      <c r="F19163" s="6"/>
      <c r="U19163" s="11"/>
      <c r="AO19163" s="11"/>
    </row>
    <row r="19164" spans="2:41" x14ac:dyDescent="0.25">
      <c r="B19164" s="6"/>
      <c r="D19164" s="6"/>
      <c r="E19164" s="6"/>
      <c r="F19164" s="6"/>
      <c r="U19164" s="11"/>
      <c r="AO19164" s="11"/>
    </row>
    <row r="19165" spans="2:41" x14ac:dyDescent="0.25">
      <c r="B19165" s="6"/>
      <c r="D19165" s="6"/>
      <c r="E19165" s="6"/>
      <c r="F19165" s="6"/>
      <c r="U19165" s="11"/>
      <c r="AO19165" s="11"/>
    </row>
    <row r="19166" spans="2:41" x14ac:dyDescent="0.25">
      <c r="B19166" s="6"/>
      <c r="D19166" s="6"/>
      <c r="E19166" s="6"/>
      <c r="F19166" s="6"/>
      <c r="U19166" s="11"/>
      <c r="AO19166" s="11"/>
    </row>
    <row r="19167" spans="2:41" x14ac:dyDescent="0.25">
      <c r="B19167" s="6"/>
      <c r="D19167" s="6"/>
      <c r="E19167" s="6"/>
      <c r="F19167" s="6"/>
      <c r="U19167" s="11"/>
      <c r="AO19167" s="11"/>
    </row>
    <row r="19168" spans="2:41" x14ac:dyDescent="0.25">
      <c r="B19168" s="6"/>
      <c r="D19168" s="6"/>
      <c r="E19168" s="6"/>
      <c r="F19168" s="6"/>
      <c r="U19168" s="11"/>
      <c r="AO19168" s="11"/>
    </row>
    <row r="19169" spans="2:41" x14ac:dyDescent="0.25">
      <c r="B19169" s="6"/>
      <c r="D19169" s="6"/>
      <c r="E19169" s="6"/>
      <c r="F19169" s="6"/>
      <c r="U19169" s="11"/>
      <c r="AO19169" s="11"/>
    </row>
    <row r="19170" spans="2:41" x14ac:dyDescent="0.25">
      <c r="B19170" s="6"/>
      <c r="D19170" s="6"/>
      <c r="E19170" s="6"/>
      <c r="F19170" s="6"/>
      <c r="U19170" s="11"/>
      <c r="AO19170" s="11"/>
    </row>
    <row r="19171" spans="2:41" x14ac:dyDescent="0.25">
      <c r="B19171" s="6"/>
      <c r="D19171" s="6"/>
      <c r="E19171" s="6"/>
      <c r="F19171" s="6"/>
      <c r="U19171" s="11"/>
      <c r="AO19171" s="11"/>
    </row>
    <row r="19172" spans="2:41" x14ac:dyDescent="0.25">
      <c r="B19172" s="6"/>
      <c r="D19172" s="6"/>
      <c r="E19172" s="6"/>
      <c r="F19172" s="6"/>
      <c r="U19172" s="11"/>
      <c r="AO19172" s="11"/>
    </row>
    <row r="19173" spans="2:41" x14ac:dyDescent="0.25">
      <c r="B19173" s="6"/>
      <c r="D19173" s="6"/>
      <c r="E19173" s="6"/>
      <c r="F19173" s="6"/>
      <c r="U19173" s="11"/>
      <c r="AO19173" s="11"/>
    </row>
    <row r="19174" spans="2:41" x14ac:dyDescent="0.25">
      <c r="B19174" s="6"/>
      <c r="D19174" s="6"/>
      <c r="E19174" s="6"/>
      <c r="F19174" s="6"/>
      <c r="U19174" s="11"/>
      <c r="AO19174" s="11"/>
    </row>
    <row r="19175" spans="2:41" x14ac:dyDescent="0.25">
      <c r="B19175" s="6"/>
      <c r="D19175" s="6"/>
      <c r="E19175" s="6"/>
      <c r="F19175" s="6"/>
      <c r="U19175" s="11"/>
      <c r="AO19175" s="11"/>
    </row>
    <row r="19176" spans="2:41" x14ac:dyDescent="0.25">
      <c r="B19176" s="6"/>
      <c r="D19176" s="6"/>
      <c r="E19176" s="6"/>
      <c r="F19176" s="6"/>
      <c r="U19176" s="11"/>
      <c r="AO19176" s="11"/>
    </row>
    <row r="19177" spans="2:41" x14ac:dyDescent="0.25">
      <c r="B19177" s="6"/>
      <c r="D19177" s="6"/>
      <c r="E19177" s="6"/>
      <c r="F19177" s="6"/>
      <c r="U19177" s="11"/>
      <c r="AO19177" s="11"/>
    </row>
    <row r="19178" spans="2:41" x14ac:dyDescent="0.25">
      <c r="B19178" s="6"/>
      <c r="D19178" s="6"/>
      <c r="E19178" s="6"/>
      <c r="F19178" s="6"/>
      <c r="U19178" s="11"/>
      <c r="AO19178" s="11"/>
    </row>
    <row r="19179" spans="2:41" x14ac:dyDescent="0.25">
      <c r="B19179" s="6"/>
      <c r="D19179" s="6"/>
      <c r="E19179" s="6"/>
      <c r="F19179" s="6"/>
      <c r="U19179" s="11"/>
      <c r="AO19179" s="11"/>
    </row>
    <row r="19180" spans="2:41" x14ac:dyDescent="0.25">
      <c r="B19180" s="6"/>
      <c r="D19180" s="6"/>
      <c r="E19180" s="6"/>
      <c r="F19180" s="6"/>
      <c r="U19180" s="11"/>
      <c r="AO19180" s="11"/>
    </row>
    <row r="19181" spans="2:41" x14ac:dyDescent="0.25">
      <c r="B19181" s="6"/>
      <c r="D19181" s="6"/>
      <c r="E19181" s="6"/>
      <c r="F19181" s="6"/>
      <c r="U19181" s="11"/>
      <c r="AO19181" s="11"/>
    </row>
    <row r="19182" spans="2:41" x14ac:dyDescent="0.25">
      <c r="B19182" s="6"/>
      <c r="D19182" s="6"/>
      <c r="E19182" s="6"/>
      <c r="F19182" s="6"/>
      <c r="U19182" s="11"/>
      <c r="AO19182" s="11"/>
    </row>
    <row r="19183" spans="2:41" x14ac:dyDescent="0.25">
      <c r="B19183" s="6"/>
      <c r="D19183" s="6"/>
      <c r="E19183" s="6"/>
      <c r="F19183" s="6"/>
      <c r="U19183" s="11"/>
      <c r="AO19183" s="11"/>
    </row>
    <row r="19184" spans="2:41" x14ac:dyDescent="0.25">
      <c r="B19184" s="6"/>
      <c r="D19184" s="6"/>
      <c r="E19184" s="6"/>
      <c r="F19184" s="6"/>
      <c r="U19184" s="11"/>
      <c r="AO19184" s="11"/>
    </row>
    <row r="19185" spans="2:41" x14ac:dyDescent="0.25">
      <c r="B19185" s="6"/>
      <c r="D19185" s="6"/>
      <c r="E19185" s="6"/>
      <c r="F19185" s="6"/>
      <c r="U19185" s="11"/>
      <c r="AO19185" s="11"/>
    </row>
    <row r="19186" spans="2:41" x14ac:dyDescent="0.25">
      <c r="B19186" s="6"/>
      <c r="D19186" s="6"/>
      <c r="E19186" s="6"/>
      <c r="F19186" s="6"/>
      <c r="U19186" s="11"/>
      <c r="AO19186" s="11"/>
    </row>
    <row r="19187" spans="2:41" x14ac:dyDescent="0.25">
      <c r="B19187" s="6"/>
      <c r="D19187" s="6"/>
      <c r="E19187" s="6"/>
      <c r="F19187" s="6"/>
      <c r="U19187" s="11"/>
      <c r="AO19187" s="11"/>
    </row>
    <row r="19188" spans="2:41" x14ac:dyDescent="0.25">
      <c r="B19188" s="6"/>
      <c r="D19188" s="6"/>
      <c r="E19188" s="6"/>
      <c r="F19188" s="6"/>
      <c r="U19188" s="11"/>
      <c r="AO19188" s="11"/>
    </row>
    <row r="19189" spans="2:41" x14ac:dyDescent="0.25">
      <c r="B19189" s="6"/>
      <c r="D19189" s="6"/>
      <c r="E19189" s="6"/>
      <c r="F19189" s="6"/>
      <c r="U19189" s="11"/>
      <c r="AO19189" s="11"/>
    </row>
    <row r="19190" spans="2:41" x14ac:dyDescent="0.25">
      <c r="B19190" s="6"/>
      <c r="D19190" s="6"/>
      <c r="E19190" s="6"/>
      <c r="F19190" s="6"/>
      <c r="U19190" s="11"/>
      <c r="AO19190" s="11"/>
    </row>
    <row r="19191" spans="2:41" x14ac:dyDescent="0.25">
      <c r="B19191" s="6"/>
      <c r="D19191" s="6"/>
      <c r="E19191" s="6"/>
      <c r="F19191" s="6"/>
      <c r="U19191" s="11"/>
      <c r="AO19191" s="11"/>
    </row>
    <row r="19192" spans="2:41" x14ac:dyDescent="0.25">
      <c r="B19192" s="6"/>
      <c r="D19192" s="6"/>
      <c r="E19192" s="6"/>
      <c r="F19192" s="6"/>
      <c r="U19192" s="11"/>
      <c r="AO19192" s="11"/>
    </row>
    <row r="19193" spans="2:41" x14ac:dyDescent="0.25">
      <c r="B19193" s="6"/>
      <c r="D19193" s="6"/>
      <c r="E19193" s="6"/>
      <c r="F19193" s="6"/>
      <c r="U19193" s="11"/>
      <c r="AO19193" s="11"/>
    </row>
    <row r="19194" spans="2:41" x14ac:dyDescent="0.25">
      <c r="B19194" s="6"/>
      <c r="D19194" s="6"/>
      <c r="E19194" s="6"/>
      <c r="F19194" s="6"/>
      <c r="U19194" s="11"/>
      <c r="AO19194" s="11"/>
    </row>
    <row r="19195" spans="2:41" x14ac:dyDescent="0.25">
      <c r="B19195" s="6"/>
      <c r="D19195" s="6"/>
      <c r="E19195" s="6"/>
      <c r="F19195" s="6"/>
      <c r="U19195" s="11"/>
      <c r="AO19195" s="11"/>
    </row>
    <row r="19196" spans="2:41" x14ac:dyDescent="0.25">
      <c r="B19196" s="6"/>
      <c r="D19196" s="6"/>
      <c r="E19196" s="6"/>
      <c r="F19196" s="6"/>
      <c r="U19196" s="11"/>
      <c r="AO19196" s="11"/>
    </row>
    <row r="19197" spans="2:41" x14ac:dyDescent="0.25">
      <c r="B19197" s="6"/>
      <c r="D19197" s="6"/>
      <c r="E19197" s="6"/>
      <c r="F19197" s="6"/>
      <c r="U19197" s="11"/>
      <c r="AO19197" s="11"/>
    </row>
    <row r="19198" spans="2:41" x14ac:dyDescent="0.25">
      <c r="B19198" s="6"/>
      <c r="D19198" s="6"/>
      <c r="E19198" s="6"/>
      <c r="F19198" s="6"/>
      <c r="U19198" s="11"/>
      <c r="AO19198" s="11"/>
    </row>
    <row r="19199" spans="2:41" x14ac:dyDescent="0.25">
      <c r="B19199" s="6"/>
      <c r="D19199" s="6"/>
      <c r="E19199" s="6"/>
      <c r="F19199" s="6"/>
      <c r="U19199" s="11"/>
      <c r="AO19199" s="11"/>
    </row>
    <row r="19200" spans="2:41" x14ac:dyDescent="0.25">
      <c r="B19200" s="6"/>
      <c r="D19200" s="6"/>
      <c r="E19200" s="6"/>
      <c r="F19200" s="6"/>
      <c r="U19200" s="11"/>
      <c r="AO19200" s="11"/>
    </row>
    <row r="19201" spans="2:41" x14ac:dyDescent="0.25">
      <c r="B19201" s="6"/>
      <c r="D19201" s="6"/>
      <c r="E19201" s="6"/>
      <c r="F19201" s="6"/>
      <c r="U19201" s="11"/>
      <c r="AO19201" s="11"/>
    </row>
    <row r="19202" spans="2:41" x14ac:dyDescent="0.25">
      <c r="B19202" s="6"/>
      <c r="D19202" s="6"/>
      <c r="E19202" s="6"/>
      <c r="F19202" s="6"/>
      <c r="U19202" s="11"/>
      <c r="AO19202" s="11"/>
    </row>
    <row r="19203" spans="2:41" x14ac:dyDescent="0.25">
      <c r="B19203" s="6"/>
      <c r="D19203" s="6"/>
      <c r="E19203" s="6"/>
      <c r="F19203" s="6"/>
      <c r="U19203" s="11"/>
      <c r="AO19203" s="11"/>
    </row>
    <row r="19204" spans="2:41" x14ac:dyDescent="0.25">
      <c r="B19204" s="6"/>
      <c r="D19204" s="6"/>
      <c r="E19204" s="6"/>
      <c r="F19204" s="6"/>
      <c r="U19204" s="11"/>
      <c r="AO19204" s="11"/>
    </row>
    <row r="19205" spans="2:41" x14ac:dyDescent="0.25">
      <c r="B19205" s="6"/>
      <c r="D19205" s="6"/>
      <c r="E19205" s="6"/>
      <c r="F19205" s="6"/>
      <c r="U19205" s="11"/>
      <c r="AO19205" s="11"/>
    </row>
    <row r="19206" spans="2:41" x14ac:dyDescent="0.25">
      <c r="B19206" s="6"/>
      <c r="D19206" s="6"/>
      <c r="E19206" s="6"/>
      <c r="F19206" s="6"/>
      <c r="U19206" s="11"/>
      <c r="AO19206" s="11"/>
    </row>
    <row r="19207" spans="2:41" x14ac:dyDescent="0.25">
      <c r="B19207" s="6"/>
      <c r="D19207" s="6"/>
      <c r="E19207" s="6"/>
      <c r="F19207" s="6"/>
      <c r="U19207" s="11"/>
      <c r="AO19207" s="11"/>
    </row>
    <row r="19208" spans="2:41" x14ac:dyDescent="0.25">
      <c r="B19208" s="6"/>
      <c r="D19208" s="6"/>
      <c r="E19208" s="6"/>
      <c r="F19208" s="6"/>
      <c r="U19208" s="11"/>
      <c r="AO19208" s="11"/>
    </row>
    <row r="19209" spans="2:41" x14ac:dyDescent="0.25">
      <c r="B19209" s="6"/>
      <c r="D19209" s="6"/>
      <c r="E19209" s="6"/>
      <c r="F19209" s="6"/>
      <c r="U19209" s="11"/>
      <c r="AO19209" s="11"/>
    </row>
    <row r="19210" spans="2:41" x14ac:dyDescent="0.25">
      <c r="B19210" s="6"/>
      <c r="D19210" s="6"/>
      <c r="E19210" s="6"/>
      <c r="F19210" s="6"/>
      <c r="U19210" s="11"/>
      <c r="AO19210" s="11"/>
    </row>
    <row r="19211" spans="2:41" x14ac:dyDescent="0.25">
      <c r="B19211" s="6"/>
      <c r="D19211" s="6"/>
      <c r="E19211" s="6"/>
      <c r="F19211" s="6"/>
      <c r="U19211" s="11"/>
      <c r="AO19211" s="11"/>
    </row>
    <row r="19212" spans="2:41" x14ac:dyDescent="0.25">
      <c r="B19212" s="6"/>
      <c r="D19212" s="6"/>
      <c r="E19212" s="6"/>
      <c r="F19212" s="6"/>
      <c r="U19212" s="11"/>
      <c r="AO19212" s="11"/>
    </row>
    <row r="19213" spans="2:41" x14ac:dyDescent="0.25">
      <c r="B19213" s="6"/>
      <c r="D19213" s="6"/>
      <c r="E19213" s="6"/>
      <c r="F19213" s="6"/>
      <c r="U19213" s="11"/>
      <c r="AO19213" s="11"/>
    </row>
    <row r="19214" spans="2:41" x14ac:dyDescent="0.25">
      <c r="B19214" s="6"/>
      <c r="D19214" s="6"/>
      <c r="E19214" s="6"/>
      <c r="F19214" s="6"/>
      <c r="U19214" s="11"/>
      <c r="AO19214" s="11"/>
    </row>
    <row r="19215" spans="2:41" x14ac:dyDescent="0.25">
      <c r="B19215" s="6"/>
      <c r="D19215" s="6"/>
      <c r="E19215" s="6"/>
      <c r="F19215" s="6"/>
      <c r="U19215" s="11"/>
      <c r="AO19215" s="11"/>
    </row>
    <row r="19216" spans="2:41" x14ac:dyDescent="0.25">
      <c r="B19216" s="6"/>
      <c r="D19216" s="6"/>
      <c r="E19216" s="6"/>
      <c r="F19216" s="6"/>
      <c r="U19216" s="11"/>
      <c r="AO19216" s="11"/>
    </row>
    <row r="19217" spans="2:41" x14ac:dyDescent="0.25">
      <c r="B19217" s="6"/>
      <c r="D19217" s="6"/>
      <c r="E19217" s="6"/>
      <c r="F19217" s="6"/>
      <c r="U19217" s="11"/>
      <c r="AO19217" s="11"/>
    </row>
    <row r="19218" spans="2:41" x14ac:dyDescent="0.25">
      <c r="B19218" s="6"/>
      <c r="D19218" s="6"/>
      <c r="E19218" s="6"/>
      <c r="F19218" s="6"/>
      <c r="U19218" s="11"/>
      <c r="AO19218" s="11"/>
    </row>
    <row r="19219" spans="2:41" x14ac:dyDescent="0.25">
      <c r="B19219" s="6"/>
      <c r="D19219" s="6"/>
      <c r="E19219" s="6"/>
      <c r="F19219" s="6"/>
      <c r="U19219" s="11"/>
      <c r="AO19219" s="11"/>
    </row>
    <row r="19220" spans="2:41" x14ac:dyDescent="0.25">
      <c r="B19220" s="6"/>
      <c r="D19220" s="6"/>
      <c r="E19220" s="6"/>
      <c r="F19220" s="6"/>
      <c r="U19220" s="11"/>
      <c r="AO19220" s="11"/>
    </row>
    <row r="19221" spans="2:41" x14ac:dyDescent="0.25">
      <c r="B19221" s="6"/>
      <c r="D19221" s="6"/>
      <c r="E19221" s="6"/>
      <c r="F19221" s="6"/>
      <c r="U19221" s="11"/>
      <c r="AO19221" s="11"/>
    </row>
    <row r="19222" spans="2:41" x14ac:dyDescent="0.25">
      <c r="B19222" s="6"/>
      <c r="D19222" s="6"/>
      <c r="E19222" s="6"/>
      <c r="F19222" s="6"/>
      <c r="U19222" s="11"/>
      <c r="AO19222" s="11"/>
    </row>
    <row r="19223" spans="2:41" x14ac:dyDescent="0.25">
      <c r="B19223" s="6"/>
      <c r="D19223" s="6"/>
      <c r="E19223" s="6"/>
      <c r="F19223" s="6"/>
      <c r="U19223" s="11"/>
      <c r="AO19223" s="11"/>
    </row>
    <row r="19224" spans="2:41" x14ac:dyDescent="0.25">
      <c r="B19224" s="6"/>
      <c r="D19224" s="6"/>
      <c r="E19224" s="6"/>
      <c r="F19224" s="6"/>
      <c r="U19224" s="11"/>
      <c r="AO19224" s="11"/>
    </row>
    <row r="19225" spans="2:41" x14ac:dyDescent="0.25">
      <c r="B19225" s="6"/>
      <c r="D19225" s="6"/>
      <c r="E19225" s="6"/>
      <c r="F19225" s="6"/>
      <c r="U19225" s="11"/>
      <c r="AO19225" s="11"/>
    </row>
    <row r="19226" spans="2:41" x14ac:dyDescent="0.25">
      <c r="B19226" s="6"/>
      <c r="D19226" s="6"/>
      <c r="E19226" s="6"/>
      <c r="F19226" s="6"/>
      <c r="U19226" s="11"/>
      <c r="AO19226" s="11"/>
    </row>
    <row r="19227" spans="2:41" x14ac:dyDescent="0.25">
      <c r="B19227" s="6"/>
      <c r="D19227" s="6"/>
      <c r="E19227" s="6"/>
      <c r="F19227" s="6"/>
      <c r="U19227" s="11"/>
      <c r="AO19227" s="11"/>
    </row>
    <row r="19228" spans="2:41" x14ac:dyDescent="0.25">
      <c r="B19228" s="6"/>
      <c r="D19228" s="6"/>
      <c r="E19228" s="6"/>
      <c r="F19228" s="6"/>
      <c r="U19228" s="11"/>
      <c r="AO19228" s="11"/>
    </row>
    <row r="19229" spans="2:41" x14ac:dyDescent="0.25">
      <c r="B19229" s="6"/>
      <c r="D19229" s="6"/>
      <c r="E19229" s="6"/>
      <c r="F19229" s="6"/>
      <c r="U19229" s="11"/>
      <c r="AO19229" s="11"/>
    </row>
    <row r="19230" spans="2:41" x14ac:dyDescent="0.25">
      <c r="B19230" s="6"/>
      <c r="D19230" s="6"/>
      <c r="E19230" s="6"/>
      <c r="F19230" s="6"/>
      <c r="U19230" s="11"/>
      <c r="AO19230" s="11"/>
    </row>
    <row r="19231" spans="2:41" x14ac:dyDescent="0.25">
      <c r="B19231" s="6"/>
      <c r="D19231" s="6"/>
      <c r="E19231" s="6"/>
      <c r="F19231" s="6"/>
      <c r="U19231" s="11"/>
      <c r="AO19231" s="11"/>
    </row>
    <row r="19232" spans="2:41" x14ac:dyDescent="0.25">
      <c r="B19232" s="6"/>
      <c r="D19232" s="6"/>
      <c r="E19232" s="6"/>
      <c r="F19232" s="6"/>
      <c r="U19232" s="11"/>
      <c r="AO19232" s="11"/>
    </row>
    <row r="19233" spans="2:41" x14ac:dyDescent="0.25">
      <c r="B19233" s="6"/>
      <c r="D19233" s="6"/>
      <c r="E19233" s="6"/>
      <c r="F19233" s="6"/>
      <c r="U19233" s="11"/>
      <c r="AO19233" s="11"/>
    </row>
    <row r="19234" spans="2:41" x14ac:dyDescent="0.25">
      <c r="B19234" s="6"/>
      <c r="D19234" s="6"/>
      <c r="E19234" s="6"/>
      <c r="F19234" s="6"/>
      <c r="U19234" s="11"/>
      <c r="AO19234" s="11"/>
    </row>
    <row r="19235" spans="2:41" x14ac:dyDescent="0.25">
      <c r="B19235" s="6"/>
      <c r="D19235" s="6"/>
      <c r="E19235" s="6"/>
      <c r="F19235" s="6"/>
      <c r="U19235" s="11"/>
      <c r="AO19235" s="11"/>
    </row>
    <row r="19236" spans="2:41" x14ac:dyDescent="0.25">
      <c r="B19236" s="6"/>
      <c r="D19236" s="6"/>
      <c r="E19236" s="6"/>
      <c r="F19236" s="6"/>
      <c r="U19236" s="11"/>
      <c r="AO19236" s="11"/>
    </row>
    <row r="19237" spans="2:41" x14ac:dyDescent="0.25">
      <c r="B19237" s="6"/>
      <c r="D19237" s="6"/>
      <c r="E19237" s="6"/>
      <c r="F19237" s="6"/>
      <c r="U19237" s="11"/>
      <c r="AO19237" s="11"/>
    </row>
    <row r="19238" spans="2:41" x14ac:dyDescent="0.25">
      <c r="B19238" s="6"/>
      <c r="D19238" s="6"/>
      <c r="E19238" s="6"/>
      <c r="F19238" s="6"/>
      <c r="U19238" s="11"/>
      <c r="AO19238" s="11"/>
    </row>
    <row r="19239" spans="2:41" x14ac:dyDescent="0.25">
      <c r="B19239" s="6"/>
      <c r="D19239" s="6"/>
      <c r="E19239" s="6"/>
      <c r="F19239" s="6"/>
      <c r="U19239" s="11"/>
      <c r="AO19239" s="11"/>
    </row>
    <row r="19240" spans="2:41" x14ac:dyDescent="0.25">
      <c r="B19240" s="6"/>
      <c r="D19240" s="6"/>
      <c r="E19240" s="6"/>
      <c r="F19240" s="6"/>
      <c r="U19240" s="11"/>
      <c r="AO19240" s="11"/>
    </row>
    <row r="19241" spans="2:41" x14ac:dyDescent="0.25">
      <c r="B19241" s="6"/>
      <c r="D19241" s="6"/>
      <c r="E19241" s="6"/>
      <c r="F19241" s="6"/>
      <c r="U19241" s="11"/>
      <c r="AO19241" s="11"/>
    </row>
    <row r="19242" spans="2:41" x14ac:dyDescent="0.25">
      <c r="B19242" s="6"/>
      <c r="D19242" s="6"/>
      <c r="E19242" s="6"/>
      <c r="F19242" s="6"/>
      <c r="U19242" s="11"/>
      <c r="AO19242" s="11"/>
    </row>
    <row r="19243" spans="2:41" x14ac:dyDescent="0.25">
      <c r="B19243" s="6"/>
      <c r="D19243" s="6"/>
      <c r="E19243" s="6"/>
      <c r="F19243" s="6"/>
      <c r="U19243" s="11"/>
      <c r="AO19243" s="11"/>
    </row>
    <row r="19244" spans="2:41" x14ac:dyDescent="0.25">
      <c r="B19244" s="6"/>
      <c r="D19244" s="6"/>
      <c r="E19244" s="6"/>
      <c r="F19244" s="6"/>
      <c r="U19244" s="11"/>
      <c r="AO19244" s="11"/>
    </row>
    <row r="19245" spans="2:41" x14ac:dyDescent="0.25">
      <c r="B19245" s="6"/>
      <c r="D19245" s="6"/>
      <c r="E19245" s="6"/>
      <c r="F19245" s="6"/>
      <c r="U19245" s="11"/>
      <c r="AO19245" s="11"/>
    </row>
    <row r="19246" spans="2:41" x14ac:dyDescent="0.25">
      <c r="B19246" s="6"/>
      <c r="D19246" s="6"/>
      <c r="E19246" s="6"/>
      <c r="F19246" s="6"/>
      <c r="U19246" s="11"/>
      <c r="AO19246" s="11"/>
    </row>
    <row r="19247" spans="2:41" x14ac:dyDescent="0.25">
      <c r="B19247" s="6"/>
      <c r="D19247" s="6"/>
      <c r="E19247" s="6"/>
      <c r="F19247" s="6"/>
      <c r="U19247" s="11"/>
      <c r="AO19247" s="11"/>
    </row>
    <row r="19248" spans="2:41" x14ac:dyDescent="0.25">
      <c r="B19248" s="6"/>
      <c r="D19248" s="6"/>
      <c r="E19248" s="6"/>
      <c r="F19248" s="6"/>
      <c r="U19248" s="11"/>
      <c r="AO19248" s="11"/>
    </row>
    <row r="19249" spans="2:41" x14ac:dyDescent="0.25">
      <c r="B19249" s="6"/>
      <c r="D19249" s="6"/>
      <c r="E19249" s="6"/>
      <c r="F19249" s="6"/>
      <c r="U19249" s="11"/>
      <c r="AO19249" s="11"/>
    </row>
    <row r="19250" spans="2:41" x14ac:dyDescent="0.25">
      <c r="B19250" s="6"/>
      <c r="D19250" s="6"/>
      <c r="E19250" s="6"/>
      <c r="F19250" s="6"/>
      <c r="U19250" s="11"/>
      <c r="AO19250" s="11"/>
    </row>
    <row r="19251" spans="2:41" x14ac:dyDescent="0.25">
      <c r="B19251" s="6"/>
      <c r="D19251" s="6"/>
      <c r="E19251" s="6"/>
      <c r="F19251" s="6"/>
      <c r="U19251" s="11"/>
      <c r="AO19251" s="11"/>
    </row>
    <row r="19252" spans="2:41" x14ac:dyDescent="0.25">
      <c r="B19252" s="6"/>
      <c r="D19252" s="6"/>
      <c r="E19252" s="6"/>
      <c r="F19252" s="6"/>
      <c r="U19252" s="11"/>
      <c r="AO19252" s="11"/>
    </row>
    <row r="19253" spans="2:41" x14ac:dyDescent="0.25">
      <c r="B19253" s="6"/>
      <c r="D19253" s="6"/>
      <c r="E19253" s="6"/>
      <c r="F19253" s="6"/>
      <c r="U19253" s="11"/>
      <c r="AO19253" s="11"/>
    </row>
    <row r="19254" spans="2:41" x14ac:dyDescent="0.25">
      <c r="B19254" s="6"/>
      <c r="D19254" s="6"/>
      <c r="E19254" s="6"/>
      <c r="F19254" s="6"/>
      <c r="U19254" s="11"/>
      <c r="AO19254" s="11"/>
    </row>
    <row r="19255" spans="2:41" x14ac:dyDescent="0.25">
      <c r="B19255" s="6"/>
      <c r="D19255" s="6"/>
      <c r="E19255" s="6"/>
      <c r="F19255" s="6"/>
      <c r="U19255" s="11"/>
      <c r="AO19255" s="11"/>
    </row>
    <row r="19256" spans="2:41" x14ac:dyDescent="0.25">
      <c r="B19256" s="6"/>
      <c r="D19256" s="6"/>
      <c r="E19256" s="6"/>
      <c r="F19256" s="6"/>
      <c r="U19256" s="11"/>
      <c r="AO19256" s="11"/>
    </row>
    <row r="19257" spans="2:41" x14ac:dyDescent="0.25">
      <c r="B19257" s="6"/>
      <c r="D19257" s="6"/>
      <c r="E19257" s="6"/>
      <c r="F19257" s="6"/>
      <c r="U19257" s="11"/>
      <c r="AO19257" s="11"/>
    </row>
    <row r="19258" spans="2:41" x14ac:dyDescent="0.25">
      <c r="B19258" s="6"/>
      <c r="D19258" s="6"/>
      <c r="E19258" s="6"/>
      <c r="F19258" s="6"/>
      <c r="U19258" s="11"/>
      <c r="AO19258" s="11"/>
    </row>
    <row r="19259" spans="2:41" x14ac:dyDescent="0.25">
      <c r="B19259" s="6"/>
      <c r="D19259" s="6"/>
      <c r="E19259" s="6"/>
      <c r="F19259" s="6"/>
      <c r="U19259" s="11"/>
      <c r="AO19259" s="11"/>
    </row>
    <row r="19260" spans="2:41" x14ac:dyDescent="0.25">
      <c r="B19260" s="6"/>
      <c r="D19260" s="6"/>
      <c r="E19260" s="6"/>
      <c r="F19260" s="6"/>
      <c r="U19260" s="11"/>
      <c r="AO19260" s="11"/>
    </row>
    <row r="19261" spans="2:41" x14ac:dyDescent="0.25">
      <c r="B19261" s="6"/>
      <c r="D19261" s="6"/>
      <c r="E19261" s="6"/>
      <c r="F19261" s="6"/>
      <c r="U19261" s="11"/>
      <c r="AO19261" s="11"/>
    </row>
    <row r="19262" spans="2:41" x14ac:dyDescent="0.25">
      <c r="B19262" s="6"/>
      <c r="D19262" s="6"/>
      <c r="E19262" s="6"/>
      <c r="F19262" s="6"/>
      <c r="U19262" s="11"/>
      <c r="AO19262" s="11"/>
    </row>
    <row r="19263" spans="2:41" x14ac:dyDescent="0.25">
      <c r="B19263" s="6"/>
      <c r="D19263" s="6"/>
      <c r="E19263" s="6"/>
      <c r="F19263" s="6"/>
      <c r="U19263" s="11"/>
      <c r="AO19263" s="11"/>
    </row>
    <row r="19264" spans="2:41" x14ac:dyDescent="0.25">
      <c r="B19264" s="6"/>
      <c r="D19264" s="6"/>
      <c r="E19264" s="6"/>
      <c r="F19264" s="6"/>
      <c r="U19264" s="11"/>
      <c r="AO19264" s="11"/>
    </row>
    <row r="19265" spans="2:41" x14ac:dyDescent="0.25">
      <c r="B19265" s="6"/>
      <c r="D19265" s="6"/>
      <c r="E19265" s="6"/>
      <c r="F19265" s="6"/>
      <c r="U19265" s="11"/>
      <c r="AO19265" s="11"/>
    </row>
    <row r="19266" spans="2:41" x14ac:dyDescent="0.25">
      <c r="B19266" s="6"/>
      <c r="D19266" s="6"/>
      <c r="E19266" s="6"/>
      <c r="F19266" s="6"/>
      <c r="U19266" s="11"/>
      <c r="AO19266" s="11"/>
    </row>
    <row r="19267" spans="2:41" x14ac:dyDescent="0.25">
      <c r="B19267" s="6"/>
      <c r="D19267" s="6"/>
      <c r="E19267" s="6"/>
      <c r="F19267" s="6"/>
      <c r="U19267" s="11"/>
      <c r="AO19267" s="11"/>
    </row>
    <row r="19268" spans="2:41" x14ac:dyDescent="0.25">
      <c r="B19268" s="6"/>
      <c r="D19268" s="6"/>
      <c r="E19268" s="6"/>
      <c r="F19268" s="6"/>
      <c r="U19268" s="11"/>
      <c r="AO19268" s="11"/>
    </row>
    <row r="19269" spans="2:41" x14ac:dyDescent="0.25">
      <c r="B19269" s="6"/>
      <c r="D19269" s="6"/>
      <c r="E19269" s="6"/>
      <c r="F19269" s="6"/>
      <c r="U19269" s="11"/>
      <c r="AO19269" s="11"/>
    </row>
    <row r="19270" spans="2:41" x14ac:dyDescent="0.25">
      <c r="B19270" s="6"/>
      <c r="D19270" s="6"/>
      <c r="E19270" s="6"/>
      <c r="F19270" s="6"/>
      <c r="U19270" s="11"/>
      <c r="AO19270" s="11"/>
    </row>
    <row r="19271" spans="2:41" x14ac:dyDescent="0.25">
      <c r="B19271" s="6"/>
      <c r="D19271" s="6"/>
      <c r="E19271" s="6"/>
      <c r="F19271" s="6"/>
      <c r="U19271" s="11"/>
      <c r="AO19271" s="11"/>
    </row>
    <row r="19272" spans="2:41" x14ac:dyDescent="0.25">
      <c r="B19272" s="6"/>
      <c r="D19272" s="6"/>
      <c r="E19272" s="6"/>
      <c r="F19272" s="6"/>
      <c r="U19272" s="11"/>
      <c r="AO19272" s="11"/>
    </row>
    <row r="19273" spans="2:41" x14ac:dyDescent="0.25">
      <c r="B19273" s="6"/>
      <c r="D19273" s="6"/>
      <c r="E19273" s="6"/>
      <c r="F19273" s="6"/>
      <c r="U19273" s="11"/>
      <c r="AO19273" s="11"/>
    </row>
    <row r="19274" spans="2:41" x14ac:dyDescent="0.25">
      <c r="B19274" s="6"/>
      <c r="D19274" s="6"/>
      <c r="E19274" s="6"/>
      <c r="F19274" s="6"/>
      <c r="U19274" s="11"/>
      <c r="AO19274" s="11"/>
    </row>
    <row r="19275" spans="2:41" x14ac:dyDescent="0.25">
      <c r="B19275" s="6"/>
      <c r="D19275" s="6"/>
      <c r="E19275" s="6"/>
      <c r="F19275" s="6"/>
      <c r="U19275" s="11"/>
      <c r="AO19275" s="11"/>
    </row>
    <row r="19276" spans="2:41" x14ac:dyDescent="0.25">
      <c r="B19276" s="6"/>
      <c r="D19276" s="6"/>
      <c r="E19276" s="6"/>
      <c r="F19276" s="6"/>
      <c r="U19276" s="11"/>
      <c r="AO19276" s="11"/>
    </row>
    <row r="19277" spans="2:41" x14ac:dyDescent="0.25">
      <c r="B19277" s="6"/>
      <c r="D19277" s="6"/>
      <c r="E19277" s="6"/>
      <c r="F19277" s="6"/>
      <c r="U19277" s="11"/>
      <c r="AO19277" s="11"/>
    </row>
    <row r="19278" spans="2:41" x14ac:dyDescent="0.25">
      <c r="B19278" s="6"/>
      <c r="D19278" s="6"/>
      <c r="E19278" s="6"/>
      <c r="F19278" s="6"/>
      <c r="U19278" s="11"/>
      <c r="AO19278" s="11"/>
    </row>
    <row r="19279" spans="2:41" x14ac:dyDescent="0.25">
      <c r="B19279" s="6"/>
      <c r="D19279" s="6"/>
      <c r="E19279" s="6"/>
      <c r="F19279" s="6"/>
      <c r="U19279" s="11"/>
      <c r="AO19279" s="11"/>
    </row>
    <row r="19280" spans="2:41" x14ac:dyDescent="0.25">
      <c r="B19280" s="6"/>
      <c r="D19280" s="6"/>
      <c r="E19280" s="6"/>
      <c r="F19280" s="6"/>
      <c r="U19280" s="11"/>
      <c r="AO19280" s="11"/>
    </row>
    <row r="19281" spans="2:41" x14ac:dyDescent="0.25">
      <c r="B19281" s="6"/>
      <c r="D19281" s="6"/>
      <c r="E19281" s="6"/>
      <c r="F19281" s="6"/>
      <c r="U19281" s="11"/>
      <c r="AO19281" s="11"/>
    </row>
    <row r="19282" spans="2:41" x14ac:dyDescent="0.25">
      <c r="B19282" s="6"/>
      <c r="D19282" s="6"/>
      <c r="E19282" s="6"/>
      <c r="F19282" s="6"/>
      <c r="U19282" s="11"/>
      <c r="AO19282" s="11"/>
    </row>
    <row r="19283" spans="2:41" x14ac:dyDescent="0.25">
      <c r="B19283" s="6"/>
      <c r="D19283" s="6"/>
      <c r="E19283" s="6"/>
      <c r="F19283" s="6"/>
      <c r="U19283" s="11"/>
      <c r="AO19283" s="11"/>
    </row>
    <row r="19284" spans="2:41" x14ac:dyDescent="0.25">
      <c r="B19284" s="6"/>
      <c r="D19284" s="6"/>
      <c r="E19284" s="6"/>
      <c r="F19284" s="6"/>
      <c r="U19284" s="11"/>
      <c r="AO19284" s="11"/>
    </row>
    <row r="19285" spans="2:41" x14ac:dyDescent="0.25">
      <c r="B19285" s="6"/>
      <c r="D19285" s="6"/>
      <c r="E19285" s="6"/>
      <c r="F19285" s="6"/>
      <c r="U19285" s="11"/>
      <c r="AO19285" s="11"/>
    </row>
    <row r="19286" spans="2:41" x14ac:dyDescent="0.25">
      <c r="B19286" s="6"/>
      <c r="D19286" s="6"/>
      <c r="E19286" s="6"/>
      <c r="F19286" s="6"/>
      <c r="U19286" s="11"/>
      <c r="AO19286" s="11"/>
    </row>
    <row r="19287" spans="2:41" x14ac:dyDescent="0.25">
      <c r="B19287" s="6"/>
      <c r="D19287" s="6"/>
      <c r="E19287" s="6"/>
      <c r="F19287" s="6"/>
      <c r="U19287" s="11"/>
      <c r="AO19287" s="11"/>
    </row>
    <row r="19288" spans="2:41" x14ac:dyDescent="0.25">
      <c r="B19288" s="6"/>
      <c r="D19288" s="6"/>
      <c r="E19288" s="6"/>
      <c r="F19288" s="6"/>
      <c r="U19288" s="11"/>
      <c r="AO19288" s="11"/>
    </row>
    <row r="19289" spans="2:41" x14ac:dyDescent="0.25">
      <c r="B19289" s="6"/>
      <c r="D19289" s="6"/>
      <c r="E19289" s="6"/>
      <c r="F19289" s="6"/>
      <c r="U19289" s="11"/>
      <c r="AO19289" s="11"/>
    </row>
    <row r="19290" spans="2:41" x14ac:dyDescent="0.25">
      <c r="B19290" s="6"/>
      <c r="D19290" s="6"/>
      <c r="E19290" s="6"/>
      <c r="F19290" s="6"/>
      <c r="U19290" s="11"/>
      <c r="AO19290" s="11"/>
    </row>
    <row r="19291" spans="2:41" x14ac:dyDescent="0.25">
      <c r="B19291" s="6"/>
      <c r="D19291" s="6"/>
      <c r="E19291" s="6"/>
      <c r="F19291" s="6"/>
      <c r="U19291" s="11"/>
      <c r="AO19291" s="11"/>
    </row>
    <row r="19292" spans="2:41" x14ac:dyDescent="0.25">
      <c r="B19292" s="6"/>
      <c r="D19292" s="6"/>
      <c r="E19292" s="6"/>
      <c r="F19292" s="6"/>
      <c r="U19292" s="11"/>
      <c r="AO19292" s="11"/>
    </row>
    <row r="19293" spans="2:41" x14ac:dyDescent="0.25">
      <c r="B19293" s="6"/>
      <c r="D19293" s="6"/>
      <c r="E19293" s="6"/>
      <c r="F19293" s="6"/>
      <c r="U19293" s="11"/>
      <c r="AO19293" s="11"/>
    </row>
    <row r="19294" spans="2:41" x14ac:dyDescent="0.25">
      <c r="B19294" s="6"/>
      <c r="D19294" s="6"/>
      <c r="E19294" s="6"/>
      <c r="F19294" s="6"/>
      <c r="U19294" s="11"/>
      <c r="AO19294" s="11"/>
    </row>
    <row r="19295" spans="2:41" x14ac:dyDescent="0.25">
      <c r="B19295" s="6"/>
      <c r="D19295" s="6"/>
      <c r="E19295" s="6"/>
      <c r="F19295" s="6"/>
      <c r="U19295" s="11"/>
      <c r="AO19295" s="11"/>
    </row>
    <row r="19296" spans="2:41" x14ac:dyDescent="0.25">
      <c r="B19296" s="6"/>
      <c r="D19296" s="6"/>
      <c r="E19296" s="6"/>
      <c r="F19296" s="6"/>
      <c r="U19296" s="11"/>
      <c r="AO19296" s="11"/>
    </row>
    <row r="19297" spans="2:41" x14ac:dyDescent="0.25">
      <c r="B19297" s="6"/>
      <c r="D19297" s="6"/>
      <c r="E19297" s="6"/>
      <c r="F19297" s="6"/>
      <c r="U19297" s="11"/>
      <c r="AO19297" s="11"/>
    </row>
    <row r="19298" spans="2:41" x14ac:dyDescent="0.25">
      <c r="B19298" s="6"/>
      <c r="D19298" s="6"/>
      <c r="E19298" s="6"/>
      <c r="F19298" s="6"/>
      <c r="U19298" s="11"/>
      <c r="AO19298" s="11"/>
    </row>
    <row r="19299" spans="2:41" x14ac:dyDescent="0.25">
      <c r="B19299" s="6"/>
      <c r="D19299" s="6"/>
      <c r="E19299" s="6"/>
      <c r="F19299" s="6"/>
      <c r="U19299" s="11"/>
      <c r="AO19299" s="11"/>
    </row>
    <row r="19300" spans="2:41" x14ac:dyDescent="0.25">
      <c r="B19300" s="6"/>
      <c r="D19300" s="6"/>
      <c r="E19300" s="6"/>
      <c r="F19300" s="6"/>
      <c r="U19300" s="11"/>
      <c r="AO19300" s="11"/>
    </row>
    <row r="19301" spans="2:41" x14ac:dyDescent="0.25">
      <c r="B19301" s="6"/>
      <c r="D19301" s="6"/>
      <c r="E19301" s="6"/>
      <c r="F19301" s="6"/>
      <c r="U19301" s="11"/>
      <c r="AO19301" s="11"/>
    </row>
    <row r="19302" spans="2:41" x14ac:dyDescent="0.25">
      <c r="B19302" s="6"/>
      <c r="D19302" s="6"/>
      <c r="E19302" s="6"/>
      <c r="F19302" s="6"/>
      <c r="U19302" s="11"/>
      <c r="AO19302" s="11"/>
    </row>
    <row r="19303" spans="2:41" x14ac:dyDescent="0.25">
      <c r="B19303" s="6"/>
      <c r="D19303" s="6"/>
      <c r="E19303" s="6"/>
      <c r="F19303" s="6"/>
      <c r="U19303" s="11"/>
      <c r="AO19303" s="11"/>
    </row>
    <row r="19304" spans="2:41" x14ac:dyDescent="0.25">
      <c r="B19304" s="6"/>
      <c r="D19304" s="6"/>
      <c r="E19304" s="6"/>
      <c r="F19304" s="6"/>
      <c r="U19304" s="11"/>
      <c r="AO19304" s="11"/>
    </row>
    <row r="19305" spans="2:41" x14ac:dyDescent="0.25">
      <c r="B19305" s="6"/>
      <c r="D19305" s="6"/>
      <c r="E19305" s="6"/>
      <c r="F19305" s="6"/>
      <c r="U19305" s="11"/>
      <c r="AO19305" s="11"/>
    </row>
    <row r="19306" spans="2:41" x14ac:dyDescent="0.25">
      <c r="B19306" s="6"/>
      <c r="D19306" s="6"/>
      <c r="E19306" s="6"/>
      <c r="F19306" s="6"/>
      <c r="U19306" s="11"/>
      <c r="AO19306" s="11"/>
    </row>
    <row r="19307" spans="2:41" x14ac:dyDescent="0.25">
      <c r="B19307" s="6"/>
      <c r="D19307" s="6"/>
      <c r="E19307" s="6"/>
      <c r="F19307" s="6"/>
      <c r="U19307" s="11"/>
      <c r="AO19307" s="11"/>
    </row>
    <row r="19308" spans="2:41" x14ac:dyDescent="0.25">
      <c r="B19308" s="6"/>
      <c r="D19308" s="6"/>
      <c r="E19308" s="6"/>
      <c r="F19308" s="6"/>
      <c r="U19308" s="11"/>
      <c r="AO19308" s="11"/>
    </row>
    <row r="19309" spans="2:41" x14ac:dyDescent="0.25">
      <c r="B19309" s="6"/>
      <c r="D19309" s="6"/>
      <c r="E19309" s="6"/>
      <c r="F19309" s="6"/>
      <c r="U19309" s="11"/>
      <c r="AO19309" s="11"/>
    </row>
    <row r="19310" spans="2:41" x14ac:dyDescent="0.25">
      <c r="B19310" s="6"/>
      <c r="D19310" s="6"/>
      <c r="E19310" s="6"/>
      <c r="F19310" s="6"/>
      <c r="U19310" s="11"/>
      <c r="AO19310" s="11"/>
    </row>
    <row r="19311" spans="2:41" x14ac:dyDescent="0.25">
      <c r="B19311" s="6"/>
      <c r="D19311" s="6"/>
      <c r="E19311" s="6"/>
      <c r="F19311" s="6"/>
      <c r="U19311" s="11"/>
      <c r="AO19311" s="11"/>
    </row>
    <row r="19312" spans="2:41" x14ac:dyDescent="0.25">
      <c r="B19312" s="6"/>
      <c r="D19312" s="6"/>
      <c r="E19312" s="6"/>
      <c r="F19312" s="6"/>
      <c r="U19312" s="11"/>
      <c r="AO19312" s="11"/>
    </row>
    <row r="19313" spans="2:41" x14ac:dyDescent="0.25">
      <c r="B19313" s="6"/>
      <c r="D19313" s="6"/>
      <c r="E19313" s="6"/>
      <c r="F19313" s="6"/>
      <c r="U19313" s="11"/>
      <c r="AO19313" s="11"/>
    </row>
    <row r="19314" spans="2:41" x14ac:dyDescent="0.25">
      <c r="B19314" s="6"/>
      <c r="D19314" s="6"/>
      <c r="E19314" s="6"/>
      <c r="F19314" s="6"/>
      <c r="U19314" s="11"/>
      <c r="AO19314" s="11"/>
    </row>
    <row r="19315" spans="2:41" x14ac:dyDescent="0.25">
      <c r="B19315" s="6"/>
      <c r="D19315" s="6"/>
      <c r="E19315" s="6"/>
      <c r="F19315" s="6"/>
      <c r="U19315" s="11"/>
      <c r="AO19315" s="11"/>
    </row>
    <row r="19316" spans="2:41" x14ac:dyDescent="0.25">
      <c r="B19316" s="6"/>
      <c r="D19316" s="6"/>
      <c r="E19316" s="6"/>
      <c r="F19316" s="6"/>
      <c r="U19316" s="11"/>
      <c r="AO19316" s="11"/>
    </row>
    <row r="19317" spans="2:41" x14ac:dyDescent="0.25">
      <c r="B19317" s="6"/>
      <c r="D19317" s="6"/>
      <c r="E19317" s="6"/>
      <c r="F19317" s="6"/>
      <c r="U19317" s="11"/>
      <c r="AO19317" s="11"/>
    </row>
    <row r="19318" spans="2:41" x14ac:dyDescent="0.25">
      <c r="B19318" s="6"/>
      <c r="D19318" s="6"/>
      <c r="E19318" s="6"/>
      <c r="F19318" s="6"/>
      <c r="U19318" s="11"/>
      <c r="AO19318" s="11"/>
    </row>
    <row r="19319" spans="2:41" x14ac:dyDescent="0.25">
      <c r="B19319" s="6"/>
      <c r="D19319" s="6"/>
      <c r="E19319" s="6"/>
      <c r="F19319" s="6"/>
      <c r="U19319" s="11"/>
      <c r="AO19319" s="11"/>
    </row>
    <row r="19320" spans="2:41" x14ac:dyDescent="0.25">
      <c r="B19320" s="6"/>
      <c r="D19320" s="6"/>
      <c r="E19320" s="6"/>
      <c r="F19320" s="6"/>
      <c r="U19320" s="11"/>
      <c r="AO19320" s="11"/>
    </row>
    <row r="19321" spans="2:41" x14ac:dyDescent="0.25">
      <c r="B19321" s="6"/>
      <c r="D19321" s="6"/>
      <c r="E19321" s="6"/>
      <c r="F19321" s="6"/>
      <c r="U19321" s="11"/>
      <c r="AO19321" s="11"/>
    </row>
    <row r="19322" spans="2:41" x14ac:dyDescent="0.25">
      <c r="B19322" s="6"/>
      <c r="D19322" s="6"/>
      <c r="E19322" s="6"/>
      <c r="F19322" s="6"/>
      <c r="U19322" s="11"/>
      <c r="AO19322" s="11"/>
    </row>
    <row r="19323" spans="2:41" x14ac:dyDescent="0.25">
      <c r="B19323" s="6"/>
      <c r="D19323" s="6"/>
      <c r="E19323" s="6"/>
      <c r="F19323" s="6"/>
      <c r="U19323" s="11"/>
      <c r="AO19323" s="11"/>
    </row>
    <row r="19324" spans="2:41" x14ac:dyDescent="0.25">
      <c r="B19324" s="6"/>
      <c r="D19324" s="6"/>
      <c r="E19324" s="6"/>
      <c r="F19324" s="6"/>
      <c r="U19324" s="11"/>
      <c r="AO19324" s="11"/>
    </row>
    <row r="19325" spans="2:41" x14ac:dyDescent="0.25">
      <c r="B19325" s="6"/>
      <c r="D19325" s="6"/>
      <c r="E19325" s="6"/>
      <c r="F19325" s="6"/>
      <c r="U19325" s="11"/>
      <c r="AO19325" s="11"/>
    </row>
    <row r="19326" spans="2:41" x14ac:dyDescent="0.25">
      <c r="B19326" s="6"/>
      <c r="D19326" s="6"/>
      <c r="E19326" s="6"/>
      <c r="F19326" s="6"/>
      <c r="U19326" s="11"/>
      <c r="AO19326" s="11"/>
    </row>
    <row r="19327" spans="2:41" x14ac:dyDescent="0.25">
      <c r="B19327" s="6"/>
      <c r="D19327" s="6"/>
      <c r="E19327" s="6"/>
      <c r="F19327" s="6"/>
      <c r="U19327" s="11"/>
      <c r="AO19327" s="11"/>
    </row>
    <row r="19328" spans="2:41" x14ac:dyDescent="0.25">
      <c r="B19328" s="6"/>
      <c r="D19328" s="6"/>
      <c r="E19328" s="6"/>
      <c r="F19328" s="6"/>
      <c r="U19328" s="11"/>
      <c r="AO19328" s="11"/>
    </row>
    <row r="19329" spans="2:41" x14ac:dyDescent="0.25">
      <c r="B19329" s="6"/>
      <c r="D19329" s="6"/>
      <c r="E19329" s="6"/>
      <c r="F19329" s="6"/>
      <c r="U19329" s="11"/>
      <c r="AO19329" s="11"/>
    </row>
    <row r="19330" spans="2:41" x14ac:dyDescent="0.25">
      <c r="B19330" s="6"/>
      <c r="D19330" s="6"/>
      <c r="E19330" s="6"/>
      <c r="F19330" s="6"/>
      <c r="U19330" s="11"/>
      <c r="AO19330" s="11"/>
    </row>
    <row r="19331" spans="2:41" x14ac:dyDescent="0.25">
      <c r="B19331" s="6"/>
      <c r="D19331" s="6"/>
      <c r="E19331" s="6"/>
      <c r="F19331" s="6"/>
      <c r="U19331" s="11"/>
      <c r="AO19331" s="11"/>
    </row>
    <row r="19332" spans="2:41" x14ac:dyDescent="0.25">
      <c r="B19332" s="6"/>
      <c r="D19332" s="6"/>
      <c r="E19332" s="6"/>
      <c r="F19332" s="6"/>
      <c r="U19332" s="11"/>
      <c r="AO19332" s="11"/>
    </row>
    <row r="19333" spans="2:41" x14ac:dyDescent="0.25">
      <c r="B19333" s="6"/>
      <c r="D19333" s="6"/>
      <c r="E19333" s="6"/>
      <c r="F19333" s="6"/>
      <c r="U19333" s="11"/>
      <c r="AO19333" s="11"/>
    </row>
    <row r="19334" spans="2:41" x14ac:dyDescent="0.25">
      <c r="B19334" s="6"/>
      <c r="D19334" s="6"/>
      <c r="E19334" s="6"/>
      <c r="F19334" s="6"/>
      <c r="U19334" s="11"/>
      <c r="AO19334" s="11"/>
    </row>
    <row r="19335" spans="2:41" x14ac:dyDescent="0.25">
      <c r="B19335" s="6"/>
      <c r="D19335" s="6"/>
      <c r="E19335" s="6"/>
      <c r="F19335" s="6"/>
      <c r="U19335" s="11"/>
      <c r="AO19335" s="11"/>
    </row>
    <row r="19336" spans="2:41" x14ac:dyDescent="0.25">
      <c r="B19336" s="6"/>
      <c r="D19336" s="6"/>
      <c r="E19336" s="6"/>
      <c r="F19336" s="6"/>
      <c r="U19336" s="11"/>
      <c r="AO19336" s="11"/>
    </row>
    <row r="19337" spans="2:41" x14ac:dyDescent="0.25">
      <c r="B19337" s="6"/>
      <c r="D19337" s="6"/>
      <c r="E19337" s="6"/>
      <c r="F19337" s="6"/>
      <c r="U19337" s="11"/>
      <c r="AO19337" s="11"/>
    </row>
    <row r="19338" spans="2:41" x14ac:dyDescent="0.25">
      <c r="B19338" s="6"/>
      <c r="D19338" s="6"/>
      <c r="E19338" s="6"/>
      <c r="F19338" s="6"/>
      <c r="U19338" s="11"/>
      <c r="AO19338" s="11"/>
    </row>
    <row r="19339" spans="2:41" x14ac:dyDescent="0.25">
      <c r="B19339" s="6"/>
      <c r="D19339" s="6"/>
      <c r="E19339" s="6"/>
      <c r="F19339" s="6"/>
      <c r="U19339" s="11"/>
      <c r="AO19339" s="11"/>
    </row>
    <row r="19340" spans="2:41" x14ac:dyDescent="0.25">
      <c r="B19340" s="6"/>
      <c r="D19340" s="6"/>
      <c r="E19340" s="6"/>
      <c r="F19340" s="6"/>
      <c r="U19340" s="11"/>
      <c r="AO19340" s="11"/>
    </row>
    <row r="19341" spans="2:41" x14ac:dyDescent="0.25">
      <c r="B19341" s="6"/>
      <c r="D19341" s="6"/>
      <c r="E19341" s="6"/>
      <c r="F19341" s="6"/>
      <c r="U19341" s="11"/>
      <c r="AO19341" s="11"/>
    </row>
    <row r="19342" spans="2:41" x14ac:dyDescent="0.25">
      <c r="B19342" s="6"/>
      <c r="D19342" s="6"/>
      <c r="E19342" s="6"/>
      <c r="F19342" s="6"/>
      <c r="U19342" s="11"/>
      <c r="AO19342" s="11"/>
    </row>
    <row r="19343" spans="2:41" x14ac:dyDescent="0.25">
      <c r="B19343" s="6"/>
      <c r="D19343" s="6"/>
      <c r="E19343" s="6"/>
      <c r="F19343" s="6"/>
      <c r="U19343" s="11"/>
      <c r="AO19343" s="11"/>
    </row>
    <row r="19344" spans="2:41" x14ac:dyDescent="0.25">
      <c r="B19344" s="6"/>
      <c r="D19344" s="6"/>
      <c r="E19344" s="6"/>
      <c r="F19344" s="6"/>
      <c r="U19344" s="11"/>
      <c r="AO19344" s="11"/>
    </row>
    <row r="19345" spans="2:41" x14ac:dyDescent="0.25">
      <c r="B19345" s="6"/>
      <c r="D19345" s="6"/>
      <c r="E19345" s="6"/>
      <c r="F19345" s="6"/>
      <c r="U19345" s="11"/>
      <c r="AO19345" s="11"/>
    </row>
    <row r="19346" spans="2:41" x14ac:dyDescent="0.25">
      <c r="B19346" s="6"/>
      <c r="D19346" s="6"/>
      <c r="E19346" s="6"/>
      <c r="F19346" s="6"/>
      <c r="U19346" s="11"/>
      <c r="AO19346" s="11"/>
    </row>
    <row r="19347" spans="2:41" x14ac:dyDescent="0.25">
      <c r="B19347" s="6"/>
      <c r="D19347" s="6"/>
      <c r="E19347" s="6"/>
      <c r="F19347" s="6"/>
      <c r="U19347" s="11"/>
      <c r="AO19347" s="11"/>
    </row>
    <row r="19348" spans="2:41" x14ac:dyDescent="0.25">
      <c r="B19348" s="6"/>
      <c r="D19348" s="6"/>
      <c r="E19348" s="6"/>
      <c r="F19348" s="6"/>
      <c r="U19348" s="11"/>
      <c r="AO19348" s="11"/>
    </row>
    <row r="19349" spans="2:41" x14ac:dyDescent="0.25">
      <c r="B19349" s="6"/>
      <c r="D19349" s="6"/>
      <c r="E19349" s="6"/>
      <c r="F19349" s="6"/>
      <c r="U19349" s="11"/>
      <c r="AO19349" s="11"/>
    </row>
    <row r="19350" spans="2:41" x14ac:dyDescent="0.25">
      <c r="B19350" s="6"/>
      <c r="D19350" s="6"/>
      <c r="E19350" s="6"/>
      <c r="F19350" s="6"/>
      <c r="U19350" s="11"/>
      <c r="AO19350" s="11"/>
    </row>
    <row r="19351" spans="2:41" x14ac:dyDescent="0.25">
      <c r="B19351" s="6"/>
      <c r="D19351" s="6"/>
      <c r="E19351" s="6"/>
      <c r="F19351" s="6"/>
      <c r="U19351" s="11"/>
      <c r="AO19351" s="11"/>
    </row>
    <row r="19352" spans="2:41" x14ac:dyDescent="0.25">
      <c r="B19352" s="6"/>
      <c r="D19352" s="6"/>
      <c r="E19352" s="6"/>
      <c r="F19352" s="6"/>
      <c r="U19352" s="11"/>
      <c r="AO19352" s="11"/>
    </row>
    <row r="19353" spans="2:41" x14ac:dyDescent="0.25">
      <c r="B19353" s="6"/>
      <c r="D19353" s="6"/>
      <c r="E19353" s="6"/>
      <c r="F19353" s="6"/>
      <c r="U19353" s="11"/>
      <c r="AO19353" s="11"/>
    </row>
    <row r="19354" spans="2:41" x14ac:dyDescent="0.25">
      <c r="B19354" s="6"/>
      <c r="D19354" s="6"/>
      <c r="E19354" s="6"/>
      <c r="F19354" s="6"/>
      <c r="U19354" s="11"/>
      <c r="AO19354" s="11"/>
    </row>
    <row r="19355" spans="2:41" x14ac:dyDescent="0.25">
      <c r="B19355" s="6"/>
      <c r="D19355" s="6"/>
      <c r="E19355" s="6"/>
      <c r="F19355" s="6"/>
      <c r="U19355" s="11"/>
      <c r="AO19355" s="11"/>
    </row>
    <row r="19356" spans="2:41" x14ac:dyDescent="0.25">
      <c r="B19356" s="6"/>
      <c r="D19356" s="6"/>
      <c r="E19356" s="6"/>
      <c r="F19356" s="6"/>
      <c r="U19356" s="11"/>
      <c r="AO19356" s="11"/>
    </row>
    <row r="19357" spans="2:41" x14ac:dyDescent="0.25">
      <c r="B19357" s="6"/>
      <c r="D19357" s="6"/>
      <c r="E19357" s="6"/>
      <c r="F19357" s="6"/>
      <c r="U19357" s="11"/>
      <c r="AO19357" s="11"/>
    </row>
    <row r="19358" spans="2:41" x14ac:dyDescent="0.25">
      <c r="B19358" s="6"/>
      <c r="D19358" s="6"/>
      <c r="E19358" s="6"/>
      <c r="F19358" s="6"/>
      <c r="U19358" s="11"/>
      <c r="AO19358" s="11"/>
    </row>
    <row r="19359" spans="2:41" x14ac:dyDescent="0.25">
      <c r="B19359" s="6"/>
      <c r="D19359" s="6"/>
      <c r="E19359" s="6"/>
      <c r="F19359" s="6"/>
      <c r="U19359" s="11"/>
      <c r="AO19359" s="11"/>
    </row>
    <row r="19360" spans="2:41" x14ac:dyDescent="0.25">
      <c r="B19360" s="6"/>
      <c r="D19360" s="6"/>
      <c r="E19360" s="6"/>
      <c r="F19360" s="6"/>
      <c r="U19360" s="11"/>
      <c r="AO19360" s="11"/>
    </row>
    <row r="19361" spans="2:41" x14ac:dyDescent="0.25">
      <c r="B19361" s="6"/>
      <c r="D19361" s="6"/>
      <c r="E19361" s="6"/>
      <c r="F19361" s="6"/>
      <c r="U19361" s="11"/>
      <c r="AO19361" s="11"/>
    </row>
    <row r="19362" spans="2:41" x14ac:dyDescent="0.25">
      <c r="B19362" s="6"/>
      <c r="D19362" s="6"/>
      <c r="E19362" s="6"/>
      <c r="F19362" s="6"/>
      <c r="U19362" s="11"/>
      <c r="AO19362" s="11"/>
    </row>
    <row r="19363" spans="2:41" x14ac:dyDescent="0.25">
      <c r="B19363" s="6"/>
      <c r="D19363" s="6"/>
      <c r="E19363" s="6"/>
      <c r="F19363" s="6"/>
      <c r="U19363" s="11"/>
      <c r="AO19363" s="11"/>
    </row>
    <row r="19364" spans="2:41" x14ac:dyDescent="0.25">
      <c r="B19364" s="6"/>
      <c r="D19364" s="6"/>
      <c r="E19364" s="6"/>
      <c r="F19364" s="6"/>
      <c r="U19364" s="11"/>
      <c r="AO19364" s="11"/>
    </row>
    <row r="19365" spans="2:41" x14ac:dyDescent="0.25">
      <c r="B19365" s="6"/>
      <c r="D19365" s="6"/>
      <c r="E19365" s="6"/>
      <c r="F19365" s="6"/>
      <c r="U19365" s="11"/>
      <c r="AO19365" s="11"/>
    </row>
    <row r="19366" spans="2:41" x14ac:dyDescent="0.25">
      <c r="B19366" s="6"/>
      <c r="D19366" s="6"/>
      <c r="E19366" s="6"/>
      <c r="F19366" s="6"/>
      <c r="U19366" s="11"/>
      <c r="AO19366" s="11"/>
    </row>
    <row r="19367" spans="2:41" x14ac:dyDescent="0.25">
      <c r="B19367" s="6"/>
      <c r="D19367" s="6"/>
      <c r="E19367" s="6"/>
      <c r="F19367" s="6"/>
      <c r="U19367" s="11"/>
      <c r="AO19367" s="11"/>
    </row>
    <row r="19368" spans="2:41" x14ac:dyDescent="0.25">
      <c r="B19368" s="6"/>
      <c r="D19368" s="6"/>
      <c r="E19368" s="6"/>
      <c r="F19368" s="6"/>
      <c r="U19368" s="11"/>
      <c r="AO19368" s="11"/>
    </row>
    <row r="19369" spans="2:41" x14ac:dyDescent="0.25">
      <c r="B19369" s="6"/>
      <c r="D19369" s="6"/>
      <c r="E19369" s="6"/>
      <c r="F19369" s="6"/>
      <c r="U19369" s="11"/>
      <c r="AO19369" s="11"/>
    </row>
    <row r="19370" spans="2:41" x14ac:dyDescent="0.25">
      <c r="B19370" s="6"/>
      <c r="D19370" s="6"/>
      <c r="E19370" s="6"/>
      <c r="F19370" s="6"/>
      <c r="U19370" s="11"/>
      <c r="AO19370" s="11"/>
    </row>
    <row r="19371" spans="2:41" x14ac:dyDescent="0.25">
      <c r="B19371" s="6"/>
      <c r="D19371" s="6"/>
      <c r="E19371" s="6"/>
      <c r="F19371" s="6"/>
      <c r="U19371" s="11"/>
      <c r="AO19371" s="11"/>
    </row>
    <row r="19372" spans="2:41" x14ac:dyDescent="0.25">
      <c r="B19372" s="6"/>
      <c r="D19372" s="6"/>
      <c r="E19372" s="6"/>
      <c r="F19372" s="6"/>
      <c r="U19372" s="11"/>
      <c r="AO19372" s="11"/>
    </row>
    <row r="19373" spans="2:41" x14ac:dyDescent="0.25">
      <c r="B19373" s="6"/>
      <c r="D19373" s="6"/>
      <c r="E19373" s="6"/>
      <c r="F19373" s="6"/>
      <c r="U19373" s="11"/>
      <c r="AO19373" s="11"/>
    </row>
    <row r="19374" spans="2:41" x14ac:dyDescent="0.25">
      <c r="B19374" s="6"/>
      <c r="D19374" s="6"/>
      <c r="E19374" s="6"/>
      <c r="F19374" s="6"/>
      <c r="U19374" s="11"/>
      <c r="AO19374" s="11"/>
    </row>
    <row r="19375" spans="2:41" x14ac:dyDescent="0.25">
      <c r="B19375" s="6"/>
      <c r="D19375" s="6"/>
      <c r="E19375" s="6"/>
      <c r="F19375" s="6"/>
      <c r="U19375" s="11"/>
      <c r="AO19375" s="11"/>
    </row>
    <row r="19376" spans="2:41" x14ac:dyDescent="0.25">
      <c r="B19376" s="6"/>
      <c r="D19376" s="6"/>
      <c r="E19376" s="6"/>
      <c r="F19376" s="6"/>
      <c r="U19376" s="11"/>
      <c r="AO19376" s="11"/>
    </row>
    <row r="19377" spans="2:41" x14ac:dyDescent="0.25">
      <c r="B19377" s="6"/>
      <c r="D19377" s="6"/>
      <c r="E19377" s="6"/>
      <c r="F19377" s="6"/>
      <c r="U19377" s="11"/>
      <c r="AO19377" s="11"/>
    </row>
    <row r="19378" spans="2:41" x14ac:dyDescent="0.25">
      <c r="B19378" s="6"/>
      <c r="D19378" s="6"/>
      <c r="E19378" s="6"/>
      <c r="F19378" s="6"/>
      <c r="U19378" s="11"/>
      <c r="AO19378" s="11"/>
    </row>
    <row r="19379" spans="2:41" x14ac:dyDescent="0.25">
      <c r="B19379" s="6"/>
      <c r="D19379" s="6"/>
      <c r="E19379" s="6"/>
      <c r="F19379" s="6"/>
      <c r="U19379" s="11"/>
      <c r="AO19379" s="11"/>
    </row>
    <row r="19380" spans="2:41" x14ac:dyDescent="0.25">
      <c r="B19380" s="6"/>
      <c r="D19380" s="6"/>
      <c r="E19380" s="6"/>
      <c r="F19380" s="6"/>
      <c r="U19380" s="11"/>
      <c r="AO19380" s="11"/>
    </row>
    <row r="19381" spans="2:41" x14ac:dyDescent="0.25">
      <c r="B19381" s="6"/>
      <c r="D19381" s="6"/>
      <c r="E19381" s="6"/>
      <c r="F19381" s="6"/>
      <c r="U19381" s="11"/>
      <c r="AO19381" s="11"/>
    </row>
    <row r="19382" spans="2:41" x14ac:dyDescent="0.25">
      <c r="B19382" s="6"/>
      <c r="D19382" s="6"/>
      <c r="E19382" s="6"/>
      <c r="F19382" s="6"/>
      <c r="U19382" s="11"/>
      <c r="AO19382" s="11"/>
    </row>
    <row r="19383" spans="2:41" x14ac:dyDescent="0.25">
      <c r="B19383" s="6"/>
      <c r="D19383" s="6"/>
      <c r="E19383" s="6"/>
      <c r="F19383" s="6"/>
      <c r="U19383" s="11"/>
      <c r="AO19383" s="11"/>
    </row>
    <row r="19384" spans="2:41" x14ac:dyDescent="0.25">
      <c r="B19384" s="6"/>
      <c r="D19384" s="6"/>
      <c r="E19384" s="6"/>
      <c r="F19384" s="6"/>
      <c r="U19384" s="11"/>
      <c r="AO19384" s="11"/>
    </row>
    <row r="19385" spans="2:41" x14ac:dyDescent="0.25">
      <c r="B19385" s="6"/>
      <c r="D19385" s="6"/>
      <c r="E19385" s="6"/>
      <c r="F19385" s="6"/>
      <c r="U19385" s="11"/>
      <c r="AO19385" s="11"/>
    </row>
    <row r="19386" spans="2:41" x14ac:dyDescent="0.25">
      <c r="B19386" s="6"/>
      <c r="D19386" s="6"/>
      <c r="E19386" s="6"/>
      <c r="F19386" s="6"/>
      <c r="U19386" s="11"/>
      <c r="AO19386" s="11"/>
    </row>
    <row r="19387" spans="2:41" x14ac:dyDescent="0.25">
      <c r="B19387" s="6"/>
      <c r="D19387" s="6"/>
      <c r="E19387" s="6"/>
      <c r="F19387" s="6"/>
      <c r="U19387" s="11"/>
      <c r="AO19387" s="11"/>
    </row>
    <row r="19388" spans="2:41" x14ac:dyDescent="0.25">
      <c r="B19388" s="6"/>
      <c r="D19388" s="6"/>
      <c r="E19388" s="6"/>
      <c r="F19388" s="6"/>
      <c r="U19388" s="11"/>
      <c r="AO19388" s="11"/>
    </row>
    <row r="19389" spans="2:41" x14ac:dyDescent="0.25">
      <c r="B19389" s="6"/>
      <c r="D19389" s="6"/>
      <c r="E19389" s="6"/>
      <c r="F19389" s="6"/>
      <c r="U19389" s="11"/>
      <c r="AO19389" s="11"/>
    </row>
    <row r="19390" spans="2:41" x14ac:dyDescent="0.25">
      <c r="B19390" s="6"/>
      <c r="D19390" s="6"/>
      <c r="E19390" s="6"/>
      <c r="F19390" s="6"/>
      <c r="U19390" s="11"/>
      <c r="AO19390" s="11"/>
    </row>
    <row r="19391" spans="2:41" x14ac:dyDescent="0.25">
      <c r="B19391" s="6"/>
      <c r="D19391" s="6"/>
      <c r="E19391" s="6"/>
      <c r="F19391" s="6"/>
      <c r="U19391" s="11"/>
      <c r="AO19391" s="11"/>
    </row>
    <row r="19392" spans="2:41" x14ac:dyDescent="0.25">
      <c r="B19392" s="6"/>
      <c r="D19392" s="6"/>
      <c r="E19392" s="6"/>
      <c r="F19392" s="6"/>
      <c r="U19392" s="11"/>
      <c r="AO19392" s="11"/>
    </row>
    <row r="19393" spans="2:41" x14ac:dyDescent="0.25">
      <c r="B19393" s="6"/>
      <c r="D19393" s="6"/>
      <c r="E19393" s="6"/>
      <c r="F19393" s="6"/>
      <c r="U19393" s="11"/>
      <c r="AO19393" s="11"/>
    </row>
    <row r="19394" spans="2:41" x14ac:dyDescent="0.25">
      <c r="B19394" s="6"/>
      <c r="D19394" s="6"/>
      <c r="E19394" s="6"/>
      <c r="F19394" s="6"/>
      <c r="U19394" s="11"/>
      <c r="AO19394" s="11"/>
    </row>
    <row r="19395" spans="2:41" x14ac:dyDescent="0.25">
      <c r="B19395" s="6"/>
      <c r="D19395" s="6"/>
      <c r="E19395" s="6"/>
      <c r="F19395" s="6"/>
      <c r="U19395" s="11"/>
      <c r="AO19395" s="11"/>
    </row>
    <row r="19396" spans="2:41" x14ac:dyDescent="0.25">
      <c r="B19396" s="6"/>
      <c r="D19396" s="6"/>
      <c r="E19396" s="6"/>
      <c r="F19396" s="6"/>
      <c r="U19396" s="11"/>
      <c r="AO19396" s="11"/>
    </row>
    <row r="19397" spans="2:41" x14ac:dyDescent="0.25">
      <c r="B19397" s="6"/>
      <c r="D19397" s="6"/>
      <c r="E19397" s="6"/>
      <c r="F19397" s="6"/>
      <c r="U19397" s="11"/>
      <c r="AO19397" s="11"/>
    </row>
    <row r="19398" spans="2:41" x14ac:dyDescent="0.25">
      <c r="B19398" s="6"/>
      <c r="D19398" s="6"/>
      <c r="E19398" s="6"/>
      <c r="F19398" s="6"/>
      <c r="U19398" s="11"/>
      <c r="AO19398" s="11"/>
    </row>
    <row r="19399" spans="2:41" x14ac:dyDescent="0.25">
      <c r="B19399" s="6"/>
      <c r="D19399" s="6"/>
      <c r="E19399" s="6"/>
      <c r="F19399" s="6"/>
      <c r="U19399" s="11"/>
      <c r="AO19399" s="11"/>
    </row>
    <row r="19400" spans="2:41" x14ac:dyDescent="0.25">
      <c r="B19400" s="6"/>
      <c r="D19400" s="6"/>
      <c r="E19400" s="6"/>
      <c r="F19400" s="6"/>
      <c r="U19400" s="11"/>
      <c r="AO19400" s="11"/>
    </row>
    <row r="19401" spans="2:41" x14ac:dyDescent="0.25">
      <c r="B19401" s="6"/>
      <c r="D19401" s="6"/>
      <c r="E19401" s="6"/>
      <c r="F19401" s="6"/>
      <c r="U19401" s="11"/>
      <c r="AO19401" s="11"/>
    </row>
    <row r="19402" spans="2:41" x14ac:dyDescent="0.25">
      <c r="B19402" s="6"/>
      <c r="D19402" s="6"/>
      <c r="E19402" s="6"/>
      <c r="F19402" s="6"/>
      <c r="U19402" s="11"/>
      <c r="AO19402" s="11"/>
    </row>
    <row r="19403" spans="2:41" x14ac:dyDescent="0.25">
      <c r="B19403" s="6"/>
      <c r="D19403" s="6"/>
      <c r="E19403" s="6"/>
      <c r="F19403" s="6"/>
      <c r="U19403" s="11"/>
      <c r="AO19403" s="11"/>
    </row>
    <row r="19404" spans="2:41" x14ac:dyDescent="0.25">
      <c r="B19404" s="6"/>
      <c r="D19404" s="6"/>
      <c r="E19404" s="6"/>
      <c r="F19404" s="6"/>
      <c r="U19404" s="11"/>
      <c r="AO19404" s="11"/>
    </row>
    <row r="19405" spans="2:41" x14ac:dyDescent="0.25">
      <c r="B19405" s="6"/>
      <c r="D19405" s="6"/>
      <c r="E19405" s="6"/>
      <c r="F19405" s="6"/>
      <c r="U19405" s="11"/>
      <c r="AO19405" s="11"/>
    </row>
    <row r="19406" spans="2:41" x14ac:dyDescent="0.25">
      <c r="B19406" s="6"/>
      <c r="D19406" s="6"/>
      <c r="E19406" s="6"/>
      <c r="F19406" s="6"/>
      <c r="U19406" s="11"/>
      <c r="AO19406" s="11"/>
    </row>
    <row r="19407" spans="2:41" x14ac:dyDescent="0.25">
      <c r="B19407" s="6"/>
      <c r="D19407" s="6"/>
      <c r="E19407" s="6"/>
      <c r="F19407" s="6"/>
      <c r="U19407" s="11"/>
      <c r="AO19407" s="11"/>
    </row>
    <row r="19408" spans="2:41" x14ac:dyDescent="0.25">
      <c r="B19408" s="6"/>
      <c r="D19408" s="6"/>
      <c r="E19408" s="6"/>
      <c r="F19408" s="6"/>
      <c r="U19408" s="11"/>
      <c r="AO19408" s="11"/>
    </row>
    <row r="19409" spans="2:41" x14ac:dyDescent="0.25">
      <c r="B19409" s="6"/>
      <c r="D19409" s="6"/>
      <c r="E19409" s="6"/>
      <c r="F19409" s="6"/>
      <c r="U19409" s="11"/>
      <c r="AO19409" s="11"/>
    </row>
    <row r="19410" spans="2:41" x14ac:dyDescent="0.25">
      <c r="B19410" s="6"/>
      <c r="D19410" s="6"/>
      <c r="E19410" s="6"/>
      <c r="F19410" s="6"/>
      <c r="U19410" s="11"/>
      <c r="AO19410" s="11"/>
    </row>
    <row r="19411" spans="2:41" x14ac:dyDescent="0.25">
      <c r="B19411" s="6"/>
      <c r="D19411" s="6"/>
      <c r="E19411" s="6"/>
      <c r="F19411" s="6"/>
      <c r="U19411" s="11"/>
      <c r="AO19411" s="11"/>
    </row>
    <row r="19412" spans="2:41" x14ac:dyDescent="0.25">
      <c r="B19412" s="6"/>
      <c r="D19412" s="6"/>
      <c r="E19412" s="6"/>
      <c r="F19412" s="6"/>
      <c r="U19412" s="11"/>
      <c r="AO19412" s="11"/>
    </row>
    <row r="19413" spans="2:41" x14ac:dyDescent="0.25">
      <c r="B19413" s="6"/>
      <c r="D19413" s="6"/>
      <c r="E19413" s="6"/>
      <c r="F19413" s="6"/>
      <c r="U19413" s="11"/>
      <c r="AO19413" s="11"/>
    </row>
    <row r="19414" spans="2:41" x14ac:dyDescent="0.25">
      <c r="B19414" s="6"/>
      <c r="D19414" s="6"/>
      <c r="E19414" s="6"/>
      <c r="F19414" s="6"/>
      <c r="U19414" s="11"/>
      <c r="AO19414" s="11"/>
    </row>
    <row r="19415" spans="2:41" x14ac:dyDescent="0.25">
      <c r="B19415" s="6"/>
      <c r="D19415" s="6"/>
      <c r="E19415" s="6"/>
      <c r="F19415" s="6"/>
      <c r="U19415" s="11"/>
      <c r="AO19415" s="11"/>
    </row>
    <row r="19416" spans="2:41" x14ac:dyDescent="0.25">
      <c r="B19416" s="6"/>
      <c r="D19416" s="6"/>
      <c r="E19416" s="6"/>
      <c r="F19416" s="6"/>
      <c r="U19416" s="11"/>
      <c r="AO19416" s="11"/>
    </row>
    <row r="19417" spans="2:41" x14ac:dyDescent="0.25">
      <c r="B19417" s="6"/>
      <c r="D19417" s="6"/>
      <c r="E19417" s="6"/>
      <c r="F19417" s="6"/>
      <c r="U19417" s="11"/>
      <c r="AO19417" s="11"/>
    </row>
    <row r="19418" spans="2:41" x14ac:dyDescent="0.25">
      <c r="B19418" s="6"/>
      <c r="D19418" s="6"/>
      <c r="E19418" s="6"/>
      <c r="F19418" s="6"/>
      <c r="U19418" s="11"/>
      <c r="AO19418" s="11"/>
    </row>
    <row r="19419" spans="2:41" x14ac:dyDescent="0.25">
      <c r="B19419" s="6"/>
      <c r="D19419" s="6"/>
      <c r="E19419" s="6"/>
      <c r="F19419" s="6"/>
      <c r="U19419" s="11"/>
      <c r="AO19419" s="11"/>
    </row>
    <row r="19420" spans="2:41" x14ac:dyDescent="0.25">
      <c r="B19420" s="6"/>
      <c r="D19420" s="6"/>
      <c r="E19420" s="6"/>
      <c r="F19420" s="6"/>
      <c r="U19420" s="11"/>
      <c r="AO19420" s="11"/>
    </row>
    <row r="19421" spans="2:41" x14ac:dyDescent="0.25">
      <c r="B19421" s="6"/>
      <c r="D19421" s="6"/>
      <c r="E19421" s="6"/>
      <c r="F19421" s="6"/>
      <c r="U19421" s="11"/>
      <c r="AO19421" s="11"/>
    </row>
    <row r="19422" spans="2:41" x14ac:dyDescent="0.25">
      <c r="B19422" s="6"/>
      <c r="D19422" s="6"/>
      <c r="E19422" s="6"/>
      <c r="F19422" s="6"/>
      <c r="U19422" s="11"/>
      <c r="AO19422" s="11"/>
    </row>
    <row r="19423" spans="2:41" x14ac:dyDescent="0.25">
      <c r="B19423" s="6"/>
      <c r="D19423" s="6"/>
      <c r="E19423" s="6"/>
      <c r="F19423" s="6"/>
      <c r="U19423" s="11"/>
      <c r="AO19423" s="11"/>
    </row>
    <row r="19424" spans="2:41" x14ac:dyDescent="0.25">
      <c r="B19424" s="6"/>
      <c r="D19424" s="6"/>
      <c r="E19424" s="6"/>
      <c r="F19424" s="6"/>
      <c r="U19424" s="11"/>
      <c r="AO19424" s="11"/>
    </row>
    <row r="19425" spans="2:41" x14ac:dyDescent="0.25">
      <c r="B19425" s="6"/>
      <c r="D19425" s="6"/>
      <c r="E19425" s="6"/>
      <c r="F19425" s="6"/>
      <c r="U19425" s="11"/>
      <c r="AO19425" s="11"/>
    </row>
    <row r="19426" spans="2:41" x14ac:dyDescent="0.25">
      <c r="B19426" s="6"/>
      <c r="D19426" s="6"/>
      <c r="E19426" s="6"/>
      <c r="F19426" s="6"/>
      <c r="U19426" s="11"/>
      <c r="AO19426" s="11"/>
    </row>
    <row r="19427" spans="2:41" x14ac:dyDescent="0.25">
      <c r="B19427" s="6"/>
      <c r="D19427" s="6"/>
      <c r="E19427" s="6"/>
      <c r="F19427" s="6"/>
      <c r="U19427" s="11"/>
      <c r="AO19427" s="11"/>
    </row>
    <row r="19428" spans="2:41" x14ac:dyDescent="0.25">
      <c r="B19428" s="6"/>
      <c r="D19428" s="6"/>
      <c r="E19428" s="6"/>
      <c r="F19428" s="6"/>
      <c r="U19428" s="11"/>
      <c r="AO19428" s="11"/>
    </row>
    <row r="19429" spans="2:41" x14ac:dyDescent="0.25">
      <c r="B19429" s="6"/>
      <c r="D19429" s="6"/>
      <c r="E19429" s="6"/>
      <c r="F19429" s="6"/>
      <c r="U19429" s="11"/>
      <c r="AO19429" s="11"/>
    </row>
    <row r="19430" spans="2:41" x14ac:dyDescent="0.25">
      <c r="B19430" s="6"/>
      <c r="D19430" s="6"/>
      <c r="E19430" s="6"/>
      <c r="F19430" s="6"/>
      <c r="U19430" s="11"/>
      <c r="AO19430" s="11"/>
    </row>
    <row r="19431" spans="2:41" x14ac:dyDescent="0.25">
      <c r="B19431" s="6"/>
      <c r="D19431" s="6"/>
      <c r="E19431" s="6"/>
      <c r="F19431" s="6"/>
      <c r="U19431" s="11"/>
      <c r="AO19431" s="11"/>
    </row>
    <row r="19432" spans="2:41" x14ac:dyDescent="0.25">
      <c r="B19432" s="6"/>
      <c r="D19432" s="6"/>
      <c r="E19432" s="6"/>
      <c r="F19432" s="6"/>
      <c r="U19432" s="11"/>
      <c r="AO19432" s="11"/>
    </row>
    <row r="19433" spans="2:41" x14ac:dyDescent="0.25">
      <c r="B19433" s="6"/>
      <c r="D19433" s="6"/>
      <c r="E19433" s="6"/>
      <c r="F19433" s="6"/>
      <c r="U19433" s="11"/>
      <c r="AO19433" s="11"/>
    </row>
    <row r="19434" spans="2:41" x14ac:dyDescent="0.25">
      <c r="B19434" s="6"/>
      <c r="D19434" s="6"/>
      <c r="E19434" s="6"/>
      <c r="F19434" s="6"/>
      <c r="U19434" s="11"/>
      <c r="AO19434" s="11"/>
    </row>
    <row r="19435" spans="2:41" x14ac:dyDescent="0.25">
      <c r="B19435" s="6"/>
      <c r="D19435" s="6"/>
      <c r="E19435" s="6"/>
      <c r="F19435" s="6"/>
      <c r="U19435" s="11"/>
      <c r="AO19435" s="11"/>
    </row>
    <row r="19436" spans="2:41" x14ac:dyDescent="0.25">
      <c r="B19436" s="6"/>
      <c r="D19436" s="6"/>
      <c r="E19436" s="6"/>
      <c r="F19436" s="6"/>
      <c r="U19436" s="11"/>
      <c r="AO19436" s="11"/>
    </row>
    <row r="19437" spans="2:41" x14ac:dyDescent="0.25">
      <c r="B19437" s="6"/>
      <c r="D19437" s="6"/>
      <c r="E19437" s="6"/>
      <c r="F19437" s="6"/>
      <c r="U19437" s="11"/>
      <c r="AO19437" s="11"/>
    </row>
    <row r="19438" spans="2:41" x14ac:dyDescent="0.25">
      <c r="B19438" s="6"/>
      <c r="D19438" s="6"/>
      <c r="E19438" s="6"/>
      <c r="F19438" s="6"/>
      <c r="U19438" s="11"/>
      <c r="AO19438" s="11"/>
    </row>
    <row r="19439" spans="2:41" x14ac:dyDescent="0.25">
      <c r="B19439" s="6"/>
      <c r="D19439" s="6"/>
      <c r="E19439" s="6"/>
      <c r="F19439" s="6"/>
      <c r="U19439" s="11"/>
      <c r="AO19439" s="11"/>
    </row>
    <row r="19440" spans="2:41" x14ac:dyDescent="0.25">
      <c r="B19440" s="6"/>
      <c r="D19440" s="6"/>
      <c r="E19440" s="6"/>
      <c r="F19440" s="6"/>
      <c r="U19440" s="11"/>
      <c r="AO19440" s="11"/>
    </row>
    <row r="19441" spans="2:41" x14ac:dyDescent="0.25">
      <c r="B19441" s="6"/>
      <c r="D19441" s="6"/>
      <c r="E19441" s="6"/>
      <c r="F19441" s="6"/>
      <c r="U19441" s="11"/>
      <c r="AO19441" s="11"/>
    </row>
    <row r="19442" spans="2:41" x14ac:dyDescent="0.25">
      <c r="B19442" s="6"/>
      <c r="D19442" s="6"/>
      <c r="E19442" s="6"/>
      <c r="F19442" s="6"/>
      <c r="U19442" s="11"/>
      <c r="AO19442" s="11"/>
    </row>
    <row r="19443" spans="2:41" x14ac:dyDescent="0.25">
      <c r="B19443" s="6"/>
      <c r="D19443" s="6"/>
      <c r="E19443" s="6"/>
      <c r="F19443" s="6"/>
      <c r="U19443" s="11"/>
      <c r="AO19443" s="11"/>
    </row>
    <row r="19444" spans="2:41" x14ac:dyDescent="0.25">
      <c r="B19444" s="6"/>
      <c r="D19444" s="6"/>
      <c r="E19444" s="6"/>
      <c r="F19444" s="6"/>
      <c r="U19444" s="11"/>
      <c r="AO19444" s="11"/>
    </row>
    <row r="19445" spans="2:41" x14ac:dyDescent="0.25">
      <c r="B19445" s="6"/>
      <c r="D19445" s="6"/>
      <c r="E19445" s="6"/>
      <c r="F19445" s="6"/>
      <c r="U19445" s="11"/>
      <c r="AO19445" s="11"/>
    </row>
    <row r="19446" spans="2:41" x14ac:dyDescent="0.25">
      <c r="B19446" s="6"/>
      <c r="D19446" s="6"/>
      <c r="E19446" s="6"/>
      <c r="F19446" s="6"/>
      <c r="U19446" s="11"/>
      <c r="AO19446" s="11"/>
    </row>
    <row r="19447" spans="2:41" x14ac:dyDescent="0.25">
      <c r="B19447" s="6"/>
      <c r="D19447" s="6"/>
      <c r="E19447" s="6"/>
      <c r="F19447" s="6"/>
      <c r="U19447" s="11"/>
      <c r="AO19447" s="11"/>
    </row>
    <row r="19448" spans="2:41" x14ac:dyDescent="0.25">
      <c r="B19448" s="6"/>
      <c r="D19448" s="6"/>
      <c r="E19448" s="6"/>
      <c r="F19448" s="6"/>
      <c r="U19448" s="11"/>
      <c r="AO19448" s="11"/>
    </row>
    <row r="19449" spans="2:41" x14ac:dyDescent="0.25">
      <c r="B19449" s="6"/>
      <c r="D19449" s="6"/>
      <c r="E19449" s="6"/>
      <c r="F19449" s="6"/>
      <c r="U19449" s="11"/>
      <c r="AO19449" s="11"/>
    </row>
    <row r="19450" spans="2:41" x14ac:dyDescent="0.25">
      <c r="B19450" s="6"/>
      <c r="D19450" s="6"/>
      <c r="E19450" s="6"/>
      <c r="F19450" s="6"/>
      <c r="U19450" s="11"/>
      <c r="AO19450" s="11"/>
    </row>
    <row r="19451" spans="2:41" x14ac:dyDescent="0.25">
      <c r="B19451" s="6"/>
      <c r="D19451" s="6"/>
      <c r="E19451" s="6"/>
      <c r="F19451" s="6"/>
      <c r="U19451" s="11"/>
      <c r="AO19451" s="11"/>
    </row>
    <row r="19452" spans="2:41" x14ac:dyDescent="0.25">
      <c r="B19452" s="6"/>
      <c r="D19452" s="6"/>
      <c r="E19452" s="6"/>
      <c r="F19452" s="6"/>
      <c r="U19452" s="11"/>
      <c r="AO19452" s="11"/>
    </row>
    <row r="19453" spans="2:41" x14ac:dyDescent="0.25">
      <c r="B19453" s="6"/>
      <c r="D19453" s="6"/>
      <c r="E19453" s="6"/>
      <c r="F19453" s="6"/>
      <c r="U19453" s="11"/>
      <c r="AO19453" s="11"/>
    </row>
    <row r="19454" spans="2:41" x14ac:dyDescent="0.25">
      <c r="B19454" s="6"/>
      <c r="D19454" s="6"/>
      <c r="E19454" s="6"/>
      <c r="F19454" s="6"/>
      <c r="U19454" s="11"/>
      <c r="AO19454" s="11"/>
    </row>
    <row r="19455" spans="2:41" x14ac:dyDescent="0.25">
      <c r="B19455" s="6"/>
      <c r="D19455" s="6"/>
      <c r="E19455" s="6"/>
      <c r="F19455" s="6"/>
      <c r="U19455" s="11"/>
      <c r="AO19455" s="11"/>
    </row>
    <row r="19456" spans="2:41" x14ac:dyDescent="0.25">
      <c r="B19456" s="6"/>
      <c r="D19456" s="6"/>
      <c r="E19456" s="6"/>
      <c r="F19456" s="6"/>
      <c r="U19456" s="11"/>
      <c r="AO19456" s="11"/>
    </row>
    <row r="19457" spans="2:41" x14ac:dyDescent="0.25">
      <c r="B19457" s="6"/>
      <c r="D19457" s="6"/>
      <c r="E19457" s="6"/>
      <c r="F19457" s="6"/>
      <c r="U19457" s="11"/>
      <c r="AO19457" s="11"/>
    </row>
    <row r="19458" spans="2:41" x14ac:dyDescent="0.25">
      <c r="B19458" s="6"/>
      <c r="D19458" s="6"/>
      <c r="E19458" s="6"/>
      <c r="F19458" s="6"/>
      <c r="U19458" s="11"/>
      <c r="AO19458" s="11"/>
    </row>
    <row r="19459" spans="2:41" x14ac:dyDescent="0.25">
      <c r="B19459" s="6"/>
      <c r="D19459" s="6"/>
      <c r="E19459" s="6"/>
      <c r="F19459" s="6"/>
      <c r="U19459" s="11"/>
      <c r="AO19459" s="11"/>
    </row>
    <row r="19460" spans="2:41" x14ac:dyDescent="0.25">
      <c r="B19460" s="6"/>
      <c r="D19460" s="6"/>
      <c r="E19460" s="6"/>
      <c r="F19460" s="6"/>
      <c r="U19460" s="11"/>
      <c r="AO19460" s="11"/>
    </row>
    <row r="19461" spans="2:41" x14ac:dyDescent="0.25">
      <c r="B19461" s="6"/>
      <c r="D19461" s="6"/>
      <c r="E19461" s="6"/>
      <c r="F19461" s="6"/>
      <c r="U19461" s="11"/>
      <c r="AO19461" s="11"/>
    </row>
    <row r="19462" spans="2:41" x14ac:dyDescent="0.25">
      <c r="B19462" s="6"/>
      <c r="D19462" s="6"/>
      <c r="E19462" s="6"/>
      <c r="F19462" s="6"/>
      <c r="U19462" s="11"/>
      <c r="AO19462" s="11"/>
    </row>
    <row r="19463" spans="2:41" x14ac:dyDescent="0.25">
      <c r="B19463" s="6"/>
      <c r="D19463" s="6"/>
      <c r="E19463" s="6"/>
      <c r="F19463" s="6"/>
      <c r="U19463" s="11"/>
      <c r="AO19463" s="11"/>
    </row>
    <row r="19464" spans="2:41" x14ac:dyDescent="0.25">
      <c r="B19464" s="6"/>
      <c r="D19464" s="6"/>
      <c r="E19464" s="6"/>
      <c r="F19464" s="6"/>
      <c r="U19464" s="11"/>
      <c r="AO19464" s="11"/>
    </row>
    <row r="19465" spans="2:41" x14ac:dyDescent="0.25">
      <c r="B19465" s="6"/>
      <c r="D19465" s="6"/>
      <c r="E19465" s="6"/>
      <c r="F19465" s="6"/>
      <c r="U19465" s="11"/>
      <c r="AO19465" s="11"/>
    </row>
    <row r="19466" spans="2:41" x14ac:dyDescent="0.25">
      <c r="B19466" s="6"/>
      <c r="D19466" s="6"/>
      <c r="E19466" s="6"/>
      <c r="F19466" s="6"/>
      <c r="U19466" s="11"/>
      <c r="AO19466" s="11"/>
    </row>
    <row r="19467" spans="2:41" x14ac:dyDescent="0.25">
      <c r="B19467" s="6"/>
      <c r="D19467" s="6"/>
      <c r="E19467" s="6"/>
      <c r="F19467" s="6"/>
      <c r="U19467" s="11"/>
      <c r="AO19467" s="11"/>
    </row>
    <row r="19468" spans="2:41" x14ac:dyDescent="0.25">
      <c r="B19468" s="6"/>
      <c r="D19468" s="6"/>
      <c r="E19468" s="6"/>
      <c r="F19468" s="6"/>
      <c r="U19468" s="11"/>
      <c r="AO19468" s="11"/>
    </row>
    <row r="19469" spans="2:41" x14ac:dyDescent="0.25">
      <c r="B19469" s="6"/>
      <c r="D19469" s="6"/>
      <c r="E19469" s="6"/>
      <c r="F19469" s="6"/>
      <c r="U19469" s="11"/>
      <c r="AO19469" s="11"/>
    </row>
    <row r="19470" spans="2:41" x14ac:dyDescent="0.25">
      <c r="B19470" s="6"/>
      <c r="D19470" s="6"/>
      <c r="E19470" s="6"/>
      <c r="F19470" s="6"/>
      <c r="U19470" s="11"/>
      <c r="AO19470" s="11"/>
    </row>
    <row r="19471" spans="2:41" x14ac:dyDescent="0.25">
      <c r="B19471" s="6"/>
      <c r="D19471" s="6"/>
      <c r="E19471" s="6"/>
      <c r="F19471" s="6"/>
      <c r="U19471" s="11"/>
      <c r="AO19471" s="11"/>
    </row>
    <row r="19472" spans="2:41" x14ac:dyDescent="0.25">
      <c r="B19472" s="6"/>
      <c r="D19472" s="6"/>
      <c r="E19472" s="6"/>
      <c r="F19472" s="6"/>
      <c r="U19472" s="11"/>
      <c r="AO19472" s="11"/>
    </row>
    <row r="19473" spans="2:41" x14ac:dyDescent="0.25">
      <c r="B19473" s="6"/>
      <c r="D19473" s="6"/>
      <c r="E19473" s="6"/>
      <c r="F19473" s="6"/>
      <c r="U19473" s="11"/>
      <c r="AO19473" s="11"/>
    </row>
    <row r="19474" spans="2:41" x14ac:dyDescent="0.25">
      <c r="B19474" s="6"/>
      <c r="D19474" s="6"/>
      <c r="E19474" s="6"/>
      <c r="F19474" s="6"/>
      <c r="U19474" s="11"/>
      <c r="AO19474" s="11"/>
    </row>
    <row r="19475" spans="2:41" x14ac:dyDescent="0.25">
      <c r="B19475" s="6"/>
      <c r="D19475" s="6"/>
      <c r="E19475" s="6"/>
      <c r="F19475" s="6"/>
      <c r="U19475" s="11"/>
      <c r="AO19475" s="11"/>
    </row>
    <row r="19476" spans="2:41" x14ac:dyDescent="0.25">
      <c r="B19476" s="6"/>
      <c r="D19476" s="6"/>
      <c r="E19476" s="6"/>
      <c r="F19476" s="6"/>
      <c r="U19476" s="11"/>
      <c r="AO19476" s="11"/>
    </row>
    <row r="19477" spans="2:41" x14ac:dyDescent="0.25">
      <c r="B19477" s="6"/>
      <c r="D19477" s="6"/>
      <c r="E19477" s="6"/>
      <c r="F19477" s="6"/>
      <c r="U19477" s="11"/>
      <c r="AO19477" s="11"/>
    </row>
    <row r="19478" spans="2:41" x14ac:dyDescent="0.25">
      <c r="B19478" s="6"/>
      <c r="D19478" s="6"/>
      <c r="E19478" s="6"/>
      <c r="F19478" s="6"/>
      <c r="U19478" s="11"/>
      <c r="AO19478" s="11"/>
    </row>
    <row r="19479" spans="2:41" x14ac:dyDescent="0.25">
      <c r="B19479" s="6"/>
      <c r="D19479" s="6"/>
      <c r="E19479" s="6"/>
      <c r="F19479" s="6"/>
      <c r="U19479" s="11"/>
      <c r="AO19479" s="11"/>
    </row>
    <row r="19480" spans="2:41" x14ac:dyDescent="0.25">
      <c r="B19480" s="6"/>
      <c r="D19480" s="6"/>
      <c r="E19480" s="6"/>
      <c r="F19480" s="6"/>
      <c r="U19480" s="11"/>
      <c r="AO19480" s="11"/>
    </row>
    <row r="19481" spans="2:41" x14ac:dyDescent="0.25">
      <c r="B19481" s="6"/>
      <c r="D19481" s="6"/>
      <c r="E19481" s="6"/>
      <c r="F19481" s="6"/>
      <c r="U19481" s="11"/>
      <c r="AO19481" s="11"/>
    </row>
    <row r="19482" spans="2:41" x14ac:dyDescent="0.25">
      <c r="B19482" s="6"/>
      <c r="D19482" s="6"/>
      <c r="E19482" s="6"/>
      <c r="F19482" s="6"/>
      <c r="U19482" s="11"/>
      <c r="AO19482" s="11"/>
    </row>
    <row r="19483" spans="2:41" x14ac:dyDescent="0.25">
      <c r="B19483" s="6"/>
      <c r="D19483" s="6"/>
      <c r="E19483" s="6"/>
      <c r="F19483" s="6"/>
      <c r="U19483" s="11"/>
      <c r="AO19483" s="11"/>
    </row>
    <row r="19484" spans="2:41" x14ac:dyDescent="0.25">
      <c r="B19484" s="6"/>
      <c r="D19484" s="6"/>
      <c r="E19484" s="6"/>
      <c r="F19484" s="6"/>
      <c r="U19484" s="11"/>
      <c r="AO19484" s="11"/>
    </row>
    <row r="19485" spans="2:41" x14ac:dyDescent="0.25">
      <c r="B19485" s="6"/>
      <c r="D19485" s="6"/>
      <c r="E19485" s="6"/>
      <c r="F19485" s="6"/>
      <c r="U19485" s="11"/>
      <c r="AO19485" s="11"/>
    </row>
    <row r="19486" spans="2:41" x14ac:dyDescent="0.25">
      <c r="B19486" s="6"/>
      <c r="D19486" s="6"/>
      <c r="E19486" s="6"/>
      <c r="F19486" s="6"/>
      <c r="U19486" s="11"/>
      <c r="AO19486" s="11"/>
    </row>
    <row r="19487" spans="2:41" x14ac:dyDescent="0.25">
      <c r="B19487" s="6"/>
      <c r="D19487" s="6"/>
      <c r="E19487" s="6"/>
      <c r="F19487" s="6"/>
      <c r="U19487" s="11"/>
      <c r="AO19487" s="11"/>
    </row>
    <row r="19488" spans="2:41" x14ac:dyDescent="0.25">
      <c r="B19488" s="6"/>
      <c r="D19488" s="6"/>
      <c r="E19488" s="6"/>
      <c r="F19488" s="6"/>
      <c r="U19488" s="11"/>
      <c r="AO19488" s="11"/>
    </row>
    <row r="19489" spans="2:41" x14ac:dyDescent="0.25">
      <c r="B19489" s="6"/>
      <c r="D19489" s="6"/>
      <c r="E19489" s="6"/>
      <c r="F19489" s="6"/>
      <c r="U19489" s="11"/>
      <c r="AO19489" s="11"/>
    </row>
    <row r="19490" spans="2:41" x14ac:dyDescent="0.25">
      <c r="B19490" s="6"/>
      <c r="D19490" s="6"/>
      <c r="E19490" s="6"/>
      <c r="F19490" s="6"/>
      <c r="U19490" s="11"/>
      <c r="AO19490" s="11"/>
    </row>
    <row r="19491" spans="2:41" x14ac:dyDescent="0.25">
      <c r="B19491" s="6"/>
      <c r="D19491" s="6"/>
      <c r="E19491" s="6"/>
      <c r="F19491" s="6"/>
      <c r="U19491" s="11"/>
      <c r="AO19491" s="11"/>
    </row>
    <row r="19492" spans="2:41" x14ac:dyDescent="0.25">
      <c r="B19492" s="6"/>
      <c r="D19492" s="6"/>
      <c r="E19492" s="6"/>
      <c r="F19492" s="6"/>
      <c r="U19492" s="11"/>
      <c r="AO19492" s="11"/>
    </row>
    <row r="19493" spans="2:41" x14ac:dyDescent="0.25">
      <c r="B19493" s="6"/>
      <c r="D19493" s="6"/>
      <c r="E19493" s="6"/>
      <c r="F19493" s="6"/>
      <c r="U19493" s="11"/>
      <c r="AO19493" s="11"/>
    </row>
    <row r="19494" spans="2:41" x14ac:dyDescent="0.25">
      <c r="B19494" s="6"/>
      <c r="D19494" s="6"/>
      <c r="E19494" s="6"/>
      <c r="F19494" s="6"/>
      <c r="U19494" s="11"/>
      <c r="AO19494" s="11"/>
    </row>
    <row r="19495" spans="2:41" x14ac:dyDescent="0.25">
      <c r="B19495" s="6"/>
      <c r="D19495" s="6"/>
      <c r="E19495" s="6"/>
      <c r="F19495" s="6"/>
      <c r="U19495" s="11"/>
      <c r="AO19495" s="11"/>
    </row>
    <row r="19496" spans="2:41" x14ac:dyDescent="0.25">
      <c r="B19496" s="6"/>
      <c r="D19496" s="6"/>
      <c r="E19496" s="6"/>
      <c r="F19496" s="6"/>
      <c r="U19496" s="11"/>
      <c r="AO19496" s="11"/>
    </row>
    <row r="19497" spans="2:41" x14ac:dyDescent="0.25">
      <c r="B19497" s="6"/>
      <c r="D19497" s="6"/>
      <c r="E19497" s="6"/>
      <c r="F19497" s="6"/>
      <c r="U19497" s="11"/>
      <c r="AO19497" s="11"/>
    </row>
    <row r="19498" spans="2:41" x14ac:dyDescent="0.25">
      <c r="B19498" s="6"/>
      <c r="D19498" s="6"/>
      <c r="E19498" s="6"/>
      <c r="F19498" s="6"/>
      <c r="U19498" s="11"/>
      <c r="AO19498" s="11"/>
    </row>
    <row r="19499" spans="2:41" x14ac:dyDescent="0.25">
      <c r="B19499" s="6"/>
      <c r="D19499" s="6"/>
      <c r="E19499" s="6"/>
      <c r="F19499" s="6"/>
      <c r="U19499" s="11"/>
      <c r="AO19499" s="11"/>
    </row>
    <row r="19500" spans="2:41" x14ac:dyDescent="0.25">
      <c r="B19500" s="6"/>
      <c r="D19500" s="6"/>
      <c r="E19500" s="6"/>
      <c r="F19500" s="6"/>
      <c r="U19500" s="11"/>
      <c r="AO19500" s="11"/>
    </row>
    <row r="19501" spans="2:41" x14ac:dyDescent="0.25">
      <c r="B19501" s="6"/>
      <c r="D19501" s="6"/>
      <c r="E19501" s="6"/>
      <c r="F19501" s="6"/>
      <c r="U19501" s="11"/>
      <c r="AO19501" s="11"/>
    </row>
    <row r="19502" spans="2:41" x14ac:dyDescent="0.25">
      <c r="B19502" s="6"/>
      <c r="D19502" s="6"/>
      <c r="E19502" s="6"/>
      <c r="F19502" s="6"/>
      <c r="U19502" s="11"/>
      <c r="AO19502" s="11"/>
    </row>
    <row r="19503" spans="2:41" x14ac:dyDescent="0.25">
      <c r="B19503" s="6"/>
      <c r="D19503" s="6"/>
      <c r="E19503" s="6"/>
      <c r="F19503" s="6"/>
      <c r="U19503" s="11"/>
      <c r="AO19503" s="11"/>
    </row>
    <row r="19504" spans="2:41" x14ac:dyDescent="0.25">
      <c r="B19504" s="6"/>
      <c r="D19504" s="6"/>
      <c r="E19504" s="6"/>
      <c r="F19504" s="6"/>
      <c r="U19504" s="11"/>
      <c r="AO19504" s="11"/>
    </row>
    <row r="19505" spans="2:41" x14ac:dyDescent="0.25">
      <c r="B19505" s="6"/>
      <c r="D19505" s="6"/>
      <c r="E19505" s="6"/>
      <c r="F19505" s="6"/>
      <c r="U19505" s="11"/>
      <c r="AO19505" s="11"/>
    </row>
    <row r="19506" spans="2:41" x14ac:dyDescent="0.25">
      <c r="B19506" s="6"/>
      <c r="D19506" s="6"/>
      <c r="E19506" s="6"/>
      <c r="F19506" s="6"/>
      <c r="U19506" s="11"/>
      <c r="AO19506" s="11"/>
    </row>
    <row r="19507" spans="2:41" x14ac:dyDescent="0.25">
      <c r="B19507" s="6"/>
      <c r="D19507" s="6"/>
      <c r="E19507" s="6"/>
      <c r="F19507" s="6"/>
      <c r="U19507" s="11"/>
      <c r="AO19507" s="11"/>
    </row>
    <row r="19508" spans="2:41" x14ac:dyDescent="0.25">
      <c r="B19508" s="6"/>
      <c r="D19508" s="6"/>
      <c r="E19508" s="6"/>
      <c r="F19508" s="6"/>
      <c r="U19508" s="11"/>
      <c r="AO19508" s="11"/>
    </row>
    <row r="19509" spans="2:41" x14ac:dyDescent="0.25">
      <c r="B19509" s="6"/>
      <c r="D19509" s="6"/>
      <c r="E19509" s="6"/>
      <c r="F19509" s="6"/>
      <c r="U19509" s="11"/>
      <c r="AO19509" s="11"/>
    </row>
    <row r="19510" spans="2:41" x14ac:dyDescent="0.25">
      <c r="B19510" s="6"/>
      <c r="D19510" s="6"/>
      <c r="E19510" s="6"/>
      <c r="F19510" s="6"/>
      <c r="U19510" s="11"/>
      <c r="AO19510" s="11"/>
    </row>
    <row r="19511" spans="2:41" x14ac:dyDescent="0.25">
      <c r="B19511" s="6"/>
      <c r="D19511" s="6"/>
      <c r="E19511" s="6"/>
      <c r="F19511" s="6"/>
      <c r="U19511" s="11"/>
      <c r="AO19511" s="11"/>
    </row>
    <row r="19512" spans="2:41" x14ac:dyDescent="0.25">
      <c r="B19512" s="6"/>
      <c r="D19512" s="6"/>
      <c r="E19512" s="6"/>
      <c r="F19512" s="6"/>
      <c r="U19512" s="11"/>
      <c r="AO19512" s="11"/>
    </row>
    <row r="19513" spans="2:41" x14ac:dyDescent="0.25">
      <c r="B19513" s="6"/>
      <c r="D19513" s="6"/>
      <c r="E19513" s="6"/>
      <c r="F19513" s="6"/>
      <c r="U19513" s="11"/>
      <c r="AO19513" s="11"/>
    </row>
    <row r="19514" spans="2:41" x14ac:dyDescent="0.25">
      <c r="B19514" s="6"/>
      <c r="D19514" s="6"/>
      <c r="E19514" s="6"/>
      <c r="F19514" s="6"/>
      <c r="U19514" s="11"/>
      <c r="AO19514" s="11"/>
    </row>
    <row r="19515" spans="2:41" x14ac:dyDescent="0.25">
      <c r="B19515" s="6"/>
      <c r="D19515" s="6"/>
      <c r="E19515" s="6"/>
      <c r="F19515" s="6"/>
      <c r="U19515" s="11"/>
      <c r="AO19515" s="11"/>
    </row>
    <row r="19516" spans="2:41" x14ac:dyDescent="0.25">
      <c r="B19516" s="6"/>
      <c r="D19516" s="6"/>
      <c r="E19516" s="6"/>
      <c r="F19516" s="6"/>
      <c r="U19516" s="11"/>
      <c r="AO19516" s="11"/>
    </row>
    <row r="19517" spans="2:41" x14ac:dyDescent="0.25">
      <c r="B19517" s="6"/>
      <c r="D19517" s="6"/>
      <c r="E19517" s="6"/>
      <c r="F19517" s="6"/>
      <c r="U19517" s="11"/>
      <c r="AO19517" s="11"/>
    </row>
    <row r="19518" spans="2:41" x14ac:dyDescent="0.25">
      <c r="B19518" s="6"/>
      <c r="D19518" s="6"/>
      <c r="E19518" s="6"/>
      <c r="F19518" s="6"/>
      <c r="U19518" s="11"/>
      <c r="AO19518" s="11"/>
    </row>
    <row r="19519" spans="2:41" x14ac:dyDescent="0.25">
      <c r="B19519" s="6"/>
      <c r="D19519" s="6"/>
      <c r="E19519" s="6"/>
      <c r="F19519" s="6"/>
      <c r="U19519" s="11"/>
      <c r="AO19519" s="11"/>
    </row>
    <row r="19520" spans="2:41" x14ac:dyDescent="0.25">
      <c r="B19520" s="6"/>
      <c r="D19520" s="6"/>
      <c r="E19520" s="6"/>
      <c r="F19520" s="6"/>
      <c r="U19520" s="11"/>
      <c r="AO19520" s="11"/>
    </row>
    <row r="19521" spans="2:41" x14ac:dyDescent="0.25">
      <c r="B19521" s="6"/>
      <c r="D19521" s="6"/>
      <c r="E19521" s="6"/>
      <c r="F19521" s="6"/>
      <c r="U19521" s="11"/>
      <c r="AO19521" s="11"/>
    </row>
    <row r="19522" spans="2:41" x14ac:dyDescent="0.25">
      <c r="B19522" s="6"/>
      <c r="D19522" s="6"/>
      <c r="E19522" s="6"/>
      <c r="F19522" s="6"/>
      <c r="U19522" s="11"/>
      <c r="AO19522" s="11"/>
    </row>
    <row r="19523" spans="2:41" x14ac:dyDescent="0.25">
      <c r="B19523" s="6"/>
      <c r="D19523" s="6"/>
      <c r="E19523" s="6"/>
      <c r="F19523" s="6"/>
      <c r="U19523" s="11"/>
      <c r="AO19523" s="11"/>
    </row>
    <row r="19524" spans="2:41" x14ac:dyDescent="0.25">
      <c r="B19524" s="6"/>
      <c r="D19524" s="6"/>
      <c r="E19524" s="6"/>
      <c r="F19524" s="6"/>
      <c r="U19524" s="11"/>
      <c r="AO19524" s="11"/>
    </row>
    <row r="19525" spans="2:41" x14ac:dyDescent="0.25">
      <c r="B19525" s="6"/>
      <c r="D19525" s="6"/>
      <c r="E19525" s="6"/>
      <c r="F19525" s="6"/>
      <c r="U19525" s="11"/>
      <c r="AO19525" s="11"/>
    </row>
    <row r="19526" spans="2:41" x14ac:dyDescent="0.25">
      <c r="B19526" s="6"/>
      <c r="D19526" s="6"/>
      <c r="E19526" s="6"/>
      <c r="F19526" s="6"/>
      <c r="U19526" s="11"/>
      <c r="AO19526" s="11"/>
    </row>
    <row r="19527" spans="2:41" x14ac:dyDescent="0.25">
      <c r="B19527" s="6"/>
      <c r="D19527" s="6"/>
      <c r="E19527" s="6"/>
      <c r="F19527" s="6"/>
      <c r="U19527" s="11"/>
      <c r="AO19527" s="11"/>
    </row>
    <row r="19528" spans="2:41" x14ac:dyDescent="0.25">
      <c r="B19528" s="6"/>
      <c r="D19528" s="6"/>
      <c r="E19528" s="6"/>
      <c r="F19528" s="6"/>
      <c r="U19528" s="11"/>
      <c r="AO19528" s="11"/>
    </row>
    <row r="19529" spans="2:41" x14ac:dyDescent="0.25">
      <c r="B19529" s="6"/>
      <c r="D19529" s="6"/>
      <c r="E19529" s="6"/>
      <c r="F19529" s="6"/>
      <c r="U19529" s="11"/>
      <c r="AO19529" s="11"/>
    </row>
    <row r="19530" spans="2:41" x14ac:dyDescent="0.25">
      <c r="B19530" s="6"/>
      <c r="D19530" s="6"/>
      <c r="E19530" s="6"/>
      <c r="F19530" s="6"/>
      <c r="U19530" s="11"/>
      <c r="AO19530" s="11"/>
    </row>
    <row r="19531" spans="2:41" x14ac:dyDescent="0.25">
      <c r="B19531" s="6"/>
      <c r="D19531" s="6"/>
      <c r="E19531" s="6"/>
      <c r="F19531" s="6"/>
      <c r="U19531" s="11"/>
      <c r="AO19531" s="11"/>
    </row>
    <row r="19532" spans="2:41" x14ac:dyDescent="0.25">
      <c r="B19532" s="6"/>
      <c r="D19532" s="6"/>
      <c r="E19532" s="6"/>
      <c r="F19532" s="6"/>
      <c r="U19532" s="11"/>
      <c r="AO19532" s="11"/>
    </row>
    <row r="19533" spans="2:41" x14ac:dyDescent="0.25">
      <c r="B19533" s="6"/>
      <c r="D19533" s="6"/>
      <c r="E19533" s="6"/>
      <c r="F19533" s="6"/>
      <c r="U19533" s="11"/>
      <c r="AO19533" s="11"/>
    </row>
    <row r="19534" spans="2:41" x14ac:dyDescent="0.25">
      <c r="B19534" s="6"/>
      <c r="D19534" s="6"/>
      <c r="E19534" s="6"/>
      <c r="F19534" s="6"/>
      <c r="U19534" s="11"/>
      <c r="AO19534" s="11"/>
    </row>
    <row r="19535" spans="2:41" x14ac:dyDescent="0.25">
      <c r="B19535" s="6"/>
      <c r="D19535" s="6"/>
      <c r="E19535" s="6"/>
      <c r="F19535" s="6"/>
      <c r="U19535" s="11"/>
      <c r="AO19535" s="11"/>
    </row>
    <row r="19536" spans="2:41" x14ac:dyDescent="0.25">
      <c r="B19536" s="6"/>
      <c r="D19536" s="6"/>
      <c r="E19536" s="6"/>
      <c r="F19536" s="6"/>
      <c r="U19536" s="11"/>
      <c r="AO19536" s="11"/>
    </row>
    <row r="19537" spans="2:41" x14ac:dyDescent="0.25">
      <c r="B19537" s="6"/>
      <c r="D19537" s="6"/>
      <c r="E19537" s="6"/>
      <c r="F19537" s="6"/>
      <c r="U19537" s="11"/>
      <c r="AO19537" s="11"/>
    </row>
    <row r="19538" spans="2:41" x14ac:dyDescent="0.25">
      <c r="B19538" s="6"/>
      <c r="D19538" s="6"/>
      <c r="E19538" s="6"/>
      <c r="F19538" s="6"/>
      <c r="U19538" s="11"/>
      <c r="AO19538" s="11"/>
    </row>
    <row r="19539" spans="2:41" x14ac:dyDescent="0.25">
      <c r="B19539" s="6"/>
      <c r="D19539" s="6"/>
      <c r="E19539" s="6"/>
      <c r="F19539" s="6"/>
      <c r="U19539" s="11"/>
      <c r="AO19539" s="11"/>
    </row>
    <row r="19540" spans="2:41" x14ac:dyDescent="0.25">
      <c r="B19540" s="6"/>
      <c r="D19540" s="6"/>
      <c r="E19540" s="6"/>
      <c r="F19540" s="6"/>
      <c r="U19540" s="11"/>
      <c r="AO19540" s="11"/>
    </row>
    <row r="19541" spans="2:41" x14ac:dyDescent="0.25">
      <c r="B19541" s="6"/>
      <c r="D19541" s="6"/>
      <c r="E19541" s="6"/>
      <c r="F19541" s="6"/>
      <c r="U19541" s="11"/>
      <c r="AO19541" s="11"/>
    </row>
    <row r="19542" spans="2:41" x14ac:dyDescent="0.25">
      <c r="B19542" s="6"/>
      <c r="D19542" s="6"/>
      <c r="E19542" s="6"/>
      <c r="F19542" s="6"/>
      <c r="U19542" s="11"/>
      <c r="AO19542" s="11"/>
    </row>
    <row r="19543" spans="2:41" x14ac:dyDescent="0.25">
      <c r="B19543" s="6"/>
      <c r="D19543" s="6"/>
      <c r="E19543" s="6"/>
      <c r="F19543" s="6"/>
      <c r="U19543" s="11"/>
      <c r="AO19543" s="11"/>
    </row>
    <row r="19544" spans="2:41" x14ac:dyDescent="0.25">
      <c r="B19544" s="6"/>
      <c r="D19544" s="6"/>
      <c r="E19544" s="6"/>
      <c r="F19544" s="6"/>
      <c r="U19544" s="11"/>
      <c r="AO19544" s="11"/>
    </row>
    <row r="19545" spans="2:41" x14ac:dyDescent="0.25">
      <c r="B19545" s="6"/>
      <c r="D19545" s="6"/>
      <c r="E19545" s="6"/>
      <c r="F19545" s="6"/>
      <c r="U19545" s="11"/>
      <c r="AO19545" s="11"/>
    </row>
    <row r="19546" spans="2:41" x14ac:dyDescent="0.25">
      <c r="B19546" s="6"/>
      <c r="D19546" s="6"/>
      <c r="E19546" s="6"/>
      <c r="F19546" s="6"/>
      <c r="U19546" s="11"/>
      <c r="AO19546" s="11"/>
    </row>
    <row r="19547" spans="2:41" x14ac:dyDescent="0.25">
      <c r="B19547" s="6"/>
      <c r="D19547" s="6"/>
      <c r="E19547" s="6"/>
      <c r="F19547" s="6"/>
      <c r="U19547" s="11"/>
      <c r="AO19547" s="11"/>
    </row>
    <row r="19548" spans="2:41" x14ac:dyDescent="0.25">
      <c r="B19548" s="6"/>
      <c r="D19548" s="6"/>
      <c r="E19548" s="6"/>
      <c r="F19548" s="6"/>
      <c r="U19548" s="11"/>
      <c r="AO19548" s="11"/>
    </row>
    <row r="19549" spans="2:41" x14ac:dyDescent="0.25">
      <c r="B19549" s="6"/>
      <c r="D19549" s="6"/>
      <c r="E19549" s="6"/>
      <c r="F19549" s="6"/>
      <c r="U19549" s="11"/>
      <c r="AO19549" s="11"/>
    </row>
    <row r="19550" spans="2:41" x14ac:dyDescent="0.25">
      <c r="B19550" s="6"/>
      <c r="D19550" s="6"/>
      <c r="E19550" s="6"/>
      <c r="F19550" s="6"/>
      <c r="U19550" s="11"/>
      <c r="AO19550" s="11"/>
    </row>
    <row r="19551" spans="2:41" x14ac:dyDescent="0.25">
      <c r="B19551" s="6"/>
      <c r="D19551" s="6"/>
      <c r="E19551" s="6"/>
      <c r="F19551" s="6"/>
      <c r="U19551" s="11"/>
      <c r="AO19551" s="11"/>
    </row>
    <row r="19552" spans="2:41" x14ac:dyDescent="0.25">
      <c r="B19552" s="6"/>
      <c r="D19552" s="6"/>
      <c r="E19552" s="6"/>
      <c r="F19552" s="6"/>
      <c r="U19552" s="11"/>
      <c r="AO19552" s="11"/>
    </row>
    <row r="19553" spans="2:41" x14ac:dyDescent="0.25">
      <c r="B19553" s="6"/>
      <c r="D19553" s="6"/>
      <c r="E19553" s="6"/>
      <c r="F19553" s="6"/>
      <c r="U19553" s="11"/>
      <c r="AO19553" s="11"/>
    </row>
    <row r="19554" spans="2:41" x14ac:dyDescent="0.25">
      <c r="B19554" s="6"/>
      <c r="D19554" s="6"/>
      <c r="E19554" s="6"/>
      <c r="F19554" s="6"/>
      <c r="U19554" s="11"/>
      <c r="AO19554" s="11"/>
    </row>
    <row r="19555" spans="2:41" x14ac:dyDescent="0.25">
      <c r="B19555" s="6"/>
      <c r="D19555" s="6"/>
      <c r="E19555" s="6"/>
      <c r="F19555" s="6"/>
      <c r="U19555" s="11"/>
      <c r="AO19555" s="11"/>
    </row>
    <row r="19556" spans="2:41" x14ac:dyDescent="0.25">
      <c r="B19556" s="6"/>
      <c r="D19556" s="6"/>
      <c r="E19556" s="6"/>
      <c r="F19556" s="6"/>
      <c r="U19556" s="11"/>
      <c r="AO19556" s="11"/>
    </row>
    <row r="19557" spans="2:41" x14ac:dyDescent="0.25">
      <c r="B19557" s="6"/>
      <c r="D19557" s="6"/>
      <c r="E19557" s="6"/>
      <c r="F19557" s="6"/>
      <c r="U19557" s="11"/>
      <c r="AO19557" s="11"/>
    </row>
    <row r="19558" spans="2:41" x14ac:dyDescent="0.25">
      <c r="B19558" s="6"/>
      <c r="D19558" s="6"/>
      <c r="E19558" s="6"/>
      <c r="F19558" s="6"/>
      <c r="U19558" s="11"/>
      <c r="AO19558" s="11"/>
    </row>
    <row r="19559" spans="2:41" x14ac:dyDescent="0.25">
      <c r="B19559" s="6"/>
      <c r="D19559" s="6"/>
      <c r="E19559" s="6"/>
      <c r="F19559" s="6"/>
      <c r="U19559" s="11"/>
      <c r="AO19559" s="11"/>
    </row>
    <row r="19560" spans="2:41" x14ac:dyDescent="0.25">
      <c r="B19560" s="6"/>
      <c r="D19560" s="6"/>
      <c r="E19560" s="6"/>
      <c r="F19560" s="6"/>
      <c r="U19560" s="11"/>
      <c r="AO19560" s="11"/>
    </row>
    <row r="19561" spans="2:41" x14ac:dyDescent="0.25">
      <c r="B19561" s="6"/>
      <c r="D19561" s="6"/>
      <c r="E19561" s="6"/>
      <c r="F19561" s="6"/>
      <c r="U19561" s="11"/>
      <c r="AO19561" s="11"/>
    </row>
    <row r="19562" spans="2:41" x14ac:dyDescent="0.25">
      <c r="B19562" s="6"/>
      <c r="D19562" s="6"/>
      <c r="E19562" s="6"/>
      <c r="F19562" s="6"/>
      <c r="U19562" s="11"/>
      <c r="AO19562" s="11"/>
    </row>
    <row r="19563" spans="2:41" x14ac:dyDescent="0.25">
      <c r="B19563" s="6"/>
      <c r="D19563" s="6"/>
      <c r="E19563" s="6"/>
      <c r="F19563" s="6"/>
      <c r="U19563" s="11"/>
      <c r="AO19563" s="11"/>
    </row>
    <row r="19564" spans="2:41" x14ac:dyDescent="0.25">
      <c r="B19564" s="6"/>
      <c r="D19564" s="6"/>
      <c r="E19564" s="6"/>
      <c r="F19564" s="6"/>
      <c r="U19564" s="11"/>
      <c r="AO19564" s="11"/>
    </row>
    <row r="19565" spans="2:41" x14ac:dyDescent="0.25">
      <c r="B19565" s="6"/>
      <c r="D19565" s="6"/>
      <c r="E19565" s="6"/>
      <c r="F19565" s="6"/>
      <c r="U19565" s="11"/>
      <c r="AO19565" s="11"/>
    </row>
    <row r="19566" spans="2:41" x14ac:dyDescent="0.25">
      <c r="B19566" s="6"/>
      <c r="D19566" s="6"/>
      <c r="E19566" s="6"/>
      <c r="F19566" s="6"/>
      <c r="U19566" s="11"/>
      <c r="AO19566" s="11"/>
    </row>
    <row r="19567" spans="2:41" x14ac:dyDescent="0.25">
      <c r="B19567" s="6"/>
      <c r="D19567" s="6"/>
      <c r="E19567" s="6"/>
      <c r="F19567" s="6"/>
      <c r="U19567" s="11"/>
      <c r="AO19567" s="11"/>
    </row>
    <row r="19568" spans="2:41" x14ac:dyDescent="0.25">
      <c r="B19568" s="6"/>
      <c r="D19568" s="6"/>
      <c r="E19568" s="6"/>
      <c r="F19568" s="6"/>
      <c r="U19568" s="11"/>
      <c r="AO19568" s="11"/>
    </row>
    <row r="19569" spans="2:41" x14ac:dyDescent="0.25">
      <c r="B19569" s="6"/>
      <c r="D19569" s="6"/>
      <c r="E19569" s="6"/>
      <c r="F19569" s="6"/>
      <c r="U19569" s="11"/>
      <c r="AO19569" s="11"/>
    </row>
    <row r="19570" spans="2:41" x14ac:dyDescent="0.25">
      <c r="B19570" s="6"/>
      <c r="D19570" s="6"/>
      <c r="E19570" s="6"/>
      <c r="F19570" s="6"/>
      <c r="U19570" s="11"/>
      <c r="AO19570" s="11"/>
    </row>
    <row r="19571" spans="2:41" x14ac:dyDescent="0.25">
      <c r="B19571" s="6"/>
      <c r="D19571" s="6"/>
      <c r="E19571" s="6"/>
      <c r="F19571" s="6"/>
      <c r="U19571" s="11"/>
      <c r="AO19571" s="11"/>
    </row>
    <row r="19572" spans="2:41" x14ac:dyDescent="0.25">
      <c r="B19572" s="6"/>
      <c r="D19572" s="6"/>
      <c r="E19572" s="6"/>
      <c r="F19572" s="6"/>
      <c r="U19572" s="11"/>
      <c r="AO19572" s="11"/>
    </row>
    <row r="19573" spans="2:41" x14ac:dyDescent="0.25">
      <c r="B19573" s="6"/>
      <c r="D19573" s="6"/>
      <c r="E19573" s="6"/>
      <c r="F19573" s="6"/>
      <c r="U19573" s="11"/>
      <c r="AO19573" s="11"/>
    </row>
    <row r="19574" spans="2:41" x14ac:dyDescent="0.25">
      <c r="B19574" s="6"/>
      <c r="D19574" s="6"/>
      <c r="E19574" s="6"/>
      <c r="F19574" s="6"/>
      <c r="U19574" s="11"/>
      <c r="AO19574" s="11"/>
    </row>
    <row r="19575" spans="2:41" x14ac:dyDescent="0.25">
      <c r="B19575" s="6"/>
      <c r="D19575" s="6"/>
      <c r="E19575" s="6"/>
      <c r="F19575" s="6"/>
      <c r="U19575" s="11"/>
      <c r="AO19575" s="11"/>
    </row>
    <row r="19576" spans="2:41" x14ac:dyDescent="0.25">
      <c r="B19576" s="6"/>
      <c r="D19576" s="6"/>
      <c r="E19576" s="6"/>
      <c r="F19576" s="6"/>
      <c r="U19576" s="11"/>
      <c r="AO19576" s="11"/>
    </row>
    <row r="19577" spans="2:41" x14ac:dyDescent="0.25">
      <c r="B19577" s="6"/>
      <c r="D19577" s="6"/>
      <c r="E19577" s="6"/>
      <c r="F19577" s="6"/>
      <c r="U19577" s="11"/>
      <c r="AO19577" s="11"/>
    </row>
    <row r="19578" spans="2:41" x14ac:dyDescent="0.25">
      <c r="B19578" s="6"/>
      <c r="D19578" s="6"/>
      <c r="E19578" s="6"/>
      <c r="F19578" s="6"/>
      <c r="U19578" s="11"/>
      <c r="AO19578" s="11"/>
    </row>
    <row r="19579" spans="2:41" x14ac:dyDescent="0.25">
      <c r="B19579" s="6"/>
      <c r="D19579" s="6"/>
      <c r="E19579" s="6"/>
      <c r="F19579" s="6"/>
      <c r="U19579" s="11"/>
      <c r="AO19579" s="11"/>
    </row>
    <row r="19580" spans="2:41" x14ac:dyDescent="0.25">
      <c r="B19580" s="6"/>
      <c r="D19580" s="6"/>
      <c r="E19580" s="6"/>
      <c r="F19580" s="6"/>
      <c r="U19580" s="11"/>
      <c r="AO19580" s="11"/>
    </row>
    <row r="19581" spans="2:41" x14ac:dyDescent="0.25">
      <c r="B19581" s="6"/>
      <c r="D19581" s="6"/>
      <c r="E19581" s="6"/>
      <c r="F19581" s="6"/>
      <c r="U19581" s="11"/>
      <c r="AO19581" s="11"/>
    </row>
    <row r="19582" spans="2:41" x14ac:dyDescent="0.25">
      <c r="B19582" s="6"/>
      <c r="D19582" s="6"/>
      <c r="E19582" s="6"/>
      <c r="F19582" s="6"/>
      <c r="U19582" s="11"/>
      <c r="AO19582" s="11"/>
    </row>
    <row r="19583" spans="2:41" x14ac:dyDescent="0.25">
      <c r="B19583" s="6"/>
      <c r="D19583" s="6"/>
      <c r="E19583" s="6"/>
      <c r="F19583" s="6"/>
      <c r="U19583" s="11"/>
      <c r="AO19583" s="11"/>
    </row>
    <row r="19584" spans="2:41" x14ac:dyDescent="0.25">
      <c r="B19584" s="6"/>
      <c r="D19584" s="6"/>
      <c r="E19584" s="6"/>
      <c r="F19584" s="6"/>
      <c r="U19584" s="11"/>
      <c r="AO19584" s="11"/>
    </row>
    <row r="19585" spans="2:41" x14ac:dyDescent="0.25">
      <c r="B19585" s="6"/>
      <c r="D19585" s="6"/>
      <c r="E19585" s="6"/>
      <c r="F19585" s="6"/>
      <c r="U19585" s="11"/>
      <c r="AO19585" s="11"/>
    </row>
    <row r="19586" spans="2:41" x14ac:dyDescent="0.25">
      <c r="B19586" s="6"/>
      <c r="D19586" s="6"/>
      <c r="E19586" s="6"/>
      <c r="F19586" s="6"/>
      <c r="U19586" s="11"/>
      <c r="AO19586" s="11"/>
    </row>
    <row r="19587" spans="2:41" x14ac:dyDescent="0.25">
      <c r="B19587" s="6"/>
      <c r="D19587" s="6"/>
      <c r="E19587" s="6"/>
      <c r="F19587" s="6"/>
      <c r="U19587" s="11"/>
      <c r="AO19587" s="11"/>
    </row>
    <row r="19588" spans="2:41" x14ac:dyDescent="0.25">
      <c r="B19588" s="6"/>
      <c r="D19588" s="6"/>
      <c r="E19588" s="6"/>
      <c r="F19588" s="6"/>
      <c r="U19588" s="11"/>
      <c r="AO19588" s="11"/>
    </row>
    <row r="19589" spans="2:41" x14ac:dyDescent="0.25">
      <c r="B19589" s="6"/>
      <c r="D19589" s="6"/>
      <c r="E19589" s="6"/>
      <c r="F19589" s="6"/>
      <c r="U19589" s="11"/>
      <c r="AO19589" s="11"/>
    </row>
    <row r="19590" spans="2:41" x14ac:dyDescent="0.25">
      <c r="B19590" s="6"/>
      <c r="D19590" s="6"/>
      <c r="E19590" s="6"/>
      <c r="F19590" s="6"/>
      <c r="U19590" s="11"/>
      <c r="AO19590" s="11"/>
    </row>
    <row r="19591" spans="2:41" x14ac:dyDescent="0.25">
      <c r="B19591" s="6"/>
      <c r="D19591" s="6"/>
      <c r="E19591" s="6"/>
      <c r="F19591" s="6"/>
      <c r="U19591" s="11"/>
      <c r="AO19591" s="11"/>
    </row>
    <row r="19592" spans="2:41" x14ac:dyDescent="0.25">
      <c r="B19592" s="6"/>
      <c r="D19592" s="6"/>
      <c r="E19592" s="6"/>
      <c r="F19592" s="6"/>
      <c r="U19592" s="11"/>
      <c r="AO19592" s="11"/>
    </row>
    <row r="19593" spans="2:41" x14ac:dyDescent="0.25">
      <c r="B19593" s="6"/>
      <c r="D19593" s="6"/>
      <c r="E19593" s="6"/>
      <c r="F19593" s="6"/>
      <c r="U19593" s="11"/>
      <c r="AO19593" s="11"/>
    </row>
    <row r="19594" spans="2:41" x14ac:dyDescent="0.25">
      <c r="B19594" s="6"/>
      <c r="D19594" s="6"/>
      <c r="E19594" s="6"/>
      <c r="F19594" s="6"/>
      <c r="U19594" s="11"/>
      <c r="AO19594" s="11"/>
    </row>
    <row r="19595" spans="2:41" x14ac:dyDescent="0.25">
      <c r="B19595" s="6"/>
      <c r="D19595" s="6"/>
      <c r="E19595" s="6"/>
      <c r="F19595" s="6"/>
      <c r="U19595" s="11"/>
      <c r="AO19595" s="11"/>
    </row>
    <row r="19596" spans="2:41" x14ac:dyDescent="0.25">
      <c r="B19596" s="6"/>
      <c r="D19596" s="6"/>
      <c r="E19596" s="6"/>
      <c r="F19596" s="6"/>
      <c r="U19596" s="11"/>
      <c r="AO19596" s="11"/>
    </row>
    <row r="19597" spans="2:41" x14ac:dyDescent="0.25">
      <c r="B19597" s="6"/>
      <c r="D19597" s="6"/>
      <c r="E19597" s="6"/>
      <c r="F19597" s="6"/>
      <c r="U19597" s="11"/>
      <c r="AO19597" s="11"/>
    </row>
    <row r="19598" spans="2:41" x14ac:dyDescent="0.25">
      <c r="B19598" s="6"/>
      <c r="D19598" s="6"/>
      <c r="E19598" s="6"/>
      <c r="F19598" s="6"/>
      <c r="U19598" s="11"/>
      <c r="AO19598" s="11"/>
    </row>
    <row r="19599" spans="2:41" x14ac:dyDescent="0.25">
      <c r="B19599" s="6"/>
      <c r="D19599" s="6"/>
      <c r="E19599" s="6"/>
      <c r="F19599" s="6"/>
      <c r="U19599" s="11"/>
      <c r="AO19599" s="11"/>
    </row>
    <row r="19600" spans="2:41" x14ac:dyDescent="0.25">
      <c r="B19600" s="6"/>
      <c r="D19600" s="6"/>
      <c r="E19600" s="6"/>
      <c r="F19600" s="6"/>
      <c r="U19600" s="11"/>
      <c r="AO19600" s="11"/>
    </row>
    <row r="19601" spans="2:41" x14ac:dyDescent="0.25">
      <c r="B19601" s="6"/>
      <c r="D19601" s="6"/>
      <c r="E19601" s="6"/>
      <c r="F19601" s="6"/>
      <c r="U19601" s="11"/>
      <c r="AO19601" s="11"/>
    </row>
    <row r="19602" spans="2:41" x14ac:dyDescent="0.25">
      <c r="B19602" s="6"/>
      <c r="D19602" s="6"/>
      <c r="E19602" s="6"/>
      <c r="F19602" s="6"/>
      <c r="U19602" s="11"/>
      <c r="AO19602" s="11"/>
    </row>
    <row r="19603" spans="2:41" x14ac:dyDescent="0.25">
      <c r="B19603" s="6"/>
      <c r="D19603" s="6"/>
      <c r="E19603" s="6"/>
      <c r="F19603" s="6"/>
      <c r="U19603" s="11"/>
      <c r="AO19603" s="11"/>
    </row>
    <row r="19604" spans="2:41" x14ac:dyDescent="0.25">
      <c r="B19604" s="6"/>
      <c r="D19604" s="6"/>
      <c r="E19604" s="6"/>
      <c r="F19604" s="6"/>
      <c r="U19604" s="11"/>
      <c r="AO19604" s="11"/>
    </row>
    <row r="19605" spans="2:41" x14ac:dyDescent="0.25">
      <c r="B19605" s="6"/>
      <c r="D19605" s="6"/>
      <c r="E19605" s="6"/>
      <c r="F19605" s="6"/>
      <c r="U19605" s="11"/>
      <c r="AO19605" s="11"/>
    </row>
    <row r="19606" spans="2:41" x14ac:dyDescent="0.25">
      <c r="B19606" s="6"/>
      <c r="D19606" s="6"/>
      <c r="E19606" s="6"/>
      <c r="F19606" s="6"/>
      <c r="U19606" s="11"/>
      <c r="AO19606" s="11"/>
    </row>
    <row r="19607" spans="2:41" x14ac:dyDescent="0.25">
      <c r="B19607" s="6"/>
      <c r="D19607" s="6"/>
      <c r="E19607" s="6"/>
      <c r="F19607" s="6"/>
      <c r="U19607" s="11"/>
      <c r="AO19607" s="11"/>
    </row>
    <row r="19608" spans="2:41" x14ac:dyDescent="0.25">
      <c r="B19608" s="6"/>
      <c r="D19608" s="6"/>
      <c r="E19608" s="6"/>
      <c r="F19608" s="6"/>
      <c r="U19608" s="11"/>
      <c r="AO19608" s="11"/>
    </row>
    <row r="19609" spans="2:41" x14ac:dyDescent="0.25">
      <c r="B19609" s="6"/>
      <c r="D19609" s="6"/>
      <c r="E19609" s="6"/>
      <c r="F19609" s="6"/>
      <c r="U19609" s="11"/>
      <c r="AO19609" s="11"/>
    </row>
    <row r="19610" spans="2:41" x14ac:dyDescent="0.25">
      <c r="B19610" s="6"/>
      <c r="D19610" s="6"/>
      <c r="E19610" s="6"/>
      <c r="F19610" s="6"/>
      <c r="U19610" s="11"/>
      <c r="AO19610" s="11"/>
    </row>
    <row r="19611" spans="2:41" x14ac:dyDescent="0.25">
      <c r="B19611" s="6"/>
      <c r="D19611" s="6"/>
      <c r="E19611" s="6"/>
      <c r="F19611" s="6"/>
      <c r="U19611" s="11"/>
      <c r="AO19611" s="11"/>
    </row>
    <row r="19612" spans="2:41" x14ac:dyDescent="0.25">
      <c r="B19612" s="6"/>
      <c r="D19612" s="6"/>
      <c r="E19612" s="6"/>
      <c r="F19612" s="6"/>
      <c r="U19612" s="11"/>
      <c r="AO19612" s="11"/>
    </row>
    <row r="19613" spans="2:41" x14ac:dyDescent="0.25">
      <c r="B19613" s="6"/>
      <c r="D19613" s="6"/>
      <c r="E19613" s="6"/>
      <c r="F19613" s="6"/>
      <c r="U19613" s="11"/>
      <c r="AO19613" s="11"/>
    </row>
    <row r="19614" spans="2:41" x14ac:dyDescent="0.25">
      <c r="B19614" s="6"/>
      <c r="D19614" s="6"/>
      <c r="E19614" s="6"/>
      <c r="F19614" s="6"/>
      <c r="U19614" s="11"/>
      <c r="AO19614" s="11"/>
    </row>
    <row r="19615" spans="2:41" x14ac:dyDescent="0.25">
      <c r="B19615" s="6"/>
      <c r="D19615" s="6"/>
      <c r="E19615" s="6"/>
      <c r="F19615" s="6"/>
      <c r="U19615" s="11"/>
      <c r="AO19615" s="11"/>
    </row>
    <row r="19616" spans="2:41" x14ac:dyDescent="0.25">
      <c r="B19616" s="6"/>
      <c r="D19616" s="6"/>
      <c r="E19616" s="6"/>
      <c r="F19616" s="6"/>
      <c r="U19616" s="11"/>
      <c r="AO19616" s="11"/>
    </row>
    <row r="19617" spans="2:41" x14ac:dyDescent="0.25">
      <c r="B19617" s="6"/>
      <c r="D19617" s="6"/>
      <c r="E19617" s="6"/>
      <c r="F19617" s="6"/>
      <c r="U19617" s="11"/>
      <c r="AO19617" s="11"/>
    </row>
    <row r="19618" spans="2:41" x14ac:dyDescent="0.25">
      <c r="B19618" s="6"/>
      <c r="D19618" s="6"/>
      <c r="E19618" s="6"/>
      <c r="F19618" s="6"/>
      <c r="U19618" s="11"/>
      <c r="AO19618" s="11"/>
    </row>
    <row r="19619" spans="2:41" x14ac:dyDescent="0.25">
      <c r="B19619" s="6"/>
      <c r="D19619" s="6"/>
      <c r="E19619" s="6"/>
      <c r="F19619" s="6"/>
      <c r="U19619" s="11"/>
      <c r="AO19619" s="11"/>
    </row>
    <row r="19620" spans="2:41" x14ac:dyDescent="0.25">
      <c r="B19620" s="6"/>
      <c r="D19620" s="6"/>
      <c r="E19620" s="6"/>
      <c r="F19620" s="6"/>
      <c r="U19620" s="11"/>
      <c r="AO19620" s="11"/>
    </row>
    <row r="19621" spans="2:41" x14ac:dyDescent="0.25">
      <c r="B19621" s="6"/>
      <c r="D19621" s="6"/>
      <c r="E19621" s="6"/>
      <c r="F19621" s="6"/>
      <c r="U19621" s="11"/>
      <c r="AO19621" s="11"/>
    </row>
    <row r="19622" spans="2:41" x14ac:dyDescent="0.25">
      <c r="B19622" s="6"/>
      <c r="D19622" s="6"/>
      <c r="E19622" s="6"/>
      <c r="F19622" s="6"/>
      <c r="U19622" s="11"/>
      <c r="AO19622" s="11"/>
    </row>
    <row r="19623" spans="2:41" x14ac:dyDescent="0.25">
      <c r="B19623" s="6"/>
      <c r="D19623" s="6"/>
      <c r="E19623" s="6"/>
      <c r="F19623" s="6"/>
      <c r="U19623" s="11"/>
      <c r="AO19623" s="11"/>
    </row>
    <row r="19624" spans="2:41" x14ac:dyDescent="0.25">
      <c r="B19624" s="6"/>
      <c r="D19624" s="6"/>
      <c r="E19624" s="6"/>
      <c r="F19624" s="6"/>
      <c r="U19624" s="11"/>
      <c r="AO19624" s="11"/>
    </row>
    <row r="19625" spans="2:41" x14ac:dyDescent="0.25">
      <c r="B19625" s="6"/>
      <c r="D19625" s="6"/>
      <c r="E19625" s="6"/>
      <c r="F19625" s="6"/>
      <c r="U19625" s="11"/>
      <c r="AO19625" s="11"/>
    </row>
    <row r="19626" spans="2:41" x14ac:dyDescent="0.25">
      <c r="B19626" s="6"/>
      <c r="D19626" s="6"/>
      <c r="E19626" s="6"/>
      <c r="F19626" s="6"/>
      <c r="U19626" s="11"/>
      <c r="AO19626" s="11"/>
    </row>
    <row r="19627" spans="2:41" x14ac:dyDescent="0.25">
      <c r="B19627" s="6"/>
      <c r="D19627" s="6"/>
      <c r="E19627" s="6"/>
      <c r="F19627" s="6"/>
      <c r="U19627" s="11"/>
      <c r="AO19627" s="11"/>
    </row>
    <row r="19628" spans="2:41" x14ac:dyDescent="0.25">
      <c r="B19628" s="6"/>
      <c r="D19628" s="6"/>
      <c r="E19628" s="6"/>
      <c r="F19628" s="6"/>
      <c r="U19628" s="11"/>
      <c r="AO19628" s="11"/>
    </row>
    <row r="19629" spans="2:41" x14ac:dyDescent="0.25">
      <c r="B19629" s="6"/>
      <c r="D19629" s="6"/>
      <c r="E19629" s="6"/>
      <c r="F19629" s="6"/>
      <c r="U19629" s="11"/>
      <c r="AO19629" s="11"/>
    </row>
    <row r="19630" spans="2:41" x14ac:dyDescent="0.25">
      <c r="B19630" s="6"/>
      <c r="D19630" s="6"/>
      <c r="E19630" s="6"/>
      <c r="F19630" s="6"/>
      <c r="U19630" s="11"/>
      <c r="AO19630" s="11"/>
    </row>
    <row r="19631" spans="2:41" x14ac:dyDescent="0.25">
      <c r="B19631" s="6"/>
      <c r="D19631" s="6"/>
      <c r="E19631" s="6"/>
      <c r="F19631" s="6"/>
      <c r="U19631" s="11"/>
      <c r="AO19631" s="11"/>
    </row>
    <row r="19632" spans="2:41" x14ac:dyDescent="0.25">
      <c r="B19632" s="6"/>
      <c r="D19632" s="6"/>
      <c r="E19632" s="6"/>
      <c r="F19632" s="6"/>
      <c r="U19632" s="11"/>
      <c r="AO19632" s="11"/>
    </row>
    <row r="19633" spans="2:41" x14ac:dyDescent="0.25">
      <c r="B19633" s="6"/>
      <c r="D19633" s="6"/>
      <c r="E19633" s="6"/>
      <c r="F19633" s="6"/>
      <c r="U19633" s="11"/>
      <c r="AO19633" s="11"/>
    </row>
    <row r="19634" spans="2:41" x14ac:dyDescent="0.25">
      <c r="B19634" s="6"/>
      <c r="D19634" s="6"/>
      <c r="E19634" s="6"/>
      <c r="F19634" s="6"/>
      <c r="U19634" s="11"/>
      <c r="AO19634" s="11"/>
    </row>
    <row r="19635" spans="2:41" x14ac:dyDescent="0.25">
      <c r="B19635" s="6"/>
      <c r="D19635" s="6"/>
      <c r="E19635" s="6"/>
      <c r="F19635" s="6"/>
      <c r="U19635" s="11"/>
      <c r="AO19635" s="11"/>
    </row>
    <row r="19636" spans="2:41" x14ac:dyDescent="0.25">
      <c r="B19636" s="6"/>
      <c r="D19636" s="6"/>
      <c r="E19636" s="6"/>
      <c r="F19636" s="6"/>
      <c r="U19636" s="11"/>
      <c r="AO19636" s="11"/>
    </row>
    <row r="19637" spans="2:41" x14ac:dyDescent="0.25">
      <c r="B19637" s="6"/>
      <c r="D19637" s="6"/>
      <c r="E19637" s="6"/>
      <c r="F19637" s="6"/>
      <c r="U19637" s="11"/>
      <c r="AO19637" s="11"/>
    </row>
    <row r="19638" spans="2:41" x14ac:dyDescent="0.25">
      <c r="B19638" s="6"/>
      <c r="D19638" s="6"/>
      <c r="E19638" s="6"/>
      <c r="F19638" s="6"/>
      <c r="U19638" s="11"/>
      <c r="AO19638" s="11"/>
    </row>
    <row r="19639" spans="2:41" x14ac:dyDescent="0.25">
      <c r="B19639" s="6"/>
      <c r="D19639" s="6"/>
      <c r="E19639" s="6"/>
      <c r="F19639" s="6"/>
      <c r="U19639" s="11"/>
      <c r="AO19639" s="11"/>
    </row>
    <row r="19640" spans="2:41" x14ac:dyDescent="0.25">
      <c r="B19640" s="6"/>
      <c r="D19640" s="6"/>
      <c r="E19640" s="6"/>
      <c r="F19640" s="6"/>
      <c r="U19640" s="11"/>
      <c r="AO19640" s="11"/>
    </row>
    <row r="19641" spans="2:41" x14ac:dyDescent="0.25">
      <c r="B19641" s="6"/>
      <c r="D19641" s="6"/>
      <c r="E19641" s="6"/>
      <c r="F19641" s="6"/>
      <c r="U19641" s="11"/>
      <c r="AO19641" s="11"/>
    </row>
    <row r="19642" spans="2:41" x14ac:dyDescent="0.25">
      <c r="B19642" s="6"/>
      <c r="D19642" s="6"/>
      <c r="E19642" s="6"/>
      <c r="F19642" s="6"/>
      <c r="U19642" s="11"/>
      <c r="AO19642" s="11"/>
    </row>
    <row r="19643" spans="2:41" x14ac:dyDescent="0.25">
      <c r="B19643" s="6"/>
      <c r="D19643" s="6"/>
      <c r="E19643" s="6"/>
      <c r="F19643" s="6"/>
      <c r="U19643" s="11"/>
      <c r="AO19643" s="11"/>
    </row>
    <row r="19644" spans="2:41" x14ac:dyDescent="0.25">
      <c r="B19644" s="6"/>
      <c r="D19644" s="6"/>
      <c r="E19644" s="6"/>
      <c r="F19644" s="6"/>
      <c r="U19644" s="11"/>
      <c r="AO19644" s="11"/>
    </row>
    <row r="19645" spans="2:41" x14ac:dyDescent="0.25">
      <c r="B19645" s="6"/>
      <c r="D19645" s="6"/>
      <c r="E19645" s="6"/>
      <c r="F19645" s="6"/>
      <c r="U19645" s="11"/>
      <c r="AO19645" s="11"/>
    </row>
    <row r="19646" spans="2:41" x14ac:dyDescent="0.25">
      <c r="B19646" s="6"/>
      <c r="D19646" s="6"/>
      <c r="E19646" s="6"/>
      <c r="F19646" s="6"/>
      <c r="U19646" s="11"/>
      <c r="AO19646" s="11"/>
    </row>
    <row r="19647" spans="2:41" x14ac:dyDescent="0.25">
      <c r="B19647" s="6"/>
      <c r="D19647" s="6"/>
      <c r="E19647" s="6"/>
      <c r="F19647" s="6"/>
      <c r="U19647" s="11"/>
      <c r="AO19647" s="11"/>
    </row>
    <row r="19648" spans="2:41" x14ac:dyDescent="0.25">
      <c r="B19648" s="6"/>
      <c r="D19648" s="6"/>
      <c r="E19648" s="6"/>
      <c r="F19648" s="6"/>
      <c r="U19648" s="11"/>
      <c r="AO19648" s="11"/>
    </row>
    <row r="19649" spans="2:41" x14ac:dyDescent="0.25">
      <c r="B19649" s="6"/>
      <c r="D19649" s="6"/>
      <c r="E19649" s="6"/>
      <c r="F19649" s="6"/>
      <c r="U19649" s="11"/>
      <c r="AO19649" s="11"/>
    </row>
    <row r="19650" spans="2:41" x14ac:dyDescent="0.25">
      <c r="B19650" s="6"/>
      <c r="D19650" s="6"/>
      <c r="E19650" s="6"/>
      <c r="F19650" s="6"/>
      <c r="U19650" s="11"/>
      <c r="AO19650" s="11"/>
    </row>
    <row r="19651" spans="2:41" x14ac:dyDescent="0.25">
      <c r="B19651" s="6"/>
      <c r="D19651" s="6"/>
      <c r="E19651" s="6"/>
      <c r="F19651" s="6"/>
      <c r="U19651" s="11"/>
      <c r="AO19651" s="11"/>
    </row>
    <row r="19652" spans="2:41" x14ac:dyDescent="0.25">
      <c r="B19652" s="6"/>
      <c r="D19652" s="6"/>
      <c r="E19652" s="6"/>
      <c r="F19652" s="6"/>
      <c r="U19652" s="11"/>
      <c r="AO19652" s="11"/>
    </row>
    <row r="19653" spans="2:41" x14ac:dyDescent="0.25">
      <c r="B19653" s="6"/>
      <c r="D19653" s="6"/>
      <c r="E19653" s="6"/>
      <c r="F19653" s="6"/>
      <c r="U19653" s="11"/>
      <c r="AO19653" s="11"/>
    </row>
    <row r="19654" spans="2:41" x14ac:dyDescent="0.25">
      <c r="B19654" s="6"/>
      <c r="D19654" s="6"/>
      <c r="E19654" s="6"/>
      <c r="F19654" s="6"/>
      <c r="U19654" s="11"/>
      <c r="AO19654" s="11"/>
    </row>
    <row r="19655" spans="2:41" x14ac:dyDescent="0.25">
      <c r="B19655" s="6"/>
      <c r="D19655" s="6"/>
      <c r="E19655" s="6"/>
      <c r="F19655" s="6"/>
      <c r="U19655" s="11"/>
      <c r="AO19655" s="11"/>
    </row>
    <row r="19656" spans="2:41" x14ac:dyDescent="0.25">
      <c r="B19656" s="6"/>
      <c r="D19656" s="6"/>
      <c r="E19656" s="6"/>
      <c r="F19656" s="6"/>
      <c r="U19656" s="11"/>
      <c r="AO19656" s="11"/>
    </row>
    <row r="19657" spans="2:41" x14ac:dyDescent="0.25">
      <c r="B19657" s="6"/>
      <c r="D19657" s="6"/>
      <c r="E19657" s="6"/>
      <c r="F19657" s="6"/>
      <c r="U19657" s="11"/>
      <c r="AO19657" s="11"/>
    </row>
    <row r="19658" spans="2:41" x14ac:dyDescent="0.25">
      <c r="B19658" s="6"/>
      <c r="D19658" s="6"/>
      <c r="E19658" s="6"/>
      <c r="F19658" s="6"/>
      <c r="U19658" s="11"/>
      <c r="AO19658" s="11"/>
    </row>
    <row r="19659" spans="2:41" x14ac:dyDescent="0.25">
      <c r="B19659" s="6"/>
      <c r="D19659" s="6"/>
      <c r="E19659" s="6"/>
      <c r="F19659" s="6"/>
      <c r="U19659" s="11"/>
      <c r="AO19659" s="11"/>
    </row>
    <row r="19660" spans="2:41" x14ac:dyDescent="0.25">
      <c r="B19660" s="6"/>
      <c r="D19660" s="6"/>
      <c r="E19660" s="6"/>
      <c r="F19660" s="6"/>
      <c r="U19660" s="11"/>
      <c r="AO19660" s="11"/>
    </row>
    <row r="19661" spans="2:41" x14ac:dyDescent="0.25">
      <c r="B19661" s="6"/>
      <c r="D19661" s="6"/>
      <c r="E19661" s="6"/>
      <c r="F19661" s="6"/>
      <c r="U19661" s="11"/>
      <c r="AO19661" s="11"/>
    </row>
    <row r="19662" spans="2:41" x14ac:dyDescent="0.25">
      <c r="B19662" s="6"/>
      <c r="D19662" s="6"/>
      <c r="E19662" s="6"/>
      <c r="F19662" s="6"/>
      <c r="U19662" s="11"/>
      <c r="AO19662" s="11"/>
    </row>
    <row r="19663" spans="2:41" x14ac:dyDescent="0.25">
      <c r="B19663" s="6"/>
      <c r="D19663" s="6"/>
      <c r="E19663" s="6"/>
      <c r="F19663" s="6"/>
      <c r="U19663" s="11"/>
      <c r="AO19663" s="11"/>
    </row>
    <row r="19664" spans="2:41" x14ac:dyDescent="0.25">
      <c r="B19664" s="6"/>
      <c r="D19664" s="6"/>
      <c r="E19664" s="6"/>
      <c r="F19664" s="6"/>
      <c r="U19664" s="11"/>
      <c r="AO19664" s="11"/>
    </row>
    <row r="19665" spans="2:41" x14ac:dyDescent="0.25">
      <c r="B19665" s="6"/>
      <c r="D19665" s="6"/>
      <c r="E19665" s="6"/>
      <c r="F19665" s="6"/>
      <c r="U19665" s="11"/>
      <c r="AO19665" s="11"/>
    </row>
    <row r="19666" spans="2:41" x14ac:dyDescent="0.25">
      <c r="B19666" s="6"/>
      <c r="D19666" s="6"/>
      <c r="E19666" s="6"/>
      <c r="F19666" s="6"/>
      <c r="U19666" s="11"/>
      <c r="AO19666" s="11"/>
    </row>
    <row r="19667" spans="2:41" x14ac:dyDescent="0.25">
      <c r="B19667" s="6"/>
      <c r="D19667" s="6"/>
      <c r="E19667" s="6"/>
      <c r="F19667" s="6"/>
      <c r="U19667" s="11"/>
      <c r="AO19667" s="11"/>
    </row>
    <row r="19668" spans="2:41" x14ac:dyDescent="0.25">
      <c r="B19668" s="6"/>
      <c r="D19668" s="6"/>
      <c r="E19668" s="6"/>
      <c r="F19668" s="6"/>
      <c r="U19668" s="11"/>
      <c r="AO19668" s="11"/>
    </row>
    <row r="19669" spans="2:41" x14ac:dyDescent="0.25">
      <c r="B19669" s="6"/>
      <c r="D19669" s="6"/>
      <c r="E19669" s="6"/>
      <c r="F19669" s="6"/>
      <c r="U19669" s="11"/>
      <c r="AO19669" s="11"/>
    </row>
    <row r="19670" spans="2:41" x14ac:dyDescent="0.25">
      <c r="B19670" s="6"/>
      <c r="D19670" s="6"/>
      <c r="E19670" s="6"/>
      <c r="F19670" s="6"/>
      <c r="U19670" s="11"/>
      <c r="AO19670" s="11"/>
    </row>
    <row r="19671" spans="2:41" x14ac:dyDescent="0.25">
      <c r="B19671" s="6"/>
      <c r="D19671" s="6"/>
      <c r="E19671" s="6"/>
      <c r="F19671" s="6"/>
      <c r="U19671" s="11"/>
      <c r="AO19671" s="11"/>
    </row>
    <row r="19672" spans="2:41" x14ac:dyDescent="0.25">
      <c r="B19672" s="6"/>
      <c r="D19672" s="6"/>
      <c r="E19672" s="6"/>
      <c r="F19672" s="6"/>
      <c r="U19672" s="11"/>
      <c r="AO19672" s="11"/>
    </row>
    <row r="19673" spans="2:41" x14ac:dyDescent="0.25">
      <c r="B19673" s="6"/>
      <c r="D19673" s="6"/>
      <c r="E19673" s="6"/>
      <c r="F19673" s="6"/>
      <c r="U19673" s="11"/>
      <c r="AO19673" s="11"/>
    </row>
    <row r="19674" spans="2:41" x14ac:dyDescent="0.25">
      <c r="B19674" s="6"/>
      <c r="D19674" s="6"/>
      <c r="E19674" s="6"/>
      <c r="F19674" s="6"/>
      <c r="U19674" s="11"/>
      <c r="AO19674" s="11"/>
    </row>
    <row r="19675" spans="2:41" x14ac:dyDescent="0.25">
      <c r="B19675" s="6"/>
      <c r="D19675" s="6"/>
      <c r="E19675" s="6"/>
      <c r="F19675" s="6"/>
      <c r="U19675" s="11"/>
      <c r="AO19675" s="11"/>
    </row>
    <row r="19676" spans="2:41" x14ac:dyDescent="0.25">
      <c r="B19676" s="6"/>
      <c r="D19676" s="6"/>
      <c r="E19676" s="6"/>
      <c r="F19676" s="6"/>
      <c r="U19676" s="11"/>
      <c r="AO19676" s="11"/>
    </row>
    <row r="19677" spans="2:41" x14ac:dyDescent="0.25">
      <c r="B19677" s="6"/>
      <c r="D19677" s="6"/>
      <c r="E19677" s="6"/>
      <c r="F19677" s="6"/>
      <c r="U19677" s="11"/>
      <c r="AO19677" s="11"/>
    </row>
    <row r="19678" spans="2:41" x14ac:dyDescent="0.25">
      <c r="B19678" s="6"/>
      <c r="D19678" s="6"/>
      <c r="E19678" s="6"/>
      <c r="F19678" s="6"/>
      <c r="U19678" s="11"/>
      <c r="AO19678" s="11"/>
    </row>
    <row r="19679" spans="2:41" x14ac:dyDescent="0.25">
      <c r="B19679" s="6"/>
      <c r="D19679" s="6"/>
      <c r="E19679" s="6"/>
      <c r="F19679" s="6"/>
      <c r="U19679" s="11"/>
      <c r="AO19679" s="11"/>
    </row>
    <row r="19680" spans="2:41" x14ac:dyDescent="0.25">
      <c r="B19680" s="6"/>
      <c r="D19680" s="6"/>
      <c r="E19680" s="6"/>
      <c r="F19680" s="6"/>
      <c r="U19680" s="11"/>
      <c r="AO19680" s="11"/>
    </row>
    <row r="19681" spans="2:41" x14ac:dyDescent="0.25">
      <c r="B19681" s="6"/>
      <c r="D19681" s="6"/>
      <c r="E19681" s="6"/>
      <c r="F19681" s="6"/>
      <c r="U19681" s="11"/>
      <c r="AO19681" s="11"/>
    </row>
    <row r="19682" spans="2:41" x14ac:dyDescent="0.25">
      <c r="B19682" s="6"/>
      <c r="D19682" s="6"/>
      <c r="E19682" s="6"/>
      <c r="F19682" s="6"/>
      <c r="U19682" s="11"/>
      <c r="AO19682" s="11"/>
    </row>
    <row r="19683" spans="2:41" x14ac:dyDescent="0.25">
      <c r="B19683" s="6"/>
      <c r="D19683" s="6"/>
      <c r="E19683" s="6"/>
      <c r="F19683" s="6"/>
      <c r="U19683" s="11"/>
      <c r="AO19683" s="11"/>
    </row>
    <row r="19684" spans="2:41" x14ac:dyDescent="0.25">
      <c r="B19684" s="6"/>
      <c r="D19684" s="6"/>
      <c r="E19684" s="6"/>
      <c r="F19684" s="6"/>
      <c r="U19684" s="11"/>
      <c r="AO19684" s="11"/>
    </row>
    <row r="19685" spans="2:41" x14ac:dyDescent="0.25">
      <c r="B19685" s="6"/>
      <c r="D19685" s="6"/>
      <c r="E19685" s="6"/>
      <c r="F19685" s="6"/>
      <c r="U19685" s="11"/>
      <c r="AO19685" s="11"/>
    </row>
    <row r="19686" spans="2:41" x14ac:dyDescent="0.25">
      <c r="B19686" s="6"/>
      <c r="D19686" s="6"/>
      <c r="E19686" s="6"/>
      <c r="F19686" s="6"/>
      <c r="U19686" s="11"/>
      <c r="AO19686" s="11"/>
    </row>
    <row r="19687" spans="2:41" x14ac:dyDescent="0.25">
      <c r="B19687" s="6"/>
      <c r="D19687" s="6"/>
      <c r="E19687" s="6"/>
      <c r="F19687" s="6"/>
      <c r="U19687" s="11"/>
      <c r="AO19687" s="11"/>
    </row>
    <row r="19688" spans="2:41" x14ac:dyDescent="0.25">
      <c r="B19688" s="6"/>
      <c r="D19688" s="6"/>
      <c r="E19688" s="6"/>
      <c r="F19688" s="6"/>
      <c r="U19688" s="11"/>
      <c r="AO19688" s="11"/>
    </row>
    <row r="19689" spans="2:41" x14ac:dyDescent="0.25">
      <c r="B19689" s="6"/>
      <c r="D19689" s="6"/>
      <c r="E19689" s="6"/>
      <c r="F19689" s="6"/>
      <c r="U19689" s="11"/>
      <c r="AO19689" s="11"/>
    </row>
    <row r="19690" spans="2:41" x14ac:dyDescent="0.25">
      <c r="B19690" s="6"/>
      <c r="D19690" s="6"/>
      <c r="E19690" s="6"/>
      <c r="F19690" s="6"/>
      <c r="U19690" s="11"/>
      <c r="AO19690" s="11"/>
    </row>
    <row r="19691" spans="2:41" x14ac:dyDescent="0.25">
      <c r="B19691" s="6"/>
      <c r="D19691" s="6"/>
      <c r="E19691" s="6"/>
      <c r="F19691" s="6"/>
      <c r="U19691" s="11"/>
      <c r="AO19691" s="11"/>
    </row>
    <row r="19692" spans="2:41" x14ac:dyDescent="0.25">
      <c r="B19692" s="6"/>
      <c r="D19692" s="6"/>
      <c r="E19692" s="6"/>
      <c r="F19692" s="6"/>
      <c r="U19692" s="11"/>
      <c r="AO19692" s="11"/>
    </row>
    <row r="19693" spans="2:41" x14ac:dyDescent="0.25">
      <c r="B19693" s="6"/>
      <c r="D19693" s="6"/>
      <c r="E19693" s="6"/>
      <c r="F19693" s="6"/>
      <c r="U19693" s="11"/>
      <c r="AO19693" s="11"/>
    </row>
    <row r="19694" spans="2:41" x14ac:dyDescent="0.25">
      <c r="B19694" s="6"/>
      <c r="D19694" s="6"/>
      <c r="E19694" s="6"/>
      <c r="F19694" s="6"/>
      <c r="U19694" s="11"/>
      <c r="AO19694" s="11"/>
    </row>
    <row r="19695" spans="2:41" x14ac:dyDescent="0.25">
      <c r="B19695" s="6"/>
      <c r="D19695" s="6"/>
      <c r="E19695" s="6"/>
      <c r="F19695" s="6"/>
      <c r="U19695" s="11"/>
      <c r="AO19695" s="11"/>
    </row>
    <row r="19696" spans="2:41" x14ac:dyDescent="0.25">
      <c r="B19696" s="6"/>
      <c r="D19696" s="6"/>
      <c r="E19696" s="6"/>
      <c r="F19696" s="6"/>
      <c r="U19696" s="11"/>
      <c r="AO19696" s="11"/>
    </row>
    <row r="19697" spans="2:41" x14ac:dyDescent="0.25">
      <c r="B19697" s="6"/>
      <c r="D19697" s="6"/>
      <c r="E19697" s="6"/>
      <c r="F19697" s="6"/>
      <c r="U19697" s="11"/>
      <c r="AO19697" s="11"/>
    </row>
    <row r="19698" spans="2:41" x14ac:dyDescent="0.25">
      <c r="B19698" s="6"/>
      <c r="D19698" s="6"/>
      <c r="E19698" s="6"/>
      <c r="F19698" s="6"/>
      <c r="U19698" s="11"/>
      <c r="AO19698" s="11"/>
    </row>
    <row r="19699" spans="2:41" x14ac:dyDescent="0.25">
      <c r="B19699" s="6"/>
      <c r="D19699" s="6"/>
      <c r="E19699" s="6"/>
      <c r="F19699" s="6"/>
      <c r="U19699" s="11"/>
      <c r="AO19699" s="11"/>
    </row>
    <row r="19700" spans="2:41" x14ac:dyDescent="0.25">
      <c r="B19700" s="6"/>
      <c r="D19700" s="6"/>
      <c r="E19700" s="6"/>
      <c r="F19700" s="6"/>
      <c r="U19700" s="11"/>
      <c r="AO19700" s="11"/>
    </row>
    <row r="19701" spans="2:41" x14ac:dyDescent="0.25">
      <c r="B19701" s="6"/>
      <c r="D19701" s="6"/>
      <c r="E19701" s="6"/>
      <c r="F19701" s="6"/>
      <c r="U19701" s="11"/>
      <c r="AO19701" s="11"/>
    </row>
    <row r="19702" spans="2:41" x14ac:dyDescent="0.25">
      <c r="B19702" s="6"/>
      <c r="D19702" s="6"/>
      <c r="E19702" s="6"/>
      <c r="F19702" s="6"/>
      <c r="U19702" s="11"/>
      <c r="AO19702" s="11"/>
    </row>
    <row r="19703" spans="2:41" x14ac:dyDescent="0.25">
      <c r="B19703" s="6"/>
      <c r="D19703" s="6"/>
      <c r="E19703" s="6"/>
      <c r="F19703" s="6"/>
      <c r="U19703" s="11"/>
      <c r="AO19703" s="11"/>
    </row>
    <row r="19704" spans="2:41" x14ac:dyDescent="0.25">
      <c r="B19704" s="6"/>
      <c r="D19704" s="6"/>
      <c r="E19704" s="6"/>
      <c r="F19704" s="6"/>
      <c r="U19704" s="11"/>
      <c r="AO19704" s="11"/>
    </row>
    <row r="19705" spans="2:41" x14ac:dyDescent="0.25">
      <c r="B19705" s="6"/>
      <c r="D19705" s="6"/>
      <c r="E19705" s="6"/>
      <c r="F19705" s="6"/>
      <c r="U19705" s="11"/>
      <c r="AO19705" s="11"/>
    </row>
    <row r="19706" spans="2:41" x14ac:dyDescent="0.25">
      <c r="B19706" s="6"/>
      <c r="D19706" s="6"/>
      <c r="E19706" s="6"/>
      <c r="F19706" s="6"/>
      <c r="U19706" s="11"/>
      <c r="AO19706" s="11"/>
    </row>
    <row r="19707" spans="2:41" x14ac:dyDescent="0.25">
      <c r="B19707" s="6"/>
      <c r="D19707" s="6"/>
      <c r="E19707" s="6"/>
      <c r="F19707" s="6"/>
      <c r="U19707" s="11"/>
      <c r="AO19707" s="11"/>
    </row>
    <row r="19708" spans="2:41" x14ac:dyDescent="0.25">
      <c r="B19708" s="6"/>
      <c r="D19708" s="6"/>
      <c r="E19708" s="6"/>
      <c r="F19708" s="6"/>
      <c r="U19708" s="11"/>
      <c r="AO19708" s="11"/>
    </row>
    <row r="19709" spans="2:41" x14ac:dyDescent="0.25">
      <c r="B19709" s="6"/>
      <c r="D19709" s="6"/>
      <c r="E19709" s="6"/>
      <c r="F19709" s="6"/>
      <c r="U19709" s="11"/>
      <c r="AO19709" s="11"/>
    </row>
    <row r="19710" spans="2:41" x14ac:dyDescent="0.25">
      <c r="B19710" s="6"/>
      <c r="D19710" s="6"/>
      <c r="E19710" s="6"/>
      <c r="F19710" s="6"/>
      <c r="U19710" s="11"/>
      <c r="AO19710" s="11"/>
    </row>
    <row r="19711" spans="2:41" x14ac:dyDescent="0.25">
      <c r="B19711" s="6"/>
      <c r="D19711" s="6"/>
      <c r="E19711" s="6"/>
      <c r="F19711" s="6"/>
      <c r="U19711" s="11"/>
      <c r="AO19711" s="11"/>
    </row>
    <row r="19712" spans="2:41" x14ac:dyDescent="0.25">
      <c r="B19712" s="6"/>
      <c r="D19712" s="6"/>
      <c r="E19712" s="6"/>
      <c r="F19712" s="6"/>
      <c r="U19712" s="11"/>
      <c r="AO19712" s="11"/>
    </row>
    <row r="19713" spans="2:41" x14ac:dyDescent="0.25">
      <c r="B19713" s="6"/>
      <c r="D19713" s="6"/>
      <c r="E19713" s="6"/>
      <c r="F19713" s="6"/>
      <c r="U19713" s="11"/>
      <c r="AO19713" s="11"/>
    </row>
    <row r="19714" spans="2:41" x14ac:dyDescent="0.25">
      <c r="B19714" s="6"/>
      <c r="D19714" s="6"/>
      <c r="E19714" s="6"/>
      <c r="F19714" s="6"/>
      <c r="U19714" s="11"/>
      <c r="AO19714" s="11"/>
    </row>
    <row r="19715" spans="2:41" x14ac:dyDescent="0.25">
      <c r="B19715" s="6"/>
      <c r="D19715" s="6"/>
      <c r="E19715" s="6"/>
      <c r="F19715" s="6"/>
      <c r="U19715" s="11"/>
      <c r="AO19715" s="11"/>
    </row>
    <row r="19716" spans="2:41" x14ac:dyDescent="0.25">
      <c r="B19716" s="6"/>
      <c r="D19716" s="6"/>
      <c r="E19716" s="6"/>
      <c r="F19716" s="6"/>
      <c r="U19716" s="11"/>
      <c r="AO19716" s="11"/>
    </row>
    <row r="19717" spans="2:41" x14ac:dyDescent="0.25">
      <c r="B19717" s="6"/>
      <c r="D19717" s="6"/>
      <c r="E19717" s="6"/>
      <c r="F19717" s="6"/>
      <c r="U19717" s="11"/>
      <c r="AO19717" s="11"/>
    </row>
    <row r="19718" spans="2:41" x14ac:dyDescent="0.25">
      <c r="B19718" s="6"/>
      <c r="D19718" s="6"/>
      <c r="E19718" s="6"/>
      <c r="F19718" s="6"/>
      <c r="U19718" s="11"/>
      <c r="AO19718" s="11"/>
    </row>
    <row r="19719" spans="2:41" x14ac:dyDescent="0.25">
      <c r="B19719" s="6"/>
      <c r="D19719" s="6"/>
      <c r="E19719" s="6"/>
      <c r="F19719" s="6"/>
      <c r="U19719" s="11"/>
      <c r="AO19719" s="11"/>
    </row>
    <row r="19720" spans="2:41" x14ac:dyDescent="0.25">
      <c r="B19720" s="6"/>
      <c r="D19720" s="6"/>
      <c r="E19720" s="6"/>
      <c r="F19720" s="6"/>
      <c r="U19720" s="11"/>
      <c r="AO19720" s="11"/>
    </row>
    <row r="19721" spans="2:41" x14ac:dyDescent="0.25">
      <c r="B19721" s="6"/>
      <c r="D19721" s="6"/>
      <c r="E19721" s="6"/>
      <c r="F19721" s="6"/>
      <c r="U19721" s="11"/>
      <c r="AO19721" s="11"/>
    </row>
    <row r="19722" spans="2:41" x14ac:dyDescent="0.25">
      <c r="B19722" s="6"/>
      <c r="D19722" s="6"/>
      <c r="E19722" s="6"/>
      <c r="F19722" s="6"/>
      <c r="U19722" s="11"/>
      <c r="AO19722" s="11"/>
    </row>
    <row r="19723" spans="2:41" x14ac:dyDescent="0.25">
      <c r="B19723" s="6"/>
      <c r="D19723" s="6"/>
      <c r="E19723" s="6"/>
      <c r="F19723" s="6"/>
      <c r="U19723" s="11"/>
      <c r="AO19723" s="11"/>
    </row>
    <row r="19724" spans="2:41" x14ac:dyDescent="0.25">
      <c r="B19724" s="6"/>
      <c r="D19724" s="6"/>
      <c r="E19724" s="6"/>
      <c r="F19724" s="6"/>
      <c r="U19724" s="11"/>
      <c r="AO19724" s="11"/>
    </row>
    <row r="19725" spans="2:41" x14ac:dyDescent="0.25">
      <c r="B19725" s="6"/>
      <c r="D19725" s="6"/>
      <c r="E19725" s="6"/>
      <c r="F19725" s="6"/>
      <c r="U19725" s="11"/>
      <c r="AO19725" s="11"/>
    </row>
    <row r="19726" spans="2:41" x14ac:dyDescent="0.25">
      <c r="B19726" s="6"/>
      <c r="D19726" s="6"/>
      <c r="E19726" s="6"/>
      <c r="F19726" s="6"/>
      <c r="U19726" s="11"/>
      <c r="AO19726" s="11"/>
    </row>
    <row r="19727" spans="2:41" x14ac:dyDescent="0.25">
      <c r="B19727" s="6"/>
      <c r="D19727" s="6"/>
      <c r="E19727" s="6"/>
      <c r="F19727" s="6"/>
      <c r="U19727" s="11"/>
      <c r="AO19727" s="11"/>
    </row>
    <row r="19728" spans="2:41" x14ac:dyDescent="0.25">
      <c r="B19728" s="6"/>
      <c r="D19728" s="6"/>
      <c r="E19728" s="6"/>
      <c r="F19728" s="6"/>
      <c r="U19728" s="11"/>
      <c r="AO19728" s="11"/>
    </row>
    <row r="19729" spans="2:41" x14ac:dyDescent="0.25">
      <c r="B19729" s="6"/>
      <c r="D19729" s="6"/>
      <c r="E19729" s="6"/>
      <c r="F19729" s="6"/>
      <c r="U19729" s="11"/>
      <c r="AO19729" s="11"/>
    </row>
    <row r="19730" spans="2:41" x14ac:dyDescent="0.25">
      <c r="B19730" s="6"/>
      <c r="D19730" s="6"/>
      <c r="E19730" s="6"/>
      <c r="F19730" s="6"/>
      <c r="U19730" s="11"/>
      <c r="AO19730" s="11"/>
    </row>
    <row r="19731" spans="2:41" x14ac:dyDescent="0.25">
      <c r="B19731" s="6"/>
      <c r="D19731" s="6"/>
      <c r="E19731" s="6"/>
      <c r="F19731" s="6"/>
      <c r="U19731" s="11"/>
      <c r="AO19731" s="11"/>
    </row>
    <row r="19732" spans="2:41" x14ac:dyDescent="0.25">
      <c r="B19732" s="6"/>
      <c r="D19732" s="6"/>
      <c r="E19732" s="6"/>
      <c r="F19732" s="6"/>
      <c r="U19732" s="11"/>
      <c r="AO19732" s="11"/>
    </row>
    <row r="19733" spans="2:41" x14ac:dyDescent="0.25">
      <c r="B19733" s="6"/>
      <c r="D19733" s="6"/>
      <c r="E19733" s="6"/>
      <c r="F19733" s="6"/>
      <c r="U19733" s="11"/>
      <c r="AO19733" s="11"/>
    </row>
    <row r="19734" spans="2:41" x14ac:dyDescent="0.25">
      <c r="B19734" s="6"/>
      <c r="D19734" s="6"/>
      <c r="E19734" s="6"/>
      <c r="F19734" s="6"/>
      <c r="U19734" s="11"/>
      <c r="AO19734" s="11"/>
    </row>
    <row r="19735" spans="2:41" x14ac:dyDescent="0.25">
      <c r="B19735" s="6"/>
      <c r="D19735" s="6"/>
      <c r="E19735" s="6"/>
      <c r="F19735" s="6"/>
      <c r="U19735" s="11"/>
      <c r="AO19735" s="11"/>
    </row>
    <row r="19736" spans="2:41" x14ac:dyDescent="0.25">
      <c r="B19736" s="6"/>
      <c r="D19736" s="6"/>
      <c r="E19736" s="6"/>
      <c r="F19736" s="6"/>
      <c r="U19736" s="11"/>
      <c r="AO19736" s="11"/>
    </row>
    <row r="19737" spans="2:41" x14ac:dyDescent="0.25">
      <c r="B19737" s="6"/>
      <c r="D19737" s="6"/>
      <c r="E19737" s="6"/>
      <c r="F19737" s="6"/>
      <c r="U19737" s="11"/>
      <c r="AO19737" s="11"/>
    </row>
    <row r="19738" spans="2:41" x14ac:dyDescent="0.25">
      <c r="B19738" s="6"/>
      <c r="D19738" s="6"/>
      <c r="E19738" s="6"/>
      <c r="F19738" s="6"/>
      <c r="U19738" s="11"/>
      <c r="AO19738" s="11"/>
    </row>
    <row r="19739" spans="2:41" x14ac:dyDescent="0.25">
      <c r="B19739" s="6"/>
      <c r="D19739" s="6"/>
      <c r="E19739" s="6"/>
      <c r="F19739" s="6"/>
      <c r="U19739" s="11"/>
      <c r="AO19739" s="11"/>
    </row>
    <row r="19740" spans="2:41" x14ac:dyDescent="0.25">
      <c r="B19740" s="6"/>
      <c r="D19740" s="6"/>
      <c r="E19740" s="6"/>
      <c r="F19740" s="6"/>
      <c r="U19740" s="11"/>
      <c r="AO19740" s="11"/>
    </row>
    <row r="19741" spans="2:41" x14ac:dyDescent="0.25">
      <c r="B19741" s="6"/>
      <c r="D19741" s="6"/>
      <c r="E19741" s="6"/>
      <c r="F19741" s="6"/>
      <c r="U19741" s="11"/>
      <c r="AO19741" s="11"/>
    </row>
    <row r="19742" spans="2:41" x14ac:dyDescent="0.25">
      <c r="B19742" s="6"/>
      <c r="D19742" s="6"/>
      <c r="E19742" s="6"/>
      <c r="F19742" s="6"/>
      <c r="U19742" s="11"/>
      <c r="AO19742" s="11"/>
    </row>
    <row r="19743" spans="2:41" x14ac:dyDescent="0.25">
      <c r="B19743" s="6"/>
      <c r="D19743" s="6"/>
      <c r="E19743" s="6"/>
      <c r="F19743" s="6"/>
      <c r="U19743" s="11"/>
      <c r="AO19743" s="11"/>
    </row>
    <row r="19744" spans="2:41" x14ac:dyDescent="0.25">
      <c r="B19744" s="6"/>
      <c r="D19744" s="6"/>
      <c r="E19744" s="6"/>
      <c r="F19744" s="6"/>
      <c r="U19744" s="11"/>
      <c r="AO19744" s="11"/>
    </row>
    <row r="19745" spans="2:41" x14ac:dyDescent="0.25">
      <c r="B19745" s="6"/>
      <c r="D19745" s="6"/>
      <c r="E19745" s="6"/>
      <c r="F19745" s="6"/>
      <c r="U19745" s="11"/>
      <c r="AO19745" s="11"/>
    </row>
    <row r="19746" spans="2:41" x14ac:dyDescent="0.25">
      <c r="B19746" s="6"/>
      <c r="D19746" s="6"/>
      <c r="E19746" s="6"/>
      <c r="F19746" s="6"/>
      <c r="U19746" s="11"/>
      <c r="AO19746" s="11"/>
    </row>
    <row r="19747" spans="2:41" x14ac:dyDescent="0.25">
      <c r="B19747" s="6"/>
      <c r="D19747" s="6"/>
      <c r="E19747" s="6"/>
      <c r="F19747" s="6"/>
      <c r="U19747" s="11"/>
      <c r="AO19747" s="11"/>
    </row>
    <row r="19748" spans="2:41" x14ac:dyDescent="0.25">
      <c r="B19748" s="6"/>
      <c r="D19748" s="6"/>
      <c r="E19748" s="6"/>
      <c r="F19748" s="6"/>
      <c r="U19748" s="11"/>
      <c r="AO19748" s="11"/>
    </row>
    <row r="19749" spans="2:41" x14ac:dyDescent="0.25">
      <c r="B19749" s="6"/>
      <c r="D19749" s="6"/>
      <c r="E19749" s="6"/>
      <c r="F19749" s="6"/>
      <c r="U19749" s="11"/>
      <c r="AO19749" s="11"/>
    </row>
    <row r="19750" spans="2:41" x14ac:dyDescent="0.25">
      <c r="B19750" s="6"/>
      <c r="D19750" s="6"/>
      <c r="E19750" s="6"/>
      <c r="F19750" s="6"/>
      <c r="U19750" s="11"/>
      <c r="AO19750" s="11"/>
    </row>
    <row r="19751" spans="2:41" x14ac:dyDescent="0.25">
      <c r="B19751" s="6"/>
      <c r="D19751" s="6"/>
      <c r="E19751" s="6"/>
      <c r="F19751" s="6"/>
      <c r="U19751" s="11"/>
      <c r="AO19751" s="11"/>
    </row>
    <row r="19752" spans="2:41" x14ac:dyDescent="0.25">
      <c r="B19752" s="6"/>
      <c r="D19752" s="6"/>
      <c r="E19752" s="6"/>
      <c r="F19752" s="6"/>
      <c r="U19752" s="11"/>
      <c r="AO19752" s="11"/>
    </row>
    <row r="19753" spans="2:41" x14ac:dyDescent="0.25">
      <c r="B19753" s="6"/>
      <c r="D19753" s="6"/>
      <c r="E19753" s="6"/>
      <c r="F19753" s="6"/>
      <c r="U19753" s="11"/>
      <c r="AO19753" s="11"/>
    </row>
    <row r="19754" spans="2:41" x14ac:dyDescent="0.25">
      <c r="B19754" s="6"/>
      <c r="D19754" s="6"/>
      <c r="E19754" s="6"/>
      <c r="F19754" s="6"/>
      <c r="U19754" s="11"/>
      <c r="AO19754" s="11"/>
    </row>
    <row r="19755" spans="2:41" x14ac:dyDescent="0.25">
      <c r="B19755" s="6"/>
      <c r="D19755" s="6"/>
      <c r="E19755" s="6"/>
      <c r="F19755" s="6"/>
      <c r="U19755" s="11"/>
      <c r="AO19755" s="11"/>
    </row>
    <row r="19756" spans="2:41" x14ac:dyDescent="0.25">
      <c r="B19756" s="6"/>
      <c r="D19756" s="6"/>
      <c r="E19756" s="6"/>
      <c r="F19756" s="6"/>
      <c r="U19756" s="11"/>
      <c r="AO19756" s="11"/>
    </row>
    <row r="19757" spans="2:41" x14ac:dyDescent="0.25">
      <c r="B19757" s="6"/>
      <c r="D19757" s="6"/>
      <c r="E19757" s="6"/>
      <c r="F19757" s="6"/>
      <c r="U19757" s="11"/>
      <c r="AO19757" s="11"/>
    </row>
    <row r="19758" spans="2:41" x14ac:dyDescent="0.25">
      <c r="B19758" s="6"/>
      <c r="D19758" s="6"/>
      <c r="E19758" s="6"/>
      <c r="F19758" s="6"/>
      <c r="U19758" s="11"/>
      <c r="AO19758" s="11"/>
    </row>
    <row r="19759" spans="2:41" x14ac:dyDescent="0.25">
      <c r="B19759" s="6"/>
      <c r="D19759" s="6"/>
      <c r="E19759" s="6"/>
      <c r="F19759" s="6"/>
      <c r="U19759" s="11"/>
      <c r="AO19759" s="11"/>
    </row>
    <row r="19760" spans="2:41" x14ac:dyDescent="0.25">
      <c r="B19760" s="6"/>
      <c r="D19760" s="6"/>
      <c r="E19760" s="6"/>
      <c r="F19760" s="6"/>
      <c r="U19760" s="11"/>
      <c r="AO19760" s="11"/>
    </row>
    <row r="19761" spans="2:41" x14ac:dyDescent="0.25">
      <c r="B19761" s="6"/>
      <c r="D19761" s="6"/>
      <c r="E19761" s="6"/>
      <c r="F19761" s="6"/>
      <c r="U19761" s="11"/>
      <c r="AO19761" s="11"/>
    </row>
    <row r="19762" spans="2:41" x14ac:dyDescent="0.25">
      <c r="B19762" s="6"/>
      <c r="D19762" s="6"/>
      <c r="E19762" s="6"/>
      <c r="F19762" s="6"/>
      <c r="U19762" s="11"/>
      <c r="AO19762" s="11"/>
    </row>
    <row r="19763" spans="2:41" x14ac:dyDescent="0.25">
      <c r="B19763" s="6"/>
      <c r="D19763" s="6"/>
      <c r="E19763" s="6"/>
      <c r="F19763" s="6"/>
      <c r="U19763" s="11"/>
      <c r="AO19763" s="11"/>
    </row>
    <row r="19764" spans="2:41" x14ac:dyDescent="0.25">
      <c r="B19764" s="6"/>
      <c r="D19764" s="6"/>
      <c r="E19764" s="6"/>
      <c r="F19764" s="6"/>
      <c r="U19764" s="11"/>
      <c r="AO19764" s="11"/>
    </row>
    <row r="19765" spans="2:41" x14ac:dyDescent="0.25">
      <c r="B19765" s="6"/>
      <c r="D19765" s="6"/>
      <c r="E19765" s="6"/>
      <c r="F19765" s="6"/>
      <c r="U19765" s="11"/>
      <c r="AO19765" s="11"/>
    </row>
    <row r="19766" spans="2:41" x14ac:dyDescent="0.25">
      <c r="B19766" s="6"/>
      <c r="D19766" s="6"/>
      <c r="E19766" s="6"/>
      <c r="F19766" s="6"/>
      <c r="U19766" s="11"/>
      <c r="AO19766" s="11"/>
    </row>
    <row r="19767" spans="2:41" x14ac:dyDescent="0.25">
      <c r="B19767" s="6"/>
      <c r="D19767" s="6"/>
      <c r="E19767" s="6"/>
      <c r="F19767" s="6"/>
      <c r="U19767" s="11"/>
      <c r="AO19767" s="11"/>
    </row>
    <row r="19768" spans="2:41" x14ac:dyDescent="0.25">
      <c r="B19768" s="6"/>
      <c r="D19768" s="6"/>
      <c r="E19768" s="6"/>
      <c r="F19768" s="6"/>
      <c r="U19768" s="11"/>
      <c r="AO19768" s="11"/>
    </row>
    <row r="19769" spans="2:41" x14ac:dyDescent="0.25">
      <c r="B19769" s="6"/>
      <c r="D19769" s="6"/>
      <c r="E19769" s="6"/>
      <c r="F19769" s="6"/>
      <c r="U19769" s="11"/>
      <c r="AO19769" s="11"/>
    </row>
    <row r="19770" spans="2:41" x14ac:dyDescent="0.25">
      <c r="B19770" s="6"/>
      <c r="D19770" s="6"/>
      <c r="E19770" s="6"/>
      <c r="F19770" s="6"/>
      <c r="U19770" s="11"/>
      <c r="AO19770" s="11"/>
    </row>
    <row r="19771" spans="2:41" x14ac:dyDescent="0.25">
      <c r="B19771" s="6"/>
      <c r="D19771" s="6"/>
      <c r="E19771" s="6"/>
      <c r="F19771" s="6"/>
      <c r="U19771" s="11"/>
      <c r="AO19771" s="11"/>
    </row>
    <row r="19772" spans="2:41" x14ac:dyDescent="0.25">
      <c r="B19772" s="6"/>
      <c r="D19772" s="6"/>
      <c r="E19772" s="6"/>
      <c r="F19772" s="6"/>
      <c r="U19772" s="11"/>
      <c r="AO19772" s="11"/>
    </row>
    <row r="19773" spans="2:41" x14ac:dyDescent="0.25">
      <c r="B19773" s="6"/>
      <c r="D19773" s="6"/>
      <c r="E19773" s="6"/>
      <c r="F19773" s="6"/>
      <c r="U19773" s="11"/>
      <c r="AO19773" s="11"/>
    </row>
    <row r="19774" spans="2:41" x14ac:dyDescent="0.25">
      <c r="B19774" s="6"/>
      <c r="D19774" s="6"/>
      <c r="E19774" s="6"/>
      <c r="F19774" s="6"/>
      <c r="U19774" s="11"/>
      <c r="AO19774" s="11"/>
    </row>
    <row r="19775" spans="2:41" x14ac:dyDescent="0.25">
      <c r="B19775" s="6"/>
      <c r="D19775" s="6"/>
      <c r="E19775" s="6"/>
      <c r="F19775" s="6"/>
      <c r="U19775" s="11"/>
      <c r="AO19775" s="11"/>
    </row>
    <row r="19776" spans="2:41" x14ac:dyDescent="0.25">
      <c r="B19776" s="6"/>
      <c r="D19776" s="6"/>
      <c r="E19776" s="6"/>
      <c r="F19776" s="6"/>
      <c r="U19776" s="11"/>
      <c r="AO19776" s="11"/>
    </row>
    <row r="19777" spans="2:41" x14ac:dyDescent="0.25">
      <c r="B19777" s="6"/>
      <c r="D19777" s="6"/>
      <c r="E19777" s="6"/>
      <c r="F19777" s="6"/>
      <c r="U19777" s="11"/>
      <c r="AO19777" s="11"/>
    </row>
    <row r="19778" spans="2:41" x14ac:dyDescent="0.25">
      <c r="B19778" s="6"/>
      <c r="D19778" s="6"/>
      <c r="E19778" s="6"/>
      <c r="F19778" s="6"/>
      <c r="U19778" s="11"/>
      <c r="AO19778" s="11"/>
    </row>
    <row r="19779" spans="2:41" x14ac:dyDescent="0.25">
      <c r="B19779" s="6"/>
      <c r="D19779" s="6"/>
      <c r="E19779" s="6"/>
      <c r="F19779" s="6"/>
      <c r="U19779" s="11"/>
      <c r="AO19779" s="11"/>
    </row>
    <row r="19780" spans="2:41" x14ac:dyDescent="0.25">
      <c r="B19780" s="6"/>
      <c r="D19780" s="6"/>
      <c r="E19780" s="6"/>
      <c r="F19780" s="6"/>
      <c r="U19780" s="11"/>
      <c r="AO19780" s="11"/>
    </row>
    <row r="19781" spans="2:41" x14ac:dyDescent="0.25">
      <c r="B19781" s="6"/>
      <c r="D19781" s="6"/>
      <c r="E19781" s="6"/>
      <c r="F19781" s="6"/>
      <c r="U19781" s="11"/>
      <c r="AO19781" s="11"/>
    </row>
    <row r="19782" spans="2:41" x14ac:dyDescent="0.25">
      <c r="B19782" s="6"/>
      <c r="D19782" s="6"/>
      <c r="E19782" s="6"/>
      <c r="F19782" s="6"/>
      <c r="U19782" s="11"/>
      <c r="AO19782" s="11"/>
    </row>
    <row r="19783" spans="2:41" x14ac:dyDescent="0.25">
      <c r="B19783" s="6"/>
      <c r="D19783" s="6"/>
      <c r="E19783" s="6"/>
      <c r="F19783" s="6"/>
      <c r="U19783" s="11"/>
      <c r="AO19783" s="11"/>
    </row>
    <row r="19784" spans="2:41" x14ac:dyDescent="0.25">
      <c r="B19784" s="6"/>
      <c r="D19784" s="6"/>
      <c r="E19784" s="6"/>
      <c r="F19784" s="6"/>
      <c r="U19784" s="11"/>
      <c r="AO19784" s="11"/>
    </row>
    <row r="19785" spans="2:41" x14ac:dyDescent="0.25">
      <c r="B19785" s="6"/>
      <c r="D19785" s="6"/>
      <c r="E19785" s="6"/>
      <c r="F19785" s="6"/>
      <c r="U19785" s="11"/>
      <c r="AO19785" s="11"/>
    </row>
    <row r="19786" spans="2:41" x14ac:dyDescent="0.25">
      <c r="B19786" s="6"/>
      <c r="D19786" s="6"/>
      <c r="E19786" s="6"/>
      <c r="F19786" s="6"/>
      <c r="U19786" s="11"/>
      <c r="AO19786" s="11"/>
    </row>
    <row r="19787" spans="2:41" x14ac:dyDescent="0.25">
      <c r="B19787" s="6"/>
      <c r="D19787" s="6"/>
      <c r="E19787" s="6"/>
      <c r="F19787" s="6"/>
      <c r="U19787" s="11"/>
      <c r="AO19787" s="11"/>
    </row>
    <row r="19788" spans="2:41" x14ac:dyDescent="0.25">
      <c r="B19788" s="6"/>
      <c r="D19788" s="6"/>
      <c r="E19788" s="6"/>
      <c r="F19788" s="6"/>
      <c r="U19788" s="11"/>
      <c r="AO19788" s="11"/>
    </row>
    <row r="19789" spans="2:41" x14ac:dyDescent="0.25">
      <c r="B19789" s="6"/>
      <c r="D19789" s="6"/>
      <c r="E19789" s="6"/>
      <c r="F19789" s="6"/>
      <c r="U19789" s="11"/>
      <c r="AO19789" s="11"/>
    </row>
    <row r="19790" spans="2:41" x14ac:dyDescent="0.25">
      <c r="B19790" s="6"/>
      <c r="D19790" s="6"/>
      <c r="E19790" s="6"/>
      <c r="F19790" s="6"/>
      <c r="U19790" s="11"/>
      <c r="AO19790" s="11"/>
    </row>
    <row r="19791" spans="2:41" x14ac:dyDescent="0.25">
      <c r="B19791" s="6"/>
      <c r="D19791" s="6"/>
      <c r="E19791" s="6"/>
      <c r="F19791" s="6"/>
      <c r="U19791" s="11"/>
      <c r="AO19791" s="11"/>
    </row>
    <row r="19792" spans="2:41" x14ac:dyDescent="0.25">
      <c r="B19792" s="6"/>
      <c r="D19792" s="6"/>
      <c r="E19792" s="6"/>
      <c r="F19792" s="6"/>
      <c r="U19792" s="11"/>
      <c r="AO19792" s="11"/>
    </row>
    <row r="19793" spans="2:41" x14ac:dyDescent="0.25">
      <c r="B19793" s="6"/>
      <c r="D19793" s="6"/>
      <c r="E19793" s="6"/>
      <c r="F19793" s="6"/>
      <c r="U19793" s="11"/>
      <c r="AO19793" s="11"/>
    </row>
    <row r="19794" spans="2:41" x14ac:dyDescent="0.25">
      <c r="B19794" s="6"/>
      <c r="D19794" s="6"/>
      <c r="E19794" s="6"/>
      <c r="F19794" s="6"/>
      <c r="U19794" s="11"/>
      <c r="AO19794" s="11"/>
    </row>
    <row r="19795" spans="2:41" x14ac:dyDescent="0.25">
      <c r="B19795" s="6"/>
      <c r="D19795" s="6"/>
      <c r="E19795" s="6"/>
      <c r="F19795" s="6"/>
      <c r="U19795" s="11"/>
      <c r="AO19795" s="11"/>
    </row>
    <row r="19796" spans="2:41" x14ac:dyDescent="0.25">
      <c r="B19796" s="6"/>
      <c r="D19796" s="6"/>
      <c r="E19796" s="6"/>
      <c r="F19796" s="6"/>
      <c r="U19796" s="11"/>
      <c r="AO19796" s="11"/>
    </row>
    <row r="19797" spans="2:41" x14ac:dyDescent="0.25">
      <c r="B19797" s="6"/>
      <c r="D19797" s="6"/>
      <c r="E19797" s="6"/>
      <c r="F19797" s="6"/>
      <c r="U19797" s="11"/>
      <c r="AO19797" s="11"/>
    </row>
    <row r="19798" spans="2:41" x14ac:dyDescent="0.25">
      <c r="B19798" s="6"/>
      <c r="D19798" s="6"/>
      <c r="E19798" s="6"/>
      <c r="F19798" s="6"/>
      <c r="U19798" s="11"/>
      <c r="AO19798" s="11"/>
    </row>
    <row r="19799" spans="2:41" x14ac:dyDescent="0.25">
      <c r="B19799" s="6"/>
      <c r="D19799" s="6"/>
      <c r="E19799" s="6"/>
      <c r="F19799" s="6"/>
      <c r="U19799" s="11"/>
      <c r="AO19799" s="11"/>
    </row>
    <row r="19800" spans="2:41" x14ac:dyDescent="0.25">
      <c r="B19800" s="6"/>
      <c r="D19800" s="6"/>
      <c r="E19800" s="6"/>
      <c r="F19800" s="6"/>
      <c r="U19800" s="11"/>
      <c r="AO19800" s="11"/>
    </row>
    <row r="19801" spans="2:41" x14ac:dyDescent="0.25">
      <c r="B19801" s="6"/>
      <c r="D19801" s="6"/>
      <c r="E19801" s="6"/>
      <c r="F19801" s="6"/>
      <c r="U19801" s="11"/>
      <c r="AO19801" s="11"/>
    </row>
    <row r="19802" spans="2:41" x14ac:dyDescent="0.25">
      <c r="B19802" s="6"/>
      <c r="D19802" s="6"/>
      <c r="E19802" s="6"/>
      <c r="F19802" s="6"/>
      <c r="U19802" s="11"/>
      <c r="AO19802" s="11"/>
    </row>
    <row r="19803" spans="2:41" x14ac:dyDescent="0.25">
      <c r="B19803" s="6"/>
      <c r="D19803" s="6"/>
      <c r="E19803" s="6"/>
      <c r="F19803" s="6"/>
      <c r="U19803" s="11"/>
      <c r="AO19803" s="11"/>
    </row>
    <row r="19804" spans="2:41" x14ac:dyDescent="0.25">
      <c r="B19804" s="6"/>
      <c r="D19804" s="6"/>
      <c r="E19804" s="6"/>
      <c r="F19804" s="6"/>
      <c r="U19804" s="11"/>
      <c r="AO19804" s="11"/>
    </row>
    <row r="19805" spans="2:41" x14ac:dyDescent="0.25">
      <c r="B19805" s="6"/>
      <c r="D19805" s="6"/>
      <c r="E19805" s="6"/>
      <c r="F19805" s="6"/>
      <c r="U19805" s="11"/>
      <c r="AO19805" s="11"/>
    </row>
    <row r="19806" spans="2:41" x14ac:dyDescent="0.25">
      <c r="B19806" s="6"/>
      <c r="D19806" s="6"/>
      <c r="E19806" s="6"/>
      <c r="F19806" s="6"/>
      <c r="U19806" s="11"/>
      <c r="AO19806" s="11"/>
    </row>
    <row r="19807" spans="2:41" x14ac:dyDescent="0.25">
      <c r="B19807" s="6"/>
      <c r="D19807" s="6"/>
      <c r="E19807" s="6"/>
      <c r="F19807" s="6"/>
      <c r="U19807" s="11"/>
      <c r="AO19807" s="11"/>
    </row>
    <row r="19808" spans="2:41" x14ac:dyDescent="0.25">
      <c r="B19808" s="6"/>
      <c r="D19808" s="6"/>
      <c r="E19808" s="6"/>
      <c r="F19808" s="6"/>
      <c r="U19808" s="11"/>
      <c r="AO19808" s="11"/>
    </row>
    <row r="19809" spans="2:41" x14ac:dyDescent="0.25">
      <c r="B19809" s="6"/>
      <c r="D19809" s="6"/>
      <c r="E19809" s="6"/>
      <c r="F19809" s="6"/>
      <c r="U19809" s="11"/>
      <c r="AO19809" s="11"/>
    </row>
    <row r="19810" spans="2:41" x14ac:dyDescent="0.25">
      <c r="B19810" s="6"/>
      <c r="D19810" s="6"/>
      <c r="E19810" s="6"/>
      <c r="F19810" s="6"/>
      <c r="U19810" s="11"/>
      <c r="AO19810" s="11"/>
    </row>
    <row r="19811" spans="2:41" x14ac:dyDescent="0.25">
      <c r="B19811" s="6"/>
      <c r="D19811" s="6"/>
      <c r="E19811" s="6"/>
      <c r="F19811" s="6"/>
      <c r="U19811" s="11"/>
      <c r="AO19811" s="11"/>
    </row>
    <row r="19812" spans="2:41" x14ac:dyDescent="0.25">
      <c r="B19812" s="6"/>
      <c r="D19812" s="6"/>
      <c r="E19812" s="6"/>
      <c r="F19812" s="6"/>
      <c r="U19812" s="11"/>
      <c r="AO19812" s="11"/>
    </row>
    <row r="19813" spans="2:41" x14ac:dyDescent="0.25">
      <c r="B19813" s="6"/>
      <c r="D19813" s="6"/>
      <c r="E19813" s="6"/>
      <c r="F19813" s="6"/>
      <c r="U19813" s="11"/>
      <c r="AO19813" s="11"/>
    </row>
    <row r="19814" spans="2:41" x14ac:dyDescent="0.25">
      <c r="B19814" s="6"/>
      <c r="D19814" s="6"/>
      <c r="E19814" s="6"/>
      <c r="F19814" s="6"/>
      <c r="U19814" s="11"/>
      <c r="AO19814" s="11"/>
    </row>
    <row r="19815" spans="2:41" x14ac:dyDescent="0.25">
      <c r="B19815" s="6"/>
      <c r="D19815" s="6"/>
      <c r="E19815" s="6"/>
      <c r="F19815" s="6"/>
      <c r="U19815" s="11"/>
      <c r="AO19815" s="11"/>
    </row>
    <row r="19816" spans="2:41" x14ac:dyDescent="0.25">
      <c r="B19816" s="6"/>
      <c r="D19816" s="6"/>
      <c r="E19816" s="6"/>
      <c r="F19816" s="6"/>
      <c r="U19816" s="11"/>
      <c r="AO19816" s="11"/>
    </row>
    <row r="19817" spans="2:41" x14ac:dyDescent="0.25">
      <c r="B19817" s="6"/>
      <c r="D19817" s="6"/>
      <c r="E19817" s="6"/>
      <c r="F19817" s="6"/>
      <c r="U19817" s="11"/>
      <c r="AO19817" s="11"/>
    </row>
    <row r="19818" spans="2:41" x14ac:dyDescent="0.25">
      <c r="B19818" s="6"/>
      <c r="D19818" s="6"/>
      <c r="E19818" s="6"/>
      <c r="F19818" s="6"/>
      <c r="U19818" s="11"/>
      <c r="AO19818" s="11"/>
    </row>
    <row r="19819" spans="2:41" x14ac:dyDescent="0.25">
      <c r="B19819" s="6"/>
      <c r="D19819" s="6"/>
      <c r="E19819" s="6"/>
      <c r="F19819" s="6"/>
      <c r="U19819" s="11"/>
      <c r="AO19819" s="11"/>
    </row>
    <row r="19820" spans="2:41" x14ac:dyDescent="0.25">
      <c r="B19820" s="6"/>
      <c r="D19820" s="6"/>
      <c r="E19820" s="6"/>
      <c r="F19820" s="6"/>
      <c r="U19820" s="11"/>
      <c r="AO19820" s="11"/>
    </row>
    <row r="19821" spans="2:41" x14ac:dyDescent="0.25">
      <c r="B19821" s="6"/>
      <c r="D19821" s="6"/>
      <c r="E19821" s="6"/>
      <c r="F19821" s="6"/>
      <c r="U19821" s="11"/>
      <c r="AO19821" s="11"/>
    </row>
    <row r="19822" spans="2:41" x14ac:dyDescent="0.25">
      <c r="B19822" s="6"/>
      <c r="D19822" s="6"/>
      <c r="E19822" s="6"/>
      <c r="F19822" s="6"/>
      <c r="U19822" s="11"/>
      <c r="AO19822" s="11"/>
    </row>
    <row r="19823" spans="2:41" x14ac:dyDescent="0.25">
      <c r="B19823" s="6"/>
      <c r="D19823" s="6"/>
      <c r="E19823" s="6"/>
      <c r="F19823" s="6"/>
      <c r="U19823" s="11"/>
      <c r="AO19823" s="11"/>
    </row>
    <row r="19824" spans="2:41" x14ac:dyDescent="0.25">
      <c r="B19824" s="6"/>
      <c r="D19824" s="6"/>
      <c r="E19824" s="6"/>
      <c r="F19824" s="6"/>
      <c r="U19824" s="11"/>
      <c r="AO19824" s="11"/>
    </row>
    <row r="19825" spans="2:41" x14ac:dyDescent="0.25">
      <c r="B19825" s="6"/>
      <c r="D19825" s="6"/>
      <c r="E19825" s="6"/>
      <c r="F19825" s="6"/>
      <c r="U19825" s="11"/>
      <c r="AO19825" s="11"/>
    </row>
    <row r="19826" spans="2:41" x14ac:dyDescent="0.25">
      <c r="B19826" s="6"/>
      <c r="D19826" s="6"/>
      <c r="E19826" s="6"/>
      <c r="F19826" s="6"/>
      <c r="U19826" s="11"/>
      <c r="AO19826" s="11"/>
    </row>
    <row r="19827" spans="2:41" x14ac:dyDescent="0.25">
      <c r="B19827" s="6"/>
      <c r="D19827" s="6"/>
      <c r="E19827" s="6"/>
      <c r="F19827" s="6"/>
      <c r="U19827" s="11"/>
      <c r="AO19827" s="11"/>
    </row>
    <row r="19828" spans="2:41" x14ac:dyDescent="0.25">
      <c r="B19828" s="6"/>
      <c r="D19828" s="6"/>
      <c r="E19828" s="6"/>
      <c r="F19828" s="6"/>
      <c r="U19828" s="11"/>
      <c r="AO19828" s="11"/>
    </row>
    <row r="19829" spans="2:41" x14ac:dyDescent="0.25">
      <c r="B19829" s="6"/>
      <c r="D19829" s="6"/>
      <c r="E19829" s="6"/>
      <c r="F19829" s="6"/>
      <c r="U19829" s="11"/>
      <c r="AO19829" s="11"/>
    </row>
    <row r="19830" spans="2:41" x14ac:dyDescent="0.25">
      <c r="B19830" s="6"/>
      <c r="D19830" s="6"/>
      <c r="E19830" s="6"/>
      <c r="F19830" s="6"/>
      <c r="U19830" s="11"/>
      <c r="AO19830" s="11"/>
    </row>
    <row r="19831" spans="2:41" x14ac:dyDescent="0.25">
      <c r="B19831" s="6"/>
      <c r="D19831" s="6"/>
      <c r="E19831" s="6"/>
      <c r="F19831" s="6"/>
      <c r="U19831" s="11"/>
      <c r="AO19831" s="11"/>
    </row>
    <row r="19832" spans="2:41" x14ac:dyDescent="0.25">
      <c r="B19832" s="6"/>
      <c r="D19832" s="6"/>
      <c r="E19832" s="6"/>
      <c r="F19832" s="6"/>
      <c r="U19832" s="11"/>
      <c r="AO19832" s="11"/>
    </row>
    <row r="19833" spans="2:41" x14ac:dyDescent="0.25">
      <c r="B19833" s="6"/>
      <c r="D19833" s="6"/>
      <c r="E19833" s="6"/>
      <c r="F19833" s="6"/>
      <c r="U19833" s="11"/>
      <c r="AO19833" s="11"/>
    </row>
    <row r="19834" spans="2:41" x14ac:dyDescent="0.25">
      <c r="B19834" s="6"/>
      <c r="D19834" s="6"/>
      <c r="E19834" s="6"/>
      <c r="F19834" s="6"/>
      <c r="U19834" s="11"/>
      <c r="AO19834" s="11"/>
    </row>
    <row r="19835" spans="2:41" x14ac:dyDescent="0.25">
      <c r="B19835" s="6"/>
      <c r="D19835" s="6"/>
      <c r="E19835" s="6"/>
      <c r="F19835" s="6"/>
      <c r="U19835" s="11"/>
      <c r="AO19835" s="11"/>
    </row>
    <row r="19836" spans="2:41" x14ac:dyDescent="0.25">
      <c r="B19836" s="6"/>
      <c r="D19836" s="6"/>
      <c r="E19836" s="6"/>
      <c r="F19836" s="6"/>
      <c r="U19836" s="11"/>
      <c r="AO19836" s="11"/>
    </row>
    <row r="19837" spans="2:41" x14ac:dyDescent="0.25">
      <c r="B19837" s="6"/>
      <c r="D19837" s="6"/>
      <c r="E19837" s="6"/>
      <c r="F19837" s="6"/>
      <c r="U19837" s="11"/>
      <c r="AO19837" s="11"/>
    </row>
    <row r="19838" spans="2:41" x14ac:dyDescent="0.25">
      <c r="B19838" s="6"/>
      <c r="D19838" s="6"/>
      <c r="E19838" s="6"/>
      <c r="F19838" s="6"/>
      <c r="U19838" s="11"/>
      <c r="AO19838" s="11"/>
    </row>
    <row r="19839" spans="2:41" x14ac:dyDescent="0.25">
      <c r="B19839" s="6"/>
      <c r="D19839" s="6"/>
      <c r="E19839" s="6"/>
      <c r="F19839" s="6"/>
      <c r="U19839" s="11"/>
      <c r="AO19839" s="11"/>
    </row>
    <row r="19840" spans="2:41" x14ac:dyDescent="0.25">
      <c r="B19840" s="6"/>
      <c r="D19840" s="6"/>
      <c r="E19840" s="6"/>
      <c r="F19840" s="6"/>
      <c r="U19840" s="11"/>
      <c r="AO19840" s="11"/>
    </row>
    <row r="19841" spans="2:41" x14ac:dyDescent="0.25">
      <c r="B19841" s="6"/>
      <c r="D19841" s="6"/>
      <c r="E19841" s="6"/>
      <c r="F19841" s="6"/>
      <c r="U19841" s="11"/>
      <c r="AO19841" s="11"/>
    </row>
    <row r="19842" spans="2:41" x14ac:dyDescent="0.25">
      <c r="B19842" s="6"/>
      <c r="D19842" s="6"/>
      <c r="E19842" s="6"/>
      <c r="F19842" s="6"/>
      <c r="U19842" s="11"/>
      <c r="AO19842" s="11"/>
    </row>
    <row r="19843" spans="2:41" x14ac:dyDescent="0.25">
      <c r="B19843" s="6"/>
      <c r="D19843" s="6"/>
      <c r="E19843" s="6"/>
      <c r="F19843" s="6"/>
      <c r="U19843" s="11"/>
      <c r="AO19843" s="11"/>
    </row>
    <row r="19844" spans="2:41" x14ac:dyDescent="0.25">
      <c r="B19844" s="6"/>
      <c r="D19844" s="6"/>
      <c r="E19844" s="6"/>
      <c r="F19844" s="6"/>
      <c r="U19844" s="11"/>
      <c r="AO19844" s="11"/>
    </row>
    <row r="19845" spans="2:41" x14ac:dyDescent="0.25">
      <c r="B19845" s="6"/>
      <c r="D19845" s="6"/>
      <c r="E19845" s="6"/>
      <c r="F19845" s="6"/>
      <c r="U19845" s="11"/>
      <c r="AO19845" s="11"/>
    </row>
    <row r="19846" spans="2:41" x14ac:dyDescent="0.25">
      <c r="B19846" s="6"/>
      <c r="D19846" s="6"/>
      <c r="E19846" s="6"/>
      <c r="F19846" s="6"/>
      <c r="U19846" s="11"/>
      <c r="AO19846" s="11"/>
    </row>
    <row r="19847" spans="2:41" x14ac:dyDescent="0.25">
      <c r="B19847" s="6"/>
      <c r="D19847" s="6"/>
      <c r="E19847" s="6"/>
      <c r="F19847" s="6"/>
      <c r="U19847" s="11"/>
      <c r="AO19847" s="11"/>
    </row>
    <row r="19848" spans="2:41" x14ac:dyDescent="0.25">
      <c r="B19848" s="6"/>
      <c r="D19848" s="6"/>
      <c r="E19848" s="6"/>
      <c r="F19848" s="6"/>
      <c r="U19848" s="11"/>
      <c r="AO19848" s="11"/>
    </row>
    <row r="19849" spans="2:41" x14ac:dyDescent="0.25">
      <c r="B19849" s="6"/>
      <c r="D19849" s="6"/>
      <c r="E19849" s="6"/>
      <c r="F19849" s="6"/>
      <c r="U19849" s="11"/>
      <c r="AO19849" s="11"/>
    </row>
    <row r="19850" spans="2:41" x14ac:dyDescent="0.25">
      <c r="B19850" s="6"/>
      <c r="D19850" s="6"/>
      <c r="E19850" s="6"/>
      <c r="F19850" s="6"/>
      <c r="U19850" s="11"/>
      <c r="AO19850" s="11"/>
    </row>
    <row r="19851" spans="2:41" x14ac:dyDescent="0.25">
      <c r="B19851" s="6"/>
      <c r="D19851" s="6"/>
      <c r="E19851" s="6"/>
      <c r="F19851" s="6"/>
      <c r="U19851" s="11"/>
      <c r="AO19851" s="11"/>
    </row>
    <row r="19852" spans="2:41" x14ac:dyDescent="0.25">
      <c r="B19852" s="6"/>
      <c r="D19852" s="6"/>
      <c r="E19852" s="6"/>
      <c r="F19852" s="6"/>
      <c r="U19852" s="11"/>
      <c r="AO19852" s="11"/>
    </row>
    <row r="19853" spans="2:41" x14ac:dyDescent="0.25">
      <c r="B19853" s="6"/>
      <c r="D19853" s="6"/>
      <c r="E19853" s="6"/>
      <c r="F19853" s="6"/>
      <c r="U19853" s="11"/>
      <c r="AO19853" s="11"/>
    </row>
    <row r="19854" spans="2:41" x14ac:dyDescent="0.25">
      <c r="B19854" s="6"/>
      <c r="D19854" s="6"/>
      <c r="E19854" s="6"/>
      <c r="F19854" s="6"/>
      <c r="U19854" s="11"/>
      <c r="AO19854" s="11"/>
    </row>
    <row r="19855" spans="2:41" x14ac:dyDescent="0.25">
      <c r="B19855" s="6"/>
      <c r="D19855" s="6"/>
      <c r="E19855" s="6"/>
      <c r="F19855" s="6"/>
      <c r="U19855" s="11"/>
      <c r="AO19855" s="11"/>
    </row>
    <row r="19856" spans="2:41" x14ac:dyDescent="0.25">
      <c r="B19856" s="6"/>
      <c r="D19856" s="6"/>
      <c r="E19856" s="6"/>
      <c r="F19856" s="6"/>
      <c r="U19856" s="11"/>
      <c r="AO19856" s="11"/>
    </row>
    <row r="19857" spans="2:41" x14ac:dyDescent="0.25">
      <c r="B19857" s="6"/>
      <c r="D19857" s="6"/>
      <c r="E19857" s="6"/>
      <c r="F19857" s="6"/>
      <c r="U19857" s="11"/>
      <c r="AO19857" s="11"/>
    </row>
    <row r="19858" spans="2:41" x14ac:dyDescent="0.25">
      <c r="B19858" s="6"/>
      <c r="D19858" s="6"/>
      <c r="E19858" s="6"/>
      <c r="F19858" s="6"/>
      <c r="U19858" s="11"/>
      <c r="AO19858" s="11"/>
    </row>
    <row r="19859" spans="2:41" x14ac:dyDescent="0.25">
      <c r="B19859" s="6"/>
      <c r="D19859" s="6"/>
      <c r="E19859" s="6"/>
      <c r="F19859" s="6"/>
      <c r="U19859" s="11"/>
      <c r="AO19859" s="11"/>
    </row>
    <row r="19860" spans="2:41" x14ac:dyDescent="0.25">
      <c r="B19860" s="6"/>
      <c r="D19860" s="6"/>
      <c r="E19860" s="6"/>
      <c r="F19860" s="6"/>
      <c r="U19860" s="11"/>
      <c r="AO19860" s="11"/>
    </row>
    <row r="19861" spans="2:41" x14ac:dyDescent="0.25">
      <c r="B19861" s="6"/>
      <c r="D19861" s="6"/>
      <c r="E19861" s="6"/>
      <c r="F19861" s="6"/>
      <c r="U19861" s="11"/>
      <c r="AO19861" s="11"/>
    </row>
    <row r="19862" spans="2:41" x14ac:dyDescent="0.25">
      <c r="B19862" s="6"/>
      <c r="D19862" s="6"/>
      <c r="E19862" s="6"/>
      <c r="F19862" s="6"/>
      <c r="U19862" s="11"/>
      <c r="AO19862" s="11"/>
    </row>
    <row r="19863" spans="2:41" x14ac:dyDescent="0.25">
      <c r="B19863" s="6"/>
      <c r="D19863" s="6"/>
      <c r="E19863" s="6"/>
      <c r="F19863" s="6"/>
      <c r="U19863" s="11"/>
      <c r="AO19863" s="11"/>
    </row>
    <row r="19864" spans="2:41" x14ac:dyDescent="0.25">
      <c r="B19864" s="6"/>
      <c r="D19864" s="6"/>
      <c r="E19864" s="6"/>
      <c r="F19864" s="6"/>
      <c r="U19864" s="11"/>
      <c r="AO19864" s="11"/>
    </row>
    <row r="19865" spans="2:41" x14ac:dyDescent="0.25">
      <c r="B19865" s="6"/>
      <c r="D19865" s="6"/>
      <c r="E19865" s="6"/>
      <c r="F19865" s="6"/>
      <c r="U19865" s="11"/>
      <c r="AO19865" s="11"/>
    </row>
    <row r="19866" spans="2:41" x14ac:dyDescent="0.25">
      <c r="B19866" s="6"/>
      <c r="D19866" s="6"/>
      <c r="E19866" s="6"/>
      <c r="F19866" s="6"/>
      <c r="U19866" s="11"/>
      <c r="AO19866" s="11"/>
    </row>
    <row r="19867" spans="2:41" x14ac:dyDescent="0.25">
      <c r="B19867" s="6"/>
      <c r="D19867" s="6"/>
      <c r="E19867" s="6"/>
      <c r="F19867" s="6"/>
      <c r="U19867" s="11"/>
      <c r="AO19867" s="11"/>
    </row>
    <row r="19868" spans="2:41" x14ac:dyDescent="0.25">
      <c r="B19868" s="6"/>
      <c r="D19868" s="6"/>
      <c r="E19868" s="6"/>
      <c r="F19868" s="6"/>
      <c r="U19868" s="11"/>
      <c r="AO19868" s="11"/>
    </row>
    <row r="19869" spans="2:41" x14ac:dyDescent="0.25">
      <c r="B19869" s="6"/>
      <c r="D19869" s="6"/>
      <c r="E19869" s="6"/>
      <c r="F19869" s="6"/>
      <c r="U19869" s="11"/>
      <c r="AO19869" s="11"/>
    </row>
    <row r="19870" spans="2:41" x14ac:dyDescent="0.25">
      <c r="B19870" s="6"/>
      <c r="D19870" s="6"/>
      <c r="E19870" s="6"/>
      <c r="F19870" s="6"/>
      <c r="U19870" s="11"/>
      <c r="AO19870" s="11"/>
    </row>
    <row r="19871" spans="2:41" x14ac:dyDescent="0.25">
      <c r="B19871" s="6"/>
      <c r="D19871" s="6"/>
      <c r="E19871" s="6"/>
      <c r="F19871" s="6"/>
      <c r="U19871" s="11"/>
      <c r="AO19871" s="11"/>
    </row>
    <row r="19872" spans="2:41" x14ac:dyDescent="0.25">
      <c r="B19872" s="6"/>
      <c r="D19872" s="6"/>
      <c r="E19872" s="6"/>
      <c r="F19872" s="6"/>
      <c r="U19872" s="11"/>
      <c r="AO19872" s="11"/>
    </row>
    <row r="19873" spans="2:41" x14ac:dyDescent="0.25">
      <c r="B19873" s="6"/>
      <c r="D19873" s="6"/>
      <c r="E19873" s="6"/>
      <c r="F19873" s="6"/>
      <c r="U19873" s="11"/>
      <c r="AO19873" s="11"/>
    </row>
    <row r="19874" spans="2:41" x14ac:dyDescent="0.25">
      <c r="B19874" s="6"/>
      <c r="D19874" s="6"/>
      <c r="E19874" s="6"/>
      <c r="F19874" s="6"/>
      <c r="U19874" s="11"/>
      <c r="AO19874" s="11"/>
    </row>
    <row r="19875" spans="2:41" x14ac:dyDescent="0.25">
      <c r="B19875" s="6"/>
      <c r="D19875" s="6"/>
      <c r="E19875" s="6"/>
      <c r="F19875" s="6"/>
      <c r="U19875" s="11"/>
      <c r="AO19875" s="11"/>
    </row>
    <row r="19876" spans="2:41" x14ac:dyDescent="0.25">
      <c r="B19876" s="6"/>
      <c r="D19876" s="6"/>
      <c r="E19876" s="6"/>
      <c r="F19876" s="6"/>
      <c r="U19876" s="11"/>
      <c r="AO19876" s="11"/>
    </row>
    <row r="19877" spans="2:41" x14ac:dyDescent="0.25">
      <c r="B19877" s="6"/>
      <c r="D19877" s="6"/>
      <c r="E19877" s="6"/>
      <c r="F19877" s="6"/>
      <c r="U19877" s="11"/>
      <c r="AO19877" s="11"/>
    </row>
    <row r="19878" spans="2:41" x14ac:dyDescent="0.25">
      <c r="B19878" s="6"/>
      <c r="D19878" s="6"/>
      <c r="E19878" s="6"/>
      <c r="F19878" s="6"/>
      <c r="U19878" s="11"/>
      <c r="AO19878" s="11"/>
    </row>
    <row r="19879" spans="2:41" x14ac:dyDescent="0.25">
      <c r="B19879" s="6"/>
      <c r="D19879" s="6"/>
      <c r="E19879" s="6"/>
      <c r="F19879" s="6"/>
      <c r="U19879" s="11"/>
      <c r="AO19879" s="11"/>
    </row>
    <row r="19880" spans="2:41" x14ac:dyDescent="0.25">
      <c r="B19880" s="6"/>
      <c r="D19880" s="6"/>
      <c r="E19880" s="6"/>
      <c r="F19880" s="6"/>
      <c r="U19880" s="11"/>
      <c r="AO19880" s="11"/>
    </row>
    <row r="19881" spans="2:41" x14ac:dyDescent="0.25">
      <c r="B19881" s="6"/>
      <c r="D19881" s="6"/>
      <c r="E19881" s="6"/>
      <c r="F19881" s="6"/>
      <c r="U19881" s="11"/>
      <c r="AO19881" s="11"/>
    </row>
    <row r="19882" spans="2:41" x14ac:dyDescent="0.25">
      <c r="B19882" s="6"/>
      <c r="D19882" s="6"/>
      <c r="E19882" s="6"/>
      <c r="F19882" s="6"/>
      <c r="U19882" s="11"/>
      <c r="AO19882" s="11"/>
    </row>
    <row r="19883" spans="2:41" x14ac:dyDescent="0.25">
      <c r="B19883" s="6"/>
      <c r="D19883" s="6"/>
      <c r="E19883" s="6"/>
      <c r="F19883" s="6"/>
      <c r="U19883" s="11"/>
      <c r="AO19883" s="11"/>
    </row>
    <row r="19884" spans="2:41" x14ac:dyDescent="0.25">
      <c r="B19884" s="6"/>
      <c r="D19884" s="6"/>
      <c r="E19884" s="6"/>
      <c r="F19884" s="6"/>
      <c r="U19884" s="11"/>
      <c r="AO19884" s="11"/>
    </row>
    <row r="19885" spans="2:41" x14ac:dyDescent="0.25">
      <c r="B19885" s="6"/>
      <c r="D19885" s="6"/>
      <c r="E19885" s="6"/>
      <c r="F19885" s="6"/>
      <c r="U19885" s="11"/>
      <c r="AO19885" s="11"/>
    </row>
    <row r="19886" spans="2:41" x14ac:dyDescent="0.25">
      <c r="B19886" s="6"/>
      <c r="D19886" s="6"/>
      <c r="E19886" s="6"/>
      <c r="F19886" s="6"/>
      <c r="U19886" s="11"/>
      <c r="AO19886" s="11"/>
    </row>
    <row r="19887" spans="2:41" x14ac:dyDescent="0.25">
      <c r="B19887" s="6"/>
      <c r="D19887" s="6"/>
      <c r="E19887" s="6"/>
      <c r="F19887" s="6"/>
      <c r="U19887" s="11"/>
      <c r="AO19887" s="11"/>
    </row>
    <row r="19888" spans="2:41" x14ac:dyDescent="0.25">
      <c r="B19888" s="6"/>
      <c r="D19888" s="6"/>
      <c r="E19888" s="6"/>
      <c r="F19888" s="6"/>
      <c r="U19888" s="11"/>
      <c r="AO19888" s="11"/>
    </row>
    <row r="19889" spans="2:41" x14ac:dyDescent="0.25">
      <c r="B19889" s="6"/>
      <c r="D19889" s="6"/>
      <c r="E19889" s="6"/>
      <c r="F19889" s="6"/>
      <c r="U19889" s="11"/>
      <c r="AO19889" s="11"/>
    </row>
    <row r="19890" spans="2:41" x14ac:dyDescent="0.25">
      <c r="B19890" s="6"/>
      <c r="D19890" s="6"/>
      <c r="E19890" s="6"/>
      <c r="F19890" s="6"/>
      <c r="U19890" s="11"/>
      <c r="AO19890" s="11"/>
    </row>
    <row r="19891" spans="2:41" x14ac:dyDescent="0.25">
      <c r="B19891" s="6"/>
      <c r="D19891" s="6"/>
      <c r="E19891" s="6"/>
      <c r="F19891" s="6"/>
      <c r="U19891" s="11"/>
      <c r="AO19891" s="11"/>
    </row>
    <row r="19892" spans="2:41" x14ac:dyDescent="0.25">
      <c r="B19892" s="6"/>
      <c r="D19892" s="6"/>
      <c r="E19892" s="6"/>
      <c r="F19892" s="6"/>
      <c r="U19892" s="11"/>
      <c r="AO19892" s="11"/>
    </row>
    <row r="19893" spans="2:41" x14ac:dyDescent="0.25">
      <c r="B19893" s="6"/>
      <c r="D19893" s="6"/>
      <c r="E19893" s="6"/>
      <c r="F19893" s="6"/>
      <c r="U19893" s="11"/>
      <c r="AO19893" s="11"/>
    </row>
    <row r="19894" spans="2:41" x14ac:dyDescent="0.25">
      <c r="B19894" s="6"/>
      <c r="D19894" s="6"/>
      <c r="E19894" s="6"/>
      <c r="F19894" s="6"/>
      <c r="U19894" s="11"/>
      <c r="AO19894" s="11"/>
    </row>
    <row r="19895" spans="2:41" x14ac:dyDescent="0.25">
      <c r="B19895" s="6"/>
      <c r="D19895" s="6"/>
      <c r="E19895" s="6"/>
      <c r="F19895" s="6"/>
      <c r="U19895" s="11"/>
      <c r="AO19895" s="11"/>
    </row>
    <row r="19896" spans="2:41" x14ac:dyDescent="0.25">
      <c r="B19896" s="6"/>
      <c r="D19896" s="6"/>
      <c r="E19896" s="6"/>
      <c r="F19896" s="6"/>
      <c r="U19896" s="11"/>
      <c r="AO19896" s="11"/>
    </row>
    <row r="19897" spans="2:41" x14ac:dyDescent="0.25">
      <c r="B19897" s="6"/>
      <c r="D19897" s="6"/>
      <c r="E19897" s="6"/>
      <c r="F19897" s="6"/>
      <c r="U19897" s="11"/>
      <c r="AO19897" s="11"/>
    </row>
    <row r="19898" spans="2:41" x14ac:dyDescent="0.25">
      <c r="B19898" s="6"/>
      <c r="D19898" s="6"/>
      <c r="E19898" s="6"/>
      <c r="F19898" s="6"/>
      <c r="U19898" s="11"/>
      <c r="AO19898" s="11"/>
    </row>
    <row r="19899" spans="2:41" x14ac:dyDescent="0.25">
      <c r="B19899" s="6"/>
      <c r="D19899" s="6"/>
      <c r="E19899" s="6"/>
      <c r="F19899" s="6"/>
      <c r="U19899" s="11"/>
      <c r="AO19899" s="11"/>
    </row>
    <row r="19900" spans="2:41" x14ac:dyDescent="0.25">
      <c r="B19900" s="6"/>
      <c r="D19900" s="6"/>
      <c r="E19900" s="6"/>
      <c r="F19900" s="6"/>
      <c r="U19900" s="11"/>
      <c r="AO19900" s="11"/>
    </row>
    <row r="19901" spans="2:41" x14ac:dyDescent="0.25">
      <c r="B19901" s="6"/>
      <c r="D19901" s="6"/>
      <c r="E19901" s="6"/>
      <c r="F19901" s="6"/>
      <c r="U19901" s="11"/>
      <c r="AO19901" s="11"/>
    </row>
    <row r="19902" spans="2:41" x14ac:dyDescent="0.25">
      <c r="B19902" s="6"/>
      <c r="D19902" s="6"/>
      <c r="E19902" s="6"/>
      <c r="F19902" s="6"/>
      <c r="U19902" s="11"/>
      <c r="AO19902" s="11"/>
    </row>
    <row r="19903" spans="2:41" x14ac:dyDescent="0.25">
      <c r="B19903" s="6"/>
      <c r="D19903" s="6"/>
      <c r="E19903" s="6"/>
      <c r="F19903" s="6"/>
      <c r="U19903" s="11"/>
      <c r="AO19903" s="11"/>
    </row>
    <row r="19904" spans="2:41" x14ac:dyDescent="0.25">
      <c r="B19904" s="6"/>
      <c r="D19904" s="6"/>
      <c r="E19904" s="6"/>
      <c r="F19904" s="6"/>
      <c r="U19904" s="11"/>
      <c r="AO19904" s="11"/>
    </row>
    <row r="19905" spans="2:41" x14ac:dyDescent="0.25">
      <c r="B19905" s="6"/>
      <c r="D19905" s="6"/>
      <c r="E19905" s="6"/>
      <c r="F19905" s="6"/>
      <c r="U19905" s="11"/>
      <c r="AO19905" s="11"/>
    </row>
    <row r="19906" spans="2:41" x14ac:dyDescent="0.25">
      <c r="B19906" s="6"/>
      <c r="D19906" s="6"/>
      <c r="E19906" s="6"/>
      <c r="F19906" s="6"/>
      <c r="U19906" s="11"/>
      <c r="AO19906" s="11"/>
    </row>
    <row r="19907" spans="2:41" x14ac:dyDescent="0.25">
      <c r="B19907" s="6"/>
      <c r="D19907" s="6"/>
      <c r="E19907" s="6"/>
      <c r="F19907" s="6"/>
      <c r="U19907" s="11"/>
      <c r="AO19907" s="11"/>
    </row>
    <row r="19908" spans="2:41" x14ac:dyDescent="0.25">
      <c r="B19908" s="6"/>
      <c r="D19908" s="6"/>
      <c r="E19908" s="6"/>
      <c r="F19908" s="6"/>
      <c r="U19908" s="11"/>
      <c r="AO19908" s="11"/>
    </row>
    <row r="19909" spans="2:41" x14ac:dyDescent="0.25">
      <c r="B19909" s="6"/>
      <c r="D19909" s="6"/>
      <c r="E19909" s="6"/>
      <c r="F19909" s="6"/>
      <c r="U19909" s="11"/>
      <c r="AO19909" s="11"/>
    </row>
    <row r="19910" spans="2:41" x14ac:dyDescent="0.25">
      <c r="B19910" s="6"/>
      <c r="D19910" s="6"/>
      <c r="E19910" s="6"/>
      <c r="F19910" s="6"/>
      <c r="U19910" s="11"/>
      <c r="AO19910" s="11"/>
    </row>
    <row r="19911" spans="2:41" x14ac:dyDescent="0.25">
      <c r="B19911" s="6"/>
      <c r="D19911" s="6"/>
      <c r="E19911" s="6"/>
      <c r="F19911" s="6"/>
      <c r="U19911" s="11"/>
      <c r="AO19911" s="11"/>
    </row>
    <row r="19912" spans="2:41" x14ac:dyDescent="0.25">
      <c r="B19912" s="6"/>
      <c r="D19912" s="6"/>
      <c r="E19912" s="6"/>
      <c r="F19912" s="6"/>
      <c r="U19912" s="11"/>
      <c r="AO19912" s="11"/>
    </row>
    <row r="19913" spans="2:41" x14ac:dyDescent="0.25">
      <c r="B19913" s="6"/>
      <c r="D19913" s="6"/>
      <c r="E19913" s="6"/>
      <c r="F19913" s="6"/>
      <c r="U19913" s="11"/>
      <c r="AO19913" s="11"/>
    </row>
    <row r="19914" spans="2:41" x14ac:dyDescent="0.25">
      <c r="B19914" s="6"/>
      <c r="D19914" s="6"/>
      <c r="E19914" s="6"/>
      <c r="F19914" s="6"/>
      <c r="U19914" s="11"/>
      <c r="AO19914" s="11"/>
    </row>
    <row r="19915" spans="2:41" x14ac:dyDescent="0.25">
      <c r="B19915" s="6"/>
      <c r="D19915" s="6"/>
      <c r="E19915" s="6"/>
      <c r="F19915" s="6"/>
      <c r="U19915" s="11"/>
      <c r="AO19915" s="11"/>
    </row>
    <row r="19916" spans="2:41" x14ac:dyDescent="0.25">
      <c r="B19916" s="6"/>
      <c r="D19916" s="6"/>
      <c r="E19916" s="6"/>
      <c r="F19916" s="6"/>
      <c r="U19916" s="11"/>
      <c r="AO19916" s="11"/>
    </row>
    <row r="19917" spans="2:41" x14ac:dyDescent="0.25">
      <c r="B19917" s="6"/>
      <c r="D19917" s="6"/>
      <c r="E19917" s="6"/>
      <c r="F19917" s="6"/>
      <c r="U19917" s="11"/>
      <c r="AO19917" s="11"/>
    </row>
    <row r="19918" spans="2:41" x14ac:dyDescent="0.25">
      <c r="B19918" s="6"/>
      <c r="D19918" s="6"/>
      <c r="E19918" s="6"/>
      <c r="F19918" s="6"/>
      <c r="U19918" s="11"/>
      <c r="AO19918" s="11"/>
    </row>
    <row r="19919" spans="2:41" x14ac:dyDescent="0.25">
      <c r="B19919" s="6"/>
      <c r="D19919" s="6"/>
      <c r="E19919" s="6"/>
      <c r="F19919" s="6"/>
      <c r="U19919" s="11"/>
      <c r="AO19919" s="11"/>
    </row>
    <row r="19920" spans="2:41" x14ac:dyDescent="0.25">
      <c r="B19920" s="6"/>
      <c r="D19920" s="6"/>
      <c r="E19920" s="6"/>
      <c r="F19920" s="6"/>
      <c r="U19920" s="11"/>
      <c r="AO19920" s="11"/>
    </row>
    <row r="19921" spans="2:41" x14ac:dyDescent="0.25">
      <c r="B19921" s="6"/>
      <c r="D19921" s="6"/>
      <c r="E19921" s="6"/>
      <c r="F19921" s="6"/>
      <c r="U19921" s="11"/>
      <c r="AO19921" s="11"/>
    </row>
    <row r="19922" spans="2:41" x14ac:dyDescent="0.25">
      <c r="B19922" s="6"/>
      <c r="D19922" s="6"/>
      <c r="E19922" s="6"/>
      <c r="F19922" s="6"/>
      <c r="U19922" s="11"/>
      <c r="AO19922" s="11"/>
    </row>
    <row r="19923" spans="2:41" x14ac:dyDescent="0.25">
      <c r="B19923" s="6"/>
      <c r="D19923" s="6"/>
      <c r="E19923" s="6"/>
      <c r="F19923" s="6"/>
      <c r="U19923" s="11"/>
      <c r="AO19923" s="11"/>
    </row>
    <row r="19924" spans="2:41" x14ac:dyDescent="0.25">
      <c r="B19924" s="6"/>
      <c r="D19924" s="6"/>
      <c r="E19924" s="6"/>
      <c r="F19924" s="6"/>
      <c r="U19924" s="11"/>
      <c r="AO19924" s="11"/>
    </row>
    <row r="19925" spans="2:41" x14ac:dyDescent="0.25">
      <c r="B19925" s="6"/>
      <c r="D19925" s="6"/>
      <c r="E19925" s="6"/>
      <c r="F19925" s="6"/>
      <c r="U19925" s="11"/>
      <c r="AO19925" s="11"/>
    </row>
    <row r="19926" spans="2:41" x14ac:dyDescent="0.25">
      <c r="B19926" s="6"/>
      <c r="D19926" s="6"/>
      <c r="E19926" s="6"/>
      <c r="F19926" s="6"/>
      <c r="U19926" s="11"/>
      <c r="AO19926" s="11"/>
    </row>
    <row r="19927" spans="2:41" x14ac:dyDescent="0.25">
      <c r="B19927" s="6"/>
      <c r="D19927" s="6"/>
      <c r="E19927" s="6"/>
      <c r="F19927" s="6"/>
      <c r="U19927" s="11"/>
      <c r="AO19927" s="11"/>
    </row>
    <row r="19928" spans="2:41" x14ac:dyDescent="0.25">
      <c r="B19928" s="6"/>
      <c r="D19928" s="6"/>
      <c r="E19928" s="6"/>
      <c r="F19928" s="6"/>
      <c r="U19928" s="11"/>
      <c r="AO19928" s="11"/>
    </row>
    <row r="19929" spans="2:41" x14ac:dyDescent="0.25">
      <c r="B19929" s="6"/>
      <c r="D19929" s="6"/>
      <c r="E19929" s="6"/>
      <c r="F19929" s="6"/>
      <c r="U19929" s="11"/>
      <c r="AO19929" s="11"/>
    </row>
    <row r="19930" spans="2:41" x14ac:dyDescent="0.25">
      <c r="B19930" s="6"/>
      <c r="D19930" s="6"/>
      <c r="E19930" s="6"/>
      <c r="F19930" s="6"/>
      <c r="U19930" s="11"/>
      <c r="AO19930" s="11"/>
    </row>
    <row r="19931" spans="2:41" x14ac:dyDescent="0.25">
      <c r="B19931" s="6"/>
      <c r="D19931" s="6"/>
      <c r="E19931" s="6"/>
      <c r="F19931" s="6"/>
      <c r="U19931" s="11"/>
      <c r="AO19931" s="11"/>
    </row>
    <row r="19932" spans="2:41" x14ac:dyDescent="0.25">
      <c r="B19932" s="6"/>
      <c r="D19932" s="6"/>
      <c r="E19932" s="6"/>
      <c r="F19932" s="6"/>
      <c r="U19932" s="11"/>
      <c r="AO19932" s="11"/>
    </row>
    <row r="19933" spans="2:41" x14ac:dyDescent="0.25">
      <c r="B19933" s="6"/>
      <c r="D19933" s="6"/>
      <c r="E19933" s="6"/>
      <c r="F19933" s="6"/>
      <c r="U19933" s="11"/>
      <c r="AO19933" s="11"/>
    </row>
    <row r="19934" spans="2:41" x14ac:dyDescent="0.25">
      <c r="B19934" s="6"/>
      <c r="D19934" s="6"/>
      <c r="E19934" s="6"/>
      <c r="F19934" s="6"/>
      <c r="U19934" s="11"/>
      <c r="AO19934" s="11"/>
    </row>
    <row r="19935" spans="2:41" x14ac:dyDescent="0.25">
      <c r="B19935" s="6"/>
      <c r="D19935" s="6"/>
      <c r="E19935" s="6"/>
      <c r="F19935" s="6"/>
      <c r="U19935" s="11"/>
      <c r="AO19935" s="11"/>
    </row>
    <row r="19936" spans="2:41" x14ac:dyDescent="0.25">
      <c r="B19936" s="6"/>
      <c r="D19936" s="6"/>
      <c r="E19936" s="6"/>
      <c r="F19936" s="6"/>
      <c r="U19936" s="11"/>
      <c r="AO19936" s="11"/>
    </row>
    <row r="19937" spans="2:41" x14ac:dyDescent="0.25">
      <c r="B19937" s="6"/>
      <c r="D19937" s="6"/>
      <c r="E19937" s="6"/>
      <c r="F19937" s="6"/>
      <c r="U19937" s="11"/>
      <c r="AO19937" s="11"/>
    </row>
    <row r="19938" spans="2:41" x14ac:dyDescent="0.25">
      <c r="B19938" s="6"/>
      <c r="D19938" s="6"/>
      <c r="E19938" s="6"/>
      <c r="F19938" s="6"/>
      <c r="U19938" s="11"/>
      <c r="AO19938" s="11"/>
    </row>
    <row r="19939" spans="2:41" x14ac:dyDescent="0.25">
      <c r="B19939" s="6"/>
      <c r="D19939" s="6"/>
      <c r="E19939" s="6"/>
      <c r="F19939" s="6"/>
      <c r="U19939" s="11"/>
      <c r="AO19939" s="11"/>
    </row>
    <row r="19940" spans="2:41" x14ac:dyDescent="0.25">
      <c r="B19940" s="6"/>
      <c r="D19940" s="6"/>
      <c r="E19940" s="6"/>
      <c r="F19940" s="6"/>
      <c r="U19940" s="11"/>
      <c r="AO19940" s="11"/>
    </row>
    <row r="19941" spans="2:41" x14ac:dyDescent="0.25">
      <c r="B19941" s="6"/>
      <c r="D19941" s="6"/>
      <c r="E19941" s="6"/>
      <c r="F19941" s="6"/>
      <c r="U19941" s="11"/>
      <c r="AO19941" s="11"/>
    </row>
    <row r="19942" spans="2:41" x14ac:dyDescent="0.25">
      <c r="B19942" s="6"/>
      <c r="D19942" s="6"/>
      <c r="E19942" s="6"/>
      <c r="F19942" s="6"/>
      <c r="U19942" s="11"/>
      <c r="AO19942" s="11"/>
    </row>
    <row r="19943" spans="2:41" x14ac:dyDescent="0.25">
      <c r="B19943" s="6"/>
      <c r="D19943" s="6"/>
      <c r="E19943" s="6"/>
      <c r="F19943" s="6"/>
      <c r="U19943" s="11"/>
      <c r="AO19943" s="11"/>
    </row>
    <row r="19944" spans="2:41" x14ac:dyDescent="0.25">
      <c r="B19944" s="6"/>
      <c r="D19944" s="6"/>
      <c r="E19944" s="6"/>
      <c r="F19944" s="6"/>
      <c r="U19944" s="11"/>
      <c r="AO19944" s="11"/>
    </row>
    <row r="19945" spans="2:41" x14ac:dyDescent="0.25">
      <c r="B19945" s="6"/>
      <c r="D19945" s="6"/>
      <c r="E19945" s="6"/>
      <c r="F19945" s="6"/>
      <c r="U19945" s="11"/>
      <c r="AO19945" s="11"/>
    </row>
    <row r="19946" spans="2:41" x14ac:dyDescent="0.25">
      <c r="B19946" s="6"/>
      <c r="D19946" s="6"/>
      <c r="E19946" s="6"/>
      <c r="F19946" s="6"/>
      <c r="U19946" s="11"/>
      <c r="AO19946" s="11"/>
    </row>
    <row r="19947" spans="2:41" x14ac:dyDescent="0.25">
      <c r="B19947" s="6"/>
      <c r="D19947" s="6"/>
      <c r="E19947" s="6"/>
      <c r="F19947" s="6"/>
      <c r="U19947" s="11"/>
      <c r="AO19947" s="11"/>
    </row>
    <row r="19948" spans="2:41" x14ac:dyDescent="0.25">
      <c r="B19948" s="6"/>
      <c r="D19948" s="6"/>
      <c r="E19948" s="6"/>
      <c r="F19948" s="6"/>
      <c r="U19948" s="11"/>
      <c r="AO19948" s="11"/>
    </row>
    <row r="19949" spans="2:41" x14ac:dyDescent="0.25">
      <c r="B19949" s="6"/>
      <c r="D19949" s="6"/>
      <c r="E19949" s="6"/>
      <c r="F19949" s="6"/>
      <c r="U19949" s="11"/>
      <c r="AO19949" s="11"/>
    </row>
    <row r="19950" spans="2:41" x14ac:dyDescent="0.25">
      <c r="B19950" s="6"/>
      <c r="D19950" s="6"/>
      <c r="E19950" s="6"/>
      <c r="F19950" s="6"/>
      <c r="U19950" s="11"/>
      <c r="AO19950" s="11"/>
    </row>
    <row r="19951" spans="2:41" x14ac:dyDescent="0.25">
      <c r="B19951" s="6"/>
      <c r="D19951" s="6"/>
      <c r="E19951" s="6"/>
      <c r="F19951" s="6"/>
      <c r="U19951" s="11"/>
      <c r="AO19951" s="11"/>
    </row>
    <row r="19952" spans="2:41" x14ac:dyDescent="0.25">
      <c r="B19952" s="6"/>
      <c r="D19952" s="6"/>
      <c r="E19952" s="6"/>
      <c r="F19952" s="6"/>
      <c r="U19952" s="11"/>
      <c r="AO19952" s="11"/>
    </row>
    <row r="19953" spans="2:41" x14ac:dyDescent="0.25">
      <c r="B19953" s="6"/>
      <c r="D19953" s="6"/>
      <c r="E19953" s="6"/>
      <c r="F19953" s="6"/>
      <c r="U19953" s="11"/>
      <c r="AO19953" s="11"/>
    </row>
    <row r="19954" spans="2:41" x14ac:dyDescent="0.25">
      <c r="B19954" s="6"/>
      <c r="D19954" s="6"/>
      <c r="E19954" s="6"/>
      <c r="F19954" s="6"/>
      <c r="U19954" s="11"/>
      <c r="AO19954" s="11"/>
    </row>
    <row r="19955" spans="2:41" x14ac:dyDescent="0.25">
      <c r="B19955" s="6"/>
      <c r="D19955" s="6"/>
      <c r="E19955" s="6"/>
      <c r="F19955" s="6"/>
      <c r="U19955" s="11"/>
      <c r="AO19955" s="11"/>
    </row>
    <row r="19956" spans="2:41" x14ac:dyDescent="0.25">
      <c r="B19956" s="6"/>
      <c r="D19956" s="6"/>
      <c r="E19956" s="6"/>
      <c r="F19956" s="6"/>
      <c r="U19956" s="11"/>
      <c r="AO19956" s="11"/>
    </row>
    <row r="19957" spans="2:41" x14ac:dyDescent="0.25">
      <c r="B19957" s="6"/>
      <c r="D19957" s="6"/>
      <c r="E19957" s="6"/>
      <c r="F19957" s="6"/>
      <c r="U19957" s="11"/>
      <c r="AO19957" s="11"/>
    </row>
    <row r="19958" spans="2:41" x14ac:dyDescent="0.25">
      <c r="B19958" s="6"/>
      <c r="D19958" s="6"/>
      <c r="E19958" s="6"/>
      <c r="F19958" s="6"/>
      <c r="U19958" s="11"/>
      <c r="AO19958" s="11"/>
    </row>
    <row r="19959" spans="2:41" x14ac:dyDescent="0.25">
      <c r="B19959" s="6"/>
      <c r="D19959" s="6"/>
      <c r="E19959" s="6"/>
      <c r="F19959" s="6"/>
      <c r="U19959" s="11"/>
      <c r="AO19959" s="11"/>
    </row>
    <row r="19960" spans="2:41" x14ac:dyDescent="0.25">
      <c r="B19960" s="6"/>
      <c r="D19960" s="6"/>
      <c r="E19960" s="6"/>
      <c r="F19960" s="6"/>
      <c r="U19960" s="11"/>
      <c r="AO19960" s="11"/>
    </row>
    <row r="19961" spans="2:41" x14ac:dyDescent="0.25">
      <c r="B19961" s="6"/>
      <c r="D19961" s="6"/>
      <c r="E19961" s="6"/>
      <c r="F19961" s="6"/>
      <c r="U19961" s="11"/>
      <c r="AO19961" s="11"/>
    </row>
    <row r="19962" spans="2:41" x14ac:dyDescent="0.25">
      <c r="B19962" s="6"/>
      <c r="D19962" s="6"/>
      <c r="E19962" s="6"/>
      <c r="F19962" s="6"/>
      <c r="U19962" s="11"/>
      <c r="AO19962" s="11"/>
    </row>
    <row r="19963" spans="2:41" x14ac:dyDescent="0.25">
      <c r="B19963" s="6"/>
      <c r="D19963" s="6"/>
      <c r="E19963" s="6"/>
      <c r="F19963" s="6"/>
      <c r="U19963" s="11"/>
      <c r="AO19963" s="11"/>
    </row>
    <row r="19964" spans="2:41" x14ac:dyDescent="0.25">
      <c r="B19964" s="6"/>
      <c r="D19964" s="6"/>
      <c r="E19964" s="6"/>
      <c r="F19964" s="6"/>
      <c r="U19964" s="11"/>
      <c r="AO19964" s="11"/>
    </row>
    <row r="19965" spans="2:41" x14ac:dyDescent="0.25">
      <c r="B19965" s="6"/>
      <c r="D19965" s="6"/>
      <c r="E19965" s="6"/>
      <c r="F19965" s="6"/>
      <c r="U19965" s="11"/>
      <c r="AO19965" s="11"/>
    </row>
    <row r="19966" spans="2:41" x14ac:dyDescent="0.25">
      <c r="B19966" s="6"/>
      <c r="D19966" s="6"/>
      <c r="E19966" s="6"/>
      <c r="F19966" s="6"/>
      <c r="U19966" s="11"/>
      <c r="AO19966" s="11"/>
    </row>
    <row r="19967" spans="2:41" x14ac:dyDescent="0.25">
      <c r="B19967" s="6"/>
      <c r="D19967" s="6"/>
      <c r="E19967" s="6"/>
      <c r="F19967" s="6"/>
      <c r="U19967" s="11"/>
      <c r="AO19967" s="11"/>
    </row>
    <row r="19968" spans="2:41" x14ac:dyDescent="0.25">
      <c r="B19968" s="6"/>
      <c r="D19968" s="6"/>
      <c r="E19968" s="6"/>
      <c r="F19968" s="6"/>
      <c r="U19968" s="11"/>
      <c r="AO19968" s="11"/>
    </row>
    <row r="19969" spans="2:41" x14ac:dyDescent="0.25">
      <c r="B19969" s="6"/>
      <c r="D19969" s="6"/>
      <c r="E19969" s="6"/>
      <c r="F19969" s="6"/>
      <c r="U19969" s="11"/>
      <c r="AO19969" s="11"/>
    </row>
    <row r="19970" spans="2:41" x14ac:dyDescent="0.25">
      <c r="B19970" s="6"/>
      <c r="D19970" s="6"/>
      <c r="E19970" s="6"/>
      <c r="F19970" s="6"/>
      <c r="U19970" s="11"/>
      <c r="AO19970" s="11"/>
    </row>
    <row r="19971" spans="2:41" x14ac:dyDescent="0.25">
      <c r="B19971" s="6"/>
      <c r="D19971" s="6"/>
      <c r="E19971" s="6"/>
      <c r="F19971" s="6"/>
      <c r="U19971" s="11"/>
      <c r="AO19971" s="11"/>
    </row>
    <row r="19972" spans="2:41" x14ac:dyDescent="0.25">
      <c r="B19972" s="6"/>
      <c r="D19972" s="6"/>
      <c r="E19972" s="6"/>
      <c r="F19972" s="6"/>
      <c r="U19972" s="11"/>
      <c r="AO19972" s="11"/>
    </row>
    <row r="19973" spans="2:41" x14ac:dyDescent="0.25">
      <c r="B19973" s="6"/>
      <c r="D19973" s="6"/>
      <c r="E19973" s="6"/>
      <c r="F19973" s="6"/>
      <c r="U19973" s="11"/>
      <c r="AO19973" s="11"/>
    </row>
    <row r="19974" spans="2:41" x14ac:dyDescent="0.25">
      <c r="B19974" s="6"/>
      <c r="D19974" s="6"/>
      <c r="E19974" s="6"/>
      <c r="F19974" s="6"/>
      <c r="U19974" s="11"/>
      <c r="AO19974" s="11"/>
    </row>
    <row r="19975" spans="2:41" x14ac:dyDescent="0.25">
      <c r="B19975" s="6"/>
      <c r="D19975" s="6"/>
      <c r="E19975" s="6"/>
      <c r="F19975" s="6"/>
      <c r="U19975" s="11"/>
      <c r="AO19975" s="11"/>
    </row>
    <row r="19976" spans="2:41" x14ac:dyDescent="0.25">
      <c r="B19976" s="6"/>
      <c r="D19976" s="6"/>
      <c r="E19976" s="6"/>
      <c r="F19976" s="6"/>
      <c r="U19976" s="11"/>
      <c r="AO19976" s="11"/>
    </row>
    <row r="19977" spans="2:41" x14ac:dyDescent="0.25">
      <c r="B19977" s="6"/>
      <c r="D19977" s="6"/>
      <c r="E19977" s="6"/>
      <c r="F19977" s="6"/>
      <c r="U19977" s="11"/>
      <c r="AO19977" s="11"/>
    </row>
    <row r="19978" spans="2:41" x14ac:dyDescent="0.25">
      <c r="B19978" s="6"/>
      <c r="D19978" s="6"/>
      <c r="E19978" s="6"/>
      <c r="F19978" s="6"/>
      <c r="U19978" s="11"/>
      <c r="AO19978" s="11"/>
    </row>
    <row r="19979" spans="2:41" x14ac:dyDescent="0.25">
      <c r="B19979" s="6"/>
      <c r="D19979" s="6"/>
      <c r="E19979" s="6"/>
      <c r="F19979" s="6"/>
      <c r="U19979" s="11"/>
      <c r="AO19979" s="11"/>
    </row>
    <row r="19980" spans="2:41" x14ac:dyDescent="0.25">
      <c r="B19980" s="6"/>
      <c r="D19980" s="6"/>
      <c r="E19980" s="6"/>
      <c r="F19980" s="6"/>
      <c r="U19980" s="11"/>
      <c r="AO19980" s="11"/>
    </row>
    <row r="19981" spans="2:41" x14ac:dyDescent="0.25">
      <c r="B19981" s="6"/>
      <c r="D19981" s="6"/>
      <c r="E19981" s="6"/>
      <c r="F19981" s="6"/>
      <c r="U19981" s="11"/>
      <c r="AO19981" s="11"/>
    </row>
    <row r="19982" spans="2:41" x14ac:dyDescent="0.25">
      <c r="B19982" s="6"/>
      <c r="D19982" s="6"/>
      <c r="E19982" s="6"/>
      <c r="F19982" s="6"/>
      <c r="U19982" s="11"/>
      <c r="AO19982" s="11"/>
    </row>
    <row r="19983" spans="2:41" x14ac:dyDescent="0.25">
      <c r="B19983" s="6"/>
      <c r="D19983" s="6"/>
      <c r="E19983" s="6"/>
      <c r="F19983" s="6"/>
      <c r="U19983" s="11"/>
      <c r="AO19983" s="11"/>
    </row>
    <row r="19984" spans="2:41" x14ac:dyDescent="0.25">
      <c r="B19984" s="6"/>
      <c r="D19984" s="6"/>
      <c r="E19984" s="6"/>
      <c r="F19984" s="6"/>
      <c r="U19984" s="11"/>
      <c r="AO19984" s="11"/>
    </row>
    <row r="19985" spans="2:41" x14ac:dyDescent="0.25">
      <c r="B19985" s="6"/>
      <c r="D19985" s="6"/>
      <c r="E19985" s="6"/>
      <c r="F19985" s="6"/>
      <c r="U19985" s="11"/>
      <c r="AO19985" s="11"/>
    </row>
    <row r="19986" spans="2:41" x14ac:dyDescent="0.25">
      <c r="B19986" s="6"/>
      <c r="D19986" s="6"/>
      <c r="E19986" s="6"/>
      <c r="F19986" s="6"/>
      <c r="U19986" s="11"/>
      <c r="AO19986" s="11"/>
    </row>
    <row r="19987" spans="2:41" x14ac:dyDescent="0.25">
      <c r="B19987" s="6"/>
      <c r="D19987" s="6"/>
      <c r="E19987" s="6"/>
      <c r="F19987" s="6"/>
      <c r="U19987" s="11"/>
      <c r="AO19987" s="11"/>
    </row>
    <row r="19988" spans="2:41" x14ac:dyDescent="0.25">
      <c r="B19988" s="6"/>
      <c r="D19988" s="6"/>
      <c r="E19988" s="6"/>
      <c r="F19988" s="6"/>
      <c r="U19988" s="11"/>
      <c r="AO19988" s="11"/>
    </row>
    <row r="19989" spans="2:41" x14ac:dyDescent="0.25">
      <c r="B19989" s="6"/>
      <c r="D19989" s="6"/>
      <c r="E19989" s="6"/>
      <c r="F19989" s="6"/>
      <c r="U19989" s="11"/>
      <c r="AO19989" s="11"/>
    </row>
    <row r="19990" spans="2:41" x14ac:dyDescent="0.25">
      <c r="B19990" s="6"/>
      <c r="D19990" s="6"/>
      <c r="E19990" s="6"/>
      <c r="F19990" s="6"/>
      <c r="U19990" s="11"/>
      <c r="AO19990" s="11"/>
    </row>
    <row r="19991" spans="2:41" x14ac:dyDescent="0.25">
      <c r="B19991" s="6"/>
      <c r="D19991" s="6"/>
      <c r="E19991" s="6"/>
      <c r="F19991" s="6"/>
      <c r="U19991" s="11"/>
      <c r="AO19991" s="11"/>
    </row>
    <row r="19992" spans="2:41" x14ac:dyDescent="0.25">
      <c r="B19992" s="6"/>
      <c r="D19992" s="6"/>
      <c r="E19992" s="6"/>
      <c r="F19992" s="6"/>
      <c r="U19992" s="11"/>
      <c r="AO19992" s="11"/>
    </row>
    <row r="19993" spans="2:41" x14ac:dyDescent="0.25">
      <c r="B19993" s="6"/>
      <c r="D19993" s="6"/>
      <c r="E19993" s="6"/>
      <c r="F19993" s="6"/>
      <c r="U19993" s="11"/>
      <c r="AO19993" s="11"/>
    </row>
    <row r="19994" spans="2:41" x14ac:dyDescent="0.25">
      <c r="B19994" s="6"/>
      <c r="D19994" s="6"/>
      <c r="E19994" s="6"/>
      <c r="F19994" s="6"/>
      <c r="U19994" s="11"/>
      <c r="AO19994" s="11"/>
    </row>
    <row r="19995" spans="2:41" x14ac:dyDescent="0.25">
      <c r="B19995" s="6"/>
      <c r="D19995" s="6"/>
      <c r="E19995" s="6"/>
      <c r="F19995" s="6"/>
      <c r="U19995" s="11"/>
      <c r="AO19995" s="11"/>
    </row>
    <row r="19996" spans="2:41" x14ac:dyDescent="0.25">
      <c r="B19996" s="6"/>
      <c r="D19996" s="6"/>
      <c r="E19996" s="6"/>
      <c r="F19996" s="6"/>
      <c r="U19996" s="11"/>
      <c r="AO19996" s="11"/>
    </row>
    <row r="19997" spans="2:41" x14ac:dyDescent="0.25">
      <c r="B19997" s="6"/>
      <c r="D19997" s="6"/>
      <c r="E19997" s="6"/>
      <c r="F19997" s="6"/>
      <c r="U19997" s="11"/>
      <c r="AO19997" s="11"/>
    </row>
    <row r="19998" spans="2:41" x14ac:dyDescent="0.25">
      <c r="B19998" s="6"/>
      <c r="D19998" s="6"/>
      <c r="E19998" s="6"/>
      <c r="F19998" s="6"/>
      <c r="U19998" s="11"/>
      <c r="AO19998" s="11"/>
    </row>
    <row r="19999" spans="2:41" x14ac:dyDescent="0.25">
      <c r="B19999" s="6"/>
      <c r="D19999" s="6"/>
      <c r="E19999" s="6"/>
      <c r="F19999" s="6"/>
      <c r="U19999" s="11"/>
      <c r="AO19999" s="11"/>
    </row>
    <row r="20000" spans="2:41" x14ac:dyDescent="0.25">
      <c r="B20000" s="6"/>
      <c r="D20000" s="6"/>
      <c r="E20000" s="6"/>
      <c r="F20000" s="6"/>
      <c r="U20000" s="11"/>
      <c r="AO20000" s="11"/>
    </row>
    <row r="20001" spans="2:41" x14ac:dyDescent="0.25">
      <c r="B20001" s="6"/>
      <c r="D20001" s="6"/>
      <c r="E20001" s="6"/>
      <c r="F20001" s="6"/>
      <c r="U20001" s="11"/>
      <c r="AO20001" s="11"/>
    </row>
    <row r="20002" spans="2:41" x14ac:dyDescent="0.25">
      <c r="B20002" s="6"/>
      <c r="D20002" s="6"/>
      <c r="E20002" s="6"/>
      <c r="F20002" s="6"/>
      <c r="U20002" s="11"/>
      <c r="AO20002" s="11"/>
    </row>
    <row r="20003" spans="2:41" x14ac:dyDescent="0.25">
      <c r="B20003" s="6"/>
      <c r="D20003" s="6"/>
      <c r="E20003" s="6"/>
      <c r="F20003" s="6"/>
      <c r="U20003" s="11"/>
      <c r="AO20003" s="11"/>
    </row>
    <row r="20004" spans="2:41" x14ac:dyDescent="0.25">
      <c r="B20004" s="6"/>
      <c r="D20004" s="6"/>
      <c r="E20004" s="6"/>
      <c r="F20004" s="6"/>
      <c r="U20004" s="11"/>
      <c r="AO20004" s="11"/>
    </row>
    <row r="20005" spans="2:41" x14ac:dyDescent="0.25">
      <c r="B20005" s="6"/>
      <c r="D20005" s="6"/>
      <c r="E20005" s="6"/>
      <c r="F20005" s="6"/>
      <c r="U20005" s="11"/>
      <c r="AO20005" s="11"/>
    </row>
    <row r="20006" spans="2:41" x14ac:dyDescent="0.25">
      <c r="B20006" s="6"/>
      <c r="D20006" s="6"/>
      <c r="E20006" s="6"/>
      <c r="F20006" s="6"/>
      <c r="U20006" s="11"/>
      <c r="AO20006" s="11"/>
    </row>
    <row r="20007" spans="2:41" x14ac:dyDescent="0.25">
      <c r="B20007" s="6"/>
      <c r="D20007" s="6"/>
      <c r="E20007" s="6"/>
      <c r="F20007" s="6"/>
      <c r="U20007" s="11"/>
      <c r="AO20007" s="11"/>
    </row>
    <row r="20008" spans="2:41" x14ac:dyDescent="0.25">
      <c r="B20008" s="6"/>
      <c r="D20008" s="6"/>
      <c r="E20008" s="6"/>
      <c r="F20008" s="6"/>
      <c r="U20008" s="11"/>
      <c r="AO20008" s="11"/>
    </row>
    <row r="20009" spans="2:41" x14ac:dyDescent="0.25">
      <c r="B20009" s="6"/>
      <c r="D20009" s="6"/>
      <c r="E20009" s="6"/>
      <c r="F20009" s="6"/>
      <c r="U20009" s="11"/>
      <c r="AO20009" s="11"/>
    </row>
    <row r="20010" spans="2:41" x14ac:dyDescent="0.25">
      <c r="B20010" s="6"/>
      <c r="D20010" s="6"/>
      <c r="E20010" s="6"/>
      <c r="F20010" s="6"/>
      <c r="U20010" s="11"/>
      <c r="AO20010" s="11"/>
    </row>
    <row r="20011" spans="2:41" x14ac:dyDescent="0.25">
      <c r="B20011" s="6"/>
      <c r="D20011" s="6"/>
      <c r="E20011" s="6"/>
      <c r="F20011" s="6"/>
      <c r="U20011" s="11"/>
      <c r="AO20011" s="11"/>
    </row>
    <row r="20012" spans="2:41" x14ac:dyDescent="0.25">
      <c r="B20012" s="6"/>
      <c r="D20012" s="6"/>
      <c r="E20012" s="6"/>
      <c r="F20012" s="6"/>
      <c r="U20012" s="11"/>
      <c r="AO20012" s="11"/>
    </row>
    <row r="20013" spans="2:41" x14ac:dyDescent="0.25">
      <c r="B20013" s="6"/>
      <c r="D20013" s="6"/>
      <c r="E20013" s="6"/>
      <c r="F20013" s="6"/>
      <c r="U20013" s="11"/>
      <c r="AO20013" s="11"/>
    </row>
    <row r="20014" spans="2:41" x14ac:dyDescent="0.25">
      <c r="B20014" s="6"/>
      <c r="D20014" s="6"/>
      <c r="E20014" s="6"/>
      <c r="F20014" s="6"/>
      <c r="U20014" s="11"/>
      <c r="AO20014" s="11"/>
    </row>
    <row r="20015" spans="2:41" x14ac:dyDescent="0.25">
      <c r="B20015" s="6"/>
      <c r="D20015" s="6"/>
      <c r="E20015" s="6"/>
      <c r="F20015" s="6"/>
      <c r="U20015" s="11"/>
      <c r="AO20015" s="11"/>
    </row>
    <row r="20016" spans="2:41" x14ac:dyDescent="0.25">
      <c r="B20016" s="6"/>
      <c r="D20016" s="6"/>
      <c r="E20016" s="6"/>
      <c r="F20016" s="6"/>
      <c r="U20016" s="11"/>
      <c r="AO20016" s="11"/>
    </row>
    <row r="20017" spans="2:41" x14ac:dyDescent="0.25">
      <c r="B20017" s="6"/>
      <c r="D20017" s="6"/>
      <c r="E20017" s="6"/>
      <c r="F20017" s="6"/>
      <c r="U20017" s="11"/>
      <c r="AO20017" s="11"/>
    </row>
    <row r="20018" spans="2:41" x14ac:dyDescent="0.25">
      <c r="B20018" s="6"/>
      <c r="D20018" s="6"/>
      <c r="E20018" s="6"/>
      <c r="F20018" s="6"/>
      <c r="U20018" s="11"/>
      <c r="AO20018" s="11"/>
    </row>
    <row r="20019" spans="2:41" x14ac:dyDescent="0.25">
      <c r="B20019" s="6"/>
      <c r="D20019" s="6"/>
      <c r="E20019" s="6"/>
      <c r="F20019" s="6"/>
      <c r="U20019" s="11"/>
      <c r="AO20019" s="11"/>
    </row>
    <row r="20020" spans="2:41" x14ac:dyDescent="0.25">
      <c r="B20020" s="6"/>
      <c r="D20020" s="6"/>
      <c r="E20020" s="6"/>
      <c r="F20020" s="6"/>
      <c r="U20020" s="11"/>
      <c r="AO20020" s="11"/>
    </row>
    <row r="20021" spans="2:41" x14ac:dyDescent="0.25">
      <c r="B20021" s="6"/>
      <c r="D20021" s="6"/>
      <c r="E20021" s="6"/>
      <c r="F20021" s="6"/>
      <c r="U20021" s="11"/>
      <c r="AO20021" s="11"/>
    </row>
    <row r="20022" spans="2:41" x14ac:dyDescent="0.25">
      <c r="B20022" s="6"/>
      <c r="D20022" s="6"/>
      <c r="E20022" s="6"/>
      <c r="F20022" s="6"/>
      <c r="U20022" s="11"/>
      <c r="AO20022" s="11"/>
    </row>
    <row r="20023" spans="2:41" x14ac:dyDescent="0.25">
      <c r="B20023" s="6"/>
      <c r="D20023" s="6"/>
      <c r="E20023" s="6"/>
      <c r="F20023" s="6"/>
      <c r="U20023" s="11"/>
      <c r="AO20023" s="11"/>
    </row>
    <row r="20024" spans="2:41" x14ac:dyDescent="0.25">
      <c r="B20024" s="6"/>
      <c r="D20024" s="6"/>
      <c r="E20024" s="6"/>
      <c r="F20024" s="6"/>
      <c r="U20024" s="11"/>
      <c r="AO20024" s="11"/>
    </row>
    <row r="20025" spans="2:41" x14ac:dyDescent="0.25">
      <c r="B20025" s="6"/>
      <c r="D20025" s="6"/>
      <c r="E20025" s="6"/>
      <c r="F20025" s="6"/>
      <c r="U20025" s="11"/>
      <c r="AO20025" s="11"/>
    </row>
    <row r="20026" spans="2:41" x14ac:dyDescent="0.25">
      <c r="B20026" s="6"/>
      <c r="D20026" s="6"/>
      <c r="E20026" s="6"/>
      <c r="F20026" s="6"/>
      <c r="U20026" s="11"/>
      <c r="AO20026" s="11"/>
    </row>
    <row r="20027" spans="2:41" x14ac:dyDescent="0.25">
      <c r="B20027" s="6"/>
      <c r="D20027" s="6"/>
      <c r="E20027" s="6"/>
      <c r="F20027" s="6"/>
      <c r="U20027" s="11"/>
      <c r="AO20027" s="11"/>
    </row>
    <row r="20028" spans="2:41" x14ac:dyDescent="0.25">
      <c r="B20028" s="6"/>
      <c r="D20028" s="6"/>
      <c r="E20028" s="6"/>
      <c r="F20028" s="6"/>
      <c r="U20028" s="11"/>
      <c r="AO20028" s="11"/>
    </row>
    <row r="20029" spans="2:41" x14ac:dyDescent="0.25">
      <c r="B20029" s="6"/>
      <c r="D20029" s="6"/>
      <c r="E20029" s="6"/>
      <c r="F20029" s="6"/>
      <c r="U20029" s="11"/>
      <c r="AO20029" s="11"/>
    </row>
    <row r="20030" spans="2:41" x14ac:dyDescent="0.25">
      <c r="B20030" s="6"/>
      <c r="D20030" s="6"/>
      <c r="E20030" s="6"/>
      <c r="F20030" s="6"/>
      <c r="U20030" s="11"/>
      <c r="AO20030" s="11"/>
    </row>
    <row r="20031" spans="2:41" x14ac:dyDescent="0.25">
      <c r="B20031" s="6"/>
      <c r="D20031" s="6"/>
      <c r="E20031" s="6"/>
      <c r="F20031" s="6"/>
      <c r="U20031" s="11"/>
      <c r="AO20031" s="11"/>
    </row>
    <row r="20032" spans="2:41" x14ac:dyDescent="0.25">
      <c r="B20032" s="6"/>
      <c r="D20032" s="6"/>
      <c r="E20032" s="6"/>
      <c r="F20032" s="6"/>
      <c r="U20032" s="11"/>
      <c r="AO20032" s="11"/>
    </row>
    <row r="20033" spans="2:41" x14ac:dyDescent="0.25">
      <c r="B20033" s="6"/>
      <c r="D20033" s="6"/>
      <c r="E20033" s="6"/>
      <c r="F20033" s="6"/>
      <c r="U20033" s="11"/>
      <c r="AO20033" s="11"/>
    </row>
    <row r="20034" spans="2:41" x14ac:dyDescent="0.25">
      <c r="B20034" s="6"/>
      <c r="D20034" s="6"/>
      <c r="E20034" s="6"/>
      <c r="F20034" s="6"/>
      <c r="U20034" s="11"/>
      <c r="AO20034" s="11"/>
    </row>
    <row r="20035" spans="2:41" x14ac:dyDescent="0.25">
      <c r="B20035" s="6"/>
      <c r="D20035" s="6"/>
      <c r="E20035" s="6"/>
      <c r="F20035" s="6"/>
      <c r="U20035" s="11"/>
      <c r="AO20035" s="11"/>
    </row>
    <row r="20036" spans="2:41" x14ac:dyDescent="0.25">
      <c r="B20036" s="6"/>
      <c r="D20036" s="6"/>
      <c r="E20036" s="6"/>
      <c r="F20036" s="6"/>
      <c r="U20036" s="11"/>
      <c r="AO20036" s="11"/>
    </row>
    <row r="20037" spans="2:41" x14ac:dyDescent="0.25">
      <c r="B20037" s="6"/>
      <c r="D20037" s="6"/>
      <c r="E20037" s="6"/>
      <c r="F20037" s="6"/>
      <c r="U20037" s="11"/>
      <c r="AO20037" s="11"/>
    </row>
    <row r="20038" spans="2:41" x14ac:dyDescent="0.25">
      <c r="B20038" s="6"/>
      <c r="D20038" s="6"/>
      <c r="E20038" s="6"/>
      <c r="F20038" s="6"/>
      <c r="U20038" s="11"/>
      <c r="AO20038" s="11"/>
    </row>
    <row r="20039" spans="2:41" x14ac:dyDescent="0.25">
      <c r="B20039" s="6"/>
      <c r="D20039" s="6"/>
      <c r="E20039" s="6"/>
      <c r="F20039" s="6"/>
      <c r="U20039" s="11"/>
      <c r="AO20039" s="11"/>
    </row>
    <row r="20040" spans="2:41" x14ac:dyDescent="0.25">
      <c r="B20040" s="6"/>
      <c r="D20040" s="6"/>
      <c r="E20040" s="6"/>
      <c r="F20040" s="6"/>
      <c r="U20040" s="11"/>
      <c r="AO20040" s="11"/>
    </row>
    <row r="20041" spans="2:41" x14ac:dyDescent="0.25">
      <c r="B20041" s="6"/>
      <c r="D20041" s="6"/>
      <c r="E20041" s="6"/>
      <c r="F20041" s="6"/>
      <c r="U20041" s="11"/>
      <c r="AO20041" s="11"/>
    </row>
    <row r="20042" spans="2:41" x14ac:dyDescent="0.25">
      <c r="B20042" s="6"/>
      <c r="D20042" s="6"/>
      <c r="E20042" s="6"/>
      <c r="F20042" s="6"/>
      <c r="U20042" s="11"/>
      <c r="AO20042" s="11"/>
    </row>
    <row r="20043" spans="2:41" x14ac:dyDescent="0.25">
      <c r="B20043" s="6"/>
      <c r="D20043" s="6"/>
      <c r="E20043" s="6"/>
      <c r="F20043" s="6"/>
      <c r="U20043" s="11"/>
      <c r="AO20043" s="11"/>
    </row>
    <row r="20044" spans="2:41" x14ac:dyDescent="0.25">
      <c r="B20044" s="6"/>
      <c r="D20044" s="6"/>
      <c r="E20044" s="6"/>
      <c r="F20044" s="6"/>
      <c r="U20044" s="11"/>
      <c r="AO20044" s="11"/>
    </row>
    <row r="20045" spans="2:41" x14ac:dyDescent="0.25">
      <c r="B20045" s="6"/>
      <c r="D20045" s="6"/>
      <c r="E20045" s="6"/>
      <c r="F20045" s="6"/>
      <c r="U20045" s="11"/>
      <c r="AO20045" s="11"/>
    </row>
    <row r="20046" spans="2:41" x14ac:dyDescent="0.25">
      <c r="B20046" s="6"/>
      <c r="D20046" s="6"/>
      <c r="E20046" s="6"/>
      <c r="F20046" s="6"/>
      <c r="U20046" s="11"/>
      <c r="AO20046" s="11"/>
    </row>
    <row r="20047" spans="2:41" x14ac:dyDescent="0.25">
      <c r="B20047" s="6"/>
      <c r="D20047" s="6"/>
      <c r="E20047" s="6"/>
      <c r="F20047" s="6"/>
      <c r="U20047" s="11"/>
      <c r="AO20047" s="11"/>
    </row>
    <row r="20048" spans="2:41" x14ac:dyDescent="0.25">
      <c r="B20048" s="6"/>
      <c r="D20048" s="6"/>
      <c r="E20048" s="6"/>
      <c r="F20048" s="6"/>
      <c r="U20048" s="11"/>
      <c r="AO20048" s="11"/>
    </row>
    <row r="20049" spans="2:41" x14ac:dyDescent="0.25">
      <c r="B20049" s="6"/>
      <c r="D20049" s="6"/>
      <c r="E20049" s="6"/>
      <c r="F20049" s="6"/>
      <c r="U20049" s="11"/>
      <c r="AO20049" s="11"/>
    </row>
    <row r="20050" spans="2:41" x14ac:dyDescent="0.25">
      <c r="B20050" s="6"/>
      <c r="D20050" s="6"/>
      <c r="E20050" s="6"/>
      <c r="F20050" s="6"/>
      <c r="U20050" s="11"/>
      <c r="AO20050" s="11"/>
    </row>
    <row r="20051" spans="2:41" x14ac:dyDescent="0.25">
      <c r="B20051" s="6"/>
      <c r="D20051" s="6"/>
      <c r="E20051" s="6"/>
      <c r="F20051" s="6"/>
      <c r="U20051" s="11"/>
      <c r="AO20051" s="11"/>
    </row>
    <row r="20052" spans="2:41" x14ac:dyDescent="0.25">
      <c r="B20052" s="6"/>
      <c r="D20052" s="6"/>
      <c r="E20052" s="6"/>
      <c r="F20052" s="6"/>
      <c r="U20052" s="11"/>
      <c r="AO20052" s="11"/>
    </row>
    <row r="20053" spans="2:41" x14ac:dyDescent="0.25">
      <c r="B20053" s="6"/>
      <c r="D20053" s="6"/>
      <c r="E20053" s="6"/>
      <c r="F20053" s="6"/>
      <c r="U20053" s="11"/>
      <c r="AO20053" s="11"/>
    </row>
    <row r="20054" spans="2:41" x14ac:dyDescent="0.25">
      <c r="B20054" s="6"/>
      <c r="D20054" s="6"/>
      <c r="E20054" s="6"/>
      <c r="F20054" s="6"/>
      <c r="U20054" s="11"/>
      <c r="AO20054" s="11"/>
    </row>
    <row r="20055" spans="2:41" x14ac:dyDescent="0.25">
      <c r="B20055" s="6"/>
      <c r="D20055" s="6"/>
      <c r="E20055" s="6"/>
      <c r="F20055" s="6"/>
      <c r="U20055" s="11"/>
      <c r="AO20055" s="11"/>
    </row>
    <row r="20056" spans="2:41" x14ac:dyDescent="0.25">
      <c r="B20056" s="6"/>
      <c r="D20056" s="6"/>
      <c r="E20056" s="6"/>
      <c r="F20056" s="6"/>
      <c r="U20056" s="11"/>
      <c r="AO20056" s="11"/>
    </row>
    <row r="20057" spans="2:41" x14ac:dyDescent="0.25">
      <c r="B20057" s="6"/>
      <c r="D20057" s="6"/>
      <c r="E20057" s="6"/>
      <c r="F20057" s="6"/>
      <c r="U20057" s="11"/>
      <c r="AO20057" s="11"/>
    </row>
    <row r="20058" spans="2:41" x14ac:dyDescent="0.25">
      <c r="B20058" s="6"/>
      <c r="D20058" s="6"/>
      <c r="E20058" s="6"/>
      <c r="F20058" s="6"/>
      <c r="U20058" s="11"/>
      <c r="AO20058" s="11"/>
    </row>
    <row r="20059" spans="2:41" x14ac:dyDescent="0.25">
      <c r="B20059" s="6"/>
      <c r="D20059" s="6"/>
      <c r="E20059" s="6"/>
      <c r="F20059" s="6"/>
      <c r="U20059" s="11"/>
      <c r="AO20059" s="11"/>
    </row>
    <row r="20060" spans="2:41" x14ac:dyDescent="0.25">
      <c r="B20060" s="6"/>
      <c r="D20060" s="6"/>
      <c r="E20060" s="6"/>
      <c r="F20060" s="6"/>
      <c r="U20060" s="11"/>
      <c r="AO20060" s="11"/>
    </row>
    <row r="20061" spans="2:41" x14ac:dyDescent="0.25">
      <c r="B20061" s="6"/>
      <c r="D20061" s="6"/>
      <c r="E20061" s="6"/>
      <c r="F20061" s="6"/>
      <c r="U20061" s="11"/>
      <c r="AO20061" s="11"/>
    </row>
    <row r="20062" spans="2:41" x14ac:dyDescent="0.25">
      <c r="B20062" s="6"/>
      <c r="D20062" s="6"/>
      <c r="E20062" s="6"/>
      <c r="F20062" s="6"/>
      <c r="U20062" s="11"/>
      <c r="AO20062" s="11"/>
    </row>
    <row r="20063" spans="2:41" x14ac:dyDescent="0.25">
      <c r="B20063" s="6"/>
      <c r="D20063" s="6"/>
      <c r="E20063" s="6"/>
      <c r="F20063" s="6"/>
      <c r="U20063" s="11"/>
      <c r="AO20063" s="11"/>
    </row>
    <row r="20064" spans="2:41" x14ac:dyDescent="0.25">
      <c r="B20064" s="6"/>
      <c r="D20064" s="6"/>
      <c r="E20064" s="6"/>
      <c r="F20064" s="6"/>
      <c r="U20064" s="11"/>
      <c r="AO20064" s="11"/>
    </row>
    <row r="20065" spans="2:41" x14ac:dyDescent="0.25">
      <c r="B20065" s="6"/>
      <c r="D20065" s="6"/>
      <c r="E20065" s="6"/>
      <c r="F20065" s="6"/>
      <c r="U20065" s="11"/>
      <c r="AO20065" s="11"/>
    </row>
    <row r="20066" spans="2:41" x14ac:dyDescent="0.25">
      <c r="B20066" s="6"/>
      <c r="D20066" s="6"/>
      <c r="E20066" s="6"/>
      <c r="F20066" s="6"/>
      <c r="U20066" s="11"/>
      <c r="AO20066" s="11"/>
    </row>
    <row r="20067" spans="2:41" x14ac:dyDescent="0.25">
      <c r="B20067" s="6"/>
      <c r="D20067" s="6"/>
      <c r="E20067" s="6"/>
      <c r="F20067" s="6"/>
      <c r="U20067" s="11"/>
      <c r="AO20067" s="11"/>
    </row>
    <row r="20068" spans="2:41" x14ac:dyDescent="0.25">
      <c r="B20068" s="6"/>
      <c r="D20068" s="6"/>
      <c r="E20068" s="6"/>
      <c r="F20068" s="6"/>
      <c r="U20068" s="11"/>
      <c r="AO20068" s="11"/>
    </row>
    <row r="20069" spans="2:41" x14ac:dyDescent="0.25">
      <c r="B20069" s="6"/>
      <c r="D20069" s="6"/>
      <c r="E20069" s="6"/>
      <c r="F20069" s="6"/>
      <c r="U20069" s="11"/>
      <c r="AO20069" s="11"/>
    </row>
    <row r="20070" spans="2:41" x14ac:dyDescent="0.25">
      <c r="B20070" s="6"/>
      <c r="D20070" s="6"/>
      <c r="E20070" s="6"/>
      <c r="F20070" s="6"/>
      <c r="U20070" s="11"/>
      <c r="AO20070" s="11"/>
    </row>
    <row r="20071" spans="2:41" x14ac:dyDescent="0.25">
      <c r="B20071" s="6"/>
      <c r="D20071" s="6"/>
      <c r="E20071" s="6"/>
      <c r="F20071" s="6"/>
      <c r="U20071" s="11"/>
      <c r="AO20071" s="11"/>
    </row>
    <row r="20072" spans="2:41" x14ac:dyDescent="0.25">
      <c r="B20072" s="6"/>
      <c r="D20072" s="6"/>
      <c r="E20072" s="6"/>
      <c r="F20072" s="6"/>
      <c r="U20072" s="11"/>
      <c r="AO20072" s="11"/>
    </row>
    <row r="20073" spans="2:41" x14ac:dyDescent="0.25">
      <c r="B20073" s="6"/>
      <c r="D20073" s="6"/>
      <c r="E20073" s="6"/>
      <c r="F20073" s="6"/>
      <c r="U20073" s="11"/>
      <c r="AO20073" s="11"/>
    </row>
    <row r="20074" spans="2:41" x14ac:dyDescent="0.25">
      <c r="B20074" s="6"/>
      <c r="D20074" s="6"/>
      <c r="E20074" s="6"/>
      <c r="F20074" s="6"/>
      <c r="U20074" s="11"/>
      <c r="AO20074" s="11"/>
    </row>
    <row r="20075" spans="2:41" x14ac:dyDescent="0.25">
      <c r="B20075" s="6"/>
      <c r="D20075" s="6"/>
      <c r="E20075" s="6"/>
      <c r="F20075" s="6"/>
      <c r="U20075" s="11"/>
      <c r="AO20075" s="11"/>
    </row>
    <row r="20076" spans="2:41" x14ac:dyDescent="0.25">
      <c r="B20076" s="6"/>
      <c r="D20076" s="6"/>
      <c r="E20076" s="6"/>
      <c r="F20076" s="6"/>
      <c r="U20076" s="11"/>
      <c r="AO20076" s="11"/>
    </row>
    <row r="20077" spans="2:41" x14ac:dyDescent="0.25">
      <c r="B20077" s="6"/>
      <c r="D20077" s="6"/>
      <c r="E20077" s="6"/>
      <c r="F20077" s="6"/>
      <c r="U20077" s="11"/>
      <c r="AO20077" s="11"/>
    </row>
    <row r="20078" spans="2:41" x14ac:dyDescent="0.25">
      <c r="B20078" s="6"/>
      <c r="D20078" s="6"/>
      <c r="E20078" s="6"/>
      <c r="F20078" s="6"/>
      <c r="U20078" s="11"/>
      <c r="AO20078" s="11"/>
    </row>
    <row r="20079" spans="2:41" x14ac:dyDescent="0.25">
      <c r="B20079" s="6"/>
      <c r="D20079" s="6"/>
      <c r="E20079" s="6"/>
      <c r="F20079" s="6"/>
      <c r="U20079" s="11"/>
      <c r="AO20079" s="11"/>
    </row>
    <row r="20080" spans="2:41" x14ac:dyDescent="0.25">
      <c r="B20080" s="6"/>
      <c r="D20080" s="6"/>
      <c r="E20080" s="6"/>
      <c r="F20080" s="6"/>
      <c r="U20080" s="11"/>
      <c r="AO20080" s="11"/>
    </row>
    <row r="20081" spans="2:41" x14ac:dyDescent="0.25">
      <c r="B20081" s="6"/>
      <c r="D20081" s="6"/>
      <c r="E20081" s="6"/>
      <c r="F20081" s="6"/>
      <c r="U20081" s="11"/>
      <c r="AO20081" s="11"/>
    </row>
    <row r="20082" spans="2:41" x14ac:dyDescent="0.25">
      <c r="B20082" s="6"/>
      <c r="D20082" s="6"/>
      <c r="E20082" s="6"/>
      <c r="F20082" s="6"/>
      <c r="U20082" s="11"/>
      <c r="AO20082" s="11"/>
    </row>
    <row r="20083" spans="2:41" x14ac:dyDescent="0.25">
      <c r="B20083" s="6"/>
      <c r="D20083" s="6"/>
      <c r="E20083" s="6"/>
      <c r="F20083" s="6"/>
      <c r="U20083" s="11"/>
      <c r="AO20083" s="11"/>
    </row>
    <row r="20084" spans="2:41" x14ac:dyDescent="0.25">
      <c r="B20084" s="6"/>
      <c r="D20084" s="6"/>
      <c r="E20084" s="6"/>
      <c r="F20084" s="6"/>
      <c r="U20084" s="11"/>
      <c r="AO20084" s="11"/>
    </row>
    <row r="20085" spans="2:41" x14ac:dyDescent="0.25">
      <c r="B20085" s="6"/>
      <c r="D20085" s="6"/>
      <c r="E20085" s="6"/>
      <c r="F20085" s="6"/>
      <c r="U20085" s="11"/>
      <c r="AO20085" s="11"/>
    </row>
    <row r="20086" spans="2:41" x14ac:dyDescent="0.25">
      <c r="B20086" s="6"/>
      <c r="D20086" s="6"/>
      <c r="E20086" s="6"/>
      <c r="F20086" s="6"/>
      <c r="U20086" s="11"/>
      <c r="AO20086" s="11"/>
    </row>
    <row r="20087" spans="2:41" x14ac:dyDescent="0.25">
      <c r="B20087" s="6"/>
      <c r="D20087" s="6"/>
      <c r="E20087" s="6"/>
      <c r="F20087" s="6"/>
      <c r="U20087" s="11"/>
      <c r="AO20087" s="11"/>
    </row>
    <row r="20088" spans="2:41" x14ac:dyDescent="0.25">
      <c r="B20088" s="6"/>
      <c r="D20088" s="6"/>
      <c r="E20088" s="6"/>
      <c r="F20088" s="6"/>
      <c r="U20088" s="11"/>
      <c r="AO20088" s="11"/>
    </row>
    <row r="20089" spans="2:41" x14ac:dyDescent="0.25">
      <c r="B20089" s="6"/>
      <c r="D20089" s="6"/>
      <c r="E20089" s="6"/>
      <c r="F20089" s="6"/>
      <c r="U20089" s="11"/>
      <c r="AO20089" s="11"/>
    </row>
    <row r="20090" spans="2:41" x14ac:dyDescent="0.25">
      <c r="B20090" s="6"/>
      <c r="D20090" s="6"/>
      <c r="E20090" s="6"/>
      <c r="F20090" s="6"/>
      <c r="U20090" s="11"/>
      <c r="AO20090" s="11"/>
    </row>
    <row r="20091" spans="2:41" x14ac:dyDescent="0.25">
      <c r="B20091" s="6"/>
      <c r="D20091" s="6"/>
      <c r="E20091" s="6"/>
      <c r="F20091" s="6"/>
      <c r="U20091" s="11"/>
      <c r="AO20091" s="11"/>
    </row>
    <row r="20092" spans="2:41" x14ac:dyDescent="0.25">
      <c r="B20092" s="6"/>
      <c r="D20092" s="6"/>
      <c r="E20092" s="6"/>
      <c r="F20092" s="6"/>
      <c r="U20092" s="11"/>
      <c r="AO20092" s="11"/>
    </row>
    <row r="20093" spans="2:41" x14ac:dyDescent="0.25">
      <c r="B20093" s="6"/>
      <c r="D20093" s="6"/>
      <c r="E20093" s="6"/>
      <c r="F20093" s="6"/>
      <c r="U20093" s="11"/>
      <c r="AO20093" s="11"/>
    </row>
    <row r="20094" spans="2:41" x14ac:dyDescent="0.25">
      <c r="B20094" s="6"/>
      <c r="D20094" s="6"/>
      <c r="E20094" s="6"/>
      <c r="F20094" s="6"/>
      <c r="U20094" s="11"/>
      <c r="AO20094" s="11"/>
    </row>
    <row r="20095" spans="2:41" x14ac:dyDescent="0.25">
      <c r="B20095" s="6"/>
      <c r="D20095" s="6"/>
      <c r="E20095" s="6"/>
      <c r="F20095" s="6"/>
      <c r="U20095" s="11"/>
      <c r="AO20095" s="11"/>
    </row>
    <row r="20096" spans="2:41" x14ac:dyDescent="0.25">
      <c r="B20096" s="6"/>
      <c r="D20096" s="6"/>
      <c r="E20096" s="6"/>
      <c r="F20096" s="6"/>
      <c r="U20096" s="11"/>
      <c r="AO20096" s="11"/>
    </row>
    <row r="20097" spans="2:41" x14ac:dyDescent="0.25">
      <c r="B20097" s="6"/>
      <c r="D20097" s="6"/>
      <c r="E20097" s="6"/>
      <c r="F20097" s="6"/>
      <c r="U20097" s="11"/>
      <c r="AO20097" s="11"/>
    </row>
    <row r="20098" spans="2:41" x14ac:dyDescent="0.25">
      <c r="B20098" s="6"/>
      <c r="D20098" s="6"/>
      <c r="E20098" s="6"/>
      <c r="F20098" s="6"/>
      <c r="U20098" s="11"/>
      <c r="AO20098" s="11"/>
    </row>
    <row r="20099" spans="2:41" x14ac:dyDescent="0.25">
      <c r="B20099" s="6"/>
      <c r="D20099" s="6"/>
      <c r="E20099" s="6"/>
      <c r="F20099" s="6"/>
      <c r="U20099" s="11"/>
      <c r="AO20099" s="11"/>
    </row>
    <row r="20100" spans="2:41" x14ac:dyDescent="0.25">
      <c r="B20100" s="6"/>
      <c r="D20100" s="6"/>
      <c r="E20100" s="6"/>
      <c r="F20100" s="6"/>
      <c r="U20100" s="11"/>
      <c r="AO20100" s="11"/>
    </row>
    <row r="20101" spans="2:41" x14ac:dyDescent="0.25">
      <c r="B20101" s="6"/>
      <c r="D20101" s="6"/>
      <c r="E20101" s="6"/>
      <c r="F20101" s="6"/>
      <c r="U20101" s="11"/>
      <c r="AO20101" s="11"/>
    </row>
    <row r="20102" spans="2:41" x14ac:dyDescent="0.25">
      <c r="B20102" s="6"/>
      <c r="D20102" s="6"/>
      <c r="E20102" s="6"/>
      <c r="F20102" s="6"/>
      <c r="U20102" s="11"/>
      <c r="AO20102" s="11"/>
    </row>
    <row r="20103" spans="2:41" x14ac:dyDescent="0.25">
      <c r="B20103" s="6"/>
      <c r="D20103" s="6"/>
      <c r="E20103" s="6"/>
      <c r="F20103" s="6"/>
      <c r="U20103" s="11"/>
      <c r="AO20103" s="11"/>
    </row>
    <row r="20104" spans="2:41" x14ac:dyDescent="0.25">
      <c r="B20104" s="6"/>
      <c r="D20104" s="6"/>
      <c r="E20104" s="6"/>
      <c r="F20104" s="6"/>
      <c r="U20104" s="11"/>
      <c r="AO20104" s="11"/>
    </row>
    <row r="20105" spans="2:41" x14ac:dyDescent="0.25">
      <c r="B20105" s="6"/>
      <c r="D20105" s="6"/>
      <c r="E20105" s="6"/>
      <c r="F20105" s="6"/>
      <c r="U20105" s="11"/>
      <c r="AO20105" s="11"/>
    </row>
    <row r="20106" spans="2:41" x14ac:dyDescent="0.25">
      <c r="B20106" s="6"/>
      <c r="D20106" s="6"/>
      <c r="E20106" s="6"/>
      <c r="F20106" s="6"/>
      <c r="U20106" s="11"/>
      <c r="AO20106" s="11"/>
    </row>
    <row r="20107" spans="2:41" x14ac:dyDescent="0.25">
      <c r="B20107" s="6"/>
      <c r="D20107" s="6"/>
      <c r="E20107" s="6"/>
      <c r="F20107" s="6"/>
      <c r="U20107" s="11"/>
      <c r="AO20107" s="11"/>
    </row>
    <row r="20108" spans="2:41" x14ac:dyDescent="0.25">
      <c r="B20108" s="6"/>
      <c r="D20108" s="6"/>
      <c r="E20108" s="6"/>
      <c r="F20108" s="6"/>
      <c r="U20108" s="11"/>
      <c r="AO20108" s="11"/>
    </row>
    <row r="20109" spans="2:41" x14ac:dyDescent="0.25">
      <c r="B20109" s="6"/>
      <c r="D20109" s="6"/>
      <c r="E20109" s="6"/>
      <c r="F20109" s="6"/>
      <c r="U20109" s="11"/>
      <c r="AO20109" s="11"/>
    </row>
    <row r="20110" spans="2:41" x14ac:dyDescent="0.25">
      <c r="B20110" s="6"/>
      <c r="D20110" s="6"/>
      <c r="E20110" s="6"/>
      <c r="F20110" s="6"/>
      <c r="U20110" s="11"/>
      <c r="AO20110" s="11"/>
    </row>
    <row r="20111" spans="2:41" x14ac:dyDescent="0.25">
      <c r="B20111" s="6"/>
      <c r="D20111" s="6"/>
      <c r="E20111" s="6"/>
      <c r="F20111" s="6"/>
      <c r="U20111" s="11"/>
      <c r="AO20111" s="11"/>
    </row>
    <row r="20112" spans="2:41" x14ac:dyDescent="0.25">
      <c r="B20112" s="6"/>
      <c r="D20112" s="6"/>
      <c r="E20112" s="6"/>
      <c r="F20112" s="6"/>
      <c r="U20112" s="11"/>
      <c r="AO20112" s="11"/>
    </row>
    <row r="20113" spans="2:41" x14ac:dyDescent="0.25">
      <c r="B20113" s="6"/>
      <c r="D20113" s="6"/>
      <c r="E20113" s="6"/>
      <c r="F20113" s="6"/>
      <c r="U20113" s="11"/>
      <c r="AO20113" s="11"/>
    </row>
    <row r="20114" spans="2:41" x14ac:dyDescent="0.25">
      <c r="B20114" s="6"/>
      <c r="D20114" s="6"/>
      <c r="E20114" s="6"/>
      <c r="F20114" s="6"/>
      <c r="U20114" s="11"/>
      <c r="AO20114" s="11"/>
    </row>
    <row r="20115" spans="2:41" x14ac:dyDescent="0.25">
      <c r="B20115" s="6"/>
      <c r="D20115" s="6"/>
      <c r="E20115" s="6"/>
      <c r="F20115" s="6"/>
      <c r="U20115" s="11"/>
      <c r="AO20115" s="11"/>
    </row>
    <row r="20116" spans="2:41" x14ac:dyDescent="0.25">
      <c r="B20116" s="6"/>
      <c r="D20116" s="6"/>
      <c r="E20116" s="6"/>
      <c r="F20116" s="6"/>
      <c r="U20116" s="11"/>
      <c r="AO20116" s="11"/>
    </row>
    <row r="20117" spans="2:41" x14ac:dyDescent="0.25">
      <c r="B20117" s="6"/>
      <c r="D20117" s="6"/>
      <c r="E20117" s="6"/>
      <c r="F20117" s="6"/>
      <c r="U20117" s="11"/>
      <c r="AO20117" s="11"/>
    </row>
    <row r="20118" spans="2:41" x14ac:dyDescent="0.25">
      <c r="B20118" s="6"/>
      <c r="D20118" s="6"/>
      <c r="E20118" s="6"/>
      <c r="F20118" s="6"/>
      <c r="U20118" s="11"/>
      <c r="AO20118" s="11"/>
    </row>
    <row r="20119" spans="2:41" x14ac:dyDescent="0.25">
      <c r="B20119" s="6"/>
      <c r="D20119" s="6"/>
      <c r="E20119" s="6"/>
      <c r="F20119" s="6"/>
      <c r="U20119" s="11"/>
      <c r="AO20119" s="11"/>
    </row>
    <row r="20120" spans="2:41" x14ac:dyDescent="0.25">
      <c r="B20120" s="6"/>
      <c r="D20120" s="6"/>
      <c r="E20120" s="6"/>
      <c r="F20120" s="6"/>
      <c r="U20120" s="11"/>
      <c r="AO20120" s="11"/>
    </row>
    <row r="20121" spans="2:41" x14ac:dyDescent="0.25">
      <c r="B20121" s="6"/>
      <c r="D20121" s="6"/>
      <c r="E20121" s="6"/>
      <c r="F20121" s="6"/>
      <c r="U20121" s="11"/>
      <c r="AO20121" s="11"/>
    </row>
    <row r="20122" spans="2:41" x14ac:dyDescent="0.25">
      <c r="B20122" s="6"/>
      <c r="D20122" s="6"/>
      <c r="E20122" s="6"/>
      <c r="F20122" s="6"/>
      <c r="U20122" s="11"/>
      <c r="AO20122" s="11"/>
    </row>
    <row r="20123" spans="2:41" x14ac:dyDescent="0.25">
      <c r="B20123" s="6"/>
      <c r="D20123" s="6"/>
      <c r="E20123" s="6"/>
      <c r="F20123" s="6"/>
      <c r="U20123" s="11"/>
      <c r="AO20123" s="11"/>
    </row>
    <row r="20124" spans="2:41" x14ac:dyDescent="0.25">
      <c r="B20124" s="6"/>
      <c r="D20124" s="6"/>
      <c r="E20124" s="6"/>
      <c r="F20124" s="6"/>
      <c r="U20124" s="11"/>
      <c r="AO20124" s="11"/>
    </row>
    <row r="20125" spans="2:41" x14ac:dyDescent="0.25">
      <c r="B20125" s="6"/>
      <c r="D20125" s="6"/>
      <c r="E20125" s="6"/>
      <c r="F20125" s="6"/>
      <c r="U20125" s="11"/>
      <c r="AO20125" s="11"/>
    </row>
    <row r="20126" spans="2:41" x14ac:dyDescent="0.25">
      <c r="B20126" s="6"/>
      <c r="D20126" s="6"/>
      <c r="E20126" s="6"/>
      <c r="F20126" s="6"/>
      <c r="U20126" s="11"/>
      <c r="AO20126" s="11"/>
    </row>
    <row r="20127" spans="2:41" x14ac:dyDescent="0.25">
      <c r="B20127" s="6"/>
      <c r="D20127" s="6"/>
      <c r="E20127" s="6"/>
      <c r="F20127" s="6"/>
      <c r="U20127" s="11"/>
      <c r="AO20127" s="11"/>
    </row>
    <row r="20128" spans="2:41" x14ac:dyDescent="0.25">
      <c r="B20128" s="6"/>
      <c r="D20128" s="6"/>
      <c r="E20128" s="6"/>
      <c r="F20128" s="6"/>
      <c r="U20128" s="11"/>
      <c r="AO20128" s="11"/>
    </row>
    <row r="20129" spans="2:41" x14ac:dyDescent="0.25">
      <c r="B20129" s="6"/>
      <c r="D20129" s="6"/>
      <c r="E20129" s="6"/>
      <c r="F20129" s="6"/>
      <c r="U20129" s="11"/>
      <c r="AO20129" s="11"/>
    </row>
    <row r="20130" spans="2:41" x14ac:dyDescent="0.25">
      <c r="B20130" s="6"/>
      <c r="D20130" s="6"/>
      <c r="E20130" s="6"/>
      <c r="F20130" s="6"/>
      <c r="U20130" s="11"/>
      <c r="AO20130" s="11"/>
    </row>
    <row r="20131" spans="2:41" x14ac:dyDescent="0.25">
      <c r="B20131" s="6"/>
      <c r="D20131" s="6"/>
      <c r="E20131" s="6"/>
      <c r="F20131" s="6"/>
      <c r="U20131" s="11"/>
      <c r="AO20131" s="11"/>
    </row>
    <row r="20132" spans="2:41" x14ac:dyDescent="0.25">
      <c r="B20132" s="6"/>
      <c r="D20132" s="6"/>
      <c r="E20132" s="6"/>
      <c r="F20132" s="6"/>
      <c r="U20132" s="11"/>
      <c r="AO20132" s="11"/>
    </row>
    <row r="20133" spans="2:41" x14ac:dyDescent="0.25">
      <c r="B20133" s="6"/>
      <c r="D20133" s="6"/>
      <c r="E20133" s="6"/>
      <c r="F20133" s="6"/>
      <c r="U20133" s="11"/>
      <c r="AO20133" s="11"/>
    </row>
    <row r="20134" spans="2:41" x14ac:dyDescent="0.25">
      <c r="B20134" s="6"/>
      <c r="D20134" s="6"/>
      <c r="E20134" s="6"/>
      <c r="F20134" s="6"/>
      <c r="U20134" s="11"/>
      <c r="AO20134" s="11"/>
    </row>
    <row r="20135" spans="2:41" x14ac:dyDescent="0.25">
      <c r="B20135" s="6"/>
      <c r="D20135" s="6"/>
      <c r="E20135" s="6"/>
      <c r="F20135" s="6"/>
      <c r="U20135" s="11"/>
      <c r="AO20135" s="11"/>
    </row>
    <row r="20136" spans="2:41" x14ac:dyDescent="0.25">
      <c r="B20136" s="6"/>
      <c r="D20136" s="6"/>
      <c r="E20136" s="6"/>
      <c r="F20136" s="6"/>
      <c r="U20136" s="11"/>
      <c r="AO20136" s="11"/>
    </row>
    <row r="20137" spans="2:41" x14ac:dyDescent="0.25">
      <c r="B20137" s="6"/>
      <c r="D20137" s="6"/>
      <c r="E20137" s="6"/>
      <c r="F20137" s="6"/>
      <c r="U20137" s="11"/>
      <c r="AO20137" s="11"/>
    </row>
    <row r="20138" spans="2:41" x14ac:dyDescent="0.25">
      <c r="B20138" s="6"/>
      <c r="D20138" s="6"/>
      <c r="E20138" s="6"/>
      <c r="F20138" s="6"/>
      <c r="U20138" s="11"/>
      <c r="AO20138" s="11"/>
    </row>
    <row r="20139" spans="2:41" x14ac:dyDescent="0.25">
      <c r="B20139" s="6"/>
      <c r="D20139" s="6"/>
      <c r="E20139" s="6"/>
      <c r="F20139" s="6"/>
      <c r="U20139" s="11"/>
      <c r="AO20139" s="11"/>
    </row>
    <row r="20140" spans="2:41" x14ac:dyDescent="0.25">
      <c r="B20140" s="6"/>
      <c r="D20140" s="6"/>
      <c r="E20140" s="6"/>
      <c r="F20140" s="6"/>
      <c r="U20140" s="11"/>
      <c r="AO20140" s="11"/>
    </row>
    <row r="20141" spans="2:41" x14ac:dyDescent="0.25">
      <c r="B20141" s="6"/>
      <c r="D20141" s="6"/>
      <c r="E20141" s="6"/>
      <c r="F20141" s="6"/>
      <c r="U20141" s="11"/>
      <c r="AO20141" s="11"/>
    </row>
    <row r="20142" spans="2:41" x14ac:dyDescent="0.25">
      <c r="B20142" s="6"/>
      <c r="D20142" s="6"/>
      <c r="E20142" s="6"/>
      <c r="F20142" s="6"/>
      <c r="U20142" s="11"/>
      <c r="AO20142" s="11"/>
    </row>
    <row r="20143" spans="2:41" x14ac:dyDescent="0.25">
      <c r="B20143" s="6"/>
      <c r="D20143" s="6"/>
      <c r="E20143" s="6"/>
      <c r="F20143" s="6"/>
      <c r="U20143" s="11"/>
      <c r="AO20143" s="11"/>
    </row>
    <row r="20144" spans="2:41" x14ac:dyDescent="0.25">
      <c r="B20144" s="6"/>
      <c r="D20144" s="6"/>
      <c r="E20144" s="6"/>
      <c r="F20144" s="6"/>
      <c r="U20144" s="11"/>
      <c r="AO20144" s="11"/>
    </row>
    <row r="20145" spans="2:41" x14ac:dyDescent="0.25">
      <c r="B20145" s="6"/>
      <c r="D20145" s="6"/>
      <c r="E20145" s="6"/>
      <c r="F20145" s="6"/>
      <c r="U20145" s="11"/>
      <c r="AO20145" s="11"/>
    </row>
    <row r="20146" spans="2:41" x14ac:dyDescent="0.25">
      <c r="B20146" s="6"/>
      <c r="D20146" s="6"/>
      <c r="E20146" s="6"/>
      <c r="F20146" s="6"/>
      <c r="U20146" s="11"/>
      <c r="AO20146" s="11"/>
    </row>
    <row r="20147" spans="2:41" x14ac:dyDescent="0.25">
      <c r="B20147" s="6"/>
      <c r="D20147" s="6"/>
      <c r="E20147" s="6"/>
      <c r="F20147" s="6"/>
      <c r="U20147" s="11"/>
      <c r="AO20147" s="11"/>
    </row>
    <row r="20148" spans="2:41" x14ac:dyDescent="0.25">
      <c r="B20148" s="6"/>
      <c r="D20148" s="6"/>
      <c r="E20148" s="6"/>
      <c r="F20148" s="6"/>
      <c r="U20148" s="11"/>
      <c r="AO20148" s="11"/>
    </row>
    <row r="20149" spans="2:41" x14ac:dyDescent="0.25">
      <c r="B20149" s="6"/>
      <c r="D20149" s="6"/>
      <c r="E20149" s="6"/>
      <c r="F20149" s="6"/>
      <c r="U20149" s="11"/>
      <c r="AO20149" s="11"/>
    </row>
    <row r="20150" spans="2:41" x14ac:dyDescent="0.25">
      <c r="B20150" s="6"/>
      <c r="D20150" s="6"/>
      <c r="E20150" s="6"/>
      <c r="F20150" s="6"/>
      <c r="U20150" s="11"/>
      <c r="AO20150" s="11"/>
    </row>
    <row r="20151" spans="2:41" x14ac:dyDescent="0.25">
      <c r="B20151" s="6"/>
      <c r="D20151" s="6"/>
      <c r="E20151" s="6"/>
      <c r="F20151" s="6"/>
      <c r="U20151" s="11"/>
      <c r="AO20151" s="11"/>
    </row>
    <row r="20152" spans="2:41" x14ac:dyDescent="0.25">
      <c r="B20152" s="6"/>
      <c r="D20152" s="6"/>
      <c r="E20152" s="6"/>
      <c r="F20152" s="6"/>
      <c r="U20152" s="11"/>
      <c r="AO20152" s="11"/>
    </row>
    <row r="20153" spans="2:41" x14ac:dyDescent="0.25">
      <c r="B20153" s="6"/>
      <c r="D20153" s="6"/>
      <c r="E20153" s="6"/>
      <c r="F20153" s="6"/>
      <c r="U20153" s="11"/>
      <c r="AO20153" s="11"/>
    </row>
    <row r="20154" spans="2:41" x14ac:dyDescent="0.25">
      <c r="B20154" s="6"/>
      <c r="D20154" s="6"/>
      <c r="E20154" s="6"/>
      <c r="F20154" s="6"/>
      <c r="U20154" s="11"/>
      <c r="AO20154" s="11"/>
    </row>
    <row r="20155" spans="2:41" x14ac:dyDescent="0.25">
      <c r="B20155" s="6"/>
      <c r="D20155" s="6"/>
      <c r="E20155" s="6"/>
      <c r="F20155" s="6"/>
      <c r="U20155" s="11"/>
      <c r="AO20155" s="11"/>
    </row>
    <row r="20156" spans="2:41" x14ac:dyDescent="0.25">
      <c r="B20156" s="6"/>
      <c r="D20156" s="6"/>
      <c r="E20156" s="6"/>
      <c r="F20156" s="6"/>
      <c r="U20156" s="11"/>
      <c r="AO20156" s="11"/>
    </row>
    <row r="20157" spans="2:41" x14ac:dyDescent="0.25">
      <c r="B20157" s="6"/>
      <c r="D20157" s="6"/>
      <c r="E20157" s="6"/>
      <c r="F20157" s="6"/>
      <c r="U20157" s="11"/>
      <c r="AO20157" s="11"/>
    </row>
    <row r="20158" spans="2:41" x14ac:dyDescent="0.25">
      <c r="B20158" s="6"/>
      <c r="D20158" s="6"/>
      <c r="E20158" s="6"/>
      <c r="F20158" s="6"/>
      <c r="U20158" s="11"/>
      <c r="AO20158" s="11"/>
    </row>
    <row r="20159" spans="2:41" x14ac:dyDescent="0.25">
      <c r="B20159" s="6"/>
      <c r="D20159" s="6"/>
      <c r="E20159" s="6"/>
      <c r="F20159" s="6"/>
      <c r="U20159" s="11"/>
      <c r="AO20159" s="11"/>
    </row>
    <row r="20160" spans="2:41" x14ac:dyDescent="0.25">
      <c r="B20160" s="6"/>
      <c r="D20160" s="6"/>
      <c r="E20160" s="6"/>
      <c r="F20160" s="6"/>
      <c r="U20160" s="11"/>
      <c r="AO20160" s="11"/>
    </row>
    <row r="20161" spans="2:41" x14ac:dyDescent="0.25">
      <c r="B20161" s="6"/>
      <c r="D20161" s="6"/>
      <c r="E20161" s="6"/>
      <c r="F20161" s="6"/>
      <c r="U20161" s="11"/>
      <c r="AO20161" s="11"/>
    </row>
    <row r="20162" spans="2:41" x14ac:dyDescent="0.25">
      <c r="B20162" s="6"/>
      <c r="D20162" s="6"/>
      <c r="E20162" s="6"/>
      <c r="F20162" s="6"/>
      <c r="U20162" s="11"/>
      <c r="AO20162" s="11"/>
    </row>
    <row r="20163" spans="2:41" x14ac:dyDescent="0.25">
      <c r="B20163" s="6"/>
      <c r="D20163" s="6"/>
      <c r="E20163" s="6"/>
      <c r="F20163" s="6"/>
      <c r="U20163" s="11"/>
      <c r="AO20163" s="11"/>
    </row>
    <row r="20164" spans="2:41" x14ac:dyDescent="0.25">
      <c r="B20164" s="6"/>
      <c r="D20164" s="6"/>
      <c r="E20164" s="6"/>
      <c r="F20164" s="6"/>
      <c r="U20164" s="11"/>
      <c r="AO20164" s="11"/>
    </row>
    <row r="20165" spans="2:41" x14ac:dyDescent="0.25">
      <c r="B20165" s="6"/>
      <c r="D20165" s="6"/>
      <c r="E20165" s="6"/>
      <c r="F20165" s="6"/>
      <c r="U20165" s="11"/>
      <c r="AO20165" s="11"/>
    </row>
    <row r="20166" spans="2:41" x14ac:dyDescent="0.25">
      <c r="B20166" s="6"/>
      <c r="D20166" s="6"/>
      <c r="E20166" s="6"/>
      <c r="F20166" s="6"/>
      <c r="U20166" s="11"/>
      <c r="AO20166" s="11"/>
    </row>
    <row r="20167" spans="2:41" x14ac:dyDescent="0.25">
      <c r="B20167" s="6"/>
      <c r="D20167" s="6"/>
      <c r="E20167" s="6"/>
      <c r="F20167" s="6"/>
      <c r="U20167" s="11"/>
      <c r="AO20167" s="11"/>
    </row>
    <row r="20168" spans="2:41" x14ac:dyDescent="0.25">
      <c r="B20168" s="6"/>
      <c r="D20168" s="6"/>
      <c r="E20168" s="6"/>
      <c r="F20168" s="6"/>
      <c r="U20168" s="11"/>
      <c r="AO20168" s="11"/>
    </row>
    <row r="20169" spans="2:41" x14ac:dyDescent="0.25">
      <c r="B20169" s="6"/>
      <c r="D20169" s="6"/>
      <c r="E20169" s="6"/>
      <c r="F20169" s="6"/>
      <c r="U20169" s="11"/>
      <c r="AO20169" s="11"/>
    </row>
    <row r="20170" spans="2:41" x14ac:dyDescent="0.25">
      <c r="B20170" s="6"/>
      <c r="D20170" s="6"/>
      <c r="E20170" s="6"/>
      <c r="F20170" s="6"/>
      <c r="U20170" s="11"/>
      <c r="AO20170" s="11"/>
    </row>
    <row r="20171" spans="2:41" x14ac:dyDescent="0.25">
      <c r="B20171" s="6"/>
      <c r="D20171" s="6"/>
      <c r="E20171" s="6"/>
      <c r="F20171" s="6"/>
      <c r="U20171" s="11"/>
      <c r="AO20171" s="11"/>
    </row>
    <row r="20172" spans="2:41" x14ac:dyDescent="0.25">
      <c r="B20172" s="6"/>
      <c r="D20172" s="6"/>
      <c r="E20172" s="6"/>
      <c r="F20172" s="6"/>
      <c r="U20172" s="11"/>
      <c r="AO20172" s="11"/>
    </row>
    <row r="20173" spans="2:41" x14ac:dyDescent="0.25">
      <c r="B20173" s="6"/>
      <c r="D20173" s="6"/>
      <c r="E20173" s="6"/>
      <c r="F20173" s="6"/>
      <c r="U20173" s="11"/>
      <c r="AO20173" s="11"/>
    </row>
    <row r="20174" spans="2:41" x14ac:dyDescent="0.25">
      <c r="B20174" s="6"/>
      <c r="D20174" s="6"/>
      <c r="E20174" s="6"/>
      <c r="F20174" s="6"/>
      <c r="U20174" s="11"/>
      <c r="AO20174" s="11"/>
    </row>
    <row r="20175" spans="2:41" x14ac:dyDescent="0.25">
      <c r="B20175" s="6"/>
      <c r="D20175" s="6"/>
      <c r="E20175" s="6"/>
      <c r="F20175" s="6"/>
      <c r="U20175" s="11"/>
      <c r="AO20175" s="11"/>
    </row>
    <row r="20176" spans="2:41" x14ac:dyDescent="0.25">
      <c r="B20176" s="6"/>
      <c r="D20176" s="6"/>
      <c r="E20176" s="6"/>
      <c r="F20176" s="6"/>
      <c r="U20176" s="11"/>
      <c r="AO20176" s="11"/>
    </row>
    <row r="20177" spans="2:41" x14ac:dyDescent="0.25">
      <c r="B20177" s="6"/>
      <c r="D20177" s="6"/>
      <c r="E20177" s="6"/>
      <c r="F20177" s="6"/>
      <c r="U20177" s="11"/>
      <c r="AO20177" s="11"/>
    </row>
    <row r="20178" spans="2:41" x14ac:dyDescent="0.25">
      <c r="B20178" s="6"/>
      <c r="D20178" s="6"/>
      <c r="E20178" s="6"/>
      <c r="F20178" s="6"/>
      <c r="U20178" s="11"/>
      <c r="AO20178" s="11"/>
    </row>
    <row r="20179" spans="2:41" x14ac:dyDescent="0.25">
      <c r="B20179" s="6"/>
      <c r="D20179" s="6"/>
      <c r="E20179" s="6"/>
      <c r="F20179" s="6"/>
      <c r="U20179" s="11"/>
      <c r="AO20179" s="11"/>
    </row>
    <row r="20180" spans="2:41" x14ac:dyDescent="0.25">
      <c r="B20180" s="6"/>
      <c r="D20180" s="6"/>
      <c r="E20180" s="6"/>
      <c r="F20180" s="6"/>
      <c r="U20180" s="11"/>
      <c r="AO20180" s="11"/>
    </row>
    <row r="20181" spans="2:41" x14ac:dyDescent="0.25">
      <c r="B20181" s="6"/>
      <c r="D20181" s="6"/>
      <c r="E20181" s="6"/>
      <c r="F20181" s="6"/>
      <c r="U20181" s="11"/>
      <c r="AO20181" s="11"/>
    </row>
    <row r="20182" spans="2:41" x14ac:dyDescent="0.25">
      <c r="B20182" s="6"/>
      <c r="D20182" s="6"/>
      <c r="E20182" s="6"/>
      <c r="F20182" s="6"/>
      <c r="U20182" s="11"/>
      <c r="AO20182" s="11"/>
    </row>
    <row r="20183" spans="2:41" x14ac:dyDescent="0.25">
      <c r="B20183" s="6"/>
      <c r="D20183" s="6"/>
      <c r="E20183" s="6"/>
      <c r="F20183" s="6"/>
      <c r="U20183" s="11"/>
      <c r="AO20183" s="11"/>
    </row>
    <row r="20184" spans="2:41" x14ac:dyDescent="0.25">
      <c r="B20184" s="6"/>
      <c r="D20184" s="6"/>
      <c r="E20184" s="6"/>
      <c r="F20184" s="6"/>
      <c r="U20184" s="11"/>
      <c r="AO20184" s="11"/>
    </row>
    <row r="20185" spans="2:41" x14ac:dyDescent="0.25">
      <c r="B20185" s="6"/>
      <c r="D20185" s="6"/>
      <c r="E20185" s="6"/>
      <c r="F20185" s="6"/>
      <c r="U20185" s="11"/>
      <c r="AO20185" s="11"/>
    </row>
    <row r="20186" spans="2:41" x14ac:dyDescent="0.25">
      <c r="B20186" s="6"/>
      <c r="D20186" s="6"/>
      <c r="E20186" s="6"/>
      <c r="F20186" s="6"/>
      <c r="U20186" s="11"/>
      <c r="AO20186" s="11"/>
    </row>
    <row r="20187" spans="2:41" x14ac:dyDescent="0.25">
      <c r="B20187" s="6"/>
      <c r="D20187" s="6"/>
      <c r="E20187" s="6"/>
      <c r="F20187" s="6"/>
      <c r="U20187" s="11"/>
      <c r="AO20187" s="11"/>
    </row>
    <row r="20188" spans="2:41" x14ac:dyDescent="0.25">
      <c r="B20188" s="6"/>
      <c r="D20188" s="6"/>
      <c r="E20188" s="6"/>
      <c r="F20188" s="6"/>
      <c r="U20188" s="11"/>
      <c r="AO20188" s="11"/>
    </row>
    <row r="20189" spans="2:41" x14ac:dyDescent="0.25">
      <c r="B20189" s="6"/>
      <c r="D20189" s="6"/>
      <c r="E20189" s="6"/>
      <c r="F20189" s="6"/>
      <c r="U20189" s="11"/>
      <c r="AO20189" s="11"/>
    </row>
    <row r="20190" spans="2:41" x14ac:dyDescent="0.25">
      <c r="B20190" s="6"/>
      <c r="D20190" s="6"/>
      <c r="E20190" s="6"/>
      <c r="F20190" s="6"/>
      <c r="U20190" s="11"/>
      <c r="AO20190" s="11"/>
    </row>
    <row r="20191" spans="2:41" x14ac:dyDescent="0.25">
      <c r="B20191" s="6"/>
      <c r="D20191" s="6"/>
      <c r="E20191" s="6"/>
      <c r="F20191" s="6"/>
      <c r="U20191" s="11"/>
      <c r="AO20191" s="11"/>
    </row>
    <row r="20192" spans="2:41" x14ac:dyDescent="0.25">
      <c r="B20192" s="6"/>
      <c r="D20192" s="6"/>
      <c r="E20192" s="6"/>
      <c r="F20192" s="6"/>
      <c r="U20192" s="11"/>
      <c r="AO20192" s="11"/>
    </row>
    <row r="20193" spans="2:41" x14ac:dyDescent="0.25">
      <c r="B20193" s="6"/>
      <c r="D20193" s="6"/>
      <c r="E20193" s="6"/>
      <c r="F20193" s="6"/>
      <c r="U20193" s="11"/>
      <c r="AO20193" s="11"/>
    </row>
    <row r="20194" spans="2:41" x14ac:dyDescent="0.25">
      <c r="B20194" s="6"/>
      <c r="D20194" s="6"/>
      <c r="E20194" s="6"/>
      <c r="F20194" s="6"/>
      <c r="U20194" s="11"/>
      <c r="AO20194" s="11"/>
    </row>
    <row r="20195" spans="2:41" x14ac:dyDescent="0.25">
      <c r="B20195" s="6"/>
      <c r="D20195" s="6"/>
      <c r="E20195" s="6"/>
      <c r="F20195" s="6"/>
      <c r="U20195" s="11"/>
      <c r="AO20195" s="11"/>
    </row>
    <row r="20196" spans="2:41" x14ac:dyDescent="0.25">
      <c r="B20196" s="6"/>
      <c r="D20196" s="6"/>
      <c r="E20196" s="6"/>
      <c r="F20196" s="6"/>
      <c r="U20196" s="11"/>
      <c r="AO20196" s="11"/>
    </row>
    <row r="20197" spans="2:41" x14ac:dyDescent="0.25">
      <c r="B20197" s="6"/>
      <c r="D20197" s="6"/>
      <c r="E20197" s="6"/>
      <c r="F20197" s="6"/>
      <c r="U20197" s="11"/>
      <c r="AO20197" s="11"/>
    </row>
    <row r="20198" spans="2:41" x14ac:dyDescent="0.25">
      <c r="B20198" s="6"/>
      <c r="D20198" s="6"/>
      <c r="E20198" s="6"/>
      <c r="F20198" s="6"/>
      <c r="U20198" s="11"/>
      <c r="AO20198" s="11"/>
    </row>
    <row r="20199" spans="2:41" x14ac:dyDescent="0.25">
      <c r="B20199" s="6"/>
      <c r="D20199" s="6"/>
      <c r="E20199" s="6"/>
      <c r="F20199" s="6"/>
      <c r="U20199" s="11"/>
      <c r="AO20199" s="11"/>
    </row>
    <row r="20200" spans="2:41" x14ac:dyDescent="0.25">
      <c r="B20200" s="6"/>
      <c r="D20200" s="6"/>
      <c r="E20200" s="6"/>
      <c r="F20200" s="6"/>
      <c r="U20200" s="11"/>
      <c r="AO20200" s="11"/>
    </row>
    <row r="20201" spans="2:41" x14ac:dyDescent="0.25">
      <c r="B20201" s="6"/>
      <c r="D20201" s="6"/>
      <c r="E20201" s="6"/>
      <c r="F20201" s="6"/>
      <c r="U20201" s="11"/>
      <c r="AO20201" s="11"/>
    </row>
    <row r="20202" spans="2:41" x14ac:dyDescent="0.25">
      <c r="B20202" s="6"/>
      <c r="D20202" s="6"/>
      <c r="E20202" s="6"/>
      <c r="F20202" s="6"/>
      <c r="U20202" s="11"/>
      <c r="AO20202" s="11"/>
    </row>
    <row r="20203" spans="2:41" x14ac:dyDescent="0.25">
      <c r="B20203" s="6"/>
      <c r="D20203" s="6"/>
      <c r="E20203" s="6"/>
      <c r="F20203" s="6"/>
      <c r="U20203" s="11"/>
      <c r="AO20203" s="11"/>
    </row>
    <row r="20204" spans="2:41" x14ac:dyDescent="0.25">
      <c r="B20204" s="6"/>
      <c r="D20204" s="6"/>
      <c r="E20204" s="6"/>
      <c r="F20204" s="6"/>
      <c r="U20204" s="11"/>
      <c r="AO20204" s="11"/>
    </row>
    <row r="20205" spans="2:41" x14ac:dyDescent="0.25">
      <c r="B20205" s="6"/>
      <c r="D20205" s="6"/>
      <c r="E20205" s="6"/>
      <c r="F20205" s="6"/>
      <c r="U20205" s="11"/>
      <c r="AO20205" s="11"/>
    </row>
    <row r="20206" spans="2:41" x14ac:dyDescent="0.25">
      <c r="B20206" s="6"/>
      <c r="D20206" s="6"/>
      <c r="E20206" s="6"/>
      <c r="F20206" s="6"/>
      <c r="U20206" s="11"/>
      <c r="AO20206" s="11"/>
    </row>
    <row r="20207" spans="2:41" x14ac:dyDescent="0.25">
      <c r="B20207" s="6"/>
      <c r="D20207" s="6"/>
      <c r="E20207" s="6"/>
      <c r="F20207" s="6"/>
      <c r="U20207" s="11"/>
      <c r="AO20207" s="11"/>
    </row>
    <row r="20208" spans="2:41" x14ac:dyDescent="0.25">
      <c r="B20208" s="6"/>
      <c r="D20208" s="6"/>
      <c r="E20208" s="6"/>
      <c r="F20208" s="6"/>
      <c r="U20208" s="11"/>
      <c r="AO20208" s="11"/>
    </row>
    <row r="20209" spans="2:41" x14ac:dyDescent="0.25">
      <c r="B20209" s="6"/>
      <c r="D20209" s="6"/>
      <c r="E20209" s="6"/>
      <c r="F20209" s="6"/>
      <c r="U20209" s="11"/>
      <c r="AO20209" s="11"/>
    </row>
    <row r="20210" spans="2:41" x14ac:dyDescent="0.25">
      <c r="B20210" s="6"/>
      <c r="D20210" s="6"/>
      <c r="E20210" s="6"/>
      <c r="F20210" s="6"/>
      <c r="U20210" s="11"/>
      <c r="AO20210" s="11"/>
    </row>
    <row r="20211" spans="2:41" x14ac:dyDescent="0.25">
      <c r="B20211" s="6"/>
      <c r="D20211" s="6"/>
      <c r="E20211" s="6"/>
      <c r="F20211" s="6"/>
      <c r="U20211" s="11"/>
      <c r="AO20211" s="11"/>
    </row>
    <row r="20212" spans="2:41" x14ac:dyDescent="0.25">
      <c r="B20212" s="6"/>
      <c r="D20212" s="6"/>
      <c r="E20212" s="6"/>
      <c r="F20212" s="6"/>
      <c r="U20212" s="11"/>
      <c r="AO20212" s="11"/>
    </row>
    <row r="20213" spans="2:41" x14ac:dyDescent="0.25">
      <c r="B20213" s="6"/>
      <c r="D20213" s="6"/>
      <c r="E20213" s="6"/>
      <c r="F20213" s="6"/>
      <c r="U20213" s="11"/>
      <c r="AO20213" s="11"/>
    </row>
    <row r="20214" spans="2:41" x14ac:dyDescent="0.25">
      <c r="B20214" s="6"/>
      <c r="D20214" s="6"/>
      <c r="E20214" s="6"/>
      <c r="F20214" s="6"/>
      <c r="U20214" s="11"/>
      <c r="AO20214" s="11"/>
    </row>
    <row r="20215" spans="2:41" x14ac:dyDescent="0.25">
      <c r="B20215" s="6"/>
      <c r="D20215" s="6"/>
      <c r="E20215" s="6"/>
      <c r="F20215" s="6"/>
      <c r="U20215" s="11"/>
      <c r="AO20215" s="11"/>
    </row>
    <row r="20216" spans="2:41" x14ac:dyDescent="0.25">
      <c r="B20216" s="6"/>
      <c r="D20216" s="6"/>
      <c r="E20216" s="6"/>
      <c r="F20216" s="6"/>
      <c r="U20216" s="11"/>
      <c r="AO20216" s="11"/>
    </row>
    <row r="20217" spans="2:41" x14ac:dyDescent="0.25">
      <c r="B20217" s="6"/>
      <c r="D20217" s="6"/>
      <c r="E20217" s="6"/>
      <c r="F20217" s="6"/>
      <c r="U20217" s="11"/>
      <c r="AO20217" s="11"/>
    </row>
    <row r="20218" spans="2:41" x14ac:dyDescent="0.25">
      <c r="B20218" s="6"/>
      <c r="D20218" s="6"/>
      <c r="E20218" s="6"/>
      <c r="F20218" s="6"/>
      <c r="U20218" s="11"/>
      <c r="AO20218" s="11"/>
    </row>
    <row r="20219" spans="2:41" x14ac:dyDescent="0.25">
      <c r="B20219" s="6"/>
      <c r="D20219" s="6"/>
      <c r="E20219" s="6"/>
      <c r="F20219" s="6"/>
      <c r="U20219" s="11"/>
      <c r="AO20219" s="11"/>
    </row>
    <row r="20220" spans="2:41" x14ac:dyDescent="0.25">
      <c r="B20220" s="6"/>
      <c r="D20220" s="6"/>
      <c r="E20220" s="6"/>
      <c r="F20220" s="6"/>
      <c r="U20220" s="11"/>
      <c r="AO20220" s="11"/>
    </row>
    <row r="20221" spans="2:41" x14ac:dyDescent="0.25">
      <c r="B20221" s="6"/>
      <c r="D20221" s="6"/>
      <c r="E20221" s="6"/>
      <c r="F20221" s="6"/>
      <c r="U20221" s="11"/>
      <c r="AO20221" s="11"/>
    </row>
    <row r="20222" spans="2:41" x14ac:dyDescent="0.25">
      <c r="B20222" s="6"/>
      <c r="D20222" s="6"/>
      <c r="E20222" s="6"/>
      <c r="F20222" s="6"/>
      <c r="U20222" s="11"/>
      <c r="AO20222" s="11"/>
    </row>
    <row r="20223" spans="2:41" x14ac:dyDescent="0.25">
      <c r="B20223" s="6"/>
      <c r="D20223" s="6"/>
      <c r="E20223" s="6"/>
      <c r="F20223" s="6"/>
      <c r="U20223" s="11"/>
      <c r="AO20223" s="11"/>
    </row>
    <row r="20224" spans="2:41" x14ac:dyDescent="0.25">
      <c r="B20224" s="6"/>
      <c r="D20224" s="6"/>
      <c r="E20224" s="6"/>
      <c r="F20224" s="6"/>
      <c r="U20224" s="11"/>
      <c r="AO20224" s="11"/>
    </row>
    <row r="20225" spans="2:41" x14ac:dyDescent="0.25">
      <c r="B20225" s="6"/>
      <c r="D20225" s="6"/>
      <c r="E20225" s="6"/>
      <c r="F20225" s="6"/>
      <c r="U20225" s="11"/>
      <c r="AO20225" s="11"/>
    </row>
    <row r="20226" spans="2:41" x14ac:dyDescent="0.25">
      <c r="B20226" s="6"/>
      <c r="D20226" s="6"/>
      <c r="E20226" s="6"/>
      <c r="F20226" s="6"/>
      <c r="U20226" s="11"/>
      <c r="AO20226" s="11"/>
    </row>
    <row r="20227" spans="2:41" x14ac:dyDescent="0.25">
      <c r="B20227" s="6"/>
      <c r="D20227" s="6"/>
      <c r="E20227" s="6"/>
      <c r="F20227" s="6"/>
      <c r="U20227" s="11"/>
      <c r="AO20227" s="11"/>
    </row>
    <row r="20228" spans="2:41" x14ac:dyDescent="0.25">
      <c r="B20228" s="6"/>
      <c r="D20228" s="6"/>
      <c r="E20228" s="6"/>
      <c r="F20228" s="6"/>
      <c r="U20228" s="11"/>
      <c r="AO20228" s="11"/>
    </row>
    <row r="20229" spans="2:41" x14ac:dyDescent="0.25">
      <c r="B20229" s="6"/>
      <c r="D20229" s="6"/>
      <c r="E20229" s="6"/>
      <c r="F20229" s="6"/>
      <c r="U20229" s="11"/>
      <c r="AO20229" s="11"/>
    </row>
    <row r="20230" spans="2:41" x14ac:dyDescent="0.25">
      <c r="B20230" s="6"/>
      <c r="D20230" s="6"/>
      <c r="E20230" s="6"/>
      <c r="F20230" s="6"/>
      <c r="U20230" s="11"/>
      <c r="AO20230" s="11"/>
    </row>
    <row r="20231" spans="2:41" x14ac:dyDescent="0.25">
      <c r="B20231" s="6"/>
      <c r="D20231" s="6"/>
      <c r="E20231" s="6"/>
      <c r="F20231" s="6"/>
      <c r="U20231" s="11"/>
      <c r="AO20231" s="11"/>
    </row>
    <row r="20232" spans="2:41" x14ac:dyDescent="0.25">
      <c r="B20232" s="6"/>
      <c r="D20232" s="6"/>
      <c r="E20232" s="6"/>
      <c r="F20232" s="6"/>
      <c r="U20232" s="11"/>
      <c r="AO20232" s="11"/>
    </row>
    <row r="20233" spans="2:41" x14ac:dyDescent="0.25">
      <c r="B20233" s="6"/>
      <c r="D20233" s="6"/>
      <c r="E20233" s="6"/>
      <c r="F20233" s="6"/>
      <c r="U20233" s="11"/>
      <c r="AO20233" s="11"/>
    </row>
    <row r="20234" spans="2:41" x14ac:dyDescent="0.25">
      <c r="B20234" s="6"/>
      <c r="D20234" s="6"/>
      <c r="E20234" s="6"/>
      <c r="F20234" s="6"/>
      <c r="U20234" s="11"/>
      <c r="AO20234" s="11"/>
    </row>
    <row r="20235" spans="2:41" x14ac:dyDescent="0.25">
      <c r="B20235" s="6"/>
      <c r="D20235" s="6"/>
      <c r="E20235" s="6"/>
      <c r="F20235" s="6"/>
      <c r="U20235" s="11"/>
      <c r="AO20235" s="11"/>
    </row>
    <row r="20236" spans="2:41" x14ac:dyDescent="0.25">
      <c r="B20236" s="6"/>
      <c r="D20236" s="6"/>
      <c r="E20236" s="6"/>
      <c r="F20236" s="6"/>
      <c r="U20236" s="11"/>
      <c r="AO20236" s="11"/>
    </row>
    <row r="20237" spans="2:41" x14ac:dyDescent="0.25">
      <c r="B20237" s="6"/>
      <c r="D20237" s="6"/>
      <c r="E20237" s="6"/>
      <c r="F20237" s="6"/>
      <c r="U20237" s="11"/>
      <c r="AO20237" s="11"/>
    </row>
    <row r="20238" spans="2:41" x14ac:dyDescent="0.25">
      <c r="B20238" s="6"/>
      <c r="D20238" s="6"/>
      <c r="E20238" s="6"/>
      <c r="F20238" s="6"/>
      <c r="U20238" s="11"/>
      <c r="AO20238" s="11"/>
    </row>
    <row r="20239" spans="2:41" x14ac:dyDescent="0.25">
      <c r="B20239" s="6"/>
      <c r="D20239" s="6"/>
      <c r="E20239" s="6"/>
      <c r="F20239" s="6"/>
      <c r="U20239" s="11"/>
      <c r="AO20239" s="11"/>
    </row>
    <row r="20240" spans="2:41" x14ac:dyDescent="0.25">
      <c r="B20240" s="6"/>
      <c r="D20240" s="6"/>
      <c r="E20240" s="6"/>
      <c r="F20240" s="6"/>
      <c r="U20240" s="11"/>
      <c r="AO20240" s="11"/>
    </row>
    <row r="20241" spans="2:41" x14ac:dyDescent="0.25">
      <c r="B20241" s="6"/>
      <c r="D20241" s="6"/>
      <c r="E20241" s="6"/>
      <c r="F20241" s="6"/>
      <c r="U20241" s="11"/>
      <c r="AO20241" s="11"/>
    </row>
    <row r="20242" spans="2:41" x14ac:dyDescent="0.25">
      <c r="B20242" s="6"/>
      <c r="D20242" s="6"/>
      <c r="E20242" s="6"/>
      <c r="F20242" s="6"/>
      <c r="U20242" s="11"/>
      <c r="AO20242" s="11"/>
    </row>
    <row r="20243" spans="2:41" x14ac:dyDescent="0.25">
      <c r="B20243" s="6"/>
      <c r="D20243" s="6"/>
      <c r="E20243" s="6"/>
      <c r="F20243" s="6"/>
      <c r="U20243" s="11"/>
      <c r="AO20243" s="11"/>
    </row>
    <row r="20244" spans="2:41" x14ac:dyDescent="0.25">
      <c r="B20244" s="6"/>
      <c r="D20244" s="6"/>
      <c r="E20244" s="6"/>
      <c r="F20244" s="6"/>
      <c r="U20244" s="11"/>
      <c r="AO20244" s="11"/>
    </row>
    <row r="20245" spans="2:41" x14ac:dyDescent="0.25">
      <c r="B20245" s="6"/>
      <c r="D20245" s="6"/>
      <c r="E20245" s="6"/>
      <c r="F20245" s="6"/>
      <c r="U20245" s="11"/>
      <c r="AO20245" s="11"/>
    </row>
    <row r="20246" spans="2:41" x14ac:dyDescent="0.25">
      <c r="B20246" s="6"/>
      <c r="D20246" s="6"/>
      <c r="E20246" s="6"/>
      <c r="F20246" s="6"/>
      <c r="U20246" s="11"/>
      <c r="AO20246" s="11"/>
    </row>
    <row r="20247" spans="2:41" x14ac:dyDescent="0.25">
      <c r="B20247" s="6"/>
      <c r="D20247" s="6"/>
      <c r="E20247" s="6"/>
      <c r="F20247" s="6"/>
      <c r="U20247" s="11"/>
      <c r="AO20247" s="11"/>
    </row>
    <row r="20248" spans="2:41" x14ac:dyDescent="0.25">
      <c r="B20248" s="6"/>
      <c r="D20248" s="6"/>
      <c r="E20248" s="6"/>
      <c r="F20248" s="6"/>
      <c r="U20248" s="11"/>
      <c r="AO20248" s="11"/>
    </row>
    <row r="20249" spans="2:41" x14ac:dyDescent="0.25">
      <c r="B20249" s="6"/>
      <c r="D20249" s="6"/>
      <c r="E20249" s="6"/>
      <c r="F20249" s="6"/>
      <c r="U20249" s="11"/>
      <c r="AO20249" s="11"/>
    </row>
    <row r="20250" spans="2:41" x14ac:dyDescent="0.25">
      <c r="B20250" s="6"/>
      <c r="D20250" s="6"/>
      <c r="E20250" s="6"/>
      <c r="F20250" s="6"/>
      <c r="U20250" s="11"/>
      <c r="AO20250" s="11"/>
    </row>
    <row r="20251" spans="2:41" x14ac:dyDescent="0.25">
      <c r="B20251" s="6"/>
      <c r="D20251" s="6"/>
      <c r="E20251" s="6"/>
      <c r="F20251" s="6"/>
      <c r="U20251" s="11"/>
      <c r="AO20251" s="11"/>
    </row>
    <row r="20252" spans="2:41" x14ac:dyDescent="0.25">
      <c r="B20252" s="6"/>
      <c r="D20252" s="6"/>
      <c r="E20252" s="6"/>
      <c r="F20252" s="6"/>
      <c r="U20252" s="11"/>
      <c r="AO20252" s="11"/>
    </row>
    <row r="20253" spans="2:41" x14ac:dyDescent="0.25">
      <c r="B20253" s="6"/>
      <c r="D20253" s="6"/>
      <c r="E20253" s="6"/>
      <c r="F20253" s="6"/>
      <c r="U20253" s="11"/>
      <c r="AO20253" s="11"/>
    </row>
    <row r="20254" spans="2:41" x14ac:dyDescent="0.25">
      <c r="B20254" s="6"/>
      <c r="D20254" s="6"/>
      <c r="E20254" s="6"/>
      <c r="F20254" s="6"/>
      <c r="U20254" s="11"/>
      <c r="AO20254" s="11"/>
    </row>
    <row r="20255" spans="2:41" x14ac:dyDescent="0.25">
      <c r="B20255" s="6"/>
      <c r="D20255" s="6"/>
      <c r="E20255" s="6"/>
      <c r="F20255" s="6"/>
      <c r="U20255" s="11"/>
      <c r="AO20255" s="11"/>
    </row>
    <row r="20256" spans="2:41" x14ac:dyDescent="0.25">
      <c r="B20256" s="6"/>
      <c r="D20256" s="6"/>
      <c r="E20256" s="6"/>
      <c r="F20256" s="6"/>
      <c r="U20256" s="11"/>
      <c r="AO20256" s="11"/>
    </row>
    <row r="20257" spans="2:41" x14ac:dyDescent="0.25">
      <c r="B20257" s="6"/>
      <c r="D20257" s="6"/>
      <c r="E20257" s="6"/>
      <c r="F20257" s="6"/>
      <c r="U20257" s="11"/>
      <c r="AO20257" s="11"/>
    </row>
    <row r="20258" spans="2:41" x14ac:dyDescent="0.25">
      <c r="B20258" s="6"/>
      <c r="D20258" s="6"/>
      <c r="E20258" s="6"/>
      <c r="F20258" s="6"/>
      <c r="U20258" s="11"/>
      <c r="AO20258" s="11"/>
    </row>
    <row r="20259" spans="2:41" x14ac:dyDescent="0.25">
      <c r="B20259" s="6"/>
      <c r="D20259" s="6"/>
      <c r="E20259" s="6"/>
      <c r="F20259" s="6"/>
      <c r="U20259" s="11"/>
      <c r="AO20259" s="11"/>
    </row>
    <row r="20260" spans="2:41" x14ac:dyDescent="0.25">
      <c r="B20260" s="6"/>
      <c r="D20260" s="6"/>
      <c r="E20260" s="6"/>
      <c r="F20260" s="6"/>
      <c r="U20260" s="11"/>
      <c r="AO20260" s="11"/>
    </row>
    <row r="20261" spans="2:41" x14ac:dyDescent="0.25">
      <c r="B20261" s="6"/>
      <c r="D20261" s="6"/>
      <c r="E20261" s="6"/>
      <c r="F20261" s="6"/>
      <c r="U20261" s="11"/>
      <c r="AO20261" s="11"/>
    </row>
    <row r="20262" spans="2:41" x14ac:dyDescent="0.25">
      <c r="B20262" s="6"/>
      <c r="D20262" s="6"/>
      <c r="E20262" s="6"/>
      <c r="F20262" s="6"/>
      <c r="U20262" s="11"/>
      <c r="AO20262" s="11"/>
    </row>
    <row r="20263" spans="2:41" x14ac:dyDescent="0.25">
      <c r="B20263" s="6"/>
      <c r="D20263" s="6"/>
      <c r="E20263" s="6"/>
      <c r="F20263" s="6"/>
      <c r="U20263" s="11"/>
      <c r="AO20263" s="11"/>
    </row>
    <row r="20264" spans="2:41" x14ac:dyDescent="0.25">
      <c r="B20264" s="6"/>
      <c r="D20264" s="6"/>
      <c r="E20264" s="6"/>
      <c r="F20264" s="6"/>
      <c r="U20264" s="11"/>
      <c r="AO20264" s="11"/>
    </row>
    <row r="20265" spans="2:41" x14ac:dyDescent="0.25">
      <c r="B20265" s="6"/>
      <c r="D20265" s="6"/>
      <c r="E20265" s="6"/>
      <c r="F20265" s="6"/>
      <c r="U20265" s="11"/>
      <c r="AO20265" s="11"/>
    </row>
    <row r="20266" spans="2:41" x14ac:dyDescent="0.25">
      <c r="B20266" s="6"/>
      <c r="D20266" s="6"/>
      <c r="E20266" s="6"/>
      <c r="F20266" s="6"/>
      <c r="U20266" s="11"/>
      <c r="AO20266" s="11"/>
    </row>
    <row r="20267" spans="2:41" x14ac:dyDescent="0.25">
      <c r="B20267" s="6"/>
      <c r="D20267" s="6"/>
      <c r="E20267" s="6"/>
      <c r="F20267" s="6"/>
      <c r="U20267" s="11"/>
      <c r="AO20267" s="11"/>
    </row>
    <row r="20268" spans="2:41" x14ac:dyDescent="0.25">
      <c r="B20268" s="6"/>
      <c r="D20268" s="6"/>
      <c r="E20268" s="6"/>
      <c r="F20268" s="6"/>
      <c r="U20268" s="11"/>
      <c r="AO20268" s="11"/>
    </row>
    <row r="20269" spans="2:41" x14ac:dyDescent="0.25">
      <c r="B20269" s="6"/>
      <c r="D20269" s="6"/>
      <c r="E20269" s="6"/>
      <c r="F20269" s="6"/>
      <c r="U20269" s="11"/>
      <c r="AO20269" s="11"/>
    </row>
    <row r="20270" spans="2:41" x14ac:dyDescent="0.25">
      <c r="B20270" s="6"/>
      <c r="D20270" s="6"/>
      <c r="E20270" s="6"/>
      <c r="F20270" s="6"/>
      <c r="U20270" s="11"/>
      <c r="AO20270" s="11"/>
    </row>
    <row r="20271" spans="2:41" x14ac:dyDescent="0.25">
      <c r="B20271" s="6"/>
      <c r="D20271" s="6"/>
      <c r="E20271" s="6"/>
      <c r="F20271" s="6"/>
      <c r="U20271" s="11"/>
      <c r="AO20271" s="11"/>
    </row>
    <row r="20272" spans="2:41" x14ac:dyDescent="0.25">
      <c r="B20272" s="6"/>
      <c r="D20272" s="6"/>
      <c r="E20272" s="6"/>
      <c r="F20272" s="6"/>
      <c r="U20272" s="11"/>
      <c r="AO20272" s="11"/>
    </row>
    <row r="20273" spans="2:41" x14ac:dyDescent="0.25">
      <c r="B20273" s="6"/>
      <c r="D20273" s="6"/>
      <c r="E20273" s="6"/>
      <c r="F20273" s="6"/>
      <c r="U20273" s="11"/>
      <c r="AO20273" s="11"/>
    </row>
    <row r="20274" spans="2:41" x14ac:dyDescent="0.25">
      <c r="B20274" s="6"/>
      <c r="D20274" s="6"/>
      <c r="E20274" s="6"/>
      <c r="F20274" s="6"/>
      <c r="U20274" s="11"/>
      <c r="AO20274" s="11"/>
    </row>
    <row r="20275" spans="2:41" x14ac:dyDescent="0.25">
      <c r="B20275" s="6"/>
      <c r="D20275" s="6"/>
      <c r="E20275" s="6"/>
      <c r="F20275" s="6"/>
      <c r="U20275" s="11"/>
      <c r="AO20275" s="11"/>
    </row>
    <row r="20276" spans="2:41" x14ac:dyDescent="0.25">
      <c r="B20276" s="6"/>
      <c r="D20276" s="6"/>
      <c r="E20276" s="6"/>
      <c r="F20276" s="6"/>
      <c r="U20276" s="11"/>
      <c r="AO20276" s="11"/>
    </row>
    <row r="20277" spans="2:41" x14ac:dyDescent="0.25">
      <c r="B20277" s="6"/>
      <c r="D20277" s="6"/>
      <c r="E20277" s="6"/>
      <c r="F20277" s="6"/>
      <c r="U20277" s="11"/>
      <c r="AO20277" s="11"/>
    </row>
    <row r="20278" spans="2:41" x14ac:dyDescent="0.25">
      <c r="B20278" s="6"/>
      <c r="D20278" s="6"/>
      <c r="E20278" s="6"/>
      <c r="F20278" s="6"/>
      <c r="U20278" s="11"/>
      <c r="AO20278" s="11"/>
    </row>
    <row r="20279" spans="2:41" x14ac:dyDescent="0.25">
      <c r="B20279" s="6"/>
      <c r="D20279" s="6"/>
      <c r="E20279" s="6"/>
      <c r="F20279" s="6"/>
      <c r="U20279" s="11"/>
      <c r="AO20279" s="11"/>
    </row>
    <row r="20280" spans="2:41" x14ac:dyDescent="0.25">
      <c r="B20280" s="6"/>
      <c r="D20280" s="6"/>
      <c r="E20280" s="6"/>
      <c r="F20280" s="6"/>
      <c r="U20280" s="11"/>
      <c r="AO20280" s="11"/>
    </row>
    <row r="20281" spans="2:41" x14ac:dyDescent="0.25">
      <c r="B20281" s="6"/>
      <c r="D20281" s="6"/>
      <c r="E20281" s="6"/>
      <c r="F20281" s="6"/>
      <c r="U20281" s="11"/>
      <c r="AO20281" s="11"/>
    </row>
    <row r="20282" spans="2:41" x14ac:dyDescent="0.25">
      <c r="B20282" s="6"/>
      <c r="D20282" s="6"/>
      <c r="E20282" s="6"/>
      <c r="F20282" s="6"/>
      <c r="U20282" s="11"/>
      <c r="AO20282" s="11"/>
    </row>
    <row r="20283" spans="2:41" x14ac:dyDescent="0.25">
      <c r="B20283" s="6"/>
      <c r="D20283" s="6"/>
      <c r="E20283" s="6"/>
      <c r="F20283" s="6"/>
      <c r="U20283" s="11"/>
      <c r="AO20283" s="11"/>
    </row>
    <row r="20284" spans="2:41" x14ac:dyDescent="0.25">
      <c r="B20284" s="6"/>
      <c r="D20284" s="6"/>
      <c r="E20284" s="6"/>
      <c r="F20284" s="6"/>
      <c r="U20284" s="11"/>
      <c r="AO20284" s="11"/>
    </row>
    <row r="20285" spans="2:41" x14ac:dyDescent="0.25">
      <c r="B20285" s="6"/>
      <c r="D20285" s="6"/>
      <c r="E20285" s="6"/>
      <c r="F20285" s="6"/>
      <c r="U20285" s="11"/>
      <c r="AO20285" s="11"/>
    </row>
    <row r="20286" spans="2:41" x14ac:dyDescent="0.25">
      <c r="B20286" s="6"/>
      <c r="D20286" s="6"/>
      <c r="E20286" s="6"/>
      <c r="F20286" s="6"/>
      <c r="U20286" s="11"/>
      <c r="AO20286" s="11"/>
    </row>
    <row r="20287" spans="2:41" x14ac:dyDescent="0.25">
      <c r="B20287" s="6"/>
      <c r="D20287" s="6"/>
      <c r="E20287" s="6"/>
      <c r="F20287" s="6"/>
      <c r="U20287" s="11"/>
      <c r="AO20287" s="11"/>
    </row>
    <row r="20288" spans="2:41" x14ac:dyDescent="0.25">
      <c r="B20288" s="6"/>
      <c r="D20288" s="6"/>
      <c r="E20288" s="6"/>
      <c r="F20288" s="6"/>
      <c r="U20288" s="11"/>
      <c r="AO20288" s="11"/>
    </row>
    <row r="20289" spans="2:41" x14ac:dyDescent="0.25">
      <c r="B20289" s="6"/>
      <c r="D20289" s="6"/>
      <c r="E20289" s="6"/>
      <c r="F20289" s="6"/>
      <c r="U20289" s="11"/>
      <c r="AO20289" s="11"/>
    </row>
    <row r="20290" spans="2:41" x14ac:dyDescent="0.25">
      <c r="B20290" s="6"/>
      <c r="D20290" s="6"/>
      <c r="E20290" s="6"/>
      <c r="F20290" s="6"/>
      <c r="U20290" s="11"/>
      <c r="AO20290" s="11"/>
    </row>
    <row r="20291" spans="2:41" x14ac:dyDescent="0.25">
      <c r="B20291" s="6"/>
      <c r="D20291" s="6"/>
      <c r="E20291" s="6"/>
      <c r="F20291" s="6"/>
      <c r="U20291" s="11"/>
      <c r="AO20291" s="11"/>
    </row>
    <row r="20292" spans="2:41" x14ac:dyDescent="0.25">
      <c r="B20292" s="6"/>
      <c r="D20292" s="6"/>
      <c r="E20292" s="6"/>
      <c r="F20292" s="6"/>
      <c r="U20292" s="11"/>
      <c r="AO20292" s="11"/>
    </row>
    <row r="20293" spans="2:41" x14ac:dyDescent="0.25">
      <c r="B20293" s="6"/>
      <c r="D20293" s="6"/>
      <c r="E20293" s="6"/>
      <c r="F20293" s="6"/>
      <c r="U20293" s="11"/>
      <c r="AO20293" s="11"/>
    </row>
    <row r="20294" spans="2:41" x14ac:dyDescent="0.25">
      <c r="B20294" s="6"/>
      <c r="D20294" s="6"/>
      <c r="E20294" s="6"/>
      <c r="F20294" s="6"/>
      <c r="U20294" s="11"/>
      <c r="AO20294" s="11"/>
    </row>
    <row r="20295" spans="2:41" x14ac:dyDescent="0.25">
      <c r="B20295" s="6"/>
      <c r="D20295" s="6"/>
      <c r="E20295" s="6"/>
      <c r="F20295" s="6"/>
      <c r="U20295" s="11"/>
      <c r="AO20295" s="11"/>
    </row>
    <row r="20296" spans="2:41" x14ac:dyDescent="0.25">
      <c r="B20296" s="6"/>
      <c r="D20296" s="6"/>
      <c r="E20296" s="6"/>
      <c r="F20296" s="6"/>
      <c r="U20296" s="11"/>
      <c r="AO20296" s="11"/>
    </row>
    <row r="20297" spans="2:41" x14ac:dyDescent="0.25">
      <c r="B20297" s="6"/>
      <c r="D20297" s="6"/>
      <c r="E20297" s="6"/>
      <c r="F20297" s="6"/>
      <c r="U20297" s="11"/>
      <c r="AO20297" s="11"/>
    </row>
    <row r="20298" spans="2:41" x14ac:dyDescent="0.25">
      <c r="B20298" s="6"/>
      <c r="D20298" s="6"/>
      <c r="E20298" s="6"/>
      <c r="F20298" s="6"/>
      <c r="U20298" s="11"/>
      <c r="AO20298" s="11"/>
    </row>
    <row r="20299" spans="2:41" x14ac:dyDescent="0.25">
      <c r="B20299" s="6"/>
      <c r="D20299" s="6"/>
      <c r="E20299" s="6"/>
      <c r="F20299" s="6"/>
      <c r="U20299" s="11"/>
      <c r="AO20299" s="11"/>
    </row>
    <row r="20300" spans="2:41" x14ac:dyDescent="0.25">
      <c r="B20300" s="6"/>
      <c r="D20300" s="6"/>
      <c r="E20300" s="6"/>
      <c r="F20300" s="6"/>
      <c r="U20300" s="11"/>
      <c r="AO20300" s="11"/>
    </row>
    <row r="20301" spans="2:41" x14ac:dyDescent="0.25">
      <c r="B20301" s="6"/>
      <c r="D20301" s="6"/>
      <c r="E20301" s="6"/>
      <c r="F20301" s="6"/>
      <c r="U20301" s="11"/>
      <c r="AO20301" s="11"/>
    </row>
    <row r="20302" spans="2:41" x14ac:dyDescent="0.25">
      <c r="B20302" s="6"/>
      <c r="D20302" s="6"/>
      <c r="E20302" s="6"/>
      <c r="F20302" s="6"/>
      <c r="U20302" s="11"/>
      <c r="AO20302" s="11"/>
    </row>
    <row r="20303" spans="2:41" x14ac:dyDescent="0.25">
      <c r="B20303" s="6"/>
      <c r="D20303" s="6"/>
      <c r="E20303" s="6"/>
      <c r="F20303" s="6"/>
      <c r="U20303" s="11"/>
      <c r="AO20303" s="11"/>
    </row>
    <row r="20304" spans="2:41" x14ac:dyDescent="0.25">
      <c r="B20304" s="6"/>
      <c r="D20304" s="6"/>
      <c r="E20304" s="6"/>
      <c r="F20304" s="6"/>
      <c r="U20304" s="11"/>
      <c r="AO20304" s="11"/>
    </row>
    <row r="20305" spans="2:41" x14ac:dyDescent="0.25">
      <c r="B20305" s="6"/>
      <c r="D20305" s="6"/>
      <c r="E20305" s="6"/>
      <c r="F20305" s="6"/>
      <c r="U20305" s="11"/>
      <c r="AO20305" s="11"/>
    </row>
    <row r="20306" spans="2:41" x14ac:dyDescent="0.25">
      <c r="B20306" s="6"/>
      <c r="D20306" s="6"/>
      <c r="E20306" s="6"/>
      <c r="F20306" s="6"/>
      <c r="U20306" s="11"/>
      <c r="AO20306" s="11"/>
    </row>
    <row r="20307" spans="2:41" x14ac:dyDescent="0.25">
      <c r="B20307" s="6"/>
      <c r="D20307" s="6"/>
      <c r="E20307" s="6"/>
      <c r="F20307" s="6"/>
      <c r="U20307" s="11"/>
      <c r="AO20307" s="11"/>
    </row>
    <row r="20308" spans="2:41" x14ac:dyDescent="0.25">
      <c r="B20308" s="6"/>
      <c r="D20308" s="6"/>
      <c r="E20308" s="6"/>
      <c r="F20308" s="6"/>
      <c r="U20308" s="11"/>
      <c r="AO20308" s="11"/>
    </row>
    <row r="20309" spans="2:41" x14ac:dyDescent="0.25">
      <c r="B20309" s="6"/>
      <c r="D20309" s="6"/>
      <c r="E20309" s="6"/>
      <c r="F20309" s="6"/>
      <c r="U20309" s="11"/>
      <c r="AO20309" s="11"/>
    </row>
    <row r="20310" spans="2:41" x14ac:dyDescent="0.25">
      <c r="B20310" s="6"/>
      <c r="D20310" s="6"/>
      <c r="E20310" s="6"/>
      <c r="F20310" s="6"/>
      <c r="U20310" s="11"/>
      <c r="AO20310" s="11"/>
    </row>
    <row r="20311" spans="2:41" x14ac:dyDescent="0.25">
      <c r="B20311" s="6"/>
      <c r="D20311" s="6"/>
      <c r="E20311" s="6"/>
      <c r="F20311" s="6"/>
      <c r="U20311" s="11"/>
      <c r="AO20311" s="11"/>
    </row>
    <row r="20312" spans="2:41" x14ac:dyDescent="0.25">
      <c r="B20312" s="6"/>
      <c r="D20312" s="6"/>
      <c r="E20312" s="6"/>
      <c r="F20312" s="6"/>
      <c r="U20312" s="11"/>
      <c r="AO20312" s="11"/>
    </row>
    <row r="20313" spans="2:41" x14ac:dyDescent="0.25">
      <c r="B20313" s="6"/>
      <c r="D20313" s="6"/>
      <c r="E20313" s="6"/>
      <c r="F20313" s="6"/>
      <c r="U20313" s="11"/>
      <c r="AO20313" s="11"/>
    </row>
    <row r="20314" spans="2:41" x14ac:dyDescent="0.25">
      <c r="B20314" s="6"/>
      <c r="D20314" s="6"/>
      <c r="E20314" s="6"/>
      <c r="F20314" s="6"/>
      <c r="U20314" s="11"/>
      <c r="AO20314" s="11"/>
    </row>
    <row r="20315" spans="2:41" x14ac:dyDescent="0.25">
      <c r="B20315" s="6"/>
      <c r="D20315" s="6"/>
      <c r="E20315" s="6"/>
      <c r="F20315" s="6"/>
      <c r="U20315" s="11"/>
      <c r="AO20315" s="11"/>
    </row>
    <row r="20316" spans="2:41" x14ac:dyDescent="0.25">
      <c r="B20316" s="6"/>
      <c r="D20316" s="6"/>
      <c r="E20316" s="6"/>
      <c r="F20316" s="6"/>
      <c r="U20316" s="11"/>
      <c r="AO20316" s="11"/>
    </row>
    <row r="20317" spans="2:41" x14ac:dyDescent="0.25">
      <c r="B20317" s="6"/>
      <c r="D20317" s="6"/>
      <c r="E20317" s="6"/>
      <c r="F20317" s="6"/>
      <c r="U20317" s="11"/>
      <c r="AO20317" s="11"/>
    </row>
    <row r="20318" spans="2:41" x14ac:dyDescent="0.25">
      <c r="B20318" s="6"/>
      <c r="D20318" s="6"/>
      <c r="E20318" s="6"/>
      <c r="F20318" s="6"/>
      <c r="U20318" s="11"/>
      <c r="AO20318" s="11"/>
    </row>
    <row r="20319" spans="2:41" x14ac:dyDescent="0.25">
      <c r="B20319" s="6"/>
      <c r="D20319" s="6"/>
      <c r="E20319" s="6"/>
      <c r="F20319" s="6"/>
      <c r="U20319" s="11"/>
      <c r="AO20319" s="11"/>
    </row>
    <row r="20320" spans="2:41" x14ac:dyDescent="0.25">
      <c r="B20320" s="6"/>
      <c r="D20320" s="6"/>
      <c r="E20320" s="6"/>
      <c r="F20320" s="6"/>
      <c r="U20320" s="11"/>
      <c r="AO20320" s="11"/>
    </row>
    <row r="20321" spans="2:41" x14ac:dyDescent="0.25">
      <c r="B20321" s="6"/>
      <c r="D20321" s="6"/>
      <c r="E20321" s="6"/>
      <c r="F20321" s="6"/>
      <c r="U20321" s="11"/>
      <c r="AO20321" s="11"/>
    </row>
    <row r="20322" spans="2:41" x14ac:dyDescent="0.25">
      <c r="B20322" s="6"/>
      <c r="D20322" s="6"/>
      <c r="E20322" s="6"/>
      <c r="F20322" s="6"/>
      <c r="U20322" s="11"/>
      <c r="AO20322" s="11"/>
    </row>
    <row r="20323" spans="2:41" x14ac:dyDescent="0.25">
      <c r="B20323" s="6"/>
      <c r="D20323" s="6"/>
      <c r="E20323" s="6"/>
      <c r="F20323" s="6"/>
      <c r="U20323" s="11"/>
      <c r="AO20323" s="11"/>
    </row>
    <row r="20324" spans="2:41" x14ac:dyDescent="0.25">
      <c r="B20324" s="6"/>
      <c r="D20324" s="6"/>
      <c r="E20324" s="6"/>
      <c r="F20324" s="6"/>
      <c r="U20324" s="11"/>
      <c r="AO20324" s="11"/>
    </row>
    <row r="20325" spans="2:41" x14ac:dyDescent="0.25">
      <c r="B20325" s="6"/>
      <c r="D20325" s="6"/>
      <c r="E20325" s="6"/>
      <c r="F20325" s="6"/>
      <c r="U20325" s="11"/>
      <c r="AO20325" s="11"/>
    </row>
    <row r="20326" spans="2:41" x14ac:dyDescent="0.25">
      <c r="B20326" s="6"/>
      <c r="D20326" s="6"/>
      <c r="E20326" s="6"/>
      <c r="F20326" s="6"/>
      <c r="U20326" s="11"/>
      <c r="AO20326" s="11"/>
    </row>
    <row r="20327" spans="2:41" x14ac:dyDescent="0.25">
      <c r="B20327" s="6"/>
      <c r="D20327" s="6"/>
      <c r="E20327" s="6"/>
      <c r="F20327" s="6"/>
      <c r="U20327" s="11"/>
      <c r="AO20327" s="11"/>
    </row>
    <row r="20328" spans="2:41" x14ac:dyDescent="0.25">
      <c r="B20328" s="6"/>
      <c r="D20328" s="6"/>
      <c r="E20328" s="6"/>
      <c r="F20328" s="6"/>
      <c r="U20328" s="11"/>
      <c r="AO20328" s="11"/>
    </row>
    <row r="20329" spans="2:41" x14ac:dyDescent="0.25">
      <c r="B20329" s="6"/>
      <c r="D20329" s="6"/>
      <c r="E20329" s="6"/>
      <c r="F20329" s="6"/>
      <c r="U20329" s="11"/>
      <c r="AO20329" s="11"/>
    </row>
    <row r="20330" spans="2:41" x14ac:dyDescent="0.25">
      <c r="B20330" s="6"/>
      <c r="D20330" s="6"/>
      <c r="E20330" s="6"/>
      <c r="F20330" s="6"/>
      <c r="U20330" s="11"/>
      <c r="AO20330" s="11"/>
    </row>
    <row r="20331" spans="2:41" x14ac:dyDescent="0.25">
      <c r="B20331" s="6"/>
      <c r="D20331" s="6"/>
      <c r="E20331" s="6"/>
      <c r="F20331" s="6"/>
      <c r="U20331" s="11"/>
      <c r="AO20331" s="11"/>
    </row>
    <row r="20332" spans="2:41" x14ac:dyDescent="0.25">
      <c r="B20332" s="6"/>
      <c r="D20332" s="6"/>
      <c r="E20332" s="6"/>
      <c r="F20332" s="6"/>
      <c r="U20332" s="11"/>
      <c r="AO20332" s="11"/>
    </row>
    <row r="20333" spans="2:41" x14ac:dyDescent="0.25">
      <c r="B20333" s="6"/>
      <c r="D20333" s="6"/>
      <c r="E20333" s="6"/>
      <c r="F20333" s="6"/>
      <c r="U20333" s="11"/>
      <c r="AO20333" s="11"/>
    </row>
    <row r="20334" spans="2:41" x14ac:dyDescent="0.25">
      <c r="B20334" s="6"/>
      <c r="D20334" s="6"/>
      <c r="E20334" s="6"/>
      <c r="F20334" s="6"/>
      <c r="U20334" s="11"/>
      <c r="AO20334" s="11"/>
    </row>
    <row r="20335" spans="2:41" x14ac:dyDescent="0.25">
      <c r="B20335" s="6"/>
      <c r="D20335" s="6"/>
      <c r="E20335" s="6"/>
      <c r="F20335" s="6"/>
      <c r="U20335" s="11"/>
      <c r="AO20335" s="11"/>
    </row>
    <row r="20336" spans="2:41" x14ac:dyDescent="0.25">
      <c r="B20336" s="6"/>
      <c r="D20336" s="6"/>
      <c r="E20336" s="6"/>
      <c r="F20336" s="6"/>
      <c r="U20336" s="11"/>
      <c r="AO20336" s="11"/>
    </row>
    <row r="20337" spans="2:41" x14ac:dyDescent="0.25">
      <c r="B20337" s="6"/>
      <c r="D20337" s="6"/>
      <c r="E20337" s="6"/>
      <c r="F20337" s="6"/>
      <c r="U20337" s="11"/>
      <c r="AO20337" s="11"/>
    </row>
    <row r="20338" spans="2:41" x14ac:dyDescent="0.25">
      <c r="B20338" s="6"/>
      <c r="D20338" s="6"/>
      <c r="E20338" s="6"/>
      <c r="F20338" s="6"/>
      <c r="U20338" s="11"/>
      <c r="AO20338" s="11"/>
    </row>
    <row r="20339" spans="2:41" x14ac:dyDescent="0.25">
      <c r="B20339" s="6"/>
      <c r="D20339" s="6"/>
      <c r="E20339" s="6"/>
      <c r="F20339" s="6"/>
      <c r="U20339" s="11"/>
      <c r="AO20339" s="11"/>
    </row>
    <row r="20340" spans="2:41" x14ac:dyDescent="0.25">
      <c r="B20340" s="6"/>
      <c r="D20340" s="6"/>
      <c r="E20340" s="6"/>
      <c r="F20340" s="6"/>
      <c r="U20340" s="11"/>
      <c r="AO20340" s="11"/>
    </row>
    <row r="20341" spans="2:41" x14ac:dyDescent="0.25">
      <c r="B20341" s="6"/>
      <c r="D20341" s="6"/>
      <c r="E20341" s="6"/>
      <c r="F20341" s="6"/>
      <c r="U20341" s="11"/>
      <c r="AO20341" s="11"/>
    </row>
    <row r="20342" spans="2:41" x14ac:dyDescent="0.25">
      <c r="B20342" s="6"/>
      <c r="D20342" s="6"/>
      <c r="E20342" s="6"/>
      <c r="F20342" s="6"/>
      <c r="U20342" s="11"/>
      <c r="AO20342" s="11"/>
    </row>
    <row r="20343" spans="2:41" x14ac:dyDescent="0.25">
      <c r="B20343" s="6"/>
      <c r="D20343" s="6"/>
      <c r="E20343" s="6"/>
      <c r="F20343" s="6"/>
      <c r="U20343" s="11"/>
      <c r="AO20343" s="11"/>
    </row>
    <row r="20344" spans="2:41" x14ac:dyDescent="0.25">
      <c r="B20344" s="6"/>
      <c r="D20344" s="6"/>
      <c r="E20344" s="6"/>
      <c r="F20344" s="6"/>
      <c r="U20344" s="11"/>
      <c r="AO20344" s="11"/>
    </row>
    <row r="20345" spans="2:41" x14ac:dyDescent="0.25">
      <c r="B20345" s="6"/>
      <c r="D20345" s="6"/>
      <c r="E20345" s="6"/>
      <c r="F20345" s="6"/>
      <c r="U20345" s="11"/>
      <c r="AO20345" s="11"/>
    </row>
    <row r="20346" spans="2:41" x14ac:dyDescent="0.25">
      <c r="B20346" s="6"/>
      <c r="D20346" s="6"/>
      <c r="E20346" s="6"/>
      <c r="F20346" s="6"/>
      <c r="U20346" s="11"/>
      <c r="AO20346" s="11"/>
    </row>
    <row r="20347" spans="2:41" x14ac:dyDescent="0.25">
      <c r="B20347" s="6"/>
      <c r="D20347" s="6"/>
      <c r="E20347" s="6"/>
      <c r="F20347" s="6"/>
      <c r="U20347" s="11"/>
      <c r="AO20347" s="11"/>
    </row>
    <row r="20348" spans="2:41" x14ac:dyDescent="0.25">
      <c r="B20348" s="6"/>
      <c r="D20348" s="6"/>
      <c r="E20348" s="6"/>
      <c r="F20348" s="6"/>
      <c r="U20348" s="11"/>
      <c r="AO20348" s="11"/>
    </row>
    <row r="20349" spans="2:41" x14ac:dyDescent="0.25">
      <c r="B20349" s="6"/>
      <c r="D20349" s="6"/>
      <c r="E20349" s="6"/>
      <c r="F20349" s="6"/>
      <c r="U20349" s="11"/>
      <c r="AO20349" s="11"/>
    </row>
    <row r="20350" spans="2:41" x14ac:dyDescent="0.25">
      <c r="B20350" s="6"/>
      <c r="D20350" s="6"/>
      <c r="E20350" s="6"/>
      <c r="F20350" s="6"/>
      <c r="U20350" s="11"/>
      <c r="AO20350" s="11"/>
    </row>
    <row r="20351" spans="2:41" x14ac:dyDescent="0.25">
      <c r="B20351" s="6"/>
      <c r="D20351" s="6"/>
      <c r="E20351" s="6"/>
      <c r="F20351" s="6"/>
      <c r="U20351" s="11"/>
      <c r="AO20351" s="11"/>
    </row>
    <row r="20352" spans="2:41" x14ac:dyDescent="0.25">
      <c r="B20352" s="6"/>
      <c r="D20352" s="6"/>
      <c r="E20352" s="6"/>
      <c r="F20352" s="6"/>
      <c r="U20352" s="11"/>
      <c r="AO20352" s="11"/>
    </row>
    <row r="20353" spans="2:41" x14ac:dyDescent="0.25">
      <c r="B20353" s="6"/>
      <c r="D20353" s="6"/>
      <c r="E20353" s="6"/>
      <c r="F20353" s="6"/>
      <c r="U20353" s="11"/>
      <c r="AO20353" s="11"/>
    </row>
    <row r="20354" spans="2:41" x14ac:dyDescent="0.25">
      <c r="B20354" s="6"/>
      <c r="D20354" s="6"/>
      <c r="E20354" s="6"/>
      <c r="F20354" s="6"/>
      <c r="U20354" s="11"/>
      <c r="AO20354" s="11"/>
    </row>
    <row r="20355" spans="2:41" x14ac:dyDescent="0.25">
      <c r="B20355" s="6"/>
      <c r="D20355" s="6"/>
      <c r="E20355" s="6"/>
      <c r="F20355" s="6"/>
      <c r="U20355" s="11"/>
      <c r="AO20355" s="11"/>
    </row>
    <row r="20356" spans="2:41" x14ac:dyDescent="0.25">
      <c r="B20356" s="6"/>
      <c r="D20356" s="6"/>
      <c r="E20356" s="6"/>
      <c r="F20356" s="6"/>
      <c r="U20356" s="11"/>
      <c r="AO20356" s="11"/>
    </row>
    <row r="20357" spans="2:41" x14ac:dyDescent="0.25">
      <c r="B20357" s="6"/>
      <c r="D20357" s="6"/>
      <c r="E20357" s="6"/>
      <c r="F20357" s="6"/>
      <c r="U20357" s="11"/>
      <c r="AO20357" s="11"/>
    </row>
    <row r="20358" spans="2:41" x14ac:dyDescent="0.25">
      <c r="B20358" s="6"/>
      <c r="D20358" s="6"/>
      <c r="E20358" s="6"/>
      <c r="F20358" s="6"/>
      <c r="U20358" s="11"/>
      <c r="AO20358" s="11"/>
    </row>
    <row r="20359" spans="2:41" x14ac:dyDescent="0.25">
      <c r="B20359" s="6"/>
      <c r="D20359" s="6"/>
      <c r="E20359" s="6"/>
      <c r="F20359" s="6"/>
      <c r="U20359" s="11"/>
      <c r="AO20359" s="11"/>
    </row>
    <row r="20360" spans="2:41" x14ac:dyDescent="0.25">
      <c r="B20360" s="6"/>
      <c r="D20360" s="6"/>
      <c r="E20360" s="6"/>
      <c r="F20360" s="6"/>
      <c r="U20360" s="11"/>
      <c r="AO20360" s="11"/>
    </row>
    <row r="20361" spans="2:41" x14ac:dyDescent="0.25">
      <c r="B20361" s="6"/>
      <c r="D20361" s="6"/>
      <c r="E20361" s="6"/>
      <c r="F20361" s="6"/>
      <c r="U20361" s="11"/>
      <c r="AO20361" s="11"/>
    </row>
    <row r="20362" spans="2:41" x14ac:dyDescent="0.25">
      <c r="B20362" s="6"/>
      <c r="D20362" s="6"/>
      <c r="E20362" s="6"/>
      <c r="F20362" s="6"/>
      <c r="U20362" s="11"/>
      <c r="AO20362" s="11"/>
    </row>
    <row r="20363" spans="2:41" x14ac:dyDescent="0.25">
      <c r="B20363" s="6"/>
      <c r="D20363" s="6"/>
      <c r="E20363" s="6"/>
      <c r="F20363" s="6"/>
      <c r="U20363" s="11"/>
      <c r="AO20363" s="11"/>
    </row>
    <row r="20364" spans="2:41" x14ac:dyDescent="0.25">
      <c r="B20364" s="6"/>
      <c r="D20364" s="6"/>
      <c r="E20364" s="6"/>
      <c r="F20364" s="6"/>
      <c r="U20364" s="11"/>
      <c r="AO20364" s="11"/>
    </row>
    <row r="20365" spans="2:41" x14ac:dyDescent="0.25">
      <c r="B20365" s="6"/>
      <c r="D20365" s="6"/>
      <c r="E20365" s="6"/>
      <c r="F20365" s="6"/>
      <c r="U20365" s="11"/>
      <c r="AO20365" s="11"/>
    </row>
    <row r="20366" spans="2:41" x14ac:dyDescent="0.25">
      <c r="B20366" s="6"/>
      <c r="D20366" s="6"/>
      <c r="E20366" s="6"/>
      <c r="F20366" s="6"/>
      <c r="U20366" s="11"/>
      <c r="AO20366" s="11"/>
    </row>
    <row r="20367" spans="2:41" x14ac:dyDescent="0.25">
      <c r="B20367" s="6"/>
      <c r="D20367" s="6"/>
      <c r="E20367" s="6"/>
      <c r="F20367" s="6"/>
      <c r="U20367" s="11"/>
      <c r="AO20367" s="11"/>
    </row>
    <row r="20368" spans="2:41" x14ac:dyDescent="0.25">
      <c r="B20368" s="6"/>
      <c r="D20368" s="6"/>
      <c r="E20368" s="6"/>
      <c r="F20368" s="6"/>
      <c r="U20368" s="11"/>
      <c r="AO20368" s="11"/>
    </row>
    <row r="20369" spans="2:41" x14ac:dyDescent="0.25">
      <c r="B20369" s="6"/>
      <c r="D20369" s="6"/>
      <c r="E20369" s="6"/>
      <c r="F20369" s="6"/>
      <c r="U20369" s="11"/>
      <c r="AO20369" s="11"/>
    </row>
    <row r="20370" spans="2:41" x14ac:dyDescent="0.25">
      <c r="B20370" s="6"/>
      <c r="D20370" s="6"/>
      <c r="E20370" s="6"/>
      <c r="F20370" s="6"/>
      <c r="U20370" s="11"/>
      <c r="AO20370" s="11"/>
    </row>
    <row r="20371" spans="2:41" x14ac:dyDescent="0.25">
      <c r="B20371" s="6"/>
      <c r="D20371" s="6"/>
      <c r="E20371" s="6"/>
      <c r="F20371" s="6"/>
      <c r="U20371" s="11"/>
      <c r="AO20371" s="11"/>
    </row>
    <row r="20372" spans="2:41" x14ac:dyDescent="0.25">
      <c r="B20372" s="6"/>
      <c r="D20372" s="6"/>
      <c r="E20372" s="6"/>
      <c r="F20372" s="6"/>
      <c r="U20372" s="11"/>
      <c r="AO20372" s="11"/>
    </row>
    <row r="20373" spans="2:41" x14ac:dyDescent="0.25">
      <c r="B20373" s="6"/>
      <c r="D20373" s="6"/>
      <c r="E20373" s="6"/>
      <c r="F20373" s="6"/>
      <c r="U20373" s="11"/>
      <c r="AO20373" s="11"/>
    </row>
    <row r="20374" spans="2:41" x14ac:dyDescent="0.25">
      <c r="B20374" s="6"/>
      <c r="D20374" s="6"/>
      <c r="E20374" s="6"/>
      <c r="F20374" s="6"/>
      <c r="U20374" s="11"/>
      <c r="AO20374" s="11"/>
    </row>
    <row r="20375" spans="2:41" x14ac:dyDescent="0.25">
      <c r="B20375" s="6"/>
      <c r="D20375" s="6"/>
      <c r="E20375" s="6"/>
      <c r="F20375" s="6"/>
      <c r="U20375" s="11"/>
      <c r="AO20375" s="11"/>
    </row>
    <row r="20376" spans="2:41" x14ac:dyDescent="0.25">
      <c r="B20376" s="6"/>
      <c r="D20376" s="6"/>
      <c r="E20376" s="6"/>
      <c r="F20376" s="6"/>
      <c r="U20376" s="11"/>
      <c r="AO20376" s="11"/>
    </row>
    <row r="20377" spans="2:41" x14ac:dyDescent="0.25">
      <c r="B20377" s="6"/>
      <c r="D20377" s="6"/>
      <c r="E20377" s="6"/>
      <c r="F20377" s="6"/>
      <c r="U20377" s="11"/>
      <c r="AO20377" s="11"/>
    </row>
    <row r="20378" spans="2:41" x14ac:dyDescent="0.25">
      <c r="B20378" s="6"/>
      <c r="D20378" s="6"/>
      <c r="E20378" s="6"/>
      <c r="F20378" s="6"/>
      <c r="U20378" s="11"/>
      <c r="AO20378" s="11"/>
    </row>
    <row r="20379" spans="2:41" x14ac:dyDescent="0.25">
      <c r="B20379" s="6"/>
      <c r="D20379" s="6"/>
      <c r="E20379" s="6"/>
      <c r="F20379" s="6"/>
      <c r="U20379" s="11"/>
      <c r="AO20379" s="11"/>
    </row>
    <row r="20380" spans="2:41" x14ac:dyDescent="0.25">
      <c r="B20380" s="6"/>
      <c r="D20380" s="6"/>
      <c r="E20380" s="6"/>
      <c r="F20380" s="6"/>
      <c r="U20380" s="11"/>
      <c r="AO20380" s="11"/>
    </row>
    <row r="20381" spans="2:41" x14ac:dyDescent="0.25">
      <c r="B20381" s="6"/>
      <c r="D20381" s="6"/>
      <c r="E20381" s="6"/>
      <c r="F20381" s="6"/>
      <c r="U20381" s="11"/>
      <c r="AO20381" s="11"/>
    </row>
    <row r="20382" spans="2:41" x14ac:dyDescent="0.25">
      <c r="B20382" s="6"/>
      <c r="D20382" s="6"/>
      <c r="E20382" s="6"/>
      <c r="F20382" s="6"/>
      <c r="U20382" s="11"/>
      <c r="AO20382" s="11"/>
    </row>
    <row r="20383" spans="2:41" x14ac:dyDescent="0.25">
      <c r="B20383" s="6"/>
      <c r="D20383" s="6"/>
      <c r="E20383" s="6"/>
      <c r="F20383" s="6"/>
      <c r="U20383" s="11"/>
      <c r="AO20383" s="11"/>
    </row>
    <row r="20384" spans="2:41" x14ac:dyDescent="0.25">
      <c r="B20384" s="6"/>
      <c r="D20384" s="6"/>
      <c r="E20384" s="6"/>
      <c r="F20384" s="6"/>
      <c r="U20384" s="11"/>
      <c r="AO20384" s="11"/>
    </row>
    <row r="20385" spans="2:41" x14ac:dyDescent="0.25">
      <c r="B20385" s="6"/>
      <c r="D20385" s="6"/>
      <c r="E20385" s="6"/>
      <c r="F20385" s="6"/>
      <c r="U20385" s="11"/>
      <c r="AO20385" s="11"/>
    </row>
    <row r="20386" spans="2:41" x14ac:dyDescent="0.25">
      <c r="B20386" s="6"/>
      <c r="D20386" s="6"/>
      <c r="E20386" s="6"/>
      <c r="F20386" s="6"/>
      <c r="U20386" s="11"/>
      <c r="AO20386" s="11"/>
    </row>
    <row r="20387" spans="2:41" x14ac:dyDescent="0.25">
      <c r="B20387" s="6"/>
      <c r="D20387" s="6"/>
      <c r="E20387" s="6"/>
      <c r="F20387" s="6"/>
      <c r="U20387" s="11"/>
      <c r="AO20387" s="11"/>
    </row>
    <row r="20388" spans="2:41" x14ac:dyDescent="0.25">
      <c r="B20388" s="6"/>
      <c r="D20388" s="6"/>
      <c r="E20388" s="6"/>
      <c r="F20388" s="6"/>
      <c r="U20388" s="11"/>
      <c r="AO20388" s="11"/>
    </row>
    <row r="20389" spans="2:41" x14ac:dyDescent="0.25">
      <c r="B20389" s="6"/>
      <c r="D20389" s="6"/>
      <c r="E20389" s="6"/>
      <c r="F20389" s="6"/>
      <c r="U20389" s="11"/>
      <c r="AO20389" s="11"/>
    </row>
    <row r="20390" spans="2:41" x14ac:dyDescent="0.25">
      <c r="B20390" s="6"/>
      <c r="D20390" s="6"/>
      <c r="E20390" s="6"/>
      <c r="F20390" s="6"/>
      <c r="U20390" s="11"/>
      <c r="AO20390" s="11"/>
    </row>
    <row r="20391" spans="2:41" x14ac:dyDescent="0.25">
      <c r="B20391" s="6"/>
      <c r="D20391" s="6"/>
      <c r="E20391" s="6"/>
      <c r="F20391" s="6"/>
      <c r="U20391" s="11"/>
      <c r="AO20391" s="11"/>
    </row>
    <row r="20392" spans="2:41" x14ac:dyDescent="0.25">
      <c r="B20392" s="6"/>
      <c r="D20392" s="6"/>
      <c r="E20392" s="6"/>
      <c r="F20392" s="6"/>
      <c r="U20392" s="11"/>
      <c r="AO20392" s="11"/>
    </row>
    <row r="20393" spans="2:41" x14ac:dyDescent="0.25">
      <c r="B20393" s="6"/>
      <c r="D20393" s="6"/>
      <c r="E20393" s="6"/>
      <c r="F20393" s="6"/>
      <c r="U20393" s="11"/>
      <c r="AO20393" s="11"/>
    </row>
    <row r="20394" spans="2:41" x14ac:dyDescent="0.25">
      <c r="B20394" s="6"/>
      <c r="D20394" s="6"/>
      <c r="E20394" s="6"/>
      <c r="F20394" s="6"/>
      <c r="U20394" s="11"/>
      <c r="AO20394" s="11"/>
    </row>
    <row r="20395" spans="2:41" x14ac:dyDescent="0.25">
      <c r="B20395" s="6"/>
      <c r="D20395" s="6"/>
      <c r="E20395" s="6"/>
      <c r="F20395" s="6"/>
      <c r="U20395" s="11"/>
      <c r="AO20395" s="11"/>
    </row>
    <row r="20396" spans="2:41" x14ac:dyDescent="0.25">
      <c r="B20396" s="6"/>
      <c r="D20396" s="6"/>
      <c r="E20396" s="6"/>
      <c r="F20396" s="6"/>
      <c r="U20396" s="11"/>
      <c r="AO20396" s="11"/>
    </row>
    <row r="20397" spans="2:41" x14ac:dyDescent="0.25">
      <c r="B20397" s="6"/>
      <c r="D20397" s="6"/>
      <c r="E20397" s="6"/>
      <c r="F20397" s="6"/>
      <c r="U20397" s="11"/>
      <c r="AO20397" s="11"/>
    </row>
    <row r="20398" spans="2:41" x14ac:dyDescent="0.25">
      <c r="B20398" s="6"/>
      <c r="D20398" s="6"/>
      <c r="E20398" s="6"/>
      <c r="F20398" s="6"/>
      <c r="U20398" s="11"/>
      <c r="AO20398" s="11"/>
    </row>
    <row r="20399" spans="2:41" x14ac:dyDescent="0.25">
      <c r="B20399" s="6"/>
      <c r="D20399" s="6"/>
      <c r="E20399" s="6"/>
      <c r="F20399" s="6"/>
      <c r="U20399" s="11"/>
      <c r="AO20399" s="11"/>
    </row>
    <row r="20400" spans="2:41" x14ac:dyDescent="0.25">
      <c r="B20400" s="6"/>
      <c r="D20400" s="6"/>
      <c r="E20400" s="6"/>
      <c r="F20400" s="6"/>
      <c r="U20400" s="11"/>
      <c r="AO20400" s="11"/>
    </row>
    <row r="20401" spans="2:41" x14ac:dyDescent="0.25">
      <c r="B20401" s="6"/>
      <c r="D20401" s="6"/>
      <c r="E20401" s="6"/>
      <c r="F20401" s="6"/>
      <c r="U20401" s="11"/>
      <c r="AO20401" s="11"/>
    </row>
    <row r="20402" spans="2:41" x14ac:dyDescent="0.25">
      <c r="B20402" s="6"/>
      <c r="D20402" s="6"/>
      <c r="E20402" s="6"/>
      <c r="F20402" s="6"/>
      <c r="U20402" s="11"/>
      <c r="AO20402" s="11"/>
    </row>
    <row r="20403" spans="2:41" x14ac:dyDescent="0.25">
      <c r="B20403" s="6"/>
      <c r="D20403" s="6"/>
      <c r="E20403" s="6"/>
      <c r="F20403" s="6"/>
      <c r="U20403" s="11"/>
      <c r="AO20403" s="11"/>
    </row>
    <row r="20404" spans="2:41" x14ac:dyDescent="0.25">
      <c r="B20404" s="6"/>
      <c r="D20404" s="6"/>
      <c r="E20404" s="6"/>
      <c r="F20404" s="6"/>
      <c r="U20404" s="11"/>
      <c r="AO20404" s="11"/>
    </row>
    <row r="20405" spans="2:41" x14ac:dyDescent="0.25">
      <c r="B20405" s="6"/>
      <c r="D20405" s="6"/>
      <c r="E20405" s="6"/>
      <c r="F20405" s="6"/>
      <c r="U20405" s="11"/>
      <c r="AO20405" s="11"/>
    </row>
    <row r="20406" spans="2:41" x14ac:dyDescent="0.25">
      <c r="B20406" s="6"/>
      <c r="D20406" s="6"/>
      <c r="E20406" s="6"/>
      <c r="F20406" s="6"/>
      <c r="U20406" s="11"/>
      <c r="AO20406" s="11"/>
    </row>
    <row r="20407" spans="2:41" x14ac:dyDescent="0.25">
      <c r="B20407" s="6"/>
      <c r="D20407" s="6"/>
      <c r="E20407" s="6"/>
      <c r="F20407" s="6"/>
      <c r="U20407" s="11"/>
      <c r="AO20407" s="11"/>
    </row>
    <row r="20408" spans="2:41" x14ac:dyDescent="0.25">
      <c r="B20408" s="6"/>
      <c r="D20408" s="6"/>
      <c r="E20408" s="6"/>
      <c r="F20408" s="6"/>
      <c r="U20408" s="11"/>
      <c r="AO20408" s="11"/>
    </row>
    <row r="20409" spans="2:41" x14ac:dyDescent="0.25">
      <c r="B20409" s="6"/>
      <c r="D20409" s="6"/>
      <c r="E20409" s="6"/>
      <c r="F20409" s="6"/>
      <c r="U20409" s="11"/>
      <c r="AO20409" s="11"/>
    </row>
    <row r="20410" spans="2:41" x14ac:dyDescent="0.25">
      <c r="B20410" s="6"/>
      <c r="D20410" s="6"/>
      <c r="E20410" s="6"/>
      <c r="F20410" s="6"/>
      <c r="U20410" s="11"/>
      <c r="AO20410" s="11"/>
    </row>
    <row r="20411" spans="2:41" x14ac:dyDescent="0.25">
      <c r="B20411" s="6"/>
      <c r="D20411" s="6"/>
      <c r="E20411" s="6"/>
      <c r="F20411" s="6"/>
      <c r="U20411" s="11"/>
      <c r="AO20411" s="11"/>
    </row>
    <row r="20412" spans="2:41" x14ac:dyDescent="0.25">
      <c r="B20412" s="6"/>
      <c r="D20412" s="6"/>
      <c r="E20412" s="6"/>
      <c r="F20412" s="6"/>
      <c r="U20412" s="11"/>
      <c r="AO20412" s="11"/>
    </row>
    <row r="20413" spans="2:41" x14ac:dyDescent="0.25">
      <c r="B20413" s="6"/>
      <c r="D20413" s="6"/>
      <c r="E20413" s="6"/>
      <c r="F20413" s="6"/>
      <c r="U20413" s="11"/>
      <c r="AO20413" s="11"/>
    </row>
    <row r="20414" spans="2:41" x14ac:dyDescent="0.25">
      <c r="B20414" s="6"/>
      <c r="D20414" s="6"/>
      <c r="E20414" s="6"/>
      <c r="F20414" s="6"/>
      <c r="U20414" s="11"/>
      <c r="AO20414" s="11"/>
    </row>
    <row r="20415" spans="2:41" x14ac:dyDescent="0.25">
      <c r="B20415" s="6"/>
      <c r="D20415" s="6"/>
      <c r="E20415" s="6"/>
      <c r="F20415" s="6"/>
      <c r="U20415" s="11"/>
      <c r="AO20415" s="11"/>
    </row>
    <row r="20416" spans="2:41" x14ac:dyDescent="0.25">
      <c r="B20416" s="6"/>
      <c r="D20416" s="6"/>
      <c r="E20416" s="6"/>
      <c r="F20416" s="6"/>
      <c r="U20416" s="11"/>
      <c r="AO20416" s="11"/>
    </row>
    <row r="20417" spans="2:41" x14ac:dyDescent="0.25">
      <c r="B20417" s="6"/>
      <c r="D20417" s="6"/>
      <c r="E20417" s="6"/>
      <c r="F20417" s="6"/>
      <c r="U20417" s="11"/>
      <c r="AO20417" s="11"/>
    </row>
    <row r="20418" spans="2:41" x14ac:dyDescent="0.25">
      <c r="B20418" s="6"/>
      <c r="D20418" s="6"/>
      <c r="E20418" s="6"/>
      <c r="F20418" s="6"/>
      <c r="U20418" s="11"/>
      <c r="AO20418" s="11"/>
    </row>
    <row r="20419" spans="2:41" x14ac:dyDescent="0.25">
      <c r="B20419" s="6"/>
      <c r="D20419" s="6"/>
      <c r="E20419" s="6"/>
      <c r="F20419" s="6"/>
      <c r="U20419" s="11"/>
      <c r="AO20419" s="11"/>
    </row>
    <row r="20420" spans="2:41" x14ac:dyDescent="0.25">
      <c r="B20420" s="6"/>
      <c r="D20420" s="6"/>
      <c r="E20420" s="6"/>
      <c r="F20420" s="6"/>
      <c r="U20420" s="11"/>
      <c r="AO20420" s="11"/>
    </row>
    <row r="20421" spans="2:41" x14ac:dyDescent="0.25">
      <c r="B20421" s="6"/>
      <c r="D20421" s="6"/>
      <c r="E20421" s="6"/>
      <c r="F20421" s="6"/>
      <c r="U20421" s="11"/>
      <c r="AO20421" s="11"/>
    </row>
    <row r="20422" spans="2:41" x14ac:dyDescent="0.25">
      <c r="B20422" s="6"/>
      <c r="D20422" s="6"/>
      <c r="E20422" s="6"/>
      <c r="F20422" s="6"/>
      <c r="U20422" s="11"/>
      <c r="AO20422" s="11"/>
    </row>
    <row r="20423" spans="2:41" x14ac:dyDescent="0.25">
      <c r="B20423" s="6"/>
      <c r="D20423" s="6"/>
      <c r="E20423" s="6"/>
      <c r="F20423" s="6"/>
      <c r="U20423" s="11"/>
      <c r="AO20423" s="11"/>
    </row>
    <row r="20424" spans="2:41" x14ac:dyDescent="0.25">
      <c r="B20424" s="6"/>
      <c r="D20424" s="6"/>
      <c r="E20424" s="6"/>
      <c r="F20424" s="6"/>
      <c r="U20424" s="11"/>
      <c r="AO20424" s="11"/>
    </row>
    <row r="20425" spans="2:41" x14ac:dyDescent="0.25">
      <c r="B20425" s="6"/>
      <c r="D20425" s="6"/>
      <c r="E20425" s="6"/>
      <c r="F20425" s="6"/>
      <c r="U20425" s="11"/>
      <c r="AO20425" s="11"/>
    </row>
    <row r="20426" spans="2:41" x14ac:dyDescent="0.25">
      <c r="B20426" s="6"/>
      <c r="D20426" s="6"/>
      <c r="E20426" s="6"/>
      <c r="F20426" s="6"/>
      <c r="U20426" s="11"/>
      <c r="AO20426" s="11"/>
    </row>
    <row r="20427" spans="2:41" x14ac:dyDescent="0.25">
      <c r="B20427" s="6"/>
      <c r="D20427" s="6"/>
      <c r="E20427" s="6"/>
      <c r="F20427" s="6"/>
      <c r="U20427" s="11"/>
      <c r="AO20427" s="11"/>
    </row>
    <row r="20428" spans="2:41" x14ac:dyDescent="0.25">
      <c r="B20428" s="6"/>
      <c r="D20428" s="6"/>
      <c r="E20428" s="6"/>
      <c r="F20428" s="6"/>
      <c r="U20428" s="11"/>
      <c r="AO20428" s="11"/>
    </row>
    <row r="20429" spans="2:41" x14ac:dyDescent="0.25">
      <c r="B20429" s="6"/>
      <c r="D20429" s="6"/>
      <c r="E20429" s="6"/>
      <c r="F20429" s="6"/>
      <c r="U20429" s="11"/>
      <c r="AO20429" s="11"/>
    </row>
    <row r="20430" spans="2:41" x14ac:dyDescent="0.25">
      <c r="B20430" s="6"/>
      <c r="D20430" s="6"/>
      <c r="E20430" s="6"/>
      <c r="F20430" s="6"/>
      <c r="U20430" s="11"/>
      <c r="AO20430" s="11"/>
    </row>
    <row r="20431" spans="2:41" x14ac:dyDescent="0.25">
      <c r="B20431" s="6"/>
      <c r="D20431" s="6"/>
      <c r="E20431" s="6"/>
      <c r="F20431" s="6"/>
      <c r="U20431" s="11"/>
      <c r="AO20431" s="11"/>
    </row>
    <row r="20432" spans="2:41" x14ac:dyDescent="0.25">
      <c r="B20432" s="6"/>
      <c r="D20432" s="6"/>
      <c r="E20432" s="6"/>
      <c r="F20432" s="6"/>
      <c r="U20432" s="11"/>
      <c r="AO20432" s="11"/>
    </row>
    <row r="20433" spans="2:41" x14ac:dyDescent="0.25">
      <c r="B20433" s="6"/>
      <c r="D20433" s="6"/>
      <c r="E20433" s="6"/>
      <c r="F20433" s="6"/>
      <c r="U20433" s="11"/>
      <c r="AO20433" s="11"/>
    </row>
    <row r="20434" spans="2:41" x14ac:dyDescent="0.25">
      <c r="B20434" s="6"/>
      <c r="D20434" s="6"/>
      <c r="E20434" s="6"/>
      <c r="F20434" s="6"/>
      <c r="U20434" s="11"/>
      <c r="AO20434" s="11"/>
    </row>
    <row r="20435" spans="2:41" x14ac:dyDescent="0.25">
      <c r="B20435" s="6"/>
      <c r="D20435" s="6"/>
      <c r="E20435" s="6"/>
      <c r="F20435" s="6"/>
      <c r="U20435" s="11"/>
      <c r="AO20435" s="11"/>
    </row>
    <row r="20436" spans="2:41" x14ac:dyDescent="0.25">
      <c r="B20436" s="6"/>
      <c r="D20436" s="6"/>
      <c r="E20436" s="6"/>
      <c r="F20436" s="6"/>
      <c r="U20436" s="11"/>
      <c r="AO20436" s="11"/>
    </row>
    <row r="20437" spans="2:41" x14ac:dyDescent="0.25">
      <c r="B20437" s="6"/>
      <c r="D20437" s="6"/>
      <c r="E20437" s="6"/>
      <c r="F20437" s="6"/>
      <c r="U20437" s="11"/>
      <c r="AO20437" s="11"/>
    </row>
    <row r="20438" spans="2:41" x14ac:dyDescent="0.25">
      <c r="B20438" s="6"/>
      <c r="D20438" s="6"/>
      <c r="E20438" s="6"/>
      <c r="F20438" s="6"/>
      <c r="U20438" s="11"/>
      <c r="AO20438" s="11"/>
    </row>
    <row r="20439" spans="2:41" x14ac:dyDescent="0.25">
      <c r="B20439" s="6"/>
      <c r="D20439" s="6"/>
      <c r="E20439" s="6"/>
      <c r="F20439" s="6"/>
      <c r="U20439" s="11"/>
      <c r="AO20439" s="11"/>
    </row>
    <row r="20440" spans="2:41" x14ac:dyDescent="0.25">
      <c r="B20440" s="6"/>
      <c r="D20440" s="6"/>
      <c r="E20440" s="6"/>
      <c r="F20440" s="6"/>
      <c r="U20440" s="11"/>
      <c r="AO20440" s="11"/>
    </row>
    <row r="20441" spans="2:41" x14ac:dyDescent="0.25">
      <c r="B20441" s="6"/>
      <c r="D20441" s="6"/>
      <c r="E20441" s="6"/>
      <c r="F20441" s="6"/>
      <c r="U20441" s="11"/>
      <c r="AO20441" s="11"/>
    </row>
    <row r="20442" spans="2:41" x14ac:dyDescent="0.25">
      <c r="B20442" s="6"/>
      <c r="D20442" s="6"/>
      <c r="E20442" s="6"/>
      <c r="F20442" s="6"/>
      <c r="U20442" s="11"/>
      <c r="AO20442" s="11"/>
    </row>
    <row r="20443" spans="2:41" x14ac:dyDescent="0.25">
      <c r="B20443" s="6"/>
      <c r="D20443" s="6"/>
      <c r="E20443" s="6"/>
      <c r="F20443" s="6"/>
      <c r="U20443" s="11"/>
      <c r="AO20443" s="11"/>
    </row>
    <row r="20444" spans="2:41" x14ac:dyDescent="0.25">
      <c r="B20444" s="6"/>
      <c r="D20444" s="6"/>
      <c r="E20444" s="6"/>
      <c r="F20444" s="6"/>
      <c r="U20444" s="11"/>
      <c r="AO20444" s="11"/>
    </row>
    <row r="20445" spans="2:41" x14ac:dyDescent="0.25">
      <c r="B20445" s="6"/>
      <c r="D20445" s="6"/>
      <c r="E20445" s="6"/>
      <c r="F20445" s="6"/>
      <c r="U20445" s="11"/>
      <c r="AO20445" s="11"/>
    </row>
    <row r="20446" spans="2:41" x14ac:dyDescent="0.25">
      <c r="B20446" s="6"/>
      <c r="D20446" s="6"/>
      <c r="E20446" s="6"/>
      <c r="F20446" s="6"/>
      <c r="U20446" s="11"/>
      <c r="AO20446" s="11"/>
    </row>
    <row r="20447" spans="2:41" x14ac:dyDescent="0.25">
      <c r="B20447" s="6"/>
      <c r="D20447" s="6"/>
      <c r="E20447" s="6"/>
      <c r="F20447" s="6"/>
      <c r="U20447" s="11"/>
      <c r="AO20447" s="11"/>
    </row>
    <row r="20448" spans="2:41" x14ac:dyDescent="0.25">
      <c r="B20448" s="6"/>
      <c r="D20448" s="6"/>
      <c r="E20448" s="6"/>
      <c r="F20448" s="6"/>
      <c r="U20448" s="11"/>
      <c r="AO20448" s="11"/>
    </row>
    <row r="20449" spans="2:41" x14ac:dyDescent="0.25">
      <c r="B20449" s="6"/>
      <c r="D20449" s="6"/>
      <c r="E20449" s="6"/>
      <c r="F20449" s="6"/>
      <c r="U20449" s="11"/>
      <c r="AO20449" s="11"/>
    </row>
    <row r="20450" spans="2:41" x14ac:dyDescent="0.25">
      <c r="B20450" s="6"/>
      <c r="D20450" s="6"/>
      <c r="E20450" s="6"/>
      <c r="F20450" s="6"/>
      <c r="U20450" s="11"/>
      <c r="AO20450" s="11"/>
    </row>
    <row r="20451" spans="2:41" x14ac:dyDescent="0.25">
      <c r="B20451" s="6"/>
      <c r="D20451" s="6"/>
      <c r="E20451" s="6"/>
      <c r="F20451" s="6"/>
      <c r="U20451" s="11"/>
      <c r="AO20451" s="11"/>
    </row>
    <row r="20452" spans="2:41" x14ac:dyDescent="0.25">
      <c r="B20452" s="6"/>
      <c r="D20452" s="6"/>
      <c r="E20452" s="6"/>
      <c r="F20452" s="6"/>
      <c r="U20452" s="11"/>
      <c r="AO20452" s="11"/>
    </row>
    <row r="20453" spans="2:41" x14ac:dyDescent="0.25">
      <c r="B20453" s="6"/>
      <c r="D20453" s="6"/>
      <c r="E20453" s="6"/>
      <c r="F20453" s="6"/>
      <c r="U20453" s="11"/>
      <c r="AO20453" s="11"/>
    </row>
    <row r="20454" spans="2:41" x14ac:dyDescent="0.25">
      <c r="B20454" s="6"/>
      <c r="D20454" s="6"/>
      <c r="E20454" s="6"/>
      <c r="F20454" s="6"/>
      <c r="U20454" s="11"/>
      <c r="AO20454" s="11"/>
    </row>
    <row r="20455" spans="2:41" x14ac:dyDescent="0.25">
      <c r="B20455" s="6"/>
      <c r="D20455" s="6"/>
      <c r="E20455" s="6"/>
      <c r="F20455" s="6"/>
      <c r="U20455" s="11"/>
      <c r="AO20455" s="11"/>
    </row>
    <row r="20456" spans="2:41" x14ac:dyDescent="0.25">
      <c r="B20456" s="6"/>
      <c r="D20456" s="6"/>
      <c r="E20456" s="6"/>
      <c r="F20456" s="6"/>
      <c r="U20456" s="11"/>
      <c r="AO20456" s="11"/>
    </row>
    <row r="20457" spans="2:41" x14ac:dyDescent="0.25">
      <c r="B20457" s="6"/>
      <c r="D20457" s="6"/>
      <c r="E20457" s="6"/>
      <c r="F20457" s="6"/>
      <c r="U20457" s="11"/>
      <c r="AO20457" s="11"/>
    </row>
    <row r="20458" spans="2:41" x14ac:dyDescent="0.25">
      <c r="B20458" s="6"/>
      <c r="D20458" s="6"/>
      <c r="E20458" s="6"/>
      <c r="F20458" s="6"/>
      <c r="U20458" s="11"/>
      <c r="AO20458" s="11"/>
    </row>
    <row r="20459" spans="2:41" x14ac:dyDescent="0.25">
      <c r="B20459" s="6"/>
      <c r="D20459" s="6"/>
      <c r="E20459" s="6"/>
      <c r="F20459" s="6"/>
      <c r="U20459" s="11"/>
      <c r="AO20459" s="11"/>
    </row>
    <row r="20460" spans="2:41" x14ac:dyDescent="0.25">
      <c r="B20460" s="6"/>
      <c r="D20460" s="6"/>
      <c r="E20460" s="6"/>
      <c r="F20460" s="6"/>
      <c r="U20460" s="11"/>
      <c r="AO20460" s="11"/>
    </row>
    <row r="20461" spans="2:41" x14ac:dyDescent="0.25">
      <c r="B20461" s="6"/>
      <c r="D20461" s="6"/>
      <c r="E20461" s="6"/>
      <c r="F20461" s="6"/>
      <c r="U20461" s="11"/>
      <c r="AO20461" s="11"/>
    </row>
    <row r="20462" spans="2:41" x14ac:dyDescent="0.25">
      <c r="B20462" s="6"/>
      <c r="D20462" s="6"/>
      <c r="E20462" s="6"/>
      <c r="F20462" s="6"/>
      <c r="U20462" s="11"/>
      <c r="AO20462" s="11"/>
    </row>
    <row r="20463" spans="2:41" x14ac:dyDescent="0.25">
      <c r="B20463" s="6"/>
      <c r="D20463" s="6"/>
      <c r="E20463" s="6"/>
      <c r="F20463" s="6"/>
      <c r="U20463" s="11"/>
      <c r="AO20463" s="11"/>
    </row>
    <row r="20464" spans="2:41" x14ac:dyDescent="0.25">
      <c r="B20464" s="6"/>
      <c r="D20464" s="6"/>
      <c r="E20464" s="6"/>
      <c r="F20464" s="6"/>
      <c r="U20464" s="11"/>
      <c r="AO20464" s="11"/>
    </row>
    <row r="20465" spans="2:41" x14ac:dyDescent="0.25">
      <c r="B20465" s="6"/>
      <c r="D20465" s="6"/>
      <c r="E20465" s="6"/>
      <c r="F20465" s="6"/>
      <c r="U20465" s="11"/>
      <c r="AO20465" s="11"/>
    </row>
    <row r="20466" spans="2:41" x14ac:dyDescent="0.25">
      <c r="B20466" s="6"/>
      <c r="D20466" s="6"/>
      <c r="E20466" s="6"/>
      <c r="F20466" s="6"/>
      <c r="U20466" s="11"/>
      <c r="AO20466" s="11"/>
    </row>
    <row r="20467" spans="2:41" x14ac:dyDescent="0.25">
      <c r="B20467" s="6"/>
      <c r="D20467" s="6"/>
      <c r="E20467" s="6"/>
      <c r="F20467" s="6"/>
      <c r="U20467" s="11"/>
      <c r="AO20467" s="11"/>
    </row>
    <row r="20468" spans="2:41" x14ac:dyDescent="0.25">
      <c r="B20468" s="6"/>
      <c r="D20468" s="6"/>
      <c r="E20468" s="6"/>
      <c r="F20468" s="6"/>
      <c r="U20468" s="11"/>
      <c r="AO20468" s="11"/>
    </row>
    <row r="20469" spans="2:41" x14ac:dyDescent="0.25">
      <c r="B20469" s="6"/>
      <c r="D20469" s="6"/>
      <c r="E20469" s="6"/>
      <c r="F20469" s="6"/>
      <c r="U20469" s="11"/>
      <c r="AO20469" s="11"/>
    </row>
    <row r="20470" spans="2:41" x14ac:dyDescent="0.25">
      <c r="B20470" s="6"/>
      <c r="D20470" s="6"/>
      <c r="E20470" s="6"/>
      <c r="F20470" s="6"/>
      <c r="U20470" s="11"/>
      <c r="AO20470" s="11"/>
    </row>
    <row r="20471" spans="2:41" x14ac:dyDescent="0.25">
      <c r="B20471" s="6"/>
      <c r="D20471" s="6"/>
      <c r="E20471" s="6"/>
      <c r="F20471" s="6"/>
      <c r="U20471" s="11"/>
      <c r="AO20471" s="11"/>
    </row>
    <row r="20472" spans="2:41" x14ac:dyDescent="0.25">
      <c r="B20472" s="6"/>
      <c r="D20472" s="6"/>
      <c r="E20472" s="6"/>
      <c r="F20472" s="6"/>
      <c r="U20472" s="11"/>
      <c r="AO20472" s="11"/>
    </row>
    <row r="20473" spans="2:41" x14ac:dyDescent="0.25">
      <c r="B20473" s="6"/>
      <c r="D20473" s="6"/>
      <c r="E20473" s="6"/>
      <c r="F20473" s="6"/>
      <c r="U20473" s="11"/>
      <c r="AO20473" s="11"/>
    </row>
    <row r="20474" spans="2:41" x14ac:dyDescent="0.25">
      <c r="B20474" s="6"/>
      <c r="D20474" s="6"/>
      <c r="E20474" s="6"/>
      <c r="F20474" s="6"/>
      <c r="U20474" s="11"/>
      <c r="AO20474" s="11"/>
    </row>
    <row r="20475" spans="2:41" x14ac:dyDescent="0.25">
      <c r="B20475" s="6"/>
      <c r="D20475" s="6"/>
      <c r="E20475" s="6"/>
      <c r="F20475" s="6"/>
      <c r="U20475" s="11"/>
      <c r="AO20475" s="11"/>
    </row>
    <row r="20476" spans="2:41" x14ac:dyDescent="0.25">
      <c r="B20476" s="6"/>
      <c r="D20476" s="6"/>
      <c r="E20476" s="6"/>
      <c r="F20476" s="6"/>
      <c r="U20476" s="11"/>
      <c r="AO20476" s="11"/>
    </row>
    <row r="20477" spans="2:41" x14ac:dyDescent="0.25">
      <c r="B20477" s="6"/>
      <c r="D20477" s="6"/>
      <c r="E20477" s="6"/>
      <c r="F20477" s="6"/>
      <c r="U20477" s="11"/>
      <c r="AO20477" s="11"/>
    </row>
    <row r="20478" spans="2:41" x14ac:dyDescent="0.25">
      <c r="B20478" s="6"/>
      <c r="D20478" s="6"/>
      <c r="E20478" s="6"/>
      <c r="F20478" s="6"/>
      <c r="U20478" s="11"/>
      <c r="AO20478" s="11"/>
    </row>
    <row r="20479" spans="2:41" x14ac:dyDescent="0.25">
      <c r="B20479" s="6"/>
      <c r="D20479" s="6"/>
      <c r="E20479" s="6"/>
      <c r="F20479" s="6"/>
      <c r="U20479" s="11"/>
      <c r="AO20479" s="11"/>
    </row>
    <row r="20480" spans="2:41" x14ac:dyDescent="0.25">
      <c r="B20480" s="6"/>
      <c r="D20480" s="6"/>
      <c r="E20480" s="6"/>
      <c r="F20480" s="6"/>
      <c r="U20480" s="11"/>
      <c r="AO20480" s="11"/>
    </row>
    <row r="20481" spans="2:41" x14ac:dyDescent="0.25">
      <c r="B20481" s="6"/>
      <c r="D20481" s="6"/>
      <c r="E20481" s="6"/>
      <c r="F20481" s="6"/>
      <c r="U20481" s="11"/>
      <c r="AO20481" s="11"/>
    </row>
    <row r="20482" spans="2:41" x14ac:dyDescent="0.25">
      <c r="B20482" s="6"/>
      <c r="D20482" s="6"/>
      <c r="E20482" s="6"/>
      <c r="F20482" s="6"/>
      <c r="U20482" s="11"/>
      <c r="AO20482" s="11"/>
    </row>
    <row r="20483" spans="2:41" x14ac:dyDescent="0.25">
      <c r="B20483" s="6"/>
      <c r="D20483" s="6"/>
      <c r="E20483" s="6"/>
      <c r="F20483" s="6"/>
      <c r="U20483" s="11"/>
      <c r="AO20483" s="11"/>
    </row>
    <row r="20484" spans="2:41" x14ac:dyDescent="0.25">
      <c r="B20484" s="6"/>
      <c r="D20484" s="6"/>
      <c r="E20484" s="6"/>
      <c r="F20484" s="6"/>
      <c r="U20484" s="11"/>
      <c r="AO20484" s="11"/>
    </row>
    <row r="20485" spans="2:41" x14ac:dyDescent="0.25">
      <c r="B20485" s="6"/>
      <c r="D20485" s="6"/>
      <c r="E20485" s="6"/>
      <c r="F20485" s="6"/>
      <c r="U20485" s="11"/>
      <c r="AO20485" s="11"/>
    </row>
    <row r="20486" spans="2:41" x14ac:dyDescent="0.25">
      <c r="B20486" s="6"/>
      <c r="D20486" s="6"/>
      <c r="E20486" s="6"/>
      <c r="F20486" s="6"/>
      <c r="U20486" s="11"/>
      <c r="AO20486" s="11"/>
    </row>
    <row r="20487" spans="2:41" x14ac:dyDescent="0.25">
      <c r="B20487" s="6"/>
      <c r="D20487" s="6"/>
      <c r="E20487" s="6"/>
      <c r="F20487" s="6"/>
      <c r="U20487" s="11"/>
      <c r="AO20487" s="11"/>
    </row>
    <row r="20488" spans="2:41" x14ac:dyDescent="0.25">
      <c r="B20488" s="6"/>
      <c r="D20488" s="6"/>
      <c r="E20488" s="6"/>
      <c r="F20488" s="6"/>
      <c r="U20488" s="11"/>
      <c r="AO20488" s="11"/>
    </row>
    <row r="20489" spans="2:41" x14ac:dyDescent="0.25">
      <c r="B20489" s="6"/>
      <c r="D20489" s="6"/>
      <c r="E20489" s="6"/>
      <c r="F20489" s="6"/>
      <c r="U20489" s="11"/>
      <c r="AO20489" s="11"/>
    </row>
    <row r="20490" spans="2:41" x14ac:dyDescent="0.25">
      <c r="B20490" s="6"/>
      <c r="D20490" s="6"/>
      <c r="E20490" s="6"/>
      <c r="F20490" s="6"/>
      <c r="U20490" s="11"/>
      <c r="AO20490" s="11"/>
    </row>
    <row r="20491" spans="2:41" x14ac:dyDescent="0.25">
      <c r="B20491" s="6"/>
      <c r="D20491" s="6"/>
      <c r="E20491" s="6"/>
      <c r="F20491" s="6"/>
      <c r="U20491" s="11"/>
      <c r="AO20491" s="11"/>
    </row>
    <row r="20492" spans="2:41" x14ac:dyDescent="0.25">
      <c r="B20492" s="6"/>
      <c r="D20492" s="6"/>
      <c r="E20492" s="6"/>
      <c r="F20492" s="6"/>
      <c r="U20492" s="11"/>
      <c r="AO20492" s="11"/>
    </row>
    <row r="20493" spans="2:41" x14ac:dyDescent="0.25">
      <c r="B20493" s="6"/>
      <c r="D20493" s="6"/>
      <c r="E20493" s="6"/>
      <c r="F20493" s="6"/>
      <c r="U20493" s="11"/>
      <c r="AO20493" s="11"/>
    </row>
    <row r="20494" spans="2:41" x14ac:dyDescent="0.25">
      <c r="B20494" s="6"/>
      <c r="D20494" s="6"/>
      <c r="E20494" s="6"/>
      <c r="F20494" s="6"/>
      <c r="U20494" s="11"/>
      <c r="AO20494" s="11"/>
    </row>
    <row r="20495" spans="2:41" x14ac:dyDescent="0.25">
      <c r="B20495" s="6"/>
      <c r="D20495" s="6"/>
      <c r="E20495" s="6"/>
      <c r="F20495" s="6"/>
      <c r="U20495" s="11"/>
      <c r="AO20495" s="11"/>
    </row>
    <row r="20496" spans="2:41" x14ac:dyDescent="0.25">
      <c r="B20496" s="6"/>
      <c r="D20496" s="6"/>
      <c r="E20496" s="6"/>
      <c r="F20496" s="6"/>
      <c r="U20496" s="11"/>
      <c r="AO20496" s="11"/>
    </row>
    <row r="20497" spans="2:41" x14ac:dyDescent="0.25">
      <c r="B20497" s="6"/>
      <c r="D20497" s="6"/>
      <c r="E20497" s="6"/>
      <c r="F20497" s="6"/>
      <c r="U20497" s="11"/>
      <c r="AO20497" s="11"/>
    </row>
    <row r="20498" spans="2:41" x14ac:dyDescent="0.25">
      <c r="B20498" s="6"/>
      <c r="D20498" s="6"/>
      <c r="E20498" s="6"/>
      <c r="F20498" s="6"/>
      <c r="U20498" s="11"/>
      <c r="AO20498" s="11"/>
    </row>
    <row r="20499" spans="2:41" x14ac:dyDescent="0.25">
      <c r="B20499" s="6"/>
      <c r="D20499" s="6"/>
      <c r="E20499" s="6"/>
      <c r="F20499" s="6"/>
      <c r="U20499" s="11"/>
      <c r="AO20499" s="11"/>
    </row>
    <row r="20500" spans="2:41" x14ac:dyDescent="0.25">
      <c r="B20500" s="6"/>
      <c r="D20500" s="6"/>
      <c r="E20500" s="6"/>
      <c r="F20500" s="6"/>
      <c r="U20500" s="11"/>
      <c r="AO20500" s="11"/>
    </row>
    <row r="20501" spans="2:41" x14ac:dyDescent="0.25">
      <c r="B20501" s="6"/>
      <c r="D20501" s="6"/>
      <c r="E20501" s="6"/>
      <c r="F20501" s="6"/>
      <c r="U20501" s="11"/>
      <c r="AO20501" s="11"/>
    </row>
    <row r="20502" spans="2:41" x14ac:dyDescent="0.25">
      <c r="B20502" s="6"/>
      <c r="D20502" s="6"/>
      <c r="E20502" s="6"/>
      <c r="F20502" s="6"/>
      <c r="U20502" s="11"/>
      <c r="AO20502" s="11"/>
    </row>
    <row r="20503" spans="2:41" x14ac:dyDescent="0.25">
      <c r="B20503" s="6"/>
      <c r="D20503" s="6"/>
      <c r="E20503" s="6"/>
      <c r="F20503" s="6"/>
      <c r="U20503" s="11"/>
      <c r="AO20503" s="11"/>
    </row>
    <row r="20504" spans="2:41" x14ac:dyDescent="0.25">
      <c r="B20504" s="6"/>
      <c r="D20504" s="6"/>
      <c r="E20504" s="6"/>
      <c r="F20504" s="6"/>
      <c r="U20504" s="11"/>
      <c r="AO20504" s="11"/>
    </row>
    <row r="20505" spans="2:41" x14ac:dyDescent="0.25">
      <c r="B20505" s="6"/>
      <c r="D20505" s="6"/>
      <c r="E20505" s="6"/>
      <c r="F20505" s="6"/>
      <c r="U20505" s="11"/>
      <c r="AO20505" s="11"/>
    </row>
    <row r="20506" spans="2:41" x14ac:dyDescent="0.25">
      <c r="B20506" s="6"/>
      <c r="D20506" s="6"/>
      <c r="E20506" s="6"/>
      <c r="F20506" s="6"/>
      <c r="U20506" s="11"/>
      <c r="AO20506" s="11"/>
    </row>
    <row r="20507" spans="2:41" x14ac:dyDescent="0.25">
      <c r="B20507" s="6"/>
      <c r="D20507" s="6"/>
      <c r="E20507" s="6"/>
      <c r="F20507" s="6"/>
      <c r="U20507" s="11"/>
      <c r="AO20507" s="11"/>
    </row>
    <row r="20508" spans="2:41" x14ac:dyDescent="0.25">
      <c r="B20508" s="6"/>
      <c r="D20508" s="6"/>
      <c r="E20508" s="6"/>
      <c r="F20508" s="6"/>
      <c r="U20508" s="11"/>
      <c r="AO20508" s="11"/>
    </row>
    <row r="20509" spans="2:41" x14ac:dyDescent="0.25">
      <c r="B20509" s="6"/>
      <c r="D20509" s="6"/>
      <c r="E20509" s="6"/>
      <c r="F20509" s="6"/>
      <c r="U20509" s="11"/>
      <c r="AO20509" s="11"/>
    </row>
    <row r="20510" spans="2:41" x14ac:dyDescent="0.25">
      <c r="B20510" s="6"/>
      <c r="D20510" s="6"/>
      <c r="E20510" s="6"/>
      <c r="F20510" s="6"/>
      <c r="U20510" s="11"/>
      <c r="AO20510" s="11"/>
    </row>
    <row r="20511" spans="2:41" x14ac:dyDescent="0.25">
      <c r="B20511" s="6"/>
      <c r="D20511" s="6"/>
      <c r="E20511" s="6"/>
      <c r="F20511" s="6"/>
      <c r="U20511" s="11"/>
      <c r="AO20511" s="11"/>
    </row>
    <row r="20512" spans="2:41" x14ac:dyDescent="0.25">
      <c r="B20512" s="6"/>
      <c r="D20512" s="6"/>
      <c r="E20512" s="6"/>
      <c r="F20512" s="6"/>
      <c r="U20512" s="11"/>
      <c r="AO20512" s="11"/>
    </row>
    <row r="20513" spans="2:41" x14ac:dyDescent="0.25">
      <c r="B20513" s="6"/>
      <c r="D20513" s="6"/>
      <c r="E20513" s="6"/>
      <c r="F20513" s="6"/>
      <c r="U20513" s="11"/>
      <c r="AO20513" s="11"/>
    </row>
    <row r="20514" spans="2:41" x14ac:dyDescent="0.25">
      <c r="B20514" s="6"/>
      <c r="D20514" s="6"/>
      <c r="E20514" s="6"/>
      <c r="F20514" s="6"/>
      <c r="U20514" s="11"/>
      <c r="AO20514" s="11"/>
    </row>
    <row r="20515" spans="2:41" x14ac:dyDescent="0.25">
      <c r="B20515" s="6"/>
      <c r="D20515" s="6"/>
      <c r="E20515" s="6"/>
      <c r="F20515" s="6"/>
      <c r="U20515" s="11"/>
      <c r="AO20515" s="11"/>
    </row>
    <row r="20516" spans="2:41" x14ac:dyDescent="0.25">
      <c r="B20516" s="6"/>
      <c r="D20516" s="6"/>
      <c r="E20516" s="6"/>
      <c r="F20516" s="6"/>
      <c r="U20516" s="11"/>
      <c r="AO20516" s="11"/>
    </row>
    <row r="20517" spans="2:41" x14ac:dyDescent="0.25">
      <c r="B20517" s="6"/>
      <c r="D20517" s="6"/>
      <c r="E20517" s="6"/>
      <c r="F20517" s="6"/>
      <c r="U20517" s="11"/>
      <c r="AO20517" s="11"/>
    </row>
    <row r="20518" spans="2:41" x14ac:dyDescent="0.25">
      <c r="B20518" s="6"/>
      <c r="D20518" s="6"/>
      <c r="E20518" s="6"/>
      <c r="F20518" s="6"/>
      <c r="U20518" s="11"/>
      <c r="AO20518" s="11"/>
    </row>
    <row r="20519" spans="2:41" x14ac:dyDescent="0.25">
      <c r="B20519" s="6"/>
      <c r="D20519" s="6"/>
      <c r="E20519" s="6"/>
      <c r="F20519" s="6"/>
      <c r="U20519" s="11"/>
      <c r="AO20519" s="11"/>
    </row>
    <row r="20520" spans="2:41" x14ac:dyDescent="0.25">
      <c r="B20520" s="6"/>
      <c r="D20520" s="6"/>
      <c r="E20520" s="6"/>
      <c r="F20520" s="6"/>
      <c r="U20520" s="11"/>
      <c r="AO20520" s="11"/>
    </row>
    <row r="20521" spans="2:41" x14ac:dyDescent="0.25">
      <c r="B20521" s="6"/>
      <c r="D20521" s="6"/>
      <c r="E20521" s="6"/>
      <c r="F20521" s="6"/>
      <c r="U20521" s="11"/>
      <c r="AO20521" s="11"/>
    </row>
    <row r="20522" spans="2:41" x14ac:dyDescent="0.25">
      <c r="B20522" s="6"/>
      <c r="D20522" s="6"/>
      <c r="E20522" s="6"/>
      <c r="F20522" s="6"/>
      <c r="U20522" s="11"/>
      <c r="AO20522" s="11"/>
    </row>
    <row r="20523" spans="2:41" x14ac:dyDescent="0.25">
      <c r="B20523" s="6"/>
      <c r="D20523" s="6"/>
      <c r="E20523" s="6"/>
      <c r="F20523" s="6"/>
      <c r="U20523" s="11"/>
      <c r="AO20523" s="11"/>
    </row>
    <row r="20524" spans="2:41" x14ac:dyDescent="0.25">
      <c r="B20524" s="6"/>
      <c r="D20524" s="6"/>
      <c r="E20524" s="6"/>
      <c r="F20524" s="6"/>
      <c r="U20524" s="11"/>
      <c r="AO20524" s="11"/>
    </row>
    <row r="20525" spans="2:41" x14ac:dyDescent="0.25">
      <c r="B20525" s="6"/>
      <c r="D20525" s="6"/>
      <c r="E20525" s="6"/>
      <c r="F20525" s="6"/>
      <c r="U20525" s="11"/>
      <c r="AO20525" s="11"/>
    </row>
    <row r="20526" spans="2:41" x14ac:dyDescent="0.25">
      <c r="B20526" s="6"/>
      <c r="D20526" s="6"/>
      <c r="E20526" s="6"/>
      <c r="F20526" s="6"/>
      <c r="U20526" s="11"/>
      <c r="AO20526" s="11"/>
    </row>
    <row r="20527" spans="2:41" x14ac:dyDescent="0.25">
      <c r="B20527" s="6"/>
      <c r="D20527" s="6"/>
      <c r="E20527" s="6"/>
      <c r="F20527" s="6"/>
      <c r="U20527" s="11"/>
      <c r="AO20527" s="11"/>
    </row>
    <row r="20528" spans="2:41" x14ac:dyDescent="0.25">
      <c r="B20528" s="6"/>
      <c r="D20528" s="6"/>
      <c r="E20528" s="6"/>
      <c r="F20528" s="6"/>
      <c r="U20528" s="11"/>
      <c r="AO20528" s="11"/>
    </row>
    <row r="20529" spans="2:41" x14ac:dyDescent="0.25">
      <c r="B20529" s="6"/>
      <c r="D20529" s="6"/>
      <c r="E20529" s="6"/>
      <c r="F20529" s="6"/>
      <c r="U20529" s="11"/>
      <c r="AO20529" s="11"/>
    </row>
    <row r="20530" spans="2:41" x14ac:dyDescent="0.25">
      <c r="B20530" s="6"/>
      <c r="D20530" s="6"/>
      <c r="E20530" s="6"/>
      <c r="F20530" s="6"/>
      <c r="U20530" s="11"/>
      <c r="AO20530" s="11"/>
    </row>
    <row r="20531" spans="2:41" x14ac:dyDescent="0.25">
      <c r="B20531" s="6"/>
      <c r="D20531" s="6"/>
      <c r="E20531" s="6"/>
      <c r="F20531" s="6"/>
      <c r="U20531" s="11"/>
      <c r="AO20531" s="11"/>
    </row>
    <row r="20532" spans="2:41" x14ac:dyDescent="0.25">
      <c r="B20532" s="6"/>
      <c r="D20532" s="6"/>
      <c r="E20532" s="6"/>
      <c r="F20532" s="6"/>
      <c r="U20532" s="11"/>
      <c r="AO20532" s="11"/>
    </row>
    <row r="20533" spans="2:41" x14ac:dyDescent="0.25">
      <c r="B20533" s="6"/>
      <c r="D20533" s="6"/>
      <c r="E20533" s="6"/>
      <c r="F20533" s="6"/>
      <c r="U20533" s="11"/>
      <c r="AO20533" s="11"/>
    </row>
    <row r="20534" spans="2:41" x14ac:dyDescent="0.25">
      <c r="B20534" s="6"/>
      <c r="D20534" s="6"/>
      <c r="E20534" s="6"/>
      <c r="F20534" s="6"/>
      <c r="U20534" s="11"/>
      <c r="AO20534" s="11"/>
    </row>
    <row r="20535" spans="2:41" x14ac:dyDescent="0.25">
      <c r="B20535" s="6"/>
      <c r="D20535" s="6"/>
      <c r="E20535" s="6"/>
      <c r="F20535" s="6"/>
      <c r="U20535" s="11"/>
      <c r="AO20535" s="11"/>
    </row>
    <row r="20536" spans="2:41" x14ac:dyDescent="0.25">
      <c r="B20536" s="6"/>
      <c r="D20536" s="6"/>
      <c r="E20536" s="6"/>
      <c r="F20536" s="6"/>
      <c r="U20536" s="11"/>
      <c r="AO20536" s="11"/>
    </row>
    <row r="20537" spans="2:41" x14ac:dyDescent="0.25">
      <c r="B20537" s="6"/>
      <c r="D20537" s="6"/>
      <c r="E20537" s="6"/>
      <c r="F20537" s="6"/>
      <c r="U20537" s="11"/>
      <c r="AO20537" s="11"/>
    </row>
    <row r="20538" spans="2:41" x14ac:dyDescent="0.25">
      <c r="B20538" s="6"/>
      <c r="D20538" s="6"/>
      <c r="E20538" s="6"/>
      <c r="F20538" s="6"/>
      <c r="U20538" s="11"/>
      <c r="AO20538" s="11"/>
    </row>
    <row r="20539" spans="2:41" x14ac:dyDescent="0.25">
      <c r="B20539" s="6"/>
      <c r="D20539" s="6"/>
      <c r="E20539" s="6"/>
      <c r="F20539" s="6"/>
      <c r="U20539" s="11"/>
      <c r="AO20539" s="11"/>
    </row>
    <row r="20540" spans="2:41" x14ac:dyDescent="0.25">
      <c r="B20540" s="6"/>
      <c r="D20540" s="6"/>
      <c r="E20540" s="6"/>
      <c r="F20540" s="6"/>
      <c r="U20540" s="11"/>
      <c r="AO20540" s="11"/>
    </row>
    <row r="20541" spans="2:41" x14ac:dyDescent="0.25">
      <c r="B20541" s="6"/>
      <c r="D20541" s="6"/>
      <c r="E20541" s="6"/>
      <c r="F20541" s="6"/>
      <c r="U20541" s="11"/>
      <c r="AO20541" s="11"/>
    </row>
    <row r="20542" spans="2:41" x14ac:dyDescent="0.25">
      <c r="B20542" s="6"/>
      <c r="D20542" s="6"/>
      <c r="E20542" s="6"/>
      <c r="F20542" s="6"/>
      <c r="U20542" s="11"/>
      <c r="AO20542" s="11"/>
    </row>
    <row r="20543" spans="2:41" x14ac:dyDescent="0.25">
      <c r="B20543" s="6"/>
      <c r="D20543" s="6"/>
      <c r="E20543" s="6"/>
      <c r="F20543" s="6"/>
      <c r="U20543" s="11"/>
      <c r="AO20543" s="11"/>
    </row>
    <row r="20544" spans="2:41" x14ac:dyDescent="0.25">
      <c r="B20544" s="6"/>
      <c r="D20544" s="6"/>
      <c r="E20544" s="6"/>
      <c r="F20544" s="6"/>
      <c r="U20544" s="11"/>
      <c r="AO20544" s="11"/>
    </row>
    <row r="20545" spans="2:41" x14ac:dyDescent="0.25">
      <c r="B20545" s="6"/>
      <c r="D20545" s="6"/>
      <c r="E20545" s="6"/>
      <c r="F20545" s="6"/>
      <c r="U20545" s="11"/>
      <c r="AO20545" s="11"/>
    </row>
    <row r="20546" spans="2:41" x14ac:dyDescent="0.25">
      <c r="B20546" s="6"/>
      <c r="D20546" s="6"/>
      <c r="E20546" s="6"/>
      <c r="F20546" s="6"/>
      <c r="U20546" s="11"/>
      <c r="AO20546" s="11"/>
    </row>
    <row r="20547" spans="2:41" x14ac:dyDescent="0.25">
      <c r="B20547" s="6"/>
      <c r="D20547" s="6"/>
      <c r="E20547" s="6"/>
      <c r="F20547" s="6"/>
      <c r="U20547" s="11"/>
      <c r="AO20547" s="11"/>
    </row>
    <row r="20548" spans="2:41" x14ac:dyDescent="0.25">
      <c r="B20548" s="6"/>
      <c r="D20548" s="6"/>
      <c r="E20548" s="6"/>
      <c r="F20548" s="6"/>
      <c r="U20548" s="11"/>
      <c r="AO20548" s="11"/>
    </row>
    <row r="20549" spans="2:41" x14ac:dyDescent="0.25">
      <c r="B20549" s="6"/>
      <c r="D20549" s="6"/>
      <c r="E20549" s="6"/>
      <c r="F20549" s="6"/>
      <c r="U20549" s="11"/>
      <c r="AO20549" s="11"/>
    </row>
    <row r="20550" spans="2:41" x14ac:dyDescent="0.25">
      <c r="B20550" s="6"/>
      <c r="D20550" s="6"/>
      <c r="E20550" s="6"/>
      <c r="F20550" s="6"/>
      <c r="U20550" s="11"/>
      <c r="AO20550" s="11"/>
    </row>
    <row r="20551" spans="2:41" x14ac:dyDescent="0.25">
      <c r="B20551" s="6"/>
      <c r="D20551" s="6"/>
      <c r="E20551" s="6"/>
      <c r="F20551" s="6"/>
      <c r="U20551" s="11"/>
      <c r="AO20551" s="11"/>
    </row>
    <row r="20552" spans="2:41" x14ac:dyDescent="0.25">
      <c r="B20552" s="6"/>
      <c r="D20552" s="6"/>
      <c r="E20552" s="6"/>
      <c r="F20552" s="6"/>
      <c r="U20552" s="11"/>
      <c r="AO20552" s="11"/>
    </row>
    <row r="20553" spans="2:41" x14ac:dyDescent="0.25">
      <c r="B20553" s="6"/>
      <c r="D20553" s="6"/>
      <c r="E20553" s="6"/>
      <c r="F20553" s="6"/>
      <c r="U20553" s="11"/>
      <c r="AO20553" s="11"/>
    </row>
    <row r="20554" spans="2:41" x14ac:dyDescent="0.25">
      <c r="B20554" s="6"/>
      <c r="D20554" s="6"/>
      <c r="E20554" s="6"/>
      <c r="F20554" s="6"/>
      <c r="U20554" s="11"/>
      <c r="AO20554" s="11"/>
    </row>
    <row r="20555" spans="2:41" x14ac:dyDescent="0.25">
      <c r="B20555" s="6"/>
      <c r="D20555" s="6"/>
      <c r="E20555" s="6"/>
      <c r="F20555" s="6"/>
      <c r="U20555" s="11"/>
      <c r="AO20555" s="11"/>
    </row>
    <row r="20556" spans="2:41" x14ac:dyDescent="0.25">
      <c r="B20556" s="6"/>
      <c r="D20556" s="6"/>
      <c r="E20556" s="6"/>
      <c r="F20556" s="6"/>
      <c r="U20556" s="11"/>
      <c r="AO20556" s="11"/>
    </row>
    <row r="20557" spans="2:41" x14ac:dyDescent="0.25">
      <c r="B20557" s="6"/>
      <c r="D20557" s="6"/>
      <c r="E20557" s="6"/>
      <c r="F20557" s="6"/>
      <c r="U20557" s="11"/>
      <c r="AO20557" s="11"/>
    </row>
    <row r="20558" spans="2:41" x14ac:dyDescent="0.25">
      <c r="B20558" s="6"/>
      <c r="D20558" s="6"/>
      <c r="E20558" s="6"/>
      <c r="F20558" s="6"/>
      <c r="U20558" s="11"/>
      <c r="AO20558" s="11"/>
    </row>
    <row r="20559" spans="2:41" x14ac:dyDescent="0.25">
      <c r="B20559" s="6"/>
      <c r="D20559" s="6"/>
      <c r="E20559" s="6"/>
      <c r="F20559" s="6"/>
      <c r="U20559" s="11"/>
      <c r="AO20559" s="11"/>
    </row>
    <row r="20560" spans="2:41" x14ac:dyDescent="0.25">
      <c r="B20560" s="6"/>
      <c r="D20560" s="6"/>
      <c r="E20560" s="6"/>
      <c r="F20560" s="6"/>
      <c r="U20560" s="11"/>
      <c r="AO20560" s="11"/>
    </row>
    <row r="20561" spans="2:41" x14ac:dyDescent="0.25">
      <c r="B20561" s="6"/>
      <c r="D20561" s="6"/>
      <c r="E20561" s="6"/>
      <c r="F20561" s="6"/>
      <c r="U20561" s="11"/>
      <c r="AO20561" s="11"/>
    </row>
    <row r="20562" spans="2:41" x14ac:dyDescent="0.25">
      <c r="B20562" s="6"/>
      <c r="D20562" s="6"/>
      <c r="E20562" s="6"/>
      <c r="F20562" s="6"/>
      <c r="U20562" s="11"/>
      <c r="AO20562" s="11"/>
    </row>
    <row r="20563" spans="2:41" x14ac:dyDescent="0.25">
      <c r="B20563" s="6"/>
      <c r="D20563" s="6"/>
      <c r="E20563" s="6"/>
      <c r="F20563" s="6"/>
      <c r="U20563" s="11"/>
      <c r="AO20563" s="11"/>
    </row>
    <row r="20564" spans="2:41" x14ac:dyDescent="0.25">
      <c r="B20564" s="6"/>
      <c r="D20564" s="6"/>
      <c r="E20564" s="6"/>
      <c r="F20564" s="6"/>
      <c r="U20564" s="11"/>
      <c r="AO20564" s="11"/>
    </row>
    <row r="20565" spans="2:41" x14ac:dyDescent="0.25">
      <c r="B20565" s="6"/>
      <c r="D20565" s="6"/>
      <c r="E20565" s="6"/>
      <c r="F20565" s="6"/>
      <c r="U20565" s="11"/>
      <c r="AO20565" s="11"/>
    </row>
    <row r="20566" spans="2:41" x14ac:dyDescent="0.25">
      <c r="B20566" s="6"/>
      <c r="D20566" s="6"/>
      <c r="E20566" s="6"/>
      <c r="F20566" s="6"/>
      <c r="U20566" s="11"/>
      <c r="AO20566" s="11"/>
    </row>
    <row r="20567" spans="2:41" x14ac:dyDescent="0.25">
      <c r="B20567" s="6"/>
      <c r="D20567" s="6"/>
      <c r="E20567" s="6"/>
      <c r="F20567" s="6"/>
      <c r="U20567" s="11"/>
      <c r="AO20567" s="11"/>
    </row>
    <row r="20568" spans="2:41" x14ac:dyDescent="0.25">
      <c r="B20568" s="6"/>
      <c r="D20568" s="6"/>
      <c r="E20568" s="6"/>
      <c r="F20568" s="6"/>
      <c r="U20568" s="11"/>
      <c r="AO20568" s="11"/>
    </row>
    <row r="20569" spans="2:41" x14ac:dyDescent="0.25">
      <c r="B20569" s="6"/>
      <c r="D20569" s="6"/>
      <c r="E20569" s="6"/>
      <c r="F20569" s="6"/>
      <c r="U20569" s="11"/>
      <c r="AO20569" s="11"/>
    </row>
    <row r="20570" spans="2:41" x14ac:dyDescent="0.25">
      <c r="B20570" s="6"/>
      <c r="D20570" s="6"/>
      <c r="E20570" s="6"/>
      <c r="F20570" s="6"/>
      <c r="U20570" s="11"/>
      <c r="AO20570" s="11"/>
    </row>
    <row r="20571" spans="2:41" x14ac:dyDescent="0.25">
      <c r="B20571" s="6"/>
      <c r="D20571" s="6"/>
      <c r="E20571" s="6"/>
      <c r="F20571" s="6"/>
      <c r="U20571" s="11"/>
      <c r="AO20571" s="11"/>
    </row>
    <row r="20572" spans="2:41" x14ac:dyDescent="0.25">
      <c r="B20572" s="6"/>
      <c r="D20572" s="6"/>
      <c r="E20572" s="6"/>
      <c r="F20572" s="6"/>
      <c r="U20572" s="11"/>
      <c r="AO20572" s="11"/>
    </row>
    <row r="20573" spans="2:41" x14ac:dyDescent="0.25">
      <c r="B20573" s="6"/>
      <c r="D20573" s="6"/>
      <c r="E20573" s="6"/>
      <c r="F20573" s="6"/>
      <c r="U20573" s="11"/>
      <c r="AO20573" s="11"/>
    </row>
    <row r="20574" spans="2:41" x14ac:dyDescent="0.25">
      <c r="B20574" s="6"/>
      <c r="D20574" s="6"/>
      <c r="E20574" s="6"/>
      <c r="F20574" s="6"/>
      <c r="U20574" s="11"/>
      <c r="AO20574" s="11"/>
    </row>
    <row r="20575" spans="2:41" x14ac:dyDescent="0.25">
      <c r="B20575" s="6"/>
      <c r="D20575" s="6"/>
      <c r="E20575" s="6"/>
      <c r="F20575" s="6"/>
      <c r="U20575" s="11"/>
      <c r="AO20575" s="11"/>
    </row>
    <row r="20576" spans="2:41" x14ac:dyDescent="0.25">
      <c r="B20576" s="6"/>
      <c r="D20576" s="6"/>
      <c r="E20576" s="6"/>
      <c r="F20576" s="6"/>
      <c r="U20576" s="11"/>
      <c r="AO20576" s="11"/>
    </row>
    <row r="20577" spans="2:41" x14ac:dyDescent="0.25">
      <c r="B20577" s="6"/>
      <c r="D20577" s="6"/>
      <c r="E20577" s="6"/>
      <c r="F20577" s="6"/>
      <c r="U20577" s="11"/>
      <c r="AO20577" s="11"/>
    </row>
    <row r="20578" spans="2:41" x14ac:dyDescent="0.25">
      <c r="B20578" s="6"/>
      <c r="D20578" s="6"/>
      <c r="E20578" s="6"/>
      <c r="F20578" s="6"/>
      <c r="U20578" s="11"/>
      <c r="AO20578" s="11"/>
    </row>
    <row r="20579" spans="2:41" x14ac:dyDescent="0.25">
      <c r="B20579" s="6"/>
      <c r="D20579" s="6"/>
      <c r="E20579" s="6"/>
      <c r="F20579" s="6"/>
      <c r="U20579" s="11"/>
      <c r="AO20579" s="11"/>
    </row>
    <row r="20580" spans="2:41" x14ac:dyDescent="0.25">
      <c r="B20580" s="6"/>
      <c r="D20580" s="6"/>
      <c r="E20580" s="6"/>
      <c r="F20580" s="6"/>
      <c r="U20580" s="11"/>
      <c r="AO20580" s="11"/>
    </row>
    <row r="20581" spans="2:41" x14ac:dyDescent="0.25">
      <c r="B20581" s="6"/>
      <c r="D20581" s="6"/>
      <c r="E20581" s="6"/>
      <c r="F20581" s="6"/>
      <c r="U20581" s="11"/>
      <c r="AO20581" s="11"/>
    </row>
    <row r="20582" spans="2:41" x14ac:dyDescent="0.25">
      <c r="B20582" s="6"/>
      <c r="D20582" s="6"/>
      <c r="E20582" s="6"/>
      <c r="F20582" s="6"/>
      <c r="U20582" s="11"/>
      <c r="AO20582" s="11"/>
    </row>
    <row r="20583" spans="2:41" x14ac:dyDescent="0.25">
      <c r="B20583" s="6"/>
      <c r="D20583" s="6"/>
      <c r="E20583" s="6"/>
      <c r="F20583" s="6"/>
      <c r="U20583" s="11"/>
      <c r="AO20583" s="11"/>
    </row>
    <row r="20584" spans="2:41" x14ac:dyDescent="0.25">
      <c r="B20584" s="6"/>
      <c r="D20584" s="6"/>
      <c r="E20584" s="6"/>
      <c r="F20584" s="6"/>
      <c r="U20584" s="11"/>
      <c r="AO20584" s="11"/>
    </row>
    <row r="20585" spans="2:41" x14ac:dyDescent="0.25">
      <c r="B20585" s="6"/>
      <c r="D20585" s="6"/>
      <c r="E20585" s="6"/>
      <c r="F20585" s="6"/>
      <c r="U20585" s="11"/>
      <c r="AO20585" s="11"/>
    </row>
    <row r="20586" spans="2:41" x14ac:dyDescent="0.25">
      <c r="B20586" s="6"/>
      <c r="D20586" s="6"/>
      <c r="E20586" s="6"/>
      <c r="F20586" s="6"/>
      <c r="U20586" s="11"/>
      <c r="AO20586" s="11"/>
    </row>
    <row r="20587" spans="2:41" x14ac:dyDescent="0.25">
      <c r="B20587" s="6"/>
      <c r="D20587" s="6"/>
      <c r="E20587" s="6"/>
      <c r="F20587" s="6"/>
      <c r="U20587" s="11"/>
      <c r="AO20587" s="11"/>
    </row>
    <row r="20588" spans="2:41" x14ac:dyDescent="0.25">
      <c r="B20588" s="6"/>
      <c r="D20588" s="6"/>
      <c r="E20588" s="6"/>
      <c r="F20588" s="6"/>
      <c r="U20588" s="11"/>
      <c r="AO20588" s="11"/>
    </row>
    <row r="20589" spans="2:41" x14ac:dyDescent="0.25">
      <c r="B20589" s="6"/>
      <c r="D20589" s="6"/>
      <c r="E20589" s="6"/>
      <c r="F20589" s="6"/>
      <c r="U20589" s="11"/>
      <c r="AO20589" s="11"/>
    </row>
    <row r="20590" spans="2:41" x14ac:dyDescent="0.25">
      <c r="B20590" s="6"/>
      <c r="D20590" s="6"/>
      <c r="E20590" s="6"/>
      <c r="F20590" s="6"/>
      <c r="U20590" s="11"/>
      <c r="AO20590" s="11"/>
    </row>
    <row r="20591" spans="2:41" x14ac:dyDescent="0.25">
      <c r="B20591" s="6"/>
      <c r="D20591" s="6"/>
      <c r="E20591" s="6"/>
      <c r="F20591" s="6"/>
      <c r="U20591" s="11"/>
      <c r="AO20591" s="11"/>
    </row>
    <row r="20592" spans="2:41" x14ac:dyDescent="0.25">
      <c r="B20592" s="6"/>
      <c r="D20592" s="6"/>
      <c r="E20592" s="6"/>
      <c r="F20592" s="6"/>
      <c r="U20592" s="11"/>
      <c r="AO20592" s="11"/>
    </row>
    <row r="20593" spans="2:41" x14ac:dyDescent="0.25">
      <c r="B20593" s="6"/>
      <c r="D20593" s="6"/>
      <c r="E20593" s="6"/>
      <c r="F20593" s="6"/>
      <c r="U20593" s="11"/>
      <c r="AO20593" s="11"/>
    </row>
    <row r="20594" spans="2:41" x14ac:dyDescent="0.25">
      <c r="B20594" s="6"/>
      <c r="D20594" s="6"/>
      <c r="E20594" s="6"/>
      <c r="F20594" s="6"/>
      <c r="U20594" s="11"/>
      <c r="AO20594" s="11"/>
    </row>
    <row r="20595" spans="2:41" x14ac:dyDescent="0.25">
      <c r="B20595" s="6"/>
      <c r="D20595" s="6"/>
      <c r="E20595" s="6"/>
      <c r="F20595" s="6"/>
      <c r="U20595" s="11"/>
      <c r="AO20595" s="11"/>
    </row>
    <row r="20596" spans="2:41" x14ac:dyDescent="0.25">
      <c r="B20596" s="6"/>
      <c r="D20596" s="6"/>
      <c r="E20596" s="6"/>
      <c r="F20596" s="6"/>
      <c r="U20596" s="11"/>
      <c r="AO20596" s="11"/>
    </row>
    <row r="20597" spans="2:41" x14ac:dyDescent="0.25">
      <c r="B20597" s="6"/>
      <c r="D20597" s="6"/>
      <c r="E20597" s="6"/>
      <c r="F20597" s="6"/>
      <c r="U20597" s="11"/>
      <c r="AO20597" s="11"/>
    </row>
    <row r="20598" spans="2:41" x14ac:dyDescent="0.25">
      <c r="B20598" s="6"/>
      <c r="D20598" s="6"/>
      <c r="E20598" s="6"/>
      <c r="F20598" s="6"/>
      <c r="U20598" s="11"/>
      <c r="AO20598" s="11"/>
    </row>
    <row r="20599" spans="2:41" x14ac:dyDescent="0.25">
      <c r="B20599" s="6"/>
      <c r="D20599" s="6"/>
      <c r="E20599" s="6"/>
      <c r="F20599" s="6"/>
      <c r="U20599" s="11"/>
      <c r="AO20599" s="11"/>
    </row>
    <row r="20600" spans="2:41" x14ac:dyDescent="0.25">
      <c r="B20600" s="6"/>
      <c r="D20600" s="6"/>
      <c r="E20600" s="6"/>
      <c r="F20600" s="6"/>
      <c r="U20600" s="11"/>
      <c r="AO20600" s="11"/>
    </row>
    <row r="20601" spans="2:41" x14ac:dyDescent="0.25">
      <c r="B20601" s="6"/>
      <c r="D20601" s="6"/>
      <c r="E20601" s="6"/>
      <c r="F20601" s="6"/>
      <c r="U20601" s="11"/>
      <c r="AO20601" s="11"/>
    </row>
    <row r="20602" spans="2:41" x14ac:dyDescent="0.25">
      <c r="B20602" s="6"/>
      <c r="D20602" s="6"/>
      <c r="E20602" s="6"/>
      <c r="F20602" s="6"/>
      <c r="U20602" s="11"/>
      <c r="AO20602" s="11"/>
    </row>
    <row r="20603" spans="2:41" x14ac:dyDescent="0.25">
      <c r="B20603" s="6"/>
      <c r="D20603" s="6"/>
      <c r="E20603" s="6"/>
      <c r="F20603" s="6"/>
      <c r="U20603" s="11"/>
      <c r="AO20603" s="11"/>
    </row>
    <row r="20604" spans="2:41" x14ac:dyDescent="0.25">
      <c r="B20604" s="6"/>
      <c r="D20604" s="6"/>
      <c r="E20604" s="6"/>
      <c r="F20604" s="6"/>
      <c r="U20604" s="11"/>
      <c r="AO20604" s="11"/>
    </row>
    <row r="20605" spans="2:41" x14ac:dyDescent="0.25">
      <c r="B20605" s="6"/>
      <c r="D20605" s="6"/>
      <c r="E20605" s="6"/>
      <c r="F20605" s="6"/>
      <c r="U20605" s="11"/>
      <c r="AO20605" s="11"/>
    </row>
    <row r="20606" spans="2:41" x14ac:dyDescent="0.25">
      <c r="B20606" s="6"/>
      <c r="D20606" s="6"/>
      <c r="E20606" s="6"/>
      <c r="F20606" s="6"/>
      <c r="U20606" s="11"/>
      <c r="AO20606" s="11"/>
    </row>
    <row r="20607" spans="2:41" x14ac:dyDescent="0.25">
      <c r="B20607" s="6"/>
      <c r="D20607" s="6"/>
      <c r="E20607" s="6"/>
      <c r="F20607" s="6"/>
      <c r="U20607" s="11"/>
      <c r="AO20607" s="11"/>
    </row>
    <row r="20608" spans="2:41" x14ac:dyDescent="0.25">
      <c r="B20608" s="6"/>
      <c r="D20608" s="6"/>
      <c r="E20608" s="6"/>
      <c r="F20608" s="6"/>
      <c r="U20608" s="11"/>
      <c r="AO20608" s="11"/>
    </row>
    <row r="20609" spans="2:41" x14ac:dyDescent="0.25">
      <c r="B20609" s="6"/>
      <c r="D20609" s="6"/>
      <c r="E20609" s="6"/>
      <c r="F20609" s="6"/>
      <c r="U20609" s="11"/>
      <c r="AO20609" s="11"/>
    </row>
    <row r="20610" spans="2:41" x14ac:dyDescent="0.25">
      <c r="B20610" s="6"/>
      <c r="D20610" s="6"/>
      <c r="E20610" s="6"/>
      <c r="F20610" s="6"/>
      <c r="U20610" s="11"/>
      <c r="AO20610" s="11"/>
    </row>
    <row r="20611" spans="2:41" x14ac:dyDescent="0.25">
      <c r="B20611" s="6"/>
      <c r="D20611" s="6"/>
      <c r="E20611" s="6"/>
      <c r="F20611" s="6"/>
      <c r="U20611" s="11"/>
      <c r="AO20611" s="11"/>
    </row>
    <row r="20612" spans="2:41" x14ac:dyDescent="0.25">
      <c r="B20612" s="6"/>
      <c r="D20612" s="6"/>
      <c r="E20612" s="6"/>
      <c r="F20612" s="6"/>
      <c r="U20612" s="11"/>
      <c r="AO20612" s="11"/>
    </row>
    <row r="20613" spans="2:41" x14ac:dyDescent="0.25">
      <c r="B20613" s="6"/>
      <c r="D20613" s="6"/>
      <c r="E20613" s="6"/>
      <c r="F20613" s="6"/>
      <c r="U20613" s="11"/>
      <c r="AO20613" s="11"/>
    </row>
    <row r="20614" spans="2:41" x14ac:dyDescent="0.25">
      <c r="B20614" s="6"/>
      <c r="D20614" s="6"/>
      <c r="E20614" s="6"/>
      <c r="F20614" s="6"/>
      <c r="U20614" s="11"/>
      <c r="AO20614" s="11"/>
    </row>
    <row r="20615" spans="2:41" x14ac:dyDescent="0.25">
      <c r="B20615" s="6"/>
      <c r="D20615" s="6"/>
      <c r="E20615" s="6"/>
      <c r="F20615" s="6"/>
      <c r="U20615" s="11"/>
      <c r="AO20615" s="11"/>
    </row>
    <row r="20616" spans="2:41" x14ac:dyDescent="0.25">
      <c r="B20616" s="6"/>
      <c r="D20616" s="6"/>
      <c r="E20616" s="6"/>
      <c r="F20616" s="6"/>
      <c r="U20616" s="11"/>
      <c r="AO20616" s="11"/>
    </row>
    <row r="20617" spans="2:41" x14ac:dyDescent="0.25">
      <c r="B20617" s="6"/>
      <c r="D20617" s="6"/>
      <c r="E20617" s="6"/>
      <c r="F20617" s="6"/>
      <c r="U20617" s="11"/>
      <c r="AO20617" s="11"/>
    </row>
    <row r="20618" spans="2:41" x14ac:dyDescent="0.25">
      <c r="B20618" s="6"/>
      <c r="D20618" s="6"/>
      <c r="E20618" s="6"/>
      <c r="F20618" s="6"/>
      <c r="U20618" s="11"/>
      <c r="AO20618" s="11"/>
    </row>
    <row r="20619" spans="2:41" x14ac:dyDescent="0.25">
      <c r="B20619" s="6"/>
      <c r="D20619" s="6"/>
      <c r="E20619" s="6"/>
      <c r="F20619" s="6"/>
      <c r="U20619" s="11"/>
      <c r="AO20619" s="11"/>
    </row>
    <row r="20620" spans="2:41" x14ac:dyDescent="0.25">
      <c r="B20620" s="6"/>
      <c r="D20620" s="6"/>
      <c r="E20620" s="6"/>
      <c r="F20620" s="6"/>
      <c r="U20620" s="11"/>
      <c r="AO20620" s="11"/>
    </row>
    <row r="20621" spans="2:41" x14ac:dyDescent="0.25">
      <c r="B20621" s="6"/>
      <c r="D20621" s="6"/>
      <c r="E20621" s="6"/>
      <c r="F20621" s="6"/>
      <c r="U20621" s="11"/>
      <c r="AO20621" s="11"/>
    </row>
    <row r="20622" spans="2:41" x14ac:dyDescent="0.25">
      <c r="B20622" s="6"/>
      <c r="D20622" s="6"/>
      <c r="E20622" s="6"/>
      <c r="F20622" s="6"/>
      <c r="U20622" s="11"/>
      <c r="AO20622" s="11"/>
    </row>
    <row r="20623" spans="2:41" x14ac:dyDescent="0.25">
      <c r="B20623" s="6"/>
      <c r="D20623" s="6"/>
      <c r="E20623" s="6"/>
      <c r="F20623" s="6"/>
      <c r="U20623" s="11"/>
      <c r="AO20623" s="11"/>
    </row>
    <row r="20624" spans="2:41" x14ac:dyDescent="0.25">
      <c r="B20624" s="6"/>
      <c r="D20624" s="6"/>
      <c r="E20624" s="6"/>
      <c r="F20624" s="6"/>
      <c r="U20624" s="11"/>
      <c r="AO20624" s="11"/>
    </row>
    <row r="20625" spans="2:41" x14ac:dyDescent="0.25">
      <c r="B20625" s="6"/>
      <c r="D20625" s="6"/>
      <c r="E20625" s="6"/>
      <c r="F20625" s="6"/>
      <c r="U20625" s="11"/>
      <c r="AO20625" s="11"/>
    </row>
    <row r="20626" spans="2:41" x14ac:dyDescent="0.25">
      <c r="B20626" s="6"/>
      <c r="D20626" s="6"/>
      <c r="E20626" s="6"/>
      <c r="F20626" s="6"/>
      <c r="U20626" s="11"/>
      <c r="AO20626" s="11"/>
    </row>
    <row r="20627" spans="2:41" x14ac:dyDescent="0.25">
      <c r="B20627" s="6"/>
      <c r="D20627" s="6"/>
      <c r="E20627" s="6"/>
      <c r="F20627" s="6"/>
      <c r="U20627" s="11"/>
      <c r="AO20627" s="11"/>
    </row>
    <row r="20628" spans="2:41" x14ac:dyDescent="0.25">
      <c r="B20628" s="6"/>
      <c r="D20628" s="6"/>
      <c r="E20628" s="6"/>
      <c r="F20628" s="6"/>
      <c r="U20628" s="11"/>
      <c r="AO20628" s="11"/>
    </row>
    <row r="20629" spans="2:41" x14ac:dyDescent="0.25">
      <c r="B20629" s="6"/>
      <c r="D20629" s="6"/>
      <c r="E20629" s="6"/>
      <c r="F20629" s="6"/>
      <c r="U20629" s="11"/>
      <c r="AO20629" s="11"/>
    </row>
    <row r="20630" spans="2:41" x14ac:dyDescent="0.25">
      <c r="B20630" s="6"/>
      <c r="D20630" s="6"/>
      <c r="E20630" s="6"/>
      <c r="F20630" s="6"/>
      <c r="U20630" s="11"/>
      <c r="AO20630" s="11"/>
    </row>
    <row r="20631" spans="2:41" x14ac:dyDescent="0.25">
      <c r="B20631" s="6"/>
      <c r="D20631" s="6"/>
      <c r="E20631" s="6"/>
      <c r="F20631" s="6"/>
      <c r="U20631" s="11"/>
      <c r="AO20631" s="11"/>
    </row>
    <row r="20632" spans="2:41" x14ac:dyDescent="0.25">
      <c r="B20632" s="6"/>
      <c r="D20632" s="6"/>
      <c r="E20632" s="6"/>
      <c r="F20632" s="6"/>
      <c r="U20632" s="11"/>
      <c r="AO20632" s="11"/>
    </row>
    <row r="20633" spans="2:41" x14ac:dyDescent="0.25">
      <c r="B20633" s="6"/>
      <c r="D20633" s="6"/>
      <c r="E20633" s="6"/>
      <c r="F20633" s="6"/>
      <c r="U20633" s="11"/>
      <c r="AO20633" s="11"/>
    </row>
    <row r="20634" spans="2:41" x14ac:dyDescent="0.25">
      <c r="B20634" s="6"/>
      <c r="D20634" s="6"/>
      <c r="E20634" s="6"/>
      <c r="F20634" s="6"/>
      <c r="U20634" s="11"/>
      <c r="AO20634" s="11"/>
    </row>
    <row r="20635" spans="2:41" x14ac:dyDescent="0.25">
      <c r="B20635" s="6"/>
      <c r="D20635" s="6"/>
      <c r="E20635" s="6"/>
      <c r="F20635" s="6"/>
      <c r="U20635" s="11"/>
      <c r="AO20635" s="11"/>
    </row>
    <row r="20636" spans="2:41" x14ac:dyDescent="0.25">
      <c r="B20636" s="6"/>
      <c r="D20636" s="6"/>
      <c r="E20636" s="6"/>
      <c r="F20636" s="6"/>
      <c r="U20636" s="11"/>
      <c r="AO20636" s="11"/>
    </row>
    <row r="20637" spans="2:41" x14ac:dyDescent="0.25">
      <c r="B20637" s="6"/>
      <c r="D20637" s="6"/>
      <c r="E20637" s="6"/>
      <c r="F20637" s="6"/>
      <c r="U20637" s="11"/>
      <c r="AO20637" s="11"/>
    </row>
    <row r="20638" spans="2:41" x14ac:dyDescent="0.25">
      <c r="B20638" s="6"/>
      <c r="D20638" s="6"/>
      <c r="E20638" s="6"/>
      <c r="F20638" s="6"/>
      <c r="U20638" s="11"/>
      <c r="AO20638" s="11"/>
    </row>
    <row r="20639" spans="2:41" x14ac:dyDescent="0.25">
      <c r="B20639" s="6"/>
      <c r="D20639" s="6"/>
      <c r="E20639" s="6"/>
      <c r="F20639" s="6"/>
      <c r="U20639" s="11"/>
      <c r="AO20639" s="11"/>
    </row>
    <row r="20640" spans="2:41" x14ac:dyDescent="0.25">
      <c r="B20640" s="6"/>
      <c r="D20640" s="6"/>
      <c r="E20640" s="6"/>
      <c r="F20640" s="6"/>
      <c r="U20640" s="11"/>
      <c r="AO20640" s="11"/>
    </row>
    <row r="20641" spans="2:41" x14ac:dyDescent="0.25">
      <c r="B20641" s="6"/>
      <c r="D20641" s="6"/>
      <c r="E20641" s="6"/>
      <c r="F20641" s="6"/>
      <c r="U20641" s="11"/>
      <c r="AO20641" s="11"/>
    </row>
    <row r="20642" spans="2:41" x14ac:dyDescent="0.25">
      <c r="B20642" s="6"/>
      <c r="D20642" s="6"/>
      <c r="E20642" s="6"/>
      <c r="F20642" s="6"/>
      <c r="U20642" s="11"/>
      <c r="AO20642" s="11"/>
    </row>
    <row r="20643" spans="2:41" x14ac:dyDescent="0.25">
      <c r="B20643" s="6"/>
      <c r="D20643" s="6"/>
      <c r="E20643" s="6"/>
      <c r="F20643" s="6"/>
      <c r="U20643" s="11"/>
      <c r="AO20643" s="11"/>
    </row>
    <row r="20644" spans="2:41" x14ac:dyDescent="0.25">
      <c r="B20644" s="6"/>
      <c r="D20644" s="6"/>
      <c r="E20644" s="6"/>
      <c r="F20644" s="6"/>
      <c r="U20644" s="11"/>
      <c r="AO20644" s="11"/>
    </row>
    <row r="20645" spans="2:41" x14ac:dyDescent="0.25">
      <c r="B20645" s="6"/>
      <c r="D20645" s="6"/>
      <c r="E20645" s="6"/>
      <c r="F20645" s="6"/>
      <c r="U20645" s="11"/>
      <c r="AO20645" s="11"/>
    </row>
    <row r="20646" spans="2:41" x14ac:dyDescent="0.25">
      <c r="B20646" s="6"/>
      <c r="D20646" s="6"/>
      <c r="E20646" s="6"/>
      <c r="F20646" s="6"/>
      <c r="U20646" s="11"/>
      <c r="AO20646" s="11"/>
    </row>
    <row r="20647" spans="2:41" x14ac:dyDescent="0.25">
      <c r="B20647" s="6"/>
      <c r="D20647" s="6"/>
      <c r="E20647" s="6"/>
      <c r="F20647" s="6"/>
      <c r="U20647" s="11"/>
      <c r="AO20647" s="11"/>
    </row>
    <row r="20648" spans="2:41" x14ac:dyDescent="0.25">
      <c r="B20648" s="6"/>
      <c r="D20648" s="6"/>
      <c r="E20648" s="6"/>
      <c r="F20648" s="6"/>
      <c r="U20648" s="11"/>
      <c r="AO20648" s="11"/>
    </row>
    <row r="20649" spans="2:41" x14ac:dyDescent="0.25">
      <c r="B20649" s="6"/>
      <c r="D20649" s="6"/>
      <c r="E20649" s="6"/>
      <c r="F20649" s="6"/>
      <c r="U20649" s="11"/>
      <c r="AO20649" s="11"/>
    </row>
    <row r="20650" spans="2:41" x14ac:dyDescent="0.25">
      <c r="B20650" s="6"/>
      <c r="D20650" s="6"/>
      <c r="E20650" s="6"/>
      <c r="F20650" s="6"/>
      <c r="U20650" s="11"/>
      <c r="AO20650" s="11"/>
    </row>
    <row r="20651" spans="2:41" x14ac:dyDescent="0.25">
      <c r="B20651" s="6"/>
      <c r="D20651" s="6"/>
      <c r="E20651" s="6"/>
      <c r="F20651" s="6"/>
      <c r="U20651" s="11"/>
      <c r="AO20651" s="11"/>
    </row>
    <row r="20652" spans="2:41" x14ac:dyDescent="0.25">
      <c r="B20652" s="6"/>
      <c r="D20652" s="6"/>
      <c r="E20652" s="6"/>
      <c r="F20652" s="6"/>
      <c r="U20652" s="11"/>
      <c r="AO20652" s="11"/>
    </row>
    <row r="20653" spans="2:41" x14ac:dyDescent="0.25">
      <c r="B20653" s="6"/>
      <c r="D20653" s="6"/>
      <c r="E20653" s="6"/>
      <c r="F20653" s="6"/>
      <c r="U20653" s="11"/>
      <c r="AO20653" s="11"/>
    </row>
    <row r="20654" spans="2:41" x14ac:dyDescent="0.25">
      <c r="B20654" s="6"/>
      <c r="D20654" s="6"/>
      <c r="E20654" s="6"/>
      <c r="F20654" s="6"/>
      <c r="U20654" s="11"/>
      <c r="AO20654" s="11"/>
    </row>
    <row r="20655" spans="2:41" x14ac:dyDescent="0.25">
      <c r="B20655" s="6"/>
      <c r="D20655" s="6"/>
      <c r="E20655" s="6"/>
      <c r="F20655" s="6"/>
      <c r="U20655" s="11"/>
      <c r="AO20655" s="11"/>
    </row>
    <row r="20656" spans="2:41" x14ac:dyDescent="0.25">
      <c r="B20656" s="6"/>
      <c r="D20656" s="6"/>
      <c r="E20656" s="6"/>
      <c r="F20656" s="6"/>
      <c r="U20656" s="11"/>
      <c r="AO20656" s="11"/>
    </row>
    <row r="20657" spans="2:41" x14ac:dyDescent="0.25">
      <c r="B20657" s="6"/>
      <c r="D20657" s="6"/>
      <c r="E20657" s="6"/>
      <c r="F20657" s="6"/>
      <c r="U20657" s="11"/>
      <c r="AO20657" s="11"/>
    </row>
    <row r="20658" spans="2:41" x14ac:dyDescent="0.25">
      <c r="B20658" s="6"/>
      <c r="D20658" s="6"/>
      <c r="E20658" s="6"/>
      <c r="F20658" s="6"/>
      <c r="U20658" s="11"/>
      <c r="AO20658" s="11"/>
    </row>
    <row r="20659" spans="2:41" x14ac:dyDescent="0.25">
      <c r="B20659" s="6"/>
      <c r="D20659" s="6"/>
      <c r="E20659" s="6"/>
      <c r="F20659" s="6"/>
      <c r="U20659" s="11"/>
      <c r="AO20659" s="11"/>
    </row>
    <row r="20660" spans="2:41" x14ac:dyDescent="0.25">
      <c r="B20660" s="6"/>
      <c r="D20660" s="6"/>
      <c r="E20660" s="6"/>
      <c r="F20660" s="6"/>
      <c r="U20660" s="11"/>
      <c r="AO20660" s="11"/>
    </row>
    <row r="20661" spans="2:41" x14ac:dyDescent="0.25">
      <c r="B20661" s="6"/>
      <c r="D20661" s="6"/>
      <c r="E20661" s="6"/>
      <c r="F20661" s="6"/>
      <c r="U20661" s="11"/>
      <c r="AO20661" s="11"/>
    </row>
    <row r="20662" spans="2:41" x14ac:dyDescent="0.25">
      <c r="B20662" s="6"/>
      <c r="D20662" s="6"/>
      <c r="E20662" s="6"/>
      <c r="F20662" s="6"/>
      <c r="U20662" s="11"/>
      <c r="AO20662" s="11"/>
    </row>
    <row r="20663" spans="2:41" x14ac:dyDescent="0.25">
      <c r="B20663" s="6"/>
      <c r="D20663" s="6"/>
      <c r="E20663" s="6"/>
      <c r="F20663" s="6"/>
      <c r="U20663" s="11"/>
      <c r="AO20663" s="11"/>
    </row>
    <row r="20664" spans="2:41" x14ac:dyDescent="0.25">
      <c r="B20664" s="6"/>
      <c r="D20664" s="6"/>
      <c r="E20664" s="6"/>
      <c r="F20664" s="6"/>
      <c r="U20664" s="11"/>
      <c r="AO20664" s="11"/>
    </row>
    <row r="20665" spans="2:41" x14ac:dyDescent="0.25">
      <c r="B20665" s="6"/>
      <c r="D20665" s="6"/>
      <c r="E20665" s="6"/>
      <c r="F20665" s="6"/>
      <c r="U20665" s="11"/>
      <c r="AO20665" s="11"/>
    </row>
    <row r="20666" spans="2:41" x14ac:dyDescent="0.25">
      <c r="B20666" s="6"/>
      <c r="D20666" s="6"/>
      <c r="E20666" s="6"/>
      <c r="F20666" s="6"/>
      <c r="U20666" s="11"/>
      <c r="AO20666" s="11"/>
    </row>
    <row r="20667" spans="2:41" x14ac:dyDescent="0.25">
      <c r="B20667" s="6"/>
      <c r="D20667" s="6"/>
      <c r="E20667" s="6"/>
      <c r="F20667" s="6"/>
      <c r="U20667" s="11"/>
      <c r="AO20667" s="11"/>
    </row>
    <row r="20668" spans="2:41" x14ac:dyDescent="0.25">
      <c r="B20668" s="6"/>
      <c r="D20668" s="6"/>
      <c r="E20668" s="6"/>
      <c r="F20668" s="6"/>
      <c r="U20668" s="11"/>
      <c r="AO20668" s="11"/>
    </row>
    <row r="20669" spans="2:41" x14ac:dyDescent="0.25">
      <c r="B20669" s="6"/>
      <c r="D20669" s="6"/>
      <c r="E20669" s="6"/>
      <c r="F20669" s="6"/>
      <c r="U20669" s="11"/>
      <c r="AO20669" s="11"/>
    </row>
    <row r="20670" spans="2:41" x14ac:dyDescent="0.25">
      <c r="B20670" s="6"/>
      <c r="D20670" s="6"/>
      <c r="E20670" s="6"/>
      <c r="F20670" s="6"/>
      <c r="U20670" s="11"/>
      <c r="AO20670" s="11"/>
    </row>
    <row r="20671" spans="2:41" x14ac:dyDescent="0.25">
      <c r="B20671" s="6"/>
      <c r="D20671" s="6"/>
      <c r="E20671" s="6"/>
      <c r="F20671" s="6"/>
      <c r="U20671" s="11"/>
      <c r="AO20671" s="11"/>
    </row>
    <row r="20672" spans="2:41" x14ac:dyDescent="0.25">
      <c r="B20672" s="6"/>
      <c r="D20672" s="6"/>
      <c r="E20672" s="6"/>
      <c r="F20672" s="6"/>
      <c r="U20672" s="11"/>
      <c r="AO20672" s="11"/>
    </row>
    <row r="20673" spans="2:41" x14ac:dyDescent="0.25">
      <c r="B20673" s="6"/>
      <c r="D20673" s="6"/>
      <c r="E20673" s="6"/>
      <c r="F20673" s="6"/>
      <c r="U20673" s="11"/>
      <c r="AO20673" s="11"/>
    </row>
    <row r="20674" spans="2:41" x14ac:dyDescent="0.25">
      <c r="B20674" s="6"/>
      <c r="D20674" s="6"/>
      <c r="E20674" s="6"/>
      <c r="F20674" s="6"/>
      <c r="U20674" s="11"/>
      <c r="AO20674" s="11"/>
    </row>
    <row r="20675" spans="2:41" x14ac:dyDescent="0.25">
      <c r="B20675" s="6"/>
      <c r="D20675" s="6"/>
      <c r="E20675" s="6"/>
      <c r="F20675" s="6"/>
      <c r="U20675" s="11"/>
      <c r="AO20675" s="11"/>
    </row>
    <row r="20676" spans="2:41" x14ac:dyDescent="0.25">
      <c r="B20676" s="6"/>
      <c r="D20676" s="6"/>
      <c r="E20676" s="6"/>
      <c r="F20676" s="6"/>
      <c r="U20676" s="11"/>
      <c r="AO20676" s="11"/>
    </row>
    <row r="20677" spans="2:41" x14ac:dyDescent="0.25">
      <c r="B20677" s="6"/>
      <c r="D20677" s="6"/>
      <c r="E20677" s="6"/>
      <c r="F20677" s="6"/>
      <c r="U20677" s="11"/>
      <c r="AO20677" s="11"/>
    </row>
    <row r="20678" spans="2:41" x14ac:dyDescent="0.25">
      <c r="B20678" s="6"/>
      <c r="D20678" s="6"/>
      <c r="E20678" s="6"/>
      <c r="F20678" s="6"/>
      <c r="U20678" s="11"/>
      <c r="AO20678" s="11"/>
    </row>
    <row r="20679" spans="2:41" x14ac:dyDescent="0.25">
      <c r="B20679" s="6"/>
      <c r="D20679" s="6"/>
      <c r="E20679" s="6"/>
      <c r="F20679" s="6"/>
      <c r="U20679" s="11"/>
      <c r="AO20679" s="11"/>
    </row>
    <row r="20680" spans="2:41" x14ac:dyDescent="0.25">
      <c r="B20680" s="6"/>
      <c r="D20680" s="6"/>
      <c r="E20680" s="6"/>
      <c r="F20680" s="6"/>
      <c r="U20680" s="11"/>
      <c r="AO20680" s="11"/>
    </row>
    <row r="20681" spans="2:41" x14ac:dyDescent="0.25">
      <c r="B20681" s="6"/>
      <c r="D20681" s="6"/>
      <c r="E20681" s="6"/>
      <c r="F20681" s="6"/>
      <c r="U20681" s="11"/>
      <c r="AO20681" s="11"/>
    </row>
    <row r="20682" spans="2:41" x14ac:dyDescent="0.25">
      <c r="B20682" s="6"/>
      <c r="D20682" s="6"/>
      <c r="E20682" s="6"/>
      <c r="F20682" s="6"/>
      <c r="U20682" s="11"/>
      <c r="AO20682" s="11"/>
    </row>
    <row r="20683" spans="2:41" x14ac:dyDescent="0.25">
      <c r="B20683" s="6"/>
      <c r="D20683" s="6"/>
      <c r="E20683" s="6"/>
      <c r="F20683" s="6"/>
      <c r="U20683" s="11"/>
      <c r="AO20683" s="11"/>
    </row>
    <row r="20684" spans="2:41" x14ac:dyDescent="0.25">
      <c r="B20684" s="6"/>
      <c r="D20684" s="6"/>
      <c r="E20684" s="6"/>
      <c r="F20684" s="6"/>
      <c r="U20684" s="11"/>
      <c r="AO20684" s="11"/>
    </row>
    <row r="20685" spans="2:41" x14ac:dyDescent="0.25">
      <c r="B20685" s="6"/>
      <c r="D20685" s="6"/>
      <c r="E20685" s="6"/>
      <c r="F20685" s="6"/>
      <c r="U20685" s="11"/>
      <c r="AO20685" s="11"/>
    </row>
    <row r="20686" spans="2:41" x14ac:dyDescent="0.25">
      <c r="B20686" s="6"/>
      <c r="D20686" s="6"/>
      <c r="E20686" s="6"/>
      <c r="F20686" s="6"/>
      <c r="U20686" s="11"/>
      <c r="AO20686" s="11"/>
    </row>
    <row r="20687" spans="2:41" x14ac:dyDescent="0.25">
      <c r="B20687" s="6"/>
      <c r="D20687" s="6"/>
      <c r="E20687" s="6"/>
      <c r="F20687" s="6"/>
      <c r="U20687" s="11"/>
      <c r="AO20687" s="11"/>
    </row>
    <row r="20688" spans="2:41" x14ac:dyDescent="0.25">
      <c r="B20688" s="6"/>
      <c r="D20688" s="6"/>
      <c r="E20688" s="6"/>
      <c r="F20688" s="6"/>
      <c r="U20688" s="11"/>
      <c r="AO20688" s="11"/>
    </row>
    <row r="20689" spans="2:41" x14ac:dyDescent="0.25">
      <c r="B20689" s="6"/>
      <c r="D20689" s="6"/>
      <c r="E20689" s="6"/>
      <c r="F20689" s="6"/>
      <c r="U20689" s="11"/>
      <c r="AO20689" s="11"/>
    </row>
    <row r="20690" spans="2:41" x14ac:dyDescent="0.25">
      <c r="B20690" s="6"/>
      <c r="D20690" s="6"/>
      <c r="E20690" s="6"/>
      <c r="F20690" s="6"/>
      <c r="U20690" s="11"/>
      <c r="AO20690" s="11"/>
    </row>
    <row r="20691" spans="2:41" x14ac:dyDescent="0.25">
      <c r="B20691" s="6"/>
      <c r="D20691" s="6"/>
      <c r="E20691" s="6"/>
      <c r="F20691" s="6"/>
      <c r="U20691" s="11"/>
      <c r="AO20691" s="11"/>
    </row>
    <row r="20692" spans="2:41" x14ac:dyDescent="0.25">
      <c r="B20692" s="6"/>
      <c r="D20692" s="6"/>
      <c r="E20692" s="6"/>
      <c r="F20692" s="6"/>
      <c r="U20692" s="11"/>
      <c r="AO20692" s="11"/>
    </row>
    <row r="20693" spans="2:41" x14ac:dyDescent="0.25">
      <c r="B20693" s="6"/>
      <c r="D20693" s="6"/>
      <c r="E20693" s="6"/>
      <c r="F20693" s="6"/>
      <c r="U20693" s="11"/>
      <c r="AO20693" s="11"/>
    </row>
    <row r="20694" spans="2:41" x14ac:dyDescent="0.25">
      <c r="B20694" s="6"/>
      <c r="D20694" s="6"/>
      <c r="E20694" s="6"/>
      <c r="F20694" s="6"/>
      <c r="U20694" s="11"/>
      <c r="AO20694" s="11"/>
    </row>
    <row r="20695" spans="2:41" x14ac:dyDescent="0.25">
      <c r="B20695" s="6"/>
      <c r="D20695" s="6"/>
      <c r="E20695" s="6"/>
      <c r="F20695" s="6"/>
      <c r="U20695" s="11"/>
      <c r="AO20695" s="11"/>
    </row>
    <row r="20696" spans="2:41" x14ac:dyDescent="0.25">
      <c r="B20696" s="6"/>
      <c r="D20696" s="6"/>
      <c r="E20696" s="6"/>
      <c r="F20696" s="6"/>
      <c r="U20696" s="11"/>
      <c r="AO20696" s="11"/>
    </row>
    <row r="20697" spans="2:41" x14ac:dyDescent="0.25">
      <c r="B20697" s="6"/>
      <c r="D20697" s="6"/>
      <c r="E20697" s="6"/>
      <c r="F20697" s="6"/>
      <c r="U20697" s="11"/>
      <c r="AO20697" s="11"/>
    </row>
    <row r="20698" spans="2:41" x14ac:dyDescent="0.25">
      <c r="B20698" s="6"/>
      <c r="D20698" s="6"/>
      <c r="E20698" s="6"/>
      <c r="F20698" s="6"/>
      <c r="U20698" s="11"/>
      <c r="AO20698" s="11"/>
    </row>
    <row r="20699" spans="2:41" x14ac:dyDescent="0.25">
      <c r="B20699" s="6"/>
      <c r="D20699" s="6"/>
      <c r="E20699" s="6"/>
      <c r="F20699" s="6"/>
      <c r="U20699" s="11"/>
      <c r="AO20699" s="11"/>
    </row>
    <row r="20700" spans="2:41" x14ac:dyDescent="0.25">
      <c r="B20700" s="6"/>
      <c r="D20700" s="6"/>
      <c r="E20700" s="6"/>
      <c r="F20700" s="6"/>
      <c r="U20700" s="11"/>
      <c r="AO20700" s="11"/>
    </row>
    <row r="20701" spans="2:41" x14ac:dyDescent="0.25">
      <c r="B20701" s="6"/>
      <c r="D20701" s="6"/>
      <c r="E20701" s="6"/>
      <c r="F20701" s="6"/>
      <c r="U20701" s="11"/>
      <c r="AO20701" s="11"/>
    </row>
    <row r="20702" spans="2:41" x14ac:dyDescent="0.25">
      <c r="B20702" s="6"/>
      <c r="D20702" s="6"/>
      <c r="E20702" s="6"/>
      <c r="F20702" s="6"/>
      <c r="U20702" s="11"/>
      <c r="AO20702" s="11"/>
    </row>
    <row r="20703" spans="2:41" x14ac:dyDescent="0.25">
      <c r="B20703" s="6"/>
      <c r="D20703" s="6"/>
      <c r="E20703" s="6"/>
      <c r="F20703" s="6"/>
      <c r="U20703" s="11"/>
      <c r="AO20703" s="11"/>
    </row>
    <row r="20704" spans="2:41" x14ac:dyDescent="0.25">
      <c r="B20704" s="6"/>
      <c r="D20704" s="6"/>
      <c r="E20704" s="6"/>
      <c r="F20704" s="6"/>
      <c r="U20704" s="11"/>
      <c r="AO20704" s="11"/>
    </row>
    <row r="20705" spans="2:41" x14ac:dyDescent="0.25">
      <c r="B20705" s="6"/>
      <c r="D20705" s="6"/>
      <c r="E20705" s="6"/>
      <c r="F20705" s="6"/>
      <c r="U20705" s="11"/>
      <c r="AO20705" s="11"/>
    </row>
    <row r="20706" spans="2:41" x14ac:dyDescent="0.25">
      <c r="B20706" s="6"/>
      <c r="D20706" s="6"/>
      <c r="E20706" s="6"/>
      <c r="F20706" s="6"/>
      <c r="U20706" s="11"/>
      <c r="AO20706" s="11"/>
    </row>
    <row r="20707" spans="2:41" x14ac:dyDescent="0.25">
      <c r="B20707" s="6"/>
      <c r="D20707" s="6"/>
      <c r="E20707" s="6"/>
      <c r="F20707" s="6"/>
      <c r="U20707" s="11"/>
      <c r="AO20707" s="11"/>
    </row>
    <row r="20708" spans="2:41" x14ac:dyDescent="0.25">
      <c r="B20708" s="6"/>
      <c r="D20708" s="6"/>
      <c r="E20708" s="6"/>
      <c r="F20708" s="6"/>
      <c r="U20708" s="11"/>
      <c r="AO20708" s="11"/>
    </row>
    <row r="20709" spans="2:41" x14ac:dyDescent="0.25">
      <c r="B20709" s="6"/>
      <c r="D20709" s="6"/>
      <c r="E20709" s="6"/>
      <c r="F20709" s="6"/>
      <c r="U20709" s="11"/>
      <c r="AO20709" s="11"/>
    </row>
    <row r="20710" spans="2:41" x14ac:dyDescent="0.25">
      <c r="B20710" s="6"/>
      <c r="D20710" s="6"/>
      <c r="E20710" s="6"/>
      <c r="F20710" s="6"/>
      <c r="U20710" s="11"/>
      <c r="AO20710" s="11"/>
    </row>
    <row r="20711" spans="2:41" x14ac:dyDescent="0.25">
      <c r="B20711" s="6"/>
      <c r="D20711" s="6"/>
      <c r="E20711" s="6"/>
      <c r="F20711" s="6"/>
      <c r="U20711" s="11"/>
      <c r="AO20711" s="11"/>
    </row>
    <row r="20712" spans="2:41" x14ac:dyDescent="0.25">
      <c r="B20712" s="6"/>
      <c r="D20712" s="6"/>
      <c r="E20712" s="6"/>
      <c r="F20712" s="6"/>
      <c r="U20712" s="11"/>
      <c r="AO20712" s="11"/>
    </row>
    <row r="20713" spans="2:41" x14ac:dyDescent="0.25">
      <c r="B20713" s="6"/>
      <c r="D20713" s="6"/>
      <c r="E20713" s="6"/>
      <c r="F20713" s="6"/>
      <c r="U20713" s="11"/>
      <c r="AO20713" s="11"/>
    </row>
    <row r="20714" spans="2:41" x14ac:dyDescent="0.25">
      <c r="B20714" s="6"/>
      <c r="D20714" s="6"/>
      <c r="E20714" s="6"/>
      <c r="F20714" s="6"/>
      <c r="U20714" s="11"/>
      <c r="AO20714" s="11"/>
    </row>
    <row r="20715" spans="2:41" x14ac:dyDescent="0.25">
      <c r="B20715" s="6"/>
      <c r="D20715" s="6"/>
      <c r="E20715" s="6"/>
      <c r="F20715" s="6"/>
      <c r="U20715" s="11"/>
      <c r="AO20715" s="11"/>
    </row>
    <row r="20716" spans="2:41" x14ac:dyDescent="0.25">
      <c r="B20716" s="6"/>
      <c r="D20716" s="6"/>
      <c r="E20716" s="6"/>
      <c r="F20716" s="6"/>
      <c r="U20716" s="11"/>
      <c r="AO20716" s="11"/>
    </row>
    <row r="20717" spans="2:41" x14ac:dyDescent="0.25">
      <c r="B20717" s="6"/>
      <c r="D20717" s="6"/>
      <c r="E20717" s="6"/>
      <c r="F20717" s="6"/>
      <c r="U20717" s="11"/>
      <c r="AO20717" s="11"/>
    </row>
    <row r="20718" spans="2:41" x14ac:dyDescent="0.25">
      <c r="B20718" s="6"/>
      <c r="D20718" s="6"/>
      <c r="E20718" s="6"/>
      <c r="F20718" s="6"/>
      <c r="U20718" s="11"/>
      <c r="AO20718" s="11"/>
    </row>
    <row r="20719" spans="2:41" x14ac:dyDescent="0.25">
      <c r="B20719" s="6"/>
      <c r="D20719" s="6"/>
      <c r="E20719" s="6"/>
      <c r="F20719" s="6"/>
      <c r="U20719" s="11"/>
      <c r="AO20719" s="11"/>
    </row>
    <row r="20720" spans="2:41" x14ac:dyDescent="0.25">
      <c r="B20720" s="6"/>
      <c r="D20720" s="6"/>
      <c r="E20720" s="6"/>
      <c r="F20720" s="6"/>
      <c r="U20720" s="11"/>
      <c r="AO20720" s="11"/>
    </row>
    <row r="20721" spans="2:41" x14ac:dyDescent="0.25">
      <c r="B20721" s="6"/>
      <c r="D20721" s="6"/>
      <c r="E20721" s="6"/>
      <c r="F20721" s="6"/>
      <c r="U20721" s="11"/>
      <c r="AO20721" s="11"/>
    </row>
    <row r="20722" spans="2:41" x14ac:dyDescent="0.25">
      <c r="B20722" s="6"/>
      <c r="D20722" s="6"/>
      <c r="E20722" s="6"/>
      <c r="F20722" s="6"/>
      <c r="U20722" s="11"/>
      <c r="AO20722" s="11"/>
    </row>
    <row r="20723" spans="2:41" x14ac:dyDescent="0.25">
      <c r="B20723" s="6"/>
      <c r="D20723" s="6"/>
      <c r="E20723" s="6"/>
      <c r="F20723" s="6"/>
      <c r="U20723" s="11"/>
      <c r="AO20723" s="11"/>
    </row>
    <row r="20724" spans="2:41" x14ac:dyDescent="0.25">
      <c r="B20724" s="6"/>
      <c r="D20724" s="6"/>
      <c r="E20724" s="6"/>
      <c r="F20724" s="6"/>
      <c r="U20724" s="11"/>
      <c r="AO20724" s="11"/>
    </row>
    <row r="20725" spans="2:41" x14ac:dyDescent="0.25">
      <c r="B20725" s="6"/>
      <c r="D20725" s="6"/>
      <c r="E20725" s="6"/>
      <c r="F20725" s="6"/>
      <c r="U20725" s="11"/>
      <c r="AO20725" s="11"/>
    </row>
    <row r="20726" spans="2:41" x14ac:dyDescent="0.25">
      <c r="B20726" s="6"/>
      <c r="D20726" s="6"/>
      <c r="E20726" s="6"/>
      <c r="F20726" s="6"/>
      <c r="U20726" s="11"/>
      <c r="AO20726" s="11"/>
    </row>
    <row r="20727" spans="2:41" x14ac:dyDescent="0.25">
      <c r="B20727" s="6"/>
      <c r="D20727" s="6"/>
      <c r="E20727" s="6"/>
      <c r="F20727" s="6"/>
      <c r="U20727" s="11"/>
      <c r="AO20727" s="11"/>
    </row>
    <row r="20728" spans="2:41" x14ac:dyDescent="0.25">
      <c r="B20728" s="6"/>
      <c r="D20728" s="6"/>
      <c r="E20728" s="6"/>
      <c r="F20728" s="6"/>
      <c r="U20728" s="11"/>
      <c r="AO20728" s="11"/>
    </row>
    <row r="20729" spans="2:41" x14ac:dyDescent="0.25">
      <c r="B20729" s="6"/>
      <c r="D20729" s="6"/>
      <c r="E20729" s="6"/>
      <c r="F20729" s="6"/>
      <c r="U20729" s="11"/>
      <c r="AO20729" s="11"/>
    </row>
    <row r="20730" spans="2:41" x14ac:dyDescent="0.25">
      <c r="B20730" s="6"/>
      <c r="D20730" s="6"/>
      <c r="E20730" s="6"/>
      <c r="F20730" s="6"/>
      <c r="U20730" s="11"/>
      <c r="AO20730" s="11"/>
    </row>
    <row r="20731" spans="2:41" x14ac:dyDescent="0.25">
      <c r="B20731" s="6"/>
      <c r="D20731" s="6"/>
      <c r="E20731" s="6"/>
      <c r="F20731" s="6"/>
      <c r="U20731" s="11"/>
      <c r="AO20731" s="11"/>
    </row>
    <row r="20732" spans="2:41" x14ac:dyDescent="0.25">
      <c r="B20732" s="6"/>
      <c r="D20732" s="6"/>
      <c r="E20732" s="6"/>
      <c r="F20732" s="6"/>
      <c r="U20732" s="11"/>
      <c r="AO20732" s="11"/>
    </row>
    <row r="20733" spans="2:41" x14ac:dyDescent="0.25">
      <c r="B20733" s="6"/>
      <c r="D20733" s="6"/>
      <c r="E20733" s="6"/>
      <c r="F20733" s="6"/>
      <c r="U20733" s="11"/>
      <c r="AO20733" s="11"/>
    </row>
    <row r="20734" spans="2:41" x14ac:dyDescent="0.25">
      <c r="B20734" s="6"/>
      <c r="D20734" s="6"/>
      <c r="E20734" s="6"/>
      <c r="F20734" s="6"/>
      <c r="U20734" s="11"/>
      <c r="AO20734" s="11"/>
    </row>
    <row r="20735" spans="2:41" x14ac:dyDescent="0.25">
      <c r="B20735" s="6"/>
      <c r="D20735" s="6"/>
      <c r="E20735" s="6"/>
      <c r="F20735" s="6"/>
      <c r="U20735" s="11"/>
      <c r="AO20735" s="11"/>
    </row>
    <row r="20736" spans="2:41" x14ac:dyDescent="0.25">
      <c r="B20736" s="6"/>
      <c r="D20736" s="6"/>
      <c r="E20736" s="6"/>
      <c r="F20736" s="6"/>
      <c r="U20736" s="11"/>
      <c r="AO20736" s="11"/>
    </row>
    <row r="20737" spans="2:41" x14ac:dyDescent="0.25">
      <c r="B20737" s="6"/>
      <c r="D20737" s="6"/>
      <c r="E20737" s="6"/>
      <c r="F20737" s="6"/>
      <c r="U20737" s="11"/>
      <c r="AO20737" s="11"/>
    </row>
    <row r="20738" spans="2:41" x14ac:dyDescent="0.25">
      <c r="B20738" s="6"/>
      <c r="D20738" s="6"/>
      <c r="E20738" s="6"/>
      <c r="F20738" s="6"/>
      <c r="U20738" s="11"/>
      <c r="AO20738" s="11"/>
    </row>
    <row r="20739" spans="2:41" x14ac:dyDescent="0.25">
      <c r="B20739" s="6"/>
      <c r="D20739" s="6"/>
      <c r="E20739" s="6"/>
      <c r="F20739" s="6"/>
      <c r="U20739" s="11"/>
      <c r="AO20739" s="11"/>
    </row>
    <row r="20740" spans="2:41" x14ac:dyDescent="0.25">
      <c r="B20740" s="6"/>
      <c r="D20740" s="6"/>
      <c r="E20740" s="6"/>
      <c r="F20740" s="6"/>
      <c r="U20740" s="11"/>
      <c r="AO20740" s="11"/>
    </row>
    <row r="20741" spans="2:41" x14ac:dyDescent="0.25">
      <c r="B20741" s="6"/>
      <c r="D20741" s="6"/>
      <c r="E20741" s="6"/>
      <c r="F20741" s="6"/>
      <c r="U20741" s="11"/>
      <c r="AO20741" s="11"/>
    </row>
    <row r="20742" spans="2:41" x14ac:dyDescent="0.25">
      <c r="B20742" s="6"/>
      <c r="D20742" s="6"/>
      <c r="E20742" s="6"/>
      <c r="F20742" s="6"/>
      <c r="U20742" s="11"/>
      <c r="AO20742" s="11"/>
    </row>
    <row r="20743" spans="2:41" x14ac:dyDescent="0.25">
      <c r="B20743" s="6"/>
      <c r="D20743" s="6"/>
      <c r="E20743" s="6"/>
      <c r="F20743" s="6"/>
      <c r="U20743" s="11"/>
      <c r="AO20743" s="11"/>
    </row>
    <row r="20744" spans="2:41" x14ac:dyDescent="0.25">
      <c r="B20744" s="6"/>
      <c r="D20744" s="6"/>
      <c r="E20744" s="6"/>
      <c r="F20744" s="6"/>
      <c r="U20744" s="11"/>
      <c r="AO20744" s="11"/>
    </row>
    <row r="20745" spans="2:41" x14ac:dyDescent="0.25">
      <c r="B20745" s="6"/>
      <c r="D20745" s="6"/>
      <c r="E20745" s="6"/>
      <c r="F20745" s="6"/>
      <c r="U20745" s="11"/>
      <c r="AO20745" s="11"/>
    </row>
    <row r="20746" spans="2:41" x14ac:dyDescent="0.25">
      <c r="B20746" s="6"/>
      <c r="D20746" s="6"/>
      <c r="E20746" s="6"/>
      <c r="F20746" s="6"/>
      <c r="U20746" s="11"/>
      <c r="AO20746" s="11"/>
    </row>
    <row r="20747" spans="2:41" x14ac:dyDescent="0.25">
      <c r="B20747" s="6"/>
      <c r="D20747" s="6"/>
      <c r="E20747" s="6"/>
      <c r="F20747" s="6"/>
      <c r="U20747" s="11"/>
      <c r="AO20747" s="11"/>
    </row>
    <row r="20748" spans="2:41" x14ac:dyDescent="0.25">
      <c r="B20748" s="6"/>
      <c r="D20748" s="6"/>
      <c r="E20748" s="6"/>
      <c r="F20748" s="6"/>
      <c r="U20748" s="11"/>
      <c r="AO20748" s="11"/>
    </row>
    <row r="20749" spans="2:41" x14ac:dyDescent="0.25">
      <c r="B20749" s="6"/>
      <c r="D20749" s="6"/>
      <c r="E20749" s="6"/>
      <c r="F20749" s="6"/>
      <c r="U20749" s="11"/>
      <c r="AO20749" s="11"/>
    </row>
    <row r="20750" spans="2:41" x14ac:dyDescent="0.25">
      <c r="B20750" s="6"/>
      <c r="D20750" s="6"/>
      <c r="E20750" s="6"/>
      <c r="F20750" s="6"/>
      <c r="U20750" s="11"/>
      <c r="AO20750" s="11"/>
    </row>
    <row r="20751" spans="2:41" x14ac:dyDescent="0.25">
      <c r="B20751" s="6"/>
      <c r="D20751" s="6"/>
      <c r="E20751" s="6"/>
      <c r="F20751" s="6"/>
      <c r="U20751" s="11"/>
      <c r="AO20751" s="11"/>
    </row>
    <row r="20752" spans="2:41" x14ac:dyDescent="0.25">
      <c r="B20752" s="6"/>
      <c r="D20752" s="6"/>
      <c r="E20752" s="6"/>
      <c r="F20752" s="6"/>
      <c r="U20752" s="11"/>
      <c r="AO20752" s="11"/>
    </row>
    <row r="20753" spans="2:41" x14ac:dyDescent="0.25">
      <c r="B20753" s="6"/>
      <c r="D20753" s="6"/>
      <c r="E20753" s="6"/>
      <c r="F20753" s="6"/>
      <c r="U20753" s="11"/>
      <c r="AO20753" s="11"/>
    </row>
    <row r="20754" spans="2:41" x14ac:dyDescent="0.25">
      <c r="B20754" s="6"/>
      <c r="D20754" s="6"/>
      <c r="E20754" s="6"/>
      <c r="F20754" s="6"/>
      <c r="U20754" s="11"/>
      <c r="AO20754" s="11"/>
    </row>
    <row r="20755" spans="2:41" x14ac:dyDescent="0.25">
      <c r="B20755" s="6"/>
      <c r="D20755" s="6"/>
      <c r="E20755" s="6"/>
      <c r="F20755" s="6"/>
      <c r="U20755" s="11"/>
      <c r="AO20755" s="11"/>
    </row>
    <row r="20756" spans="2:41" x14ac:dyDescent="0.25">
      <c r="B20756" s="6"/>
      <c r="D20756" s="6"/>
      <c r="E20756" s="6"/>
      <c r="F20756" s="6"/>
      <c r="U20756" s="11"/>
      <c r="AO20756" s="11"/>
    </row>
    <row r="20757" spans="2:41" x14ac:dyDescent="0.25">
      <c r="B20757" s="6"/>
      <c r="D20757" s="6"/>
      <c r="E20757" s="6"/>
      <c r="F20757" s="6"/>
      <c r="U20757" s="11"/>
      <c r="AO20757" s="11"/>
    </row>
    <row r="20758" spans="2:41" x14ac:dyDescent="0.25">
      <c r="B20758" s="6"/>
      <c r="D20758" s="6"/>
      <c r="E20758" s="6"/>
      <c r="F20758" s="6"/>
      <c r="U20758" s="11"/>
      <c r="AO20758" s="11"/>
    </row>
    <row r="20759" spans="2:41" x14ac:dyDescent="0.25">
      <c r="B20759" s="6"/>
      <c r="D20759" s="6"/>
      <c r="E20759" s="6"/>
      <c r="F20759" s="6"/>
      <c r="U20759" s="11"/>
      <c r="AO20759" s="11"/>
    </row>
    <row r="20760" spans="2:41" x14ac:dyDescent="0.25">
      <c r="B20760" s="6"/>
      <c r="D20760" s="6"/>
      <c r="E20760" s="6"/>
      <c r="F20760" s="6"/>
      <c r="U20760" s="11"/>
      <c r="AO20760" s="11"/>
    </row>
    <row r="20761" spans="2:41" x14ac:dyDescent="0.25">
      <c r="B20761" s="6"/>
      <c r="D20761" s="6"/>
      <c r="E20761" s="6"/>
      <c r="F20761" s="6"/>
      <c r="U20761" s="11"/>
      <c r="AO20761" s="11"/>
    </row>
    <row r="20762" spans="2:41" x14ac:dyDescent="0.25">
      <c r="B20762" s="6"/>
      <c r="D20762" s="6"/>
      <c r="E20762" s="6"/>
      <c r="F20762" s="6"/>
      <c r="U20762" s="11"/>
      <c r="AO20762" s="11"/>
    </row>
    <row r="20763" spans="2:41" x14ac:dyDescent="0.25">
      <c r="B20763" s="6"/>
      <c r="D20763" s="6"/>
      <c r="E20763" s="6"/>
      <c r="F20763" s="6"/>
      <c r="U20763" s="11"/>
      <c r="AO20763" s="11"/>
    </row>
    <row r="20764" spans="2:41" x14ac:dyDescent="0.25">
      <c r="B20764" s="6"/>
      <c r="D20764" s="6"/>
      <c r="E20764" s="6"/>
      <c r="F20764" s="6"/>
      <c r="U20764" s="11"/>
      <c r="AO20764" s="11"/>
    </row>
    <row r="20765" spans="2:41" x14ac:dyDescent="0.25">
      <c r="B20765" s="6"/>
      <c r="D20765" s="6"/>
      <c r="E20765" s="6"/>
      <c r="F20765" s="6"/>
      <c r="U20765" s="11"/>
      <c r="AO20765" s="11"/>
    </row>
    <row r="20766" spans="2:41" x14ac:dyDescent="0.25">
      <c r="B20766" s="6"/>
      <c r="D20766" s="6"/>
      <c r="E20766" s="6"/>
      <c r="F20766" s="6"/>
      <c r="U20766" s="11"/>
      <c r="AO20766" s="11"/>
    </row>
    <row r="20767" spans="2:41" x14ac:dyDescent="0.25">
      <c r="B20767" s="6"/>
      <c r="D20767" s="6"/>
      <c r="E20767" s="6"/>
      <c r="F20767" s="6"/>
      <c r="U20767" s="11"/>
      <c r="AO20767" s="11"/>
    </row>
    <row r="20768" spans="2:41" x14ac:dyDescent="0.25">
      <c r="B20768" s="6"/>
      <c r="D20768" s="6"/>
      <c r="E20768" s="6"/>
      <c r="F20768" s="6"/>
      <c r="U20768" s="11"/>
      <c r="AO20768" s="11"/>
    </row>
    <row r="20769" spans="2:41" x14ac:dyDescent="0.25">
      <c r="B20769" s="6"/>
      <c r="D20769" s="6"/>
      <c r="E20769" s="6"/>
      <c r="F20769" s="6"/>
      <c r="U20769" s="11"/>
      <c r="AO20769" s="11"/>
    </row>
    <row r="20770" spans="2:41" x14ac:dyDescent="0.25">
      <c r="B20770" s="6"/>
      <c r="D20770" s="6"/>
      <c r="E20770" s="6"/>
      <c r="F20770" s="6"/>
      <c r="U20770" s="11"/>
      <c r="AO20770" s="11"/>
    </row>
    <row r="20771" spans="2:41" x14ac:dyDescent="0.25">
      <c r="B20771" s="6"/>
      <c r="D20771" s="6"/>
      <c r="E20771" s="6"/>
      <c r="F20771" s="6"/>
      <c r="U20771" s="11"/>
      <c r="AO20771" s="11"/>
    </row>
    <row r="20772" spans="2:41" x14ac:dyDescent="0.25">
      <c r="B20772" s="6"/>
      <c r="D20772" s="6"/>
      <c r="E20772" s="6"/>
      <c r="F20772" s="6"/>
      <c r="U20772" s="11"/>
      <c r="AO20772" s="11"/>
    </row>
    <row r="20773" spans="2:41" x14ac:dyDescent="0.25">
      <c r="B20773" s="6"/>
      <c r="D20773" s="6"/>
      <c r="E20773" s="6"/>
      <c r="F20773" s="6"/>
      <c r="U20773" s="11"/>
      <c r="AO20773" s="11"/>
    </row>
    <row r="20774" spans="2:41" x14ac:dyDescent="0.25">
      <c r="B20774" s="6"/>
      <c r="D20774" s="6"/>
      <c r="E20774" s="6"/>
      <c r="F20774" s="6"/>
      <c r="U20774" s="11"/>
      <c r="AO20774" s="11"/>
    </row>
    <row r="20775" spans="2:41" x14ac:dyDescent="0.25">
      <c r="B20775" s="6"/>
      <c r="D20775" s="6"/>
      <c r="E20775" s="6"/>
      <c r="F20775" s="6"/>
      <c r="U20775" s="11"/>
      <c r="AO20775" s="11"/>
    </row>
    <row r="20776" spans="2:41" x14ac:dyDescent="0.25">
      <c r="B20776" s="6"/>
      <c r="D20776" s="6"/>
      <c r="E20776" s="6"/>
      <c r="F20776" s="6"/>
      <c r="U20776" s="11"/>
      <c r="AO20776" s="11"/>
    </row>
    <row r="20777" spans="2:41" x14ac:dyDescent="0.25">
      <c r="B20777" s="6"/>
      <c r="D20777" s="6"/>
      <c r="E20777" s="6"/>
      <c r="F20777" s="6"/>
      <c r="U20777" s="11"/>
      <c r="AO20777" s="11"/>
    </row>
    <row r="20778" spans="2:41" x14ac:dyDescent="0.25">
      <c r="B20778" s="6"/>
      <c r="D20778" s="6"/>
      <c r="E20778" s="6"/>
      <c r="F20778" s="6"/>
      <c r="U20778" s="11"/>
      <c r="AO20778" s="11"/>
    </row>
    <row r="20779" spans="2:41" x14ac:dyDescent="0.25">
      <c r="B20779" s="6"/>
      <c r="D20779" s="6"/>
      <c r="E20779" s="6"/>
      <c r="F20779" s="6"/>
      <c r="U20779" s="11"/>
      <c r="AO20779" s="11"/>
    </row>
    <row r="20780" spans="2:41" x14ac:dyDescent="0.25">
      <c r="B20780" s="6"/>
      <c r="D20780" s="6"/>
      <c r="E20780" s="6"/>
      <c r="F20780" s="6"/>
      <c r="U20780" s="11"/>
      <c r="AO20780" s="11"/>
    </row>
    <row r="20781" spans="2:41" x14ac:dyDescent="0.25">
      <c r="B20781" s="6"/>
      <c r="D20781" s="6"/>
      <c r="E20781" s="6"/>
      <c r="F20781" s="6"/>
      <c r="U20781" s="11"/>
      <c r="AO20781" s="11"/>
    </row>
    <row r="20782" spans="2:41" x14ac:dyDescent="0.25">
      <c r="B20782" s="6"/>
      <c r="D20782" s="6"/>
      <c r="E20782" s="6"/>
      <c r="F20782" s="6"/>
      <c r="U20782" s="11"/>
      <c r="AO20782" s="11"/>
    </row>
    <row r="20783" spans="2:41" x14ac:dyDescent="0.25">
      <c r="B20783" s="6"/>
      <c r="D20783" s="6"/>
      <c r="E20783" s="6"/>
      <c r="F20783" s="6"/>
      <c r="U20783" s="11"/>
      <c r="AO20783" s="11"/>
    </row>
    <row r="20784" spans="2:41" x14ac:dyDescent="0.25">
      <c r="B20784" s="6"/>
      <c r="D20784" s="6"/>
      <c r="E20784" s="6"/>
      <c r="F20784" s="6"/>
      <c r="U20784" s="11"/>
      <c r="AO20784" s="11"/>
    </row>
    <row r="20785" spans="2:41" x14ac:dyDescent="0.25">
      <c r="B20785" s="6"/>
      <c r="D20785" s="6"/>
      <c r="E20785" s="6"/>
      <c r="F20785" s="6"/>
      <c r="U20785" s="11"/>
      <c r="AO20785" s="11"/>
    </row>
    <row r="20786" spans="2:41" x14ac:dyDescent="0.25">
      <c r="B20786" s="6"/>
      <c r="D20786" s="6"/>
      <c r="E20786" s="6"/>
      <c r="F20786" s="6"/>
      <c r="U20786" s="11"/>
      <c r="AO20786" s="11"/>
    </row>
    <row r="20787" spans="2:41" x14ac:dyDescent="0.25">
      <c r="B20787" s="6"/>
      <c r="D20787" s="6"/>
      <c r="E20787" s="6"/>
      <c r="F20787" s="6"/>
      <c r="U20787" s="11"/>
      <c r="AO20787" s="11"/>
    </row>
    <row r="20788" spans="2:41" x14ac:dyDescent="0.25">
      <c r="B20788" s="6"/>
      <c r="D20788" s="6"/>
      <c r="E20788" s="6"/>
      <c r="F20788" s="6"/>
      <c r="U20788" s="11"/>
      <c r="AO20788" s="11"/>
    </row>
    <row r="20789" spans="2:41" x14ac:dyDescent="0.25">
      <c r="B20789" s="6"/>
      <c r="D20789" s="6"/>
      <c r="E20789" s="6"/>
      <c r="F20789" s="6"/>
      <c r="U20789" s="11"/>
      <c r="AO20789" s="11"/>
    </row>
    <row r="20790" spans="2:41" x14ac:dyDescent="0.25">
      <c r="B20790" s="6"/>
      <c r="D20790" s="6"/>
      <c r="E20790" s="6"/>
      <c r="F20790" s="6"/>
      <c r="U20790" s="11"/>
      <c r="AO20790" s="11"/>
    </row>
    <row r="20791" spans="2:41" x14ac:dyDescent="0.25">
      <c r="B20791" s="6"/>
      <c r="D20791" s="6"/>
      <c r="E20791" s="6"/>
      <c r="F20791" s="6"/>
      <c r="U20791" s="11"/>
      <c r="AO20791" s="11"/>
    </row>
    <row r="20792" spans="2:41" x14ac:dyDescent="0.25">
      <c r="B20792" s="6"/>
      <c r="D20792" s="6"/>
      <c r="E20792" s="6"/>
      <c r="F20792" s="6"/>
      <c r="U20792" s="11"/>
      <c r="AO20792" s="11"/>
    </row>
    <row r="20793" spans="2:41" x14ac:dyDescent="0.25">
      <c r="B20793" s="6"/>
      <c r="D20793" s="6"/>
      <c r="E20793" s="6"/>
      <c r="F20793" s="6"/>
      <c r="U20793" s="11"/>
      <c r="AO20793" s="11"/>
    </row>
    <row r="20794" spans="2:41" x14ac:dyDescent="0.25">
      <c r="B20794" s="6"/>
      <c r="D20794" s="6"/>
      <c r="E20794" s="6"/>
      <c r="F20794" s="6"/>
      <c r="U20794" s="11"/>
      <c r="AO20794" s="11"/>
    </row>
    <row r="20795" spans="2:41" x14ac:dyDescent="0.25">
      <c r="B20795" s="6"/>
      <c r="D20795" s="6"/>
      <c r="E20795" s="6"/>
      <c r="F20795" s="6"/>
      <c r="U20795" s="11"/>
      <c r="AO20795" s="11"/>
    </row>
    <row r="20796" spans="2:41" x14ac:dyDescent="0.25">
      <c r="B20796" s="6"/>
      <c r="D20796" s="6"/>
      <c r="E20796" s="6"/>
      <c r="F20796" s="6"/>
      <c r="U20796" s="11"/>
      <c r="AO20796" s="11"/>
    </row>
    <row r="20797" spans="2:41" x14ac:dyDescent="0.25">
      <c r="B20797" s="6"/>
      <c r="D20797" s="6"/>
      <c r="E20797" s="6"/>
      <c r="F20797" s="6"/>
      <c r="U20797" s="11"/>
      <c r="AO20797" s="11"/>
    </row>
    <row r="20798" spans="2:41" x14ac:dyDescent="0.25">
      <c r="B20798" s="6"/>
      <c r="D20798" s="6"/>
      <c r="E20798" s="6"/>
      <c r="F20798" s="6"/>
      <c r="U20798" s="11"/>
      <c r="AO20798" s="11"/>
    </row>
    <row r="20799" spans="2:41" x14ac:dyDescent="0.25">
      <c r="B20799" s="6"/>
      <c r="D20799" s="6"/>
      <c r="E20799" s="6"/>
      <c r="F20799" s="6"/>
      <c r="U20799" s="11"/>
      <c r="AO20799" s="11"/>
    </row>
    <row r="20800" spans="2:41" x14ac:dyDescent="0.25">
      <c r="B20800" s="6"/>
      <c r="D20800" s="6"/>
      <c r="E20800" s="6"/>
      <c r="F20800" s="6"/>
      <c r="U20800" s="11"/>
      <c r="AO20800" s="11"/>
    </row>
    <row r="20801" spans="2:41" x14ac:dyDescent="0.25">
      <c r="B20801" s="6"/>
      <c r="D20801" s="6"/>
      <c r="E20801" s="6"/>
      <c r="F20801" s="6"/>
      <c r="U20801" s="11"/>
      <c r="AO20801" s="11"/>
    </row>
    <row r="20802" spans="2:41" x14ac:dyDescent="0.25">
      <c r="B20802" s="6"/>
      <c r="D20802" s="6"/>
      <c r="E20802" s="6"/>
      <c r="F20802" s="6"/>
      <c r="U20802" s="11"/>
      <c r="AO20802" s="11"/>
    </row>
    <row r="20803" spans="2:41" x14ac:dyDescent="0.25">
      <c r="B20803" s="6"/>
      <c r="D20803" s="6"/>
      <c r="E20803" s="6"/>
      <c r="F20803" s="6"/>
      <c r="U20803" s="11"/>
      <c r="AO20803" s="11"/>
    </row>
    <row r="20804" spans="2:41" x14ac:dyDescent="0.25">
      <c r="B20804" s="6"/>
      <c r="D20804" s="6"/>
      <c r="E20804" s="6"/>
      <c r="F20804" s="6"/>
      <c r="U20804" s="11"/>
      <c r="AO20804" s="11"/>
    </row>
    <row r="20805" spans="2:41" x14ac:dyDescent="0.25">
      <c r="B20805" s="6"/>
      <c r="D20805" s="6"/>
      <c r="E20805" s="6"/>
      <c r="F20805" s="6"/>
      <c r="U20805" s="11"/>
      <c r="AO20805" s="11"/>
    </row>
    <row r="20806" spans="2:41" x14ac:dyDescent="0.25">
      <c r="B20806" s="6"/>
      <c r="D20806" s="6"/>
      <c r="E20806" s="6"/>
      <c r="F20806" s="6"/>
      <c r="U20806" s="11"/>
      <c r="AO20806" s="11"/>
    </row>
    <row r="20807" spans="2:41" x14ac:dyDescent="0.25">
      <c r="B20807" s="6"/>
      <c r="D20807" s="6"/>
      <c r="E20807" s="6"/>
      <c r="F20807" s="6"/>
      <c r="U20807" s="11"/>
      <c r="AO20807" s="11"/>
    </row>
    <row r="20808" spans="2:41" x14ac:dyDescent="0.25">
      <c r="B20808" s="6"/>
      <c r="D20808" s="6"/>
      <c r="E20808" s="6"/>
      <c r="F20808" s="6"/>
      <c r="U20808" s="11"/>
      <c r="AO20808" s="11"/>
    </row>
    <row r="20809" spans="2:41" x14ac:dyDescent="0.25">
      <c r="B20809" s="6"/>
      <c r="D20809" s="6"/>
      <c r="E20809" s="6"/>
      <c r="F20809" s="6"/>
      <c r="U20809" s="11"/>
      <c r="AO20809" s="11"/>
    </row>
    <row r="20810" spans="2:41" x14ac:dyDescent="0.25">
      <c r="B20810" s="6"/>
      <c r="D20810" s="6"/>
      <c r="E20810" s="6"/>
      <c r="F20810" s="6"/>
      <c r="U20810" s="11"/>
      <c r="AO20810" s="11"/>
    </row>
    <row r="20811" spans="2:41" x14ac:dyDescent="0.25">
      <c r="B20811" s="6"/>
      <c r="D20811" s="6"/>
      <c r="E20811" s="6"/>
      <c r="F20811" s="6"/>
      <c r="U20811" s="11"/>
      <c r="AO20811" s="11"/>
    </row>
    <row r="20812" spans="2:41" x14ac:dyDescent="0.25">
      <c r="B20812" s="6"/>
      <c r="D20812" s="6"/>
      <c r="E20812" s="6"/>
      <c r="F20812" s="6"/>
      <c r="U20812" s="11"/>
      <c r="AO20812" s="11"/>
    </row>
    <row r="20813" spans="2:41" x14ac:dyDescent="0.25">
      <c r="B20813" s="6"/>
      <c r="D20813" s="6"/>
      <c r="E20813" s="6"/>
      <c r="F20813" s="6"/>
      <c r="U20813" s="11"/>
      <c r="AO20813" s="11"/>
    </row>
    <row r="20814" spans="2:41" x14ac:dyDescent="0.25">
      <c r="B20814" s="6"/>
      <c r="D20814" s="6"/>
      <c r="E20814" s="6"/>
      <c r="F20814" s="6"/>
      <c r="U20814" s="11"/>
      <c r="AO20814" s="11"/>
    </row>
    <row r="20815" spans="2:41" x14ac:dyDescent="0.25">
      <c r="B20815" s="6"/>
      <c r="D20815" s="6"/>
      <c r="E20815" s="6"/>
      <c r="F20815" s="6"/>
      <c r="U20815" s="11"/>
      <c r="AO20815" s="11"/>
    </row>
    <row r="20816" spans="2:41" x14ac:dyDescent="0.25">
      <c r="B20816" s="6"/>
      <c r="D20816" s="6"/>
      <c r="E20816" s="6"/>
      <c r="F20816" s="6"/>
      <c r="U20816" s="11"/>
      <c r="AO20816" s="11"/>
    </row>
    <row r="20817" spans="2:41" x14ac:dyDescent="0.25">
      <c r="B20817" s="6"/>
      <c r="D20817" s="6"/>
      <c r="E20817" s="6"/>
      <c r="F20817" s="6"/>
      <c r="U20817" s="11"/>
      <c r="AO20817" s="11"/>
    </row>
    <row r="20818" spans="2:41" x14ac:dyDescent="0.25">
      <c r="B20818" s="6"/>
      <c r="D20818" s="6"/>
      <c r="E20818" s="6"/>
      <c r="F20818" s="6"/>
      <c r="U20818" s="11"/>
      <c r="AO20818" s="11"/>
    </row>
    <row r="20819" spans="2:41" x14ac:dyDescent="0.25">
      <c r="B20819" s="6"/>
      <c r="D20819" s="6"/>
      <c r="E20819" s="6"/>
      <c r="F20819" s="6"/>
      <c r="U20819" s="11"/>
      <c r="AO20819" s="11"/>
    </row>
    <row r="20820" spans="2:41" x14ac:dyDescent="0.25">
      <c r="B20820" s="6"/>
      <c r="D20820" s="6"/>
      <c r="E20820" s="6"/>
      <c r="F20820" s="6"/>
      <c r="U20820" s="11"/>
      <c r="AO20820" s="11"/>
    </row>
    <row r="20821" spans="2:41" x14ac:dyDescent="0.25">
      <c r="B20821" s="6"/>
      <c r="D20821" s="6"/>
      <c r="E20821" s="6"/>
      <c r="F20821" s="6"/>
      <c r="U20821" s="11"/>
      <c r="AO20821" s="11"/>
    </row>
    <row r="20822" spans="2:41" x14ac:dyDescent="0.25">
      <c r="B20822" s="6"/>
      <c r="D20822" s="6"/>
      <c r="E20822" s="6"/>
      <c r="F20822" s="6"/>
      <c r="U20822" s="11"/>
      <c r="AO20822" s="11"/>
    </row>
    <row r="20823" spans="2:41" x14ac:dyDescent="0.25">
      <c r="B20823" s="6"/>
      <c r="D20823" s="6"/>
      <c r="E20823" s="6"/>
      <c r="F20823" s="6"/>
      <c r="U20823" s="11"/>
      <c r="AO20823" s="11"/>
    </row>
    <row r="20824" spans="2:41" x14ac:dyDescent="0.25">
      <c r="B20824" s="6"/>
      <c r="D20824" s="6"/>
      <c r="E20824" s="6"/>
      <c r="F20824" s="6"/>
      <c r="U20824" s="11"/>
      <c r="AO20824" s="11"/>
    </row>
    <row r="20825" spans="2:41" x14ac:dyDescent="0.25">
      <c r="B20825" s="6"/>
      <c r="D20825" s="6"/>
      <c r="E20825" s="6"/>
      <c r="F20825" s="6"/>
      <c r="U20825" s="11"/>
      <c r="AO20825" s="11"/>
    </row>
    <row r="20826" spans="2:41" x14ac:dyDescent="0.25">
      <c r="B20826" s="6"/>
      <c r="D20826" s="6"/>
      <c r="E20826" s="6"/>
      <c r="F20826" s="6"/>
      <c r="U20826" s="11"/>
      <c r="AO20826" s="11"/>
    </row>
    <row r="20827" spans="2:41" x14ac:dyDescent="0.25">
      <c r="B20827" s="6"/>
      <c r="D20827" s="6"/>
      <c r="E20827" s="6"/>
      <c r="F20827" s="6"/>
      <c r="U20827" s="11"/>
      <c r="AO20827" s="11"/>
    </row>
    <row r="20828" spans="2:41" x14ac:dyDescent="0.25">
      <c r="B20828" s="6"/>
      <c r="D20828" s="6"/>
      <c r="E20828" s="6"/>
      <c r="F20828" s="6"/>
      <c r="U20828" s="11"/>
      <c r="AO20828" s="11"/>
    </row>
    <row r="20829" spans="2:41" x14ac:dyDescent="0.25">
      <c r="B20829" s="6"/>
      <c r="D20829" s="6"/>
      <c r="E20829" s="6"/>
      <c r="F20829" s="6"/>
      <c r="U20829" s="11"/>
      <c r="AO20829" s="11"/>
    </row>
    <row r="20830" spans="2:41" x14ac:dyDescent="0.25">
      <c r="B20830" s="6"/>
      <c r="D20830" s="6"/>
      <c r="E20830" s="6"/>
      <c r="F20830" s="6"/>
      <c r="U20830" s="11"/>
      <c r="AO20830" s="11"/>
    </row>
    <row r="20831" spans="2:41" x14ac:dyDescent="0.25">
      <c r="B20831" s="6"/>
      <c r="D20831" s="6"/>
      <c r="E20831" s="6"/>
      <c r="F20831" s="6"/>
      <c r="U20831" s="11"/>
      <c r="AO20831" s="11"/>
    </row>
    <row r="20832" spans="2:41" x14ac:dyDescent="0.25">
      <c r="B20832" s="6"/>
      <c r="D20832" s="6"/>
      <c r="E20832" s="6"/>
      <c r="F20832" s="6"/>
      <c r="U20832" s="11"/>
      <c r="AO20832" s="11"/>
    </row>
    <row r="20833" spans="2:41" x14ac:dyDescent="0.25">
      <c r="B20833" s="6"/>
      <c r="D20833" s="6"/>
      <c r="E20833" s="6"/>
      <c r="F20833" s="6"/>
      <c r="U20833" s="11"/>
      <c r="AO20833" s="11"/>
    </row>
    <row r="20834" spans="2:41" x14ac:dyDescent="0.25">
      <c r="B20834" s="6"/>
      <c r="D20834" s="6"/>
      <c r="E20834" s="6"/>
      <c r="F20834" s="6"/>
      <c r="U20834" s="11"/>
      <c r="AO20834" s="11"/>
    </row>
    <row r="20835" spans="2:41" x14ac:dyDescent="0.25">
      <c r="B20835" s="6"/>
      <c r="D20835" s="6"/>
      <c r="E20835" s="6"/>
      <c r="F20835" s="6"/>
      <c r="U20835" s="11"/>
      <c r="AO20835" s="11"/>
    </row>
    <row r="20836" spans="2:41" x14ac:dyDescent="0.25">
      <c r="B20836" s="6"/>
      <c r="D20836" s="6"/>
      <c r="E20836" s="6"/>
      <c r="F20836" s="6"/>
      <c r="U20836" s="11"/>
      <c r="AO20836" s="11"/>
    </row>
    <row r="20837" spans="2:41" x14ac:dyDescent="0.25">
      <c r="B20837" s="6"/>
      <c r="D20837" s="6"/>
      <c r="E20837" s="6"/>
      <c r="F20837" s="6"/>
      <c r="U20837" s="11"/>
      <c r="AO20837" s="11"/>
    </row>
    <row r="20838" spans="2:41" x14ac:dyDescent="0.25">
      <c r="B20838" s="6"/>
      <c r="D20838" s="6"/>
      <c r="E20838" s="6"/>
      <c r="F20838" s="6"/>
      <c r="U20838" s="11"/>
      <c r="AO20838" s="11"/>
    </row>
    <row r="20839" spans="2:41" x14ac:dyDescent="0.25">
      <c r="B20839" s="6"/>
      <c r="D20839" s="6"/>
      <c r="E20839" s="6"/>
      <c r="F20839" s="6"/>
      <c r="U20839" s="11"/>
      <c r="AO20839" s="11"/>
    </row>
    <row r="20840" spans="2:41" x14ac:dyDescent="0.25">
      <c r="B20840" s="6"/>
      <c r="D20840" s="6"/>
      <c r="E20840" s="6"/>
      <c r="F20840" s="6"/>
      <c r="U20840" s="11"/>
      <c r="AO20840" s="11"/>
    </row>
    <row r="20841" spans="2:41" x14ac:dyDescent="0.25">
      <c r="B20841" s="6"/>
      <c r="D20841" s="6"/>
      <c r="E20841" s="6"/>
      <c r="F20841" s="6"/>
      <c r="U20841" s="11"/>
      <c r="AO20841" s="11"/>
    </row>
    <row r="20842" spans="2:41" x14ac:dyDescent="0.25">
      <c r="B20842" s="6"/>
      <c r="D20842" s="6"/>
      <c r="E20842" s="6"/>
      <c r="F20842" s="6"/>
      <c r="U20842" s="11"/>
      <c r="AO20842" s="11"/>
    </row>
    <row r="20843" spans="2:41" x14ac:dyDescent="0.25">
      <c r="B20843" s="6"/>
      <c r="D20843" s="6"/>
      <c r="E20843" s="6"/>
      <c r="F20843" s="6"/>
      <c r="U20843" s="11"/>
      <c r="AO20843" s="11"/>
    </row>
    <row r="20844" spans="2:41" x14ac:dyDescent="0.25">
      <c r="B20844" s="6"/>
      <c r="D20844" s="6"/>
      <c r="E20844" s="6"/>
      <c r="F20844" s="6"/>
      <c r="U20844" s="11"/>
      <c r="AO20844" s="11"/>
    </row>
    <row r="20845" spans="2:41" x14ac:dyDescent="0.25">
      <c r="B20845" s="6"/>
      <c r="D20845" s="6"/>
      <c r="E20845" s="6"/>
      <c r="F20845" s="6"/>
      <c r="U20845" s="11"/>
      <c r="AO20845" s="11"/>
    </row>
    <row r="20846" spans="2:41" x14ac:dyDescent="0.25">
      <c r="B20846" s="6"/>
      <c r="D20846" s="6"/>
      <c r="E20846" s="6"/>
      <c r="F20846" s="6"/>
      <c r="U20846" s="11"/>
      <c r="AO20846" s="11"/>
    </row>
    <row r="20847" spans="2:41" x14ac:dyDescent="0.25">
      <c r="B20847" s="6"/>
      <c r="D20847" s="6"/>
      <c r="E20847" s="6"/>
      <c r="F20847" s="6"/>
      <c r="U20847" s="11"/>
      <c r="AO20847" s="11"/>
    </row>
    <row r="20848" spans="2:41" x14ac:dyDescent="0.25">
      <c r="B20848" s="6"/>
      <c r="D20848" s="6"/>
      <c r="E20848" s="6"/>
      <c r="F20848" s="6"/>
      <c r="U20848" s="11"/>
      <c r="AO20848" s="11"/>
    </row>
    <row r="20849" spans="2:41" x14ac:dyDescent="0.25">
      <c r="B20849" s="6"/>
      <c r="D20849" s="6"/>
      <c r="E20849" s="6"/>
      <c r="F20849" s="6"/>
      <c r="U20849" s="11"/>
      <c r="AO20849" s="11"/>
    </row>
    <row r="20850" spans="2:41" x14ac:dyDescent="0.25">
      <c r="B20850" s="6"/>
      <c r="D20850" s="6"/>
      <c r="E20850" s="6"/>
      <c r="F20850" s="6"/>
      <c r="U20850" s="11"/>
      <c r="AO20850" s="11"/>
    </row>
    <row r="20851" spans="2:41" x14ac:dyDescent="0.25">
      <c r="B20851" s="6"/>
      <c r="D20851" s="6"/>
      <c r="E20851" s="6"/>
      <c r="F20851" s="6"/>
      <c r="U20851" s="11"/>
      <c r="AO20851" s="11"/>
    </row>
    <row r="20852" spans="2:41" x14ac:dyDescent="0.25">
      <c r="B20852" s="6"/>
      <c r="D20852" s="6"/>
      <c r="E20852" s="6"/>
      <c r="F20852" s="6"/>
      <c r="U20852" s="11"/>
      <c r="AO20852" s="11"/>
    </row>
    <row r="20853" spans="2:41" x14ac:dyDescent="0.25">
      <c r="B20853" s="6"/>
      <c r="D20853" s="6"/>
      <c r="E20853" s="6"/>
      <c r="F20853" s="6"/>
      <c r="U20853" s="11"/>
      <c r="AO20853" s="11"/>
    </row>
    <row r="20854" spans="2:41" x14ac:dyDescent="0.25">
      <c r="B20854" s="6"/>
      <c r="D20854" s="6"/>
      <c r="E20854" s="6"/>
      <c r="F20854" s="6"/>
      <c r="U20854" s="11"/>
      <c r="AO20854" s="11"/>
    </row>
    <row r="20855" spans="2:41" x14ac:dyDescent="0.25">
      <c r="B20855" s="6"/>
      <c r="D20855" s="6"/>
      <c r="E20855" s="6"/>
      <c r="F20855" s="6"/>
      <c r="U20855" s="11"/>
      <c r="AO20855" s="11"/>
    </row>
    <row r="20856" spans="2:41" x14ac:dyDescent="0.25">
      <c r="B20856" s="6"/>
      <c r="D20856" s="6"/>
      <c r="E20856" s="6"/>
      <c r="F20856" s="6"/>
      <c r="U20856" s="11"/>
      <c r="AO20856" s="11"/>
    </row>
    <row r="20857" spans="2:41" x14ac:dyDescent="0.25">
      <c r="B20857" s="6"/>
      <c r="D20857" s="6"/>
      <c r="E20857" s="6"/>
      <c r="F20857" s="6"/>
      <c r="U20857" s="11"/>
      <c r="AO20857" s="11"/>
    </row>
    <row r="20858" spans="2:41" x14ac:dyDescent="0.25">
      <c r="B20858" s="6"/>
      <c r="D20858" s="6"/>
      <c r="E20858" s="6"/>
      <c r="F20858" s="6"/>
      <c r="U20858" s="11"/>
      <c r="AO20858" s="11"/>
    </row>
    <row r="20859" spans="2:41" x14ac:dyDescent="0.25">
      <c r="B20859" s="6"/>
      <c r="D20859" s="6"/>
      <c r="E20859" s="6"/>
      <c r="F20859" s="6"/>
      <c r="U20859" s="11"/>
      <c r="AO20859" s="11"/>
    </row>
    <row r="20860" spans="2:41" x14ac:dyDescent="0.25">
      <c r="B20860" s="6"/>
      <c r="D20860" s="6"/>
      <c r="E20860" s="6"/>
      <c r="F20860" s="6"/>
      <c r="U20860" s="11"/>
      <c r="AO20860" s="11"/>
    </row>
    <row r="20861" spans="2:41" x14ac:dyDescent="0.25">
      <c r="B20861" s="6"/>
      <c r="D20861" s="6"/>
      <c r="E20861" s="6"/>
      <c r="F20861" s="6"/>
      <c r="U20861" s="11"/>
      <c r="AO20861" s="11"/>
    </row>
    <row r="20862" spans="2:41" x14ac:dyDescent="0.25">
      <c r="B20862" s="6"/>
      <c r="D20862" s="6"/>
      <c r="E20862" s="6"/>
      <c r="F20862" s="6"/>
      <c r="U20862" s="11"/>
      <c r="AO20862" s="11"/>
    </row>
    <row r="20863" spans="2:41" x14ac:dyDescent="0.25">
      <c r="B20863" s="6"/>
      <c r="D20863" s="6"/>
      <c r="E20863" s="6"/>
      <c r="F20863" s="6"/>
      <c r="U20863" s="11"/>
      <c r="AO20863" s="11"/>
    </row>
    <row r="20864" spans="2:41" x14ac:dyDescent="0.25">
      <c r="B20864" s="6"/>
      <c r="D20864" s="6"/>
      <c r="E20864" s="6"/>
      <c r="F20864" s="6"/>
      <c r="U20864" s="11"/>
      <c r="AO20864" s="11"/>
    </row>
    <row r="20865" spans="2:41" x14ac:dyDescent="0.25">
      <c r="B20865" s="6"/>
      <c r="D20865" s="6"/>
      <c r="E20865" s="6"/>
      <c r="F20865" s="6"/>
      <c r="U20865" s="11"/>
      <c r="AO20865" s="11"/>
    </row>
    <row r="20866" spans="2:41" x14ac:dyDescent="0.25">
      <c r="B20866" s="6"/>
      <c r="D20866" s="6"/>
      <c r="E20866" s="6"/>
      <c r="F20866" s="6"/>
      <c r="U20866" s="11"/>
      <c r="AO20866" s="11"/>
    </row>
    <row r="20867" spans="2:41" x14ac:dyDescent="0.25">
      <c r="B20867" s="6"/>
      <c r="D20867" s="6"/>
      <c r="E20867" s="6"/>
      <c r="F20867" s="6"/>
      <c r="U20867" s="11"/>
      <c r="AO20867" s="11"/>
    </row>
    <row r="20868" spans="2:41" x14ac:dyDescent="0.25">
      <c r="B20868" s="6"/>
      <c r="D20868" s="6"/>
      <c r="E20868" s="6"/>
      <c r="F20868" s="6"/>
      <c r="U20868" s="11"/>
      <c r="AO20868" s="11"/>
    </row>
    <row r="20869" spans="2:41" x14ac:dyDescent="0.25">
      <c r="B20869" s="6"/>
      <c r="D20869" s="6"/>
      <c r="E20869" s="6"/>
      <c r="F20869" s="6"/>
      <c r="U20869" s="11"/>
      <c r="AO20869" s="11"/>
    </row>
    <row r="20870" spans="2:41" x14ac:dyDescent="0.25">
      <c r="B20870" s="6"/>
      <c r="D20870" s="6"/>
      <c r="E20870" s="6"/>
      <c r="F20870" s="6"/>
      <c r="U20870" s="11"/>
      <c r="AO20870" s="11"/>
    </row>
    <row r="20871" spans="2:41" x14ac:dyDescent="0.25">
      <c r="B20871" s="6"/>
      <c r="D20871" s="6"/>
      <c r="E20871" s="6"/>
      <c r="F20871" s="6"/>
      <c r="U20871" s="11"/>
      <c r="AO20871" s="11"/>
    </row>
    <row r="20872" spans="2:41" x14ac:dyDescent="0.25">
      <c r="B20872" s="6"/>
      <c r="D20872" s="6"/>
      <c r="E20872" s="6"/>
      <c r="F20872" s="6"/>
      <c r="U20872" s="11"/>
      <c r="AO20872" s="11"/>
    </row>
    <row r="20873" spans="2:41" x14ac:dyDescent="0.25">
      <c r="B20873" s="6"/>
      <c r="D20873" s="6"/>
      <c r="E20873" s="6"/>
      <c r="F20873" s="6"/>
      <c r="U20873" s="11"/>
      <c r="AO20873" s="11"/>
    </row>
    <row r="20874" spans="2:41" x14ac:dyDescent="0.25">
      <c r="B20874" s="6"/>
      <c r="D20874" s="6"/>
      <c r="E20874" s="6"/>
      <c r="F20874" s="6"/>
      <c r="U20874" s="11"/>
      <c r="AO20874" s="11"/>
    </row>
    <row r="20875" spans="2:41" x14ac:dyDescent="0.25">
      <c r="B20875" s="6"/>
      <c r="D20875" s="6"/>
      <c r="E20875" s="6"/>
      <c r="F20875" s="6"/>
      <c r="U20875" s="11"/>
      <c r="AO20875" s="11"/>
    </row>
    <row r="20876" spans="2:41" x14ac:dyDescent="0.25">
      <c r="B20876" s="6"/>
      <c r="D20876" s="6"/>
      <c r="E20876" s="6"/>
      <c r="F20876" s="6"/>
      <c r="U20876" s="11"/>
      <c r="AO20876" s="11"/>
    </row>
    <row r="20877" spans="2:41" x14ac:dyDescent="0.25">
      <c r="B20877" s="6"/>
      <c r="D20877" s="6"/>
      <c r="E20877" s="6"/>
      <c r="F20877" s="6"/>
      <c r="U20877" s="11"/>
      <c r="AO20877" s="11"/>
    </row>
    <row r="20878" spans="2:41" x14ac:dyDescent="0.25">
      <c r="B20878" s="6"/>
      <c r="D20878" s="6"/>
      <c r="E20878" s="6"/>
      <c r="F20878" s="6"/>
      <c r="U20878" s="11"/>
      <c r="AO20878" s="11"/>
    </row>
    <row r="20879" spans="2:41" x14ac:dyDescent="0.25">
      <c r="B20879" s="6"/>
      <c r="D20879" s="6"/>
      <c r="E20879" s="6"/>
      <c r="F20879" s="6"/>
      <c r="U20879" s="11"/>
      <c r="AO20879" s="11"/>
    </row>
    <row r="20880" spans="2:41" x14ac:dyDescent="0.25">
      <c r="B20880" s="6"/>
      <c r="D20880" s="6"/>
      <c r="E20880" s="6"/>
      <c r="F20880" s="6"/>
      <c r="U20880" s="11"/>
      <c r="AO20880" s="11"/>
    </row>
    <row r="20881" spans="2:41" x14ac:dyDescent="0.25">
      <c r="B20881" s="6"/>
      <c r="D20881" s="6"/>
      <c r="E20881" s="6"/>
      <c r="F20881" s="6"/>
      <c r="U20881" s="11"/>
      <c r="AO20881" s="11"/>
    </row>
    <row r="20882" spans="2:41" x14ac:dyDescent="0.25">
      <c r="B20882" s="6"/>
      <c r="D20882" s="6"/>
      <c r="E20882" s="6"/>
      <c r="F20882" s="6"/>
      <c r="U20882" s="11"/>
      <c r="AO20882" s="11"/>
    </row>
    <row r="20883" spans="2:41" x14ac:dyDescent="0.25">
      <c r="B20883" s="6"/>
      <c r="D20883" s="6"/>
      <c r="E20883" s="6"/>
      <c r="F20883" s="6"/>
      <c r="U20883" s="11"/>
      <c r="AO20883" s="11"/>
    </row>
    <row r="20884" spans="2:41" x14ac:dyDescent="0.25">
      <c r="B20884" s="6"/>
      <c r="D20884" s="6"/>
      <c r="E20884" s="6"/>
      <c r="F20884" s="6"/>
      <c r="U20884" s="11"/>
      <c r="AO20884" s="11"/>
    </row>
    <row r="20885" spans="2:41" x14ac:dyDescent="0.25">
      <c r="B20885" s="6"/>
      <c r="D20885" s="6"/>
      <c r="E20885" s="6"/>
      <c r="F20885" s="6"/>
      <c r="U20885" s="11"/>
      <c r="AO20885" s="11"/>
    </row>
    <row r="20886" spans="2:41" x14ac:dyDescent="0.25">
      <c r="B20886" s="6"/>
      <c r="D20886" s="6"/>
      <c r="E20886" s="6"/>
      <c r="F20886" s="6"/>
      <c r="U20886" s="11"/>
      <c r="AO20886" s="11"/>
    </row>
    <row r="20887" spans="2:41" x14ac:dyDescent="0.25">
      <c r="B20887" s="6"/>
      <c r="D20887" s="6"/>
      <c r="E20887" s="6"/>
      <c r="F20887" s="6"/>
      <c r="U20887" s="11"/>
      <c r="AO20887" s="11"/>
    </row>
    <row r="20888" spans="2:41" x14ac:dyDescent="0.25">
      <c r="B20888" s="6"/>
      <c r="D20888" s="6"/>
      <c r="E20888" s="6"/>
      <c r="F20888" s="6"/>
      <c r="U20888" s="11"/>
      <c r="AO20888" s="11"/>
    </row>
    <row r="20889" spans="2:41" x14ac:dyDescent="0.25">
      <c r="B20889" s="6"/>
      <c r="D20889" s="6"/>
      <c r="E20889" s="6"/>
      <c r="F20889" s="6"/>
      <c r="U20889" s="11"/>
      <c r="AO20889" s="11"/>
    </row>
    <row r="20890" spans="2:41" x14ac:dyDescent="0.25">
      <c r="B20890" s="6"/>
      <c r="D20890" s="6"/>
      <c r="E20890" s="6"/>
      <c r="F20890" s="6"/>
      <c r="U20890" s="11"/>
      <c r="AO20890" s="11"/>
    </row>
    <row r="20891" spans="2:41" x14ac:dyDescent="0.25">
      <c r="B20891" s="6"/>
      <c r="D20891" s="6"/>
      <c r="E20891" s="6"/>
      <c r="F20891" s="6"/>
      <c r="U20891" s="11"/>
      <c r="AO20891" s="11"/>
    </row>
    <row r="20892" spans="2:41" x14ac:dyDescent="0.25">
      <c r="B20892" s="6"/>
      <c r="D20892" s="6"/>
      <c r="E20892" s="6"/>
      <c r="F20892" s="6"/>
      <c r="U20892" s="11"/>
      <c r="AO20892" s="11"/>
    </row>
    <row r="20893" spans="2:41" x14ac:dyDescent="0.25">
      <c r="B20893" s="6"/>
      <c r="D20893" s="6"/>
      <c r="E20893" s="6"/>
      <c r="F20893" s="6"/>
      <c r="U20893" s="11"/>
      <c r="AO20893" s="11"/>
    </row>
    <row r="20894" spans="2:41" x14ac:dyDescent="0.25">
      <c r="B20894" s="6"/>
      <c r="D20894" s="6"/>
      <c r="E20894" s="6"/>
      <c r="F20894" s="6"/>
      <c r="U20894" s="11"/>
      <c r="AO20894" s="11"/>
    </row>
    <row r="20895" spans="2:41" x14ac:dyDescent="0.25">
      <c r="B20895" s="6"/>
      <c r="D20895" s="6"/>
      <c r="E20895" s="6"/>
      <c r="F20895" s="6"/>
      <c r="U20895" s="11"/>
      <c r="AO20895" s="11"/>
    </row>
    <row r="20896" spans="2:41" x14ac:dyDescent="0.25">
      <c r="B20896" s="6"/>
      <c r="D20896" s="6"/>
      <c r="E20896" s="6"/>
      <c r="F20896" s="6"/>
      <c r="U20896" s="11"/>
      <c r="AO20896" s="11"/>
    </row>
    <row r="20897" spans="2:41" x14ac:dyDescent="0.25">
      <c r="B20897" s="6"/>
      <c r="D20897" s="6"/>
      <c r="E20897" s="6"/>
      <c r="F20897" s="6"/>
      <c r="U20897" s="11"/>
      <c r="AO20897" s="11"/>
    </row>
    <row r="20898" spans="2:41" x14ac:dyDescent="0.25">
      <c r="B20898" s="6"/>
      <c r="D20898" s="6"/>
      <c r="E20898" s="6"/>
      <c r="F20898" s="6"/>
      <c r="U20898" s="11"/>
      <c r="AO20898" s="11"/>
    </row>
    <row r="20899" spans="2:41" x14ac:dyDescent="0.25">
      <c r="B20899" s="6"/>
      <c r="D20899" s="6"/>
      <c r="E20899" s="6"/>
      <c r="F20899" s="6"/>
      <c r="U20899" s="11"/>
      <c r="AO20899" s="11"/>
    </row>
    <row r="20900" spans="2:41" x14ac:dyDescent="0.25">
      <c r="B20900" s="6"/>
      <c r="D20900" s="6"/>
      <c r="E20900" s="6"/>
      <c r="F20900" s="6"/>
      <c r="U20900" s="11"/>
      <c r="AO20900" s="11"/>
    </row>
    <row r="20901" spans="2:41" x14ac:dyDescent="0.25">
      <c r="B20901" s="6"/>
      <c r="D20901" s="6"/>
      <c r="E20901" s="6"/>
      <c r="F20901" s="6"/>
      <c r="U20901" s="11"/>
      <c r="AO20901" s="11"/>
    </row>
    <row r="20902" spans="2:41" x14ac:dyDescent="0.25">
      <c r="B20902" s="6"/>
      <c r="D20902" s="6"/>
      <c r="E20902" s="6"/>
      <c r="F20902" s="6"/>
      <c r="U20902" s="11"/>
      <c r="AO20902" s="11"/>
    </row>
    <row r="20903" spans="2:41" x14ac:dyDescent="0.25">
      <c r="B20903" s="6"/>
      <c r="D20903" s="6"/>
      <c r="E20903" s="6"/>
      <c r="F20903" s="6"/>
      <c r="U20903" s="11"/>
      <c r="AO20903" s="11"/>
    </row>
    <row r="20904" spans="2:41" x14ac:dyDescent="0.25">
      <c r="B20904" s="6"/>
      <c r="D20904" s="6"/>
      <c r="E20904" s="6"/>
      <c r="F20904" s="6"/>
      <c r="U20904" s="11"/>
      <c r="AO20904" s="11"/>
    </row>
    <row r="20905" spans="2:41" x14ac:dyDescent="0.25">
      <c r="B20905" s="6"/>
      <c r="D20905" s="6"/>
      <c r="E20905" s="6"/>
      <c r="F20905" s="6"/>
      <c r="U20905" s="11"/>
      <c r="AO20905" s="11"/>
    </row>
    <row r="20906" spans="2:41" x14ac:dyDescent="0.25">
      <c r="B20906" s="6"/>
      <c r="D20906" s="6"/>
      <c r="E20906" s="6"/>
      <c r="F20906" s="6"/>
      <c r="U20906" s="11"/>
      <c r="AO20906" s="11"/>
    </row>
    <row r="20907" spans="2:41" x14ac:dyDescent="0.25">
      <c r="B20907" s="6"/>
      <c r="D20907" s="6"/>
      <c r="E20907" s="6"/>
      <c r="F20907" s="6"/>
      <c r="U20907" s="11"/>
      <c r="AO20907" s="11"/>
    </row>
    <row r="20908" spans="2:41" x14ac:dyDescent="0.25">
      <c r="B20908" s="6"/>
      <c r="D20908" s="6"/>
      <c r="E20908" s="6"/>
      <c r="F20908" s="6"/>
      <c r="U20908" s="11"/>
      <c r="AO20908" s="11"/>
    </row>
    <row r="20909" spans="2:41" x14ac:dyDescent="0.25">
      <c r="B20909" s="6"/>
      <c r="D20909" s="6"/>
      <c r="E20909" s="6"/>
      <c r="F20909" s="6"/>
      <c r="U20909" s="11"/>
      <c r="AO20909" s="11"/>
    </row>
    <row r="20910" spans="2:41" x14ac:dyDescent="0.25">
      <c r="B20910" s="6"/>
      <c r="D20910" s="6"/>
      <c r="E20910" s="6"/>
      <c r="F20910" s="6"/>
      <c r="U20910" s="11"/>
      <c r="AO20910" s="11"/>
    </row>
    <row r="20911" spans="2:41" x14ac:dyDescent="0.25">
      <c r="B20911" s="6"/>
      <c r="D20911" s="6"/>
      <c r="E20911" s="6"/>
      <c r="F20911" s="6"/>
      <c r="U20911" s="11"/>
      <c r="AO20911" s="11"/>
    </row>
    <row r="20912" spans="2:41" x14ac:dyDescent="0.25">
      <c r="B20912" s="6"/>
      <c r="D20912" s="6"/>
      <c r="E20912" s="6"/>
      <c r="F20912" s="6"/>
      <c r="U20912" s="11"/>
      <c r="AO20912" s="11"/>
    </row>
    <row r="20913" spans="2:41" x14ac:dyDescent="0.25">
      <c r="B20913" s="6"/>
      <c r="D20913" s="6"/>
      <c r="E20913" s="6"/>
      <c r="F20913" s="6"/>
      <c r="U20913" s="11"/>
      <c r="AO20913" s="11"/>
    </row>
    <row r="20914" spans="2:41" x14ac:dyDescent="0.25">
      <c r="B20914" s="6"/>
      <c r="D20914" s="6"/>
      <c r="E20914" s="6"/>
      <c r="F20914" s="6"/>
      <c r="U20914" s="11"/>
      <c r="AO20914" s="11"/>
    </row>
    <row r="20915" spans="2:41" x14ac:dyDescent="0.25">
      <c r="B20915" s="6"/>
      <c r="D20915" s="6"/>
      <c r="E20915" s="6"/>
      <c r="F20915" s="6"/>
      <c r="U20915" s="11"/>
      <c r="AO20915" s="11"/>
    </row>
    <row r="20916" spans="2:41" x14ac:dyDescent="0.25">
      <c r="B20916" s="6"/>
      <c r="D20916" s="6"/>
      <c r="E20916" s="6"/>
      <c r="F20916" s="6"/>
      <c r="U20916" s="11"/>
      <c r="AO20916" s="11"/>
    </row>
    <row r="20917" spans="2:41" x14ac:dyDescent="0.25">
      <c r="B20917" s="6"/>
      <c r="D20917" s="6"/>
      <c r="E20917" s="6"/>
      <c r="F20917" s="6"/>
      <c r="U20917" s="11"/>
      <c r="AO20917" s="11"/>
    </row>
    <row r="20918" spans="2:41" x14ac:dyDescent="0.25">
      <c r="B20918" s="6"/>
      <c r="D20918" s="6"/>
      <c r="E20918" s="6"/>
      <c r="F20918" s="6"/>
      <c r="U20918" s="11"/>
      <c r="AO20918" s="11"/>
    </row>
    <row r="20919" spans="2:41" x14ac:dyDescent="0.25">
      <c r="B20919" s="6"/>
      <c r="D20919" s="6"/>
      <c r="E20919" s="6"/>
      <c r="F20919" s="6"/>
      <c r="U20919" s="11"/>
      <c r="AO20919" s="11"/>
    </row>
    <row r="20920" spans="2:41" x14ac:dyDescent="0.25">
      <c r="B20920" s="6"/>
      <c r="D20920" s="6"/>
      <c r="E20920" s="6"/>
      <c r="F20920" s="6"/>
      <c r="U20920" s="11"/>
      <c r="AO20920" s="11"/>
    </row>
    <row r="20921" spans="2:41" x14ac:dyDescent="0.25">
      <c r="B20921" s="6"/>
      <c r="D20921" s="6"/>
      <c r="E20921" s="6"/>
      <c r="F20921" s="6"/>
      <c r="U20921" s="11"/>
      <c r="AO20921" s="11"/>
    </row>
    <row r="20922" spans="2:41" x14ac:dyDescent="0.25">
      <c r="B20922" s="6"/>
      <c r="D20922" s="6"/>
      <c r="E20922" s="6"/>
      <c r="F20922" s="6"/>
      <c r="U20922" s="11"/>
      <c r="AO20922" s="11"/>
    </row>
    <row r="20923" spans="2:41" x14ac:dyDescent="0.25">
      <c r="B20923" s="6"/>
      <c r="D20923" s="6"/>
      <c r="E20923" s="6"/>
      <c r="F20923" s="6"/>
      <c r="U20923" s="11"/>
      <c r="AO20923" s="11"/>
    </row>
    <row r="20924" spans="2:41" x14ac:dyDescent="0.25">
      <c r="B20924" s="6"/>
      <c r="D20924" s="6"/>
      <c r="E20924" s="6"/>
      <c r="F20924" s="6"/>
      <c r="U20924" s="11"/>
      <c r="AO20924" s="11"/>
    </row>
    <row r="20925" spans="2:41" x14ac:dyDescent="0.25">
      <c r="B20925" s="6"/>
      <c r="D20925" s="6"/>
      <c r="E20925" s="6"/>
      <c r="F20925" s="6"/>
      <c r="U20925" s="11"/>
      <c r="AO20925" s="11"/>
    </row>
    <row r="20926" spans="2:41" x14ac:dyDescent="0.25">
      <c r="B20926" s="6"/>
      <c r="D20926" s="6"/>
      <c r="E20926" s="6"/>
      <c r="F20926" s="6"/>
      <c r="U20926" s="11"/>
      <c r="AO20926" s="11"/>
    </row>
    <row r="20927" spans="2:41" x14ac:dyDescent="0.25">
      <c r="B20927" s="6"/>
      <c r="D20927" s="6"/>
      <c r="E20927" s="6"/>
      <c r="F20927" s="6"/>
      <c r="U20927" s="11"/>
      <c r="AO20927" s="11"/>
    </row>
    <row r="20928" spans="2:41" x14ac:dyDescent="0.25">
      <c r="B20928" s="6"/>
      <c r="D20928" s="6"/>
      <c r="E20928" s="6"/>
      <c r="F20928" s="6"/>
      <c r="U20928" s="11"/>
      <c r="AO20928" s="11"/>
    </row>
    <row r="20929" spans="2:41" x14ac:dyDescent="0.25">
      <c r="B20929" s="6"/>
      <c r="D20929" s="6"/>
      <c r="E20929" s="6"/>
      <c r="F20929" s="6"/>
      <c r="U20929" s="11"/>
      <c r="AO20929" s="11"/>
    </row>
    <row r="20930" spans="2:41" x14ac:dyDescent="0.25">
      <c r="B20930" s="6"/>
      <c r="D20930" s="6"/>
      <c r="E20930" s="6"/>
      <c r="F20930" s="6"/>
      <c r="U20930" s="11"/>
      <c r="AO20930" s="11"/>
    </row>
    <row r="20931" spans="2:41" x14ac:dyDescent="0.25">
      <c r="B20931" s="6"/>
      <c r="D20931" s="6"/>
      <c r="E20931" s="6"/>
      <c r="F20931" s="6"/>
      <c r="U20931" s="11"/>
      <c r="AO20931" s="11"/>
    </row>
    <row r="20932" spans="2:41" x14ac:dyDescent="0.25">
      <c r="B20932" s="6"/>
      <c r="D20932" s="6"/>
      <c r="E20932" s="6"/>
      <c r="F20932" s="6"/>
      <c r="U20932" s="11"/>
      <c r="AO20932" s="11"/>
    </row>
    <row r="20933" spans="2:41" x14ac:dyDescent="0.25">
      <c r="B20933" s="6"/>
      <c r="D20933" s="6"/>
      <c r="E20933" s="6"/>
      <c r="F20933" s="6"/>
      <c r="U20933" s="11"/>
      <c r="AO20933" s="11"/>
    </row>
    <row r="20934" spans="2:41" x14ac:dyDescent="0.25">
      <c r="B20934" s="6"/>
      <c r="D20934" s="6"/>
      <c r="E20934" s="6"/>
      <c r="F20934" s="6"/>
      <c r="U20934" s="11"/>
      <c r="AO20934" s="11"/>
    </row>
    <row r="20935" spans="2:41" x14ac:dyDescent="0.25">
      <c r="B20935" s="6"/>
      <c r="D20935" s="6"/>
      <c r="E20935" s="6"/>
      <c r="F20935" s="6"/>
      <c r="U20935" s="11"/>
      <c r="AO20935" s="11"/>
    </row>
    <row r="20936" spans="2:41" x14ac:dyDescent="0.25">
      <c r="B20936" s="6"/>
      <c r="D20936" s="6"/>
      <c r="E20936" s="6"/>
      <c r="F20936" s="6"/>
      <c r="U20936" s="11"/>
      <c r="AO20936" s="11"/>
    </row>
    <row r="20937" spans="2:41" x14ac:dyDescent="0.25">
      <c r="B20937" s="6"/>
      <c r="D20937" s="6"/>
      <c r="E20937" s="6"/>
      <c r="F20937" s="6"/>
      <c r="U20937" s="11"/>
      <c r="AO20937" s="11"/>
    </row>
    <row r="20938" spans="2:41" x14ac:dyDescent="0.25">
      <c r="B20938" s="6"/>
      <c r="D20938" s="6"/>
      <c r="E20938" s="6"/>
      <c r="F20938" s="6"/>
      <c r="U20938" s="11"/>
      <c r="AO20938" s="11"/>
    </row>
    <row r="20939" spans="2:41" x14ac:dyDescent="0.25">
      <c r="B20939" s="6"/>
      <c r="D20939" s="6"/>
      <c r="E20939" s="6"/>
      <c r="F20939" s="6"/>
      <c r="U20939" s="11"/>
      <c r="AO20939" s="11"/>
    </row>
    <row r="20940" spans="2:41" x14ac:dyDescent="0.25">
      <c r="B20940" s="6"/>
      <c r="D20940" s="6"/>
      <c r="E20940" s="6"/>
      <c r="F20940" s="6"/>
      <c r="U20940" s="11"/>
      <c r="AO20940" s="11"/>
    </row>
    <row r="20941" spans="2:41" x14ac:dyDescent="0.25">
      <c r="B20941" s="6"/>
      <c r="D20941" s="6"/>
      <c r="E20941" s="6"/>
      <c r="F20941" s="6"/>
      <c r="U20941" s="11"/>
      <c r="AO20941" s="11"/>
    </row>
    <row r="20942" spans="2:41" x14ac:dyDescent="0.25">
      <c r="B20942" s="6"/>
      <c r="D20942" s="6"/>
      <c r="E20942" s="6"/>
      <c r="F20942" s="6"/>
      <c r="U20942" s="11"/>
      <c r="AO20942" s="11"/>
    </row>
    <row r="20943" spans="2:41" x14ac:dyDescent="0.25">
      <c r="B20943" s="6"/>
      <c r="D20943" s="6"/>
      <c r="E20943" s="6"/>
      <c r="F20943" s="6"/>
      <c r="U20943" s="11"/>
      <c r="AO20943" s="11"/>
    </row>
    <row r="20944" spans="2:41" x14ac:dyDescent="0.25">
      <c r="B20944" s="6"/>
      <c r="D20944" s="6"/>
      <c r="E20944" s="6"/>
      <c r="F20944" s="6"/>
      <c r="U20944" s="11"/>
      <c r="AO20944" s="11"/>
    </row>
    <row r="20945" spans="2:41" x14ac:dyDescent="0.25">
      <c r="B20945" s="6"/>
      <c r="D20945" s="6"/>
      <c r="E20945" s="6"/>
      <c r="F20945" s="6"/>
      <c r="U20945" s="11"/>
      <c r="AO20945" s="11"/>
    </row>
    <row r="20946" spans="2:41" x14ac:dyDescent="0.25">
      <c r="B20946" s="6"/>
      <c r="D20946" s="6"/>
      <c r="E20946" s="6"/>
      <c r="F20946" s="6"/>
      <c r="U20946" s="11"/>
      <c r="AO20946" s="11"/>
    </row>
    <row r="20947" spans="2:41" x14ac:dyDescent="0.25">
      <c r="B20947" s="6"/>
      <c r="D20947" s="6"/>
      <c r="E20947" s="6"/>
      <c r="F20947" s="6"/>
      <c r="U20947" s="11"/>
      <c r="AO20947" s="11"/>
    </row>
    <row r="20948" spans="2:41" x14ac:dyDescent="0.25">
      <c r="B20948" s="6"/>
      <c r="D20948" s="6"/>
      <c r="E20948" s="6"/>
      <c r="F20948" s="6"/>
      <c r="U20948" s="11"/>
      <c r="AO20948" s="11"/>
    </row>
    <row r="20949" spans="2:41" x14ac:dyDescent="0.25">
      <c r="B20949" s="6"/>
      <c r="D20949" s="6"/>
      <c r="E20949" s="6"/>
      <c r="F20949" s="6"/>
      <c r="U20949" s="11"/>
      <c r="AO20949" s="11"/>
    </row>
    <row r="20950" spans="2:41" x14ac:dyDescent="0.25">
      <c r="B20950" s="6"/>
      <c r="D20950" s="6"/>
      <c r="E20950" s="6"/>
      <c r="F20950" s="6"/>
      <c r="U20950" s="11"/>
      <c r="AO20950" s="11"/>
    </row>
    <row r="20951" spans="2:41" x14ac:dyDescent="0.25">
      <c r="B20951" s="6"/>
      <c r="D20951" s="6"/>
      <c r="E20951" s="6"/>
      <c r="F20951" s="6"/>
      <c r="U20951" s="11"/>
      <c r="AO20951" s="11"/>
    </row>
    <row r="20952" spans="2:41" x14ac:dyDescent="0.25">
      <c r="B20952" s="6"/>
      <c r="D20952" s="6"/>
      <c r="E20952" s="6"/>
      <c r="F20952" s="6"/>
      <c r="U20952" s="11"/>
      <c r="AO20952" s="11"/>
    </row>
    <row r="20953" spans="2:41" x14ac:dyDescent="0.25">
      <c r="B20953" s="6"/>
      <c r="D20953" s="6"/>
      <c r="E20953" s="6"/>
      <c r="F20953" s="6"/>
      <c r="U20953" s="11"/>
      <c r="AO20953" s="11"/>
    </row>
    <row r="20954" spans="2:41" x14ac:dyDescent="0.25">
      <c r="B20954" s="6"/>
      <c r="D20954" s="6"/>
      <c r="E20954" s="6"/>
      <c r="F20954" s="6"/>
      <c r="U20954" s="11"/>
      <c r="AO20954" s="11"/>
    </row>
    <row r="20955" spans="2:41" x14ac:dyDescent="0.25">
      <c r="B20955" s="6"/>
      <c r="D20955" s="6"/>
      <c r="E20955" s="6"/>
      <c r="F20955" s="6"/>
      <c r="U20955" s="11"/>
      <c r="AO20955" s="11"/>
    </row>
    <row r="20956" spans="2:41" x14ac:dyDescent="0.25">
      <c r="B20956" s="6"/>
      <c r="D20956" s="6"/>
      <c r="E20956" s="6"/>
      <c r="F20956" s="6"/>
      <c r="U20956" s="11"/>
      <c r="AO20956" s="11"/>
    </row>
    <row r="20957" spans="2:41" x14ac:dyDescent="0.25">
      <c r="B20957" s="6"/>
      <c r="D20957" s="6"/>
      <c r="E20957" s="6"/>
      <c r="F20957" s="6"/>
      <c r="U20957" s="11"/>
      <c r="AO20957" s="11"/>
    </row>
    <row r="20958" spans="2:41" x14ac:dyDescent="0.25">
      <c r="B20958" s="6"/>
      <c r="D20958" s="6"/>
      <c r="E20958" s="6"/>
      <c r="F20958" s="6"/>
      <c r="U20958" s="11"/>
      <c r="AO20958" s="11"/>
    </row>
    <row r="20959" spans="2:41" x14ac:dyDescent="0.25">
      <c r="B20959" s="6"/>
      <c r="D20959" s="6"/>
      <c r="E20959" s="6"/>
      <c r="F20959" s="6"/>
      <c r="U20959" s="11"/>
      <c r="AO20959" s="11"/>
    </row>
    <row r="20960" spans="2:41" x14ac:dyDescent="0.25">
      <c r="B20960" s="6"/>
      <c r="D20960" s="6"/>
      <c r="E20960" s="6"/>
      <c r="F20960" s="6"/>
      <c r="U20960" s="11"/>
      <c r="AO20960" s="11"/>
    </row>
    <row r="20961" spans="2:41" x14ac:dyDescent="0.25">
      <c r="B20961" s="6"/>
      <c r="D20961" s="6"/>
      <c r="E20961" s="6"/>
      <c r="F20961" s="6"/>
      <c r="U20961" s="11"/>
      <c r="AO20961" s="11"/>
    </row>
    <row r="20962" spans="2:41" x14ac:dyDescent="0.25">
      <c r="B20962" s="6"/>
      <c r="D20962" s="6"/>
      <c r="E20962" s="6"/>
      <c r="F20962" s="6"/>
      <c r="U20962" s="11"/>
      <c r="AO20962" s="11"/>
    </row>
    <row r="20963" spans="2:41" x14ac:dyDescent="0.25">
      <c r="B20963" s="6"/>
      <c r="D20963" s="6"/>
      <c r="E20963" s="6"/>
      <c r="F20963" s="6"/>
      <c r="U20963" s="11"/>
      <c r="AO20963" s="11"/>
    </row>
    <row r="20964" spans="2:41" x14ac:dyDescent="0.25">
      <c r="B20964" s="6"/>
      <c r="D20964" s="6"/>
      <c r="E20964" s="6"/>
      <c r="F20964" s="6"/>
      <c r="U20964" s="11"/>
      <c r="AO20964" s="11"/>
    </row>
    <row r="20965" spans="2:41" x14ac:dyDescent="0.25">
      <c r="B20965" s="6"/>
      <c r="D20965" s="6"/>
      <c r="E20965" s="6"/>
      <c r="F20965" s="6"/>
      <c r="U20965" s="11"/>
      <c r="AO20965" s="11"/>
    </row>
    <row r="20966" spans="2:41" x14ac:dyDescent="0.25">
      <c r="B20966" s="6"/>
      <c r="D20966" s="6"/>
      <c r="E20966" s="6"/>
      <c r="F20966" s="6"/>
      <c r="U20966" s="11"/>
      <c r="AO20966" s="11"/>
    </row>
    <row r="20967" spans="2:41" x14ac:dyDescent="0.25">
      <c r="B20967" s="6"/>
      <c r="D20967" s="6"/>
      <c r="E20967" s="6"/>
      <c r="F20967" s="6"/>
      <c r="U20967" s="11"/>
      <c r="AO20967" s="11"/>
    </row>
    <row r="20968" spans="2:41" x14ac:dyDescent="0.25">
      <c r="B20968" s="6"/>
      <c r="D20968" s="6"/>
      <c r="E20968" s="6"/>
      <c r="F20968" s="6"/>
      <c r="U20968" s="11"/>
      <c r="AO20968" s="11"/>
    </row>
    <row r="20969" spans="2:41" x14ac:dyDescent="0.25">
      <c r="B20969" s="6"/>
      <c r="D20969" s="6"/>
      <c r="E20969" s="6"/>
      <c r="F20969" s="6"/>
      <c r="U20969" s="11"/>
      <c r="AO20969" s="11"/>
    </row>
    <row r="20970" spans="2:41" x14ac:dyDescent="0.25">
      <c r="B20970" s="6"/>
      <c r="D20970" s="6"/>
      <c r="E20970" s="6"/>
      <c r="F20970" s="6"/>
      <c r="U20970" s="11"/>
      <c r="AO20970" s="11"/>
    </row>
    <row r="20971" spans="2:41" x14ac:dyDescent="0.25">
      <c r="B20971" s="6"/>
      <c r="D20971" s="6"/>
      <c r="E20971" s="6"/>
      <c r="F20971" s="6"/>
      <c r="U20971" s="11"/>
      <c r="AO20971" s="11"/>
    </row>
    <row r="20972" spans="2:41" x14ac:dyDescent="0.25">
      <c r="B20972" s="6"/>
      <c r="D20972" s="6"/>
      <c r="E20972" s="6"/>
      <c r="F20972" s="6"/>
      <c r="U20972" s="11"/>
      <c r="AO20972" s="11"/>
    </row>
    <row r="20973" spans="2:41" x14ac:dyDescent="0.25">
      <c r="B20973" s="6"/>
      <c r="D20973" s="6"/>
      <c r="E20973" s="6"/>
      <c r="F20973" s="6"/>
      <c r="U20973" s="11"/>
      <c r="AO20973" s="11"/>
    </row>
    <row r="20974" spans="2:41" x14ac:dyDescent="0.25">
      <c r="B20974" s="6"/>
      <c r="D20974" s="6"/>
      <c r="E20974" s="6"/>
      <c r="F20974" s="6"/>
      <c r="U20974" s="11"/>
      <c r="AO20974" s="11"/>
    </row>
    <row r="20975" spans="2:41" x14ac:dyDescent="0.25">
      <c r="B20975" s="6"/>
      <c r="D20975" s="6"/>
      <c r="E20975" s="6"/>
      <c r="F20975" s="6"/>
      <c r="U20975" s="11"/>
      <c r="AO20975" s="11"/>
    </row>
    <row r="20976" spans="2:41" x14ac:dyDescent="0.25">
      <c r="B20976" s="6"/>
      <c r="D20976" s="6"/>
      <c r="E20976" s="6"/>
      <c r="F20976" s="6"/>
      <c r="U20976" s="11"/>
      <c r="AO20976" s="11"/>
    </row>
    <row r="20977" spans="2:41" x14ac:dyDescent="0.25">
      <c r="B20977" s="6"/>
      <c r="D20977" s="6"/>
      <c r="E20977" s="6"/>
      <c r="F20977" s="6"/>
      <c r="U20977" s="11"/>
      <c r="AO20977" s="11"/>
    </row>
    <row r="20978" spans="2:41" x14ac:dyDescent="0.25">
      <c r="B20978" s="6"/>
      <c r="D20978" s="6"/>
      <c r="E20978" s="6"/>
      <c r="F20978" s="6"/>
      <c r="U20978" s="11"/>
      <c r="AO20978" s="11"/>
    </row>
    <row r="20979" spans="2:41" x14ac:dyDescent="0.25">
      <c r="B20979" s="6"/>
      <c r="D20979" s="6"/>
      <c r="E20979" s="6"/>
      <c r="F20979" s="6"/>
      <c r="U20979" s="11"/>
      <c r="AO20979" s="11"/>
    </row>
    <row r="20980" spans="2:41" x14ac:dyDescent="0.25">
      <c r="B20980" s="6"/>
      <c r="D20980" s="6"/>
      <c r="E20980" s="6"/>
      <c r="F20980" s="6"/>
      <c r="U20980" s="11"/>
      <c r="AO20980" s="11"/>
    </row>
    <row r="20981" spans="2:41" x14ac:dyDescent="0.25">
      <c r="B20981" s="6"/>
      <c r="D20981" s="6"/>
      <c r="E20981" s="6"/>
      <c r="F20981" s="6"/>
      <c r="U20981" s="11"/>
      <c r="AO20981" s="11"/>
    </row>
    <row r="20982" spans="2:41" x14ac:dyDescent="0.25">
      <c r="B20982" s="6"/>
      <c r="D20982" s="6"/>
      <c r="E20982" s="6"/>
      <c r="F20982" s="6"/>
      <c r="U20982" s="11"/>
      <c r="AO20982" s="11"/>
    </row>
    <row r="20983" spans="2:41" x14ac:dyDescent="0.25">
      <c r="B20983" s="6"/>
      <c r="D20983" s="6"/>
      <c r="E20983" s="6"/>
      <c r="F20983" s="6"/>
      <c r="U20983" s="11"/>
      <c r="AO20983" s="11"/>
    </row>
    <row r="20984" spans="2:41" x14ac:dyDescent="0.25">
      <c r="B20984" s="6"/>
      <c r="D20984" s="6"/>
      <c r="E20984" s="6"/>
      <c r="F20984" s="6"/>
      <c r="U20984" s="11"/>
      <c r="AO20984" s="11"/>
    </row>
    <row r="20985" spans="2:41" x14ac:dyDescent="0.25">
      <c r="B20985" s="6"/>
      <c r="D20985" s="6"/>
      <c r="E20985" s="6"/>
      <c r="F20985" s="6"/>
      <c r="U20985" s="11"/>
      <c r="AO20985" s="11"/>
    </row>
    <row r="20986" spans="2:41" x14ac:dyDescent="0.25">
      <c r="B20986" s="6"/>
      <c r="D20986" s="6"/>
      <c r="E20986" s="6"/>
      <c r="F20986" s="6"/>
      <c r="U20986" s="11"/>
      <c r="AO20986" s="11"/>
    </row>
    <row r="20987" spans="2:41" x14ac:dyDescent="0.25">
      <c r="B20987" s="6"/>
      <c r="D20987" s="6"/>
      <c r="E20987" s="6"/>
      <c r="F20987" s="6"/>
      <c r="U20987" s="11"/>
      <c r="AO20987" s="11"/>
    </row>
    <row r="20988" spans="2:41" x14ac:dyDescent="0.25">
      <c r="B20988" s="6"/>
      <c r="D20988" s="6"/>
      <c r="E20988" s="6"/>
      <c r="F20988" s="6"/>
      <c r="U20988" s="11"/>
      <c r="AO20988" s="11"/>
    </row>
    <row r="20989" spans="2:41" x14ac:dyDescent="0.25">
      <c r="B20989" s="6"/>
      <c r="D20989" s="6"/>
      <c r="E20989" s="6"/>
      <c r="F20989" s="6"/>
      <c r="U20989" s="11"/>
      <c r="AO20989" s="11"/>
    </row>
    <row r="20990" spans="2:41" x14ac:dyDescent="0.25">
      <c r="B20990" s="6"/>
      <c r="D20990" s="6"/>
      <c r="E20990" s="6"/>
      <c r="F20990" s="6"/>
      <c r="U20990" s="11"/>
      <c r="AO20990" s="11"/>
    </row>
    <row r="20991" spans="2:41" x14ac:dyDescent="0.25">
      <c r="B20991" s="6"/>
      <c r="D20991" s="6"/>
      <c r="E20991" s="6"/>
      <c r="F20991" s="6"/>
      <c r="U20991" s="11"/>
      <c r="AO20991" s="11"/>
    </row>
    <row r="20992" spans="2:41" x14ac:dyDescent="0.25">
      <c r="B20992" s="6"/>
      <c r="D20992" s="6"/>
      <c r="E20992" s="6"/>
      <c r="F20992" s="6"/>
      <c r="U20992" s="11"/>
      <c r="AO20992" s="11"/>
    </row>
    <row r="20993" spans="2:41" x14ac:dyDescent="0.25">
      <c r="B20993" s="6"/>
      <c r="D20993" s="6"/>
      <c r="E20993" s="6"/>
      <c r="F20993" s="6"/>
      <c r="U20993" s="11"/>
      <c r="AO20993" s="11"/>
    </row>
    <row r="20994" spans="2:41" x14ac:dyDescent="0.25">
      <c r="B20994" s="6"/>
      <c r="D20994" s="6"/>
      <c r="E20994" s="6"/>
      <c r="F20994" s="6"/>
      <c r="U20994" s="11"/>
      <c r="AO20994" s="11"/>
    </row>
    <row r="20995" spans="2:41" x14ac:dyDescent="0.25">
      <c r="B20995" s="6"/>
      <c r="D20995" s="6"/>
      <c r="E20995" s="6"/>
      <c r="F20995" s="6"/>
      <c r="U20995" s="11"/>
      <c r="AO20995" s="11"/>
    </row>
    <row r="20996" spans="2:41" x14ac:dyDescent="0.25">
      <c r="B20996" s="6"/>
      <c r="D20996" s="6"/>
      <c r="E20996" s="6"/>
      <c r="F20996" s="6"/>
      <c r="U20996" s="11"/>
      <c r="AO20996" s="11"/>
    </row>
    <row r="20997" spans="2:41" x14ac:dyDescent="0.25">
      <c r="B20997" s="6"/>
      <c r="D20997" s="6"/>
      <c r="E20997" s="6"/>
      <c r="F20997" s="6"/>
      <c r="U20997" s="11"/>
      <c r="AO20997" s="11"/>
    </row>
    <row r="20998" spans="2:41" x14ac:dyDescent="0.25">
      <c r="B20998" s="6"/>
      <c r="D20998" s="6"/>
      <c r="E20998" s="6"/>
      <c r="F20998" s="6"/>
      <c r="U20998" s="11"/>
      <c r="AO20998" s="11"/>
    </row>
    <row r="20999" spans="2:41" x14ac:dyDescent="0.25">
      <c r="B20999" s="6"/>
      <c r="D20999" s="6"/>
      <c r="E20999" s="6"/>
      <c r="F20999" s="6"/>
      <c r="U20999" s="11"/>
      <c r="AO20999" s="11"/>
    </row>
    <row r="21000" spans="2:41" x14ac:dyDescent="0.25">
      <c r="B21000" s="6"/>
      <c r="D21000" s="6"/>
      <c r="E21000" s="6"/>
      <c r="F21000" s="6"/>
      <c r="U21000" s="11"/>
      <c r="AO21000" s="11"/>
    </row>
    <row r="21001" spans="2:41" x14ac:dyDescent="0.25">
      <c r="B21001" s="6"/>
      <c r="D21001" s="6"/>
      <c r="E21001" s="6"/>
      <c r="F21001" s="6"/>
      <c r="U21001" s="11"/>
      <c r="AO21001" s="11"/>
    </row>
    <row r="21002" spans="2:41" x14ac:dyDescent="0.25">
      <c r="B21002" s="6"/>
      <c r="D21002" s="6"/>
      <c r="E21002" s="6"/>
      <c r="F21002" s="6"/>
      <c r="U21002" s="11"/>
      <c r="AO21002" s="11"/>
    </row>
    <row r="21003" spans="2:41" x14ac:dyDescent="0.25">
      <c r="B21003" s="6"/>
      <c r="D21003" s="6"/>
      <c r="E21003" s="6"/>
      <c r="F21003" s="6"/>
      <c r="U21003" s="11"/>
      <c r="AO21003" s="11"/>
    </row>
    <row r="21004" spans="2:41" x14ac:dyDescent="0.25">
      <c r="B21004" s="6"/>
      <c r="D21004" s="6"/>
      <c r="E21004" s="6"/>
      <c r="F21004" s="6"/>
      <c r="U21004" s="11"/>
      <c r="AO21004" s="11"/>
    </row>
    <row r="21005" spans="2:41" x14ac:dyDescent="0.25">
      <c r="B21005" s="6"/>
      <c r="D21005" s="6"/>
      <c r="E21005" s="6"/>
      <c r="F21005" s="6"/>
      <c r="U21005" s="11"/>
      <c r="AO21005" s="11"/>
    </row>
    <row r="21006" spans="2:41" x14ac:dyDescent="0.25">
      <c r="B21006" s="6"/>
      <c r="D21006" s="6"/>
      <c r="E21006" s="6"/>
      <c r="F21006" s="6"/>
      <c r="U21006" s="11"/>
      <c r="AO21006" s="11"/>
    </row>
    <row r="21007" spans="2:41" x14ac:dyDescent="0.25">
      <c r="B21007" s="6"/>
      <c r="D21007" s="6"/>
      <c r="E21007" s="6"/>
      <c r="F21007" s="6"/>
      <c r="U21007" s="11"/>
      <c r="AO21007" s="11"/>
    </row>
    <row r="21008" spans="2:41" x14ac:dyDescent="0.25">
      <c r="B21008" s="6"/>
      <c r="D21008" s="6"/>
      <c r="E21008" s="6"/>
      <c r="F21008" s="6"/>
      <c r="U21008" s="11"/>
      <c r="AO21008" s="11"/>
    </row>
    <row r="21009" spans="2:41" x14ac:dyDescent="0.25">
      <c r="B21009" s="6"/>
      <c r="D21009" s="6"/>
      <c r="E21009" s="6"/>
      <c r="F21009" s="6"/>
      <c r="U21009" s="11"/>
      <c r="AO21009" s="11"/>
    </row>
    <row r="21010" spans="2:41" x14ac:dyDescent="0.25">
      <c r="B21010" s="6"/>
      <c r="D21010" s="6"/>
      <c r="E21010" s="6"/>
      <c r="F21010" s="6"/>
      <c r="U21010" s="11"/>
      <c r="AO21010" s="11"/>
    </row>
    <row r="21011" spans="2:41" x14ac:dyDescent="0.25">
      <c r="B21011" s="6"/>
      <c r="D21011" s="6"/>
      <c r="E21011" s="6"/>
      <c r="F21011" s="6"/>
      <c r="U21011" s="11"/>
      <c r="AO21011" s="11"/>
    </row>
    <row r="21012" spans="2:41" x14ac:dyDescent="0.25">
      <c r="B21012" s="6"/>
      <c r="D21012" s="6"/>
      <c r="E21012" s="6"/>
      <c r="F21012" s="6"/>
      <c r="U21012" s="11"/>
      <c r="AO21012" s="11"/>
    </row>
    <row r="21013" spans="2:41" x14ac:dyDescent="0.25">
      <c r="B21013" s="6"/>
      <c r="D21013" s="6"/>
      <c r="E21013" s="6"/>
      <c r="F21013" s="6"/>
      <c r="U21013" s="11"/>
      <c r="AO21013" s="11"/>
    </row>
    <row r="21014" spans="2:41" x14ac:dyDescent="0.25">
      <c r="B21014" s="6"/>
      <c r="D21014" s="6"/>
      <c r="E21014" s="6"/>
      <c r="F21014" s="6"/>
      <c r="U21014" s="11"/>
      <c r="AO21014" s="11"/>
    </row>
    <row r="21015" spans="2:41" x14ac:dyDescent="0.25">
      <c r="B21015" s="6"/>
      <c r="D21015" s="6"/>
      <c r="E21015" s="6"/>
      <c r="F21015" s="6"/>
      <c r="U21015" s="11"/>
      <c r="AO21015" s="11"/>
    </row>
    <row r="21016" spans="2:41" x14ac:dyDescent="0.25">
      <c r="B21016" s="6"/>
      <c r="D21016" s="6"/>
      <c r="E21016" s="6"/>
      <c r="F21016" s="6"/>
      <c r="U21016" s="11"/>
      <c r="AO21016" s="11"/>
    </row>
    <row r="21017" spans="2:41" x14ac:dyDescent="0.25">
      <c r="B21017" s="6"/>
      <c r="D21017" s="6"/>
      <c r="E21017" s="6"/>
      <c r="F21017" s="6"/>
      <c r="U21017" s="11"/>
      <c r="AO21017" s="11"/>
    </row>
    <row r="21018" spans="2:41" x14ac:dyDescent="0.25">
      <c r="B21018" s="6"/>
      <c r="D21018" s="6"/>
      <c r="E21018" s="6"/>
      <c r="F21018" s="6"/>
      <c r="U21018" s="11"/>
      <c r="AO21018" s="11"/>
    </row>
    <row r="21019" spans="2:41" x14ac:dyDescent="0.25">
      <c r="B21019" s="6"/>
      <c r="D21019" s="6"/>
      <c r="E21019" s="6"/>
      <c r="F21019" s="6"/>
      <c r="U21019" s="11"/>
      <c r="AO21019" s="11"/>
    </row>
    <row r="21020" spans="2:41" x14ac:dyDescent="0.25">
      <c r="B21020" s="6"/>
      <c r="D21020" s="6"/>
      <c r="E21020" s="6"/>
      <c r="F21020" s="6"/>
      <c r="U21020" s="11"/>
      <c r="AO21020" s="11"/>
    </row>
    <row r="21021" spans="2:41" x14ac:dyDescent="0.25">
      <c r="B21021" s="6"/>
      <c r="D21021" s="6"/>
      <c r="E21021" s="6"/>
      <c r="F21021" s="6"/>
      <c r="U21021" s="11"/>
      <c r="AO21021" s="11"/>
    </row>
    <row r="21022" spans="2:41" x14ac:dyDescent="0.25">
      <c r="B21022" s="6"/>
      <c r="D21022" s="6"/>
      <c r="E21022" s="6"/>
      <c r="F21022" s="6"/>
      <c r="U21022" s="11"/>
      <c r="AO21022" s="11"/>
    </row>
    <row r="21023" spans="2:41" x14ac:dyDescent="0.25">
      <c r="B21023" s="6"/>
      <c r="D21023" s="6"/>
      <c r="E21023" s="6"/>
      <c r="F21023" s="6"/>
      <c r="U21023" s="11"/>
      <c r="AO21023" s="11"/>
    </row>
    <row r="21024" spans="2:41" x14ac:dyDescent="0.25">
      <c r="B21024" s="6"/>
      <c r="D21024" s="6"/>
      <c r="E21024" s="6"/>
      <c r="F21024" s="6"/>
      <c r="U21024" s="11"/>
      <c r="AO21024" s="11"/>
    </row>
    <row r="21025" spans="2:41" x14ac:dyDescent="0.25">
      <c r="B21025" s="6"/>
      <c r="D21025" s="6"/>
      <c r="E21025" s="6"/>
      <c r="F21025" s="6"/>
      <c r="U21025" s="11"/>
      <c r="AO21025" s="11"/>
    </row>
    <row r="21026" spans="2:41" x14ac:dyDescent="0.25">
      <c r="B21026" s="6"/>
      <c r="D21026" s="6"/>
      <c r="E21026" s="6"/>
      <c r="F21026" s="6"/>
      <c r="U21026" s="11"/>
      <c r="AO21026" s="11"/>
    </row>
    <row r="21027" spans="2:41" x14ac:dyDescent="0.25">
      <c r="B21027" s="6"/>
      <c r="D21027" s="6"/>
      <c r="E21027" s="6"/>
      <c r="F21027" s="6"/>
      <c r="U21027" s="11"/>
      <c r="AO21027" s="11"/>
    </row>
    <row r="21028" spans="2:41" x14ac:dyDescent="0.25">
      <c r="B21028" s="6"/>
      <c r="D21028" s="6"/>
      <c r="E21028" s="6"/>
      <c r="F21028" s="6"/>
      <c r="U21028" s="11"/>
      <c r="AO21028" s="11"/>
    </row>
    <row r="21029" spans="2:41" x14ac:dyDescent="0.25">
      <c r="B21029" s="6"/>
      <c r="D21029" s="6"/>
      <c r="E21029" s="6"/>
      <c r="F21029" s="6"/>
      <c r="U21029" s="11"/>
      <c r="AO21029" s="11"/>
    </row>
    <row r="21030" spans="2:41" x14ac:dyDescent="0.25">
      <c r="B21030" s="6"/>
      <c r="D21030" s="6"/>
      <c r="E21030" s="6"/>
      <c r="F21030" s="6"/>
      <c r="U21030" s="11"/>
      <c r="AO21030" s="11"/>
    </row>
    <row r="21031" spans="2:41" x14ac:dyDescent="0.25">
      <c r="B21031" s="6"/>
      <c r="D21031" s="6"/>
      <c r="E21031" s="6"/>
      <c r="F21031" s="6"/>
      <c r="U21031" s="11"/>
      <c r="AO21031" s="11"/>
    </row>
    <row r="21032" spans="2:41" x14ac:dyDescent="0.25">
      <c r="B21032" s="6"/>
      <c r="D21032" s="6"/>
      <c r="E21032" s="6"/>
      <c r="F21032" s="6"/>
      <c r="U21032" s="11"/>
      <c r="AO21032" s="11"/>
    </row>
    <row r="21033" spans="2:41" x14ac:dyDescent="0.25">
      <c r="B21033" s="6"/>
      <c r="D21033" s="6"/>
      <c r="E21033" s="6"/>
      <c r="F21033" s="6"/>
      <c r="U21033" s="11"/>
      <c r="AO21033" s="11"/>
    </row>
    <row r="21034" spans="2:41" x14ac:dyDescent="0.25">
      <c r="B21034" s="6"/>
      <c r="D21034" s="6"/>
      <c r="E21034" s="6"/>
      <c r="F21034" s="6"/>
      <c r="U21034" s="11"/>
      <c r="AO21034" s="11"/>
    </row>
    <row r="21035" spans="2:41" x14ac:dyDescent="0.25">
      <c r="B21035" s="6"/>
      <c r="D21035" s="6"/>
      <c r="E21035" s="6"/>
      <c r="F21035" s="6"/>
      <c r="U21035" s="11"/>
      <c r="AO21035" s="11"/>
    </row>
    <row r="21036" spans="2:41" x14ac:dyDescent="0.25">
      <c r="B21036" s="6"/>
      <c r="D21036" s="6"/>
      <c r="E21036" s="6"/>
      <c r="F21036" s="6"/>
      <c r="U21036" s="11"/>
      <c r="AO21036" s="11"/>
    </row>
    <row r="21037" spans="2:41" x14ac:dyDescent="0.25">
      <c r="B21037" s="6"/>
      <c r="D21037" s="6"/>
      <c r="E21037" s="6"/>
      <c r="F21037" s="6"/>
      <c r="U21037" s="11"/>
      <c r="AO21037" s="11"/>
    </row>
    <row r="21038" spans="2:41" x14ac:dyDescent="0.25">
      <c r="B21038" s="6"/>
      <c r="D21038" s="6"/>
      <c r="E21038" s="6"/>
      <c r="F21038" s="6"/>
      <c r="U21038" s="11"/>
      <c r="AO21038" s="11"/>
    </row>
    <row r="21039" spans="2:41" x14ac:dyDescent="0.25">
      <c r="B21039" s="6"/>
      <c r="D21039" s="6"/>
      <c r="E21039" s="6"/>
      <c r="F21039" s="6"/>
      <c r="U21039" s="11"/>
      <c r="AO21039" s="11"/>
    </row>
    <row r="21040" spans="2:41" x14ac:dyDescent="0.25">
      <c r="B21040" s="6"/>
      <c r="D21040" s="6"/>
      <c r="E21040" s="6"/>
      <c r="F21040" s="6"/>
      <c r="U21040" s="11"/>
      <c r="AO21040" s="11"/>
    </row>
    <row r="21041" spans="2:41" x14ac:dyDescent="0.25">
      <c r="B21041" s="6"/>
      <c r="D21041" s="6"/>
      <c r="E21041" s="6"/>
      <c r="F21041" s="6"/>
      <c r="U21041" s="11"/>
      <c r="AO21041" s="11"/>
    </row>
    <row r="21042" spans="2:41" x14ac:dyDescent="0.25">
      <c r="B21042" s="6"/>
      <c r="D21042" s="6"/>
      <c r="E21042" s="6"/>
      <c r="F21042" s="6"/>
      <c r="U21042" s="11"/>
      <c r="AO21042" s="11"/>
    </row>
    <row r="21043" spans="2:41" x14ac:dyDescent="0.25">
      <c r="B21043" s="6"/>
      <c r="D21043" s="6"/>
      <c r="E21043" s="6"/>
      <c r="F21043" s="6"/>
      <c r="U21043" s="11"/>
      <c r="AO21043" s="11"/>
    </row>
    <row r="21044" spans="2:41" x14ac:dyDescent="0.25">
      <c r="B21044" s="6"/>
      <c r="D21044" s="6"/>
      <c r="E21044" s="6"/>
      <c r="F21044" s="6"/>
      <c r="U21044" s="11"/>
      <c r="AO21044" s="11"/>
    </row>
    <row r="21045" spans="2:41" x14ac:dyDescent="0.25">
      <c r="B21045" s="6"/>
      <c r="D21045" s="6"/>
      <c r="E21045" s="6"/>
      <c r="F21045" s="6"/>
      <c r="U21045" s="11"/>
      <c r="AO21045" s="11"/>
    </row>
    <row r="21046" spans="2:41" x14ac:dyDescent="0.25">
      <c r="B21046" s="6"/>
      <c r="D21046" s="6"/>
      <c r="E21046" s="6"/>
      <c r="F21046" s="6"/>
      <c r="U21046" s="11"/>
      <c r="AO21046" s="11"/>
    </row>
    <row r="21047" spans="2:41" x14ac:dyDescent="0.25">
      <c r="B21047" s="6"/>
      <c r="D21047" s="6"/>
      <c r="E21047" s="6"/>
      <c r="F21047" s="6"/>
      <c r="U21047" s="11"/>
      <c r="AO21047" s="11"/>
    </row>
    <row r="21048" spans="2:41" x14ac:dyDescent="0.25">
      <c r="B21048" s="6"/>
      <c r="D21048" s="6"/>
      <c r="E21048" s="6"/>
      <c r="F21048" s="6"/>
      <c r="U21048" s="11"/>
      <c r="AO21048" s="11"/>
    </row>
    <row r="21049" spans="2:41" x14ac:dyDescent="0.25">
      <c r="B21049" s="6"/>
      <c r="D21049" s="6"/>
      <c r="E21049" s="6"/>
      <c r="F21049" s="6"/>
      <c r="U21049" s="11"/>
      <c r="AO21049" s="11"/>
    </row>
    <row r="21050" spans="2:41" x14ac:dyDescent="0.25">
      <c r="B21050" s="6"/>
      <c r="D21050" s="6"/>
      <c r="E21050" s="6"/>
      <c r="F21050" s="6"/>
      <c r="U21050" s="11"/>
      <c r="AO21050" s="11"/>
    </row>
    <row r="21051" spans="2:41" x14ac:dyDescent="0.25">
      <c r="B21051" s="6"/>
      <c r="D21051" s="6"/>
      <c r="E21051" s="6"/>
      <c r="F21051" s="6"/>
      <c r="U21051" s="11"/>
      <c r="AO21051" s="11"/>
    </row>
    <row r="21052" spans="2:41" x14ac:dyDescent="0.25">
      <c r="B21052" s="6"/>
      <c r="D21052" s="6"/>
      <c r="E21052" s="6"/>
      <c r="F21052" s="6"/>
      <c r="U21052" s="11"/>
      <c r="AO21052" s="11"/>
    </row>
    <row r="21053" spans="2:41" x14ac:dyDescent="0.25">
      <c r="B21053" s="6"/>
      <c r="D21053" s="6"/>
      <c r="E21053" s="6"/>
      <c r="F21053" s="6"/>
      <c r="U21053" s="11"/>
      <c r="AO21053" s="11"/>
    </row>
    <row r="21054" spans="2:41" x14ac:dyDescent="0.25">
      <c r="B21054" s="6"/>
      <c r="D21054" s="6"/>
      <c r="E21054" s="6"/>
      <c r="F21054" s="6"/>
      <c r="U21054" s="11"/>
      <c r="AO21054" s="11"/>
    </row>
    <row r="21055" spans="2:41" x14ac:dyDescent="0.25">
      <c r="B21055" s="6"/>
      <c r="D21055" s="6"/>
      <c r="E21055" s="6"/>
      <c r="F21055" s="6"/>
      <c r="U21055" s="11"/>
      <c r="AO21055" s="11"/>
    </row>
    <row r="21056" spans="2:41" x14ac:dyDescent="0.25">
      <c r="B21056" s="6"/>
      <c r="D21056" s="6"/>
      <c r="E21056" s="6"/>
      <c r="F21056" s="6"/>
      <c r="U21056" s="11"/>
      <c r="AO21056" s="11"/>
    </row>
    <row r="21057" spans="2:41" x14ac:dyDescent="0.25">
      <c r="B21057" s="6"/>
      <c r="D21057" s="6"/>
      <c r="E21057" s="6"/>
      <c r="F21057" s="6"/>
      <c r="U21057" s="11"/>
      <c r="AO21057" s="11"/>
    </row>
    <row r="21058" spans="2:41" x14ac:dyDescent="0.25">
      <c r="B21058" s="6"/>
      <c r="D21058" s="6"/>
      <c r="E21058" s="6"/>
      <c r="F21058" s="6"/>
      <c r="U21058" s="11"/>
      <c r="AO21058" s="11"/>
    </row>
    <row r="21059" spans="2:41" x14ac:dyDescent="0.25">
      <c r="B21059" s="6"/>
      <c r="D21059" s="6"/>
      <c r="E21059" s="6"/>
      <c r="F21059" s="6"/>
      <c r="U21059" s="11"/>
      <c r="AO21059" s="11"/>
    </row>
    <row r="21060" spans="2:41" x14ac:dyDescent="0.25">
      <c r="B21060" s="6"/>
      <c r="D21060" s="6"/>
      <c r="E21060" s="6"/>
      <c r="F21060" s="6"/>
      <c r="U21060" s="11"/>
      <c r="AO21060" s="11"/>
    </row>
    <row r="21061" spans="2:41" x14ac:dyDescent="0.25">
      <c r="B21061" s="6"/>
      <c r="D21061" s="6"/>
      <c r="E21061" s="6"/>
      <c r="F21061" s="6"/>
      <c r="U21061" s="11"/>
      <c r="AO21061" s="11"/>
    </row>
    <row r="21062" spans="2:41" x14ac:dyDescent="0.25">
      <c r="B21062" s="6"/>
      <c r="D21062" s="6"/>
      <c r="E21062" s="6"/>
      <c r="F21062" s="6"/>
      <c r="U21062" s="11"/>
      <c r="AO21062" s="11"/>
    </row>
    <row r="21063" spans="2:41" x14ac:dyDescent="0.25">
      <c r="B21063" s="6"/>
      <c r="D21063" s="6"/>
      <c r="E21063" s="6"/>
      <c r="F21063" s="6"/>
      <c r="U21063" s="11"/>
      <c r="AO21063" s="11"/>
    </row>
    <row r="21064" spans="2:41" x14ac:dyDescent="0.25">
      <c r="B21064" s="6"/>
      <c r="D21064" s="6"/>
      <c r="E21064" s="6"/>
      <c r="F21064" s="6"/>
      <c r="U21064" s="11"/>
      <c r="AO21064" s="11"/>
    </row>
    <row r="21065" spans="2:41" x14ac:dyDescent="0.25">
      <c r="B21065" s="6"/>
      <c r="D21065" s="6"/>
      <c r="E21065" s="6"/>
      <c r="F21065" s="6"/>
      <c r="U21065" s="11"/>
      <c r="AO21065" s="11"/>
    </row>
    <row r="21066" spans="2:41" x14ac:dyDescent="0.25">
      <c r="B21066" s="6"/>
      <c r="D21066" s="6"/>
      <c r="E21066" s="6"/>
      <c r="F21066" s="6"/>
      <c r="U21066" s="11"/>
      <c r="AO21066" s="11"/>
    </row>
    <row r="21067" spans="2:41" x14ac:dyDescent="0.25">
      <c r="B21067" s="6"/>
      <c r="D21067" s="6"/>
      <c r="E21067" s="6"/>
      <c r="F21067" s="6"/>
      <c r="U21067" s="11"/>
      <c r="AO21067" s="11"/>
    </row>
    <row r="21068" spans="2:41" x14ac:dyDescent="0.25">
      <c r="B21068" s="6"/>
      <c r="D21068" s="6"/>
      <c r="E21068" s="6"/>
      <c r="F21068" s="6"/>
      <c r="U21068" s="11"/>
      <c r="AO21068" s="11"/>
    </row>
    <row r="21069" spans="2:41" x14ac:dyDescent="0.25">
      <c r="B21069" s="6"/>
      <c r="D21069" s="6"/>
      <c r="E21069" s="6"/>
      <c r="F21069" s="6"/>
      <c r="U21069" s="11"/>
      <c r="AO21069" s="11"/>
    </row>
    <row r="21070" spans="2:41" x14ac:dyDescent="0.25">
      <c r="B21070" s="6"/>
      <c r="D21070" s="6"/>
      <c r="E21070" s="6"/>
      <c r="F21070" s="6"/>
      <c r="U21070" s="11"/>
      <c r="AO21070" s="11"/>
    </row>
    <row r="21071" spans="2:41" x14ac:dyDescent="0.25">
      <c r="B21071" s="6"/>
      <c r="D21071" s="6"/>
      <c r="E21071" s="6"/>
      <c r="F21071" s="6"/>
      <c r="U21071" s="11"/>
      <c r="AO21071" s="11"/>
    </row>
    <row r="21072" spans="2:41" x14ac:dyDescent="0.25">
      <c r="B21072" s="6"/>
      <c r="D21072" s="6"/>
      <c r="E21072" s="6"/>
      <c r="F21072" s="6"/>
      <c r="U21072" s="11"/>
      <c r="AO21072" s="11"/>
    </row>
    <row r="21073" spans="2:41" x14ac:dyDescent="0.25">
      <c r="B21073" s="6"/>
      <c r="D21073" s="6"/>
      <c r="E21073" s="6"/>
      <c r="F21073" s="6"/>
      <c r="U21073" s="11"/>
      <c r="AO21073" s="11"/>
    </row>
    <row r="21074" spans="2:41" x14ac:dyDescent="0.25">
      <c r="B21074" s="6"/>
      <c r="D21074" s="6"/>
      <c r="E21074" s="6"/>
      <c r="F21074" s="6"/>
      <c r="U21074" s="11"/>
      <c r="AO21074" s="11"/>
    </row>
    <row r="21075" spans="2:41" x14ac:dyDescent="0.25">
      <c r="B21075" s="6"/>
      <c r="D21075" s="6"/>
      <c r="E21075" s="6"/>
      <c r="F21075" s="6"/>
      <c r="U21075" s="11"/>
      <c r="AO21075" s="11"/>
    </row>
    <row r="21076" spans="2:41" x14ac:dyDescent="0.25">
      <c r="B21076" s="6"/>
      <c r="D21076" s="6"/>
      <c r="E21076" s="6"/>
      <c r="F21076" s="6"/>
      <c r="U21076" s="11"/>
      <c r="AO21076" s="11"/>
    </row>
    <row r="21077" spans="2:41" x14ac:dyDescent="0.25">
      <c r="B21077" s="6"/>
      <c r="D21077" s="6"/>
      <c r="E21077" s="6"/>
      <c r="F21077" s="6"/>
      <c r="U21077" s="11"/>
      <c r="AO21077" s="11"/>
    </row>
    <row r="21078" spans="2:41" x14ac:dyDescent="0.25">
      <c r="B21078" s="6"/>
      <c r="D21078" s="6"/>
      <c r="E21078" s="6"/>
      <c r="F21078" s="6"/>
      <c r="U21078" s="11"/>
      <c r="AO21078" s="11"/>
    </row>
    <row r="21079" spans="2:41" x14ac:dyDescent="0.25">
      <c r="B21079" s="6"/>
      <c r="D21079" s="6"/>
      <c r="E21079" s="6"/>
      <c r="F21079" s="6"/>
      <c r="U21079" s="11"/>
      <c r="AO21079" s="11"/>
    </row>
    <row r="21080" spans="2:41" x14ac:dyDescent="0.25">
      <c r="B21080" s="6"/>
      <c r="D21080" s="6"/>
      <c r="E21080" s="6"/>
      <c r="F21080" s="6"/>
      <c r="U21080" s="11"/>
      <c r="AO21080" s="11"/>
    </row>
    <row r="21081" spans="2:41" x14ac:dyDescent="0.25">
      <c r="B21081" s="6"/>
      <c r="D21081" s="6"/>
      <c r="E21081" s="6"/>
      <c r="F21081" s="6"/>
      <c r="U21081" s="11"/>
      <c r="AO21081" s="11"/>
    </row>
    <row r="21082" spans="2:41" x14ac:dyDescent="0.25">
      <c r="B21082" s="6"/>
      <c r="D21082" s="6"/>
      <c r="E21082" s="6"/>
      <c r="F21082" s="6"/>
      <c r="U21082" s="11"/>
      <c r="AO21082" s="11"/>
    </row>
    <row r="21083" spans="2:41" x14ac:dyDescent="0.25">
      <c r="B21083" s="6"/>
      <c r="D21083" s="6"/>
      <c r="E21083" s="6"/>
      <c r="F21083" s="6"/>
      <c r="U21083" s="11"/>
      <c r="AO21083" s="11"/>
    </row>
    <row r="21084" spans="2:41" x14ac:dyDescent="0.25">
      <c r="B21084" s="6"/>
      <c r="D21084" s="6"/>
      <c r="E21084" s="6"/>
      <c r="F21084" s="6"/>
      <c r="U21084" s="11"/>
      <c r="AO21084" s="11"/>
    </row>
    <row r="21085" spans="2:41" x14ac:dyDescent="0.25">
      <c r="B21085" s="6"/>
      <c r="D21085" s="6"/>
      <c r="E21085" s="6"/>
      <c r="F21085" s="6"/>
      <c r="U21085" s="11"/>
      <c r="AO21085" s="11"/>
    </row>
    <row r="21086" spans="2:41" x14ac:dyDescent="0.25">
      <c r="B21086" s="6"/>
      <c r="D21086" s="6"/>
      <c r="E21086" s="6"/>
      <c r="F21086" s="6"/>
      <c r="U21086" s="11"/>
      <c r="AO21086" s="11"/>
    </row>
    <row r="21087" spans="2:41" x14ac:dyDescent="0.25">
      <c r="B21087" s="6"/>
      <c r="D21087" s="6"/>
      <c r="E21087" s="6"/>
      <c r="F21087" s="6"/>
      <c r="U21087" s="11"/>
      <c r="AO21087" s="11"/>
    </row>
    <row r="21088" spans="2:41" x14ac:dyDescent="0.25">
      <c r="B21088" s="6"/>
      <c r="D21088" s="6"/>
      <c r="E21088" s="6"/>
      <c r="F21088" s="6"/>
      <c r="U21088" s="11"/>
      <c r="AO21088" s="11"/>
    </row>
    <row r="21089" spans="2:41" x14ac:dyDescent="0.25">
      <c r="B21089" s="6"/>
      <c r="D21089" s="6"/>
      <c r="E21089" s="6"/>
      <c r="F21089" s="6"/>
      <c r="U21089" s="11"/>
      <c r="AO21089" s="11"/>
    </row>
    <row r="21090" spans="2:41" x14ac:dyDescent="0.25">
      <c r="B21090" s="6"/>
      <c r="D21090" s="6"/>
      <c r="E21090" s="6"/>
      <c r="F21090" s="6"/>
      <c r="U21090" s="11"/>
      <c r="AO21090" s="11"/>
    </row>
    <row r="21091" spans="2:41" x14ac:dyDescent="0.25">
      <c r="B21091" s="6"/>
      <c r="D21091" s="6"/>
      <c r="E21091" s="6"/>
      <c r="F21091" s="6"/>
      <c r="U21091" s="11"/>
      <c r="AO21091" s="11"/>
    </row>
    <row r="21092" spans="2:41" x14ac:dyDescent="0.25">
      <c r="B21092" s="6"/>
      <c r="D21092" s="6"/>
      <c r="E21092" s="6"/>
      <c r="F21092" s="6"/>
      <c r="U21092" s="11"/>
      <c r="AO21092" s="11"/>
    </row>
    <row r="21093" spans="2:41" x14ac:dyDescent="0.25">
      <c r="B21093" s="6"/>
      <c r="D21093" s="6"/>
      <c r="E21093" s="6"/>
      <c r="F21093" s="6"/>
      <c r="U21093" s="11"/>
      <c r="AO21093" s="11"/>
    </row>
    <row r="21094" spans="2:41" x14ac:dyDescent="0.25">
      <c r="B21094" s="6"/>
      <c r="D21094" s="6"/>
      <c r="E21094" s="6"/>
      <c r="F21094" s="6"/>
      <c r="U21094" s="11"/>
      <c r="AO21094" s="11"/>
    </row>
    <row r="21095" spans="2:41" x14ac:dyDescent="0.25">
      <c r="B21095" s="6"/>
      <c r="D21095" s="6"/>
      <c r="E21095" s="6"/>
      <c r="F21095" s="6"/>
      <c r="U21095" s="11"/>
      <c r="AO21095" s="11"/>
    </row>
    <row r="21096" spans="2:41" x14ac:dyDescent="0.25">
      <c r="B21096" s="6"/>
      <c r="D21096" s="6"/>
      <c r="E21096" s="6"/>
      <c r="F21096" s="6"/>
      <c r="U21096" s="11"/>
      <c r="AO21096" s="11"/>
    </row>
    <row r="21097" spans="2:41" x14ac:dyDescent="0.25">
      <c r="B21097" s="6"/>
      <c r="D21097" s="6"/>
      <c r="E21097" s="6"/>
      <c r="F21097" s="6"/>
      <c r="U21097" s="11"/>
      <c r="AO21097" s="11"/>
    </row>
    <row r="21098" spans="2:41" x14ac:dyDescent="0.25">
      <c r="B21098" s="6"/>
      <c r="D21098" s="6"/>
      <c r="E21098" s="6"/>
      <c r="F21098" s="6"/>
      <c r="U21098" s="11"/>
      <c r="AO21098" s="11"/>
    </row>
    <row r="21099" spans="2:41" x14ac:dyDescent="0.25">
      <c r="B21099" s="6"/>
      <c r="D21099" s="6"/>
      <c r="E21099" s="6"/>
      <c r="F21099" s="6"/>
      <c r="U21099" s="11"/>
      <c r="AO21099" s="11"/>
    </row>
    <row r="21100" spans="2:41" x14ac:dyDescent="0.25">
      <c r="B21100" s="6"/>
      <c r="D21100" s="6"/>
      <c r="E21100" s="6"/>
      <c r="F21100" s="6"/>
      <c r="U21100" s="11"/>
      <c r="AO21100" s="11"/>
    </row>
    <row r="21101" spans="2:41" x14ac:dyDescent="0.25">
      <c r="B21101" s="6"/>
      <c r="D21101" s="6"/>
      <c r="E21101" s="6"/>
      <c r="F21101" s="6"/>
      <c r="U21101" s="11"/>
      <c r="AO21101" s="11"/>
    </row>
    <row r="21102" spans="2:41" x14ac:dyDescent="0.25">
      <c r="B21102" s="6"/>
      <c r="D21102" s="6"/>
      <c r="E21102" s="6"/>
      <c r="F21102" s="6"/>
      <c r="U21102" s="11"/>
      <c r="AO21102" s="11"/>
    </row>
    <row r="21103" spans="2:41" x14ac:dyDescent="0.25">
      <c r="B21103" s="6"/>
      <c r="D21103" s="6"/>
      <c r="E21103" s="6"/>
      <c r="F21103" s="6"/>
      <c r="U21103" s="11"/>
      <c r="AO21103" s="11"/>
    </row>
    <row r="21104" spans="2:41" x14ac:dyDescent="0.25">
      <c r="B21104" s="6"/>
      <c r="D21104" s="6"/>
      <c r="E21104" s="6"/>
      <c r="F21104" s="6"/>
      <c r="U21104" s="11"/>
      <c r="AO21104" s="11"/>
    </row>
    <row r="21105" spans="2:41" x14ac:dyDescent="0.25">
      <c r="B21105" s="6"/>
      <c r="D21105" s="6"/>
      <c r="E21105" s="6"/>
      <c r="F21105" s="6"/>
      <c r="U21105" s="11"/>
      <c r="AO21105" s="11"/>
    </row>
    <row r="21106" spans="2:41" x14ac:dyDescent="0.25">
      <c r="B21106" s="6"/>
      <c r="D21106" s="6"/>
      <c r="E21106" s="6"/>
      <c r="F21106" s="6"/>
      <c r="U21106" s="11"/>
      <c r="AO21106" s="11"/>
    </row>
    <row r="21107" spans="2:41" x14ac:dyDescent="0.25">
      <c r="B21107" s="6"/>
      <c r="D21107" s="6"/>
      <c r="E21107" s="6"/>
      <c r="F21107" s="6"/>
      <c r="U21107" s="11"/>
      <c r="AO21107" s="11"/>
    </row>
    <row r="21108" spans="2:41" x14ac:dyDescent="0.25">
      <c r="B21108" s="6"/>
      <c r="D21108" s="6"/>
      <c r="E21108" s="6"/>
      <c r="F21108" s="6"/>
      <c r="U21108" s="11"/>
      <c r="AO21108" s="11"/>
    </row>
    <row r="21109" spans="2:41" x14ac:dyDescent="0.25">
      <c r="B21109" s="6"/>
      <c r="D21109" s="6"/>
      <c r="E21109" s="6"/>
      <c r="F21109" s="6"/>
      <c r="U21109" s="11"/>
      <c r="AO21109" s="11"/>
    </row>
    <row r="21110" spans="2:41" x14ac:dyDescent="0.25">
      <c r="B21110" s="6"/>
      <c r="D21110" s="6"/>
      <c r="E21110" s="6"/>
      <c r="F21110" s="6"/>
      <c r="U21110" s="11"/>
      <c r="AO21110" s="11"/>
    </row>
    <row r="21111" spans="2:41" x14ac:dyDescent="0.25">
      <c r="B21111" s="6"/>
      <c r="D21111" s="6"/>
      <c r="E21111" s="6"/>
      <c r="F21111" s="6"/>
      <c r="U21111" s="11"/>
      <c r="AO21111" s="11"/>
    </row>
    <row r="21112" spans="2:41" x14ac:dyDescent="0.25">
      <c r="B21112" s="6"/>
      <c r="D21112" s="6"/>
      <c r="E21112" s="6"/>
      <c r="F21112" s="6"/>
      <c r="U21112" s="11"/>
      <c r="AO21112" s="11"/>
    </row>
    <row r="21113" spans="2:41" x14ac:dyDescent="0.25">
      <c r="B21113" s="6"/>
      <c r="D21113" s="6"/>
      <c r="E21113" s="6"/>
      <c r="F21113" s="6"/>
      <c r="U21113" s="11"/>
      <c r="AO21113" s="11"/>
    </row>
    <row r="21114" spans="2:41" x14ac:dyDescent="0.25">
      <c r="B21114" s="6"/>
      <c r="D21114" s="6"/>
      <c r="E21114" s="6"/>
      <c r="F21114" s="6"/>
      <c r="U21114" s="11"/>
      <c r="AO21114" s="11"/>
    </row>
    <row r="21115" spans="2:41" x14ac:dyDescent="0.25">
      <c r="B21115" s="6"/>
      <c r="D21115" s="6"/>
      <c r="E21115" s="6"/>
      <c r="F21115" s="6"/>
      <c r="U21115" s="11"/>
      <c r="AO21115" s="11"/>
    </row>
    <row r="21116" spans="2:41" x14ac:dyDescent="0.25">
      <c r="B21116" s="6"/>
      <c r="D21116" s="6"/>
      <c r="E21116" s="6"/>
      <c r="F21116" s="6"/>
      <c r="U21116" s="11"/>
      <c r="AO21116" s="11"/>
    </row>
    <row r="21117" spans="2:41" x14ac:dyDescent="0.25">
      <c r="B21117" s="6"/>
      <c r="D21117" s="6"/>
      <c r="E21117" s="6"/>
      <c r="F21117" s="6"/>
      <c r="U21117" s="11"/>
      <c r="AO21117" s="11"/>
    </row>
    <row r="21118" spans="2:41" x14ac:dyDescent="0.25">
      <c r="B21118" s="6"/>
      <c r="D21118" s="6"/>
      <c r="E21118" s="6"/>
      <c r="F21118" s="6"/>
      <c r="U21118" s="11"/>
      <c r="AO21118" s="11"/>
    </row>
    <row r="21119" spans="2:41" x14ac:dyDescent="0.25">
      <c r="B21119" s="6"/>
      <c r="D21119" s="6"/>
      <c r="E21119" s="6"/>
      <c r="F21119" s="6"/>
      <c r="U21119" s="11"/>
      <c r="AO21119" s="11"/>
    </row>
    <row r="21120" spans="2:41" x14ac:dyDescent="0.25">
      <c r="B21120" s="6"/>
      <c r="D21120" s="6"/>
      <c r="E21120" s="6"/>
      <c r="F21120" s="6"/>
      <c r="U21120" s="11"/>
      <c r="AO21120" s="11"/>
    </row>
    <row r="21121" spans="2:41" x14ac:dyDescent="0.25">
      <c r="B21121" s="6"/>
      <c r="D21121" s="6"/>
      <c r="E21121" s="6"/>
      <c r="F21121" s="6"/>
      <c r="U21121" s="11"/>
      <c r="AO21121" s="11"/>
    </row>
    <row r="21122" spans="2:41" x14ac:dyDescent="0.25">
      <c r="B21122" s="6"/>
      <c r="D21122" s="6"/>
      <c r="E21122" s="6"/>
      <c r="F21122" s="6"/>
      <c r="U21122" s="11"/>
      <c r="AO21122" s="11"/>
    </row>
    <row r="21123" spans="2:41" x14ac:dyDescent="0.25">
      <c r="B21123" s="6"/>
      <c r="D21123" s="6"/>
      <c r="E21123" s="6"/>
      <c r="F21123" s="6"/>
      <c r="U21123" s="11"/>
      <c r="AO21123" s="11"/>
    </row>
    <row r="21124" spans="2:41" x14ac:dyDescent="0.25">
      <c r="B21124" s="6"/>
      <c r="D21124" s="6"/>
      <c r="E21124" s="6"/>
      <c r="F21124" s="6"/>
      <c r="U21124" s="11"/>
      <c r="AO21124" s="11"/>
    </row>
    <row r="21125" spans="2:41" x14ac:dyDescent="0.25">
      <c r="B21125" s="6"/>
      <c r="D21125" s="6"/>
      <c r="E21125" s="6"/>
      <c r="F21125" s="6"/>
      <c r="U21125" s="11"/>
      <c r="AO21125" s="11"/>
    </row>
    <row r="21126" spans="2:41" x14ac:dyDescent="0.25">
      <c r="B21126" s="6"/>
      <c r="D21126" s="6"/>
      <c r="E21126" s="6"/>
      <c r="F21126" s="6"/>
      <c r="U21126" s="11"/>
      <c r="AO21126" s="11"/>
    </row>
    <row r="21127" spans="2:41" x14ac:dyDescent="0.25">
      <c r="B21127" s="6"/>
      <c r="D21127" s="6"/>
      <c r="E21127" s="6"/>
      <c r="F21127" s="6"/>
      <c r="U21127" s="11"/>
      <c r="AO21127" s="11"/>
    </row>
    <row r="21128" spans="2:41" x14ac:dyDescent="0.25">
      <c r="B21128" s="6"/>
      <c r="D21128" s="6"/>
      <c r="E21128" s="6"/>
      <c r="F21128" s="6"/>
      <c r="U21128" s="11"/>
      <c r="AO21128" s="11"/>
    </row>
    <row r="21129" spans="2:41" x14ac:dyDescent="0.25">
      <c r="B21129" s="6"/>
      <c r="D21129" s="6"/>
      <c r="E21129" s="6"/>
      <c r="F21129" s="6"/>
      <c r="U21129" s="11"/>
      <c r="AO21129" s="11"/>
    </row>
    <row r="21130" spans="2:41" x14ac:dyDescent="0.25">
      <c r="B21130" s="6"/>
      <c r="D21130" s="6"/>
      <c r="E21130" s="6"/>
      <c r="F21130" s="6"/>
      <c r="U21130" s="11"/>
      <c r="AO21130" s="11"/>
    </row>
    <row r="21131" spans="2:41" x14ac:dyDescent="0.25">
      <c r="B21131" s="6"/>
      <c r="D21131" s="6"/>
      <c r="E21131" s="6"/>
      <c r="F21131" s="6"/>
      <c r="U21131" s="11"/>
      <c r="AO21131" s="11"/>
    </row>
    <row r="21132" spans="2:41" x14ac:dyDescent="0.25">
      <c r="B21132" s="6"/>
      <c r="D21132" s="6"/>
      <c r="E21132" s="6"/>
      <c r="F21132" s="6"/>
      <c r="U21132" s="11"/>
      <c r="AO21132" s="11"/>
    </row>
    <row r="21133" spans="2:41" x14ac:dyDescent="0.25">
      <c r="B21133" s="6"/>
      <c r="D21133" s="6"/>
      <c r="E21133" s="6"/>
      <c r="F21133" s="6"/>
      <c r="U21133" s="11"/>
      <c r="AO21133" s="11"/>
    </row>
    <row r="21134" spans="2:41" x14ac:dyDescent="0.25">
      <c r="B21134" s="6"/>
      <c r="D21134" s="6"/>
      <c r="E21134" s="6"/>
      <c r="F21134" s="6"/>
      <c r="U21134" s="11"/>
      <c r="AO21134" s="11"/>
    </row>
    <row r="21135" spans="2:41" x14ac:dyDescent="0.25">
      <c r="B21135" s="6"/>
      <c r="D21135" s="6"/>
      <c r="E21135" s="6"/>
      <c r="F21135" s="6"/>
      <c r="U21135" s="11"/>
      <c r="AO21135" s="11"/>
    </row>
    <row r="21136" spans="2:41" x14ac:dyDescent="0.25">
      <c r="B21136" s="6"/>
      <c r="D21136" s="6"/>
      <c r="E21136" s="6"/>
      <c r="F21136" s="6"/>
      <c r="U21136" s="11"/>
      <c r="AO21136" s="11"/>
    </row>
    <row r="21137" spans="2:41" x14ac:dyDescent="0.25">
      <c r="B21137" s="6"/>
      <c r="D21137" s="6"/>
      <c r="E21137" s="6"/>
      <c r="F21137" s="6"/>
      <c r="U21137" s="11"/>
      <c r="AO21137" s="11"/>
    </row>
    <row r="21138" spans="2:41" x14ac:dyDescent="0.25">
      <c r="B21138" s="6"/>
      <c r="D21138" s="6"/>
      <c r="E21138" s="6"/>
      <c r="F21138" s="6"/>
      <c r="U21138" s="11"/>
      <c r="AO21138" s="11"/>
    </row>
    <row r="21139" spans="2:41" x14ac:dyDescent="0.25">
      <c r="B21139" s="6"/>
      <c r="D21139" s="6"/>
      <c r="E21139" s="6"/>
      <c r="F21139" s="6"/>
      <c r="U21139" s="11"/>
      <c r="AO21139" s="11"/>
    </row>
    <row r="21140" spans="2:41" x14ac:dyDescent="0.25">
      <c r="B21140" s="6"/>
      <c r="D21140" s="6"/>
      <c r="E21140" s="6"/>
      <c r="F21140" s="6"/>
      <c r="U21140" s="11"/>
      <c r="AO21140" s="11"/>
    </row>
    <row r="21141" spans="2:41" x14ac:dyDescent="0.25">
      <c r="B21141" s="6"/>
      <c r="D21141" s="6"/>
      <c r="E21141" s="6"/>
      <c r="F21141" s="6"/>
      <c r="U21141" s="11"/>
      <c r="AO21141" s="11"/>
    </row>
    <row r="21142" spans="2:41" x14ac:dyDescent="0.25">
      <c r="B21142" s="6"/>
      <c r="D21142" s="6"/>
      <c r="E21142" s="6"/>
      <c r="F21142" s="6"/>
      <c r="U21142" s="11"/>
      <c r="AO21142" s="11"/>
    </row>
    <row r="21143" spans="2:41" x14ac:dyDescent="0.25">
      <c r="B21143" s="6"/>
      <c r="D21143" s="6"/>
      <c r="E21143" s="6"/>
      <c r="F21143" s="6"/>
      <c r="U21143" s="11"/>
      <c r="AO21143" s="11"/>
    </row>
    <row r="21144" spans="2:41" x14ac:dyDescent="0.25">
      <c r="B21144" s="6"/>
      <c r="D21144" s="6"/>
      <c r="E21144" s="6"/>
      <c r="F21144" s="6"/>
      <c r="U21144" s="11"/>
      <c r="AO21144" s="11"/>
    </row>
    <row r="21145" spans="2:41" x14ac:dyDescent="0.25">
      <c r="B21145" s="6"/>
      <c r="D21145" s="6"/>
      <c r="E21145" s="6"/>
      <c r="F21145" s="6"/>
      <c r="U21145" s="11"/>
      <c r="AO21145" s="11"/>
    </row>
    <row r="21146" spans="2:41" x14ac:dyDescent="0.25">
      <c r="B21146" s="6"/>
      <c r="D21146" s="6"/>
      <c r="E21146" s="6"/>
      <c r="F21146" s="6"/>
      <c r="U21146" s="11"/>
      <c r="AO21146" s="11"/>
    </row>
    <row r="21147" spans="2:41" x14ac:dyDescent="0.25">
      <c r="B21147" s="6"/>
      <c r="D21147" s="6"/>
      <c r="E21147" s="6"/>
      <c r="F21147" s="6"/>
      <c r="U21147" s="11"/>
      <c r="AO21147" s="11"/>
    </row>
    <row r="21148" spans="2:41" x14ac:dyDescent="0.25">
      <c r="B21148" s="6"/>
      <c r="D21148" s="6"/>
      <c r="E21148" s="6"/>
      <c r="F21148" s="6"/>
      <c r="U21148" s="11"/>
      <c r="AO21148" s="11"/>
    </row>
    <row r="21149" spans="2:41" x14ac:dyDescent="0.25">
      <c r="B21149" s="6"/>
      <c r="D21149" s="6"/>
      <c r="E21149" s="6"/>
      <c r="F21149" s="6"/>
      <c r="U21149" s="11"/>
      <c r="AO21149" s="11"/>
    </row>
    <row r="21150" spans="2:41" x14ac:dyDescent="0.25">
      <c r="B21150" s="6"/>
      <c r="D21150" s="6"/>
      <c r="E21150" s="6"/>
      <c r="F21150" s="6"/>
      <c r="U21150" s="11"/>
      <c r="AO21150" s="11"/>
    </row>
    <row r="21151" spans="2:41" x14ac:dyDescent="0.25">
      <c r="B21151" s="6"/>
      <c r="D21151" s="6"/>
      <c r="E21151" s="6"/>
      <c r="F21151" s="6"/>
      <c r="U21151" s="11"/>
      <c r="AO21151" s="11"/>
    </row>
    <row r="21152" spans="2:41" x14ac:dyDescent="0.25">
      <c r="B21152" s="6"/>
      <c r="D21152" s="6"/>
      <c r="E21152" s="6"/>
      <c r="F21152" s="6"/>
      <c r="U21152" s="11"/>
      <c r="AO21152" s="11"/>
    </row>
    <row r="21153" spans="2:41" x14ac:dyDescent="0.25">
      <c r="B21153" s="6"/>
      <c r="D21153" s="6"/>
      <c r="E21153" s="6"/>
      <c r="F21153" s="6"/>
      <c r="U21153" s="11"/>
      <c r="AO21153" s="11"/>
    </row>
    <row r="21154" spans="2:41" x14ac:dyDescent="0.25">
      <c r="B21154" s="6"/>
      <c r="D21154" s="6"/>
      <c r="E21154" s="6"/>
      <c r="F21154" s="6"/>
      <c r="U21154" s="11"/>
      <c r="AO21154" s="11"/>
    </row>
    <row r="21155" spans="2:41" x14ac:dyDescent="0.25">
      <c r="B21155" s="6"/>
      <c r="D21155" s="6"/>
      <c r="E21155" s="6"/>
      <c r="F21155" s="6"/>
      <c r="U21155" s="11"/>
      <c r="AO21155" s="11"/>
    </row>
    <row r="21156" spans="2:41" x14ac:dyDescent="0.25">
      <c r="B21156" s="6"/>
      <c r="D21156" s="6"/>
      <c r="E21156" s="6"/>
      <c r="F21156" s="6"/>
      <c r="U21156" s="11"/>
      <c r="AO21156" s="11"/>
    </row>
    <row r="21157" spans="2:41" x14ac:dyDescent="0.25">
      <c r="B21157" s="6"/>
      <c r="D21157" s="6"/>
      <c r="E21157" s="6"/>
      <c r="F21157" s="6"/>
      <c r="U21157" s="11"/>
      <c r="AO21157" s="11"/>
    </row>
    <row r="21158" spans="2:41" x14ac:dyDescent="0.25">
      <c r="B21158" s="6"/>
      <c r="D21158" s="6"/>
      <c r="E21158" s="6"/>
      <c r="F21158" s="6"/>
      <c r="U21158" s="11"/>
      <c r="AO21158" s="11"/>
    </row>
    <row r="21159" spans="2:41" x14ac:dyDescent="0.25">
      <c r="B21159" s="6"/>
      <c r="D21159" s="6"/>
      <c r="E21159" s="6"/>
      <c r="F21159" s="6"/>
      <c r="U21159" s="11"/>
      <c r="AO21159" s="11"/>
    </row>
    <row r="21160" spans="2:41" x14ac:dyDescent="0.25">
      <c r="B21160" s="6"/>
      <c r="D21160" s="6"/>
      <c r="E21160" s="6"/>
      <c r="F21160" s="6"/>
      <c r="U21160" s="11"/>
      <c r="AO21160" s="11"/>
    </row>
    <row r="21161" spans="2:41" x14ac:dyDescent="0.25">
      <c r="B21161" s="6"/>
      <c r="D21161" s="6"/>
      <c r="E21161" s="6"/>
      <c r="F21161" s="6"/>
      <c r="U21161" s="11"/>
      <c r="AO21161" s="11"/>
    </row>
    <row r="21162" spans="2:41" x14ac:dyDescent="0.25">
      <c r="B21162" s="6"/>
      <c r="D21162" s="6"/>
      <c r="E21162" s="6"/>
      <c r="F21162" s="6"/>
      <c r="U21162" s="11"/>
      <c r="AO21162" s="11"/>
    </row>
    <row r="21163" spans="2:41" x14ac:dyDescent="0.25">
      <c r="B21163" s="6"/>
      <c r="D21163" s="6"/>
      <c r="E21163" s="6"/>
      <c r="F21163" s="6"/>
      <c r="U21163" s="11"/>
      <c r="AO21163" s="11"/>
    </row>
    <row r="21164" spans="2:41" x14ac:dyDescent="0.25">
      <c r="B21164" s="6"/>
      <c r="D21164" s="6"/>
      <c r="E21164" s="6"/>
      <c r="F21164" s="6"/>
      <c r="U21164" s="11"/>
      <c r="AO21164" s="11"/>
    </row>
    <row r="21165" spans="2:41" x14ac:dyDescent="0.25">
      <c r="B21165" s="6"/>
      <c r="D21165" s="6"/>
      <c r="E21165" s="6"/>
      <c r="F21165" s="6"/>
      <c r="U21165" s="11"/>
      <c r="AO21165" s="11"/>
    </row>
    <row r="21166" spans="2:41" x14ac:dyDescent="0.25">
      <c r="B21166" s="6"/>
      <c r="D21166" s="6"/>
      <c r="E21166" s="6"/>
      <c r="F21166" s="6"/>
      <c r="U21166" s="11"/>
      <c r="AO21166" s="11"/>
    </row>
    <row r="21167" spans="2:41" x14ac:dyDescent="0.25">
      <c r="B21167" s="6"/>
      <c r="D21167" s="6"/>
      <c r="E21167" s="6"/>
      <c r="F21167" s="6"/>
      <c r="U21167" s="11"/>
      <c r="AO21167" s="11"/>
    </row>
    <row r="21168" spans="2:41" x14ac:dyDescent="0.25">
      <c r="B21168" s="6"/>
      <c r="D21168" s="6"/>
      <c r="E21168" s="6"/>
      <c r="F21168" s="6"/>
      <c r="U21168" s="11"/>
      <c r="AO21168" s="11"/>
    </row>
    <row r="21169" spans="2:41" x14ac:dyDescent="0.25">
      <c r="B21169" s="6"/>
      <c r="D21169" s="6"/>
      <c r="E21169" s="6"/>
      <c r="F21169" s="6"/>
      <c r="U21169" s="11"/>
      <c r="AO21169" s="11"/>
    </row>
    <row r="21170" spans="2:41" x14ac:dyDescent="0.25">
      <c r="B21170" s="6"/>
      <c r="D21170" s="6"/>
      <c r="E21170" s="6"/>
      <c r="F21170" s="6"/>
      <c r="U21170" s="11"/>
      <c r="AO21170" s="11"/>
    </row>
    <row r="21171" spans="2:41" x14ac:dyDescent="0.25">
      <c r="B21171" s="6"/>
      <c r="D21171" s="6"/>
      <c r="E21171" s="6"/>
      <c r="F21171" s="6"/>
      <c r="U21171" s="11"/>
      <c r="AO21171" s="11"/>
    </row>
    <row r="21172" spans="2:41" x14ac:dyDescent="0.25">
      <c r="B21172" s="6"/>
      <c r="D21172" s="6"/>
      <c r="E21172" s="6"/>
      <c r="F21172" s="6"/>
      <c r="U21172" s="11"/>
      <c r="AO21172" s="11"/>
    </row>
    <row r="21173" spans="2:41" x14ac:dyDescent="0.25">
      <c r="B21173" s="6"/>
      <c r="D21173" s="6"/>
      <c r="E21173" s="6"/>
      <c r="F21173" s="6"/>
      <c r="U21173" s="11"/>
      <c r="AO21173" s="11"/>
    </row>
    <row r="21174" spans="2:41" x14ac:dyDescent="0.25">
      <c r="B21174" s="6"/>
      <c r="D21174" s="6"/>
      <c r="E21174" s="6"/>
      <c r="F21174" s="6"/>
      <c r="U21174" s="11"/>
      <c r="AO21174" s="11"/>
    </row>
    <row r="21175" spans="2:41" x14ac:dyDescent="0.25">
      <c r="B21175" s="6"/>
      <c r="D21175" s="6"/>
      <c r="E21175" s="6"/>
      <c r="F21175" s="6"/>
      <c r="U21175" s="11"/>
      <c r="AO21175" s="11"/>
    </row>
    <row r="21176" spans="2:41" x14ac:dyDescent="0.25">
      <c r="B21176" s="6"/>
      <c r="D21176" s="6"/>
      <c r="E21176" s="6"/>
      <c r="F21176" s="6"/>
      <c r="U21176" s="11"/>
      <c r="AO21176" s="11"/>
    </row>
    <row r="21177" spans="2:41" x14ac:dyDescent="0.25">
      <c r="B21177" s="6"/>
      <c r="D21177" s="6"/>
      <c r="E21177" s="6"/>
      <c r="F21177" s="6"/>
      <c r="U21177" s="11"/>
      <c r="AO21177" s="11"/>
    </row>
    <row r="21178" spans="2:41" x14ac:dyDescent="0.25">
      <c r="B21178" s="6"/>
      <c r="D21178" s="6"/>
      <c r="E21178" s="6"/>
      <c r="F21178" s="6"/>
      <c r="U21178" s="11"/>
      <c r="AO21178" s="11"/>
    </row>
    <row r="21179" spans="2:41" x14ac:dyDescent="0.25">
      <c r="B21179" s="6"/>
      <c r="D21179" s="6"/>
      <c r="E21179" s="6"/>
      <c r="F21179" s="6"/>
      <c r="U21179" s="11"/>
      <c r="AO21179" s="11"/>
    </row>
    <row r="21180" spans="2:41" x14ac:dyDescent="0.25">
      <c r="B21180" s="6"/>
      <c r="D21180" s="6"/>
      <c r="E21180" s="6"/>
      <c r="F21180" s="6"/>
      <c r="U21180" s="11"/>
      <c r="AO21180" s="11"/>
    </row>
    <row r="21181" spans="2:41" x14ac:dyDescent="0.25">
      <c r="B21181" s="6"/>
      <c r="D21181" s="6"/>
      <c r="E21181" s="6"/>
      <c r="F21181" s="6"/>
      <c r="U21181" s="11"/>
      <c r="AO21181" s="11"/>
    </row>
    <row r="21182" spans="2:41" x14ac:dyDescent="0.25">
      <c r="B21182" s="6"/>
      <c r="D21182" s="6"/>
      <c r="E21182" s="6"/>
      <c r="F21182" s="6"/>
      <c r="U21182" s="11"/>
      <c r="AO21182" s="11"/>
    </row>
    <row r="21183" spans="2:41" x14ac:dyDescent="0.25">
      <c r="B21183" s="6"/>
      <c r="D21183" s="6"/>
      <c r="E21183" s="6"/>
      <c r="F21183" s="6"/>
      <c r="U21183" s="11"/>
      <c r="AO21183" s="11"/>
    </row>
    <row r="21184" spans="2:41" x14ac:dyDescent="0.25">
      <c r="B21184" s="6"/>
      <c r="D21184" s="6"/>
      <c r="E21184" s="6"/>
      <c r="F21184" s="6"/>
      <c r="U21184" s="11"/>
      <c r="AO21184" s="11"/>
    </row>
    <row r="21185" spans="2:41" x14ac:dyDescent="0.25">
      <c r="B21185" s="6"/>
      <c r="D21185" s="6"/>
      <c r="E21185" s="6"/>
      <c r="F21185" s="6"/>
      <c r="U21185" s="11"/>
      <c r="AO21185" s="11"/>
    </row>
    <row r="21186" spans="2:41" x14ac:dyDescent="0.25">
      <c r="B21186" s="6"/>
      <c r="D21186" s="6"/>
      <c r="E21186" s="6"/>
      <c r="F21186" s="6"/>
      <c r="U21186" s="11"/>
      <c r="AO21186" s="11"/>
    </row>
    <row r="21187" spans="2:41" x14ac:dyDescent="0.25">
      <c r="B21187" s="6"/>
      <c r="D21187" s="6"/>
      <c r="E21187" s="6"/>
      <c r="F21187" s="6"/>
      <c r="U21187" s="11"/>
      <c r="AO21187" s="11"/>
    </row>
    <row r="21188" spans="2:41" x14ac:dyDescent="0.25">
      <c r="B21188" s="6"/>
      <c r="D21188" s="6"/>
      <c r="E21188" s="6"/>
      <c r="F21188" s="6"/>
      <c r="U21188" s="11"/>
      <c r="AO21188" s="11"/>
    </row>
    <row r="21189" spans="2:41" x14ac:dyDescent="0.25">
      <c r="B21189" s="6"/>
      <c r="D21189" s="6"/>
      <c r="E21189" s="6"/>
      <c r="F21189" s="6"/>
      <c r="U21189" s="11"/>
      <c r="AO21189" s="11"/>
    </row>
    <row r="21190" spans="2:41" x14ac:dyDescent="0.25">
      <c r="B21190" s="6"/>
      <c r="D21190" s="6"/>
      <c r="E21190" s="6"/>
      <c r="F21190" s="6"/>
      <c r="U21190" s="11"/>
      <c r="AO21190" s="11"/>
    </row>
    <row r="21191" spans="2:41" x14ac:dyDescent="0.25">
      <c r="B21191" s="6"/>
      <c r="D21191" s="6"/>
      <c r="E21191" s="6"/>
      <c r="F21191" s="6"/>
      <c r="U21191" s="11"/>
      <c r="AO21191" s="11"/>
    </row>
    <row r="21192" spans="2:41" x14ac:dyDescent="0.25">
      <c r="B21192" s="6"/>
      <c r="D21192" s="6"/>
      <c r="E21192" s="6"/>
      <c r="F21192" s="6"/>
      <c r="U21192" s="11"/>
      <c r="AO21192" s="11"/>
    </row>
    <row r="21193" spans="2:41" x14ac:dyDescent="0.25">
      <c r="B21193" s="6"/>
      <c r="D21193" s="6"/>
      <c r="E21193" s="6"/>
      <c r="F21193" s="6"/>
      <c r="U21193" s="11"/>
      <c r="AO21193" s="11"/>
    </row>
    <row r="21194" spans="2:41" x14ac:dyDescent="0.25">
      <c r="B21194" s="6"/>
      <c r="D21194" s="6"/>
      <c r="E21194" s="6"/>
      <c r="F21194" s="6"/>
      <c r="U21194" s="11"/>
      <c r="AO21194" s="11"/>
    </row>
    <row r="21195" spans="2:41" x14ac:dyDescent="0.25">
      <c r="B21195" s="6"/>
      <c r="D21195" s="6"/>
      <c r="E21195" s="6"/>
      <c r="F21195" s="6"/>
      <c r="U21195" s="11"/>
      <c r="AO21195" s="11"/>
    </row>
    <row r="21196" spans="2:41" x14ac:dyDescent="0.25">
      <c r="B21196" s="6"/>
      <c r="D21196" s="6"/>
      <c r="E21196" s="6"/>
      <c r="F21196" s="6"/>
      <c r="U21196" s="11"/>
      <c r="AO21196" s="11"/>
    </row>
    <row r="21197" spans="2:41" x14ac:dyDescent="0.25">
      <c r="B21197" s="6"/>
      <c r="D21197" s="6"/>
      <c r="E21197" s="6"/>
      <c r="F21197" s="6"/>
      <c r="U21197" s="11"/>
      <c r="AO21197" s="11"/>
    </row>
    <row r="21198" spans="2:41" x14ac:dyDescent="0.25">
      <c r="B21198" s="6"/>
      <c r="D21198" s="6"/>
      <c r="E21198" s="6"/>
      <c r="F21198" s="6"/>
      <c r="U21198" s="11"/>
      <c r="AO21198" s="11"/>
    </row>
    <row r="21199" spans="2:41" x14ac:dyDescent="0.25">
      <c r="B21199" s="6"/>
      <c r="D21199" s="6"/>
      <c r="E21199" s="6"/>
      <c r="F21199" s="6"/>
      <c r="U21199" s="11"/>
      <c r="AO21199" s="11"/>
    </row>
    <row r="21200" spans="2:41" x14ac:dyDescent="0.25">
      <c r="B21200" s="6"/>
      <c r="D21200" s="6"/>
      <c r="E21200" s="6"/>
      <c r="F21200" s="6"/>
      <c r="U21200" s="11"/>
      <c r="AO21200" s="11"/>
    </row>
    <row r="21201" spans="2:41" x14ac:dyDescent="0.25">
      <c r="B21201" s="6"/>
      <c r="D21201" s="6"/>
      <c r="E21201" s="6"/>
      <c r="F21201" s="6"/>
      <c r="U21201" s="11"/>
      <c r="AO21201" s="11"/>
    </row>
    <row r="21202" spans="2:41" x14ac:dyDescent="0.25">
      <c r="B21202" s="6"/>
      <c r="D21202" s="6"/>
      <c r="E21202" s="6"/>
      <c r="F21202" s="6"/>
      <c r="U21202" s="11"/>
      <c r="AO21202" s="11"/>
    </row>
    <row r="21203" spans="2:41" x14ac:dyDescent="0.25">
      <c r="B21203" s="6"/>
      <c r="D21203" s="6"/>
      <c r="E21203" s="6"/>
      <c r="F21203" s="6"/>
      <c r="U21203" s="11"/>
      <c r="AO21203" s="11"/>
    </row>
    <row r="21204" spans="2:41" x14ac:dyDescent="0.25">
      <c r="B21204" s="6"/>
      <c r="D21204" s="6"/>
      <c r="E21204" s="6"/>
      <c r="F21204" s="6"/>
      <c r="U21204" s="11"/>
      <c r="AO21204" s="11"/>
    </row>
    <row r="21205" spans="2:41" x14ac:dyDescent="0.25">
      <c r="B21205" s="6"/>
      <c r="D21205" s="6"/>
      <c r="E21205" s="6"/>
      <c r="F21205" s="6"/>
      <c r="U21205" s="11"/>
      <c r="AO21205" s="11"/>
    </row>
    <row r="21206" spans="2:41" x14ac:dyDescent="0.25">
      <c r="B21206" s="6"/>
      <c r="D21206" s="6"/>
      <c r="E21206" s="6"/>
      <c r="F21206" s="6"/>
      <c r="U21206" s="11"/>
      <c r="AO21206" s="11"/>
    </row>
    <row r="21207" spans="2:41" x14ac:dyDescent="0.25">
      <c r="B21207" s="6"/>
      <c r="D21207" s="6"/>
      <c r="E21207" s="6"/>
      <c r="F21207" s="6"/>
      <c r="U21207" s="11"/>
      <c r="AO21207" s="11"/>
    </row>
    <row r="21208" spans="2:41" x14ac:dyDescent="0.25">
      <c r="B21208" s="6"/>
      <c r="D21208" s="6"/>
      <c r="E21208" s="6"/>
      <c r="F21208" s="6"/>
      <c r="U21208" s="11"/>
      <c r="AO21208" s="11"/>
    </row>
    <row r="21209" spans="2:41" x14ac:dyDescent="0.25">
      <c r="B21209" s="6"/>
      <c r="D21209" s="6"/>
      <c r="E21209" s="6"/>
      <c r="F21209" s="6"/>
      <c r="U21209" s="11"/>
      <c r="AO21209" s="11"/>
    </row>
    <row r="21210" spans="2:41" x14ac:dyDescent="0.25">
      <c r="B21210" s="6"/>
      <c r="D21210" s="6"/>
      <c r="E21210" s="6"/>
      <c r="F21210" s="6"/>
      <c r="U21210" s="11"/>
      <c r="AO21210" s="11"/>
    </row>
    <row r="21211" spans="2:41" x14ac:dyDescent="0.25">
      <c r="B21211" s="6"/>
      <c r="D21211" s="6"/>
      <c r="E21211" s="6"/>
      <c r="F21211" s="6"/>
      <c r="U21211" s="11"/>
      <c r="AO21211" s="11"/>
    </row>
    <row r="21212" spans="2:41" x14ac:dyDescent="0.25">
      <c r="B21212" s="6"/>
      <c r="D21212" s="6"/>
      <c r="E21212" s="6"/>
      <c r="F21212" s="6"/>
      <c r="U21212" s="11"/>
      <c r="AO21212" s="11"/>
    </row>
    <row r="21213" spans="2:41" x14ac:dyDescent="0.25">
      <c r="B21213" s="6"/>
      <c r="D21213" s="6"/>
      <c r="E21213" s="6"/>
      <c r="F21213" s="6"/>
      <c r="U21213" s="11"/>
      <c r="AO21213" s="11"/>
    </row>
    <row r="21214" spans="2:41" x14ac:dyDescent="0.25">
      <c r="B21214" s="6"/>
      <c r="D21214" s="6"/>
      <c r="E21214" s="6"/>
      <c r="F21214" s="6"/>
      <c r="U21214" s="11"/>
      <c r="AO21214" s="11"/>
    </row>
    <row r="21215" spans="2:41" x14ac:dyDescent="0.25">
      <c r="B21215" s="6"/>
      <c r="D21215" s="6"/>
      <c r="E21215" s="6"/>
      <c r="F21215" s="6"/>
      <c r="U21215" s="11"/>
      <c r="AO21215" s="11"/>
    </row>
    <row r="21216" spans="2:41" x14ac:dyDescent="0.25">
      <c r="B21216" s="6"/>
      <c r="D21216" s="6"/>
      <c r="E21216" s="6"/>
      <c r="F21216" s="6"/>
      <c r="U21216" s="11"/>
      <c r="AO21216" s="11"/>
    </row>
    <row r="21217" spans="2:41" x14ac:dyDescent="0.25">
      <c r="B21217" s="6"/>
      <c r="D21217" s="6"/>
      <c r="E21217" s="6"/>
      <c r="F21217" s="6"/>
      <c r="U21217" s="11"/>
      <c r="AO21217" s="11"/>
    </row>
    <row r="21218" spans="2:41" x14ac:dyDescent="0.25">
      <c r="B21218" s="6"/>
      <c r="D21218" s="6"/>
      <c r="E21218" s="6"/>
      <c r="F21218" s="6"/>
      <c r="U21218" s="11"/>
      <c r="AO21218" s="11"/>
    </row>
    <row r="21219" spans="2:41" x14ac:dyDescent="0.25">
      <c r="B21219" s="6"/>
      <c r="D21219" s="6"/>
      <c r="E21219" s="6"/>
      <c r="F21219" s="6"/>
      <c r="U21219" s="11"/>
      <c r="AO21219" s="11"/>
    </row>
    <row r="21220" spans="2:41" x14ac:dyDescent="0.25">
      <c r="B21220" s="6"/>
      <c r="D21220" s="6"/>
      <c r="E21220" s="6"/>
      <c r="F21220" s="6"/>
      <c r="U21220" s="11"/>
      <c r="AO21220" s="11"/>
    </row>
    <row r="21221" spans="2:41" x14ac:dyDescent="0.25">
      <c r="B21221" s="6"/>
      <c r="D21221" s="6"/>
      <c r="E21221" s="6"/>
      <c r="F21221" s="6"/>
      <c r="U21221" s="11"/>
      <c r="AO21221" s="11"/>
    </row>
    <row r="21222" spans="2:41" x14ac:dyDescent="0.25">
      <c r="B21222" s="6"/>
      <c r="D21222" s="6"/>
      <c r="E21222" s="6"/>
      <c r="F21222" s="6"/>
      <c r="U21222" s="11"/>
      <c r="AO21222" s="11"/>
    </row>
    <row r="21223" spans="2:41" x14ac:dyDescent="0.25">
      <c r="B21223" s="6"/>
      <c r="D21223" s="6"/>
      <c r="E21223" s="6"/>
      <c r="F21223" s="6"/>
      <c r="U21223" s="11"/>
      <c r="AO21223" s="11"/>
    </row>
    <row r="21224" spans="2:41" x14ac:dyDescent="0.25">
      <c r="B21224" s="6"/>
      <c r="D21224" s="6"/>
      <c r="E21224" s="6"/>
      <c r="F21224" s="6"/>
      <c r="U21224" s="11"/>
      <c r="AO21224" s="11"/>
    </row>
    <row r="21225" spans="2:41" x14ac:dyDescent="0.25">
      <c r="B21225" s="6"/>
      <c r="D21225" s="6"/>
      <c r="E21225" s="6"/>
      <c r="F21225" s="6"/>
      <c r="U21225" s="11"/>
      <c r="AO21225" s="11"/>
    </row>
    <row r="21226" spans="2:41" x14ac:dyDescent="0.25">
      <c r="B21226" s="6"/>
      <c r="D21226" s="6"/>
      <c r="E21226" s="6"/>
      <c r="F21226" s="6"/>
      <c r="U21226" s="11"/>
      <c r="AO21226" s="11"/>
    </row>
    <row r="21227" spans="2:41" x14ac:dyDescent="0.25">
      <c r="B21227" s="6"/>
      <c r="D21227" s="6"/>
      <c r="E21227" s="6"/>
      <c r="F21227" s="6"/>
      <c r="U21227" s="11"/>
      <c r="AO21227" s="11"/>
    </row>
    <row r="21228" spans="2:41" x14ac:dyDescent="0.25">
      <c r="B21228" s="6"/>
      <c r="D21228" s="6"/>
      <c r="E21228" s="6"/>
      <c r="F21228" s="6"/>
      <c r="U21228" s="11"/>
      <c r="AO21228" s="11"/>
    </row>
    <row r="21229" spans="2:41" x14ac:dyDescent="0.25">
      <c r="B21229" s="6"/>
      <c r="D21229" s="6"/>
      <c r="E21229" s="6"/>
      <c r="F21229" s="6"/>
      <c r="U21229" s="11"/>
      <c r="AO21229" s="11"/>
    </row>
    <row r="21230" spans="2:41" x14ac:dyDescent="0.25">
      <c r="B21230" s="6"/>
      <c r="D21230" s="6"/>
      <c r="E21230" s="6"/>
      <c r="F21230" s="6"/>
      <c r="U21230" s="11"/>
      <c r="AO21230" s="11"/>
    </row>
    <row r="21231" spans="2:41" x14ac:dyDescent="0.25">
      <c r="B21231" s="6"/>
      <c r="D21231" s="6"/>
      <c r="E21231" s="6"/>
      <c r="F21231" s="6"/>
      <c r="U21231" s="11"/>
      <c r="AO21231" s="11"/>
    </row>
    <row r="21232" spans="2:41" x14ac:dyDescent="0.25">
      <c r="B21232" s="6"/>
      <c r="D21232" s="6"/>
      <c r="E21232" s="6"/>
      <c r="F21232" s="6"/>
      <c r="U21232" s="11"/>
      <c r="AO21232" s="11"/>
    </row>
    <row r="21233" spans="2:41" x14ac:dyDescent="0.25">
      <c r="B21233" s="6"/>
      <c r="D21233" s="6"/>
      <c r="E21233" s="6"/>
      <c r="F21233" s="6"/>
      <c r="U21233" s="11"/>
      <c r="AO21233" s="11"/>
    </row>
    <row r="21234" spans="2:41" x14ac:dyDescent="0.25">
      <c r="B21234" s="6"/>
      <c r="D21234" s="6"/>
      <c r="E21234" s="6"/>
      <c r="F21234" s="6"/>
      <c r="U21234" s="11"/>
      <c r="AO21234" s="11"/>
    </row>
    <row r="21235" spans="2:41" x14ac:dyDescent="0.25">
      <c r="B21235" s="6"/>
      <c r="D21235" s="6"/>
      <c r="E21235" s="6"/>
      <c r="F21235" s="6"/>
      <c r="U21235" s="11"/>
      <c r="AO21235" s="11"/>
    </row>
    <row r="21236" spans="2:41" x14ac:dyDescent="0.25">
      <c r="B21236" s="6"/>
      <c r="D21236" s="6"/>
      <c r="E21236" s="6"/>
      <c r="F21236" s="6"/>
      <c r="U21236" s="11"/>
      <c r="AO21236" s="11"/>
    </row>
    <row r="21237" spans="2:41" x14ac:dyDescent="0.25">
      <c r="B21237" s="6"/>
      <c r="D21237" s="6"/>
      <c r="E21237" s="6"/>
      <c r="F21237" s="6"/>
      <c r="U21237" s="11"/>
      <c r="AO21237" s="11"/>
    </row>
    <row r="21238" spans="2:41" x14ac:dyDescent="0.25">
      <c r="B21238" s="6"/>
      <c r="D21238" s="6"/>
      <c r="E21238" s="6"/>
      <c r="F21238" s="6"/>
      <c r="U21238" s="11"/>
      <c r="AO21238" s="11"/>
    </row>
    <row r="21239" spans="2:41" x14ac:dyDescent="0.25">
      <c r="B21239" s="6"/>
      <c r="D21239" s="6"/>
      <c r="E21239" s="6"/>
      <c r="F21239" s="6"/>
      <c r="U21239" s="11"/>
      <c r="AO21239" s="11"/>
    </row>
    <row r="21240" spans="2:41" x14ac:dyDescent="0.25">
      <c r="B21240" s="6"/>
      <c r="D21240" s="6"/>
      <c r="E21240" s="6"/>
      <c r="F21240" s="6"/>
      <c r="U21240" s="11"/>
      <c r="AO21240" s="11"/>
    </row>
    <row r="21241" spans="2:41" x14ac:dyDescent="0.25">
      <c r="B21241" s="6"/>
      <c r="D21241" s="6"/>
      <c r="E21241" s="6"/>
      <c r="F21241" s="6"/>
      <c r="U21241" s="11"/>
      <c r="AO21241" s="11"/>
    </row>
    <row r="21242" spans="2:41" x14ac:dyDescent="0.25">
      <c r="B21242" s="6"/>
      <c r="D21242" s="6"/>
      <c r="E21242" s="6"/>
      <c r="F21242" s="6"/>
      <c r="U21242" s="11"/>
      <c r="AO21242" s="11"/>
    </row>
    <row r="21243" spans="2:41" x14ac:dyDescent="0.25">
      <c r="B21243" s="6"/>
      <c r="D21243" s="6"/>
      <c r="E21243" s="6"/>
      <c r="F21243" s="6"/>
      <c r="U21243" s="11"/>
      <c r="AO21243" s="11"/>
    </row>
    <row r="21244" spans="2:41" x14ac:dyDescent="0.25">
      <c r="B21244" s="6"/>
      <c r="D21244" s="6"/>
      <c r="E21244" s="6"/>
      <c r="F21244" s="6"/>
      <c r="U21244" s="11"/>
      <c r="AO21244" s="11"/>
    </row>
    <row r="21245" spans="2:41" x14ac:dyDescent="0.25">
      <c r="B21245" s="6"/>
      <c r="D21245" s="6"/>
      <c r="E21245" s="6"/>
      <c r="F21245" s="6"/>
      <c r="U21245" s="11"/>
      <c r="AO21245" s="11"/>
    </row>
    <row r="21246" spans="2:41" x14ac:dyDescent="0.25">
      <c r="B21246" s="6"/>
      <c r="D21246" s="6"/>
      <c r="E21246" s="6"/>
      <c r="F21246" s="6"/>
      <c r="U21246" s="11"/>
      <c r="AO21246" s="11"/>
    </row>
    <row r="21247" spans="2:41" x14ac:dyDescent="0.25">
      <c r="B21247" s="6"/>
      <c r="D21247" s="6"/>
      <c r="E21247" s="6"/>
      <c r="F21247" s="6"/>
      <c r="U21247" s="11"/>
      <c r="AO21247" s="11"/>
    </row>
    <row r="21248" spans="2:41" x14ac:dyDescent="0.25">
      <c r="B21248" s="6"/>
      <c r="D21248" s="6"/>
      <c r="E21248" s="6"/>
      <c r="F21248" s="6"/>
      <c r="U21248" s="11"/>
      <c r="AO21248" s="11"/>
    </row>
    <row r="21249" spans="2:41" x14ac:dyDescent="0.25">
      <c r="B21249" s="6"/>
      <c r="D21249" s="6"/>
      <c r="E21249" s="6"/>
      <c r="F21249" s="6"/>
      <c r="U21249" s="11"/>
      <c r="AO21249" s="11"/>
    </row>
    <row r="21250" spans="2:41" x14ac:dyDescent="0.25">
      <c r="B21250" s="6"/>
      <c r="D21250" s="6"/>
      <c r="E21250" s="6"/>
      <c r="F21250" s="6"/>
      <c r="U21250" s="11"/>
      <c r="AO21250" s="11"/>
    </row>
    <row r="21251" spans="2:41" x14ac:dyDescent="0.25">
      <c r="B21251" s="6"/>
      <c r="D21251" s="6"/>
      <c r="E21251" s="6"/>
      <c r="F21251" s="6"/>
      <c r="U21251" s="11"/>
      <c r="AO21251" s="11"/>
    </row>
    <row r="21252" spans="2:41" x14ac:dyDescent="0.25">
      <c r="B21252" s="6"/>
      <c r="D21252" s="6"/>
      <c r="E21252" s="6"/>
      <c r="F21252" s="6"/>
      <c r="U21252" s="11"/>
      <c r="AO21252" s="11"/>
    </row>
    <row r="21253" spans="2:41" x14ac:dyDescent="0.25">
      <c r="B21253" s="6"/>
      <c r="D21253" s="6"/>
      <c r="E21253" s="6"/>
      <c r="F21253" s="6"/>
      <c r="U21253" s="11"/>
      <c r="AO21253" s="11"/>
    </row>
    <row r="21254" spans="2:41" x14ac:dyDescent="0.25">
      <c r="B21254" s="6"/>
      <c r="D21254" s="6"/>
      <c r="E21254" s="6"/>
      <c r="F21254" s="6"/>
      <c r="U21254" s="11"/>
      <c r="AO21254" s="11"/>
    </row>
    <row r="21255" spans="2:41" x14ac:dyDescent="0.25">
      <c r="B21255" s="6"/>
      <c r="D21255" s="6"/>
      <c r="E21255" s="6"/>
      <c r="F21255" s="6"/>
      <c r="U21255" s="11"/>
      <c r="AO21255" s="11"/>
    </row>
    <row r="21256" spans="2:41" x14ac:dyDescent="0.25">
      <c r="B21256" s="6"/>
      <c r="D21256" s="6"/>
      <c r="E21256" s="6"/>
      <c r="F21256" s="6"/>
      <c r="U21256" s="11"/>
      <c r="AO21256" s="11"/>
    </row>
    <row r="21257" spans="2:41" x14ac:dyDescent="0.25">
      <c r="B21257" s="6"/>
      <c r="D21257" s="6"/>
      <c r="E21257" s="6"/>
      <c r="F21257" s="6"/>
      <c r="U21257" s="11"/>
      <c r="AO21257" s="11"/>
    </row>
    <row r="21258" spans="2:41" x14ac:dyDescent="0.25">
      <c r="B21258" s="6"/>
      <c r="D21258" s="6"/>
      <c r="E21258" s="6"/>
      <c r="F21258" s="6"/>
      <c r="U21258" s="11"/>
      <c r="AO21258" s="11"/>
    </row>
    <row r="21259" spans="2:41" x14ac:dyDescent="0.25">
      <c r="B21259" s="6"/>
      <c r="D21259" s="6"/>
      <c r="E21259" s="6"/>
      <c r="F21259" s="6"/>
      <c r="U21259" s="11"/>
      <c r="AO21259" s="11"/>
    </row>
    <row r="21260" spans="2:41" x14ac:dyDescent="0.25">
      <c r="B21260" s="6"/>
      <c r="D21260" s="6"/>
      <c r="E21260" s="6"/>
      <c r="F21260" s="6"/>
      <c r="U21260" s="11"/>
      <c r="AO21260" s="11"/>
    </row>
    <row r="21261" spans="2:41" x14ac:dyDescent="0.25">
      <c r="B21261" s="6"/>
      <c r="D21261" s="6"/>
      <c r="E21261" s="6"/>
      <c r="F21261" s="6"/>
      <c r="U21261" s="11"/>
      <c r="AO21261" s="11"/>
    </row>
    <row r="21262" spans="2:41" x14ac:dyDescent="0.25">
      <c r="B21262" s="6"/>
      <c r="D21262" s="6"/>
      <c r="E21262" s="6"/>
      <c r="F21262" s="6"/>
      <c r="U21262" s="11"/>
      <c r="AO21262" s="11"/>
    </row>
    <row r="21263" spans="2:41" x14ac:dyDescent="0.25">
      <c r="B21263" s="6"/>
      <c r="D21263" s="6"/>
      <c r="E21263" s="6"/>
      <c r="F21263" s="6"/>
      <c r="U21263" s="11"/>
      <c r="AO21263" s="11"/>
    </row>
    <row r="21264" spans="2:41" x14ac:dyDescent="0.25">
      <c r="B21264" s="6"/>
      <c r="D21264" s="6"/>
      <c r="E21264" s="6"/>
      <c r="F21264" s="6"/>
      <c r="U21264" s="11"/>
      <c r="AO21264" s="11"/>
    </row>
    <row r="21265" spans="2:41" x14ac:dyDescent="0.25">
      <c r="B21265" s="6"/>
      <c r="D21265" s="6"/>
      <c r="E21265" s="6"/>
      <c r="F21265" s="6"/>
      <c r="U21265" s="11"/>
      <c r="AO21265" s="11"/>
    </row>
    <row r="21266" spans="2:41" x14ac:dyDescent="0.25">
      <c r="B21266" s="6"/>
      <c r="D21266" s="6"/>
      <c r="E21266" s="6"/>
      <c r="F21266" s="6"/>
      <c r="U21266" s="11"/>
      <c r="AO21266" s="11"/>
    </row>
    <row r="21267" spans="2:41" x14ac:dyDescent="0.25">
      <c r="B21267" s="6"/>
      <c r="D21267" s="6"/>
      <c r="E21267" s="6"/>
      <c r="F21267" s="6"/>
      <c r="U21267" s="11"/>
      <c r="AO21267" s="11"/>
    </row>
    <row r="21268" spans="2:41" x14ac:dyDescent="0.25">
      <c r="B21268" s="6"/>
      <c r="D21268" s="6"/>
      <c r="E21268" s="6"/>
      <c r="F21268" s="6"/>
      <c r="U21268" s="11"/>
      <c r="AO21268" s="11"/>
    </row>
    <row r="21269" spans="2:41" x14ac:dyDescent="0.25">
      <c r="B21269" s="6"/>
      <c r="D21269" s="6"/>
      <c r="E21269" s="6"/>
      <c r="F21269" s="6"/>
      <c r="U21269" s="11"/>
      <c r="AO21269" s="11"/>
    </row>
    <row r="21270" spans="2:41" x14ac:dyDescent="0.25">
      <c r="B21270" s="6"/>
      <c r="D21270" s="6"/>
      <c r="E21270" s="6"/>
      <c r="F21270" s="6"/>
      <c r="U21270" s="11"/>
      <c r="AO21270" s="11"/>
    </row>
    <row r="21271" spans="2:41" x14ac:dyDescent="0.25">
      <c r="B21271" s="6"/>
      <c r="D21271" s="6"/>
      <c r="E21271" s="6"/>
      <c r="F21271" s="6"/>
      <c r="U21271" s="11"/>
      <c r="AO21271" s="11"/>
    </row>
    <row r="21272" spans="2:41" x14ac:dyDescent="0.25">
      <c r="B21272" s="6"/>
      <c r="D21272" s="6"/>
      <c r="E21272" s="6"/>
      <c r="F21272" s="6"/>
      <c r="U21272" s="11"/>
      <c r="AO21272" s="11"/>
    </row>
    <row r="21273" spans="2:41" x14ac:dyDescent="0.25">
      <c r="B21273" s="6"/>
      <c r="D21273" s="6"/>
      <c r="E21273" s="6"/>
      <c r="F21273" s="6"/>
      <c r="U21273" s="11"/>
      <c r="AO21273" s="11"/>
    </row>
    <row r="21274" spans="2:41" x14ac:dyDescent="0.25">
      <c r="B21274" s="6"/>
      <c r="D21274" s="6"/>
      <c r="E21274" s="6"/>
      <c r="F21274" s="6"/>
      <c r="U21274" s="11"/>
      <c r="AO21274" s="11"/>
    </row>
    <row r="21275" spans="2:41" x14ac:dyDescent="0.25">
      <c r="B21275" s="6"/>
      <c r="D21275" s="6"/>
      <c r="E21275" s="6"/>
      <c r="F21275" s="6"/>
      <c r="U21275" s="11"/>
      <c r="AO21275" s="11"/>
    </row>
    <row r="21276" spans="2:41" x14ac:dyDescent="0.25">
      <c r="B21276" s="6"/>
      <c r="D21276" s="6"/>
      <c r="E21276" s="6"/>
      <c r="F21276" s="6"/>
      <c r="U21276" s="11"/>
      <c r="AO21276" s="11"/>
    </row>
    <row r="21277" spans="2:41" x14ac:dyDescent="0.25">
      <c r="B21277" s="6"/>
      <c r="D21277" s="6"/>
      <c r="E21277" s="6"/>
      <c r="F21277" s="6"/>
      <c r="U21277" s="11"/>
      <c r="AO21277" s="11"/>
    </row>
    <row r="21278" spans="2:41" x14ac:dyDescent="0.25">
      <c r="B21278" s="6"/>
      <c r="D21278" s="6"/>
      <c r="E21278" s="6"/>
      <c r="F21278" s="6"/>
      <c r="U21278" s="11"/>
      <c r="AO21278" s="11"/>
    </row>
    <row r="21279" spans="2:41" x14ac:dyDescent="0.25">
      <c r="B21279" s="6"/>
      <c r="D21279" s="6"/>
      <c r="E21279" s="6"/>
      <c r="F21279" s="6"/>
      <c r="U21279" s="11"/>
      <c r="AO21279" s="11"/>
    </row>
    <row r="21280" spans="2:41" x14ac:dyDescent="0.25">
      <c r="B21280" s="6"/>
      <c r="D21280" s="6"/>
      <c r="E21280" s="6"/>
      <c r="F21280" s="6"/>
      <c r="U21280" s="11"/>
      <c r="AO21280" s="11"/>
    </row>
    <row r="21281" spans="2:41" x14ac:dyDescent="0.25">
      <c r="B21281" s="6"/>
      <c r="D21281" s="6"/>
      <c r="E21281" s="6"/>
      <c r="F21281" s="6"/>
      <c r="U21281" s="11"/>
      <c r="AO21281" s="11"/>
    </row>
    <row r="21282" spans="2:41" x14ac:dyDescent="0.25">
      <c r="B21282" s="6"/>
      <c r="D21282" s="6"/>
      <c r="E21282" s="6"/>
      <c r="F21282" s="6"/>
      <c r="U21282" s="11"/>
      <c r="AO21282" s="11"/>
    </row>
    <row r="21283" spans="2:41" x14ac:dyDescent="0.25">
      <c r="B21283" s="6"/>
      <c r="D21283" s="6"/>
      <c r="E21283" s="6"/>
      <c r="F21283" s="6"/>
      <c r="U21283" s="11"/>
      <c r="AO21283" s="11"/>
    </row>
    <row r="21284" spans="2:41" x14ac:dyDescent="0.25">
      <c r="B21284" s="6"/>
      <c r="D21284" s="6"/>
      <c r="E21284" s="6"/>
      <c r="F21284" s="6"/>
      <c r="U21284" s="11"/>
      <c r="AO21284" s="11"/>
    </row>
    <row r="21285" spans="2:41" x14ac:dyDescent="0.25">
      <c r="B21285" s="6"/>
      <c r="D21285" s="6"/>
      <c r="E21285" s="6"/>
      <c r="F21285" s="6"/>
      <c r="U21285" s="11"/>
      <c r="AO21285" s="11"/>
    </row>
    <row r="21286" spans="2:41" x14ac:dyDescent="0.25">
      <c r="B21286" s="6"/>
      <c r="D21286" s="6"/>
      <c r="E21286" s="6"/>
      <c r="F21286" s="6"/>
      <c r="U21286" s="11"/>
      <c r="AO21286" s="11"/>
    </row>
    <row r="21287" spans="2:41" x14ac:dyDescent="0.25">
      <c r="B21287" s="6"/>
      <c r="D21287" s="6"/>
      <c r="E21287" s="6"/>
      <c r="F21287" s="6"/>
      <c r="U21287" s="11"/>
      <c r="AO21287" s="11"/>
    </row>
    <row r="21288" spans="2:41" x14ac:dyDescent="0.25">
      <c r="B21288" s="6"/>
      <c r="D21288" s="6"/>
      <c r="E21288" s="6"/>
      <c r="F21288" s="6"/>
      <c r="U21288" s="11"/>
      <c r="AO21288" s="11"/>
    </row>
    <row r="21289" spans="2:41" x14ac:dyDescent="0.25">
      <c r="B21289" s="6"/>
      <c r="D21289" s="6"/>
      <c r="E21289" s="6"/>
      <c r="F21289" s="6"/>
      <c r="U21289" s="11"/>
      <c r="AO21289" s="11"/>
    </row>
    <row r="21290" spans="2:41" x14ac:dyDescent="0.25">
      <c r="B21290" s="6"/>
      <c r="D21290" s="6"/>
      <c r="E21290" s="6"/>
      <c r="F21290" s="6"/>
      <c r="U21290" s="11"/>
      <c r="AO21290" s="11"/>
    </row>
    <row r="21291" spans="2:41" x14ac:dyDescent="0.25">
      <c r="B21291" s="6"/>
      <c r="D21291" s="6"/>
      <c r="E21291" s="6"/>
      <c r="F21291" s="6"/>
      <c r="U21291" s="11"/>
      <c r="AO21291" s="11"/>
    </row>
    <row r="21292" spans="2:41" x14ac:dyDescent="0.25">
      <c r="B21292" s="6"/>
      <c r="D21292" s="6"/>
      <c r="E21292" s="6"/>
      <c r="F21292" s="6"/>
      <c r="U21292" s="11"/>
      <c r="AO21292" s="11"/>
    </row>
    <row r="21293" spans="2:41" x14ac:dyDescent="0.25">
      <c r="B21293" s="6"/>
      <c r="D21293" s="6"/>
      <c r="E21293" s="6"/>
      <c r="F21293" s="6"/>
      <c r="U21293" s="11"/>
      <c r="AO21293" s="11"/>
    </row>
    <row r="21294" spans="2:41" x14ac:dyDescent="0.25">
      <c r="B21294" s="6"/>
      <c r="D21294" s="6"/>
      <c r="E21294" s="6"/>
      <c r="F21294" s="6"/>
      <c r="U21294" s="11"/>
      <c r="AO21294" s="11"/>
    </row>
    <row r="21295" spans="2:41" x14ac:dyDescent="0.25">
      <c r="B21295" s="6"/>
      <c r="D21295" s="6"/>
      <c r="E21295" s="6"/>
      <c r="F21295" s="6"/>
      <c r="U21295" s="11"/>
      <c r="AO21295" s="11"/>
    </row>
    <row r="21296" spans="2:41" x14ac:dyDescent="0.25">
      <c r="B21296" s="6"/>
      <c r="D21296" s="6"/>
      <c r="E21296" s="6"/>
      <c r="F21296" s="6"/>
      <c r="U21296" s="11"/>
      <c r="AO21296" s="11"/>
    </row>
    <row r="21297" spans="2:41" x14ac:dyDescent="0.25">
      <c r="B21297" s="6"/>
      <c r="D21297" s="6"/>
      <c r="E21297" s="6"/>
      <c r="F21297" s="6"/>
      <c r="U21297" s="11"/>
      <c r="AO21297" s="11"/>
    </row>
    <row r="21298" spans="2:41" x14ac:dyDescent="0.25">
      <c r="B21298" s="6"/>
      <c r="D21298" s="6"/>
      <c r="E21298" s="6"/>
      <c r="F21298" s="6"/>
      <c r="U21298" s="11"/>
      <c r="AO21298" s="11"/>
    </row>
    <row r="21299" spans="2:41" x14ac:dyDescent="0.25">
      <c r="B21299" s="6"/>
      <c r="D21299" s="6"/>
      <c r="E21299" s="6"/>
      <c r="F21299" s="6"/>
      <c r="U21299" s="11"/>
      <c r="AO21299" s="11"/>
    </row>
    <row r="21300" spans="2:41" x14ac:dyDescent="0.25">
      <c r="B21300" s="6"/>
      <c r="D21300" s="6"/>
      <c r="E21300" s="6"/>
      <c r="F21300" s="6"/>
      <c r="U21300" s="11"/>
      <c r="AO21300" s="11"/>
    </row>
    <row r="21301" spans="2:41" x14ac:dyDescent="0.25">
      <c r="B21301" s="6"/>
      <c r="D21301" s="6"/>
      <c r="E21301" s="6"/>
      <c r="F21301" s="6"/>
      <c r="U21301" s="11"/>
      <c r="AO21301" s="11"/>
    </row>
    <row r="21302" spans="2:41" x14ac:dyDescent="0.25">
      <c r="B21302" s="6"/>
      <c r="D21302" s="6"/>
      <c r="E21302" s="6"/>
      <c r="F21302" s="6"/>
      <c r="U21302" s="11"/>
      <c r="AO21302" s="11"/>
    </row>
    <row r="21303" spans="2:41" x14ac:dyDescent="0.25">
      <c r="B21303" s="6"/>
      <c r="D21303" s="6"/>
      <c r="E21303" s="6"/>
      <c r="F21303" s="6"/>
      <c r="U21303" s="11"/>
      <c r="AO21303" s="11"/>
    </row>
    <row r="21304" spans="2:41" x14ac:dyDescent="0.25">
      <c r="B21304" s="6"/>
      <c r="D21304" s="6"/>
      <c r="E21304" s="6"/>
      <c r="F21304" s="6"/>
      <c r="U21304" s="11"/>
      <c r="AO21304" s="11"/>
    </row>
    <row r="21305" spans="2:41" x14ac:dyDescent="0.25">
      <c r="B21305" s="6"/>
      <c r="D21305" s="6"/>
      <c r="E21305" s="6"/>
      <c r="F21305" s="6"/>
      <c r="U21305" s="11"/>
      <c r="AO21305" s="11"/>
    </row>
    <row r="21306" spans="2:41" x14ac:dyDescent="0.25">
      <c r="B21306" s="6"/>
      <c r="D21306" s="6"/>
      <c r="E21306" s="6"/>
      <c r="F21306" s="6"/>
      <c r="U21306" s="11"/>
      <c r="AO21306" s="11"/>
    </row>
    <row r="21307" spans="2:41" x14ac:dyDescent="0.25">
      <c r="B21307" s="6"/>
      <c r="D21307" s="6"/>
      <c r="E21307" s="6"/>
      <c r="F21307" s="6"/>
      <c r="U21307" s="11"/>
      <c r="AO21307" s="11"/>
    </row>
    <row r="21308" spans="2:41" x14ac:dyDescent="0.25">
      <c r="B21308" s="6"/>
      <c r="D21308" s="6"/>
      <c r="E21308" s="6"/>
      <c r="F21308" s="6"/>
      <c r="U21308" s="11"/>
      <c r="AO21308" s="11"/>
    </row>
    <row r="21309" spans="2:41" x14ac:dyDescent="0.25">
      <c r="B21309" s="6"/>
      <c r="D21309" s="6"/>
      <c r="E21309" s="6"/>
      <c r="F21309" s="6"/>
      <c r="U21309" s="11"/>
      <c r="AO21309" s="11"/>
    </row>
    <row r="21310" spans="2:41" x14ac:dyDescent="0.25">
      <c r="B21310" s="6"/>
      <c r="D21310" s="6"/>
      <c r="E21310" s="6"/>
      <c r="F21310" s="6"/>
      <c r="U21310" s="11"/>
      <c r="AO21310" s="11"/>
    </row>
    <row r="21311" spans="2:41" x14ac:dyDescent="0.25">
      <c r="B21311" s="6"/>
      <c r="D21311" s="6"/>
      <c r="E21311" s="6"/>
      <c r="F21311" s="6"/>
      <c r="U21311" s="11"/>
      <c r="AO21311" s="11"/>
    </row>
    <row r="21312" spans="2:41" x14ac:dyDescent="0.25">
      <c r="B21312" s="6"/>
      <c r="D21312" s="6"/>
      <c r="E21312" s="6"/>
      <c r="F21312" s="6"/>
      <c r="U21312" s="11"/>
      <c r="AO21312" s="11"/>
    </row>
    <row r="21313" spans="2:41" x14ac:dyDescent="0.25">
      <c r="B21313" s="6"/>
      <c r="D21313" s="6"/>
      <c r="E21313" s="6"/>
      <c r="F21313" s="6"/>
      <c r="U21313" s="11"/>
      <c r="AO21313" s="11"/>
    </row>
    <row r="21314" spans="2:41" x14ac:dyDescent="0.25">
      <c r="B21314" s="6"/>
      <c r="D21314" s="6"/>
      <c r="E21314" s="6"/>
      <c r="F21314" s="6"/>
      <c r="U21314" s="11"/>
      <c r="AO21314" s="11"/>
    </row>
    <row r="21315" spans="2:41" x14ac:dyDescent="0.25">
      <c r="B21315" s="6"/>
      <c r="D21315" s="6"/>
      <c r="E21315" s="6"/>
      <c r="F21315" s="6"/>
      <c r="U21315" s="11"/>
      <c r="AO21315" s="11"/>
    </row>
    <row r="21316" spans="2:41" x14ac:dyDescent="0.25">
      <c r="B21316" s="6"/>
      <c r="D21316" s="6"/>
      <c r="E21316" s="6"/>
      <c r="F21316" s="6"/>
      <c r="U21316" s="11"/>
      <c r="AO21316" s="11"/>
    </row>
    <row r="21317" spans="2:41" x14ac:dyDescent="0.25">
      <c r="B21317" s="6"/>
      <c r="D21317" s="6"/>
      <c r="E21317" s="6"/>
      <c r="F21317" s="6"/>
      <c r="U21317" s="11"/>
      <c r="AO21317" s="11"/>
    </row>
    <row r="21318" spans="2:41" x14ac:dyDescent="0.25">
      <c r="B21318" s="6"/>
      <c r="D21318" s="6"/>
      <c r="E21318" s="6"/>
      <c r="F21318" s="6"/>
      <c r="U21318" s="11"/>
      <c r="AO21318" s="11"/>
    </row>
    <row r="21319" spans="2:41" x14ac:dyDescent="0.25">
      <c r="B21319" s="6"/>
      <c r="D21319" s="6"/>
      <c r="E21319" s="6"/>
      <c r="F21319" s="6"/>
      <c r="U21319" s="11"/>
      <c r="AO21319" s="11"/>
    </row>
    <row r="21320" spans="2:41" x14ac:dyDescent="0.25">
      <c r="B21320" s="6"/>
      <c r="D21320" s="6"/>
      <c r="E21320" s="6"/>
      <c r="F21320" s="6"/>
      <c r="U21320" s="11"/>
      <c r="AO21320" s="11"/>
    </row>
    <row r="21321" spans="2:41" x14ac:dyDescent="0.25">
      <c r="B21321" s="6"/>
      <c r="D21321" s="6"/>
      <c r="E21321" s="6"/>
      <c r="F21321" s="6"/>
      <c r="U21321" s="11"/>
      <c r="AO21321" s="11"/>
    </row>
    <row r="21322" spans="2:41" x14ac:dyDescent="0.25">
      <c r="B21322" s="6"/>
      <c r="D21322" s="6"/>
      <c r="E21322" s="6"/>
      <c r="F21322" s="6"/>
      <c r="U21322" s="11"/>
      <c r="AO21322" s="11"/>
    </row>
    <row r="21323" spans="2:41" x14ac:dyDescent="0.25">
      <c r="B21323" s="6"/>
      <c r="D21323" s="6"/>
      <c r="E21323" s="6"/>
      <c r="F21323" s="6"/>
      <c r="U21323" s="11"/>
      <c r="AO21323" s="11"/>
    </row>
    <row r="21324" spans="2:41" x14ac:dyDescent="0.25">
      <c r="B21324" s="6"/>
      <c r="D21324" s="6"/>
      <c r="E21324" s="6"/>
      <c r="F21324" s="6"/>
      <c r="U21324" s="11"/>
      <c r="AO21324" s="11"/>
    </row>
    <row r="21325" spans="2:41" x14ac:dyDescent="0.25">
      <c r="B21325" s="6"/>
      <c r="D21325" s="6"/>
      <c r="E21325" s="6"/>
      <c r="F21325" s="6"/>
      <c r="U21325" s="11"/>
      <c r="AO21325" s="11"/>
    </row>
    <row r="21326" spans="2:41" x14ac:dyDescent="0.25">
      <c r="B21326" s="6"/>
      <c r="D21326" s="6"/>
      <c r="E21326" s="6"/>
      <c r="F21326" s="6"/>
      <c r="U21326" s="11"/>
      <c r="AO21326" s="11"/>
    </row>
    <row r="21327" spans="2:41" x14ac:dyDescent="0.25">
      <c r="B21327" s="6"/>
      <c r="D21327" s="6"/>
      <c r="E21327" s="6"/>
      <c r="F21327" s="6"/>
      <c r="U21327" s="11"/>
      <c r="AO21327" s="11"/>
    </row>
    <row r="21328" spans="2:41" x14ac:dyDescent="0.25">
      <c r="B21328" s="6"/>
      <c r="D21328" s="6"/>
      <c r="E21328" s="6"/>
      <c r="F21328" s="6"/>
      <c r="U21328" s="11"/>
      <c r="AO21328" s="11"/>
    </row>
    <row r="21329" spans="2:41" x14ac:dyDescent="0.25">
      <c r="B21329" s="6"/>
      <c r="D21329" s="6"/>
      <c r="E21329" s="6"/>
      <c r="F21329" s="6"/>
      <c r="U21329" s="11"/>
      <c r="AO21329" s="11"/>
    </row>
    <row r="21330" spans="2:41" x14ac:dyDescent="0.25">
      <c r="B21330" s="6"/>
      <c r="D21330" s="6"/>
      <c r="E21330" s="6"/>
      <c r="F21330" s="6"/>
      <c r="U21330" s="11"/>
      <c r="AO21330" s="11"/>
    </row>
    <row r="21331" spans="2:41" x14ac:dyDescent="0.25">
      <c r="B21331" s="6"/>
      <c r="D21331" s="6"/>
      <c r="E21331" s="6"/>
      <c r="F21331" s="6"/>
      <c r="U21331" s="11"/>
      <c r="AO21331" s="11"/>
    </row>
    <row r="21332" spans="2:41" x14ac:dyDescent="0.25">
      <c r="B21332" s="6"/>
      <c r="D21332" s="6"/>
      <c r="E21332" s="6"/>
      <c r="F21332" s="6"/>
      <c r="U21332" s="11"/>
      <c r="AO21332" s="11"/>
    </row>
    <row r="21333" spans="2:41" x14ac:dyDescent="0.25">
      <c r="B21333" s="6"/>
      <c r="D21333" s="6"/>
      <c r="E21333" s="6"/>
      <c r="F21333" s="6"/>
      <c r="U21333" s="11"/>
      <c r="AO21333" s="11"/>
    </row>
    <row r="21334" spans="2:41" x14ac:dyDescent="0.25">
      <c r="B21334" s="6"/>
      <c r="D21334" s="6"/>
      <c r="E21334" s="6"/>
      <c r="F21334" s="6"/>
      <c r="U21334" s="11"/>
      <c r="AO21334" s="11"/>
    </row>
    <row r="21335" spans="2:41" x14ac:dyDescent="0.25">
      <c r="B21335" s="6"/>
      <c r="D21335" s="6"/>
      <c r="E21335" s="6"/>
      <c r="F21335" s="6"/>
      <c r="U21335" s="11"/>
      <c r="AO21335" s="11"/>
    </row>
    <row r="21336" spans="2:41" x14ac:dyDescent="0.25">
      <c r="B21336" s="6"/>
      <c r="D21336" s="6"/>
      <c r="E21336" s="6"/>
      <c r="F21336" s="6"/>
      <c r="U21336" s="11"/>
      <c r="AO21336" s="11"/>
    </row>
    <row r="21337" spans="2:41" x14ac:dyDescent="0.25">
      <c r="B21337" s="6"/>
      <c r="D21337" s="6"/>
      <c r="E21337" s="6"/>
      <c r="F21337" s="6"/>
      <c r="U21337" s="11"/>
      <c r="AO21337" s="11"/>
    </row>
    <row r="21338" spans="2:41" x14ac:dyDescent="0.25">
      <c r="B21338" s="6"/>
      <c r="D21338" s="6"/>
      <c r="E21338" s="6"/>
      <c r="F21338" s="6"/>
      <c r="U21338" s="11"/>
      <c r="AO21338" s="11"/>
    </row>
    <row r="21339" spans="2:41" x14ac:dyDescent="0.25">
      <c r="B21339" s="6"/>
      <c r="D21339" s="6"/>
      <c r="E21339" s="6"/>
      <c r="F21339" s="6"/>
      <c r="U21339" s="11"/>
      <c r="AO21339" s="11"/>
    </row>
    <row r="21340" spans="2:41" x14ac:dyDescent="0.25">
      <c r="B21340" s="6"/>
      <c r="D21340" s="6"/>
      <c r="E21340" s="6"/>
      <c r="F21340" s="6"/>
      <c r="U21340" s="11"/>
      <c r="AO21340" s="11"/>
    </row>
    <row r="21341" spans="2:41" x14ac:dyDescent="0.25">
      <c r="B21341" s="6"/>
      <c r="D21341" s="6"/>
      <c r="E21341" s="6"/>
      <c r="F21341" s="6"/>
      <c r="U21341" s="11"/>
      <c r="AO21341" s="11"/>
    </row>
    <row r="21342" spans="2:41" x14ac:dyDescent="0.25">
      <c r="B21342" s="6"/>
      <c r="D21342" s="6"/>
      <c r="E21342" s="6"/>
      <c r="F21342" s="6"/>
      <c r="U21342" s="11"/>
      <c r="AO21342" s="11"/>
    </row>
    <row r="21343" spans="2:41" x14ac:dyDescent="0.25">
      <c r="B21343" s="6"/>
      <c r="D21343" s="6"/>
      <c r="E21343" s="6"/>
      <c r="F21343" s="6"/>
      <c r="U21343" s="11"/>
      <c r="AO21343" s="11"/>
    </row>
    <row r="21344" spans="2:41" x14ac:dyDescent="0.25">
      <c r="B21344" s="6"/>
      <c r="D21344" s="6"/>
      <c r="E21344" s="6"/>
      <c r="F21344" s="6"/>
      <c r="U21344" s="11"/>
      <c r="AO21344" s="11"/>
    </row>
    <row r="21345" spans="2:41" x14ac:dyDescent="0.25">
      <c r="B21345" s="6"/>
      <c r="D21345" s="6"/>
      <c r="E21345" s="6"/>
      <c r="F21345" s="6"/>
      <c r="U21345" s="11"/>
      <c r="AO21345" s="11"/>
    </row>
    <row r="21346" spans="2:41" x14ac:dyDescent="0.25">
      <c r="B21346" s="6"/>
      <c r="D21346" s="6"/>
      <c r="E21346" s="6"/>
      <c r="F21346" s="6"/>
      <c r="U21346" s="11"/>
      <c r="AO21346" s="11"/>
    </row>
    <row r="21347" spans="2:41" x14ac:dyDescent="0.25">
      <c r="B21347" s="6"/>
      <c r="D21347" s="6"/>
      <c r="E21347" s="6"/>
      <c r="F21347" s="6"/>
      <c r="U21347" s="11"/>
      <c r="AO21347" s="11"/>
    </row>
    <row r="21348" spans="2:41" x14ac:dyDescent="0.25">
      <c r="B21348" s="6"/>
      <c r="D21348" s="6"/>
      <c r="E21348" s="6"/>
      <c r="F21348" s="6"/>
      <c r="U21348" s="11"/>
      <c r="AO21348" s="11"/>
    </row>
    <row r="21349" spans="2:41" x14ac:dyDescent="0.25">
      <c r="B21349" s="6"/>
      <c r="D21349" s="6"/>
      <c r="E21349" s="6"/>
      <c r="F21349" s="6"/>
      <c r="U21349" s="11"/>
      <c r="AO21349" s="11"/>
    </row>
    <row r="21350" spans="2:41" x14ac:dyDescent="0.25">
      <c r="B21350" s="6"/>
      <c r="D21350" s="6"/>
      <c r="E21350" s="6"/>
      <c r="F21350" s="6"/>
      <c r="U21350" s="11"/>
      <c r="AO21350" s="11"/>
    </row>
    <row r="21351" spans="2:41" x14ac:dyDescent="0.25">
      <c r="B21351" s="6"/>
      <c r="D21351" s="6"/>
      <c r="E21351" s="6"/>
      <c r="F21351" s="6"/>
      <c r="U21351" s="11"/>
      <c r="AO21351" s="11"/>
    </row>
    <row r="21352" spans="2:41" x14ac:dyDescent="0.25">
      <c r="B21352" s="6"/>
      <c r="D21352" s="6"/>
      <c r="E21352" s="6"/>
      <c r="F21352" s="6"/>
      <c r="U21352" s="11"/>
      <c r="AO21352" s="11"/>
    </row>
    <row r="21353" spans="2:41" x14ac:dyDescent="0.25">
      <c r="B21353" s="6"/>
      <c r="D21353" s="6"/>
      <c r="E21353" s="6"/>
      <c r="F21353" s="6"/>
      <c r="U21353" s="11"/>
      <c r="AO21353" s="11"/>
    </row>
    <row r="21354" spans="2:41" x14ac:dyDescent="0.25">
      <c r="B21354" s="6"/>
      <c r="D21354" s="6"/>
      <c r="E21354" s="6"/>
      <c r="F21354" s="6"/>
      <c r="U21354" s="11"/>
      <c r="AO21354" s="11"/>
    </row>
    <row r="21355" spans="2:41" x14ac:dyDescent="0.25">
      <c r="B21355" s="6"/>
      <c r="D21355" s="6"/>
      <c r="E21355" s="6"/>
      <c r="F21355" s="6"/>
      <c r="U21355" s="11"/>
      <c r="AO21355" s="11"/>
    </row>
    <row r="21356" spans="2:41" x14ac:dyDescent="0.25">
      <c r="B21356" s="6"/>
      <c r="D21356" s="6"/>
      <c r="E21356" s="6"/>
      <c r="F21356" s="6"/>
      <c r="U21356" s="11"/>
      <c r="AO21356" s="11"/>
    </row>
    <row r="21357" spans="2:41" x14ac:dyDescent="0.25">
      <c r="B21357" s="6"/>
      <c r="D21357" s="6"/>
      <c r="E21357" s="6"/>
      <c r="F21357" s="6"/>
      <c r="U21357" s="11"/>
      <c r="AO21357" s="11"/>
    </row>
    <row r="21358" spans="2:41" x14ac:dyDescent="0.25">
      <c r="B21358" s="6"/>
      <c r="D21358" s="6"/>
      <c r="E21358" s="6"/>
      <c r="F21358" s="6"/>
      <c r="U21358" s="11"/>
      <c r="AO21358" s="11"/>
    </row>
    <row r="21359" spans="2:41" x14ac:dyDescent="0.25">
      <c r="B21359" s="6"/>
      <c r="D21359" s="6"/>
      <c r="E21359" s="6"/>
      <c r="F21359" s="6"/>
      <c r="U21359" s="11"/>
      <c r="AO21359" s="11"/>
    </row>
    <row r="21360" spans="2:41" x14ac:dyDescent="0.25">
      <c r="B21360" s="6"/>
      <c r="D21360" s="6"/>
      <c r="E21360" s="6"/>
      <c r="F21360" s="6"/>
      <c r="U21360" s="11"/>
      <c r="AO21360" s="11"/>
    </row>
    <row r="21361" spans="2:41" x14ac:dyDescent="0.25">
      <c r="B21361" s="6"/>
      <c r="D21361" s="6"/>
      <c r="E21361" s="6"/>
      <c r="F21361" s="6"/>
      <c r="U21361" s="11"/>
      <c r="AO21361" s="11"/>
    </row>
    <row r="21362" spans="2:41" x14ac:dyDescent="0.25">
      <c r="B21362" s="6"/>
      <c r="D21362" s="6"/>
      <c r="E21362" s="6"/>
      <c r="F21362" s="6"/>
      <c r="U21362" s="11"/>
      <c r="AO21362" s="11"/>
    </row>
    <row r="21363" spans="2:41" x14ac:dyDescent="0.25">
      <c r="B21363" s="6"/>
      <c r="D21363" s="6"/>
      <c r="E21363" s="6"/>
      <c r="F21363" s="6"/>
      <c r="U21363" s="11"/>
      <c r="AO21363" s="11"/>
    </row>
    <row r="21364" spans="2:41" x14ac:dyDescent="0.25">
      <c r="B21364" s="6"/>
      <c r="D21364" s="6"/>
      <c r="E21364" s="6"/>
      <c r="F21364" s="6"/>
      <c r="U21364" s="11"/>
      <c r="AO21364" s="11"/>
    </row>
    <row r="21365" spans="2:41" x14ac:dyDescent="0.25">
      <c r="B21365" s="6"/>
      <c r="D21365" s="6"/>
      <c r="E21365" s="6"/>
      <c r="F21365" s="6"/>
      <c r="U21365" s="11"/>
      <c r="AO21365" s="11"/>
    </row>
    <row r="21366" spans="2:41" x14ac:dyDescent="0.25">
      <c r="B21366" s="6"/>
      <c r="D21366" s="6"/>
      <c r="E21366" s="6"/>
      <c r="F21366" s="6"/>
      <c r="U21366" s="11"/>
      <c r="AO21366" s="11"/>
    </row>
    <row r="21367" spans="2:41" x14ac:dyDescent="0.25">
      <c r="B21367" s="6"/>
      <c r="D21367" s="6"/>
      <c r="E21367" s="6"/>
      <c r="F21367" s="6"/>
      <c r="U21367" s="11"/>
      <c r="AO21367" s="11"/>
    </row>
    <row r="21368" spans="2:41" x14ac:dyDescent="0.25">
      <c r="B21368" s="6"/>
      <c r="D21368" s="6"/>
      <c r="E21368" s="6"/>
      <c r="F21368" s="6"/>
      <c r="U21368" s="11"/>
      <c r="AO21368" s="11"/>
    </row>
    <row r="21369" spans="2:41" x14ac:dyDescent="0.25">
      <c r="B21369" s="6"/>
      <c r="D21369" s="6"/>
      <c r="E21369" s="6"/>
      <c r="F21369" s="6"/>
      <c r="U21369" s="11"/>
      <c r="AO21369" s="11"/>
    </row>
    <row r="21370" spans="2:41" x14ac:dyDescent="0.25">
      <c r="B21370" s="6"/>
      <c r="D21370" s="6"/>
      <c r="E21370" s="6"/>
      <c r="F21370" s="6"/>
      <c r="U21370" s="11"/>
      <c r="AO21370" s="11"/>
    </row>
    <row r="21371" spans="2:41" x14ac:dyDescent="0.25">
      <c r="B21371" s="6"/>
      <c r="D21371" s="6"/>
      <c r="E21371" s="6"/>
      <c r="F21371" s="6"/>
      <c r="U21371" s="11"/>
      <c r="AO21371" s="11"/>
    </row>
    <row r="21372" spans="2:41" x14ac:dyDescent="0.25">
      <c r="B21372" s="6"/>
      <c r="D21372" s="6"/>
      <c r="E21372" s="6"/>
      <c r="F21372" s="6"/>
      <c r="U21372" s="11"/>
      <c r="AO21372" s="11"/>
    </row>
    <row r="21373" spans="2:41" x14ac:dyDescent="0.25">
      <c r="B21373" s="6"/>
      <c r="D21373" s="6"/>
      <c r="E21373" s="6"/>
      <c r="F21373" s="6"/>
      <c r="U21373" s="11"/>
      <c r="AO21373" s="11"/>
    </row>
    <row r="21374" spans="2:41" x14ac:dyDescent="0.25">
      <c r="B21374" s="6"/>
      <c r="D21374" s="6"/>
      <c r="E21374" s="6"/>
      <c r="F21374" s="6"/>
      <c r="U21374" s="11"/>
      <c r="AO21374" s="11"/>
    </row>
    <row r="21375" spans="2:41" x14ac:dyDescent="0.25">
      <c r="B21375" s="6"/>
      <c r="D21375" s="6"/>
      <c r="E21375" s="6"/>
      <c r="F21375" s="6"/>
      <c r="U21375" s="11"/>
      <c r="AO21375" s="11"/>
    </row>
    <row r="21376" spans="2:41" x14ac:dyDescent="0.25">
      <c r="B21376" s="6"/>
      <c r="D21376" s="6"/>
      <c r="E21376" s="6"/>
      <c r="F21376" s="6"/>
      <c r="U21376" s="11"/>
      <c r="AO21376" s="11"/>
    </row>
    <row r="21377" spans="2:41" x14ac:dyDescent="0.25">
      <c r="B21377" s="6"/>
      <c r="D21377" s="6"/>
      <c r="E21377" s="6"/>
      <c r="F21377" s="6"/>
      <c r="U21377" s="11"/>
      <c r="AO21377" s="11"/>
    </row>
    <row r="21378" spans="2:41" x14ac:dyDescent="0.25">
      <c r="B21378" s="6"/>
      <c r="D21378" s="6"/>
      <c r="E21378" s="6"/>
      <c r="F21378" s="6"/>
      <c r="U21378" s="11"/>
      <c r="AO21378" s="11"/>
    </row>
    <row r="21379" spans="2:41" x14ac:dyDescent="0.25">
      <c r="B21379" s="6"/>
      <c r="D21379" s="6"/>
      <c r="E21379" s="6"/>
      <c r="F21379" s="6"/>
      <c r="U21379" s="11"/>
      <c r="AO21379" s="11"/>
    </row>
    <row r="21380" spans="2:41" x14ac:dyDescent="0.25">
      <c r="B21380" s="6"/>
      <c r="D21380" s="6"/>
      <c r="E21380" s="6"/>
      <c r="F21380" s="6"/>
      <c r="U21380" s="11"/>
      <c r="AO21380" s="11"/>
    </row>
    <row r="21381" spans="2:41" x14ac:dyDescent="0.25">
      <c r="B21381" s="6"/>
      <c r="D21381" s="6"/>
      <c r="E21381" s="6"/>
      <c r="F21381" s="6"/>
      <c r="U21381" s="11"/>
      <c r="AO21381" s="11"/>
    </row>
    <row r="21382" spans="2:41" x14ac:dyDescent="0.25">
      <c r="B21382" s="6"/>
      <c r="D21382" s="6"/>
      <c r="E21382" s="6"/>
      <c r="F21382" s="6"/>
      <c r="U21382" s="11"/>
      <c r="AO21382" s="11"/>
    </row>
    <row r="21383" spans="2:41" x14ac:dyDescent="0.25">
      <c r="B21383" s="6"/>
      <c r="D21383" s="6"/>
      <c r="E21383" s="6"/>
      <c r="F21383" s="6"/>
      <c r="U21383" s="11"/>
      <c r="AO21383" s="11"/>
    </row>
    <row r="21384" spans="2:41" x14ac:dyDescent="0.25">
      <c r="B21384" s="6"/>
      <c r="D21384" s="6"/>
      <c r="E21384" s="6"/>
      <c r="F21384" s="6"/>
      <c r="U21384" s="11"/>
      <c r="AO21384" s="11"/>
    </row>
    <row r="21385" spans="2:41" x14ac:dyDescent="0.25">
      <c r="B21385" s="6"/>
      <c r="D21385" s="6"/>
      <c r="E21385" s="6"/>
      <c r="F21385" s="6"/>
      <c r="U21385" s="11"/>
      <c r="AO21385" s="11"/>
    </row>
    <row r="21386" spans="2:41" x14ac:dyDescent="0.25">
      <c r="B21386" s="6"/>
      <c r="D21386" s="6"/>
      <c r="E21386" s="6"/>
      <c r="F21386" s="6"/>
      <c r="U21386" s="11"/>
      <c r="AO21386" s="11"/>
    </row>
    <row r="21387" spans="2:41" x14ac:dyDescent="0.25">
      <c r="B21387" s="6"/>
      <c r="D21387" s="6"/>
      <c r="E21387" s="6"/>
      <c r="F21387" s="6"/>
      <c r="U21387" s="11"/>
      <c r="AO21387" s="11"/>
    </row>
    <row r="21388" spans="2:41" x14ac:dyDescent="0.25">
      <c r="B21388" s="6"/>
      <c r="D21388" s="6"/>
      <c r="E21388" s="6"/>
      <c r="F21388" s="6"/>
      <c r="U21388" s="11"/>
      <c r="AO21388" s="11"/>
    </row>
    <row r="21389" spans="2:41" x14ac:dyDescent="0.25">
      <c r="B21389" s="6"/>
      <c r="D21389" s="6"/>
      <c r="E21389" s="6"/>
      <c r="F21389" s="6"/>
      <c r="U21389" s="11"/>
      <c r="AO21389" s="11"/>
    </row>
    <row r="21390" spans="2:41" x14ac:dyDescent="0.25">
      <c r="B21390" s="6"/>
      <c r="D21390" s="6"/>
      <c r="E21390" s="6"/>
      <c r="F21390" s="6"/>
      <c r="U21390" s="11"/>
      <c r="AO21390" s="11"/>
    </row>
    <row r="21391" spans="2:41" x14ac:dyDescent="0.25">
      <c r="B21391" s="6"/>
      <c r="D21391" s="6"/>
      <c r="E21391" s="6"/>
      <c r="F21391" s="6"/>
      <c r="U21391" s="11"/>
      <c r="AO21391" s="11"/>
    </row>
    <row r="21392" spans="2:41" x14ac:dyDescent="0.25">
      <c r="B21392" s="6"/>
      <c r="D21392" s="6"/>
      <c r="E21392" s="6"/>
      <c r="F21392" s="6"/>
      <c r="U21392" s="11"/>
      <c r="AO21392" s="11"/>
    </row>
    <row r="21393" spans="2:41" x14ac:dyDescent="0.25">
      <c r="B21393" s="6"/>
      <c r="D21393" s="6"/>
      <c r="E21393" s="6"/>
      <c r="F21393" s="6"/>
      <c r="U21393" s="11"/>
      <c r="AO21393" s="11"/>
    </row>
    <row r="21394" spans="2:41" x14ac:dyDescent="0.25">
      <c r="B21394" s="6"/>
      <c r="D21394" s="6"/>
      <c r="E21394" s="6"/>
      <c r="F21394" s="6"/>
      <c r="U21394" s="11"/>
      <c r="AO21394" s="11"/>
    </row>
    <row r="21395" spans="2:41" x14ac:dyDescent="0.25">
      <c r="B21395" s="6"/>
      <c r="D21395" s="6"/>
      <c r="E21395" s="6"/>
      <c r="F21395" s="6"/>
      <c r="U21395" s="11"/>
      <c r="AO21395" s="11"/>
    </row>
    <row r="21396" spans="2:41" x14ac:dyDescent="0.25">
      <c r="B21396" s="6"/>
      <c r="D21396" s="6"/>
      <c r="E21396" s="6"/>
      <c r="F21396" s="6"/>
      <c r="U21396" s="11"/>
      <c r="AO21396" s="11"/>
    </row>
    <row r="21397" spans="2:41" x14ac:dyDescent="0.25">
      <c r="B21397" s="6"/>
      <c r="D21397" s="6"/>
      <c r="E21397" s="6"/>
      <c r="F21397" s="6"/>
      <c r="U21397" s="11"/>
      <c r="AO21397" s="11"/>
    </row>
    <row r="21398" spans="2:41" x14ac:dyDescent="0.25">
      <c r="B21398" s="6"/>
      <c r="D21398" s="6"/>
      <c r="E21398" s="6"/>
      <c r="F21398" s="6"/>
      <c r="U21398" s="11"/>
      <c r="AO21398" s="11"/>
    </row>
    <row r="21399" spans="2:41" x14ac:dyDescent="0.25">
      <c r="B21399" s="6"/>
      <c r="D21399" s="6"/>
      <c r="E21399" s="6"/>
      <c r="F21399" s="6"/>
      <c r="U21399" s="11"/>
      <c r="AO21399" s="11"/>
    </row>
    <row r="21400" spans="2:41" x14ac:dyDescent="0.25">
      <c r="B21400" s="6"/>
      <c r="D21400" s="6"/>
      <c r="E21400" s="6"/>
      <c r="F21400" s="6"/>
      <c r="U21400" s="11"/>
      <c r="AO21400" s="11"/>
    </row>
    <row r="21401" spans="2:41" x14ac:dyDescent="0.25">
      <c r="B21401" s="6"/>
      <c r="D21401" s="6"/>
      <c r="E21401" s="6"/>
      <c r="F21401" s="6"/>
      <c r="U21401" s="11"/>
      <c r="AO21401" s="11"/>
    </row>
    <row r="21402" spans="2:41" x14ac:dyDescent="0.25">
      <c r="B21402" s="6"/>
      <c r="D21402" s="6"/>
      <c r="E21402" s="6"/>
      <c r="F21402" s="6"/>
      <c r="U21402" s="11"/>
      <c r="AO21402" s="11"/>
    </row>
    <row r="21403" spans="2:41" x14ac:dyDescent="0.25">
      <c r="B21403" s="6"/>
      <c r="D21403" s="6"/>
      <c r="E21403" s="6"/>
      <c r="F21403" s="6"/>
      <c r="U21403" s="11"/>
      <c r="AO21403" s="11"/>
    </row>
    <row r="21404" spans="2:41" x14ac:dyDescent="0.25">
      <c r="B21404" s="6"/>
      <c r="D21404" s="6"/>
      <c r="E21404" s="6"/>
      <c r="F21404" s="6"/>
      <c r="U21404" s="11"/>
      <c r="AO21404" s="11"/>
    </row>
    <row r="21405" spans="2:41" x14ac:dyDescent="0.25">
      <c r="B21405" s="6"/>
      <c r="D21405" s="6"/>
      <c r="E21405" s="6"/>
      <c r="F21405" s="6"/>
      <c r="U21405" s="11"/>
      <c r="AO21405" s="11"/>
    </row>
    <row r="21406" spans="2:41" x14ac:dyDescent="0.25">
      <c r="B21406" s="6"/>
      <c r="D21406" s="6"/>
      <c r="E21406" s="6"/>
      <c r="F21406" s="6"/>
      <c r="U21406" s="11"/>
      <c r="AO21406" s="11"/>
    </row>
    <row r="21407" spans="2:41" x14ac:dyDescent="0.25">
      <c r="B21407" s="6"/>
      <c r="D21407" s="6"/>
      <c r="E21407" s="6"/>
      <c r="F21407" s="6"/>
      <c r="U21407" s="11"/>
      <c r="AO21407" s="11"/>
    </row>
    <row r="21408" spans="2:41" x14ac:dyDescent="0.25">
      <c r="B21408" s="6"/>
      <c r="D21408" s="6"/>
      <c r="E21408" s="6"/>
      <c r="F21408" s="6"/>
      <c r="U21408" s="11"/>
      <c r="AO21408" s="11"/>
    </row>
    <row r="21409" spans="2:41" x14ac:dyDescent="0.25">
      <c r="B21409" s="6"/>
      <c r="D21409" s="6"/>
      <c r="E21409" s="6"/>
      <c r="F21409" s="6"/>
      <c r="U21409" s="11"/>
      <c r="AO21409" s="11"/>
    </row>
    <row r="21410" spans="2:41" x14ac:dyDescent="0.25">
      <c r="B21410" s="6"/>
      <c r="D21410" s="6"/>
      <c r="E21410" s="6"/>
      <c r="F21410" s="6"/>
      <c r="U21410" s="11"/>
      <c r="AO21410" s="11"/>
    </row>
    <row r="21411" spans="2:41" x14ac:dyDescent="0.25">
      <c r="B21411" s="6"/>
      <c r="D21411" s="6"/>
      <c r="E21411" s="6"/>
      <c r="F21411" s="6"/>
      <c r="U21411" s="11"/>
      <c r="AO21411" s="11"/>
    </row>
    <row r="21412" spans="2:41" x14ac:dyDescent="0.25">
      <c r="B21412" s="6"/>
      <c r="D21412" s="6"/>
      <c r="E21412" s="6"/>
      <c r="F21412" s="6"/>
      <c r="U21412" s="11"/>
      <c r="AO21412" s="11"/>
    </row>
    <row r="21413" spans="2:41" x14ac:dyDescent="0.25">
      <c r="B21413" s="6"/>
      <c r="D21413" s="6"/>
      <c r="E21413" s="6"/>
      <c r="F21413" s="6"/>
      <c r="U21413" s="11"/>
      <c r="AO21413" s="11"/>
    </row>
    <row r="21414" spans="2:41" x14ac:dyDescent="0.25">
      <c r="B21414" s="6"/>
      <c r="D21414" s="6"/>
      <c r="E21414" s="6"/>
      <c r="F21414" s="6"/>
      <c r="U21414" s="11"/>
      <c r="AO21414" s="11"/>
    </row>
    <row r="21415" spans="2:41" x14ac:dyDescent="0.25">
      <c r="B21415" s="6"/>
      <c r="D21415" s="6"/>
      <c r="E21415" s="6"/>
      <c r="F21415" s="6"/>
      <c r="U21415" s="11"/>
      <c r="AO21415" s="11"/>
    </row>
    <row r="21416" spans="2:41" x14ac:dyDescent="0.25">
      <c r="B21416" s="6"/>
      <c r="D21416" s="6"/>
      <c r="E21416" s="6"/>
      <c r="F21416" s="6"/>
      <c r="U21416" s="11"/>
      <c r="AO21416" s="11"/>
    </row>
    <row r="21417" spans="2:41" x14ac:dyDescent="0.25">
      <c r="B21417" s="6"/>
      <c r="D21417" s="6"/>
      <c r="E21417" s="6"/>
      <c r="F21417" s="6"/>
      <c r="U21417" s="11"/>
      <c r="AO21417" s="11"/>
    </row>
    <row r="21418" spans="2:41" x14ac:dyDescent="0.25">
      <c r="B21418" s="6"/>
      <c r="D21418" s="6"/>
      <c r="E21418" s="6"/>
      <c r="F21418" s="6"/>
      <c r="U21418" s="11"/>
      <c r="AO21418" s="11"/>
    </row>
    <row r="21419" spans="2:41" x14ac:dyDescent="0.25">
      <c r="B21419" s="6"/>
      <c r="D21419" s="6"/>
      <c r="E21419" s="6"/>
      <c r="F21419" s="6"/>
      <c r="U21419" s="11"/>
      <c r="AO21419" s="11"/>
    </row>
    <row r="21420" spans="2:41" x14ac:dyDescent="0.25">
      <c r="B21420" s="6"/>
      <c r="D21420" s="6"/>
      <c r="E21420" s="6"/>
      <c r="F21420" s="6"/>
      <c r="U21420" s="11"/>
      <c r="AO21420" s="11"/>
    </row>
    <row r="21421" spans="2:41" x14ac:dyDescent="0.25">
      <c r="B21421" s="6"/>
      <c r="D21421" s="6"/>
      <c r="E21421" s="6"/>
      <c r="F21421" s="6"/>
      <c r="U21421" s="11"/>
      <c r="AO21421" s="11"/>
    </row>
    <row r="21422" spans="2:41" x14ac:dyDescent="0.25">
      <c r="B21422" s="6"/>
      <c r="D21422" s="6"/>
      <c r="E21422" s="6"/>
      <c r="F21422" s="6"/>
      <c r="U21422" s="11"/>
      <c r="AO21422" s="11"/>
    </row>
    <row r="21423" spans="2:41" x14ac:dyDescent="0.25">
      <c r="B21423" s="6"/>
      <c r="D21423" s="6"/>
      <c r="E21423" s="6"/>
      <c r="F21423" s="6"/>
      <c r="U21423" s="11"/>
      <c r="AO21423" s="11"/>
    </row>
    <row r="21424" spans="2:41" x14ac:dyDescent="0.25">
      <c r="B21424" s="6"/>
      <c r="D21424" s="6"/>
      <c r="E21424" s="6"/>
      <c r="F21424" s="6"/>
      <c r="U21424" s="11"/>
      <c r="AO21424" s="11"/>
    </row>
    <row r="21425" spans="2:41" x14ac:dyDescent="0.25">
      <c r="B21425" s="6"/>
      <c r="D21425" s="6"/>
      <c r="E21425" s="6"/>
      <c r="F21425" s="6"/>
      <c r="U21425" s="11"/>
      <c r="AO21425" s="11"/>
    </row>
    <row r="21426" spans="2:41" x14ac:dyDescent="0.25">
      <c r="B21426" s="6"/>
      <c r="D21426" s="6"/>
      <c r="E21426" s="6"/>
      <c r="F21426" s="6"/>
      <c r="U21426" s="11"/>
      <c r="AO21426" s="11"/>
    </row>
    <row r="21427" spans="2:41" x14ac:dyDescent="0.25">
      <c r="B21427" s="6"/>
      <c r="D21427" s="6"/>
      <c r="E21427" s="6"/>
      <c r="F21427" s="6"/>
      <c r="U21427" s="11"/>
      <c r="AO21427" s="11"/>
    </row>
    <row r="21428" spans="2:41" x14ac:dyDescent="0.25">
      <c r="B21428" s="6"/>
      <c r="D21428" s="6"/>
      <c r="E21428" s="6"/>
      <c r="F21428" s="6"/>
      <c r="U21428" s="11"/>
      <c r="AO21428" s="11"/>
    </row>
    <row r="21429" spans="2:41" x14ac:dyDescent="0.25">
      <c r="B21429" s="6"/>
      <c r="D21429" s="6"/>
      <c r="E21429" s="6"/>
      <c r="F21429" s="6"/>
      <c r="U21429" s="11"/>
      <c r="AO21429" s="11"/>
    </row>
    <row r="21430" spans="2:41" x14ac:dyDescent="0.25">
      <c r="B21430" s="6"/>
      <c r="D21430" s="6"/>
      <c r="E21430" s="6"/>
      <c r="F21430" s="6"/>
      <c r="U21430" s="11"/>
      <c r="AO21430" s="11"/>
    </row>
    <row r="21431" spans="2:41" x14ac:dyDescent="0.25">
      <c r="B21431" s="6"/>
      <c r="D21431" s="6"/>
      <c r="E21431" s="6"/>
      <c r="F21431" s="6"/>
      <c r="U21431" s="11"/>
      <c r="AO21431" s="11"/>
    </row>
    <row r="21432" spans="2:41" x14ac:dyDescent="0.25">
      <c r="B21432" s="6"/>
      <c r="D21432" s="6"/>
      <c r="E21432" s="6"/>
      <c r="F21432" s="6"/>
      <c r="U21432" s="11"/>
      <c r="AO21432" s="11"/>
    </row>
    <row r="21433" spans="2:41" x14ac:dyDescent="0.25">
      <c r="B21433" s="6"/>
      <c r="D21433" s="6"/>
      <c r="E21433" s="6"/>
      <c r="F21433" s="6"/>
      <c r="U21433" s="11"/>
      <c r="AO21433" s="11"/>
    </row>
    <row r="21434" spans="2:41" x14ac:dyDescent="0.25">
      <c r="B21434" s="6"/>
      <c r="D21434" s="6"/>
      <c r="E21434" s="6"/>
      <c r="F21434" s="6"/>
      <c r="U21434" s="11"/>
      <c r="AO21434" s="11"/>
    </row>
    <row r="21435" spans="2:41" x14ac:dyDescent="0.25">
      <c r="B21435" s="6"/>
      <c r="D21435" s="6"/>
      <c r="E21435" s="6"/>
      <c r="F21435" s="6"/>
      <c r="U21435" s="11"/>
      <c r="AO21435" s="11"/>
    </row>
    <row r="21436" spans="2:41" x14ac:dyDescent="0.25">
      <c r="B21436" s="6"/>
      <c r="D21436" s="6"/>
      <c r="E21436" s="6"/>
      <c r="F21436" s="6"/>
      <c r="U21436" s="11"/>
      <c r="AO21436" s="11"/>
    </row>
    <row r="21437" spans="2:41" x14ac:dyDescent="0.25">
      <c r="B21437" s="6"/>
      <c r="D21437" s="6"/>
      <c r="E21437" s="6"/>
      <c r="F21437" s="6"/>
      <c r="U21437" s="11"/>
      <c r="AO21437" s="11"/>
    </row>
    <row r="21438" spans="2:41" x14ac:dyDescent="0.25">
      <c r="B21438" s="6"/>
      <c r="D21438" s="6"/>
      <c r="E21438" s="6"/>
      <c r="F21438" s="6"/>
      <c r="U21438" s="11"/>
      <c r="AO21438" s="11"/>
    </row>
    <row r="21439" spans="2:41" x14ac:dyDescent="0.25">
      <c r="B21439" s="6"/>
      <c r="D21439" s="6"/>
      <c r="E21439" s="6"/>
      <c r="F21439" s="6"/>
      <c r="U21439" s="11"/>
      <c r="AO21439" s="11"/>
    </row>
    <row r="21440" spans="2:41" x14ac:dyDescent="0.25">
      <c r="B21440" s="6"/>
      <c r="D21440" s="6"/>
      <c r="E21440" s="6"/>
      <c r="F21440" s="6"/>
      <c r="U21440" s="11"/>
      <c r="AO21440" s="11"/>
    </row>
    <row r="21441" spans="2:41" x14ac:dyDescent="0.25">
      <c r="B21441" s="6"/>
      <c r="D21441" s="6"/>
      <c r="E21441" s="6"/>
      <c r="F21441" s="6"/>
      <c r="U21441" s="11"/>
      <c r="AO21441" s="11"/>
    </row>
    <row r="21442" spans="2:41" x14ac:dyDescent="0.25">
      <c r="B21442" s="6"/>
      <c r="D21442" s="6"/>
      <c r="E21442" s="6"/>
      <c r="F21442" s="6"/>
      <c r="U21442" s="11"/>
      <c r="AO21442" s="11"/>
    </row>
    <row r="21443" spans="2:41" x14ac:dyDescent="0.25">
      <c r="B21443" s="6"/>
      <c r="D21443" s="6"/>
      <c r="E21443" s="6"/>
      <c r="F21443" s="6"/>
      <c r="U21443" s="11"/>
      <c r="AO21443" s="11"/>
    </row>
    <row r="21444" spans="2:41" x14ac:dyDescent="0.25">
      <c r="B21444" s="6"/>
      <c r="D21444" s="6"/>
      <c r="E21444" s="6"/>
      <c r="F21444" s="6"/>
      <c r="U21444" s="11"/>
      <c r="AO21444" s="11"/>
    </row>
    <row r="21445" spans="2:41" x14ac:dyDescent="0.25">
      <c r="B21445" s="6"/>
      <c r="D21445" s="6"/>
      <c r="E21445" s="6"/>
      <c r="F21445" s="6"/>
      <c r="U21445" s="11"/>
      <c r="AO21445" s="11"/>
    </row>
    <row r="21446" spans="2:41" x14ac:dyDescent="0.25">
      <c r="B21446" s="6"/>
      <c r="D21446" s="6"/>
      <c r="E21446" s="6"/>
      <c r="F21446" s="6"/>
      <c r="U21446" s="11"/>
      <c r="AO21446" s="11"/>
    </row>
    <row r="21447" spans="2:41" x14ac:dyDescent="0.25">
      <c r="B21447" s="6"/>
      <c r="D21447" s="6"/>
      <c r="E21447" s="6"/>
      <c r="F21447" s="6"/>
      <c r="U21447" s="11"/>
      <c r="AO21447" s="11"/>
    </row>
    <row r="21448" spans="2:41" x14ac:dyDescent="0.25">
      <c r="B21448" s="6"/>
      <c r="D21448" s="6"/>
      <c r="E21448" s="6"/>
      <c r="F21448" s="6"/>
      <c r="U21448" s="11"/>
      <c r="AO21448" s="11"/>
    </row>
    <row r="21449" spans="2:41" x14ac:dyDescent="0.25">
      <c r="B21449" s="6"/>
      <c r="D21449" s="6"/>
      <c r="E21449" s="6"/>
      <c r="F21449" s="6"/>
      <c r="U21449" s="11"/>
      <c r="AO21449" s="11"/>
    </row>
    <row r="21450" spans="2:41" x14ac:dyDescent="0.25">
      <c r="B21450" s="6"/>
      <c r="D21450" s="6"/>
      <c r="E21450" s="6"/>
      <c r="F21450" s="6"/>
      <c r="U21450" s="11"/>
      <c r="AO21450" s="11"/>
    </row>
    <row r="21451" spans="2:41" x14ac:dyDescent="0.25">
      <c r="B21451" s="6"/>
      <c r="D21451" s="6"/>
      <c r="E21451" s="6"/>
      <c r="F21451" s="6"/>
      <c r="U21451" s="11"/>
      <c r="AO21451" s="11"/>
    </row>
    <row r="21452" spans="2:41" x14ac:dyDescent="0.25">
      <c r="B21452" s="6"/>
      <c r="D21452" s="6"/>
      <c r="E21452" s="6"/>
      <c r="F21452" s="6"/>
      <c r="U21452" s="11"/>
      <c r="AO21452" s="11"/>
    </row>
    <row r="21453" spans="2:41" x14ac:dyDescent="0.25">
      <c r="B21453" s="6"/>
      <c r="D21453" s="6"/>
      <c r="E21453" s="6"/>
      <c r="F21453" s="6"/>
      <c r="U21453" s="11"/>
      <c r="AO21453" s="11"/>
    </row>
    <row r="21454" spans="2:41" x14ac:dyDescent="0.25">
      <c r="B21454" s="6"/>
      <c r="D21454" s="6"/>
      <c r="E21454" s="6"/>
      <c r="F21454" s="6"/>
      <c r="U21454" s="11"/>
      <c r="AO21454" s="11"/>
    </row>
    <row r="21455" spans="2:41" x14ac:dyDescent="0.25">
      <c r="B21455" s="6"/>
      <c r="D21455" s="6"/>
      <c r="E21455" s="6"/>
      <c r="F21455" s="6"/>
      <c r="U21455" s="11"/>
      <c r="AO21455" s="11"/>
    </row>
    <row r="21456" spans="2:41" x14ac:dyDescent="0.25">
      <c r="B21456" s="6"/>
      <c r="D21456" s="6"/>
      <c r="E21456" s="6"/>
      <c r="F21456" s="6"/>
      <c r="U21456" s="11"/>
      <c r="AO21456" s="11"/>
    </row>
    <row r="21457" spans="2:41" x14ac:dyDescent="0.25">
      <c r="B21457" s="6"/>
      <c r="D21457" s="6"/>
      <c r="E21457" s="6"/>
      <c r="F21457" s="6"/>
      <c r="U21457" s="11"/>
      <c r="AO21457" s="11"/>
    </row>
    <row r="21458" spans="2:41" x14ac:dyDescent="0.25">
      <c r="B21458" s="6"/>
      <c r="D21458" s="6"/>
      <c r="E21458" s="6"/>
      <c r="F21458" s="6"/>
      <c r="U21458" s="11"/>
      <c r="AO21458" s="11"/>
    </row>
    <row r="21459" spans="2:41" x14ac:dyDescent="0.25">
      <c r="B21459" s="6"/>
      <c r="D21459" s="6"/>
      <c r="E21459" s="6"/>
      <c r="F21459" s="6"/>
      <c r="U21459" s="11"/>
      <c r="AO21459" s="11"/>
    </row>
    <row r="21460" spans="2:41" x14ac:dyDescent="0.25">
      <c r="B21460" s="6"/>
      <c r="D21460" s="6"/>
      <c r="E21460" s="6"/>
      <c r="F21460" s="6"/>
      <c r="U21460" s="11"/>
      <c r="AO21460" s="11"/>
    </row>
    <row r="21461" spans="2:41" x14ac:dyDescent="0.25">
      <c r="B21461" s="6"/>
      <c r="D21461" s="6"/>
      <c r="E21461" s="6"/>
      <c r="F21461" s="6"/>
      <c r="U21461" s="11"/>
      <c r="AO21461" s="11"/>
    </row>
    <row r="21462" spans="2:41" x14ac:dyDescent="0.25">
      <c r="B21462" s="6"/>
      <c r="D21462" s="6"/>
      <c r="E21462" s="6"/>
      <c r="F21462" s="6"/>
      <c r="U21462" s="11"/>
      <c r="AO21462" s="11"/>
    </row>
    <row r="21463" spans="2:41" x14ac:dyDescent="0.25">
      <c r="B21463" s="6"/>
      <c r="D21463" s="6"/>
      <c r="E21463" s="6"/>
      <c r="F21463" s="6"/>
      <c r="U21463" s="11"/>
      <c r="AO21463" s="11"/>
    </row>
    <row r="21464" spans="2:41" x14ac:dyDescent="0.25">
      <c r="B21464" s="6"/>
      <c r="D21464" s="6"/>
      <c r="E21464" s="6"/>
      <c r="F21464" s="6"/>
      <c r="U21464" s="11"/>
      <c r="AO21464" s="11"/>
    </row>
    <row r="21465" spans="2:41" x14ac:dyDescent="0.25">
      <c r="B21465" s="6"/>
      <c r="D21465" s="6"/>
      <c r="E21465" s="6"/>
      <c r="F21465" s="6"/>
      <c r="U21465" s="11"/>
      <c r="AO21465" s="11"/>
    </row>
    <row r="21466" spans="2:41" x14ac:dyDescent="0.25">
      <c r="B21466" s="6"/>
      <c r="D21466" s="6"/>
      <c r="E21466" s="6"/>
      <c r="F21466" s="6"/>
      <c r="U21466" s="11"/>
      <c r="AO21466" s="11"/>
    </row>
    <row r="21467" spans="2:41" x14ac:dyDescent="0.25">
      <c r="B21467" s="6"/>
      <c r="D21467" s="6"/>
      <c r="E21467" s="6"/>
      <c r="F21467" s="6"/>
      <c r="U21467" s="11"/>
      <c r="AO21467" s="11"/>
    </row>
    <row r="21468" spans="2:41" x14ac:dyDescent="0.25">
      <c r="B21468" s="6"/>
      <c r="D21468" s="6"/>
      <c r="E21468" s="6"/>
      <c r="F21468" s="6"/>
      <c r="U21468" s="11"/>
      <c r="AO21468" s="11"/>
    </row>
    <row r="21469" spans="2:41" x14ac:dyDescent="0.25">
      <c r="B21469" s="6"/>
      <c r="D21469" s="6"/>
      <c r="E21469" s="6"/>
      <c r="F21469" s="6"/>
      <c r="U21469" s="11"/>
      <c r="AO21469" s="11"/>
    </row>
    <row r="21470" spans="2:41" x14ac:dyDescent="0.25">
      <c r="B21470" s="6"/>
      <c r="D21470" s="6"/>
      <c r="E21470" s="6"/>
      <c r="F21470" s="6"/>
      <c r="U21470" s="11"/>
      <c r="AO21470" s="11"/>
    </row>
    <row r="21471" spans="2:41" x14ac:dyDescent="0.25">
      <c r="B21471" s="6"/>
      <c r="D21471" s="6"/>
      <c r="E21471" s="6"/>
      <c r="F21471" s="6"/>
      <c r="U21471" s="11"/>
      <c r="AO21471" s="11"/>
    </row>
    <row r="21472" spans="2:41" x14ac:dyDescent="0.25">
      <c r="B21472" s="6"/>
      <c r="D21472" s="6"/>
      <c r="E21472" s="6"/>
      <c r="F21472" s="6"/>
      <c r="U21472" s="11"/>
      <c r="AO21472" s="11"/>
    </row>
    <row r="21473" spans="2:41" x14ac:dyDescent="0.25">
      <c r="B21473" s="6"/>
      <c r="D21473" s="6"/>
      <c r="E21473" s="6"/>
      <c r="F21473" s="6"/>
      <c r="U21473" s="11"/>
      <c r="AO21473" s="11"/>
    </row>
    <row r="21474" spans="2:41" x14ac:dyDescent="0.25">
      <c r="B21474" s="6"/>
      <c r="D21474" s="6"/>
      <c r="E21474" s="6"/>
      <c r="F21474" s="6"/>
      <c r="U21474" s="11"/>
      <c r="AO21474" s="11"/>
    </row>
    <row r="21475" spans="2:41" x14ac:dyDescent="0.25">
      <c r="B21475" s="6"/>
      <c r="D21475" s="6"/>
      <c r="E21475" s="6"/>
      <c r="F21475" s="6"/>
      <c r="U21475" s="11"/>
      <c r="AO21475" s="11"/>
    </row>
    <row r="21476" spans="2:41" x14ac:dyDescent="0.25">
      <c r="B21476" s="6"/>
      <c r="D21476" s="6"/>
      <c r="E21476" s="6"/>
      <c r="F21476" s="6"/>
      <c r="U21476" s="11"/>
      <c r="AO21476" s="11"/>
    </row>
    <row r="21477" spans="2:41" x14ac:dyDescent="0.25">
      <c r="B21477" s="6"/>
      <c r="D21477" s="6"/>
      <c r="E21477" s="6"/>
      <c r="F21477" s="6"/>
      <c r="U21477" s="11"/>
      <c r="AO21477" s="11"/>
    </row>
    <row r="21478" spans="2:41" x14ac:dyDescent="0.25">
      <c r="B21478" s="6"/>
      <c r="D21478" s="6"/>
      <c r="E21478" s="6"/>
      <c r="F21478" s="6"/>
      <c r="U21478" s="11"/>
      <c r="AO21478" s="11"/>
    </row>
    <row r="21479" spans="2:41" x14ac:dyDescent="0.25">
      <c r="B21479" s="6"/>
      <c r="D21479" s="6"/>
      <c r="E21479" s="6"/>
      <c r="F21479" s="6"/>
      <c r="U21479" s="11"/>
      <c r="AO21479" s="11"/>
    </row>
    <row r="21480" spans="2:41" x14ac:dyDescent="0.25">
      <c r="B21480" s="6"/>
      <c r="D21480" s="6"/>
      <c r="E21480" s="6"/>
      <c r="F21480" s="6"/>
      <c r="U21480" s="11"/>
      <c r="AO21480" s="11"/>
    </row>
    <row r="21481" spans="2:41" x14ac:dyDescent="0.25">
      <c r="B21481" s="6"/>
      <c r="D21481" s="6"/>
      <c r="E21481" s="6"/>
      <c r="F21481" s="6"/>
      <c r="U21481" s="11"/>
      <c r="AO21481" s="11"/>
    </row>
    <row r="21482" spans="2:41" x14ac:dyDescent="0.25">
      <c r="B21482" s="6"/>
      <c r="D21482" s="6"/>
      <c r="E21482" s="6"/>
      <c r="F21482" s="6"/>
      <c r="U21482" s="11"/>
      <c r="AO21482" s="11"/>
    </row>
    <row r="21483" spans="2:41" x14ac:dyDescent="0.25">
      <c r="B21483" s="6"/>
      <c r="D21483" s="6"/>
      <c r="E21483" s="6"/>
      <c r="F21483" s="6"/>
      <c r="U21483" s="11"/>
      <c r="AO21483" s="11"/>
    </row>
    <row r="21484" spans="2:41" x14ac:dyDescent="0.25">
      <c r="B21484" s="6"/>
      <c r="D21484" s="6"/>
      <c r="E21484" s="6"/>
      <c r="F21484" s="6"/>
      <c r="U21484" s="11"/>
      <c r="AO21484" s="11"/>
    </row>
    <row r="21485" spans="2:41" x14ac:dyDescent="0.25">
      <c r="B21485" s="6"/>
      <c r="D21485" s="6"/>
      <c r="E21485" s="6"/>
      <c r="F21485" s="6"/>
      <c r="U21485" s="11"/>
      <c r="AO21485" s="11"/>
    </row>
    <row r="21486" spans="2:41" x14ac:dyDescent="0.25">
      <c r="B21486" s="6"/>
      <c r="D21486" s="6"/>
      <c r="E21486" s="6"/>
      <c r="F21486" s="6"/>
      <c r="U21486" s="11"/>
      <c r="AO21486" s="11"/>
    </row>
    <row r="21487" spans="2:41" x14ac:dyDescent="0.25">
      <c r="B21487" s="6"/>
      <c r="D21487" s="6"/>
      <c r="E21487" s="6"/>
      <c r="F21487" s="6"/>
      <c r="U21487" s="11"/>
      <c r="AO21487" s="11"/>
    </row>
    <row r="21488" spans="2:41" x14ac:dyDescent="0.25">
      <c r="B21488" s="6"/>
      <c r="D21488" s="6"/>
      <c r="E21488" s="6"/>
      <c r="F21488" s="6"/>
      <c r="U21488" s="11"/>
      <c r="AO21488" s="11"/>
    </row>
    <row r="21489" spans="2:41" x14ac:dyDescent="0.25">
      <c r="B21489" s="6"/>
      <c r="D21489" s="6"/>
      <c r="E21489" s="6"/>
      <c r="F21489" s="6"/>
      <c r="U21489" s="11"/>
      <c r="AO21489" s="11"/>
    </row>
    <row r="21490" spans="2:41" x14ac:dyDescent="0.25">
      <c r="B21490" s="6"/>
      <c r="D21490" s="6"/>
      <c r="E21490" s="6"/>
      <c r="F21490" s="6"/>
      <c r="U21490" s="11"/>
      <c r="AO21490" s="11"/>
    </row>
    <row r="21491" spans="2:41" x14ac:dyDescent="0.25">
      <c r="B21491" s="6"/>
      <c r="D21491" s="6"/>
      <c r="E21491" s="6"/>
      <c r="F21491" s="6"/>
      <c r="U21491" s="11"/>
      <c r="AO21491" s="11"/>
    </row>
    <row r="21492" spans="2:41" x14ac:dyDescent="0.25">
      <c r="B21492" s="6"/>
      <c r="D21492" s="6"/>
      <c r="E21492" s="6"/>
      <c r="F21492" s="6"/>
      <c r="U21492" s="11"/>
      <c r="AO21492" s="11"/>
    </row>
    <row r="21493" spans="2:41" x14ac:dyDescent="0.25">
      <c r="B21493" s="6"/>
      <c r="D21493" s="6"/>
      <c r="E21493" s="6"/>
      <c r="F21493" s="6"/>
      <c r="U21493" s="11"/>
      <c r="AO21493" s="11"/>
    </row>
    <row r="21494" spans="2:41" x14ac:dyDescent="0.25">
      <c r="B21494" s="6"/>
      <c r="D21494" s="6"/>
      <c r="E21494" s="6"/>
      <c r="F21494" s="6"/>
      <c r="U21494" s="11"/>
      <c r="AO21494" s="11"/>
    </row>
    <row r="21495" spans="2:41" x14ac:dyDescent="0.25">
      <c r="B21495" s="6"/>
      <c r="D21495" s="6"/>
      <c r="E21495" s="6"/>
      <c r="F21495" s="6"/>
      <c r="U21495" s="11"/>
      <c r="AO21495" s="11"/>
    </row>
    <row r="21496" spans="2:41" x14ac:dyDescent="0.25">
      <c r="B21496" s="6"/>
      <c r="D21496" s="6"/>
      <c r="E21496" s="6"/>
      <c r="F21496" s="6"/>
      <c r="U21496" s="11"/>
      <c r="AO21496" s="11"/>
    </row>
    <row r="21497" spans="2:41" x14ac:dyDescent="0.25">
      <c r="B21497" s="6"/>
      <c r="D21497" s="6"/>
      <c r="E21497" s="6"/>
      <c r="F21497" s="6"/>
      <c r="U21497" s="11"/>
      <c r="AO21497" s="11"/>
    </row>
    <row r="21498" spans="2:41" x14ac:dyDescent="0.25">
      <c r="B21498" s="6"/>
      <c r="D21498" s="6"/>
      <c r="E21498" s="6"/>
      <c r="F21498" s="6"/>
      <c r="U21498" s="11"/>
      <c r="AO21498" s="11"/>
    </row>
    <row r="21499" spans="2:41" x14ac:dyDescent="0.25">
      <c r="B21499" s="6"/>
      <c r="D21499" s="6"/>
      <c r="E21499" s="6"/>
      <c r="F21499" s="6"/>
      <c r="U21499" s="11"/>
      <c r="AO21499" s="11"/>
    </row>
    <row r="21500" spans="2:41" x14ac:dyDescent="0.25">
      <c r="B21500" s="6"/>
      <c r="D21500" s="6"/>
      <c r="E21500" s="6"/>
      <c r="F21500" s="6"/>
      <c r="U21500" s="11"/>
      <c r="AO21500" s="11"/>
    </row>
    <row r="21501" spans="2:41" x14ac:dyDescent="0.25">
      <c r="B21501" s="6"/>
      <c r="D21501" s="6"/>
      <c r="E21501" s="6"/>
      <c r="F21501" s="6"/>
      <c r="U21501" s="11"/>
      <c r="AO21501" s="11"/>
    </row>
    <row r="21502" spans="2:41" x14ac:dyDescent="0.25">
      <c r="B21502" s="6"/>
      <c r="D21502" s="6"/>
      <c r="E21502" s="6"/>
      <c r="F21502" s="6"/>
      <c r="U21502" s="11"/>
      <c r="AO21502" s="11"/>
    </row>
    <row r="21503" spans="2:41" x14ac:dyDescent="0.25">
      <c r="B21503" s="6"/>
      <c r="D21503" s="6"/>
      <c r="E21503" s="6"/>
      <c r="F21503" s="6"/>
      <c r="U21503" s="11"/>
      <c r="AO21503" s="11"/>
    </row>
    <row r="21504" spans="2:41" x14ac:dyDescent="0.25">
      <c r="B21504" s="6"/>
      <c r="D21504" s="6"/>
      <c r="E21504" s="6"/>
      <c r="F21504" s="6"/>
      <c r="U21504" s="11"/>
      <c r="AO21504" s="11"/>
    </row>
    <row r="21505" spans="2:41" x14ac:dyDescent="0.25">
      <c r="B21505" s="6"/>
      <c r="D21505" s="6"/>
      <c r="E21505" s="6"/>
      <c r="F21505" s="6"/>
      <c r="U21505" s="11"/>
      <c r="AO21505" s="11"/>
    </row>
    <row r="21506" spans="2:41" x14ac:dyDescent="0.25">
      <c r="B21506" s="6"/>
      <c r="D21506" s="6"/>
      <c r="E21506" s="6"/>
      <c r="F21506" s="6"/>
      <c r="U21506" s="11"/>
      <c r="AO21506" s="11"/>
    </row>
    <row r="21507" spans="2:41" x14ac:dyDescent="0.25">
      <c r="B21507" s="6"/>
      <c r="D21507" s="6"/>
      <c r="E21507" s="6"/>
      <c r="F21507" s="6"/>
      <c r="U21507" s="11"/>
      <c r="AO21507" s="11"/>
    </row>
    <row r="21508" spans="2:41" x14ac:dyDescent="0.25">
      <c r="B21508" s="6"/>
      <c r="D21508" s="6"/>
      <c r="E21508" s="6"/>
      <c r="F21508" s="6"/>
      <c r="U21508" s="11"/>
      <c r="AO21508" s="11"/>
    </row>
    <row r="21509" spans="2:41" x14ac:dyDescent="0.25">
      <c r="B21509" s="6"/>
      <c r="D21509" s="6"/>
      <c r="E21509" s="6"/>
      <c r="F21509" s="6"/>
      <c r="U21509" s="11"/>
      <c r="AO21509" s="11"/>
    </row>
    <row r="21510" spans="2:41" x14ac:dyDescent="0.25">
      <c r="B21510" s="6"/>
      <c r="D21510" s="6"/>
      <c r="E21510" s="6"/>
      <c r="F21510" s="6"/>
      <c r="U21510" s="11"/>
      <c r="AO21510" s="11"/>
    </row>
    <row r="21511" spans="2:41" x14ac:dyDescent="0.25">
      <c r="B21511" s="6"/>
      <c r="D21511" s="6"/>
      <c r="E21511" s="6"/>
      <c r="F21511" s="6"/>
      <c r="U21511" s="11"/>
      <c r="AO21511" s="11"/>
    </row>
    <row r="21512" spans="2:41" x14ac:dyDescent="0.25">
      <c r="B21512" s="6"/>
      <c r="D21512" s="6"/>
      <c r="E21512" s="6"/>
      <c r="F21512" s="6"/>
      <c r="U21512" s="11"/>
      <c r="AO21512" s="11"/>
    </row>
    <row r="21513" spans="2:41" x14ac:dyDescent="0.25">
      <c r="B21513" s="6"/>
      <c r="D21513" s="6"/>
      <c r="E21513" s="6"/>
      <c r="F21513" s="6"/>
      <c r="U21513" s="11"/>
      <c r="AO21513" s="11"/>
    </row>
    <row r="21514" spans="2:41" x14ac:dyDescent="0.25">
      <c r="B21514" s="6"/>
      <c r="D21514" s="6"/>
      <c r="E21514" s="6"/>
      <c r="F21514" s="6"/>
      <c r="U21514" s="11"/>
      <c r="AO21514" s="11"/>
    </row>
    <row r="21515" spans="2:41" x14ac:dyDescent="0.25">
      <c r="B21515" s="6"/>
      <c r="D21515" s="6"/>
      <c r="E21515" s="6"/>
      <c r="F21515" s="6"/>
      <c r="U21515" s="11"/>
      <c r="AO21515" s="11"/>
    </row>
    <row r="21516" spans="2:41" x14ac:dyDescent="0.25">
      <c r="B21516" s="6"/>
      <c r="D21516" s="6"/>
      <c r="E21516" s="6"/>
      <c r="F21516" s="6"/>
      <c r="U21516" s="11"/>
      <c r="AO21516" s="11"/>
    </row>
    <row r="21517" spans="2:41" x14ac:dyDescent="0.25">
      <c r="B21517" s="6"/>
      <c r="D21517" s="6"/>
      <c r="E21517" s="6"/>
      <c r="F21517" s="6"/>
      <c r="U21517" s="11"/>
      <c r="AO21517" s="11"/>
    </row>
    <row r="21518" spans="2:41" x14ac:dyDescent="0.25">
      <c r="B21518" s="6"/>
      <c r="D21518" s="6"/>
      <c r="E21518" s="6"/>
      <c r="F21518" s="6"/>
      <c r="U21518" s="11"/>
      <c r="AO21518" s="11"/>
    </row>
    <row r="21519" spans="2:41" x14ac:dyDescent="0.25">
      <c r="B21519" s="6"/>
      <c r="D21519" s="6"/>
      <c r="E21519" s="6"/>
      <c r="F21519" s="6"/>
      <c r="U21519" s="11"/>
      <c r="AO21519" s="11"/>
    </row>
    <row r="21520" spans="2:41" x14ac:dyDescent="0.25">
      <c r="B21520" s="6"/>
      <c r="D21520" s="6"/>
      <c r="E21520" s="6"/>
      <c r="F21520" s="6"/>
      <c r="U21520" s="11"/>
      <c r="AO21520" s="11"/>
    </row>
    <row r="21521" spans="2:41" x14ac:dyDescent="0.25">
      <c r="B21521" s="6"/>
      <c r="D21521" s="6"/>
      <c r="E21521" s="6"/>
      <c r="F21521" s="6"/>
      <c r="U21521" s="11"/>
      <c r="AO21521" s="11"/>
    </row>
    <row r="21522" spans="2:41" x14ac:dyDescent="0.25">
      <c r="B21522" s="6"/>
      <c r="D21522" s="6"/>
      <c r="E21522" s="6"/>
      <c r="F21522" s="6"/>
      <c r="U21522" s="11"/>
      <c r="AO21522" s="11"/>
    </row>
    <row r="21523" spans="2:41" x14ac:dyDescent="0.25">
      <c r="B21523" s="6"/>
      <c r="D21523" s="6"/>
      <c r="E21523" s="6"/>
      <c r="F21523" s="6"/>
      <c r="U21523" s="11"/>
      <c r="AO21523" s="11"/>
    </row>
    <row r="21524" spans="2:41" x14ac:dyDescent="0.25">
      <c r="B21524" s="6"/>
      <c r="D21524" s="6"/>
      <c r="E21524" s="6"/>
      <c r="F21524" s="6"/>
      <c r="U21524" s="11"/>
      <c r="AO21524" s="11"/>
    </row>
    <row r="21525" spans="2:41" x14ac:dyDescent="0.25">
      <c r="B21525" s="6"/>
      <c r="D21525" s="6"/>
      <c r="E21525" s="6"/>
      <c r="F21525" s="6"/>
      <c r="U21525" s="11"/>
      <c r="AO21525" s="11"/>
    </row>
    <row r="21526" spans="2:41" x14ac:dyDescent="0.25">
      <c r="B21526" s="6"/>
      <c r="D21526" s="6"/>
      <c r="E21526" s="6"/>
      <c r="F21526" s="6"/>
      <c r="U21526" s="11"/>
      <c r="AO21526" s="11"/>
    </row>
    <row r="21527" spans="2:41" x14ac:dyDescent="0.25">
      <c r="B21527" s="6"/>
      <c r="D21527" s="6"/>
      <c r="E21527" s="6"/>
      <c r="F21527" s="6"/>
      <c r="U21527" s="11"/>
      <c r="AO21527" s="11"/>
    </row>
    <row r="21528" spans="2:41" x14ac:dyDescent="0.25">
      <c r="B21528" s="6"/>
      <c r="D21528" s="6"/>
      <c r="E21528" s="6"/>
      <c r="F21528" s="6"/>
      <c r="U21528" s="11"/>
      <c r="AO21528" s="11"/>
    </row>
    <row r="21529" spans="2:41" x14ac:dyDescent="0.25">
      <c r="B21529" s="6"/>
      <c r="D21529" s="6"/>
      <c r="E21529" s="6"/>
      <c r="F21529" s="6"/>
      <c r="U21529" s="11"/>
      <c r="AO21529" s="11"/>
    </row>
    <row r="21530" spans="2:41" x14ac:dyDescent="0.25">
      <c r="B21530" s="6"/>
      <c r="D21530" s="6"/>
      <c r="E21530" s="6"/>
      <c r="F21530" s="6"/>
      <c r="U21530" s="11"/>
      <c r="AO21530" s="11"/>
    </row>
    <row r="21531" spans="2:41" x14ac:dyDescent="0.25">
      <c r="B21531" s="6"/>
      <c r="D21531" s="6"/>
      <c r="E21531" s="6"/>
      <c r="F21531" s="6"/>
      <c r="U21531" s="11"/>
      <c r="AO21531" s="11"/>
    </row>
    <row r="21532" spans="2:41" x14ac:dyDescent="0.25">
      <c r="B21532" s="6"/>
      <c r="D21532" s="6"/>
      <c r="E21532" s="6"/>
      <c r="F21532" s="6"/>
      <c r="U21532" s="11"/>
      <c r="AO21532" s="11"/>
    </row>
    <row r="21533" spans="2:41" x14ac:dyDescent="0.25">
      <c r="B21533" s="6"/>
      <c r="D21533" s="6"/>
      <c r="E21533" s="6"/>
      <c r="F21533" s="6"/>
      <c r="U21533" s="11"/>
      <c r="AO21533" s="11"/>
    </row>
    <row r="21534" spans="2:41" x14ac:dyDescent="0.25">
      <c r="B21534" s="6"/>
      <c r="D21534" s="6"/>
      <c r="E21534" s="6"/>
      <c r="F21534" s="6"/>
      <c r="U21534" s="11"/>
      <c r="AO21534" s="11"/>
    </row>
    <row r="21535" spans="2:41" x14ac:dyDescent="0.25">
      <c r="B21535" s="6"/>
      <c r="D21535" s="6"/>
      <c r="E21535" s="6"/>
      <c r="F21535" s="6"/>
      <c r="U21535" s="11"/>
      <c r="AO21535" s="11"/>
    </row>
    <row r="21536" spans="2:41" x14ac:dyDescent="0.25">
      <c r="B21536" s="6"/>
      <c r="D21536" s="6"/>
      <c r="E21536" s="6"/>
      <c r="F21536" s="6"/>
      <c r="U21536" s="11"/>
      <c r="AO21536" s="11"/>
    </row>
    <row r="21537" spans="2:41" x14ac:dyDescent="0.25">
      <c r="B21537" s="6"/>
      <c r="D21537" s="6"/>
      <c r="E21537" s="6"/>
      <c r="F21537" s="6"/>
      <c r="U21537" s="11"/>
      <c r="AO21537" s="11"/>
    </row>
    <row r="21538" spans="2:41" x14ac:dyDescent="0.25">
      <c r="B21538" s="6"/>
      <c r="D21538" s="6"/>
      <c r="E21538" s="6"/>
      <c r="F21538" s="6"/>
      <c r="U21538" s="11"/>
      <c r="AO21538" s="11"/>
    </row>
    <row r="21539" spans="2:41" x14ac:dyDescent="0.25">
      <c r="B21539" s="6"/>
      <c r="D21539" s="6"/>
      <c r="E21539" s="6"/>
      <c r="F21539" s="6"/>
      <c r="U21539" s="11"/>
      <c r="AO21539" s="11"/>
    </row>
    <row r="21540" spans="2:41" x14ac:dyDescent="0.25">
      <c r="B21540" s="6"/>
      <c r="D21540" s="6"/>
      <c r="E21540" s="6"/>
      <c r="F21540" s="6"/>
      <c r="U21540" s="11"/>
      <c r="AO21540" s="11"/>
    </row>
    <row r="21541" spans="2:41" x14ac:dyDescent="0.25">
      <c r="B21541" s="6"/>
      <c r="D21541" s="6"/>
      <c r="E21541" s="6"/>
      <c r="F21541" s="6"/>
      <c r="U21541" s="11"/>
      <c r="AO21541" s="11"/>
    </row>
    <row r="21542" spans="2:41" x14ac:dyDescent="0.25">
      <c r="B21542" s="6"/>
      <c r="D21542" s="6"/>
      <c r="E21542" s="6"/>
      <c r="F21542" s="6"/>
      <c r="U21542" s="11"/>
      <c r="AO21542" s="11"/>
    </row>
    <row r="21543" spans="2:41" x14ac:dyDescent="0.25">
      <c r="B21543" s="6"/>
      <c r="D21543" s="6"/>
      <c r="E21543" s="6"/>
      <c r="F21543" s="6"/>
      <c r="U21543" s="11"/>
      <c r="AO21543" s="11"/>
    </row>
    <row r="21544" spans="2:41" x14ac:dyDescent="0.25">
      <c r="B21544" s="6"/>
      <c r="D21544" s="6"/>
      <c r="E21544" s="6"/>
      <c r="F21544" s="6"/>
      <c r="U21544" s="11"/>
      <c r="AO21544" s="11"/>
    </row>
    <row r="21545" spans="2:41" x14ac:dyDescent="0.25">
      <c r="B21545" s="6"/>
      <c r="D21545" s="6"/>
      <c r="E21545" s="6"/>
      <c r="F21545" s="6"/>
      <c r="U21545" s="11"/>
      <c r="AO21545" s="11"/>
    </row>
    <row r="21546" spans="2:41" x14ac:dyDescent="0.25">
      <c r="B21546" s="6"/>
      <c r="D21546" s="6"/>
      <c r="E21546" s="6"/>
      <c r="F21546" s="6"/>
      <c r="U21546" s="11"/>
      <c r="AO21546" s="11"/>
    </row>
    <row r="21547" spans="2:41" x14ac:dyDescent="0.25">
      <c r="B21547" s="6"/>
      <c r="D21547" s="6"/>
      <c r="E21547" s="6"/>
      <c r="F21547" s="6"/>
      <c r="U21547" s="11"/>
      <c r="AO21547" s="11"/>
    </row>
    <row r="21548" spans="2:41" x14ac:dyDescent="0.25">
      <c r="B21548" s="6"/>
      <c r="D21548" s="6"/>
      <c r="E21548" s="6"/>
      <c r="F21548" s="6"/>
      <c r="U21548" s="11"/>
      <c r="AO21548" s="11"/>
    </row>
    <row r="21549" spans="2:41" x14ac:dyDescent="0.25">
      <c r="B21549" s="6"/>
      <c r="D21549" s="6"/>
      <c r="E21549" s="6"/>
      <c r="F21549" s="6"/>
      <c r="U21549" s="11"/>
      <c r="AO21549" s="11"/>
    </row>
    <row r="21550" spans="2:41" x14ac:dyDescent="0.25">
      <c r="B21550" s="6"/>
      <c r="D21550" s="6"/>
      <c r="E21550" s="6"/>
      <c r="F21550" s="6"/>
      <c r="U21550" s="11"/>
      <c r="AO21550" s="11"/>
    </row>
    <row r="21551" spans="2:41" x14ac:dyDescent="0.25">
      <c r="B21551" s="6"/>
      <c r="D21551" s="6"/>
      <c r="E21551" s="6"/>
      <c r="F21551" s="6"/>
      <c r="U21551" s="11"/>
      <c r="AO21551" s="11"/>
    </row>
    <row r="21552" spans="2:41" x14ac:dyDescent="0.25">
      <c r="B21552" s="6"/>
      <c r="D21552" s="6"/>
      <c r="E21552" s="6"/>
      <c r="F21552" s="6"/>
      <c r="U21552" s="11"/>
      <c r="AO21552" s="11"/>
    </row>
    <row r="21553" spans="2:41" x14ac:dyDescent="0.25">
      <c r="B21553" s="6"/>
      <c r="D21553" s="6"/>
      <c r="E21553" s="6"/>
      <c r="F21553" s="6"/>
      <c r="U21553" s="11"/>
      <c r="AO21553" s="11"/>
    </row>
    <row r="21554" spans="2:41" x14ac:dyDescent="0.25">
      <c r="B21554" s="6"/>
      <c r="D21554" s="6"/>
      <c r="E21554" s="6"/>
      <c r="F21554" s="6"/>
      <c r="U21554" s="11"/>
      <c r="AO21554" s="11"/>
    </row>
    <row r="21555" spans="2:41" x14ac:dyDescent="0.25">
      <c r="B21555" s="6"/>
      <c r="D21555" s="6"/>
      <c r="E21555" s="6"/>
      <c r="F21555" s="6"/>
      <c r="U21555" s="11"/>
      <c r="AO21555" s="11"/>
    </row>
    <row r="21556" spans="2:41" x14ac:dyDescent="0.25">
      <c r="B21556" s="6"/>
      <c r="D21556" s="6"/>
      <c r="E21556" s="6"/>
      <c r="F21556" s="6"/>
      <c r="U21556" s="11"/>
      <c r="AO21556" s="11"/>
    </row>
    <row r="21557" spans="2:41" x14ac:dyDescent="0.25">
      <c r="B21557" s="6"/>
      <c r="D21557" s="6"/>
      <c r="E21557" s="6"/>
      <c r="F21557" s="6"/>
      <c r="U21557" s="11"/>
      <c r="AO21557" s="11"/>
    </row>
    <row r="21558" spans="2:41" x14ac:dyDescent="0.25">
      <c r="B21558" s="6"/>
      <c r="D21558" s="6"/>
      <c r="E21558" s="6"/>
      <c r="F21558" s="6"/>
      <c r="U21558" s="11"/>
      <c r="AO21558" s="11"/>
    </row>
    <row r="21559" spans="2:41" x14ac:dyDescent="0.25">
      <c r="B21559" s="6"/>
      <c r="D21559" s="6"/>
      <c r="E21559" s="6"/>
      <c r="F21559" s="6"/>
      <c r="U21559" s="11"/>
      <c r="AO21559" s="11"/>
    </row>
    <row r="21560" spans="2:41" x14ac:dyDescent="0.25">
      <c r="B21560" s="6"/>
      <c r="D21560" s="6"/>
      <c r="E21560" s="6"/>
      <c r="F21560" s="6"/>
      <c r="U21560" s="11"/>
      <c r="AO21560" s="11"/>
    </row>
    <row r="21561" spans="2:41" x14ac:dyDescent="0.25">
      <c r="B21561" s="6"/>
      <c r="D21561" s="6"/>
      <c r="E21561" s="6"/>
      <c r="F21561" s="6"/>
      <c r="U21561" s="11"/>
      <c r="AO21561" s="11"/>
    </row>
    <row r="21562" spans="2:41" x14ac:dyDescent="0.25">
      <c r="B21562" s="6"/>
      <c r="D21562" s="6"/>
      <c r="E21562" s="6"/>
      <c r="F21562" s="6"/>
      <c r="U21562" s="11"/>
      <c r="AO21562" s="11"/>
    </row>
    <row r="21563" spans="2:41" x14ac:dyDescent="0.25">
      <c r="B21563" s="6"/>
      <c r="D21563" s="6"/>
      <c r="E21563" s="6"/>
      <c r="F21563" s="6"/>
      <c r="U21563" s="11"/>
      <c r="AO21563" s="11"/>
    </row>
    <row r="21564" spans="2:41" x14ac:dyDescent="0.25">
      <c r="B21564" s="6"/>
      <c r="D21564" s="6"/>
      <c r="E21564" s="6"/>
      <c r="F21564" s="6"/>
      <c r="U21564" s="11"/>
      <c r="AO21564" s="11"/>
    </row>
    <row r="21565" spans="2:41" x14ac:dyDescent="0.25">
      <c r="B21565" s="6"/>
      <c r="D21565" s="6"/>
      <c r="E21565" s="6"/>
      <c r="F21565" s="6"/>
      <c r="U21565" s="11"/>
      <c r="AO21565" s="11"/>
    </row>
    <row r="21566" spans="2:41" x14ac:dyDescent="0.25">
      <c r="B21566" s="6"/>
      <c r="D21566" s="6"/>
      <c r="E21566" s="6"/>
      <c r="F21566" s="6"/>
      <c r="U21566" s="11"/>
      <c r="AO21566" s="11"/>
    </row>
    <row r="21567" spans="2:41" x14ac:dyDescent="0.25">
      <c r="B21567" s="6"/>
      <c r="D21567" s="6"/>
      <c r="E21567" s="6"/>
      <c r="F21567" s="6"/>
      <c r="U21567" s="11"/>
      <c r="AO21567" s="11"/>
    </row>
    <row r="21568" spans="2:41" x14ac:dyDescent="0.25">
      <c r="B21568" s="6"/>
      <c r="D21568" s="6"/>
      <c r="E21568" s="6"/>
      <c r="F21568" s="6"/>
      <c r="U21568" s="11"/>
      <c r="AO21568" s="11"/>
    </row>
    <row r="21569" spans="2:41" x14ac:dyDescent="0.25">
      <c r="B21569" s="6"/>
      <c r="D21569" s="6"/>
      <c r="E21569" s="6"/>
      <c r="F21569" s="6"/>
      <c r="U21569" s="11"/>
      <c r="AO21569" s="11"/>
    </row>
    <row r="21570" spans="2:41" x14ac:dyDescent="0.25">
      <c r="B21570" s="6"/>
      <c r="D21570" s="6"/>
      <c r="E21570" s="6"/>
      <c r="F21570" s="6"/>
      <c r="U21570" s="11"/>
      <c r="AO21570" s="11"/>
    </row>
    <row r="21571" spans="2:41" x14ac:dyDescent="0.25">
      <c r="B21571" s="6"/>
      <c r="D21571" s="6"/>
      <c r="E21571" s="6"/>
      <c r="F21571" s="6"/>
      <c r="U21571" s="11"/>
      <c r="AO21571" s="11"/>
    </row>
    <row r="21572" spans="2:41" x14ac:dyDescent="0.25">
      <c r="B21572" s="6"/>
      <c r="D21572" s="6"/>
      <c r="E21572" s="6"/>
      <c r="F21572" s="6"/>
      <c r="U21572" s="11"/>
      <c r="AO21572" s="11"/>
    </row>
    <row r="21573" spans="2:41" x14ac:dyDescent="0.25">
      <c r="B21573" s="6"/>
      <c r="D21573" s="6"/>
      <c r="E21573" s="6"/>
      <c r="F21573" s="6"/>
      <c r="U21573" s="11"/>
      <c r="AO21573" s="11"/>
    </row>
    <row r="21574" spans="2:41" x14ac:dyDescent="0.25">
      <c r="B21574" s="6"/>
      <c r="D21574" s="6"/>
      <c r="E21574" s="6"/>
      <c r="F21574" s="6"/>
      <c r="U21574" s="11"/>
      <c r="AO21574" s="11"/>
    </row>
    <row r="21575" spans="2:41" x14ac:dyDescent="0.25">
      <c r="B21575" s="6"/>
      <c r="D21575" s="6"/>
      <c r="E21575" s="6"/>
      <c r="F21575" s="6"/>
      <c r="U21575" s="11"/>
      <c r="AO21575" s="11"/>
    </row>
    <row r="21576" spans="2:41" x14ac:dyDescent="0.25">
      <c r="B21576" s="6"/>
      <c r="D21576" s="6"/>
      <c r="E21576" s="6"/>
      <c r="F21576" s="6"/>
      <c r="U21576" s="11"/>
      <c r="AO21576" s="11"/>
    </row>
    <row r="21577" spans="2:41" x14ac:dyDescent="0.25">
      <c r="B21577" s="6"/>
      <c r="D21577" s="6"/>
      <c r="E21577" s="6"/>
      <c r="F21577" s="6"/>
      <c r="U21577" s="11"/>
      <c r="AO21577" s="11"/>
    </row>
    <row r="21578" spans="2:41" x14ac:dyDescent="0.25">
      <c r="B21578" s="6"/>
      <c r="D21578" s="6"/>
      <c r="E21578" s="6"/>
      <c r="F21578" s="6"/>
      <c r="U21578" s="11"/>
      <c r="AO21578" s="11"/>
    </row>
    <row r="21579" spans="2:41" x14ac:dyDescent="0.25">
      <c r="B21579" s="6"/>
      <c r="D21579" s="6"/>
      <c r="E21579" s="6"/>
      <c r="F21579" s="6"/>
      <c r="U21579" s="11"/>
      <c r="AO21579" s="11"/>
    </row>
    <row r="21580" spans="2:41" x14ac:dyDescent="0.25">
      <c r="B21580" s="6"/>
      <c r="D21580" s="6"/>
      <c r="E21580" s="6"/>
      <c r="F21580" s="6"/>
      <c r="U21580" s="11"/>
      <c r="AO21580" s="11"/>
    </row>
    <row r="21581" spans="2:41" x14ac:dyDescent="0.25">
      <c r="B21581" s="6"/>
      <c r="D21581" s="6"/>
      <c r="E21581" s="6"/>
      <c r="F21581" s="6"/>
      <c r="U21581" s="11"/>
      <c r="AO21581" s="11"/>
    </row>
    <row r="21582" spans="2:41" x14ac:dyDescent="0.25">
      <c r="B21582" s="6"/>
      <c r="D21582" s="6"/>
      <c r="E21582" s="6"/>
      <c r="F21582" s="6"/>
      <c r="U21582" s="11"/>
      <c r="AO21582" s="11"/>
    </row>
    <row r="21583" spans="2:41" x14ac:dyDescent="0.25">
      <c r="B21583" s="6"/>
      <c r="D21583" s="6"/>
      <c r="E21583" s="6"/>
      <c r="F21583" s="6"/>
      <c r="U21583" s="11"/>
      <c r="AO21583" s="11"/>
    </row>
    <row r="21584" spans="2:41" x14ac:dyDescent="0.25">
      <c r="B21584" s="6"/>
      <c r="D21584" s="6"/>
      <c r="E21584" s="6"/>
      <c r="F21584" s="6"/>
      <c r="U21584" s="11"/>
      <c r="AO21584" s="11"/>
    </row>
    <row r="21585" spans="2:41" x14ac:dyDescent="0.25">
      <c r="B21585" s="6"/>
      <c r="D21585" s="6"/>
      <c r="E21585" s="6"/>
      <c r="F21585" s="6"/>
      <c r="U21585" s="11"/>
      <c r="AO21585" s="11"/>
    </row>
    <row r="21586" spans="2:41" x14ac:dyDescent="0.25">
      <c r="B21586" s="6"/>
      <c r="D21586" s="6"/>
      <c r="E21586" s="6"/>
      <c r="F21586" s="6"/>
      <c r="U21586" s="11"/>
      <c r="AO21586" s="11"/>
    </row>
    <row r="21587" spans="2:41" x14ac:dyDescent="0.25">
      <c r="B21587" s="6"/>
      <c r="D21587" s="6"/>
      <c r="E21587" s="6"/>
      <c r="F21587" s="6"/>
      <c r="U21587" s="11"/>
      <c r="AO21587" s="11"/>
    </row>
    <row r="21588" spans="2:41" x14ac:dyDescent="0.25">
      <c r="B21588" s="6"/>
      <c r="D21588" s="6"/>
      <c r="E21588" s="6"/>
      <c r="F21588" s="6"/>
      <c r="U21588" s="11"/>
      <c r="AO21588" s="11"/>
    </row>
    <row r="21589" spans="2:41" x14ac:dyDescent="0.25">
      <c r="B21589" s="6"/>
      <c r="D21589" s="6"/>
      <c r="E21589" s="6"/>
      <c r="F21589" s="6"/>
      <c r="U21589" s="11"/>
      <c r="AO21589" s="11"/>
    </row>
    <row r="21590" spans="2:41" x14ac:dyDescent="0.25">
      <c r="B21590" s="6"/>
      <c r="D21590" s="6"/>
      <c r="E21590" s="6"/>
      <c r="F21590" s="6"/>
      <c r="U21590" s="11"/>
      <c r="AO21590" s="11"/>
    </row>
    <row r="21591" spans="2:41" x14ac:dyDescent="0.25">
      <c r="B21591" s="6"/>
      <c r="D21591" s="6"/>
      <c r="E21591" s="6"/>
      <c r="F21591" s="6"/>
      <c r="U21591" s="11"/>
      <c r="AO21591" s="11"/>
    </row>
    <row r="21592" spans="2:41" x14ac:dyDescent="0.25">
      <c r="B21592" s="6"/>
      <c r="D21592" s="6"/>
      <c r="E21592" s="6"/>
      <c r="F21592" s="6"/>
      <c r="U21592" s="11"/>
      <c r="AO21592" s="11"/>
    </row>
    <row r="21593" spans="2:41" x14ac:dyDescent="0.25">
      <c r="B21593" s="6"/>
      <c r="D21593" s="6"/>
      <c r="E21593" s="6"/>
      <c r="F21593" s="6"/>
      <c r="U21593" s="11"/>
      <c r="AO21593" s="11"/>
    </row>
    <row r="21594" spans="2:41" x14ac:dyDescent="0.25">
      <c r="B21594" s="6"/>
      <c r="D21594" s="6"/>
      <c r="E21594" s="6"/>
      <c r="F21594" s="6"/>
      <c r="U21594" s="11"/>
      <c r="AO21594" s="11"/>
    </row>
    <row r="21595" spans="2:41" x14ac:dyDescent="0.25">
      <c r="B21595" s="6"/>
      <c r="D21595" s="6"/>
      <c r="E21595" s="6"/>
      <c r="F21595" s="6"/>
      <c r="U21595" s="11"/>
      <c r="AO21595" s="11"/>
    </row>
    <row r="21596" spans="2:41" x14ac:dyDescent="0.25">
      <c r="B21596" s="6"/>
      <c r="D21596" s="6"/>
      <c r="E21596" s="6"/>
      <c r="F21596" s="6"/>
      <c r="U21596" s="11"/>
      <c r="AO21596" s="11"/>
    </row>
    <row r="21597" spans="2:41" x14ac:dyDescent="0.25">
      <c r="B21597" s="6"/>
      <c r="D21597" s="6"/>
      <c r="E21597" s="6"/>
      <c r="F21597" s="6"/>
      <c r="U21597" s="11"/>
      <c r="AO21597" s="11"/>
    </row>
    <row r="21598" spans="2:41" x14ac:dyDescent="0.25">
      <c r="B21598" s="6"/>
      <c r="D21598" s="6"/>
      <c r="E21598" s="6"/>
      <c r="F21598" s="6"/>
      <c r="U21598" s="11"/>
      <c r="AO21598" s="11"/>
    </row>
    <row r="21599" spans="2:41" x14ac:dyDescent="0.25">
      <c r="B21599" s="6"/>
      <c r="D21599" s="6"/>
      <c r="E21599" s="6"/>
      <c r="F21599" s="6"/>
      <c r="U21599" s="11"/>
      <c r="AO21599" s="11"/>
    </row>
    <row r="21600" spans="2:41" x14ac:dyDescent="0.25">
      <c r="B21600" s="6"/>
      <c r="D21600" s="6"/>
      <c r="E21600" s="6"/>
      <c r="F21600" s="6"/>
      <c r="U21600" s="11"/>
      <c r="AO21600" s="11"/>
    </row>
    <row r="21601" spans="2:41" x14ac:dyDescent="0.25">
      <c r="B21601" s="6"/>
      <c r="D21601" s="6"/>
      <c r="E21601" s="6"/>
      <c r="F21601" s="6"/>
      <c r="U21601" s="11"/>
      <c r="AO21601" s="11"/>
    </row>
    <row r="21602" spans="2:41" x14ac:dyDescent="0.25">
      <c r="B21602" s="6"/>
      <c r="D21602" s="6"/>
      <c r="E21602" s="6"/>
      <c r="F21602" s="6"/>
      <c r="U21602" s="11"/>
      <c r="AO21602" s="11"/>
    </row>
    <row r="21603" spans="2:41" x14ac:dyDescent="0.25">
      <c r="B21603" s="6"/>
      <c r="D21603" s="6"/>
      <c r="E21603" s="6"/>
      <c r="F21603" s="6"/>
      <c r="U21603" s="11"/>
      <c r="AO21603" s="11"/>
    </row>
    <row r="21604" spans="2:41" x14ac:dyDescent="0.25">
      <c r="B21604" s="6"/>
      <c r="D21604" s="6"/>
      <c r="E21604" s="6"/>
      <c r="F21604" s="6"/>
      <c r="U21604" s="11"/>
      <c r="AO21604" s="11"/>
    </row>
    <row r="21605" spans="2:41" x14ac:dyDescent="0.25">
      <c r="B21605" s="6"/>
      <c r="D21605" s="6"/>
      <c r="E21605" s="6"/>
      <c r="F21605" s="6"/>
      <c r="U21605" s="11"/>
      <c r="AO21605" s="11"/>
    </row>
    <row r="21606" spans="2:41" x14ac:dyDescent="0.25">
      <c r="B21606" s="6"/>
      <c r="D21606" s="6"/>
      <c r="E21606" s="6"/>
      <c r="F21606" s="6"/>
      <c r="U21606" s="11"/>
      <c r="AO21606" s="11"/>
    </row>
    <row r="21607" spans="2:41" x14ac:dyDescent="0.25">
      <c r="B21607" s="6"/>
      <c r="D21607" s="6"/>
      <c r="E21607" s="6"/>
      <c r="F21607" s="6"/>
      <c r="U21607" s="11"/>
      <c r="AO21607" s="11"/>
    </row>
    <row r="21608" spans="2:41" x14ac:dyDescent="0.25">
      <c r="B21608" s="6"/>
      <c r="D21608" s="6"/>
      <c r="E21608" s="6"/>
      <c r="F21608" s="6"/>
      <c r="U21608" s="11"/>
      <c r="AO21608" s="11"/>
    </row>
    <row r="21609" spans="2:41" x14ac:dyDescent="0.25">
      <c r="B21609" s="6"/>
      <c r="D21609" s="6"/>
      <c r="E21609" s="6"/>
      <c r="F21609" s="6"/>
      <c r="U21609" s="11"/>
      <c r="AO21609" s="11"/>
    </row>
    <row r="21610" spans="2:41" x14ac:dyDescent="0.25">
      <c r="B21610" s="6"/>
      <c r="D21610" s="6"/>
      <c r="E21610" s="6"/>
      <c r="F21610" s="6"/>
      <c r="U21610" s="11"/>
      <c r="AO21610" s="11"/>
    </row>
    <row r="21611" spans="2:41" x14ac:dyDescent="0.25">
      <c r="B21611" s="6"/>
      <c r="D21611" s="6"/>
      <c r="E21611" s="6"/>
      <c r="F21611" s="6"/>
      <c r="U21611" s="11"/>
      <c r="AO21611" s="11"/>
    </row>
    <row r="21612" spans="2:41" x14ac:dyDescent="0.25">
      <c r="B21612" s="6"/>
      <c r="D21612" s="6"/>
      <c r="E21612" s="6"/>
      <c r="F21612" s="6"/>
      <c r="U21612" s="11"/>
      <c r="AO21612" s="11"/>
    </row>
    <row r="21613" spans="2:41" x14ac:dyDescent="0.25">
      <c r="B21613" s="6"/>
      <c r="D21613" s="6"/>
      <c r="E21613" s="6"/>
      <c r="F21613" s="6"/>
      <c r="U21613" s="11"/>
      <c r="AO21613" s="11"/>
    </row>
    <row r="21614" spans="2:41" x14ac:dyDescent="0.25">
      <c r="B21614" s="6"/>
      <c r="D21614" s="6"/>
      <c r="E21614" s="6"/>
      <c r="F21614" s="6"/>
      <c r="U21614" s="11"/>
      <c r="AO21614" s="11"/>
    </row>
    <row r="21615" spans="2:41" x14ac:dyDescent="0.25">
      <c r="B21615" s="6"/>
      <c r="D21615" s="6"/>
      <c r="E21615" s="6"/>
      <c r="F21615" s="6"/>
      <c r="U21615" s="11"/>
      <c r="AO21615" s="11"/>
    </row>
    <row r="21616" spans="2:41" x14ac:dyDescent="0.25">
      <c r="B21616" s="6"/>
      <c r="D21616" s="6"/>
      <c r="E21616" s="6"/>
      <c r="F21616" s="6"/>
      <c r="U21616" s="11"/>
      <c r="AO21616" s="11"/>
    </row>
    <row r="21617" spans="2:41" x14ac:dyDescent="0.25">
      <c r="B21617" s="6"/>
      <c r="D21617" s="6"/>
      <c r="E21617" s="6"/>
      <c r="F21617" s="6"/>
      <c r="U21617" s="11"/>
      <c r="AO21617" s="11"/>
    </row>
    <row r="21618" spans="2:41" x14ac:dyDescent="0.25">
      <c r="B21618" s="6"/>
      <c r="D21618" s="6"/>
      <c r="E21618" s="6"/>
      <c r="F21618" s="6"/>
      <c r="U21618" s="11"/>
      <c r="AO21618" s="11"/>
    </row>
    <row r="21619" spans="2:41" x14ac:dyDescent="0.25">
      <c r="B21619" s="6"/>
      <c r="D21619" s="6"/>
      <c r="E21619" s="6"/>
      <c r="F21619" s="6"/>
      <c r="U21619" s="11"/>
      <c r="AO21619" s="11"/>
    </row>
    <row r="21620" spans="2:41" x14ac:dyDescent="0.25">
      <c r="B21620" s="6"/>
      <c r="D21620" s="6"/>
      <c r="E21620" s="6"/>
      <c r="F21620" s="6"/>
      <c r="U21620" s="11"/>
      <c r="AO21620" s="11"/>
    </row>
    <row r="21621" spans="2:41" x14ac:dyDescent="0.25">
      <c r="B21621" s="6"/>
      <c r="D21621" s="6"/>
      <c r="E21621" s="6"/>
      <c r="F21621" s="6"/>
      <c r="U21621" s="11"/>
      <c r="AO21621" s="11"/>
    </row>
    <row r="21622" spans="2:41" x14ac:dyDescent="0.25">
      <c r="B21622" s="6"/>
      <c r="D21622" s="6"/>
      <c r="E21622" s="6"/>
      <c r="F21622" s="6"/>
      <c r="U21622" s="11"/>
      <c r="AO21622" s="11"/>
    </row>
    <row r="21623" spans="2:41" x14ac:dyDescent="0.25">
      <c r="B21623" s="6"/>
      <c r="D21623" s="6"/>
      <c r="E21623" s="6"/>
      <c r="F21623" s="6"/>
      <c r="U21623" s="11"/>
      <c r="AO21623" s="11"/>
    </row>
    <row r="21624" spans="2:41" x14ac:dyDescent="0.25">
      <c r="B21624" s="6"/>
      <c r="D21624" s="6"/>
      <c r="E21624" s="6"/>
      <c r="F21624" s="6"/>
      <c r="U21624" s="11"/>
      <c r="AO21624" s="11"/>
    </row>
    <row r="21625" spans="2:41" x14ac:dyDescent="0.25">
      <c r="B21625" s="6"/>
      <c r="D21625" s="6"/>
      <c r="E21625" s="6"/>
      <c r="F21625" s="6"/>
      <c r="U21625" s="11"/>
      <c r="AO21625" s="11"/>
    </row>
    <row r="21626" spans="2:41" x14ac:dyDescent="0.25">
      <c r="B21626" s="6"/>
      <c r="D21626" s="6"/>
      <c r="E21626" s="6"/>
      <c r="F21626" s="6"/>
      <c r="U21626" s="11"/>
      <c r="AO21626" s="11"/>
    </row>
    <row r="21627" spans="2:41" x14ac:dyDescent="0.25">
      <c r="B21627" s="6"/>
      <c r="D21627" s="6"/>
      <c r="E21627" s="6"/>
      <c r="F21627" s="6"/>
      <c r="U21627" s="11"/>
      <c r="AO21627" s="11"/>
    </row>
    <row r="21628" spans="2:41" x14ac:dyDescent="0.25">
      <c r="B21628" s="6"/>
      <c r="D21628" s="6"/>
      <c r="E21628" s="6"/>
      <c r="F21628" s="6"/>
      <c r="U21628" s="11"/>
      <c r="AO21628" s="11"/>
    </row>
    <row r="21629" spans="2:41" x14ac:dyDescent="0.25">
      <c r="B21629" s="6"/>
      <c r="D21629" s="6"/>
      <c r="E21629" s="6"/>
      <c r="F21629" s="6"/>
      <c r="U21629" s="11"/>
      <c r="AO21629" s="11"/>
    </row>
    <row r="21630" spans="2:41" x14ac:dyDescent="0.25">
      <c r="B21630" s="6"/>
      <c r="D21630" s="6"/>
      <c r="E21630" s="6"/>
      <c r="F21630" s="6"/>
      <c r="U21630" s="11"/>
      <c r="AO21630" s="11"/>
    </row>
    <row r="21631" spans="2:41" x14ac:dyDescent="0.25">
      <c r="B21631" s="6"/>
      <c r="D21631" s="6"/>
      <c r="E21631" s="6"/>
      <c r="F21631" s="6"/>
      <c r="U21631" s="11"/>
      <c r="AO21631" s="11"/>
    </row>
    <row r="21632" spans="2:41" x14ac:dyDescent="0.25">
      <c r="B21632" s="6"/>
      <c r="D21632" s="6"/>
      <c r="E21632" s="6"/>
      <c r="F21632" s="6"/>
      <c r="U21632" s="11"/>
      <c r="AO21632" s="11"/>
    </row>
    <row r="21633" spans="2:41" x14ac:dyDescent="0.25">
      <c r="B21633" s="6"/>
      <c r="D21633" s="6"/>
      <c r="E21633" s="6"/>
      <c r="F21633" s="6"/>
      <c r="U21633" s="11"/>
      <c r="AO21633" s="11"/>
    </row>
    <row r="21634" spans="2:41" x14ac:dyDescent="0.25">
      <c r="B21634" s="6"/>
      <c r="D21634" s="6"/>
      <c r="E21634" s="6"/>
      <c r="F21634" s="6"/>
      <c r="U21634" s="11"/>
      <c r="AO21634" s="11"/>
    </row>
    <row r="21635" spans="2:41" x14ac:dyDescent="0.25">
      <c r="B21635" s="6"/>
      <c r="D21635" s="6"/>
      <c r="E21635" s="6"/>
      <c r="F21635" s="6"/>
      <c r="U21635" s="11"/>
      <c r="AO21635" s="11"/>
    </row>
    <row r="21636" spans="2:41" x14ac:dyDescent="0.25">
      <c r="B21636" s="6"/>
      <c r="D21636" s="6"/>
      <c r="E21636" s="6"/>
      <c r="F21636" s="6"/>
      <c r="U21636" s="11"/>
      <c r="AO21636" s="11"/>
    </row>
    <row r="21637" spans="2:41" x14ac:dyDescent="0.25">
      <c r="B21637" s="6"/>
      <c r="D21637" s="6"/>
      <c r="E21637" s="6"/>
      <c r="F21637" s="6"/>
      <c r="U21637" s="11"/>
      <c r="AO21637" s="11"/>
    </row>
    <row r="21638" spans="2:41" x14ac:dyDescent="0.25">
      <c r="B21638" s="6"/>
      <c r="D21638" s="6"/>
      <c r="E21638" s="6"/>
      <c r="F21638" s="6"/>
      <c r="U21638" s="11"/>
      <c r="AO21638" s="11"/>
    </row>
    <row r="21639" spans="2:41" x14ac:dyDescent="0.25">
      <c r="B21639" s="6"/>
      <c r="D21639" s="6"/>
      <c r="E21639" s="6"/>
      <c r="F21639" s="6"/>
      <c r="U21639" s="11"/>
      <c r="AO21639" s="11"/>
    </row>
    <row r="21640" spans="2:41" x14ac:dyDescent="0.25">
      <c r="B21640" s="6"/>
      <c r="D21640" s="6"/>
      <c r="E21640" s="6"/>
      <c r="F21640" s="6"/>
      <c r="U21640" s="11"/>
      <c r="AO21640" s="11"/>
    </row>
    <row r="21641" spans="2:41" x14ac:dyDescent="0.25">
      <c r="B21641" s="6"/>
      <c r="D21641" s="6"/>
      <c r="E21641" s="6"/>
      <c r="F21641" s="6"/>
      <c r="U21641" s="11"/>
      <c r="AO21641" s="11"/>
    </row>
    <row r="21642" spans="2:41" x14ac:dyDescent="0.25">
      <c r="B21642" s="6"/>
      <c r="D21642" s="6"/>
      <c r="E21642" s="6"/>
      <c r="F21642" s="6"/>
      <c r="U21642" s="11"/>
      <c r="AO21642" s="11"/>
    </row>
    <row r="21643" spans="2:41" x14ac:dyDescent="0.25">
      <c r="B21643" s="6"/>
      <c r="D21643" s="6"/>
      <c r="E21643" s="6"/>
      <c r="F21643" s="6"/>
      <c r="U21643" s="11"/>
      <c r="AO21643" s="11"/>
    </row>
    <row r="21644" spans="2:41" x14ac:dyDescent="0.25">
      <c r="B21644" s="6"/>
      <c r="D21644" s="6"/>
      <c r="E21644" s="6"/>
      <c r="F21644" s="6"/>
      <c r="U21644" s="11"/>
      <c r="AO21644" s="11"/>
    </row>
    <row r="21645" spans="2:41" x14ac:dyDescent="0.25">
      <c r="B21645" s="6"/>
      <c r="D21645" s="6"/>
      <c r="E21645" s="6"/>
      <c r="F21645" s="6"/>
      <c r="U21645" s="11"/>
      <c r="AO21645" s="11"/>
    </row>
    <row r="21646" spans="2:41" x14ac:dyDescent="0.25">
      <c r="B21646" s="6"/>
      <c r="D21646" s="6"/>
      <c r="E21646" s="6"/>
      <c r="F21646" s="6"/>
      <c r="U21646" s="11"/>
      <c r="AO21646" s="11"/>
    </row>
    <row r="21647" spans="2:41" x14ac:dyDescent="0.25">
      <c r="B21647" s="6"/>
      <c r="D21647" s="6"/>
      <c r="E21647" s="6"/>
      <c r="F21647" s="6"/>
      <c r="U21647" s="11"/>
      <c r="AO21647" s="11"/>
    </row>
    <row r="21648" spans="2:41" x14ac:dyDescent="0.25">
      <c r="B21648" s="6"/>
      <c r="D21648" s="6"/>
      <c r="E21648" s="6"/>
      <c r="F21648" s="6"/>
      <c r="U21648" s="11"/>
      <c r="AO21648" s="11"/>
    </row>
    <row r="21649" spans="2:41" x14ac:dyDescent="0.25">
      <c r="B21649" s="6"/>
      <c r="D21649" s="6"/>
      <c r="E21649" s="6"/>
      <c r="F21649" s="6"/>
      <c r="U21649" s="11"/>
      <c r="AO21649" s="11"/>
    </row>
    <row r="21650" spans="2:41" x14ac:dyDescent="0.25">
      <c r="B21650" s="6"/>
      <c r="D21650" s="6"/>
      <c r="E21650" s="6"/>
      <c r="F21650" s="6"/>
      <c r="U21650" s="11"/>
      <c r="AO21650" s="11"/>
    </row>
    <row r="21651" spans="2:41" x14ac:dyDescent="0.25">
      <c r="B21651" s="6"/>
      <c r="D21651" s="6"/>
      <c r="E21651" s="6"/>
      <c r="F21651" s="6"/>
      <c r="U21651" s="11"/>
      <c r="AO21651" s="11"/>
    </row>
    <row r="21652" spans="2:41" x14ac:dyDescent="0.25">
      <c r="B21652" s="6"/>
      <c r="D21652" s="6"/>
      <c r="E21652" s="6"/>
      <c r="F21652" s="6"/>
      <c r="U21652" s="11"/>
      <c r="AO21652" s="11"/>
    </row>
    <row r="21653" spans="2:41" x14ac:dyDescent="0.25">
      <c r="B21653" s="6"/>
      <c r="D21653" s="6"/>
      <c r="E21653" s="6"/>
      <c r="F21653" s="6"/>
      <c r="U21653" s="11"/>
      <c r="AO21653" s="11"/>
    </row>
    <row r="21654" spans="2:41" x14ac:dyDescent="0.25">
      <c r="B21654" s="6"/>
      <c r="D21654" s="6"/>
      <c r="E21654" s="6"/>
      <c r="F21654" s="6"/>
      <c r="U21654" s="11"/>
      <c r="AO21654" s="11"/>
    </row>
    <row r="21655" spans="2:41" x14ac:dyDescent="0.25">
      <c r="B21655" s="6"/>
      <c r="D21655" s="6"/>
      <c r="E21655" s="6"/>
      <c r="F21655" s="6"/>
      <c r="U21655" s="11"/>
      <c r="AO21655" s="11"/>
    </row>
    <row r="21656" spans="2:41" x14ac:dyDescent="0.25">
      <c r="B21656" s="6"/>
      <c r="D21656" s="6"/>
      <c r="E21656" s="6"/>
      <c r="F21656" s="6"/>
      <c r="U21656" s="11"/>
      <c r="AO21656" s="11"/>
    </row>
    <row r="21657" spans="2:41" x14ac:dyDescent="0.25">
      <c r="B21657" s="6"/>
      <c r="D21657" s="6"/>
      <c r="E21657" s="6"/>
      <c r="F21657" s="6"/>
      <c r="U21657" s="11"/>
      <c r="AO21657" s="11"/>
    </row>
    <row r="21658" spans="2:41" x14ac:dyDescent="0.25">
      <c r="B21658" s="6"/>
      <c r="D21658" s="6"/>
      <c r="E21658" s="6"/>
      <c r="F21658" s="6"/>
      <c r="U21658" s="11"/>
      <c r="AO21658" s="11"/>
    </row>
    <row r="21659" spans="2:41" x14ac:dyDescent="0.25">
      <c r="B21659" s="6"/>
      <c r="D21659" s="6"/>
      <c r="E21659" s="6"/>
      <c r="F21659" s="6"/>
      <c r="U21659" s="11"/>
      <c r="AO21659" s="11"/>
    </row>
    <row r="21660" spans="2:41" x14ac:dyDescent="0.25">
      <c r="B21660" s="6"/>
      <c r="D21660" s="6"/>
      <c r="E21660" s="6"/>
      <c r="F21660" s="6"/>
      <c r="U21660" s="11"/>
      <c r="AO21660" s="11"/>
    </row>
    <row r="21661" spans="2:41" x14ac:dyDescent="0.25">
      <c r="B21661" s="6"/>
      <c r="D21661" s="6"/>
      <c r="E21661" s="6"/>
      <c r="F21661" s="6"/>
      <c r="U21661" s="11"/>
      <c r="AO21661" s="11"/>
    </row>
    <row r="21662" spans="2:41" x14ac:dyDescent="0.25">
      <c r="B21662" s="6"/>
      <c r="D21662" s="6"/>
      <c r="E21662" s="6"/>
      <c r="F21662" s="6"/>
      <c r="U21662" s="11"/>
      <c r="AO21662" s="11"/>
    </row>
    <row r="21663" spans="2:41" x14ac:dyDescent="0.25">
      <c r="B21663" s="6"/>
      <c r="D21663" s="6"/>
      <c r="E21663" s="6"/>
      <c r="F21663" s="6"/>
      <c r="U21663" s="11"/>
      <c r="AO21663" s="11"/>
    </row>
    <row r="21664" spans="2:41" x14ac:dyDescent="0.25">
      <c r="B21664" s="6"/>
      <c r="D21664" s="6"/>
      <c r="E21664" s="6"/>
      <c r="F21664" s="6"/>
      <c r="U21664" s="11"/>
      <c r="AO21664" s="11"/>
    </row>
    <row r="21665" spans="2:41" x14ac:dyDescent="0.25">
      <c r="B21665" s="6"/>
      <c r="D21665" s="6"/>
      <c r="E21665" s="6"/>
      <c r="F21665" s="6"/>
      <c r="U21665" s="11"/>
      <c r="AO21665" s="11"/>
    </row>
    <row r="21666" spans="2:41" x14ac:dyDescent="0.25">
      <c r="B21666" s="6"/>
      <c r="D21666" s="6"/>
      <c r="E21666" s="6"/>
      <c r="F21666" s="6"/>
      <c r="U21666" s="11"/>
      <c r="AO21666" s="11"/>
    </row>
    <row r="21667" spans="2:41" x14ac:dyDescent="0.25">
      <c r="B21667" s="6"/>
      <c r="D21667" s="6"/>
      <c r="E21667" s="6"/>
      <c r="F21667" s="6"/>
      <c r="U21667" s="11"/>
      <c r="AO21667" s="11"/>
    </row>
    <row r="21668" spans="2:41" x14ac:dyDescent="0.25">
      <c r="B21668" s="6"/>
      <c r="D21668" s="6"/>
      <c r="E21668" s="6"/>
      <c r="F21668" s="6"/>
      <c r="U21668" s="11"/>
      <c r="AO21668" s="11"/>
    </row>
    <row r="21669" spans="2:41" x14ac:dyDescent="0.25">
      <c r="B21669" s="6"/>
      <c r="D21669" s="6"/>
      <c r="E21669" s="6"/>
      <c r="F21669" s="6"/>
      <c r="U21669" s="11"/>
      <c r="AO21669" s="11"/>
    </row>
    <row r="21670" spans="2:41" x14ac:dyDescent="0.25">
      <c r="B21670" s="6"/>
      <c r="D21670" s="6"/>
      <c r="E21670" s="6"/>
      <c r="F21670" s="6"/>
      <c r="U21670" s="11"/>
      <c r="AO21670" s="11"/>
    </row>
    <row r="21671" spans="2:41" x14ac:dyDescent="0.25">
      <c r="B21671" s="6"/>
      <c r="D21671" s="6"/>
      <c r="E21671" s="6"/>
      <c r="F21671" s="6"/>
      <c r="U21671" s="11"/>
      <c r="AO21671" s="11"/>
    </row>
    <row r="21672" spans="2:41" x14ac:dyDescent="0.25">
      <c r="B21672" s="6"/>
      <c r="D21672" s="6"/>
      <c r="E21672" s="6"/>
      <c r="F21672" s="6"/>
      <c r="U21672" s="11"/>
      <c r="AO21672" s="11"/>
    </row>
    <row r="21673" spans="2:41" x14ac:dyDescent="0.25">
      <c r="B21673" s="6"/>
      <c r="D21673" s="6"/>
      <c r="E21673" s="6"/>
      <c r="F21673" s="6"/>
      <c r="U21673" s="11"/>
      <c r="AO21673" s="11"/>
    </row>
    <row r="21674" spans="2:41" x14ac:dyDescent="0.25">
      <c r="B21674" s="6"/>
      <c r="D21674" s="6"/>
      <c r="E21674" s="6"/>
      <c r="F21674" s="6"/>
      <c r="U21674" s="11"/>
      <c r="AO21674" s="11"/>
    </row>
    <row r="21675" spans="2:41" x14ac:dyDescent="0.25">
      <c r="B21675" s="6"/>
      <c r="D21675" s="6"/>
      <c r="E21675" s="6"/>
      <c r="F21675" s="6"/>
      <c r="U21675" s="11"/>
      <c r="AO21675" s="11"/>
    </row>
    <row r="21676" spans="2:41" x14ac:dyDescent="0.25">
      <c r="B21676" s="6"/>
      <c r="D21676" s="6"/>
      <c r="E21676" s="6"/>
      <c r="F21676" s="6"/>
      <c r="U21676" s="11"/>
      <c r="AO21676" s="11"/>
    </row>
    <row r="21677" spans="2:41" x14ac:dyDescent="0.25">
      <c r="B21677" s="6"/>
      <c r="D21677" s="6"/>
      <c r="E21677" s="6"/>
      <c r="F21677" s="6"/>
      <c r="U21677" s="11"/>
      <c r="AO21677" s="11"/>
    </row>
    <row r="21678" spans="2:41" x14ac:dyDescent="0.25">
      <c r="B21678" s="6"/>
      <c r="D21678" s="6"/>
      <c r="E21678" s="6"/>
      <c r="F21678" s="6"/>
      <c r="U21678" s="11"/>
      <c r="AO21678" s="11"/>
    </row>
    <row r="21679" spans="2:41" x14ac:dyDescent="0.25">
      <c r="B21679" s="6"/>
      <c r="D21679" s="6"/>
      <c r="E21679" s="6"/>
      <c r="F21679" s="6"/>
      <c r="U21679" s="11"/>
      <c r="AO21679" s="11"/>
    </row>
    <row r="21680" spans="2:41" x14ac:dyDescent="0.25">
      <c r="B21680" s="6"/>
      <c r="D21680" s="6"/>
      <c r="E21680" s="6"/>
      <c r="F21680" s="6"/>
      <c r="U21680" s="11"/>
      <c r="AO21680" s="11"/>
    </row>
    <row r="21681" spans="2:41" x14ac:dyDescent="0.25">
      <c r="B21681" s="6"/>
      <c r="D21681" s="6"/>
      <c r="E21681" s="6"/>
      <c r="F21681" s="6"/>
      <c r="U21681" s="11"/>
      <c r="AO21681" s="11"/>
    </row>
    <row r="21682" spans="2:41" x14ac:dyDescent="0.25">
      <c r="B21682" s="6"/>
      <c r="D21682" s="6"/>
      <c r="E21682" s="6"/>
      <c r="F21682" s="6"/>
      <c r="U21682" s="11"/>
      <c r="AO21682" s="11"/>
    </row>
    <row r="21683" spans="2:41" x14ac:dyDescent="0.25">
      <c r="B21683" s="6"/>
      <c r="D21683" s="6"/>
      <c r="E21683" s="6"/>
      <c r="F21683" s="6"/>
      <c r="U21683" s="11"/>
      <c r="AO21683" s="11"/>
    </row>
    <row r="21684" spans="2:41" x14ac:dyDescent="0.25">
      <c r="B21684" s="6"/>
      <c r="D21684" s="6"/>
      <c r="E21684" s="6"/>
      <c r="F21684" s="6"/>
      <c r="U21684" s="11"/>
      <c r="AO21684" s="11"/>
    </row>
    <row r="21685" spans="2:41" x14ac:dyDescent="0.25">
      <c r="B21685" s="6"/>
      <c r="D21685" s="6"/>
      <c r="E21685" s="6"/>
      <c r="F21685" s="6"/>
      <c r="U21685" s="11"/>
      <c r="AO21685" s="11"/>
    </row>
    <row r="21686" spans="2:41" x14ac:dyDescent="0.25">
      <c r="B21686" s="6"/>
      <c r="D21686" s="6"/>
      <c r="E21686" s="6"/>
      <c r="F21686" s="6"/>
      <c r="U21686" s="11"/>
      <c r="AO21686" s="11"/>
    </row>
    <row r="21687" spans="2:41" x14ac:dyDescent="0.25">
      <c r="B21687" s="6"/>
      <c r="D21687" s="6"/>
      <c r="E21687" s="6"/>
      <c r="F21687" s="6"/>
      <c r="U21687" s="11"/>
      <c r="AO21687" s="11"/>
    </row>
    <row r="21688" spans="2:41" x14ac:dyDescent="0.25">
      <c r="B21688" s="6"/>
      <c r="D21688" s="6"/>
      <c r="E21688" s="6"/>
      <c r="F21688" s="6"/>
      <c r="U21688" s="11"/>
      <c r="AO21688" s="11"/>
    </row>
    <row r="21689" spans="2:41" x14ac:dyDescent="0.25">
      <c r="B21689" s="6"/>
      <c r="D21689" s="6"/>
      <c r="E21689" s="6"/>
      <c r="F21689" s="6"/>
      <c r="U21689" s="11"/>
      <c r="AO21689" s="11"/>
    </row>
    <row r="21690" spans="2:41" x14ac:dyDescent="0.25">
      <c r="B21690" s="6"/>
      <c r="D21690" s="6"/>
      <c r="E21690" s="6"/>
      <c r="F21690" s="6"/>
      <c r="U21690" s="11"/>
      <c r="AO21690" s="11"/>
    </row>
    <row r="21691" spans="2:41" x14ac:dyDescent="0.25">
      <c r="B21691" s="6"/>
      <c r="D21691" s="6"/>
      <c r="E21691" s="6"/>
      <c r="F21691" s="6"/>
      <c r="U21691" s="11"/>
      <c r="AO21691" s="11"/>
    </row>
    <row r="21692" spans="2:41" x14ac:dyDescent="0.25">
      <c r="B21692" s="6"/>
      <c r="D21692" s="6"/>
      <c r="E21692" s="6"/>
      <c r="F21692" s="6"/>
      <c r="U21692" s="11"/>
      <c r="AO21692" s="11"/>
    </row>
    <row r="21693" spans="2:41" x14ac:dyDescent="0.25">
      <c r="B21693" s="6"/>
      <c r="D21693" s="6"/>
      <c r="E21693" s="6"/>
      <c r="F21693" s="6"/>
      <c r="U21693" s="11"/>
      <c r="AO21693" s="11"/>
    </row>
    <row r="21694" spans="2:41" x14ac:dyDescent="0.25">
      <c r="B21694" s="6"/>
      <c r="D21694" s="6"/>
      <c r="E21694" s="6"/>
      <c r="F21694" s="6"/>
      <c r="U21694" s="11"/>
      <c r="AO21694" s="11"/>
    </row>
    <row r="21695" spans="2:41" x14ac:dyDescent="0.25">
      <c r="B21695" s="6"/>
      <c r="D21695" s="6"/>
      <c r="E21695" s="6"/>
      <c r="F21695" s="6"/>
      <c r="U21695" s="11"/>
      <c r="AO21695" s="11"/>
    </row>
    <row r="21696" spans="2:41" x14ac:dyDescent="0.25">
      <c r="B21696" s="6"/>
      <c r="D21696" s="6"/>
      <c r="E21696" s="6"/>
      <c r="F21696" s="6"/>
      <c r="U21696" s="11"/>
      <c r="AO21696" s="11"/>
    </row>
    <row r="21697" spans="2:41" x14ac:dyDescent="0.25">
      <c r="B21697" s="6"/>
      <c r="D21697" s="6"/>
      <c r="E21697" s="6"/>
      <c r="F21697" s="6"/>
      <c r="U21697" s="11"/>
      <c r="AO21697" s="11"/>
    </row>
    <row r="21698" spans="2:41" x14ac:dyDescent="0.25">
      <c r="B21698" s="6"/>
      <c r="D21698" s="6"/>
      <c r="E21698" s="6"/>
      <c r="F21698" s="6"/>
      <c r="U21698" s="11"/>
      <c r="AO21698" s="11"/>
    </row>
    <row r="21699" spans="2:41" x14ac:dyDescent="0.25">
      <c r="B21699" s="6"/>
      <c r="D21699" s="6"/>
      <c r="E21699" s="6"/>
      <c r="F21699" s="6"/>
      <c r="U21699" s="11"/>
      <c r="AO21699" s="11"/>
    </row>
    <row r="21700" spans="2:41" x14ac:dyDescent="0.25">
      <c r="B21700" s="6"/>
      <c r="D21700" s="6"/>
      <c r="E21700" s="6"/>
      <c r="F21700" s="6"/>
      <c r="U21700" s="11"/>
      <c r="AO21700" s="11"/>
    </row>
    <row r="21701" spans="2:41" x14ac:dyDescent="0.25">
      <c r="B21701" s="6"/>
      <c r="D21701" s="6"/>
      <c r="E21701" s="6"/>
      <c r="F21701" s="6"/>
      <c r="U21701" s="11"/>
      <c r="AO21701" s="11"/>
    </row>
    <row r="21702" spans="2:41" x14ac:dyDescent="0.25">
      <c r="B21702" s="6"/>
      <c r="D21702" s="6"/>
      <c r="E21702" s="6"/>
      <c r="F21702" s="6"/>
      <c r="U21702" s="11"/>
      <c r="AO21702" s="11"/>
    </row>
    <row r="21703" spans="2:41" x14ac:dyDescent="0.25">
      <c r="B21703" s="6"/>
      <c r="D21703" s="6"/>
      <c r="E21703" s="6"/>
      <c r="F21703" s="6"/>
      <c r="U21703" s="11"/>
      <c r="AO21703" s="11"/>
    </row>
    <row r="21704" spans="2:41" x14ac:dyDescent="0.25">
      <c r="B21704" s="6"/>
      <c r="D21704" s="6"/>
      <c r="E21704" s="6"/>
      <c r="F21704" s="6"/>
      <c r="U21704" s="11"/>
      <c r="AO21704" s="11"/>
    </row>
    <row r="21705" spans="2:41" x14ac:dyDescent="0.25">
      <c r="B21705" s="6"/>
      <c r="D21705" s="6"/>
      <c r="E21705" s="6"/>
      <c r="F21705" s="6"/>
      <c r="U21705" s="11"/>
      <c r="AO21705" s="11"/>
    </row>
    <row r="21706" spans="2:41" x14ac:dyDescent="0.25">
      <c r="B21706" s="6"/>
      <c r="D21706" s="6"/>
      <c r="E21706" s="6"/>
      <c r="F21706" s="6"/>
      <c r="U21706" s="11"/>
      <c r="AO21706" s="11"/>
    </row>
    <row r="21707" spans="2:41" x14ac:dyDescent="0.25">
      <c r="B21707" s="6"/>
      <c r="D21707" s="6"/>
      <c r="E21707" s="6"/>
      <c r="F21707" s="6"/>
      <c r="U21707" s="11"/>
      <c r="AO21707" s="11"/>
    </row>
    <row r="21708" spans="2:41" x14ac:dyDescent="0.25">
      <c r="B21708" s="6"/>
      <c r="D21708" s="6"/>
      <c r="E21708" s="6"/>
      <c r="F21708" s="6"/>
      <c r="U21708" s="11"/>
      <c r="AO21708" s="11"/>
    </row>
    <row r="21709" spans="2:41" x14ac:dyDescent="0.25">
      <c r="B21709" s="6"/>
      <c r="D21709" s="6"/>
      <c r="E21709" s="6"/>
      <c r="F21709" s="6"/>
      <c r="U21709" s="11"/>
      <c r="AO21709" s="11"/>
    </row>
    <row r="21710" spans="2:41" x14ac:dyDescent="0.25">
      <c r="B21710" s="6"/>
      <c r="D21710" s="6"/>
      <c r="E21710" s="6"/>
      <c r="F21710" s="6"/>
      <c r="U21710" s="11"/>
      <c r="AO21710" s="11"/>
    </row>
    <row r="21711" spans="2:41" x14ac:dyDescent="0.25">
      <c r="B21711" s="6"/>
      <c r="D21711" s="6"/>
      <c r="E21711" s="6"/>
      <c r="F21711" s="6"/>
      <c r="U21711" s="11"/>
      <c r="AO21711" s="11"/>
    </row>
    <row r="21712" spans="2:41" x14ac:dyDescent="0.25">
      <c r="B21712" s="6"/>
      <c r="D21712" s="6"/>
      <c r="E21712" s="6"/>
      <c r="F21712" s="6"/>
      <c r="U21712" s="11"/>
      <c r="AO21712" s="11"/>
    </row>
    <row r="21713" spans="2:41" x14ac:dyDescent="0.25">
      <c r="B21713" s="6"/>
      <c r="D21713" s="6"/>
      <c r="E21713" s="6"/>
      <c r="F21713" s="6"/>
      <c r="U21713" s="11"/>
      <c r="AO21713" s="11"/>
    </row>
    <row r="21714" spans="2:41" x14ac:dyDescent="0.25">
      <c r="B21714" s="6"/>
      <c r="D21714" s="6"/>
      <c r="E21714" s="6"/>
      <c r="F21714" s="6"/>
      <c r="U21714" s="11"/>
      <c r="AO21714" s="11"/>
    </row>
    <row r="21715" spans="2:41" x14ac:dyDescent="0.25">
      <c r="B21715" s="6"/>
      <c r="D21715" s="6"/>
      <c r="E21715" s="6"/>
      <c r="F21715" s="6"/>
      <c r="U21715" s="11"/>
      <c r="AO21715" s="11"/>
    </row>
    <row r="21716" spans="2:41" x14ac:dyDescent="0.25">
      <c r="B21716" s="6"/>
      <c r="D21716" s="6"/>
      <c r="E21716" s="6"/>
      <c r="F21716" s="6"/>
      <c r="U21716" s="11"/>
      <c r="AO21716" s="11"/>
    </row>
    <row r="21717" spans="2:41" x14ac:dyDescent="0.25">
      <c r="B21717" s="6"/>
      <c r="D21717" s="6"/>
      <c r="E21717" s="6"/>
      <c r="F21717" s="6"/>
      <c r="U21717" s="11"/>
      <c r="AO21717" s="11"/>
    </row>
    <row r="21718" spans="2:41" x14ac:dyDescent="0.25">
      <c r="B21718" s="6"/>
      <c r="D21718" s="6"/>
      <c r="E21718" s="6"/>
      <c r="F21718" s="6"/>
      <c r="U21718" s="11"/>
      <c r="AO21718" s="11"/>
    </row>
    <row r="21719" spans="2:41" x14ac:dyDescent="0.25">
      <c r="B21719" s="6"/>
      <c r="D21719" s="6"/>
      <c r="E21719" s="6"/>
      <c r="F21719" s="6"/>
      <c r="U21719" s="11"/>
      <c r="AO21719" s="11"/>
    </row>
    <row r="21720" spans="2:41" x14ac:dyDescent="0.25">
      <c r="B21720" s="6"/>
      <c r="D21720" s="6"/>
      <c r="E21720" s="6"/>
      <c r="F21720" s="6"/>
      <c r="U21720" s="11"/>
      <c r="AO21720" s="11"/>
    </row>
    <row r="21721" spans="2:41" x14ac:dyDescent="0.25">
      <c r="B21721" s="6"/>
      <c r="D21721" s="6"/>
      <c r="E21721" s="6"/>
      <c r="F21721" s="6"/>
      <c r="U21721" s="11"/>
      <c r="AO21721" s="11"/>
    </row>
    <row r="21722" spans="2:41" x14ac:dyDescent="0.25">
      <c r="B21722" s="6"/>
      <c r="D21722" s="6"/>
      <c r="E21722" s="6"/>
      <c r="F21722" s="6"/>
      <c r="U21722" s="11"/>
      <c r="AO21722" s="11"/>
    </row>
    <row r="21723" spans="2:41" x14ac:dyDescent="0.25">
      <c r="B21723" s="6"/>
      <c r="D21723" s="6"/>
      <c r="E21723" s="6"/>
      <c r="F21723" s="6"/>
      <c r="U21723" s="11"/>
      <c r="AO21723" s="11"/>
    </row>
    <row r="21724" spans="2:41" x14ac:dyDescent="0.25">
      <c r="B21724" s="6"/>
      <c r="D21724" s="6"/>
      <c r="E21724" s="6"/>
      <c r="F21724" s="6"/>
      <c r="U21724" s="11"/>
      <c r="AO21724" s="11"/>
    </row>
    <row r="21725" spans="2:41" x14ac:dyDescent="0.25">
      <c r="B21725" s="6"/>
      <c r="D21725" s="6"/>
      <c r="E21725" s="6"/>
      <c r="F21725" s="6"/>
      <c r="U21725" s="11"/>
      <c r="AO21725" s="11"/>
    </row>
    <row r="21726" spans="2:41" x14ac:dyDescent="0.25">
      <c r="B21726" s="6"/>
      <c r="D21726" s="6"/>
      <c r="E21726" s="6"/>
      <c r="F21726" s="6"/>
      <c r="U21726" s="11"/>
      <c r="AO21726" s="11"/>
    </row>
    <row r="21727" spans="2:41" x14ac:dyDescent="0.25">
      <c r="B21727" s="6"/>
      <c r="D21727" s="6"/>
      <c r="E21727" s="6"/>
      <c r="F21727" s="6"/>
      <c r="U21727" s="11"/>
      <c r="AO21727" s="11"/>
    </row>
    <row r="21728" spans="2:41" x14ac:dyDescent="0.25">
      <c r="B21728" s="6"/>
      <c r="D21728" s="6"/>
      <c r="E21728" s="6"/>
      <c r="F21728" s="6"/>
      <c r="U21728" s="11"/>
      <c r="AO21728" s="11"/>
    </row>
    <row r="21729" spans="2:41" x14ac:dyDescent="0.25">
      <c r="B21729" s="6"/>
      <c r="D21729" s="6"/>
      <c r="E21729" s="6"/>
      <c r="F21729" s="6"/>
      <c r="U21729" s="11"/>
      <c r="AO21729" s="11"/>
    </row>
    <row r="21730" spans="2:41" x14ac:dyDescent="0.25">
      <c r="B21730" s="6"/>
      <c r="D21730" s="6"/>
      <c r="E21730" s="6"/>
      <c r="F21730" s="6"/>
      <c r="U21730" s="11"/>
      <c r="AO21730" s="11"/>
    </row>
    <row r="21731" spans="2:41" x14ac:dyDescent="0.25">
      <c r="B21731" s="6"/>
      <c r="D21731" s="6"/>
      <c r="E21731" s="6"/>
      <c r="F21731" s="6"/>
      <c r="U21731" s="11"/>
      <c r="AO21731" s="11"/>
    </row>
    <row r="21732" spans="2:41" x14ac:dyDescent="0.25">
      <c r="B21732" s="6"/>
      <c r="D21732" s="6"/>
      <c r="E21732" s="6"/>
      <c r="F21732" s="6"/>
      <c r="U21732" s="11"/>
      <c r="AO21732" s="11"/>
    </row>
    <row r="21733" spans="2:41" x14ac:dyDescent="0.25">
      <c r="B21733" s="6"/>
      <c r="D21733" s="6"/>
      <c r="E21733" s="6"/>
      <c r="F21733" s="6"/>
      <c r="U21733" s="11"/>
      <c r="AO21733" s="11"/>
    </row>
    <row r="21734" spans="2:41" x14ac:dyDescent="0.25">
      <c r="B21734" s="6"/>
      <c r="D21734" s="6"/>
      <c r="E21734" s="6"/>
      <c r="F21734" s="6"/>
      <c r="U21734" s="11"/>
      <c r="AO21734" s="11"/>
    </row>
    <row r="21735" spans="2:41" x14ac:dyDescent="0.25">
      <c r="B21735" s="6"/>
      <c r="D21735" s="6"/>
      <c r="E21735" s="6"/>
      <c r="F21735" s="6"/>
      <c r="U21735" s="11"/>
      <c r="AO21735" s="11"/>
    </row>
    <row r="21736" spans="2:41" x14ac:dyDescent="0.25">
      <c r="B21736" s="6"/>
      <c r="D21736" s="6"/>
      <c r="E21736" s="6"/>
      <c r="F21736" s="6"/>
      <c r="U21736" s="11"/>
      <c r="AO21736" s="11"/>
    </row>
    <row r="21737" spans="2:41" x14ac:dyDescent="0.25">
      <c r="B21737" s="6"/>
      <c r="D21737" s="6"/>
      <c r="E21737" s="6"/>
      <c r="F21737" s="6"/>
      <c r="U21737" s="11"/>
      <c r="AO21737" s="11"/>
    </row>
    <row r="21738" spans="2:41" x14ac:dyDescent="0.25">
      <c r="B21738" s="6"/>
      <c r="D21738" s="6"/>
      <c r="E21738" s="6"/>
      <c r="F21738" s="6"/>
      <c r="U21738" s="11"/>
      <c r="AO21738" s="11"/>
    </row>
    <row r="21739" spans="2:41" x14ac:dyDescent="0.25">
      <c r="B21739" s="6"/>
      <c r="D21739" s="6"/>
      <c r="E21739" s="6"/>
      <c r="F21739" s="6"/>
      <c r="U21739" s="11"/>
      <c r="AO21739" s="11"/>
    </row>
    <row r="21740" spans="2:41" x14ac:dyDescent="0.25">
      <c r="B21740" s="6"/>
      <c r="D21740" s="6"/>
      <c r="E21740" s="6"/>
      <c r="F21740" s="6"/>
      <c r="U21740" s="11"/>
      <c r="AO21740" s="11"/>
    </row>
    <row r="21741" spans="2:41" x14ac:dyDescent="0.25">
      <c r="B21741" s="6"/>
      <c r="D21741" s="6"/>
      <c r="E21741" s="6"/>
      <c r="F21741" s="6"/>
      <c r="U21741" s="11"/>
      <c r="AO21741" s="11"/>
    </row>
    <row r="21742" spans="2:41" x14ac:dyDescent="0.25">
      <c r="B21742" s="6"/>
      <c r="D21742" s="6"/>
      <c r="E21742" s="6"/>
      <c r="F21742" s="6"/>
      <c r="U21742" s="11"/>
      <c r="AO21742" s="11"/>
    </row>
    <row r="21743" spans="2:41" x14ac:dyDescent="0.25">
      <c r="B21743" s="6"/>
      <c r="D21743" s="6"/>
      <c r="E21743" s="6"/>
      <c r="F21743" s="6"/>
      <c r="U21743" s="11"/>
      <c r="AO21743" s="11"/>
    </row>
    <row r="21744" spans="2:41" x14ac:dyDescent="0.25">
      <c r="B21744" s="6"/>
      <c r="D21744" s="6"/>
      <c r="E21744" s="6"/>
      <c r="F21744" s="6"/>
      <c r="U21744" s="11"/>
      <c r="AO21744" s="11"/>
    </row>
    <row r="21745" spans="2:41" x14ac:dyDescent="0.25">
      <c r="B21745" s="6"/>
      <c r="D21745" s="6"/>
      <c r="E21745" s="6"/>
      <c r="F21745" s="6"/>
      <c r="U21745" s="11"/>
      <c r="AO21745" s="11"/>
    </row>
    <row r="21746" spans="2:41" x14ac:dyDescent="0.25">
      <c r="B21746" s="6"/>
      <c r="D21746" s="6"/>
      <c r="E21746" s="6"/>
      <c r="F21746" s="6"/>
      <c r="U21746" s="11"/>
      <c r="AO21746" s="11"/>
    </row>
    <row r="21747" spans="2:41" x14ac:dyDescent="0.25">
      <c r="B21747" s="6"/>
      <c r="D21747" s="6"/>
      <c r="E21747" s="6"/>
      <c r="F21747" s="6"/>
      <c r="U21747" s="11"/>
      <c r="AO21747" s="11"/>
    </row>
    <row r="21748" spans="2:41" x14ac:dyDescent="0.25">
      <c r="B21748" s="6"/>
      <c r="D21748" s="6"/>
      <c r="E21748" s="6"/>
      <c r="F21748" s="6"/>
      <c r="U21748" s="11"/>
      <c r="AO21748" s="11"/>
    </row>
    <row r="21749" spans="2:41" x14ac:dyDescent="0.25">
      <c r="B21749" s="6"/>
      <c r="D21749" s="6"/>
      <c r="E21749" s="6"/>
      <c r="F21749" s="6"/>
      <c r="U21749" s="11"/>
      <c r="AO21749" s="11"/>
    </row>
    <row r="21750" spans="2:41" x14ac:dyDescent="0.25">
      <c r="B21750" s="6"/>
      <c r="D21750" s="6"/>
      <c r="E21750" s="6"/>
      <c r="F21750" s="6"/>
      <c r="U21750" s="11"/>
      <c r="AO21750" s="11"/>
    </row>
    <row r="21751" spans="2:41" x14ac:dyDescent="0.25">
      <c r="B21751" s="6"/>
      <c r="D21751" s="6"/>
      <c r="E21751" s="6"/>
      <c r="F21751" s="6"/>
      <c r="U21751" s="11"/>
      <c r="AO21751" s="11"/>
    </row>
    <row r="21752" spans="2:41" x14ac:dyDescent="0.25">
      <c r="B21752" s="6"/>
      <c r="D21752" s="6"/>
      <c r="E21752" s="6"/>
      <c r="F21752" s="6"/>
      <c r="U21752" s="11"/>
      <c r="AO21752" s="11"/>
    </row>
    <row r="21753" spans="2:41" x14ac:dyDescent="0.25">
      <c r="B21753" s="6"/>
      <c r="D21753" s="6"/>
      <c r="E21753" s="6"/>
      <c r="F21753" s="6"/>
      <c r="U21753" s="11"/>
      <c r="AO21753" s="11"/>
    </row>
    <row r="21754" spans="2:41" x14ac:dyDescent="0.25">
      <c r="B21754" s="6"/>
      <c r="D21754" s="6"/>
      <c r="E21754" s="6"/>
      <c r="F21754" s="6"/>
      <c r="U21754" s="11"/>
      <c r="AO21754" s="11"/>
    </row>
    <row r="21755" spans="2:41" x14ac:dyDescent="0.25">
      <c r="B21755" s="6"/>
      <c r="D21755" s="6"/>
      <c r="E21755" s="6"/>
      <c r="F21755" s="6"/>
      <c r="U21755" s="11"/>
      <c r="AO21755" s="11"/>
    </row>
    <row r="21756" spans="2:41" x14ac:dyDescent="0.25">
      <c r="B21756" s="6"/>
      <c r="D21756" s="6"/>
      <c r="E21756" s="6"/>
      <c r="F21756" s="6"/>
      <c r="U21756" s="11"/>
      <c r="AO21756" s="11"/>
    </row>
    <row r="21757" spans="2:41" x14ac:dyDescent="0.25">
      <c r="B21757" s="6"/>
      <c r="D21757" s="6"/>
      <c r="E21757" s="6"/>
      <c r="F21757" s="6"/>
      <c r="U21757" s="11"/>
      <c r="AO21757" s="11"/>
    </row>
    <row r="21758" spans="2:41" x14ac:dyDescent="0.25">
      <c r="B21758" s="6"/>
      <c r="D21758" s="6"/>
      <c r="E21758" s="6"/>
      <c r="F21758" s="6"/>
      <c r="U21758" s="11"/>
      <c r="AO21758" s="11"/>
    </row>
    <row r="21759" spans="2:41" x14ac:dyDescent="0.25">
      <c r="B21759" s="6"/>
      <c r="D21759" s="6"/>
      <c r="E21759" s="6"/>
      <c r="F21759" s="6"/>
      <c r="U21759" s="11"/>
      <c r="AO21759" s="11"/>
    </row>
    <row r="21760" spans="2:41" x14ac:dyDescent="0.25">
      <c r="B21760" s="6"/>
      <c r="D21760" s="6"/>
      <c r="E21760" s="6"/>
      <c r="F21760" s="6"/>
      <c r="U21760" s="11"/>
      <c r="AO21760" s="11"/>
    </row>
    <row r="21761" spans="2:41" x14ac:dyDescent="0.25">
      <c r="B21761" s="6"/>
      <c r="D21761" s="6"/>
      <c r="E21761" s="6"/>
      <c r="F21761" s="6"/>
      <c r="U21761" s="11"/>
      <c r="AO21761" s="11"/>
    </row>
    <row r="21762" spans="2:41" x14ac:dyDescent="0.25">
      <c r="B21762" s="6"/>
      <c r="D21762" s="6"/>
      <c r="E21762" s="6"/>
      <c r="F21762" s="6"/>
      <c r="U21762" s="11"/>
      <c r="AO21762" s="11"/>
    </row>
    <row r="21763" spans="2:41" x14ac:dyDescent="0.25">
      <c r="B21763" s="6"/>
      <c r="D21763" s="6"/>
      <c r="E21763" s="6"/>
      <c r="F21763" s="6"/>
      <c r="U21763" s="11"/>
      <c r="AO21763" s="11"/>
    </row>
    <row r="21764" spans="2:41" x14ac:dyDescent="0.25">
      <c r="B21764" s="6"/>
      <c r="D21764" s="6"/>
      <c r="E21764" s="6"/>
      <c r="F21764" s="6"/>
      <c r="U21764" s="11"/>
      <c r="AO21764" s="11"/>
    </row>
    <row r="21765" spans="2:41" x14ac:dyDescent="0.25">
      <c r="B21765" s="6"/>
      <c r="D21765" s="6"/>
      <c r="E21765" s="6"/>
      <c r="F21765" s="6"/>
      <c r="U21765" s="11"/>
      <c r="AO21765" s="11"/>
    </row>
    <row r="21766" spans="2:41" x14ac:dyDescent="0.25">
      <c r="B21766" s="6"/>
      <c r="D21766" s="6"/>
      <c r="E21766" s="6"/>
      <c r="F21766" s="6"/>
      <c r="U21766" s="11"/>
      <c r="AO21766" s="11"/>
    </row>
    <row r="21767" spans="2:41" x14ac:dyDescent="0.25">
      <c r="B21767" s="6"/>
      <c r="D21767" s="6"/>
      <c r="E21767" s="6"/>
      <c r="F21767" s="6"/>
      <c r="U21767" s="11"/>
      <c r="AO21767" s="11"/>
    </row>
    <row r="21768" spans="2:41" x14ac:dyDescent="0.25">
      <c r="B21768" s="6"/>
      <c r="D21768" s="6"/>
      <c r="E21768" s="6"/>
      <c r="F21768" s="6"/>
      <c r="U21768" s="11"/>
      <c r="AO21768" s="11"/>
    </row>
    <row r="21769" spans="2:41" x14ac:dyDescent="0.25">
      <c r="B21769" s="6"/>
      <c r="D21769" s="6"/>
      <c r="E21769" s="6"/>
      <c r="F21769" s="6"/>
      <c r="U21769" s="11"/>
      <c r="AO21769" s="11"/>
    </row>
    <row r="21770" spans="2:41" x14ac:dyDescent="0.25">
      <c r="B21770" s="6"/>
      <c r="D21770" s="6"/>
      <c r="E21770" s="6"/>
      <c r="F21770" s="6"/>
      <c r="U21770" s="11"/>
      <c r="AO21770" s="11"/>
    </row>
    <row r="21771" spans="2:41" x14ac:dyDescent="0.25">
      <c r="B21771" s="6"/>
      <c r="D21771" s="6"/>
      <c r="E21771" s="6"/>
      <c r="F21771" s="6"/>
      <c r="U21771" s="11"/>
      <c r="AO21771" s="11"/>
    </row>
    <row r="21772" spans="2:41" x14ac:dyDescent="0.25">
      <c r="B21772" s="6"/>
      <c r="D21772" s="6"/>
      <c r="E21772" s="6"/>
      <c r="F21772" s="6"/>
      <c r="U21772" s="11"/>
      <c r="AO21772" s="11"/>
    </row>
    <row r="21773" spans="2:41" x14ac:dyDescent="0.25">
      <c r="B21773" s="6"/>
      <c r="D21773" s="6"/>
      <c r="E21773" s="6"/>
      <c r="F21773" s="6"/>
      <c r="U21773" s="11"/>
      <c r="AO21773" s="11"/>
    </row>
    <row r="21774" spans="2:41" x14ac:dyDescent="0.25">
      <c r="B21774" s="6"/>
      <c r="D21774" s="6"/>
      <c r="E21774" s="6"/>
      <c r="F21774" s="6"/>
      <c r="U21774" s="11"/>
      <c r="AO21774" s="11"/>
    </row>
    <row r="21775" spans="2:41" x14ac:dyDescent="0.25">
      <c r="B21775" s="6"/>
      <c r="D21775" s="6"/>
      <c r="E21775" s="6"/>
      <c r="F21775" s="6"/>
      <c r="U21775" s="11"/>
      <c r="AO21775" s="11"/>
    </row>
    <row r="21776" spans="2:41" x14ac:dyDescent="0.25">
      <c r="B21776" s="6"/>
      <c r="D21776" s="6"/>
      <c r="E21776" s="6"/>
      <c r="F21776" s="6"/>
      <c r="U21776" s="11"/>
      <c r="AO21776" s="11"/>
    </row>
    <row r="21777" spans="2:41" x14ac:dyDescent="0.25">
      <c r="B21777" s="6"/>
      <c r="D21777" s="6"/>
      <c r="E21777" s="6"/>
      <c r="F21777" s="6"/>
      <c r="U21777" s="11"/>
      <c r="AO21777" s="11"/>
    </row>
    <row r="21778" spans="2:41" x14ac:dyDescent="0.25">
      <c r="B21778" s="6"/>
      <c r="D21778" s="6"/>
      <c r="E21778" s="6"/>
      <c r="F21778" s="6"/>
      <c r="U21778" s="11"/>
      <c r="AO21778" s="11"/>
    </row>
    <row r="21779" spans="2:41" x14ac:dyDescent="0.25">
      <c r="B21779" s="6"/>
      <c r="D21779" s="6"/>
      <c r="E21779" s="6"/>
      <c r="F21779" s="6"/>
      <c r="U21779" s="11"/>
      <c r="AO21779" s="11"/>
    </row>
    <row r="21780" spans="2:41" x14ac:dyDescent="0.25">
      <c r="B21780" s="6"/>
      <c r="D21780" s="6"/>
      <c r="E21780" s="6"/>
      <c r="F21780" s="6"/>
      <c r="U21780" s="11"/>
      <c r="AO21780" s="11"/>
    </row>
    <row r="21781" spans="2:41" x14ac:dyDescent="0.25">
      <c r="B21781" s="6"/>
      <c r="D21781" s="6"/>
      <c r="E21781" s="6"/>
      <c r="F21781" s="6"/>
      <c r="U21781" s="11"/>
      <c r="AO21781" s="11"/>
    </row>
    <row r="21782" spans="2:41" x14ac:dyDescent="0.25">
      <c r="B21782" s="6"/>
      <c r="D21782" s="6"/>
      <c r="E21782" s="6"/>
      <c r="F21782" s="6"/>
      <c r="U21782" s="11"/>
      <c r="AO21782" s="11"/>
    </row>
    <row r="21783" spans="2:41" x14ac:dyDescent="0.25">
      <c r="B21783" s="6"/>
      <c r="D21783" s="6"/>
      <c r="E21783" s="6"/>
      <c r="F21783" s="6"/>
      <c r="U21783" s="11"/>
      <c r="AO21783" s="11"/>
    </row>
    <row r="21784" spans="2:41" x14ac:dyDescent="0.25">
      <c r="B21784" s="6"/>
      <c r="D21784" s="6"/>
      <c r="E21784" s="6"/>
      <c r="F21784" s="6"/>
      <c r="U21784" s="11"/>
      <c r="AO21784" s="11"/>
    </row>
    <row r="21785" spans="2:41" x14ac:dyDescent="0.25">
      <c r="B21785" s="6"/>
      <c r="D21785" s="6"/>
      <c r="E21785" s="6"/>
      <c r="F21785" s="6"/>
      <c r="U21785" s="11"/>
      <c r="AO21785" s="11"/>
    </row>
    <row r="21786" spans="2:41" x14ac:dyDescent="0.25">
      <c r="B21786" s="6"/>
      <c r="D21786" s="6"/>
      <c r="E21786" s="6"/>
      <c r="F21786" s="6"/>
      <c r="U21786" s="11"/>
      <c r="AO21786" s="11"/>
    </row>
    <row r="21787" spans="2:41" x14ac:dyDescent="0.25">
      <c r="B21787" s="6"/>
      <c r="D21787" s="6"/>
      <c r="E21787" s="6"/>
      <c r="F21787" s="6"/>
      <c r="U21787" s="11"/>
      <c r="AO21787" s="11"/>
    </row>
    <row r="21788" spans="2:41" x14ac:dyDescent="0.25">
      <c r="B21788" s="6"/>
      <c r="D21788" s="6"/>
      <c r="E21788" s="6"/>
      <c r="F21788" s="6"/>
      <c r="U21788" s="11"/>
      <c r="AO21788" s="11"/>
    </row>
    <row r="21789" spans="2:41" x14ac:dyDescent="0.25">
      <c r="B21789" s="6"/>
      <c r="D21789" s="6"/>
      <c r="E21789" s="6"/>
      <c r="F21789" s="6"/>
      <c r="U21789" s="11"/>
      <c r="AO21789" s="11"/>
    </row>
    <row r="21790" spans="2:41" x14ac:dyDescent="0.25">
      <c r="B21790" s="6"/>
      <c r="D21790" s="6"/>
      <c r="E21790" s="6"/>
      <c r="F21790" s="6"/>
      <c r="U21790" s="11"/>
      <c r="AO21790" s="11"/>
    </row>
    <row r="21791" spans="2:41" x14ac:dyDescent="0.25">
      <c r="B21791" s="6"/>
      <c r="D21791" s="6"/>
      <c r="E21791" s="6"/>
      <c r="F21791" s="6"/>
      <c r="U21791" s="11"/>
      <c r="AO21791" s="11"/>
    </row>
    <row r="21792" spans="2:41" x14ac:dyDescent="0.25">
      <c r="B21792" s="6"/>
      <c r="D21792" s="6"/>
      <c r="E21792" s="6"/>
      <c r="F21792" s="6"/>
      <c r="U21792" s="11"/>
      <c r="AO21792" s="11"/>
    </row>
    <row r="21793" spans="2:41" x14ac:dyDescent="0.25">
      <c r="B21793" s="6"/>
      <c r="D21793" s="6"/>
      <c r="E21793" s="6"/>
      <c r="F21793" s="6"/>
      <c r="U21793" s="11"/>
      <c r="AO21793" s="11"/>
    </row>
    <row r="21794" spans="2:41" x14ac:dyDescent="0.25">
      <c r="B21794" s="6"/>
      <c r="D21794" s="6"/>
      <c r="E21794" s="6"/>
      <c r="F21794" s="6"/>
      <c r="U21794" s="11"/>
      <c r="AO21794" s="11"/>
    </row>
    <row r="21795" spans="2:41" x14ac:dyDescent="0.25">
      <c r="B21795" s="6"/>
      <c r="D21795" s="6"/>
      <c r="E21795" s="6"/>
      <c r="F21795" s="6"/>
      <c r="U21795" s="11"/>
      <c r="AO21795" s="11"/>
    </row>
    <row r="21796" spans="2:41" x14ac:dyDescent="0.25">
      <c r="B21796" s="6"/>
      <c r="D21796" s="6"/>
      <c r="E21796" s="6"/>
      <c r="F21796" s="6"/>
      <c r="U21796" s="11"/>
      <c r="AO21796" s="11"/>
    </row>
    <row r="21797" spans="2:41" x14ac:dyDescent="0.25">
      <c r="B21797" s="6"/>
      <c r="D21797" s="6"/>
      <c r="E21797" s="6"/>
      <c r="F21797" s="6"/>
      <c r="U21797" s="11"/>
      <c r="AO21797" s="11"/>
    </row>
    <row r="21798" spans="2:41" x14ac:dyDescent="0.25">
      <c r="B21798" s="6"/>
      <c r="D21798" s="6"/>
      <c r="E21798" s="6"/>
      <c r="F21798" s="6"/>
      <c r="U21798" s="11"/>
      <c r="AO21798" s="11"/>
    </row>
    <row r="21799" spans="2:41" x14ac:dyDescent="0.25">
      <c r="B21799" s="6"/>
      <c r="D21799" s="6"/>
      <c r="E21799" s="6"/>
      <c r="F21799" s="6"/>
      <c r="U21799" s="11"/>
      <c r="AO21799" s="11"/>
    </row>
    <row r="21800" spans="2:41" x14ac:dyDescent="0.25">
      <c r="B21800" s="6"/>
      <c r="D21800" s="6"/>
      <c r="E21800" s="6"/>
      <c r="F21800" s="6"/>
      <c r="U21800" s="11"/>
      <c r="AO21800" s="11"/>
    </row>
    <row r="21801" spans="2:41" x14ac:dyDescent="0.25">
      <c r="B21801" s="6"/>
      <c r="D21801" s="6"/>
      <c r="E21801" s="6"/>
      <c r="F21801" s="6"/>
      <c r="U21801" s="11"/>
      <c r="AO21801" s="11"/>
    </row>
    <row r="21802" spans="2:41" x14ac:dyDescent="0.25">
      <c r="B21802" s="6"/>
      <c r="D21802" s="6"/>
      <c r="E21802" s="6"/>
      <c r="F21802" s="6"/>
      <c r="U21802" s="11"/>
      <c r="AO21802" s="11"/>
    </row>
    <row r="21803" spans="2:41" x14ac:dyDescent="0.25">
      <c r="B21803" s="6"/>
      <c r="D21803" s="6"/>
      <c r="E21803" s="6"/>
      <c r="F21803" s="6"/>
      <c r="U21803" s="11"/>
      <c r="AO21803" s="11"/>
    </row>
    <row r="21804" spans="2:41" x14ac:dyDescent="0.25">
      <c r="B21804" s="6"/>
      <c r="D21804" s="6"/>
      <c r="E21804" s="6"/>
      <c r="F21804" s="6"/>
      <c r="U21804" s="11"/>
      <c r="AO21804" s="11"/>
    </row>
    <row r="21805" spans="2:41" x14ac:dyDescent="0.25">
      <c r="B21805" s="6"/>
      <c r="D21805" s="6"/>
      <c r="E21805" s="6"/>
      <c r="F21805" s="6"/>
      <c r="U21805" s="11"/>
      <c r="AO21805" s="11"/>
    </row>
    <row r="21806" spans="2:41" x14ac:dyDescent="0.25">
      <c r="B21806" s="6"/>
      <c r="D21806" s="6"/>
      <c r="E21806" s="6"/>
      <c r="F21806" s="6"/>
      <c r="U21806" s="11"/>
      <c r="AO21806" s="11"/>
    </row>
    <row r="21807" spans="2:41" x14ac:dyDescent="0.25">
      <c r="B21807" s="6"/>
      <c r="D21807" s="6"/>
      <c r="E21807" s="6"/>
      <c r="F21807" s="6"/>
      <c r="U21807" s="11"/>
      <c r="AO21807" s="11"/>
    </row>
    <row r="21808" spans="2:41" x14ac:dyDescent="0.25">
      <c r="B21808" s="6"/>
      <c r="D21808" s="6"/>
      <c r="E21808" s="6"/>
      <c r="F21808" s="6"/>
      <c r="U21808" s="11"/>
      <c r="AO21808" s="11"/>
    </row>
    <row r="21809" spans="2:41" x14ac:dyDescent="0.25">
      <c r="B21809" s="6"/>
      <c r="D21809" s="6"/>
      <c r="E21809" s="6"/>
      <c r="F21809" s="6"/>
      <c r="U21809" s="11"/>
      <c r="AO21809" s="11"/>
    </row>
    <row r="21810" spans="2:41" x14ac:dyDescent="0.25">
      <c r="B21810" s="6"/>
      <c r="D21810" s="6"/>
      <c r="E21810" s="6"/>
      <c r="F21810" s="6"/>
      <c r="U21810" s="11"/>
      <c r="AO21810" s="11"/>
    </row>
    <row r="21811" spans="2:41" x14ac:dyDescent="0.25">
      <c r="B21811" s="6"/>
      <c r="D21811" s="6"/>
      <c r="E21811" s="6"/>
      <c r="F21811" s="6"/>
      <c r="U21811" s="11"/>
      <c r="AO21811" s="11"/>
    </row>
    <row r="21812" spans="2:41" x14ac:dyDescent="0.25">
      <c r="B21812" s="6"/>
      <c r="D21812" s="6"/>
      <c r="E21812" s="6"/>
      <c r="F21812" s="6"/>
      <c r="U21812" s="11"/>
      <c r="AO21812" s="11"/>
    </row>
    <row r="21813" spans="2:41" x14ac:dyDescent="0.25">
      <c r="B21813" s="6"/>
      <c r="D21813" s="6"/>
      <c r="E21813" s="6"/>
      <c r="F21813" s="6"/>
      <c r="U21813" s="11"/>
      <c r="AO21813" s="11"/>
    </row>
    <row r="21814" spans="2:41" x14ac:dyDescent="0.25">
      <c r="B21814" s="6"/>
      <c r="D21814" s="6"/>
      <c r="E21814" s="6"/>
      <c r="F21814" s="6"/>
      <c r="U21814" s="11"/>
      <c r="AO21814" s="11"/>
    </row>
    <row r="21815" spans="2:41" x14ac:dyDescent="0.25">
      <c r="B21815" s="6"/>
      <c r="D21815" s="6"/>
      <c r="E21815" s="6"/>
      <c r="F21815" s="6"/>
      <c r="U21815" s="11"/>
      <c r="AO21815" s="11"/>
    </row>
    <row r="21816" spans="2:41" x14ac:dyDescent="0.25">
      <c r="B21816" s="6"/>
      <c r="D21816" s="6"/>
      <c r="E21816" s="6"/>
      <c r="F21816" s="6"/>
      <c r="U21816" s="11"/>
      <c r="AO21816" s="11"/>
    </row>
    <row r="21817" spans="2:41" x14ac:dyDescent="0.25">
      <c r="B21817" s="6"/>
      <c r="D21817" s="6"/>
      <c r="E21817" s="6"/>
      <c r="F21817" s="6"/>
      <c r="U21817" s="11"/>
      <c r="AO21817" s="11"/>
    </row>
    <row r="21818" spans="2:41" x14ac:dyDescent="0.25">
      <c r="B21818" s="6"/>
      <c r="D21818" s="6"/>
      <c r="E21818" s="6"/>
      <c r="F21818" s="6"/>
      <c r="U21818" s="11"/>
      <c r="AO21818" s="11"/>
    </row>
    <row r="21819" spans="2:41" x14ac:dyDescent="0.25">
      <c r="B21819" s="6"/>
      <c r="D21819" s="6"/>
      <c r="E21819" s="6"/>
      <c r="F21819" s="6"/>
      <c r="U21819" s="11"/>
      <c r="AO21819" s="11"/>
    </row>
    <row r="21820" spans="2:41" x14ac:dyDescent="0.25">
      <c r="B21820" s="6"/>
      <c r="D21820" s="6"/>
      <c r="E21820" s="6"/>
      <c r="F21820" s="6"/>
      <c r="U21820" s="11"/>
      <c r="AO21820" s="11"/>
    </row>
    <row r="21821" spans="2:41" x14ac:dyDescent="0.25">
      <c r="B21821" s="6"/>
      <c r="D21821" s="6"/>
      <c r="E21821" s="6"/>
      <c r="F21821" s="6"/>
      <c r="U21821" s="11"/>
      <c r="AO21821" s="11"/>
    </row>
    <row r="21822" spans="2:41" x14ac:dyDescent="0.25">
      <c r="B21822" s="6"/>
      <c r="D21822" s="6"/>
      <c r="E21822" s="6"/>
      <c r="F21822" s="6"/>
      <c r="U21822" s="11"/>
      <c r="AO21822" s="11"/>
    </row>
    <row r="21823" spans="2:41" x14ac:dyDescent="0.25">
      <c r="B21823" s="6"/>
      <c r="D21823" s="6"/>
      <c r="E21823" s="6"/>
      <c r="F21823" s="6"/>
      <c r="U21823" s="11"/>
      <c r="AO21823" s="11"/>
    </row>
    <row r="21824" spans="2:41" x14ac:dyDescent="0.25">
      <c r="B21824" s="6"/>
      <c r="D21824" s="6"/>
      <c r="E21824" s="6"/>
      <c r="F21824" s="6"/>
      <c r="U21824" s="11"/>
      <c r="AO21824" s="11"/>
    </row>
    <row r="21825" spans="2:41" x14ac:dyDescent="0.25">
      <c r="B21825" s="6"/>
      <c r="D21825" s="6"/>
      <c r="E21825" s="6"/>
      <c r="F21825" s="6"/>
      <c r="U21825" s="11"/>
      <c r="AO21825" s="11"/>
    </row>
    <row r="21826" spans="2:41" x14ac:dyDescent="0.25">
      <c r="B21826" s="6"/>
      <c r="D21826" s="6"/>
      <c r="E21826" s="6"/>
      <c r="F21826" s="6"/>
      <c r="U21826" s="11"/>
      <c r="AO21826" s="11"/>
    </row>
    <row r="21827" spans="2:41" x14ac:dyDescent="0.25">
      <c r="B21827" s="6"/>
      <c r="D21827" s="6"/>
      <c r="E21827" s="6"/>
      <c r="F21827" s="6"/>
      <c r="U21827" s="11"/>
      <c r="AO21827" s="11"/>
    </row>
    <row r="21828" spans="2:41" x14ac:dyDescent="0.25">
      <c r="B21828" s="6"/>
      <c r="D21828" s="6"/>
      <c r="E21828" s="6"/>
      <c r="F21828" s="6"/>
      <c r="U21828" s="11"/>
      <c r="AO21828" s="11"/>
    </row>
    <row r="21829" spans="2:41" x14ac:dyDescent="0.25">
      <c r="B21829" s="6"/>
      <c r="D21829" s="6"/>
      <c r="E21829" s="6"/>
      <c r="F21829" s="6"/>
      <c r="U21829" s="11"/>
      <c r="AO21829" s="11"/>
    </row>
    <row r="21830" spans="2:41" x14ac:dyDescent="0.25">
      <c r="B21830" s="6"/>
      <c r="D21830" s="6"/>
      <c r="E21830" s="6"/>
      <c r="F21830" s="6"/>
      <c r="U21830" s="11"/>
      <c r="AO21830" s="11"/>
    </row>
    <row r="21831" spans="2:41" x14ac:dyDescent="0.25">
      <c r="B21831" s="6"/>
      <c r="D21831" s="6"/>
      <c r="E21831" s="6"/>
      <c r="F21831" s="6"/>
      <c r="U21831" s="11"/>
      <c r="AO21831" s="11"/>
    </row>
    <row r="21832" spans="2:41" x14ac:dyDescent="0.25">
      <c r="B21832" s="6"/>
      <c r="D21832" s="6"/>
      <c r="E21832" s="6"/>
      <c r="F21832" s="6"/>
      <c r="U21832" s="11"/>
      <c r="AO21832" s="11"/>
    </row>
    <row r="21833" spans="2:41" x14ac:dyDescent="0.25">
      <c r="B21833" s="6"/>
      <c r="D21833" s="6"/>
      <c r="E21833" s="6"/>
      <c r="F21833" s="6"/>
      <c r="U21833" s="11"/>
      <c r="AO21833" s="11"/>
    </row>
    <row r="21834" spans="2:41" x14ac:dyDescent="0.25">
      <c r="B21834" s="6"/>
      <c r="D21834" s="6"/>
      <c r="E21834" s="6"/>
      <c r="F21834" s="6"/>
      <c r="U21834" s="11"/>
      <c r="AO21834" s="11"/>
    </row>
    <row r="21835" spans="2:41" x14ac:dyDescent="0.25">
      <c r="B21835" s="6"/>
      <c r="D21835" s="6"/>
      <c r="E21835" s="6"/>
      <c r="F21835" s="6"/>
      <c r="U21835" s="11"/>
      <c r="AO21835" s="11"/>
    </row>
    <row r="21836" spans="2:41" x14ac:dyDescent="0.25">
      <c r="B21836" s="6"/>
      <c r="D21836" s="6"/>
      <c r="E21836" s="6"/>
      <c r="F21836" s="6"/>
      <c r="U21836" s="11"/>
      <c r="AO21836" s="11"/>
    </row>
    <row r="21837" spans="2:41" x14ac:dyDescent="0.25">
      <c r="B21837" s="6"/>
      <c r="D21837" s="6"/>
      <c r="E21837" s="6"/>
      <c r="F21837" s="6"/>
      <c r="U21837" s="11"/>
      <c r="AO21837" s="11"/>
    </row>
    <row r="21838" spans="2:41" x14ac:dyDescent="0.25">
      <c r="B21838" s="6"/>
      <c r="D21838" s="6"/>
      <c r="E21838" s="6"/>
      <c r="F21838" s="6"/>
      <c r="U21838" s="11"/>
      <c r="AO21838" s="11"/>
    </row>
    <row r="21839" spans="2:41" x14ac:dyDescent="0.25">
      <c r="B21839" s="6"/>
      <c r="D21839" s="6"/>
      <c r="E21839" s="6"/>
      <c r="F21839" s="6"/>
      <c r="U21839" s="11"/>
      <c r="AO21839" s="11"/>
    </row>
    <row r="21840" spans="2:41" x14ac:dyDescent="0.25">
      <c r="B21840" s="6"/>
      <c r="D21840" s="6"/>
      <c r="E21840" s="6"/>
      <c r="F21840" s="6"/>
      <c r="U21840" s="11"/>
      <c r="AO21840" s="11"/>
    </row>
    <row r="21841" spans="2:41" x14ac:dyDescent="0.25">
      <c r="B21841" s="6"/>
      <c r="D21841" s="6"/>
      <c r="E21841" s="6"/>
      <c r="F21841" s="6"/>
      <c r="U21841" s="11"/>
      <c r="AO21841" s="11"/>
    </row>
    <row r="21842" spans="2:41" x14ac:dyDescent="0.25">
      <c r="B21842" s="6"/>
      <c r="D21842" s="6"/>
      <c r="E21842" s="6"/>
      <c r="F21842" s="6"/>
      <c r="U21842" s="11"/>
      <c r="AO21842" s="11"/>
    </row>
    <row r="21843" spans="2:41" x14ac:dyDescent="0.25">
      <c r="B21843" s="6"/>
      <c r="D21843" s="6"/>
      <c r="E21843" s="6"/>
      <c r="F21843" s="6"/>
      <c r="U21843" s="11"/>
      <c r="AO21843" s="11"/>
    </row>
    <row r="21844" spans="2:41" x14ac:dyDescent="0.25">
      <c r="B21844" s="6"/>
      <c r="D21844" s="6"/>
      <c r="E21844" s="6"/>
      <c r="F21844" s="6"/>
      <c r="U21844" s="11"/>
      <c r="AO21844" s="11"/>
    </row>
    <row r="21845" spans="2:41" x14ac:dyDescent="0.25">
      <c r="B21845" s="6"/>
      <c r="D21845" s="6"/>
      <c r="E21845" s="6"/>
      <c r="F21845" s="6"/>
      <c r="U21845" s="11"/>
      <c r="AO21845" s="11"/>
    </row>
    <row r="21846" spans="2:41" x14ac:dyDescent="0.25">
      <c r="B21846" s="6"/>
      <c r="D21846" s="6"/>
      <c r="E21846" s="6"/>
      <c r="F21846" s="6"/>
      <c r="U21846" s="11"/>
      <c r="AO21846" s="11"/>
    </row>
    <row r="21847" spans="2:41" x14ac:dyDescent="0.25">
      <c r="B21847" s="6"/>
      <c r="D21847" s="6"/>
      <c r="E21847" s="6"/>
      <c r="F21847" s="6"/>
      <c r="U21847" s="11"/>
      <c r="AO21847" s="11"/>
    </row>
    <row r="21848" spans="2:41" x14ac:dyDescent="0.25">
      <c r="B21848" s="6"/>
      <c r="D21848" s="6"/>
      <c r="E21848" s="6"/>
      <c r="F21848" s="6"/>
      <c r="U21848" s="11"/>
      <c r="AO21848" s="11"/>
    </row>
    <row r="21849" spans="2:41" x14ac:dyDescent="0.25">
      <c r="B21849" s="6"/>
      <c r="D21849" s="6"/>
      <c r="E21849" s="6"/>
      <c r="F21849" s="6"/>
      <c r="U21849" s="11"/>
      <c r="AO21849" s="11"/>
    </row>
    <row r="21850" spans="2:41" x14ac:dyDescent="0.25">
      <c r="B21850" s="6"/>
      <c r="D21850" s="6"/>
      <c r="E21850" s="6"/>
      <c r="F21850" s="6"/>
      <c r="U21850" s="11"/>
      <c r="AO21850" s="11"/>
    </row>
    <row r="21851" spans="2:41" x14ac:dyDescent="0.25">
      <c r="B21851" s="6"/>
      <c r="D21851" s="6"/>
      <c r="E21851" s="6"/>
      <c r="F21851" s="6"/>
      <c r="U21851" s="11"/>
      <c r="AO21851" s="11"/>
    </row>
    <row r="21852" spans="2:41" x14ac:dyDescent="0.25">
      <c r="B21852" s="6"/>
      <c r="D21852" s="6"/>
      <c r="E21852" s="6"/>
      <c r="F21852" s="6"/>
      <c r="U21852" s="11"/>
      <c r="AO21852" s="11"/>
    </row>
    <row r="21853" spans="2:41" x14ac:dyDescent="0.25">
      <c r="B21853" s="6"/>
      <c r="D21853" s="6"/>
      <c r="E21853" s="6"/>
      <c r="F21853" s="6"/>
      <c r="U21853" s="11"/>
      <c r="AO21853" s="11"/>
    </row>
    <row r="21854" spans="2:41" x14ac:dyDescent="0.25">
      <c r="B21854" s="6"/>
      <c r="D21854" s="6"/>
      <c r="E21854" s="6"/>
      <c r="F21854" s="6"/>
      <c r="U21854" s="11"/>
      <c r="AO21854" s="11"/>
    </row>
    <row r="21855" spans="2:41" x14ac:dyDescent="0.25">
      <c r="B21855" s="6"/>
      <c r="D21855" s="6"/>
      <c r="E21855" s="6"/>
      <c r="F21855" s="6"/>
      <c r="U21855" s="11"/>
      <c r="AO21855" s="11"/>
    </row>
    <row r="21856" spans="2:41" x14ac:dyDescent="0.25">
      <c r="B21856" s="6"/>
      <c r="D21856" s="6"/>
      <c r="E21856" s="6"/>
      <c r="F21856" s="6"/>
      <c r="U21856" s="11"/>
      <c r="AO21856" s="11"/>
    </row>
    <row r="21857" spans="2:41" x14ac:dyDescent="0.25">
      <c r="B21857" s="6"/>
      <c r="D21857" s="6"/>
      <c r="E21857" s="6"/>
      <c r="F21857" s="6"/>
      <c r="U21857" s="11"/>
      <c r="AO21857" s="11"/>
    </row>
    <row r="21858" spans="2:41" x14ac:dyDescent="0.25">
      <c r="B21858" s="6"/>
      <c r="D21858" s="6"/>
      <c r="E21858" s="6"/>
      <c r="F21858" s="6"/>
      <c r="U21858" s="11"/>
      <c r="AO21858" s="11"/>
    </row>
    <row r="21859" spans="2:41" x14ac:dyDescent="0.25">
      <c r="B21859" s="6"/>
      <c r="D21859" s="6"/>
      <c r="E21859" s="6"/>
      <c r="F21859" s="6"/>
      <c r="U21859" s="11"/>
      <c r="AO21859" s="11"/>
    </row>
    <row r="21860" spans="2:41" x14ac:dyDescent="0.25">
      <c r="B21860" s="6"/>
      <c r="D21860" s="6"/>
      <c r="E21860" s="6"/>
      <c r="F21860" s="6"/>
      <c r="U21860" s="11"/>
      <c r="AO21860" s="11"/>
    </row>
    <row r="21861" spans="2:41" x14ac:dyDescent="0.25">
      <c r="B21861" s="6"/>
      <c r="D21861" s="6"/>
      <c r="E21861" s="6"/>
      <c r="F21861" s="6"/>
      <c r="U21861" s="11"/>
      <c r="AO21861" s="11"/>
    </row>
    <row r="21862" spans="2:41" x14ac:dyDescent="0.25">
      <c r="B21862" s="6"/>
      <c r="D21862" s="6"/>
      <c r="E21862" s="6"/>
      <c r="F21862" s="6"/>
      <c r="U21862" s="11"/>
      <c r="AO21862" s="11"/>
    </row>
    <row r="21863" spans="2:41" x14ac:dyDescent="0.25">
      <c r="B21863" s="6"/>
      <c r="D21863" s="6"/>
      <c r="E21863" s="6"/>
      <c r="F21863" s="6"/>
      <c r="U21863" s="11"/>
      <c r="AO21863" s="11"/>
    </row>
    <row r="21864" spans="2:41" x14ac:dyDescent="0.25">
      <c r="B21864" s="6"/>
      <c r="D21864" s="6"/>
      <c r="E21864" s="6"/>
      <c r="F21864" s="6"/>
      <c r="U21864" s="11"/>
      <c r="AO21864" s="11"/>
    </row>
    <row r="21865" spans="2:41" x14ac:dyDescent="0.25">
      <c r="B21865" s="6"/>
      <c r="D21865" s="6"/>
      <c r="E21865" s="6"/>
      <c r="F21865" s="6"/>
      <c r="U21865" s="11"/>
      <c r="AO21865" s="11"/>
    </row>
    <row r="21866" spans="2:41" x14ac:dyDescent="0.25">
      <c r="B21866" s="6"/>
      <c r="D21866" s="6"/>
      <c r="E21866" s="6"/>
      <c r="F21866" s="6"/>
      <c r="U21866" s="11"/>
      <c r="AO21866" s="11"/>
    </row>
    <row r="21867" spans="2:41" x14ac:dyDescent="0.25">
      <c r="B21867" s="6"/>
      <c r="D21867" s="6"/>
      <c r="E21867" s="6"/>
      <c r="F21867" s="6"/>
      <c r="U21867" s="11"/>
      <c r="AO21867" s="11"/>
    </row>
    <row r="21868" spans="2:41" x14ac:dyDescent="0.25">
      <c r="B21868" s="6"/>
      <c r="D21868" s="6"/>
      <c r="E21868" s="6"/>
      <c r="F21868" s="6"/>
      <c r="U21868" s="11"/>
      <c r="AO21868" s="11"/>
    </row>
    <row r="21869" spans="2:41" x14ac:dyDescent="0.25">
      <c r="B21869" s="6"/>
      <c r="D21869" s="6"/>
      <c r="E21869" s="6"/>
      <c r="F21869" s="6"/>
      <c r="U21869" s="11"/>
      <c r="AO21869" s="11"/>
    </row>
    <row r="21870" spans="2:41" x14ac:dyDescent="0.25">
      <c r="B21870" s="6"/>
      <c r="D21870" s="6"/>
      <c r="E21870" s="6"/>
      <c r="F21870" s="6"/>
      <c r="U21870" s="11"/>
      <c r="AO21870" s="11"/>
    </row>
    <row r="21871" spans="2:41" x14ac:dyDescent="0.25">
      <c r="B21871" s="6"/>
      <c r="D21871" s="6"/>
      <c r="E21871" s="6"/>
      <c r="F21871" s="6"/>
      <c r="U21871" s="11"/>
      <c r="AO21871" s="11"/>
    </row>
    <row r="21872" spans="2:41" x14ac:dyDescent="0.25">
      <c r="B21872" s="6"/>
      <c r="D21872" s="6"/>
      <c r="E21872" s="6"/>
      <c r="F21872" s="6"/>
      <c r="U21872" s="11"/>
      <c r="AO21872" s="11"/>
    </row>
    <row r="21873" spans="2:41" x14ac:dyDescent="0.25">
      <c r="B21873" s="6"/>
      <c r="D21873" s="6"/>
      <c r="E21873" s="6"/>
      <c r="F21873" s="6"/>
      <c r="U21873" s="11"/>
      <c r="AO21873" s="11"/>
    </row>
    <row r="21874" spans="2:41" x14ac:dyDescent="0.25">
      <c r="B21874" s="6"/>
      <c r="D21874" s="6"/>
      <c r="E21874" s="6"/>
      <c r="F21874" s="6"/>
      <c r="U21874" s="11"/>
      <c r="AO21874" s="11"/>
    </row>
    <row r="21875" spans="2:41" x14ac:dyDescent="0.25">
      <c r="B21875" s="6"/>
      <c r="D21875" s="6"/>
      <c r="E21875" s="6"/>
      <c r="F21875" s="6"/>
      <c r="U21875" s="11"/>
      <c r="AO21875" s="11"/>
    </row>
    <row r="21876" spans="2:41" x14ac:dyDescent="0.25">
      <c r="B21876" s="6"/>
      <c r="D21876" s="6"/>
      <c r="E21876" s="6"/>
      <c r="F21876" s="6"/>
      <c r="U21876" s="11"/>
      <c r="AO21876" s="11"/>
    </row>
    <row r="21877" spans="2:41" x14ac:dyDescent="0.25">
      <c r="B21877" s="6"/>
      <c r="D21877" s="6"/>
      <c r="E21877" s="6"/>
      <c r="F21877" s="6"/>
      <c r="U21877" s="11"/>
      <c r="AO21877" s="11"/>
    </row>
    <row r="21878" spans="2:41" x14ac:dyDescent="0.25">
      <c r="B21878" s="6"/>
      <c r="D21878" s="6"/>
      <c r="E21878" s="6"/>
      <c r="F21878" s="6"/>
      <c r="U21878" s="11"/>
      <c r="AO21878" s="11"/>
    </row>
    <row r="21879" spans="2:41" x14ac:dyDescent="0.25">
      <c r="B21879" s="6"/>
      <c r="D21879" s="6"/>
      <c r="E21879" s="6"/>
      <c r="F21879" s="6"/>
      <c r="U21879" s="11"/>
      <c r="AO21879" s="11"/>
    </row>
    <row r="21880" spans="2:41" x14ac:dyDescent="0.25">
      <c r="B21880" s="6"/>
      <c r="D21880" s="6"/>
      <c r="E21880" s="6"/>
      <c r="F21880" s="6"/>
      <c r="U21880" s="11"/>
      <c r="AO21880" s="11"/>
    </row>
    <row r="21881" spans="2:41" x14ac:dyDescent="0.25">
      <c r="B21881" s="6"/>
      <c r="D21881" s="6"/>
      <c r="E21881" s="6"/>
      <c r="F21881" s="6"/>
      <c r="U21881" s="11"/>
      <c r="AO21881" s="11"/>
    </row>
    <row r="21882" spans="2:41" x14ac:dyDescent="0.25">
      <c r="B21882" s="6"/>
      <c r="D21882" s="6"/>
      <c r="E21882" s="6"/>
      <c r="F21882" s="6"/>
      <c r="U21882" s="11"/>
      <c r="AO21882" s="11"/>
    </row>
    <row r="21883" spans="2:41" x14ac:dyDescent="0.25">
      <c r="B21883" s="6"/>
      <c r="D21883" s="6"/>
      <c r="E21883" s="6"/>
      <c r="F21883" s="6"/>
      <c r="U21883" s="11"/>
      <c r="AO21883" s="11"/>
    </row>
    <row r="21884" spans="2:41" x14ac:dyDescent="0.25">
      <c r="B21884" s="6"/>
      <c r="D21884" s="6"/>
      <c r="E21884" s="6"/>
      <c r="F21884" s="6"/>
      <c r="U21884" s="11"/>
      <c r="AO21884" s="11"/>
    </row>
    <row r="21885" spans="2:41" x14ac:dyDescent="0.25">
      <c r="B21885" s="6"/>
      <c r="D21885" s="6"/>
      <c r="E21885" s="6"/>
      <c r="F21885" s="6"/>
      <c r="U21885" s="11"/>
      <c r="AO21885" s="11"/>
    </row>
    <row r="21886" spans="2:41" x14ac:dyDescent="0.25">
      <c r="B21886" s="6"/>
      <c r="D21886" s="6"/>
      <c r="E21886" s="6"/>
      <c r="F21886" s="6"/>
      <c r="U21886" s="11"/>
      <c r="AO21886" s="11"/>
    </row>
    <row r="21887" spans="2:41" x14ac:dyDescent="0.25">
      <c r="B21887" s="6"/>
      <c r="D21887" s="6"/>
      <c r="E21887" s="6"/>
      <c r="F21887" s="6"/>
      <c r="U21887" s="11"/>
      <c r="AO21887" s="11"/>
    </row>
    <row r="21888" spans="2:41" x14ac:dyDescent="0.25">
      <c r="B21888" s="6"/>
      <c r="D21888" s="6"/>
      <c r="E21888" s="6"/>
      <c r="F21888" s="6"/>
      <c r="U21888" s="11"/>
      <c r="AO21888" s="11"/>
    </row>
    <row r="21889" spans="2:41" x14ac:dyDescent="0.25">
      <c r="B21889" s="6"/>
      <c r="D21889" s="6"/>
      <c r="E21889" s="6"/>
      <c r="F21889" s="6"/>
      <c r="U21889" s="11"/>
      <c r="AO21889" s="11"/>
    </row>
    <row r="21890" spans="2:41" x14ac:dyDescent="0.25">
      <c r="B21890" s="6"/>
      <c r="D21890" s="6"/>
      <c r="E21890" s="6"/>
      <c r="F21890" s="6"/>
      <c r="U21890" s="11"/>
      <c r="AO21890" s="11"/>
    </row>
    <row r="21891" spans="2:41" x14ac:dyDescent="0.25">
      <c r="B21891" s="6"/>
      <c r="D21891" s="6"/>
      <c r="E21891" s="6"/>
      <c r="F21891" s="6"/>
      <c r="U21891" s="11"/>
      <c r="AO21891" s="11"/>
    </row>
    <row r="21892" spans="2:41" x14ac:dyDescent="0.25">
      <c r="B21892" s="6"/>
      <c r="D21892" s="6"/>
      <c r="E21892" s="6"/>
      <c r="F21892" s="6"/>
      <c r="U21892" s="11"/>
      <c r="AO21892" s="11"/>
    </row>
    <row r="21893" spans="2:41" x14ac:dyDescent="0.25">
      <c r="B21893" s="6"/>
      <c r="D21893" s="6"/>
      <c r="E21893" s="6"/>
      <c r="F21893" s="6"/>
      <c r="U21893" s="11"/>
      <c r="AO21893" s="11"/>
    </row>
    <row r="21894" spans="2:41" x14ac:dyDescent="0.25">
      <c r="B21894" s="6"/>
      <c r="D21894" s="6"/>
      <c r="E21894" s="6"/>
      <c r="F21894" s="6"/>
      <c r="U21894" s="11"/>
      <c r="AO21894" s="11"/>
    </row>
    <row r="21895" spans="2:41" x14ac:dyDescent="0.25">
      <c r="B21895" s="6"/>
      <c r="D21895" s="6"/>
      <c r="E21895" s="6"/>
      <c r="F21895" s="6"/>
      <c r="U21895" s="11"/>
      <c r="AO21895" s="11"/>
    </row>
    <row r="21896" spans="2:41" x14ac:dyDescent="0.25">
      <c r="B21896" s="6"/>
      <c r="D21896" s="6"/>
      <c r="E21896" s="6"/>
      <c r="F21896" s="6"/>
      <c r="U21896" s="11"/>
      <c r="AO21896" s="11"/>
    </row>
    <row r="21897" spans="2:41" x14ac:dyDescent="0.25">
      <c r="B21897" s="6"/>
      <c r="D21897" s="6"/>
      <c r="E21897" s="6"/>
      <c r="F21897" s="6"/>
      <c r="U21897" s="11"/>
      <c r="AO21897" s="11"/>
    </row>
    <row r="21898" spans="2:41" x14ac:dyDescent="0.25">
      <c r="B21898" s="6"/>
      <c r="D21898" s="6"/>
      <c r="E21898" s="6"/>
      <c r="F21898" s="6"/>
      <c r="U21898" s="11"/>
      <c r="AO21898" s="11"/>
    </row>
    <row r="21899" spans="2:41" x14ac:dyDescent="0.25">
      <c r="B21899" s="6"/>
      <c r="D21899" s="6"/>
      <c r="E21899" s="6"/>
      <c r="F21899" s="6"/>
      <c r="U21899" s="11"/>
      <c r="AO21899" s="11"/>
    </row>
    <row r="21900" spans="2:41" x14ac:dyDescent="0.25">
      <c r="B21900" s="6"/>
      <c r="D21900" s="6"/>
      <c r="E21900" s="6"/>
      <c r="F21900" s="6"/>
      <c r="U21900" s="11"/>
      <c r="AO21900" s="11"/>
    </row>
    <row r="21901" spans="2:41" x14ac:dyDescent="0.25">
      <c r="B21901" s="6"/>
      <c r="D21901" s="6"/>
      <c r="E21901" s="6"/>
      <c r="F21901" s="6"/>
      <c r="U21901" s="11"/>
      <c r="AO21901" s="11"/>
    </row>
    <row r="21902" spans="2:41" x14ac:dyDescent="0.25">
      <c r="B21902" s="6"/>
      <c r="D21902" s="6"/>
      <c r="E21902" s="6"/>
      <c r="F21902" s="6"/>
      <c r="U21902" s="11"/>
      <c r="AO21902" s="11"/>
    </row>
    <row r="21903" spans="2:41" x14ac:dyDescent="0.25">
      <c r="B21903" s="6"/>
      <c r="D21903" s="6"/>
      <c r="E21903" s="6"/>
      <c r="F21903" s="6"/>
      <c r="U21903" s="11"/>
      <c r="AO21903" s="11"/>
    </row>
    <row r="21904" spans="2:41" x14ac:dyDescent="0.25">
      <c r="B21904" s="6"/>
      <c r="D21904" s="6"/>
      <c r="E21904" s="6"/>
      <c r="F21904" s="6"/>
      <c r="U21904" s="11"/>
      <c r="AO21904" s="11"/>
    </row>
    <row r="21905" spans="2:41" x14ac:dyDescent="0.25">
      <c r="B21905" s="6"/>
      <c r="D21905" s="6"/>
      <c r="E21905" s="6"/>
      <c r="F21905" s="6"/>
      <c r="U21905" s="11"/>
      <c r="AO21905" s="11"/>
    </row>
    <row r="21906" spans="2:41" x14ac:dyDescent="0.25">
      <c r="B21906" s="6"/>
      <c r="D21906" s="6"/>
      <c r="E21906" s="6"/>
      <c r="F21906" s="6"/>
      <c r="U21906" s="11"/>
      <c r="AO21906" s="11"/>
    </row>
    <row r="21907" spans="2:41" x14ac:dyDescent="0.25">
      <c r="B21907" s="6"/>
      <c r="D21907" s="6"/>
      <c r="E21907" s="6"/>
      <c r="F21907" s="6"/>
      <c r="U21907" s="11"/>
      <c r="AO21907" s="11"/>
    </row>
    <row r="21908" spans="2:41" x14ac:dyDescent="0.25">
      <c r="B21908" s="6"/>
      <c r="D21908" s="6"/>
      <c r="E21908" s="6"/>
      <c r="F21908" s="6"/>
      <c r="U21908" s="11"/>
      <c r="AO21908" s="11"/>
    </row>
    <row r="21909" spans="2:41" x14ac:dyDescent="0.25">
      <c r="B21909" s="6"/>
      <c r="D21909" s="6"/>
      <c r="E21909" s="6"/>
      <c r="F21909" s="6"/>
      <c r="U21909" s="11"/>
      <c r="AO21909" s="11"/>
    </row>
    <row r="21910" spans="2:41" x14ac:dyDescent="0.25">
      <c r="B21910" s="6"/>
      <c r="D21910" s="6"/>
      <c r="E21910" s="6"/>
      <c r="F21910" s="6"/>
      <c r="U21910" s="11"/>
      <c r="AO21910" s="11"/>
    </row>
    <row r="21911" spans="2:41" x14ac:dyDescent="0.25">
      <c r="B21911" s="6"/>
      <c r="D21911" s="6"/>
      <c r="E21911" s="6"/>
      <c r="F21911" s="6"/>
      <c r="U21911" s="11"/>
      <c r="AO21911" s="11"/>
    </row>
    <row r="21912" spans="2:41" x14ac:dyDescent="0.25">
      <c r="B21912" s="6"/>
      <c r="D21912" s="6"/>
      <c r="E21912" s="6"/>
      <c r="F21912" s="6"/>
      <c r="U21912" s="11"/>
      <c r="AO21912" s="11"/>
    </row>
    <row r="21913" spans="2:41" x14ac:dyDescent="0.25">
      <c r="B21913" s="6"/>
      <c r="D21913" s="6"/>
      <c r="E21913" s="6"/>
      <c r="F21913" s="6"/>
      <c r="U21913" s="11"/>
      <c r="AO21913" s="11"/>
    </row>
    <row r="21914" spans="2:41" x14ac:dyDescent="0.25">
      <c r="B21914" s="6"/>
      <c r="D21914" s="6"/>
      <c r="E21914" s="6"/>
      <c r="F21914" s="6"/>
      <c r="U21914" s="11"/>
      <c r="AO21914" s="11"/>
    </row>
    <row r="21915" spans="2:41" x14ac:dyDescent="0.25">
      <c r="B21915" s="6"/>
      <c r="D21915" s="6"/>
      <c r="E21915" s="6"/>
      <c r="F21915" s="6"/>
      <c r="U21915" s="11"/>
      <c r="AO21915" s="11"/>
    </row>
    <row r="21916" spans="2:41" x14ac:dyDescent="0.25">
      <c r="B21916" s="6"/>
      <c r="D21916" s="6"/>
      <c r="E21916" s="6"/>
      <c r="F21916" s="6"/>
      <c r="U21916" s="11"/>
      <c r="AO21916" s="11"/>
    </row>
    <row r="21917" spans="2:41" x14ac:dyDescent="0.25">
      <c r="B21917" s="6"/>
      <c r="D21917" s="6"/>
      <c r="E21917" s="6"/>
      <c r="F21917" s="6"/>
      <c r="U21917" s="11"/>
      <c r="AO21917" s="11"/>
    </row>
    <row r="21918" spans="2:41" x14ac:dyDescent="0.25">
      <c r="B21918" s="6"/>
      <c r="D21918" s="6"/>
      <c r="E21918" s="6"/>
      <c r="F21918" s="6"/>
      <c r="U21918" s="11"/>
      <c r="AO21918" s="11"/>
    </row>
    <row r="21919" spans="2:41" x14ac:dyDescent="0.25">
      <c r="B21919" s="6"/>
      <c r="D21919" s="6"/>
      <c r="E21919" s="6"/>
      <c r="F21919" s="6"/>
      <c r="U21919" s="11"/>
      <c r="AO21919" s="11"/>
    </row>
    <row r="21920" spans="2:41" x14ac:dyDescent="0.25">
      <c r="B21920" s="6"/>
      <c r="D21920" s="6"/>
      <c r="E21920" s="6"/>
      <c r="F21920" s="6"/>
      <c r="U21920" s="11"/>
      <c r="AO21920" s="11"/>
    </row>
    <row r="21921" spans="2:41" x14ac:dyDescent="0.25">
      <c r="B21921" s="6"/>
      <c r="D21921" s="6"/>
      <c r="E21921" s="6"/>
      <c r="F21921" s="6"/>
      <c r="U21921" s="11"/>
      <c r="AO21921" s="11"/>
    </row>
    <row r="21922" spans="2:41" x14ac:dyDescent="0.25">
      <c r="B21922" s="6"/>
      <c r="D21922" s="6"/>
      <c r="E21922" s="6"/>
      <c r="F21922" s="6"/>
      <c r="U21922" s="11"/>
      <c r="AO21922" s="11"/>
    </row>
    <row r="21923" spans="2:41" x14ac:dyDescent="0.25">
      <c r="B21923" s="6"/>
      <c r="D21923" s="6"/>
      <c r="E21923" s="6"/>
      <c r="F21923" s="6"/>
      <c r="U21923" s="11"/>
      <c r="AO21923" s="11"/>
    </row>
    <row r="21924" spans="2:41" x14ac:dyDescent="0.25">
      <c r="B21924" s="6"/>
      <c r="D21924" s="6"/>
      <c r="E21924" s="6"/>
      <c r="F21924" s="6"/>
      <c r="U21924" s="11"/>
      <c r="AO21924" s="11"/>
    </row>
    <row r="21925" spans="2:41" x14ac:dyDescent="0.25">
      <c r="B21925" s="6"/>
      <c r="D21925" s="6"/>
      <c r="E21925" s="6"/>
      <c r="F21925" s="6"/>
      <c r="U21925" s="11"/>
      <c r="AO21925" s="11"/>
    </row>
    <row r="21926" spans="2:41" x14ac:dyDescent="0.25">
      <c r="B21926" s="6"/>
      <c r="D21926" s="6"/>
      <c r="E21926" s="6"/>
      <c r="F21926" s="6"/>
      <c r="U21926" s="11"/>
      <c r="AO21926" s="11"/>
    </row>
    <row r="21927" spans="2:41" x14ac:dyDescent="0.25">
      <c r="B21927" s="6"/>
      <c r="D21927" s="6"/>
      <c r="E21927" s="6"/>
      <c r="F21927" s="6"/>
      <c r="U21927" s="11"/>
      <c r="AO21927" s="11"/>
    </row>
    <row r="21928" spans="2:41" x14ac:dyDescent="0.25">
      <c r="B21928" s="6"/>
      <c r="D21928" s="6"/>
      <c r="E21928" s="6"/>
      <c r="F21928" s="6"/>
      <c r="U21928" s="11"/>
      <c r="AO21928" s="11"/>
    </row>
    <row r="21929" spans="2:41" x14ac:dyDescent="0.25">
      <c r="B21929" s="6"/>
      <c r="D21929" s="6"/>
      <c r="E21929" s="6"/>
      <c r="F21929" s="6"/>
      <c r="U21929" s="11"/>
      <c r="AO21929" s="11"/>
    </row>
    <row r="21930" spans="2:41" x14ac:dyDescent="0.25">
      <c r="B21930" s="6"/>
      <c r="D21930" s="6"/>
      <c r="E21930" s="6"/>
      <c r="F21930" s="6"/>
      <c r="U21930" s="11"/>
      <c r="AO21930" s="11"/>
    </row>
    <row r="21931" spans="2:41" x14ac:dyDescent="0.25">
      <c r="B21931" s="6"/>
      <c r="D21931" s="6"/>
      <c r="E21931" s="6"/>
      <c r="F21931" s="6"/>
      <c r="U21931" s="11"/>
      <c r="AO21931" s="11"/>
    </row>
    <row r="21932" spans="2:41" x14ac:dyDescent="0.25">
      <c r="B21932" s="6"/>
      <c r="D21932" s="6"/>
      <c r="E21932" s="6"/>
      <c r="F21932" s="6"/>
      <c r="U21932" s="11"/>
      <c r="AO21932" s="11"/>
    </row>
    <row r="21933" spans="2:41" x14ac:dyDescent="0.25">
      <c r="B21933" s="6"/>
      <c r="D21933" s="6"/>
      <c r="E21933" s="6"/>
      <c r="F21933" s="6"/>
      <c r="U21933" s="11"/>
      <c r="AO21933" s="11"/>
    </row>
    <row r="21934" spans="2:41" x14ac:dyDescent="0.25">
      <c r="B21934" s="6"/>
      <c r="D21934" s="6"/>
      <c r="E21934" s="6"/>
      <c r="F21934" s="6"/>
      <c r="U21934" s="11"/>
      <c r="AO21934" s="11"/>
    </row>
    <row r="21935" spans="2:41" x14ac:dyDescent="0.25">
      <c r="B21935" s="6"/>
      <c r="D21935" s="6"/>
      <c r="E21935" s="6"/>
      <c r="F21935" s="6"/>
      <c r="U21935" s="11"/>
      <c r="AO21935" s="11"/>
    </row>
    <row r="21936" spans="2:41" x14ac:dyDescent="0.25">
      <c r="B21936" s="6"/>
      <c r="D21936" s="6"/>
      <c r="E21936" s="6"/>
      <c r="F21936" s="6"/>
      <c r="U21936" s="11"/>
      <c r="AO21936" s="11"/>
    </row>
    <row r="21937" spans="2:41" x14ac:dyDescent="0.25">
      <c r="B21937" s="6"/>
      <c r="D21937" s="6"/>
      <c r="E21937" s="6"/>
      <c r="F21937" s="6"/>
      <c r="U21937" s="11"/>
      <c r="AO21937" s="11"/>
    </row>
    <row r="21938" spans="2:41" x14ac:dyDescent="0.25">
      <c r="B21938" s="6"/>
      <c r="D21938" s="6"/>
      <c r="E21938" s="6"/>
      <c r="F21938" s="6"/>
      <c r="U21938" s="11"/>
      <c r="AO21938" s="11"/>
    </row>
    <row r="21939" spans="2:41" x14ac:dyDescent="0.25">
      <c r="B21939" s="6"/>
      <c r="D21939" s="6"/>
      <c r="E21939" s="6"/>
      <c r="F21939" s="6"/>
      <c r="U21939" s="11"/>
      <c r="AO21939" s="11"/>
    </row>
    <row r="21940" spans="2:41" x14ac:dyDescent="0.25">
      <c r="B21940" s="6"/>
      <c r="D21940" s="6"/>
      <c r="E21940" s="6"/>
      <c r="F21940" s="6"/>
      <c r="U21940" s="11"/>
      <c r="AO21940" s="11"/>
    </row>
    <row r="21941" spans="2:41" x14ac:dyDescent="0.25">
      <c r="B21941" s="6"/>
      <c r="D21941" s="6"/>
      <c r="E21941" s="6"/>
      <c r="F21941" s="6"/>
      <c r="U21941" s="11"/>
      <c r="AO21941" s="11"/>
    </row>
    <row r="21942" spans="2:41" x14ac:dyDescent="0.25">
      <c r="B21942" s="6"/>
      <c r="D21942" s="6"/>
      <c r="E21942" s="6"/>
      <c r="F21942" s="6"/>
      <c r="U21942" s="11"/>
      <c r="AO21942" s="11"/>
    </row>
    <row r="21943" spans="2:41" x14ac:dyDescent="0.25">
      <c r="B21943" s="6"/>
      <c r="D21943" s="6"/>
      <c r="E21943" s="6"/>
      <c r="F21943" s="6"/>
      <c r="U21943" s="11"/>
      <c r="AO21943" s="11"/>
    </row>
    <row r="21944" spans="2:41" x14ac:dyDescent="0.25">
      <c r="B21944" s="6"/>
      <c r="D21944" s="6"/>
      <c r="E21944" s="6"/>
      <c r="F21944" s="6"/>
      <c r="U21944" s="11"/>
      <c r="AO21944" s="11"/>
    </row>
    <row r="21945" spans="2:41" x14ac:dyDescent="0.25">
      <c r="B21945" s="6"/>
      <c r="D21945" s="6"/>
      <c r="E21945" s="6"/>
      <c r="F21945" s="6"/>
      <c r="U21945" s="11"/>
      <c r="AO21945" s="11"/>
    </row>
    <row r="21946" spans="2:41" x14ac:dyDescent="0.25">
      <c r="B21946" s="6"/>
      <c r="D21946" s="6"/>
      <c r="E21946" s="6"/>
      <c r="F21946" s="6"/>
      <c r="U21946" s="11"/>
      <c r="AO21946" s="11"/>
    </row>
    <row r="21947" spans="2:41" x14ac:dyDescent="0.25">
      <c r="B21947" s="6"/>
      <c r="D21947" s="6"/>
      <c r="E21947" s="6"/>
      <c r="F21947" s="6"/>
      <c r="U21947" s="11"/>
      <c r="AO21947" s="11"/>
    </row>
    <row r="21948" spans="2:41" x14ac:dyDescent="0.25">
      <c r="B21948" s="6"/>
      <c r="D21948" s="6"/>
      <c r="E21948" s="6"/>
      <c r="F21948" s="6"/>
      <c r="U21948" s="11"/>
      <c r="AO21948" s="11"/>
    </row>
    <row r="21949" spans="2:41" x14ac:dyDescent="0.25">
      <c r="B21949" s="6"/>
      <c r="D21949" s="6"/>
      <c r="E21949" s="6"/>
      <c r="F21949" s="6"/>
      <c r="U21949" s="11"/>
      <c r="AO21949" s="11"/>
    </row>
    <row r="21950" spans="2:41" x14ac:dyDescent="0.25">
      <c r="B21950" s="6"/>
      <c r="D21950" s="6"/>
      <c r="E21950" s="6"/>
      <c r="F21950" s="6"/>
      <c r="U21950" s="11"/>
      <c r="AO21950" s="11"/>
    </row>
    <row r="21951" spans="2:41" x14ac:dyDescent="0.25">
      <c r="B21951" s="6"/>
      <c r="D21951" s="6"/>
      <c r="E21951" s="6"/>
      <c r="F21951" s="6"/>
      <c r="U21951" s="11"/>
      <c r="AO21951" s="11"/>
    </row>
    <row r="21952" spans="2:41" x14ac:dyDescent="0.25">
      <c r="B21952" s="6"/>
      <c r="D21952" s="6"/>
      <c r="E21952" s="6"/>
      <c r="F21952" s="6"/>
      <c r="U21952" s="11"/>
      <c r="AO21952" s="11"/>
    </row>
    <row r="21953" spans="2:41" x14ac:dyDescent="0.25">
      <c r="B21953" s="6"/>
      <c r="D21953" s="6"/>
      <c r="E21953" s="6"/>
      <c r="F21953" s="6"/>
      <c r="U21953" s="11"/>
      <c r="AO21953" s="11"/>
    </row>
    <row r="21954" spans="2:41" x14ac:dyDescent="0.25">
      <c r="B21954" s="6"/>
      <c r="D21954" s="6"/>
      <c r="E21954" s="6"/>
      <c r="F21954" s="6"/>
      <c r="U21954" s="11"/>
      <c r="AO21954" s="11"/>
    </row>
    <row r="21955" spans="2:41" x14ac:dyDescent="0.25">
      <c r="B21955" s="6"/>
      <c r="D21955" s="6"/>
      <c r="E21955" s="6"/>
      <c r="F21955" s="6"/>
      <c r="U21955" s="11"/>
      <c r="AO21955" s="11"/>
    </row>
    <row r="21956" spans="2:41" x14ac:dyDescent="0.25">
      <c r="B21956" s="6"/>
      <c r="D21956" s="6"/>
      <c r="E21956" s="6"/>
      <c r="F21956" s="6"/>
      <c r="U21956" s="11"/>
      <c r="AO21956" s="11"/>
    </row>
    <row r="21957" spans="2:41" x14ac:dyDescent="0.25">
      <c r="B21957" s="6"/>
      <c r="D21957" s="6"/>
      <c r="E21957" s="6"/>
      <c r="F21957" s="6"/>
      <c r="U21957" s="11"/>
      <c r="AO21957" s="11"/>
    </row>
    <row r="21958" spans="2:41" x14ac:dyDescent="0.25">
      <c r="B21958" s="6"/>
      <c r="D21958" s="6"/>
      <c r="E21958" s="6"/>
      <c r="F21958" s="6"/>
      <c r="U21958" s="11"/>
      <c r="AO21958" s="11"/>
    </row>
    <row r="21959" spans="2:41" x14ac:dyDescent="0.25">
      <c r="B21959" s="6"/>
      <c r="D21959" s="6"/>
      <c r="E21959" s="6"/>
      <c r="F21959" s="6"/>
      <c r="U21959" s="11"/>
      <c r="AO21959" s="11"/>
    </row>
    <row r="21960" spans="2:41" x14ac:dyDescent="0.25">
      <c r="B21960" s="6"/>
      <c r="D21960" s="6"/>
      <c r="E21960" s="6"/>
      <c r="F21960" s="6"/>
      <c r="U21960" s="11"/>
      <c r="AO21960" s="11"/>
    </row>
    <row r="21961" spans="2:41" x14ac:dyDescent="0.25">
      <c r="B21961" s="6"/>
      <c r="D21961" s="6"/>
      <c r="E21961" s="6"/>
      <c r="F21961" s="6"/>
      <c r="U21961" s="11"/>
      <c r="AO21961" s="11"/>
    </row>
    <row r="21962" spans="2:41" x14ac:dyDescent="0.25">
      <c r="B21962" s="6"/>
      <c r="D21962" s="6"/>
      <c r="E21962" s="6"/>
      <c r="F21962" s="6"/>
      <c r="U21962" s="11"/>
      <c r="AO21962" s="11"/>
    </row>
    <row r="21963" spans="2:41" x14ac:dyDescent="0.25">
      <c r="B21963" s="6"/>
      <c r="D21963" s="6"/>
      <c r="E21963" s="6"/>
      <c r="F21963" s="6"/>
      <c r="U21963" s="11"/>
      <c r="AO21963" s="11"/>
    </row>
    <row r="21964" spans="2:41" x14ac:dyDescent="0.25">
      <c r="B21964" s="6"/>
      <c r="D21964" s="6"/>
      <c r="E21964" s="6"/>
      <c r="F21964" s="6"/>
      <c r="U21964" s="11"/>
      <c r="AO21964" s="11"/>
    </row>
    <row r="21965" spans="2:41" x14ac:dyDescent="0.25">
      <c r="B21965" s="6"/>
      <c r="D21965" s="6"/>
      <c r="E21965" s="6"/>
      <c r="F21965" s="6"/>
      <c r="U21965" s="11"/>
      <c r="AO21965" s="11"/>
    </row>
    <row r="21966" spans="2:41" x14ac:dyDescent="0.25">
      <c r="B21966" s="6"/>
      <c r="D21966" s="6"/>
      <c r="E21966" s="6"/>
      <c r="F21966" s="6"/>
      <c r="U21966" s="11"/>
      <c r="AO21966" s="11"/>
    </row>
    <row r="21967" spans="2:41" x14ac:dyDescent="0.25">
      <c r="B21967" s="6"/>
      <c r="D21967" s="6"/>
      <c r="E21967" s="6"/>
      <c r="F21967" s="6"/>
      <c r="U21967" s="11"/>
      <c r="AO21967" s="11"/>
    </row>
    <row r="21968" spans="2:41" x14ac:dyDescent="0.25">
      <c r="B21968" s="6"/>
      <c r="D21968" s="6"/>
      <c r="E21968" s="6"/>
      <c r="F21968" s="6"/>
      <c r="U21968" s="11"/>
      <c r="AO21968" s="11"/>
    </row>
    <row r="21969" spans="2:41" x14ac:dyDescent="0.25">
      <c r="B21969" s="6"/>
      <c r="D21969" s="6"/>
      <c r="E21969" s="6"/>
      <c r="F21969" s="6"/>
      <c r="U21969" s="11"/>
      <c r="AO21969" s="11"/>
    </row>
    <row r="21970" spans="2:41" x14ac:dyDescent="0.25">
      <c r="B21970" s="6"/>
      <c r="D21970" s="6"/>
      <c r="E21970" s="6"/>
      <c r="F21970" s="6"/>
      <c r="U21970" s="11"/>
      <c r="AO21970" s="11"/>
    </row>
    <row r="21971" spans="2:41" x14ac:dyDescent="0.25">
      <c r="B21971" s="6"/>
      <c r="D21971" s="6"/>
      <c r="E21971" s="6"/>
      <c r="F21971" s="6"/>
      <c r="U21971" s="11"/>
      <c r="AO21971" s="11"/>
    </row>
    <row r="21972" spans="2:41" x14ac:dyDescent="0.25">
      <c r="B21972" s="6"/>
      <c r="D21972" s="6"/>
      <c r="E21972" s="6"/>
      <c r="F21972" s="6"/>
      <c r="U21972" s="11"/>
      <c r="AO21972" s="11"/>
    </row>
    <row r="21973" spans="2:41" x14ac:dyDescent="0.25">
      <c r="B21973" s="6"/>
      <c r="D21973" s="6"/>
      <c r="E21973" s="6"/>
      <c r="F21973" s="6"/>
      <c r="U21973" s="11"/>
      <c r="AO21973" s="11"/>
    </row>
    <row r="21974" spans="2:41" x14ac:dyDescent="0.25">
      <c r="B21974" s="6"/>
      <c r="D21974" s="6"/>
      <c r="E21974" s="6"/>
      <c r="F21974" s="6"/>
      <c r="U21974" s="11"/>
      <c r="AO21974" s="11"/>
    </row>
    <row r="21975" spans="2:41" x14ac:dyDescent="0.25">
      <c r="B21975" s="6"/>
      <c r="D21975" s="6"/>
      <c r="E21975" s="6"/>
      <c r="F21975" s="6"/>
      <c r="U21975" s="11"/>
      <c r="AO21975" s="11"/>
    </row>
    <row r="21976" spans="2:41" x14ac:dyDescent="0.25">
      <c r="B21976" s="6"/>
      <c r="D21976" s="6"/>
      <c r="E21976" s="6"/>
      <c r="F21976" s="6"/>
      <c r="U21976" s="11"/>
      <c r="AO21976" s="11"/>
    </row>
    <row r="21977" spans="2:41" x14ac:dyDescent="0.25">
      <c r="B21977" s="6"/>
      <c r="D21977" s="6"/>
      <c r="E21977" s="6"/>
      <c r="F21977" s="6"/>
      <c r="U21977" s="11"/>
      <c r="AO21977" s="11"/>
    </row>
    <row r="21978" spans="2:41" x14ac:dyDescent="0.25">
      <c r="B21978" s="6"/>
      <c r="D21978" s="6"/>
      <c r="E21978" s="6"/>
      <c r="F21978" s="6"/>
      <c r="U21978" s="11"/>
      <c r="AO21978" s="11"/>
    </row>
    <row r="21979" spans="2:41" x14ac:dyDescent="0.25">
      <c r="B21979" s="6"/>
      <c r="D21979" s="6"/>
      <c r="E21979" s="6"/>
      <c r="F21979" s="6"/>
      <c r="U21979" s="11"/>
      <c r="AO21979" s="11"/>
    </row>
    <row r="21980" spans="2:41" x14ac:dyDescent="0.25">
      <c r="B21980" s="6"/>
      <c r="D21980" s="6"/>
      <c r="E21980" s="6"/>
      <c r="F21980" s="6"/>
      <c r="U21980" s="11"/>
      <c r="AO21980" s="11"/>
    </row>
    <row r="21981" spans="2:41" x14ac:dyDescent="0.25">
      <c r="B21981" s="6"/>
      <c r="D21981" s="6"/>
      <c r="E21981" s="6"/>
      <c r="F21981" s="6"/>
      <c r="U21981" s="11"/>
      <c r="AO21981" s="11"/>
    </row>
    <row r="21982" spans="2:41" x14ac:dyDescent="0.25">
      <c r="B21982" s="6"/>
      <c r="D21982" s="6"/>
      <c r="E21982" s="6"/>
      <c r="F21982" s="6"/>
      <c r="U21982" s="11"/>
      <c r="AO21982" s="11"/>
    </row>
    <row r="21983" spans="2:41" x14ac:dyDescent="0.25">
      <c r="B21983" s="6"/>
      <c r="D21983" s="6"/>
      <c r="E21983" s="6"/>
      <c r="F21983" s="6"/>
      <c r="U21983" s="11"/>
      <c r="AO21983" s="11"/>
    </row>
    <row r="21984" spans="2:41" x14ac:dyDescent="0.25">
      <c r="B21984" s="6"/>
      <c r="D21984" s="6"/>
      <c r="E21984" s="6"/>
      <c r="F21984" s="6"/>
      <c r="U21984" s="11"/>
      <c r="AO21984" s="11"/>
    </row>
    <row r="21985" spans="2:41" x14ac:dyDescent="0.25">
      <c r="B21985" s="6"/>
      <c r="D21985" s="6"/>
      <c r="E21985" s="6"/>
      <c r="F21985" s="6"/>
      <c r="U21985" s="11"/>
      <c r="AO21985" s="11"/>
    </row>
    <row r="21986" spans="2:41" x14ac:dyDescent="0.25">
      <c r="B21986" s="6"/>
      <c r="D21986" s="6"/>
      <c r="E21986" s="6"/>
      <c r="F21986" s="6"/>
      <c r="U21986" s="11"/>
      <c r="AO21986" s="11"/>
    </row>
    <row r="21987" spans="2:41" x14ac:dyDescent="0.25">
      <c r="B21987" s="6"/>
      <c r="D21987" s="6"/>
      <c r="E21987" s="6"/>
      <c r="F21987" s="6"/>
      <c r="U21987" s="11"/>
      <c r="AO21987" s="11"/>
    </row>
    <row r="21988" spans="2:41" x14ac:dyDescent="0.25">
      <c r="B21988" s="6"/>
      <c r="D21988" s="6"/>
      <c r="E21988" s="6"/>
      <c r="F21988" s="6"/>
      <c r="U21988" s="11"/>
      <c r="AO21988" s="11"/>
    </row>
    <row r="21989" spans="2:41" x14ac:dyDescent="0.25">
      <c r="B21989" s="6"/>
      <c r="D21989" s="6"/>
      <c r="E21989" s="6"/>
      <c r="F21989" s="6"/>
      <c r="U21989" s="11"/>
      <c r="AO21989" s="11"/>
    </row>
    <row r="21990" spans="2:41" x14ac:dyDescent="0.25">
      <c r="B21990" s="6"/>
      <c r="D21990" s="6"/>
      <c r="E21990" s="6"/>
      <c r="F21990" s="6"/>
      <c r="U21990" s="11"/>
      <c r="AO21990" s="11"/>
    </row>
    <row r="21991" spans="2:41" x14ac:dyDescent="0.25">
      <c r="B21991" s="6"/>
      <c r="D21991" s="6"/>
      <c r="E21991" s="6"/>
      <c r="F21991" s="6"/>
      <c r="U21991" s="11"/>
      <c r="AO21991" s="11"/>
    </row>
    <row r="21992" spans="2:41" x14ac:dyDescent="0.25">
      <c r="B21992" s="6"/>
      <c r="D21992" s="6"/>
      <c r="E21992" s="6"/>
      <c r="F21992" s="6"/>
      <c r="U21992" s="11"/>
      <c r="AO21992" s="11"/>
    </row>
    <row r="21993" spans="2:41" x14ac:dyDescent="0.25">
      <c r="B21993" s="6"/>
      <c r="D21993" s="6"/>
      <c r="E21993" s="6"/>
      <c r="F21993" s="6"/>
      <c r="U21993" s="11"/>
      <c r="AO21993" s="11"/>
    </row>
    <row r="21994" spans="2:41" x14ac:dyDescent="0.25">
      <c r="B21994" s="6"/>
      <c r="D21994" s="6"/>
      <c r="E21994" s="6"/>
      <c r="F21994" s="6"/>
      <c r="U21994" s="11"/>
      <c r="AO21994" s="11"/>
    </row>
    <row r="21995" spans="2:41" x14ac:dyDescent="0.25">
      <c r="B21995" s="6"/>
      <c r="D21995" s="6"/>
      <c r="E21995" s="6"/>
      <c r="F21995" s="6"/>
      <c r="U21995" s="11"/>
      <c r="AO21995" s="11"/>
    </row>
    <row r="21996" spans="2:41" x14ac:dyDescent="0.25">
      <c r="B21996" s="6"/>
      <c r="D21996" s="6"/>
      <c r="E21996" s="6"/>
      <c r="F21996" s="6"/>
      <c r="U21996" s="11"/>
      <c r="AO21996" s="11"/>
    </row>
    <row r="21997" spans="2:41" x14ac:dyDescent="0.25">
      <c r="B21997" s="6"/>
      <c r="D21997" s="6"/>
      <c r="E21997" s="6"/>
      <c r="F21997" s="6"/>
      <c r="U21997" s="11"/>
      <c r="AO21997" s="11"/>
    </row>
    <row r="21998" spans="2:41" x14ac:dyDescent="0.25">
      <c r="B21998" s="6"/>
      <c r="D21998" s="6"/>
      <c r="E21998" s="6"/>
      <c r="F21998" s="6"/>
      <c r="U21998" s="11"/>
      <c r="AO21998" s="11"/>
    </row>
    <row r="21999" spans="2:41" x14ac:dyDescent="0.25">
      <c r="B21999" s="6"/>
      <c r="D21999" s="6"/>
      <c r="E21999" s="6"/>
      <c r="F21999" s="6"/>
      <c r="U21999" s="11"/>
      <c r="AO21999" s="11"/>
    </row>
    <row r="22000" spans="2:41" x14ac:dyDescent="0.25">
      <c r="B22000" s="6"/>
      <c r="D22000" s="6"/>
      <c r="E22000" s="6"/>
      <c r="F22000" s="6"/>
      <c r="U22000" s="11"/>
      <c r="AO22000" s="11"/>
    </row>
    <row r="22001" spans="2:41" x14ac:dyDescent="0.25">
      <c r="B22001" s="6"/>
      <c r="D22001" s="6"/>
      <c r="E22001" s="6"/>
      <c r="F22001" s="6"/>
      <c r="U22001" s="11"/>
      <c r="AO22001" s="11"/>
    </row>
    <row r="22002" spans="2:41" x14ac:dyDescent="0.25">
      <c r="B22002" s="6"/>
      <c r="D22002" s="6"/>
      <c r="E22002" s="6"/>
      <c r="F22002" s="6"/>
      <c r="U22002" s="11"/>
      <c r="AO22002" s="11"/>
    </row>
    <row r="22003" spans="2:41" x14ac:dyDescent="0.25">
      <c r="B22003" s="6"/>
      <c r="D22003" s="6"/>
      <c r="E22003" s="6"/>
      <c r="F22003" s="6"/>
      <c r="U22003" s="11"/>
      <c r="AO22003" s="11"/>
    </row>
    <row r="22004" spans="2:41" x14ac:dyDescent="0.25">
      <c r="B22004" s="6"/>
      <c r="D22004" s="6"/>
      <c r="E22004" s="6"/>
      <c r="F22004" s="6"/>
      <c r="U22004" s="11"/>
      <c r="AO22004" s="11"/>
    </row>
    <row r="22005" spans="2:41" x14ac:dyDescent="0.25">
      <c r="B22005" s="6"/>
      <c r="D22005" s="6"/>
      <c r="E22005" s="6"/>
      <c r="F22005" s="6"/>
      <c r="U22005" s="11"/>
      <c r="AO22005" s="11"/>
    </row>
    <row r="22006" spans="2:41" x14ac:dyDescent="0.25">
      <c r="B22006" s="6"/>
      <c r="D22006" s="6"/>
      <c r="E22006" s="6"/>
      <c r="F22006" s="6"/>
      <c r="U22006" s="11"/>
      <c r="AO22006" s="11"/>
    </row>
    <row r="22007" spans="2:41" x14ac:dyDescent="0.25">
      <c r="B22007" s="6"/>
      <c r="D22007" s="6"/>
      <c r="E22007" s="6"/>
      <c r="F22007" s="6"/>
      <c r="U22007" s="11"/>
      <c r="AO22007" s="11"/>
    </row>
    <row r="22008" spans="2:41" x14ac:dyDescent="0.25">
      <c r="B22008" s="6"/>
      <c r="D22008" s="6"/>
      <c r="E22008" s="6"/>
      <c r="F22008" s="6"/>
      <c r="U22008" s="11"/>
      <c r="AO22008" s="11"/>
    </row>
    <row r="22009" spans="2:41" x14ac:dyDescent="0.25">
      <c r="B22009" s="6"/>
      <c r="D22009" s="6"/>
      <c r="E22009" s="6"/>
      <c r="F22009" s="6"/>
      <c r="U22009" s="11"/>
      <c r="AO22009" s="11"/>
    </row>
    <row r="22010" spans="2:41" x14ac:dyDescent="0.25">
      <c r="B22010" s="6"/>
      <c r="D22010" s="6"/>
      <c r="E22010" s="6"/>
      <c r="F22010" s="6"/>
      <c r="U22010" s="11"/>
      <c r="AO22010" s="11"/>
    </row>
    <row r="22011" spans="2:41" x14ac:dyDescent="0.25">
      <c r="B22011" s="6"/>
      <c r="D22011" s="6"/>
      <c r="E22011" s="6"/>
      <c r="F22011" s="6"/>
      <c r="U22011" s="11"/>
      <c r="AO22011" s="11"/>
    </row>
    <row r="22012" spans="2:41" x14ac:dyDescent="0.25">
      <c r="B22012" s="6"/>
      <c r="D22012" s="6"/>
      <c r="E22012" s="6"/>
      <c r="F22012" s="6"/>
      <c r="U22012" s="11"/>
      <c r="AO22012" s="11"/>
    </row>
    <row r="22013" spans="2:41" x14ac:dyDescent="0.25">
      <c r="B22013" s="6"/>
      <c r="D22013" s="6"/>
      <c r="E22013" s="6"/>
      <c r="F22013" s="6"/>
      <c r="U22013" s="11"/>
      <c r="AO22013" s="11"/>
    </row>
    <row r="22014" spans="2:41" x14ac:dyDescent="0.25">
      <c r="B22014" s="6"/>
      <c r="D22014" s="6"/>
      <c r="E22014" s="6"/>
      <c r="F22014" s="6"/>
      <c r="U22014" s="11"/>
      <c r="AO22014" s="11"/>
    </row>
    <row r="22015" spans="2:41" x14ac:dyDescent="0.25">
      <c r="B22015" s="6"/>
      <c r="D22015" s="6"/>
      <c r="E22015" s="6"/>
      <c r="F22015" s="6"/>
      <c r="U22015" s="11"/>
      <c r="AO22015" s="11"/>
    </row>
    <row r="22016" spans="2:41" x14ac:dyDescent="0.25">
      <c r="B22016" s="6"/>
      <c r="D22016" s="6"/>
      <c r="E22016" s="6"/>
      <c r="F22016" s="6"/>
      <c r="U22016" s="11"/>
      <c r="AO22016" s="11"/>
    </row>
    <row r="22017" spans="2:41" x14ac:dyDescent="0.25">
      <c r="B22017" s="6"/>
      <c r="D22017" s="6"/>
      <c r="E22017" s="6"/>
      <c r="F22017" s="6"/>
      <c r="U22017" s="11"/>
      <c r="AO22017" s="11"/>
    </row>
    <row r="22018" spans="2:41" x14ac:dyDescent="0.25">
      <c r="B22018" s="6"/>
      <c r="D22018" s="6"/>
      <c r="E22018" s="6"/>
      <c r="F22018" s="6"/>
      <c r="U22018" s="11"/>
      <c r="AO22018" s="11"/>
    </row>
    <row r="22019" spans="2:41" x14ac:dyDescent="0.25">
      <c r="B22019" s="6"/>
      <c r="D22019" s="6"/>
      <c r="E22019" s="6"/>
      <c r="F22019" s="6"/>
      <c r="U22019" s="11"/>
      <c r="AO22019" s="11"/>
    </row>
    <row r="22020" spans="2:41" x14ac:dyDescent="0.25">
      <c r="B22020" s="6"/>
      <c r="D22020" s="6"/>
      <c r="E22020" s="6"/>
      <c r="F22020" s="6"/>
      <c r="U22020" s="11"/>
      <c r="AO22020" s="11"/>
    </row>
    <row r="22021" spans="2:41" x14ac:dyDescent="0.25">
      <c r="B22021" s="6"/>
      <c r="D22021" s="6"/>
      <c r="E22021" s="6"/>
      <c r="F22021" s="6"/>
      <c r="U22021" s="11"/>
      <c r="AO22021" s="11"/>
    </row>
    <row r="22022" spans="2:41" x14ac:dyDescent="0.25">
      <c r="B22022" s="6"/>
      <c r="D22022" s="6"/>
      <c r="E22022" s="6"/>
      <c r="F22022" s="6"/>
      <c r="U22022" s="11"/>
      <c r="AO22022" s="11"/>
    </row>
    <row r="22023" spans="2:41" x14ac:dyDescent="0.25">
      <c r="B22023" s="6"/>
      <c r="D22023" s="6"/>
      <c r="E22023" s="6"/>
      <c r="F22023" s="6"/>
      <c r="U22023" s="11"/>
      <c r="AO22023" s="11"/>
    </row>
    <row r="22024" spans="2:41" x14ac:dyDescent="0.25">
      <c r="B22024" s="6"/>
      <c r="D22024" s="6"/>
      <c r="E22024" s="6"/>
      <c r="F22024" s="6"/>
      <c r="U22024" s="11"/>
      <c r="AO22024" s="11"/>
    </row>
    <row r="22025" spans="2:41" x14ac:dyDescent="0.25">
      <c r="B22025" s="6"/>
      <c r="D22025" s="6"/>
      <c r="E22025" s="6"/>
      <c r="F22025" s="6"/>
      <c r="U22025" s="11"/>
      <c r="AO22025" s="11"/>
    </row>
    <row r="22026" spans="2:41" x14ac:dyDescent="0.25">
      <c r="B22026" s="6"/>
      <c r="D22026" s="6"/>
      <c r="E22026" s="6"/>
      <c r="F22026" s="6"/>
      <c r="U22026" s="11"/>
      <c r="AO22026" s="11"/>
    </row>
    <row r="22027" spans="2:41" x14ac:dyDescent="0.25">
      <c r="B22027" s="6"/>
      <c r="D22027" s="6"/>
      <c r="E22027" s="6"/>
      <c r="F22027" s="6"/>
      <c r="U22027" s="11"/>
      <c r="AO22027" s="11"/>
    </row>
    <row r="22028" spans="2:41" x14ac:dyDescent="0.25">
      <c r="B22028" s="6"/>
      <c r="D22028" s="6"/>
      <c r="E22028" s="6"/>
      <c r="F22028" s="6"/>
      <c r="U22028" s="11"/>
      <c r="AO22028" s="11"/>
    </row>
    <row r="22029" spans="2:41" x14ac:dyDescent="0.25">
      <c r="B22029" s="6"/>
      <c r="D22029" s="6"/>
      <c r="E22029" s="6"/>
      <c r="F22029" s="6"/>
      <c r="U22029" s="11"/>
      <c r="AO22029" s="11"/>
    </row>
    <row r="22030" spans="2:41" x14ac:dyDescent="0.25">
      <c r="B22030" s="6"/>
      <c r="D22030" s="6"/>
      <c r="E22030" s="6"/>
      <c r="F22030" s="6"/>
      <c r="U22030" s="11"/>
      <c r="AO22030" s="11"/>
    </row>
    <row r="22031" spans="2:41" x14ac:dyDescent="0.25">
      <c r="B22031" s="6"/>
      <c r="D22031" s="6"/>
      <c r="E22031" s="6"/>
      <c r="F22031" s="6"/>
      <c r="U22031" s="11"/>
      <c r="AO22031" s="11"/>
    </row>
    <row r="22032" spans="2:41" x14ac:dyDescent="0.25">
      <c r="B22032" s="6"/>
      <c r="D22032" s="6"/>
      <c r="E22032" s="6"/>
      <c r="F22032" s="6"/>
      <c r="U22032" s="11"/>
      <c r="AO22032" s="11"/>
    </row>
    <row r="22033" spans="2:41" x14ac:dyDescent="0.25">
      <c r="B22033" s="6"/>
      <c r="D22033" s="6"/>
      <c r="E22033" s="6"/>
      <c r="F22033" s="6"/>
      <c r="U22033" s="11"/>
      <c r="AO22033" s="11"/>
    </row>
    <row r="22034" spans="2:41" x14ac:dyDescent="0.25">
      <c r="B22034" s="6"/>
      <c r="D22034" s="6"/>
      <c r="E22034" s="6"/>
      <c r="F22034" s="6"/>
      <c r="U22034" s="11"/>
      <c r="AO22034" s="11"/>
    </row>
    <row r="22035" spans="2:41" x14ac:dyDescent="0.25">
      <c r="B22035" s="6"/>
      <c r="D22035" s="6"/>
      <c r="E22035" s="6"/>
      <c r="F22035" s="6"/>
      <c r="U22035" s="11"/>
      <c r="AO22035" s="11"/>
    </row>
    <row r="22036" spans="2:41" x14ac:dyDescent="0.25">
      <c r="B22036" s="6"/>
      <c r="D22036" s="6"/>
      <c r="E22036" s="6"/>
      <c r="F22036" s="6"/>
      <c r="U22036" s="11"/>
      <c r="AO22036" s="11"/>
    </row>
    <row r="22037" spans="2:41" x14ac:dyDescent="0.25">
      <c r="B22037" s="6"/>
      <c r="D22037" s="6"/>
      <c r="E22037" s="6"/>
      <c r="F22037" s="6"/>
      <c r="U22037" s="11"/>
      <c r="AO22037" s="11"/>
    </row>
    <row r="22038" spans="2:41" x14ac:dyDescent="0.25">
      <c r="B22038" s="6"/>
      <c r="D22038" s="6"/>
      <c r="E22038" s="6"/>
      <c r="F22038" s="6"/>
      <c r="U22038" s="11"/>
      <c r="AO22038" s="11"/>
    </row>
    <row r="22039" spans="2:41" x14ac:dyDescent="0.25">
      <c r="B22039" s="6"/>
      <c r="D22039" s="6"/>
      <c r="E22039" s="6"/>
      <c r="F22039" s="6"/>
      <c r="U22039" s="11"/>
      <c r="AO22039" s="11"/>
    </row>
    <row r="22040" spans="2:41" x14ac:dyDescent="0.25">
      <c r="B22040" s="6"/>
      <c r="D22040" s="6"/>
      <c r="E22040" s="6"/>
      <c r="F22040" s="6"/>
      <c r="U22040" s="11"/>
      <c r="AO22040" s="11"/>
    </row>
    <row r="22041" spans="2:41" x14ac:dyDescent="0.25">
      <c r="B22041" s="6"/>
      <c r="D22041" s="6"/>
      <c r="E22041" s="6"/>
      <c r="F22041" s="6"/>
      <c r="U22041" s="11"/>
      <c r="AO22041" s="11"/>
    </row>
    <row r="22042" spans="2:41" x14ac:dyDescent="0.25">
      <c r="B22042" s="6"/>
      <c r="D22042" s="6"/>
      <c r="E22042" s="6"/>
      <c r="F22042" s="6"/>
      <c r="U22042" s="11"/>
      <c r="AO22042" s="11"/>
    </row>
    <row r="22043" spans="2:41" x14ac:dyDescent="0.25">
      <c r="B22043" s="6"/>
      <c r="D22043" s="6"/>
      <c r="E22043" s="6"/>
      <c r="F22043" s="6"/>
      <c r="U22043" s="11"/>
      <c r="AO22043" s="11"/>
    </row>
    <row r="22044" spans="2:41" x14ac:dyDescent="0.25">
      <c r="B22044" s="6"/>
      <c r="D22044" s="6"/>
      <c r="E22044" s="6"/>
      <c r="F22044" s="6"/>
      <c r="U22044" s="11"/>
      <c r="AO22044" s="11"/>
    </row>
    <row r="22045" spans="2:41" x14ac:dyDescent="0.25">
      <c r="B22045" s="6"/>
      <c r="D22045" s="6"/>
      <c r="E22045" s="6"/>
      <c r="F22045" s="6"/>
      <c r="U22045" s="11"/>
      <c r="AO22045" s="11"/>
    </row>
    <row r="22046" spans="2:41" x14ac:dyDescent="0.25">
      <c r="B22046" s="6"/>
      <c r="D22046" s="6"/>
      <c r="E22046" s="6"/>
      <c r="F22046" s="6"/>
      <c r="U22046" s="11"/>
      <c r="AO22046" s="11"/>
    </row>
    <row r="22047" spans="2:41" x14ac:dyDescent="0.25">
      <c r="B22047" s="6"/>
      <c r="D22047" s="6"/>
      <c r="E22047" s="6"/>
      <c r="F22047" s="6"/>
      <c r="U22047" s="11"/>
      <c r="AO22047" s="11"/>
    </row>
    <row r="22048" spans="2:41" x14ac:dyDescent="0.25">
      <c r="B22048" s="6"/>
      <c r="D22048" s="6"/>
      <c r="E22048" s="6"/>
      <c r="F22048" s="6"/>
      <c r="U22048" s="11"/>
      <c r="AO22048" s="11"/>
    </row>
    <row r="22049" spans="2:41" x14ac:dyDescent="0.25">
      <c r="B22049" s="6"/>
      <c r="D22049" s="6"/>
      <c r="E22049" s="6"/>
      <c r="F22049" s="6"/>
      <c r="U22049" s="11"/>
      <c r="AO22049" s="11"/>
    </row>
    <row r="22050" spans="2:41" x14ac:dyDescent="0.25">
      <c r="B22050" s="6"/>
      <c r="D22050" s="6"/>
      <c r="E22050" s="6"/>
      <c r="F22050" s="6"/>
      <c r="U22050" s="11"/>
      <c r="AO22050" s="11"/>
    </row>
    <row r="22051" spans="2:41" x14ac:dyDescent="0.25">
      <c r="B22051" s="6"/>
      <c r="D22051" s="6"/>
      <c r="E22051" s="6"/>
      <c r="F22051" s="6"/>
      <c r="U22051" s="11"/>
      <c r="AO22051" s="11"/>
    </row>
    <row r="22052" spans="2:41" x14ac:dyDescent="0.25">
      <c r="B22052" s="6"/>
      <c r="D22052" s="6"/>
      <c r="E22052" s="6"/>
      <c r="F22052" s="6"/>
      <c r="U22052" s="11"/>
      <c r="AO22052" s="11"/>
    </row>
    <row r="22053" spans="2:41" x14ac:dyDescent="0.25">
      <c r="B22053" s="6"/>
      <c r="D22053" s="6"/>
      <c r="E22053" s="6"/>
      <c r="F22053" s="6"/>
      <c r="U22053" s="11"/>
      <c r="AO22053" s="11"/>
    </row>
    <row r="22054" spans="2:41" x14ac:dyDescent="0.25">
      <c r="B22054" s="6"/>
      <c r="D22054" s="6"/>
      <c r="E22054" s="6"/>
      <c r="F22054" s="6"/>
      <c r="U22054" s="11"/>
      <c r="AO22054" s="11"/>
    </row>
    <row r="22055" spans="2:41" x14ac:dyDescent="0.25">
      <c r="B22055" s="6"/>
      <c r="D22055" s="6"/>
      <c r="E22055" s="6"/>
      <c r="F22055" s="6"/>
      <c r="U22055" s="11"/>
      <c r="AO22055" s="11"/>
    </row>
    <row r="22056" spans="2:41" x14ac:dyDescent="0.25">
      <c r="B22056" s="6"/>
      <c r="D22056" s="6"/>
      <c r="E22056" s="6"/>
      <c r="F22056" s="6"/>
      <c r="U22056" s="11"/>
      <c r="AO22056" s="11"/>
    </row>
    <row r="22057" spans="2:41" x14ac:dyDescent="0.25">
      <c r="B22057" s="6"/>
      <c r="D22057" s="6"/>
      <c r="E22057" s="6"/>
      <c r="F22057" s="6"/>
      <c r="U22057" s="11"/>
      <c r="AO22057" s="11"/>
    </row>
    <row r="22058" spans="2:41" x14ac:dyDescent="0.25">
      <c r="B22058" s="6"/>
      <c r="D22058" s="6"/>
      <c r="E22058" s="6"/>
      <c r="F22058" s="6"/>
      <c r="U22058" s="11"/>
      <c r="AO22058" s="11"/>
    </row>
    <row r="22059" spans="2:41" x14ac:dyDescent="0.25">
      <c r="B22059" s="6"/>
      <c r="D22059" s="6"/>
      <c r="E22059" s="6"/>
      <c r="F22059" s="6"/>
      <c r="U22059" s="11"/>
      <c r="AO22059" s="11"/>
    </row>
    <row r="22060" spans="2:41" x14ac:dyDescent="0.25">
      <c r="B22060" s="6"/>
      <c r="D22060" s="6"/>
      <c r="E22060" s="6"/>
      <c r="F22060" s="6"/>
      <c r="U22060" s="11"/>
      <c r="AO22060" s="11"/>
    </row>
    <row r="22061" spans="2:41" x14ac:dyDescent="0.25">
      <c r="B22061" s="6"/>
      <c r="D22061" s="6"/>
      <c r="E22061" s="6"/>
      <c r="F22061" s="6"/>
      <c r="U22061" s="11"/>
      <c r="AO22061" s="11"/>
    </row>
    <row r="22062" spans="2:41" x14ac:dyDescent="0.25">
      <c r="B22062" s="6"/>
      <c r="D22062" s="6"/>
      <c r="E22062" s="6"/>
      <c r="F22062" s="6"/>
      <c r="U22062" s="11"/>
      <c r="AO22062" s="11"/>
    </row>
    <row r="22063" spans="2:41" x14ac:dyDescent="0.25">
      <c r="B22063" s="6"/>
      <c r="D22063" s="6"/>
      <c r="E22063" s="6"/>
      <c r="F22063" s="6"/>
      <c r="U22063" s="11"/>
      <c r="AO22063" s="11"/>
    </row>
    <row r="22064" spans="2:41" x14ac:dyDescent="0.25">
      <c r="B22064" s="6"/>
      <c r="D22064" s="6"/>
      <c r="E22064" s="6"/>
      <c r="F22064" s="6"/>
      <c r="U22064" s="11"/>
      <c r="AO22064" s="11"/>
    </row>
    <row r="22065" spans="2:41" x14ac:dyDescent="0.25">
      <c r="B22065" s="6"/>
      <c r="D22065" s="6"/>
      <c r="E22065" s="6"/>
      <c r="F22065" s="6"/>
      <c r="U22065" s="11"/>
      <c r="AO22065" s="11"/>
    </row>
    <row r="22066" spans="2:41" x14ac:dyDescent="0.25">
      <c r="B22066" s="6"/>
      <c r="D22066" s="6"/>
      <c r="E22066" s="6"/>
      <c r="F22066" s="6"/>
      <c r="U22066" s="11"/>
      <c r="AO22066" s="11"/>
    </row>
    <row r="22067" spans="2:41" x14ac:dyDescent="0.25">
      <c r="B22067" s="6"/>
      <c r="D22067" s="6"/>
      <c r="E22067" s="6"/>
      <c r="F22067" s="6"/>
      <c r="U22067" s="11"/>
      <c r="AO22067" s="11"/>
    </row>
    <row r="22068" spans="2:41" x14ac:dyDescent="0.25">
      <c r="B22068" s="6"/>
      <c r="D22068" s="6"/>
      <c r="E22068" s="6"/>
      <c r="F22068" s="6"/>
      <c r="U22068" s="11"/>
      <c r="AO22068" s="11"/>
    </row>
    <row r="22069" spans="2:41" x14ac:dyDescent="0.25">
      <c r="B22069" s="6"/>
      <c r="D22069" s="6"/>
      <c r="E22069" s="6"/>
      <c r="F22069" s="6"/>
      <c r="U22069" s="11"/>
      <c r="AO22069" s="11"/>
    </row>
    <row r="22070" spans="2:41" x14ac:dyDescent="0.25">
      <c r="B22070" s="6"/>
      <c r="D22070" s="6"/>
      <c r="E22070" s="6"/>
      <c r="F22070" s="6"/>
      <c r="U22070" s="11"/>
      <c r="AO22070" s="11"/>
    </row>
    <row r="22071" spans="2:41" x14ac:dyDescent="0.25">
      <c r="B22071" s="6"/>
      <c r="D22071" s="6"/>
      <c r="E22071" s="6"/>
      <c r="F22071" s="6"/>
      <c r="U22071" s="11"/>
      <c r="AO22071" s="11"/>
    </row>
    <row r="22072" spans="2:41" x14ac:dyDescent="0.25">
      <c r="B22072" s="6"/>
      <c r="D22072" s="6"/>
      <c r="E22072" s="6"/>
      <c r="F22072" s="6"/>
      <c r="U22072" s="11"/>
      <c r="AO22072" s="11"/>
    </row>
    <row r="22073" spans="2:41" x14ac:dyDescent="0.25">
      <c r="B22073" s="6"/>
      <c r="D22073" s="6"/>
      <c r="E22073" s="6"/>
      <c r="F22073" s="6"/>
      <c r="U22073" s="11"/>
      <c r="AO22073" s="11"/>
    </row>
    <row r="22074" spans="2:41" x14ac:dyDescent="0.25">
      <c r="B22074" s="6"/>
      <c r="D22074" s="6"/>
      <c r="E22074" s="6"/>
      <c r="F22074" s="6"/>
      <c r="U22074" s="11"/>
      <c r="AO22074" s="11"/>
    </row>
    <row r="22075" spans="2:41" x14ac:dyDescent="0.25">
      <c r="B22075" s="6"/>
      <c r="D22075" s="6"/>
      <c r="E22075" s="6"/>
      <c r="F22075" s="6"/>
      <c r="U22075" s="11"/>
      <c r="AO22075" s="11"/>
    </row>
    <row r="22076" spans="2:41" x14ac:dyDescent="0.25">
      <c r="B22076" s="6"/>
      <c r="D22076" s="6"/>
      <c r="E22076" s="6"/>
      <c r="F22076" s="6"/>
      <c r="U22076" s="11"/>
      <c r="AO22076" s="11"/>
    </row>
    <row r="22077" spans="2:41" x14ac:dyDescent="0.25">
      <c r="B22077" s="6"/>
      <c r="D22077" s="6"/>
      <c r="E22077" s="6"/>
      <c r="F22077" s="6"/>
      <c r="U22077" s="11"/>
      <c r="AO22077" s="11"/>
    </row>
    <row r="22078" spans="2:41" x14ac:dyDescent="0.25">
      <c r="B22078" s="6"/>
      <c r="D22078" s="6"/>
      <c r="E22078" s="6"/>
      <c r="F22078" s="6"/>
      <c r="U22078" s="11"/>
      <c r="AO22078" s="11"/>
    </row>
    <row r="22079" spans="2:41" x14ac:dyDescent="0.25">
      <c r="B22079" s="6"/>
      <c r="D22079" s="6"/>
      <c r="E22079" s="6"/>
      <c r="F22079" s="6"/>
      <c r="U22079" s="11"/>
      <c r="AO22079" s="11"/>
    </row>
    <row r="22080" spans="2:41" x14ac:dyDescent="0.25">
      <c r="B22080" s="6"/>
      <c r="D22080" s="6"/>
      <c r="E22080" s="6"/>
      <c r="F22080" s="6"/>
      <c r="U22080" s="11"/>
      <c r="AO22080" s="11"/>
    </row>
    <row r="22081" spans="2:41" x14ac:dyDescent="0.25">
      <c r="B22081" s="6"/>
      <c r="D22081" s="6"/>
      <c r="E22081" s="6"/>
      <c r="F22081" s="6"/>
      <c r="U22081" s="11"/>
      <c r="AO22081" s="11"/>
    </row>
    <row r="22082" spans="2:41" x14ac:dyDescent="0.25">
      <c r="B22082" s="6"/>
      <c r="D22082" s="6"/>
      <c r="E22082" s="6"/>
      <c r="F22082" s="6"/>
      <c r="U22082" s="11"/>
      <c r="AO22082" s="11"/>
    </row>
    <row r="22083" spans="2:41" x14ac:dyDescent="0.25">
      <c r="B22083" s="6"/>
      <c r="D22083" s="6"/>
      <c r="E22083" s="6"/>
      <c r="F22083" s="6"/>
      <c r="U22083" s="11"/>
      <c r="AO22083" s="11"/>
    </row>
    <row r="22084" spans="2:41" x14ac:dyDescent="0.25">
      <c r="B22084" s="6"/>
      <c r="D22084" s="6"/>
      <c r="E22084" s="6"/>
      <c r="F22084" s="6"/>
      <c r="U22084" s="11"/>
      <c r="AO22084" s="11"/>
    </row>
    <row r="22085" spans="2:41" x14ac:dyDescent="0.25">
      <c r="B22085" s="6"/>
      <c r="D22085" s="6"/>
      <c r="E22085" s="6"/>
      <c r="F22085" s="6"/>
      <c r="U22085" s="11"/>
      <c r="AO22085" s="11"/>
    </row>
    <row r="22086" spans="2:41" x14ac:dyDescent="0.25">
      <c r="B22086" s="6"/>
      <c r="D22086" s="6"/>
      <c r="E22086" s="6"/>
      <c r="F22086" s="6"/>
      <c r="U22086" s="11"/>
      <c r="AO22086" s="11"/>
    </row>
    <row r="22087" spans="2:41" x14ac:dyDescent="0.25">
      <c r="B22087" s="6"/>
      <c r="D22087" s="6"/>
      <c r="E22087" s="6"/>
      <c r="F22087" s="6"/>
      <c r="U22087" s="11"/>
      <c r="AO22087" s="11"/>
    </row>
    <row r="22088" spans="2:41" x14ac:dyDescent="0.25">
      <c r="B22088" s="6"/>
      <c r="D22088" s="6"/>
      <c r="E22088" s="6"/>
      <c r="F22088" s="6"/>
      <c r="U22088" s="11"/>
      <c r="AO22088" s="11"/>
    </row>
    <row r="22089" spans="2:41" x14ac:dyDescent="0.25">
      <c r="B22089" s="6"/>
      <c r="D22089" s="6"/>
      <c r="E22089" s="6"/>
      <c r="F22089" s="6"/>
      <c r="U22089" s="11"/>
      <c r="AO22089" s="11"/>
    </row>
    <row r="22090" spans="2:41" x14ac:dyDescent="0.25">
      <c r="B22090" s="6"/>
      <c r="D22090" s="6"/>
      <c r="E22090" s="6"/>
      <c r="F22090" s="6"/>
      <c r="U22090" s="11"/>
      <c r="AO22090" s="11"/>
    </row>
    <row r="22091" spans="2:41" x14ac:dyDescent="0.25">
      <c r="B22091" s="6"/>
      <c r="D22091" s="6"/>
      <c r="E22091" s="6"/>
      <c r="F22091" s="6"/>
      <c r="U22091" s="11"/>
      <c r="AO22091" s="11"/>
    </row>
    <row r="22092" spans="2:41" x14ac:dyDescent="0.25">
      <c r="B22092" s="6"/>
      <c r="D22092" s="6"/>
      <c r="E22092" s="6"/>
      <c r="F22092" s="6"/>
      <c r="U22092" s="11"/>
      <c r="AO22092" s="11"/>
    </row>
    <row r="22093" spans="2:41" x14ac:dyDescent="0.25">
      <c r="B22093" s="6"/>
      <c r="D22093" s="6"/>
      <c r="E22093" s="6"/>
      <c r="F22093" s="6"/>
      <c r="U22093" s="11"/>
      <c r="AO22093" s="11"/>
    </row>
    <row r="22094" spans="2:41" x14ac:dyDescent="0.25">
      <c r="B22094" s="6"/>
      <c r="D22094" s="6"/>
      <c r="E22094" s="6"/>
      <c r="F22094" s="6"/>
      <c r="U22094" s="11"/>
      <c r="AO22094" s="11"/>
    </row>
    <row r="22095" spans="2:41" x14ac:dyDescent="0.25">
      <c r="B22095" s="6"/>
      <c r="D22095" s="6"/>
      <c r="E22095" s="6"/>
      <c r="F22095" s="6"/>
      <c r="U22095" s="11"/>
      <c r="AO22095" s="11"/>
    </row>
    <row r="22096" spans="2:41" x14ac:dyDescent="0.25">
      <c r="B22096" s="6"/>
      <c r="D22096" s="6"/>
      <c r="E22096" s="6"/>
      <c r="F22096" s="6"/>
      <c r="U22096" s="11"/>
      <c r="AO22096" s="11"/>
    </row>
    <row r="22097" spans="2:41" x14ac:dyDescent="0.25">
      <c r="B22097" s="6"/>
      <c r="D22097" s="6"/>
      <c r="E22097" s="6"/>
      <c r="F22097" s="6"/>
      <c r="U22097" s="11"/>
      <c r="AO22097" s="11"/>
    </row>
    <row r="22098" spans="2:41" x14ac:dyDescent="0.25">
      <c r="B22098" s="6"/>
      <c r="D22098" s="6"/>
      <c r="E22098" s="6"/>
      <c r="F22098" s="6"/>
      <c r="U22098" s="11"/>
      <c r="AO22098" s="11"/>
    </row>
    <row r="22099" spans="2:41" x14ac:dyDescent="0.25">
      <c r="B22099" s="6"/>
      <c r="D22099" s="6"/>
      <c r="E22099" s="6"/>
      <c r="F22099" s="6"/>
      <c r="U22099" s="11"/>
      <c r="AO22099" s="11"/>
    </row>
    <row r="22100" spans="2:41" x14ac:dyDescent="0.25">
      <c r="B22100" s="6"/>
      <c r="D22100" s="6"/>
      <c r="E22100" s="6"/>
      <c r="F22100" s="6"/>
      <c r="U22100" s="11"/>
      <c r="AO22100" s="11"/>
    </row>
    <row r="22101" spans="2:41" x14ac:dyDescent="0.25">
      <c r="B22101" s="6"/>
      <c r="D22101" s="6"/>
      <c r="E22101" s="6"/>
      <c r="F22101" s="6"/>
      <c r="U22101" s="11"/>
      <c r="AO22101" s="11"/>
    </row>
    <row r="22102" spans="2:41" x14ac:dyDescent="0.25">
      <c r="B22102" s="6"/>
      <c r="D22102" s="6"/>
      <c r="E22102" s="6"/>
      <c r="F22102" s="6"/>
      <c r="U22102" s="11"/>
      <c r="AO22102" s="11"/>
    </row>
    <row r="22103" spans="2:41" x14ac:dyDescent="0.25">
      <c r="B22103" s="6"/>
      <c r="D22103" s="6"/>
      <c r="E22103" s="6"/>
      <c r="F22103" s="6"/>
      <c r="U22103" s="11"/>
      <c r="AO22103" s="11"/>
    </row>
    <row r="22104" spans="2:41" x14ac:dyDescent="0.25">
      <c r="B22104" s="6"/>
      <c r="D22104" s="6"/>
      <c r="E22104" s="6"/>
      <c r="F22104" s="6"/>
      <c r="U22104" s="11"/>
      <c r="AO22104" s="11"/>
    </row>
    <row r="22105" spans="2:41" x14ac:dyDescent="0.25">
      <c r="B22105" s="6"/>
      <c r="D22105" s="6"/>
      <c r="E22105" s="6"/>
      <c r="F22105" s="6"/>
      <c r="U22105" s="11"/>
      <c r="AO22105" s="11"/>
    </row>
    <row r="22106" spans="2:41" x14ac:dyDescent="0.25">
      <c r="B22106" s="6"/>
      <c r="D22106" s="6"/>
      <c r="E22106" s="6"/>
      <c r="F22106" s="6"/>
      <c r="U22106" s="11"/>
      <c r="AO22106" s="11"/>
    </row>
    <row r="22107" spans="2:41" x14ac:dyDescent="0.25">
      <c r="B22107" s="6"/>
      <c r="D22107" s="6"/>
      <c r="E22107" s="6"/>
      <c r="F22107" s="6"/>
      <c r="U22107" s="11"/>
      <c r="AO22107" s="11"/>
    </row>
    <row r="22108" spans="2:41" x14ac:dyDescent="0.25">
      <c r="B22108" s="6"/>
      <c r="D22108" s="6"/>
      <c r="E22108" s="6"/>
      <c r="F22108" s="6"/>
      <c r="U22108" s="11"/>
      <c r="AO22108" s="11"/>
    </row>
    <row r="22109" spans="2:41" x14ac:dyDescent="0.25">
      <c r="B22109" s="6"/>
      <c r="D22109" s="6"/>
      <c r="E22109" s="6"/>
      <c r="F22109" s="6"/>
      <c r="U22109" s="11"/>
      <c r="AO22109" s="11"/>
    </row>
    <row r="22110" spans="2:41" x14ac:dyDescent="0.25">
      <c r="B22110" s="6"/>
      <c r="D22110" s="6"/>
      <c r="E22110" s="6"/>
      <c r="F22110" s="6"/>
      <c r="U22110" s="11"/>
      <c r="AO22110" s="11"/>
    </row>
    <row r="22111" spans="2:41" x14ac:dyDescent="0.25">
      <c r="B22111" s="6"/>
      <c r="D22111" s="6"/>
      <c r="E22111" s="6"/>
      <c r="F22111" s="6"/>
      <c r="U22111" s="11"/>
      <c r="AO22111" s="11"/>
    </row>
    <row r="22112" spans="2:41" x14ac:dyDescent="0.25">
      <c r="B22112" s="6"/>
      <c r="D22112" s="6"/>
      <c r="E22112" s="6"/>
      <c r="F22112" s="6"/>
      <c r="U22112" s="11"/>
      <c r="AO22112" s="11"/>
    </row>
    <row r="22113" spans="2:41" x14ac:dyDescent="0.25">
      <c r="B22113" s="6"/>
      <c r="D22113" s="6"/>
      <c r="E22113" s="6"/>
      <c r="F22113" s="6"/>
      <c r="U22113" s="11"/>
      <c r="AO22113" s="11"/>
    </row>
    <row r="22114" spans="2:41" x14ac:dyDescent="0.25">
      <c r="B22114" s="6"/>
      <c r="D22114" s="6"/>
      <c r="E22114" s="6"/>
      <c r="F22114" s="6"/>
      <c r="U22114" s="11"/>
      <c r="AO22114" s="11"/>
    </row>
    <row r="22115" spans="2:41" x14ac:dyDescent="0.25">
      <c r="B22115" s="6"/>
      <c r="D22115" s="6"/>
      <c r="E22115" s="6"/>
      <c r="F22115" s="6"/>
      <c r="U22115" s="11"/>
      <c r="AO22115" s="11"/>
    </row>
    <row r="22116" spans="2:41" x14ac:dyDescent="0.25">
      <c r="B22116" s="6"/>
      <c r="D22116" s="6"/>
      <c r="E22116" s="6"/>
      <c r="F22116" s="6"/>
      <c r="U22116" s="11"/>
      <c r="AO22116" s="11"/>
    </row>
    <row r="22117" spans="2:41" x14ac:dyDescent="0.25">
      <c r="B22117" s="6"/>
      <c r="D22117" s="6"/>
      <c r="E22117" s="6"/>
      <c r="F22117" s="6"/>
      <c r="U22117" s="11"/>
      <c r="AO22117" s="11"/>
    </row>
    <row r="22118" spans="2:41" x14ac:dyDescent="0.25">
      <c r="B22118" s="6"/>
      <c r="D22118" s="6"/>
      <c r="E22118" s="6"/>
      <c r="F22118" s="6"/>
      <c r="U22118" s="11"/>
      <c r="AO22118" s="11"/>
    </row>
    <row r="22119" spans="2:41" x14ac:dyDescent="0.25">
      <c r="B22119" s="6"/>
      <c r="D22119" s="6"/>
      <c r="E22119" s="6"/>
      <c r="F22119" s="6"/>
      <c r="U22119" s="11"/>
      <c r="AO22119" s="11"/>
    </row>
    <row r="22120" spans="2:41" x14ac:dyDescent="0.25">
      <c r="B22120" s="6"/>
      <c r="D22120" s="6"/>
      <c r="E22120" s="6"/>
      <c r="F22120" s="6"/>
      <c r="U22120" s="11"/>
      <c r="AO22120" s="11"/>
    </row>
    <row r="22121" spans="2:41" x14ac:dyDescent="0.25">
      <c r="B22121" s="6"/>
      <c r="D22121" s="6"/>
      <c r="E22121" s="6"/>
      <c r="F22121" s="6"/>
      <c r="U22121" s="11"/>
      <c r="AO22121" s="11"/>
    </row>
    <row r="22122" spans="2:41" x14ac:dyDescent="0.25">
      <c r="B22122" s="6"/>
      <c r="D22122" s="6"/>
      <c r="E22122" s="6"/>
      <c r="F22122" s="6"/>
      <c r="U22122" s="11"/>
      <c r="AO22122" s="11"/>
    </row>
    <row r="22123" spans="2:41" x14ac:dyDescent="0.25">
      <c r="B22123" s="6"/>
      <c r="D22123" s="6"/>
      <c r="E22123" s="6"/>
      <c r="F22123" s="6"/>
      <c r="U22123" s="11"/>
      <c r="AO22123" s="11"/>
    </row>
    <row r="22124" spans="2:41" x14ac:dyDescent="0.25">
      <c r="B22124" s="6"/>
      <c r="D22124" s="6"/>
      <c r="E22124" s="6"/>
      <c r="F22124" s="6"/>
      <c r="U22124" s="11"/>
      <c r="AO22124" s="11"/>
    </row>
    <row r="22125" spans="2:41" x14ac:dyDescent="0.25">
      <c r="B22125" s="6"/>
      <c r="D22125" s="6"/>
      <c r="E22125" s="6"/>
      <c r="F22125" s="6"/>
      <c r="U22125" s="11"/>
      <c r="AO22125" s="11"/>
    </row>
    <row r="22126" spans="2:41" x14ac:dyDescent="0.25">
      <c r="B22126" s="6"/>
      <c r="D22126" s="6"/>
      <c r="E22126" s="6"/>
      <c r="F22126" s="6"/>
      <c r="U22126" s="11"/>
      <c r="AO22126" s="11"/>
    </row>
    <row r="22127" spans="2:41" x14ac:dyDescent="0.25">
      <c r="B22127" s="6"/>
      <c r="D22127" s="6"/>
      <c r="E22127" s="6"/>
      <c r="F22127" s="6"/>
      <c r="U22127" s="11"/>
      <c r="AO22127" s="11"/>
    </row>
    <row r="22128" spans="2:41" x14ac:dyDescent="0.25">
      <c r="B22128" s="6"/>
      <c r="D22128" s="6"/>
      <c r="E22128" s="6"/>
      <c r="F22128" s="6"/>
      <c r="U22128" s="11"/>
      <c r="AO22128" s="11"/>
    </row>
    <row r="22129" spans="2:41" x14ac:dyDescent="0.25">
      <c r="B22129" s="6"/>
      <c r="D22129" s="6"/>
      <c r="E22129" s="6"/>
      <c r="F22129" s="6"/>
      <c r="U22129" s="11"/>
      <c r="AO22129" s="11"/>
    </row>
    <row r="22130" spans="2:41" x14ac:dyDescent="0.25">
      <c r="B22130" s="6"/>
      <c r="D22130" s="6"/>
      <c r="E22130" s="6"/>
      <c r="F22130" s="6"/>
      <c r="U22130" s="11"/>
      <c r="AO22130" s="11"/>
    </row>
    <row r="22131" spans="2:41" x14ac:dyDescent="0.25">
      <c r="B22131" s="6"/>
      <c r="D22131" s="6"/>
      <c r="E22131" s="6"/>
      <c r="F22131" s="6"/>
      <c r="U22131" s="11"/>
      <c r="AO22131" s="11"/>
    </row>
    <row r="22132" spans="2:41" x14ac:dyDescent="0.25">
      <c r="B22132" s="6"/>
      <c r="D22132" s="6"/>
      <c r="E22132" s="6"/>
      <c r="F22132" s="6"/>
      <c r="U22132" s="11"/>
      <c r="AO22132" s="11"/>
    </row>
    <row r="22133" spans="2:41" x14ac:dyDescent="0.25">
      <c r="B22133" s="6"/>
      <c r="D22133" s="6"/>
      <c r="E22133" s="6"/>
      <c r="F22133" s="6"/>
      <c r="U22133" s="11"/>
      <c r="AO22133" s="11"/>
    </row>
    <row r="22134" spans="2:41" x14ac:dyDescent="0.25">
      <c r="B22134" s="6"/>
      <c r="D22134" s="6"/>
      <c r="E22134" s="6"/>
      <c r="F22134" s="6"/>
      <c r="U22134" s="11"/>
      <c r="AO22134" s="11"/>
    </row>
    <row r="22135" spans="2:41" x14ac:dyDescent="0.25">
      <c r="B22135" s="6"/>
      <c r="D22135" s="6"/>
      <c r="E22135" s="6"/>
      <c r="F22135" s="6"/>
      <c r="U22135" s="11"/>
      <c r="AO22135" s="11"/>
    </row>
    <row r="22136" spans="2:41" x14ac:dyDescent="0.25">
      <c r="B22136" s="6"/>
      <c r="D22136" s="6"/>
      <c r="E22136" s="6"/>
      <c r="F22136" s="6"/>
      <c r="U22136" s="11"/>
      <c r="AO22136" s="11"/>
    </row>
    <row r="22137" spans="2:41" x14ac:dyDescent="0.25">
      <c r="B22137" s="6"/>
      <c r="D22137" s="6"/>
      <c r="E22137" s="6"/>
      <c r="F22137" s="6"/>
      <c r="U22137" s="11"/>
      <c r="AO22137" s="11"/>
    </row>
    <row r="22138" spans="2:41" x14ac:dyDescent="0.25">
      <c r="B22138" s="6"/>
      <c r="D22138" s="6"/>
      <c r="E22138" s="6"/>
      <c r="F22138" s="6"/>
      <c r="U22138" s="11"/>
      <c r="AO22138" s="11"/>
    </row>
    <row r="22139" spans="2:41" x14ac:dyDescent="0.25">
      <c r="B22139" s="6"/>
      <c r="D22139" s="6"/>
      <c r="E22139" s="6"/>
      <c r="F22139" s="6"/>
      <c r="U22139" s="11"/>
      <c r="AO22139" s="11"/>
    </row>
    <row r="22140" spans="2:41" x14ac:dyDescent="0.25">
      <c r="B22140" s="6"/>
      <c r="D22140" s="6"/>
      <c r="E22140" s="6"/>
      <c r="F22140" s="6"/>
      <c r="U22140" s="11"/>
      <c r="AO22140" s="11"/>
    </row>
    <row r="22141" spans="2:41" x14ac:dyDescent="0.25">
      <c r="B22141" s="6"/>
      <c r="D22141" s="6"/>
      <c r="E22141" s="6"/>
      <c r="F22141" s="6"/>
      <c r="U22141" s="11"/>
      <c r="AO22141" s="11"/>
    </row>
    <row r="22142" spans="2:41" x14ac:dyDescent="0.25">
      <c r="B22142" s="6"/>
      <c r="D22142" s="6"/>
      <c r="E22142" s="6"/>
      <c r="F22142" s="6"/>
      <c r="U22142" s="11"/>
      <c r="AO22142" s="11"/>
    </row>
    <row r="22143" spans="2:41" x14ac:dyDescent="0.25">
      <c r="B22143" s="6"/>
      <c r="D22143" s="6"/>
      <c r="E22143" s="6"/>
      <c r="F22143" s="6"/>
      <c r="U22143" s="11"/>
      <c r="AO22143" s="11"/>
    </row>
    <row r="22144" spans="2:41" x14ac:dyDescent="0.25">
      <c r="B22144" s="6"/>
      <c r="D22144" s="6"/>
      <c r="E22144" s="6"/>
      <c r="F22144" s="6"/>
      <c r="U22144" s="11"/>
      <c r="AO22144" s="11"/>
    </row>
    <row r="22145" spans="2:41" x14ac:dyDescent="0.25">
      <c r="B22145" s="6"/>
      <c r="D22145" s="6"/>
      <c r="E22145" s="6"/>
      <c r="F22145" s="6"/>
      <c r="U22145" s="11"/>
      <c r="AO22145" s="11"/>
    </row>
    <row r="22146" spans="2:41" x14ac:dyDescent="0.25">
      <c r="B22146" s="6"/>
      <c r="D22146" s="6"/>
      <c r="E22146" s="6"/>
      <c r="F22146" s="6"/>
      <c r="U22146" s="11"/>
      <c r="AO22146" s="11"/>
    </row>
    <row r="22147" spans="2:41" x14ac:dyDescent="0.25">
      <c r="B22147" s="6"/>
      <c r="D22147" s="6"/>
      <c r="E22147" s="6"/>
      <c r="F22147" s="6"/>
      <c r="U22147" s="11"/>
      <c r="AO22147" s="11"/>
    </row>
    <row r="22148" spans="2:41" x14ac:dyDescent="0.25">
      <c r="B22148" s="6"/>
      <c r="D22148" s="6"/>
      <c r="E22148" s="6"/>
      <c r="F22148" s="6"/>
      <c r="U22148" s="11"/>
      <c r="AO22148" s="11"/>
    </row>
    <row r="22149" spans="2:41" x14ac:dyDescent="0.25">
      <c r="B22149" s="6"/>
      <c r="D22149" s="6"/>
      <c r="E22149" s="6"/>
      <c r="F22149" s="6"/>
      <c r="U22149" s="11"/>
      <c r="AO22149" s="11"/>
    </row>
    <row r="22150" spans="2:41" x14ac:dyDescent="0.25">
      <c r="B22150" s="6"/>
      <c r="D22150" s="6"/>
      <c r="E22150" s="6"/>
      <c r="F22150" s="6"/>
      <c r="U22150" s="11"/>
      <c r="AO22150" s="11"/>
    </row>
    <row r="22151" spans="2:41" x14ac:dyDescent="0.25">
      <c r="B22151" s="6"/>
      <c r="D22151" s="6"/>
      <c r="E22151" s="6"/>
      <c r="F22151" s="6"/>
      <c r="U22151" s="11"/>
      <c r="AO22151" s="11"/>
    </row>
    <row r="22152" spans="2:41" x14ac:dyDescent="0.25">
      <c r="B22152" s="6"/>
      <c r="D22152" s="6"/>
      <c r="E22152" s="6"/>
      <c r="F22152" s="6"/>
      <c r="U22152" s="11"/>
      <c r="AO22152" s="11"/>
    </row>
    <row r="22153" spans="2:41" x14ac:dyDescent="0.25">
      <c r="B22153" s="6"/>
      <c r="D22153" s="6"/>
      <c r="E22153" s="6"/>
      <c r="F22153" s="6"/>
      <c r="U22153" s="11"/>
      <c r="AO22153" s="11"/>
    </row>
    <row r="22154" spans="2:41" x14ac:dyDescent="0.25">
      <c r="B22154" s="6"/>
      <c r="D22154" s="6"/>
      <c r="E22154" s="6"/>
      <c r="F22154" s="6"/>
      <c r="U22154" s="11"/>
      <c r="AO22154" s="11"/>
    </row>
    <row r="22155" spans="2:41" x14ac:dyDescent="0.25">
      <c r="B22155" s="6"/>
      <c r="D22155" s="6"/>
      <c r="E22155" s="6"/>
      <c r="F22155" s="6"/>
      <c r="U22155" s="11"/>
      <c r="AO22155" s="11"/>
    </row>
    <row r="22156" spans="2:41" x14ac:dyDescent="0.25">
      <c r="B22156" s="6"/>
      <c r="D22156" s="6"/>
      <c r="E22156" s="6"/>
      <c r="F22156" s="6"/>
      <c r="U22156" s="11"/>
      <c r="AO22156" s="11"/>
    </row>
    <row r="22157" spans="2:41" x14ac:dyDescent="0.25">
      <c r="B22157" s="6"/>
      <c r="D22157" s="6"/>
      <c r="E22157" s="6"/>
      <c r="F22157" s="6"/>
      <c r="U22157" s="11"/>
      <c r="AO22157" s="11"/>
    </row>
    <row r="22158" spans="2:41" x14ac:dyDescent="0.25">
      <c r="B22158" s="6"/>
      <c r="D22158" s="6"/>
      <c r="E22158" s="6"/>
      <c r="F22158" s="6"/>
      <c r="U22158" s="11"/>
      <c r="AO22158" s="11"/>
    </row>
    <row r="22159" spans="2:41" x14ac:dyDescent="0.25">
      <c r="B22159" s="6"/>
      <c r="D22159" s="6"/>
      <c r="E22159" s="6"/>
      <c r="F22159" s="6"/>
      <c r="U22159" s="11"/>
      <c r="AO22159" s="11"/>
    </row>
    <row r="22160" spans="2:41" x14ac:dyDescent="0.25">
      <c r="B22160" s="6"/>
      <c r="D22160" s="6"/>
      <c r="E22160" s="6"/>
      <c r="F22160" s="6"/>
      <c r="U22160" s="11"/>
      <c r="AO22160" s="11"/>
    </row>
    <row r="22161" spans="2:41" x14ac:dyDescent="0.25">
      <c r="B22161" s="6"/>
      <c r="D22161" s="6"/>
      <c r="E22161" s="6"/>
      <c r="F22161" s="6"/>
      <c r="U22161" s="11"/>
      <c r="AO22161" s="11"/>
    </row>
    <row r="22162" spans="2:41" x14ac:dyDescent="0.25">
      <c r="B22162" s="6"/>
      <c r="D22162" s="6"/>
      <c r="E22162" s="6"/>
      <c r="F22162" s="6"/>
      <c r="U22162" s="11"/>
      <c r="AO22162" s="11"/>
    </row>
    <row r="22163" spans="2:41" x14ac:dyDescent="0.25">
      <c r="B22163" s="6"/>
      <c r="D22163" s="6"/>
      <c r="E22163" s="6"/>
      <c r="F22163" s="6"/>
      <c r="U22163" s="11"/>
      <c r="AO22163" s="11"/>
    </row>
    <row r="22164" spans="2:41" x14ac:dyDescent="0.25">
      <c r="B22164" s="6"/>
      <c r="D22164" s="6"/>
      <c r="E22164" s="6"/>
      <c r="F22164" s="6"/>
      <c r="U22164" s="11"/>
      <c r="AO22164" s="11"/>
    </row>
    <row r="22165" spans="2:41" x14ac:dyDescent="0.25">
      <c r="B22165" s="6"/>
      <c r="D22165" s="6"/>
      <c r="E22165" s="6"/>
      <c r="F22165" s="6"/>
      <c r="U22165" s="11"/>
      <c r="AO22165" s="11"/>
    </row>
    <row r="22166" spans="2:41" x14ac:dyDescent="0.25">
      <c r="B22166" s="6"/>
      <c r="D22166" s="6"/>
      <c r="E22166" s="6"/>
      <c r="F22166" s="6"/>
      <c r="U22166" s="11"/>
      <c r="AO22166" s="11"/>
    </row>
    <row r="22167" spans="2:41" x14ac:dyDescent="0.25">
      <c r="B22167" s="6"/>
      <c r="D22167" s="6"/>
      <c r="E22167" s="6"/>
      <c r="F22167" s="6"/>
      <c r="U22167" s="11"/>
      <c r="AO22167" s="11"/>
    </row>
    <row r="22168" spans="2:41" x14ac:dyDescent="0.25">
      <c r="B22168" s="6"/>
      <c r="D22168" s="6"/>
      <c r="E22168" s="6"/>
      <c r="F22168" s="6"/>
      <c r="U22168" s="11"/>
      <c r="AO22168" s="11"/>
    </row>
    <row r="22169" spans="2:41" x14ac:dyDescent="0.25">
      <c r="B22169" s="6"/>
      <c r="D22169" s="6"/>
      <c r="E22169" s="6"/>
      <c r="F22169" s="6"/>
      <c r="U22169" s="11"/>
      <c r="AO22169" s="11"/>
    </row>
    <row r="22170" spans="2:41" x14ac:dyDescent="0.25">
      <c r="B22170" s="6"/>
      <c r="D22170" s="6"/>
      <c r="E22170" s="6"/>
      <c r="F22170" s="6"/>
      <c r="U22170" s="11"/>
      <c r="AO22170" s="11"/>
    </row>
    <row r="22171" spans="2:41" x14ac:dyDescent="0.25">
      <c r="B22171" s="6"/>
      <c r="D22171" s="6"/>
      <c r="E22171" s="6"/>
      <c r="F22171" s="6"/>
      <c r="U22171" s="11"/>
      <c r="AO22171" s="11"/>
    </row>
    <row r="22172" spans="2:41" x14ac:dyDescent="0.25">
      <c r="B22172" s="6"/>
      <c r="D22172" s="6"/>
      <c r="E22172" s="6"/>
      <c r="F22172" s="6"/>
      <c r="U22172" s="11"/>
      <c r="AO22172" s="11"/>
    </row>
    <row r="22173" spans="2:41" x14ac:dyDescent="0.25">
      <c r="B22173" s="6"/>
      <c r="D22173" s="6"/>
      <c r="E22173" s="6"/>
      <c r="F22173" s="6"/>
      <c r="U22173" s="11"/>
      <c r="AO22173" s="11"/>
    </row>
    <row r="22174" spans="2:41" x14ac:dyDescent="0.25">
      <c r="B22174" s="6"/>
      <c r="D22174" s="6"/>
      <c r="E22174" s="6"/>
      <c r="F22174" s="6"/>
      <c r="U22174" s="11"/>
      <c r="AO22174" s="11"/>
    </row>
    <row r="22175" spans="2:41" x14ac:dyDescent="0.25">
      <c r="B22175" s="6"/>
      <c r="D22175" s="6"/>
      <c r="E22175" s="6"/>
      <c r="F22175" s="6"/>
      <c r="U22175" s="11"/>
      <c r="AO22175" s="11"/>
    </row>
    <row r="22176" spans="2:41" x14ac:dyDescent="0.25">
      <c r="B22176" s="6"/>
      <c r="D22176" s="6"/>
      <c r="E22176" s="6"/>
      <c r="F22176" s="6"/>
      <c r="U22176" s="11"/>
      <c r="AO22176" s="11"/>
    </row>
    <row r="22177" spans="2:41" x14ac:dyDescent="0.25">
      <c r="B22177" s="6"/>
      <c r="D22177" s="6"/>
      <c r="E22177" s="6"/>
      <c r="F22177" s="6"/>
      <c r="U22177" s="11"/>
      <c r="AO22177" s="11"/>
    </row>
    <row r="22178" spans="2:41" x14ac:dyDescent="0.25">
      <c r="B22178" s="6"/>
      <c r="D22178" s="6"/>
      <c r="E22178" s="6"/>
      <c r="F22178" s="6"/>
      <c r="U22178" s="11"/>
      <c r="AO22178" s="11"/>
    </row>
    <row r="22179" spans="2:41" x14ac:dyDescent="0.25">
      <c r="B22179" s="6"/>
      <c r="D22179" s="6"/>
      <c r="E22179" s="6"/>
      <c r="F22179" s="6"/>
      <c r="U22179" s="11"/>
      <c r="AO22179" s="11"/>
    </row>
    <row r="22180" spans="2:41" x14ac:dyDescent="0.25">
      <c r="B22180" s="6"/>
      <c r="D22180" s="6"/>
      <c r="E22180" s="6"/>
      <c r="F22180" s="6"/>
      <c r="U22180" s="11"/>
      <c r="AO22180" s="11"/>
    </row>
    <row r="22181" spans="2:41" x14ac:dyDescent="0.25">
      <c r="B22181" s="6"/>
      <c r="D22181" s="6"/>
      <c r="E22181" s="6"/>
      <c r="F22181" s="6"/>
      <c r="U22181" s="11"/>
      <c r="AO22181" s="11"/>
    </row>
    <row r="22182" spans="2:41" x14ac:dyDescent="0.25">
      <c r="B22182" s="6"/>
      <c r="D22182" s="6"/>
      <c r="E22182" s="6"/>
      <c r="F22182" s="6"/>
      <c r="U22182" s="11"/>
      <c r="AO22182" s="11"/>
    </row>
    <row r="22183" spans="2:41" x14ac:dyDescent="0.25">
      <c r="B22183" s="6"/>
      <c r="D22183" s="6"/>
      <c r="E22183" s="6"/>
      <c r="F22183" s="6"/>
      <c r="U22183" s="11"/>
      <c r="AO22183" s="11"/>
    </row>
    <row r="22184" spans="2:41" x14ac:dyDescent="0.25">
      <c r="B22184" s="6"/>
      <c r="D22184" s="6"/>
      <c r="E22184" s="6"/>
      <c r="F22184" s="6"/>
      <c r="U22184" s="11"/>
      <c r="AO22184" s="11"/>
    </row>
    <row r="22185" spans="2:41" x14ac:dyDescent="0.25">
      <c r="B22185" s="6"/>
      <c r="D22185" s="6"/>
      <c r="E22185" s="6"/>
      <c r="F22185" s="6"/>
      <c r="U22185" s="11"/>
      <c r="AO22185" s="11"/>
    </row>
    <row r="22186" spans="2:41" x14ac:dyDescent="0.25">
      <c r="B22186" s="6"/>
      <c r="D22186" s="6"/>
      <c r="E22186" s="6"/>
      <c r="F22186" s="6"/>
      <c r="U22186" s="11"/>
      <c r="AO22186" s="11"/>
    </row>
    <row r="22187" spans="2:41" x14ac:dyDescent="0.25">
      <c r="B22187" s="6"/>
      <c r="D22187" s="6"/>
      <c r="E22187" s="6"/>
      <c r="F22187" s="6"/>
      <c r="U22187" s="11"/>
      <c r="AO22187" s="11"/>
    </row>
    <row r="22188" spans="2:41" x14ac:dyDescent="0.25">
      <c r="B22188" s="6"/>
      <c r="D22188" s="6"/>
      <c r="E22188" s="6"/>
      <c r="F22188" s="6"/>
      <c r="U22188" s="11"/>
      <c r="AO22188" s="11"/>
    </row>
    <row r="22189" spans="2:41" x14ac:dyDescent="0.25">
      <c r="B22189" s="6"/>
      <c r="D22189" s="6"/>
      <c r="E22189" s="6"/>
      <c r="F22189" s="6"/>
      <c r="U22189" s="11"/>
      <c r="AO22189" s="11"/>
    </row>
    <row r="22190" spans="2:41" x14ac:dyDescent="0.25">
      <c r="B22190" s="6"/>
      <c r="D22190" s="6"/>
      <c r="E22190" s="6"/>
      <c r="F22190" s="6"/>
      <c r="U22190" s="11"/>
      <c r="AO22190" s="11"/>
    </row>
    <row r="22191" spans="2:41" x14ac:dyDescent="0.25">
      <c r="B22191" s="6"/>
      <c r="D22191" s="6"/>
      <c r="E22191" s="6"/>
      <c r="F22191" s="6"/>
      <c r="U22191" s="11"/>
      <c r="AO22191" s="11"/>
    </row>
    <row r="22192" spans="2:41" x14ac:dyDescent="0.25">
      <c r="B22192" s="6"/>
      <c r="D22192" s="6"/>
      <c r="E22192" s="6"/>
      <c r="F22192" s="6"/>
      <c r="U22192" s="11"/>
      <c r="AO22192" s="11"/>
    </row>
    <row r="22193" spans="2:41" x14ac:dyDescent="0.25">
      <c r="B22193" s="6"/>
      <c r="D22193" s="6"/>
      <c r="E22193" s="6"/>
      <c r="F22193" s="6"/>
      <c r="U22193" s="11"/>
      <c r="AO22193" s="11"/>
    </row>
    <row r="22194" spans="2:41" x14ac:dyDescent="0.25">
      <c r="B22194" s="6"/>
      <c r="D22194" s="6"/>
      <c r="E22194" s="6"/>
      <c r="F22194" s="6"/>
      <c r="U22194" s="11"/>
      <c r="AO22194" s="11"/>
    </row>
    <row r="22195" spans="2:41" x14ac:dyDescent="0.25">
      <c r="B22195" s="6"/>
      <c r="D22195" s="6"/>
      <c r="E22195" s="6"/>
      <c r="F22195" s="6"/>
      <c r="U22195" s="11"/>
      <c r="AO22195" s="11"/>
    </row>
    <row r="22196" spans="2:41" x14ac:dyDescent="0.25">
      <c r="B22196" s="6"/>
      <c r="D22196" s="6"/>
      <c r="E22196" s="6"/>
      <c r="F22196" s="6"/>
      <c r="U22196" s="11"/>
      <c r="AO22196" s="11"/>
    </row>
    <row r="22197" spans="2:41" x14ac:dyDescent="0.25">
      <c r="B22197" s="6"/>
      <c r="D22197" s="6"/>
      <c r="E22197" s="6"/>
      <c r="F22197" s="6"/>
      <c r="U22197" s="11"/>
      <c r="AO22197" s="11"/>
    </row>
    <row r="22198" spans="2:41" x14ac:dyDescent="0.25">
      <c r="B22198" s="6"/>
      <c r="D22198" s="6"/>
      <c r="E22198" s="6"/>
      <c r="F22198" s="6"/>
      <c r="U22198" s="11"/>
      <c r="AO22198" s="11"/>
    </row>
    <row r="22199" spans="2:41" x14ac:dyDescent="0.25">
      <c r="B22199" s="6"/>
      <c r="D22199" s="6"/>
      <c r="E22199" s="6"/>
      <c r="F22199" s="6"/>
      <c r="U22199" s="11"/>
      <c r="AO22199" s="11"/>
    </row>
    <row r="22200" spans="2:41" x14ac:dyDescent="0.25">
      <c r="B22200" s="6"/>
      <c r="D22200" s="6"/>
      <c r="E22200" s="6"/>
      <c r="F22200" s="6"/>
      <c r="U22200" s="11"/>
      <c r="AO22200" s="11"/>
    </row>
    <row r="22201" spans="2:41" x14ac:dyDescent="0.25">
      <c r="B22201" s="6"/>
      <c r="D22201" s="6"/>
      <c r="E22201" s="6"/>
      <c r="F22201" s="6"/>
      <c r="U22201" s="11"/>
      <c r="AO22201" s="11"/>
    </row>
    <row r="22202" spans="2:41" x14ac:dyDescent="0.25">
      <c r="B22202" s="6"/>
      <c r="D22202" s="6"/>
      <c r="E22202" s="6"/>
      <c r="F22202" s="6"/>
      <c r="U22202" s="11"/>
      <c r="AO22202" s="11"/>
    </row>
    <row r="22203" spans="2:41" x14ac:dyDescent="0.25">
      <c r="B22203" s="6"/>
      <c r="D22203" s="6"/>
      <c r="E22203" s="6"/>
      <c r="F22203" s="6"/>
      <c r="U22203" s="11"/>
      <c r="AO22203" s="11"/>
    </row>
    <row r="22204" spans="2:41" x14ac:dyDescent="0.25">
      <c r="B22204" s="6"/>
      <c r="D22204" s="6"/>
      <c r="E22204" s="6"/>
      <c r="F22204" s="6"/>
      <c r="U22204" s="11"/>
      <c r="AO22204" s="11"/>
    </row>
    <row r="22205" spans="2:41" x14ac:dyDescent="0.25">
      <c r="B22205" s="6"/>
      <c r="D22205" s="6"/>
      <c r="E22205" s="6"/>
      <c r="F22205" s="6"/>
      <c r="U22205" s="11"/>
      <c r="AO22205" s="11"/>
    </row>
    <row r="22206" spans="2:41" x14ac:dyDescent="0.25">
      <c r="B22206" s="6"/>
      <c r="D22206" s="6"/>
      <c r="E22206" s="6"/>
      <c r="F22206" s="6"/>
      <c r="U22206" s="11"/>
      <c r="AO22206" s="11"/>
    </row>
    <row r="22207" spans="2:41" x14ac:dyDescent="0.25">
      <c r="B22207" s="6"/>
      <c r="D22207" s="6"/>
      <c r="E22207" s="6"/>
      <c r="F22207" s="6"/>
      <c r="U22207" s="11"/>
      <c r="AO22207" s="11"/>
    </row>
    <row r="22208" spans="2:41" x14ac:dyDescent="0.25">
      <c r="B22208" s="6"/>
      <c r="D22208" s="6"/>
      <c r="E22208" s="6"/>
      <c r="F22208" s="6"/>
      <c r="U22208" s="11"/>
      <c r="AO22208" s="11"/>
    </row>
    <row r="22209" spans="2:41" x14ac:dyDescent="0.25">
      <c r="B22209" s="6"/>
      <c r="D22209" s="6"/>
      <c r="E22209" s="6"/>
      <c r="F22209" s="6"/>
      <c r="U22209" s="11"/>
      <c r="AO22209" s="11"/>
    </row>
    <row r="22210" spans="2:41" x14ac:dyDescent="0.25">
      <c r="B22210" s="6"/>
      <c r="D22210" s="6"/>
      <c r="E22210" s="6"/>
      <c r="F22210" s="6"/>
      <c r="U22210" s="11"/>
      <c r="AO22210" s="11"/>
    </row>
    <row r="22211" spans="2:41" x14ac:dyDescent="0.25">
      <c r="B22211" s="6"/>
      <c r="D22211" s="6"/>
      <c r="E22211" s="6"/>
      <c r="F22211" s="6"/>
      <c r="U22211" s="11"/>
      <c r="AO22211" s="11"/>
    </row>
    <row r="22212" spans="2:41" x14ac:dyDescent="0.25">
      <c r="B22212" s="6"/>
      <c r="D22212" s="6"/>
      <c r="E22212" s="6"/>
      <c r="F22212" s="6"/>
      <c r="U22212" s="11"/>
      <c r="AO22212" s="11"/>
    </row>
    <row r="22213" spans="2:41" x14ac:dyDescent="0.25">
      <c r="B22213" s="6"/>
      <c r="D22213" s="6"/>
      <c r="E22213" s="6"/>
      <c r="F22213" s="6"/>
      <c r="U22213" s="11"/>
      <c r="AO22213" s="11"/>
    </row>
    <row r="22214" spans="2:41" x14ac:dyDescent="0.25">
      <c r="B22214" s="6"/>
      <c r="D22214" s="6"/>
      <c r="E22214" s="6"/>
      <c r="F22214" s="6"/>
      <c r="U22214" s="11"/>
      <c r="AO22214" s="11"/>
    </row>
    <row r="22215" spans="2:41" x14ac:dyDescent="0.25">
      <c r="B22215" s="6"/>
      <c r="D22215" s="6"/>
      <c r="E22215" s="6"/>
      <c r="F22215" s="6"/>
      <c r="U22215" s="11"/>
      <c r="AO22215" s="11"/>
    </row>
    <row r="22216" spans="2:41" x14ac:dyDescent="0.25">
      <c r="B22216" s="6"/>
      <c r="D22216" s="6"/>
      <c r="E22216" s="6"/>
      <c r="F22216" s="6"/>
      <c r="U22216" s="11"/>
      <c r="AO22216" s="11"/>
    </row>
    <row r="22217" spans="2:41" x14ac:dyDescent="0.25">
      <c r="B22217" s="6"/>
      <c r="D22217" s="6"/>
      <c r="E22217" s="6"/>
      <c r="F22217" s="6"/>
      <c r="U22217" s="11"/>
      <c r="AO22217" s="11"/>
    </row>
    <row r="22218" spans="2:41" x14ac:dyDescent="0.25">
      <c r="B22218" s="6"/>
      <c r="D22218" s="6"/>
      <c r="E22218" s="6"/>
      <c r="F22218" s="6"/>
      <c r="U22218" s="11"/>
      <c r="AO22218" s="11"/>
    </row>
    <row r="22219" spans="2:41" x14ac:dyDescent="0.25">
      <c r="B22219" s="6"/>
      <c r="D22219" s="6"/>
      <c r="E22219" s="6"/>
      <c r="F22219" s="6"/>
      <c r="U22219" s="11"/>
      <c r="AO22219" s="11"/>
    </row>
    <row r="22220" spans="2:41" x14ac:dyDescent="0.25">
      <c r="B22220" s="6"/>
      <c r="D22220" s="6"/>
      <c r="E22220" s="6"/>
      <c r="F22220" s="6"/>
      <c r="U22220" s="11"/>
      <c r="AO22220" s="11"/>
    </row>
    <row r="22221" spans="2:41" x14ac:dyDescent="0.25">
      <c r="B22221" s="6"/>
      <c r="D22221" s="6"/>
      <c r="E22221" s="6"/>
      <c r="F22221" s="6"/>
      <c r="U22221" s="11"/>
      <c r="AO22221" s="11"/>
    </row>
    <row r="22222" spans="2:41" x14ac:dyDescent="0.25">
      <c r="B22222" s="6"/>
      <c r="D22222" s="6"/>
      <c r="E22222" s="6"/>
      <c r="F22222" s="6"/>
      <c r="U22222" s="11"/>
      <c r="AO22222" s="11"/>
    </row>
    <row r="22223" spans="2:41" x14ac:dyDescent="0.25">
      <c r="B22223" s="6"/>
      <c r="D22223" s="6"/>
      <c r="E22223" s="6"/>
      <c r="F22223" s="6"/>
      <c r="U22223" s="11"/>
      <c r="AO22223" s="11"/>
    </row>
    <row r="22224" spans="2:41" x14ac:dyDescent="0.25">
      <c r="B22224" s="6"/>
      <c r="D22224" s="6"/>
      <c r="E22224" s="6"/>
      <c r="F22224" s="6"/>
      <c r="U22224" s="11"/>
      <c r="AO22224" s="11"/>
    </row>
    <row r="22225" spans="2:41" x14ac:dyDescent="0.25">
      <c r="B22225" s="6"/>
      <c r="D22225" s="6"/>
      <c r="E22225" s="6"/>
      <c r="F22225" s="6"/>
      <c r="U22225" s="11"/>
      <c r="AO22225" s="11"/>
    </row>
    <row r="22226" spans="2:41" x14ac:dyDescent="0.25">
      <c r="B22226" s="6"/>
      <c r="D22226" s="6"/>
      <c r="E22226" s="6"/>
      <c r="F22226" s="6"/>
      <c r="U22226" s="11"/>
      <c r="AO22226" s="11"/>
    </row>
    <row r="22227" spans="2:41" x14ac:dyDescent="0.25">
      <c r="B22227" s="6"/>
      <c r="D22227" s="6"/>
      <c r="E22227" s="6"/>
      <c r="F22227" s="6"/>
      <c r="U22227" s="11"/>
      <c r="AO22227" s="11"/>
    </row>
    <row r="22228" spans="2:41" x14ac:dyDescent="0.25">
      <c r="B22228" s="6"/>
      <c r="D22228" s="6"/>
      <c r="E22228" s="6"/>
      <c r="F22228" s="6"/>
      <c r="U22228" s="11"/>
      <c r="AO22228" s="11"/>
    </row>
    <row r="22229" spans="2:41" x14ac:dyDescent="0.25">
      <c r="B22229" s="6"/>
      <c r="D22229" s="6"/>
      <c r="E22229" s="6"/>
      <c r="F22229" s="6"/>
      <c r="U22229" s="11"/>
      <c r="AO22229" s="11"/>
    </row>
    <row r="22230" spans="2:41" x14ac:dyDescent="0.25">
      <c r="B22230" s="6"/>
      <c r="D22230" s="6"/>
      <c r="E22230" s="6"/>
      <c r="F22230" s="6"/>
      <c r="U22230" s="11"/>
      <c r="AO22230" s="11"/>
    </row>
    <row r="22231" spans="2:41" x14ac:dyDescent="0.25">
      <c r="B22231" s="6"/>
      <c r="D22231" s="6"/>
      <c r="E22231" s="6"/>
      <c r="F22231" s="6"/>
      <c r="U22231" s="11"/>
      <c r="AO22231" s="11"/>
    </row>
    <row r="22232" spans="2:41" x14ac:dyDescent="0.25">
      <c r="B22232" s="6"/>
      <c r="D22232" s="6"/>
      <c r="E22232" s="6"/>
      <c r="F22232" s="6"/>
      <c r="U22232" s="11"/>
      <c r="AO22232" s="11"/>
    </row>
    <row r="22233" spans="2:41" x14ac:dyDescent="0.25">
      <c r="B22233" s="6"/>
      <c r="D22233" s="6"/>
      <c r="E22233" s="6"/>
      <c r="F22233" s="6"/>
      <c r="U22233" s="11"/>
      <c r="AO22233" s="11"/>
    </row>
    <row r="22234" spans="2:41" x14ac:dyDescent="0.25">
      <c r="B22234" s="6"/>
      <c r="D22234" s="6"/>
      <c r="E22234" s="6"/>
      <c r="F22234" s="6"/>
      <c r="U22234" s="11"/>
      <c r="AO22234" s="11"/>
    </row>
    <row r="22235" spans="2:41" x14ac:dyDescent="0.25">
      <c r="B22235" s="6"/>
      <c r="D22235" s="6"/>
      <c r="E22235" s="6"/>
      <c r="F22235" s="6"/>
      <c r="U22235" s="11"/>
      <c r="AO22235" s="11"/>
    </row>
    <row r="22236" spans="2:41" x14ac:dyDescent="0.25">
      <c r="B22236" s="6"/>
      <c r="D22236" s="6"/>
      <c r="E22236" s="6"/>
      <c r="F22236" s="6"/>
      <c r="U22236" s="11"/>
      <c r="AO22236" s="11"/>
    </row>
    <row r="22237" spans="2:41" x14ac:dyDescent="0.25">
      <c r="B22237" s="6"/>
      <c r="D22237" s="6"/>
      <c r="E22237" s="6"/>
      <c r="F22237" s="6"/>
      <c r="U22237" s="11"/>
      <c r="AO22237" s="11"/>
    </row>
    <row r="22238" spans="2:41" x14ac:dyDescent="0.25">
      <c r="B22238" s="6"/>
      <c r="D22238" s="6"/>
      <c r="E22238" s="6"/>
      <c r="F22238" s="6"/>
      <c r="U22238" s="11"/>
      <c r="AO22238" s="11"/>
    </row>
    <row r="22239" spans="2:41" x14ac:dyDescent="0.25">
      <c r="B22239" s="6"/>
      <c r="D22239" s="6"/>
      <c r="E22239" s="6"/>
      <c r="F22239" s="6"/>
      <c r="U22239" s="11"/>
      <c r="AO22239" s="11"/>
    </row>
    <row r="22240" spans="2:41" x14ac:dyDescent="0.25">
      <c r="B22240" s="6"/>
      <c r="D22240" s="6"/>
      <c r="E22240" s="6"/>
      <c r="F22240" s="6"/>
      <c r="U22240" s="11"/>
      <c r="AO22240" s="11"/>
    </row>
    <row r="22241" spans="2:41" x14ac:dyDescent="0.25">
      <c r="B22241" s="6"/>
      <c r="D22241" s="6"/>
      <c r="E22241" s="6"/>
      <c r="F22241" s="6"/>
      <c r="U22241" s="11"/>
      <c r="AO22241" s="11"/>
    </row>
    <row r="22242" spans="2:41" x14ac:dyDescent="0.25">
      <c r="B22242" s="6"/>
      <c r="D22242" s="6"/>
      <c r="E22242" s="6"/>
      <c r="F22242" s="6"/>
      <c r="U22242" s="11"/>
      <c r="AO22242" s="11"/>
    </row>
    <row r="22243" spans="2:41" x14ac:dyDescent="0.25">
      <c r="B22243" s="6"/>
      <c r="D22243" s="6"/>
      <c r="E22243" s="6"/>
      <c r="F22243" s="6"/>
      <c r="U22243" s="11"/>
      <c r="AO22243" s="11"/>
    </row>
    <row r="22244" spans="2:41" x14ac:dyDescent="0.25">
      <c r="B22244" s="6"/>
      <c r="D22244" s="6"/>
      <c r="E22244" s="6"/>
      <c r="F22244" s="6"/>
      <c r="U22244" s="11"/>
      <c r="AO22244" s="11"/>
    </row>
    <row r="22245" spans="2:41" x14ac:dyDescent="0.25">
      <c r="B22245" s="6"/>
      <c r="D22245" s="6"/>
      <c r="E22245" s="6"/>
      <c r="F22245" s="6"/>
      <c r="U22245" s="11"/>
      <c r="AO22245" s="11"/>
    </row>
    <row r="22246" spans="2:41" x14ac:dyDescent="0.25">
      <c r="B22246" s="6"/>
      <c r="D22246" s="6"/>
      <c r="E22246" s="6"/>
      <c r="F22246" s="6"/>
      <c r="U22246" s="11"/>
      <c r="AO22246" s="11"/>
    </row>
    <row r="22247" spans="2:41" x14ac:dyDescent="0.25">
      <c r="B22247" s="6"/>
      <c r="D22247" s="6"/>
      <c r="E22247" s="6"/>
      <c r="F22247" s="6"/>
      <c r="U22247" s="11"/>
      <c r="AO22247" s="11"/>
    </row>
    <row r="22248" spans="2:41" x14ac:dyDescent="0.25">
      <c r="B22248" s="6"/>
      <c r="D22248" s="6"/>
      <c r="E22248" s="6"/>
      <c r="F22248" s="6"/>
      <c r="U22248" s="11"/>
      <c r="AO22248" s="11"/>
    </row>
    <row r="22249" spans="2:41" x14ac:dyDescent="0.25">
      <c r="B22249" s="6"/>
      <c r="D22249" s="6"/>
      <c r="E22249" s="6"/>
      <c r="F22249" s="6"/>
      <c r="U22249" s="11"/>
      <c r="AO22249" s="11"/>
    </row>
    <row r="22250" spans="2:41" x14ac:dyDescent="0.25">
      <c r="B22250" s="6"/>
      <c r="D22250" s="6"/>
      <c r="E22250" s="6"/>
      <c r="F22250" s="6"/>
      <c r="U22250" s="11"/>
      <c r="AO22250" s="11"/>
    </row>
    <row r="22251" spans="2:41" x14ac:dyDescent="0.25">
      <c r="B22251" s="6"/>
      <c r="D22251" s="6"/>
      <c r="E22251" s="6"/>
      <c r="F22251" s="6"/>
      <c r="U22251" s="11"/>
      <c r="AO22251" s="11"/>
    </row>
    <row r="22252" spans="2:41" x14ac:dyDescent="0.25">
      <c r="B22252" s="6"/>
      <c r="D22252" s="6"/>
      <c r="E22252" s="6"/>
      <c r="F22252" s="6"/>
      <c r="U22252" s="11"/>
      <c r="AO22252" s="11"/>
    </row>
    <row r="22253" spans="2:41" x14ac:dyDescent="0.25">
      <c r="B22253" s="6"/>
      <c r="D22253" s="6"/>
      <c r="E22253" s="6"/>
      <c r="F22253" s="6"/>
      <c r="U22253" s="11"/>
      <c r="AO22253" s="11"/>
    </row>
    <row r="22254" spans="2:41" x14ac:dyDescent="0.25">
      <c r="B22254" s="6"/>
      <c r="D22254" s="6"/>
      <c r="E22254" s="6"/>
      <c r="F22254" s="6"/>
      <c r="U22254" s="11"/>
      <c r="AO22254" s="11"/>
    </row>
    <row r="22255" spans="2:41" x14ac:dyDescent="0.25">
      <c r="B22255" s="6"/>
      <c r="D22255" s="6"/>
      <c r="E22255" s="6"/>
      <c r="F22255" s="6"/>
      <c r="U22255" s="11"/>
      <c r="AO22255" s="11"/>
    </row>
    <row r="22256" spans="2:41" x14ac:dyDescent="0.25">
      <c r="B22256" s="6"/>
      <c r="D22256" s="6"/>
      <c r="E22256" s="6"/>
      <c r="F22256" s="6"/>
      <c r="U22256" s="11"/>
      <c r="AO22256" s="11"/>
    </row>
    <row r="22257" spans="2:41" x14ac:dyDescent="0.25">
      <c r="B22257" s="6"/>
      <c r="D22257" s="6"/>
      <c r="E22257" s="6"/>
      <c r="F22257" s="6"/>
      <c r="U22257" s="11"/>
      <c r="AO22257" s="11"/>
    </row>
    <row r="22258" spans="2:41" x14ac:dyDescent="0.25">
      <c r="B22258" s="6"/>
      <c r="D22258" s="6"/>
      <c r="E22258" s="6"/>
      <c r="F22258" s="6"/>
      <c r="U22258" s="11"/>
      <c r="AO22258" s="11"/>
    </row>
    <row r="22259" spans="2:41" x14ac:dyDescent="0.25">
      <c r="B22259" s="6"/>
      <c r="D22259" s="6"/>
      <c r="E22259" s="6"/>
      <c r="F22259" s="6"/>
      <c r="U22259" s="11"/>
      <c r="AO22259" s="11"/>
    </row>
    <row r="22260" spans="2:41" x14ac:dyDescent="0.25">
      <c r="B22260" s="6"/>
      <c r="D22260" s="6"/>
      <c r="E22260" s="6"/>
      <c r="F22260" s="6"/>
      <c r="U22260" s="11"/>
      <c r="AO22260" s="11"/>
    </row>
    <row r="22261" spans="2:41" x14ac:dyDescent="0.25">
      <c r="B22261" s="6"/>
      <c r="D22261" s="6"/>
      <c r="E22261" s="6"/>
      <c r="F22261" s="6"/>
      <c r="U22261" s="11"/>
      <c r="AO22261" s="11"/>
    </row>
    <row r="22262" spans="2:41" x14ac:dyDescent="0.25">
      <c r="B22262" s="6"/>
      <c r="D22262" s="6"/>
      <c r="E22262" s="6"/>
      <c r="F22262" s="6"/>
      <c r="U22262" s="11"/>
      <c r="AO22262" s="11"/>
    </row>
    <row r="22263" spans="2:41" x14ac:dyDescent="0.25">
      <c r="B22263" s="6"/>
      <c r="D22263" s="6"/>
      <c r="E22263" s="6"/>
      <c r="F22263" s="6"/>
      <c r="U22263" s="11"/>
      <c r="AO22263" s="11"/>
    </row>
    <row r="22264" spans="2:41" x14ac:dyDescent="0.25">
      <c r="B22264" s="6"/>
      <c r="D22264" s="6"/>
      <c r="E22264" s="6"/>
      <c r="F22264" s="6"/>
      <c r="U22264" s="11"/>
      <c r="AO22264" s="11"/>
    </row>
    <row r="22265" spans="2:41" x14ac:dyDescent="0.25">
      <c r="B22265" s="6"/>
      <c r="D22265" s="6"/>
      <c r="E22265" s="6"/>
      <c r="F22265" s="6"/>
      <c r="U22265" s="11"/>
      <c r="AO22265" s="11"/>
    </row>
    <row r="22266" spans="2:41" x14ac:dyDescent="0.25">
      <c r="B22266" s="6"/>
      <c r="D22266" s="6"/>
      <c r="E22266" s="6"/>
      <c r="F22266" s="6"/>
      <c r="U22266" s="11"/>
      <c r="AO22266" s="11"/>
    </row>
    <row r="22267" spans="2:41" x14ac:dyDescent="0.25">
      <c r="B22267" s="6"/>
      <c r="D22267" s="6"/>
      <c r="E22267" s="6"/>
      <c r="F22267" s="6"/>
      <c r="U22267" s="11"/>
      <c r="AO22267" s="11"/>
    </row>
    <row r="22268" spans="2:41" x14ac:dyDescent="0.25">
      <c r="B22268" s="6"/>
      <c r="D22268" s="6"/>
      <c r="E22268" s="6"/>
      <c r="F22268" s="6"/>
      <c r="U22268" s="11"/>
      <c r="AO22268" s="11"/>
    </row>
    <row r="22269" spans="2:41" x14ac:dyDescent="0.25">
      <c r="B22269" s="6"/>
      <c r="D22269" s="6"/>
      <c r="E22269" s="6"/>
      <c r="F22269" s="6"/>
      <c r="U22269" s="11"/>
      <c r="AO22269" s="11"/>
    </row>
    <row r="22270" spans="2:41" x14ac:dyDescent="0.25">
      <c r="B22270" s="6"/>
      <c r="D22270" s="6"/>
      <c r="E22270" s="6"/>
      <c r="F22270" s="6"/>
      <c r="U22270" s="11"/>
      <c r="AO22270" s="11"/>
    </row>
    <row r="22271" spans="2:41" x14ac:dyDescent="0.25">
      <c r="B22271" s="6"/>
      <c r="D22271" s="6"/>
      <c r="E22271" s="6"/>
      <c r="F22271" s="6"/>
      <c r="U22271" s="11"/>
      <c r="AO22271" s="11"/>
    </row>
    <row r="22272" spans="2:41" x14ac:dyDescent="0.25">
      <c r="B22272" s="6"/>
      <c r="D22272" s="6"/>
      <c r="E22272" s="6"/>
      <c r="F22272" s="6"/>
      <c r="U22272" s="11"/>
      <c r="AO22272" s="11"/>
    </row>
    <row r="22273" spans="2:41" x14ac:dyDescent="0.25">
      <c r="B22273" s="6"/>
      <c r="D22273" s="6"/>
      <c r="E22273" s="6"/>
      <c r="F22273" s="6"/>
      <c r="U22273" s="11"/>
      <c r="AO22273" s="11"/>
    </row>
    <row r="22274" spans="2:41" x14ac:dyDescent="0.25">
      <c r="B22274" s="6"/>
      <c r="D22274" s="6"/>
      <c r="E22274" s="6"/>
      <c r="F22274" s="6"/>
      <c r="U22274" s="11"/>
      <c r="AO22274" s="11"/>
    </row>
    <row r="22275" spans="2:41" x14ac:dyDescent="0.25">
      <c r="B22275" s="6"/>
      <c r="D22275" s="6"/>
      <c r="E22275" s="6"/>
      <c r="F22275" s="6"/>
      <c r="U22275" s="11"/>
      <c r="AO22275" s="11"/>
    </row>
    <row r="22276" spans="2:41" x14ac:dyDescent="0.25">
      <c r="B22276" s="6"/>
      <c r="D22276" s="6"/>
      <c r="E22276" s="6"/>
      <c r="F22276" s="6"/>
      <c r="U22276" s="11"/>
      <c r="AO22276" s="11"/>
    </row>
    <row r="22277" spans="2:41" x14ac:dyDescent="0.25">
      <c r="B22277" s="6"/>
      <c r="D22277" s="6"/>
      <c r="E22277" s="6"/>
      <c r="F22277" s="6"/>
      <c r="U22277" s="11"/>
      <c r="AO22277" s="11"/>
    </row>
    <row r="22278" spans="2:41" x14ac:dyDescent="0.25">
      <c r="B22278" s="6"/>
      <c r="D22278" s="6"/>
      <c r="E22278" s="6"/>
      <c r="F22278" s="6"/>
      <c r="U22278" s="11"/>
      <c r="AO22278" s="11"/>
    </row>
    <row r="22279" spans="2:41" x14ac:dyDescent="0.25">
      <c r="B22279" s="6"/>
      <c r="D22279" s="6"/>
      <c r="E22279" s="6"/>
      <c r="F22279" s="6"/>
      <c r="U22279" s="11"/>
      <c r="AO22279" s="11"/>
    </row>
    <row r="22280" spans="2:41" x14ac:dyDescent="0.25">
      <c r="B22280" s="6"/>
      <c r="D22280" s="6"/>
      <c r="E22280" s="6"/>
      <c r="F22280" s="6"/>
      <c r="U22280" s="11"/>
      <c r="AO22280" s="11"/>
    </row>
    <row r="22281" spans="2:41" x14ac:dyDescent="0.25">
      <c r="B22281" s="6"/>
      <c r="D22281" s="6"/>
      <c r="E22281" s="6"/>
      <c r="F22281" s="6"/>
      <c r="U22281" s="11"/>
      <c r="AO22281" s="11"/>
    </row>
    <row r="22282" spans="2:41" x14ac:dyDescent="0.25">
      <c r="B22282" s="6"/>
      <c r="D22282" s="6"/>
      <c r="E22282" s="6"/>
      <c r="F22282" s="6"/>
      <c r="U22282" s="11"/>
      <c r="AO22282" s="11"/>
    </row>
    <row r="22283" spans="2:41" x14ac:dyDescent="0.25">
      <c r="B22283" s="6"/>
      <c r="D22283" s="6"/>
      <c r="E22283" s="6"/>
      <c r="F22283" s="6"/>
      <c r="U22283" s="11"/>
      <c r="AO22283" s="11"/>
    </row>
    <row r="22284" spans="2:41" x14ac:dyDescent="0.25">
      <c r="B22284" s="6"/>
      <c r="D22284" s="6"/>
      <c r="E22284" s="6"/>
      <c r="F22284" s="6"/>
      <c r="U22284" s="11"/>
      <c r="AO22284" s="11"/>
    </row>
    <row r="22285" spans="2:41" x14ac:dyDescent="0.25">
      <c r="B22285" s="6"/>
      <c r="D22285" s="6"/>
      <c r="E22285" s="6"/>
      <c r="F22285" s="6"/>
      <c r="U22285" s="11"/>
      <c r="AO22285" s="11"/>
    </row>
    <row r="22286" spans="2:41" x14ac:dyDescent="0.25">
      <c r="B22286" s="6"/>
      <c r="D22286" s="6"/>
      <c r="E22286" s="6"/>
      <c r="F22286" s="6"/>
      <c r="U22286" s="11"/>
      <c r="AO22286" s="11"/>
    </row>
    <row r="22287" spans="2:41" x14ac:dyDescent="0.25">
      <c r="B22287" s="6"/>
      <c r="D22287" s="6"/>
      <c r="E22287" s="6"/>
      <c r="F22287" s="6"/>
      <c r="U22287" s="11"/>
      <c r="AO22287" s="11"/>
    </row>
    <row r="22288" spans="2:41" x14ac:dyDescent="0.25">
      <c r="B22288" s="6"/>
      <c r="D22288" s="6"/>
      <c r="E22288" s="6"/>
      <c r="F22288" s="6"/>
      <c r="U22288" s="11"/>
      <c r="AO22288" s="11"/>
    </row>
    <row r="22289" spans="2:41" x14ac:dyDescent="0.25">
      <c r="B22289" s="6"/>
      <c r="D22289" s="6"/>
      <c r="E22289" s="6"/>
      <c r="F22289" s="6"/>
      <c r="U22289" s="11"/>
      <c r="AO22289" s="11"/>
    </row>
    <row r="22290" spans="2:41" x14ac:dyDescent="0.25">
      <c r="B22290" s="6"/>
      <c r="D22290" s="6"/>
      <c r="E22290" s="6"/>
      <c r="F22290" s="6"/>
      <c r="U22290" s="11"/>
      <c r="AO22290" s="11"/>
    </row>
    <row r="22291" spans="2:41" x14ac:dyDescent="0.25">
      <c r="B22291" s="6"/>
      <c r="D22291" s="6"/>
      <c r="E22291" s="6"/>
      <c r="F22291" s="6"/>
      <c r="U22291" s="11"/>
      <c r="AO22291" s="11"/>
    </row>
    <row r="22292" spans="2:41" x14ac:dyDescent="0.25">
      <c r="B22292" s="6"/>
      <c r="D22292" s="6"/>
      <c r="E22292" s="6"/>
      <c r="F22292" s="6"/>
      <c r="U22292" s="11"/>
      <c r="AO22292" s="11"/>
    </row>
    <row r="22293" spans="2:41" x14ac:dyDescent="0.25">
      <c r="B22293" s="6"/>
      <c r="D22293" s="6"/>
      <c r="E22293" s="6"/>
      <c r="F22293" s="6"/>
      <c r="U22293" s="11"/>
      <c r="AO22293" s="11"/>
    </row>
    <row r="22294" spans="2:41" x14ac:dyDescent="0.25">
      <c r="B22294" s="6"/>
      <c r="D22294" s="6"/>
      <c r="E22294" s="6"/>
      <c r="F22294" s="6"/>
      <c r="U22294" s="11"/>
      <c r="AO22294" s="11"/>
    </row>
    <row r="22295" spans="2:41" x14ac:dyDescent="0.25">
      <c r="B22295" s="6"/>
      <c r="D22295" s="6"/>
      <c r="E22295" s="6"/>
      <c r="F22295" s="6"/>
      <c r="U22295" s="11"/>
      <c r="AO22295" s="11"/>
    </row>
    <row r="22296" spans="2:41" x14ac:dyDescent="0.25">
      <c r="B22296" s="6"/>
      <c r="D22296" s="6"/>
      <c r="E22296" s="6"/>
      <c r="F22296" s="6"/>
      <c r="U22296" s="11"/>
      <c r="AO22296" s="11"/>
    </row>
    <row r="22297" spans="2:41" x14ac:dyDescent="0.25">
      <c r="B22297" s="6"/>
      <c r="D22297" s="6"/>
      <c r="E22297" s="6"/>
      <c r="F22297" s="6"/>
      <c r="U22297" s="11"/>
      <c r="AO22297" s="11"/>
    </row>
    <row r="22298" spans="2:41" x14ac:dyDescent="0.25">
      <c r="B22298" s="6"/>
      <c r="D22298" s="6"/>
      <c r="E22298" s="6"/>
      <c r="F22298" s="6"/>
      <c r="U22298" s="11"/>
      <c r="AO22298" s="11"/>
    </row>
    <row r="22299" spans="2:41" x14ac:dyDescent="0.25">
      <c r="B22299" s="6"/>
      <c r="D22299" s="6"/>
      <c r="E22299" s="6"/>
      <c r="F22299" s="6"/>
      <c r="U22299" s="11"/>
      <c r="AO22299" s="11"/>
    </row>
    <row r="22300" spans="2:41" x14ac:dyDescent="0.25">
      <c r="B22300" s="6"/>
      <c r="D22300" s="6"/>
      <c r="E22300" s="6"/>
      <c r="F22300" s="6"/>
      <c r="U22300" s="11"/>
      <c r="AO22300" s="11"/>
    </row>
    <row r="22301" spans="2:41" x14ac:dyDescent="0.25">
      <c r="B22301" s="6"/>
      <c r="D22301" s="6"/>
      <c r="E22301" s="6"/>
      <c r="F22301" s="6"/>
      <c r="U22301" s="11"/>
      <c r="AO22301" s="11"/>
    </row>
    <row r="22302" spans="2:41" x14ac:dyDescent="0.25">
      <c r="B22302" s="6"/>
      <c r="D22302" s="6"/>
      <c r="E22302" s="6"/>
      <c r="F22302" s="6"/>
      <c r="U22302" s="11"/>
      <c r="AO22302" s="11"/>
    </row>
    <row r="22303" spans="2:41" x14ac:dyDescent="0.25">
      <c r="B22303" s="6"/>
      <c r="D22303" s="6"/>
      <c r="E22303" s="6"/>
      <c r="F22303" s="6"/>
      <c r="U22303" s="11"/>
      <c r="AO22303" s="11"/>
    </row>
    <row r="22304" spans="2:41" x14ac:dyDescent="0.25">
      <c r="B22304" s="6"/>
      <c r="D22304" s="6"/>
      <c r="E22304" s="6"/>
      <c r="F22304" s="6"/>
      <c r="U22304" s="11"/>
      <c r="AO22304" s="11"/>
    </row>
    <row r="22305" spans="2:41" x14ac:dyDescent="0.25">
      <c r="B22305" s="6"/>
      <c r="D22305" s="6"/>
      <c r="E22305" s="6"/>
      <c r="F22305" s="6"/>
      <c r="U22305" s="11"/>
      <c r="AO22305" s="11"/>
    </row>
    <row r="22306" spans="2:41" x14ac:dyDescent="0.25">
      <c r="B22306" s="6"/>
      <c r="D22306" s="6"/>
      <c r="E22306" s="6"/>
      <c r="F22306" s="6"/>
      <c r="U22306" s="11"/>
      <c r="AO22306" s="11"/>
    </row>
    <row r="22307" spans="2:41" x14ac:dyDescent="0.25">
      <c r="B22307" s="6"/>
      <c r="D22307" s="6"/>
      <c r="E22307" s="6"/>
      <c r="F22307" s="6"/>
      <c r="U22307" s="11"/>
      <c r="AO22307" s="11"/>
    </row>
    <row r="22308" spans="2:41" x14ac:dyDescent="0.25">
      <c r="B22308" s="6"/>
      <c r="D22308" s="6"/>
      <c r="E22308" s="6"/>
      <c r="F22308" s="6"/>
      <c r="U22308" s="11"/>
      <c r="AO22308" s="11"/>
    </row>
    <row r="22309" spans="2:41" x14ac:dyDescent="0.25">
      <c r="B22309" s="6"/>
      <c r="D22309" s="6"/>
      <c r="E22309" s="6"/>
      <c r="F22309" s="6"/>
      <c r="U22309" s="11"/>
      <c r="AO22309" s="11"/>
    </row>
    <row r="22310" spans="2:41" x14ac:dyDescent="0.25">
      <c r="B22310" s="6"/>
      <c r="D22310" s="6"/>
      <c r="E22310" s="6"/>
      <c r="F22310" s="6"/>
      <c r="U22310" s="11"/>
      <c r="AO22310" s="11"/>
    </row>
    <row r="22311" spans="2:41" x14ac:dyDescent="0.25">
      <c r="B22311" s="6"/>
      <c r="D22311" s="6"/>
      <c r="E22311" s="6"/>
      <c r="F22311" s="6"/>
      <c r="U22311" s="11"/>
      <c r="AO22311" s="11"/>
    </row>
    <row r="22312" spans="2:41" x14ac:dyDescent="0.25">
      <c r="B22312" s="6"/>
      <c r="D22312" s="6"/>
      <c r="E22312" s="6"/>
      <c r="F22312" s="6"/>
      <c r="U22312" s="11"/>
      <c r="AO22312" s="11"/>
    </row>
    <row r="22313" spans="2:41" x14ac:dyDescent="0.25">
      <c r="B22313" s="6"/>
      <c r="D22313" s="6"/>
      <c r="E22313" s="6"/>
      <c r="F22313" s="6"/>
      <c r="U22313" s="11"/>
      <c r="AO22313" s="11"/>
    </row>
    <row r="22314" spans="2:41" x14ac:dyDescent="0.25">
      <c r="B22314" s="6"/>
      <c r="D22314" s="6"/>
      <c r="E22314" s="6"/>
      <c r="F22314" s="6"/>
      <c r="U22314" s="11"/>
      <c r="AO22314" s="11"/>
    </row>
    <row r="22315" spans="2:41" x14ac:dyDescent="0.25">
      <c r="B22315" s="6"/>
      <c r="D22315" s="6"/>
      <c r="E22315" s="6"/>
      <c r="F22315" s="6"/>
      <c r="U22315" s="11"/>
      <c r="AO22315" s="11"/>
    </row>
    <row r="22316" spans="2:41" x14ac:dyDescent="0.25">
      <c r="B22316" s="6"/>
      <c r="D22316" s="6"/>
      <c r="E22316" s="6"/>
      <c r="F22316" s="6"/>
      <c r="U22316" s="11"/>
      <c r="AO22316" s="11"/>
    </row>
    <row r="22317" spans="2:41" x14ac:dyDescent="0.25">
      <c r="B22317" s="6"/>
      <c r="D22317" s="6"/>
      <c r="E22317" s="6"/>
      <c r="F22317" s="6"/>
      <c r="U22317" s="11"/>
      <c r="AO22317" s="11"/>
    </row>
    <row r="22318" spans="2:41" x14ac:dyDescent="0.25">
      <c r="B22318" s="6"/>
      <c r="D22318" s="6"/>
      <c r="E22318" s="6"/>
      <c r="F22318" s="6"/>
      <c r="U22318" s="11"/>
      <c r="AO22318" s="11"/>
    </row>
    <row r="22319" spans="2:41" x14ac:dyDescent="0.25">
      <c r="B22319" s="6"/>
      <c r="D22319" s="6"/>
      <c r="E22319" s="6"/>
      <c r="F22319" s="6"/>
      <c r="U22319" s="11"/>
      <c r="AO22319" s="11"/>
    </row>
    <row r="22320" spans="2:41" x14ac:dyDescent="0.25">
      <c r="B22320" s="6"/>
      <c r="D22320" s="6"/>
      <c r="E22320" s="6"/>
      <c r="F22320" s="6"/>
      <c r="U22320" s="11"/>
      <c r="AO22320" s="11"/>
    </row>
    <row r="22321" spans="2:41" x14ac:dyDescent="0.25">
      <c r="B22321" s="6"/>
      <c r="D22321" s="6"/>
      <c r="E22321" s="6"/>
      <c r="F22321" s="6"/>
      <c r="U22321" s="11"/>
      <c r="AO22321" s="11"/>
    </row>
    <row r="22322" spans="2:41" x14ac:dyDescent="0.25">
      <c r="B22322" s="6"/>
      <c r="D22322" s="6"/>
      <c r="E22322" s="6"/>
      <c r="F22322" s="6"/>
      <c r="U22322" s="11"/>
      <c r="AO22322" s="11"/>
    </row>
    <row r="22323" spans="2:41" x14ac:dyDescent="0.25">
      <c r="B22323" s="6"/>
      <c r="D22323" s="6"/>
      <c r="E22323" s="6"/>
      <c r="F22323" s="6"/>
      <c r="U22323" s="11"/>
      <c r="AO22323" s="11"/>
    </row>
    <row r="22324" spans="2:41" x14ac:dyDescent="0.25">
      <c r="B22324" s="6"/>
      <c r="D22324" s="6"/>
      <c r="E22324" s="6"/>
      <c r="F22324" s="6"/>
      <c r="U22324" s="11"/>
      <c r="AO22324" s="11"/>
    </row>
    <row r="22325" spans="2:41" x14ac:dyDescent="0.25">
      <c r="B22325" s="6"/>
      <c r="D22325" s="6"/>
      <c r="E22325" s="6"/>
      <c r="F22325" s="6"/>
      <c r="U22325" s="11"/>
      <c r="AO22325" s="11"/>
    </row>
    <row r="22326" spans="2:41" x14ac:dyDescent="0.25">
      <c r="B22326" s="6"/>
      <c r="D22326" s="6"/>
      <c r="E22326" s="6"/>
      <c r="F22326" s="6"/>
      <c r="U22326" s="11"/>
      <c r="AO22326" s="11"/>
    </row>
    <row r="22327" spans="2:41" x14ac:dyDescent="0.25">
      <c r="B22327" s="6"/>
      <c r="D22327" s="6"/>
      <c r="E22327" s="6"/>
      <c r="F22327" s="6"/>
      <c r="U22327" s="11"/>
      <c r="AO22327" s="11"/>
    </row>
    <row r="22328" spans="2:41" x14ac:dyDescent="0.25">
      <c r="B22328" s="6"/>
      <c r="D22328" s="6"/>
      <c r="E22328" s="6"/>
      <c r="F22328" s="6"/>
      <c r="U22328" s="11"/>
      <c r="AO22328" s="11"/>
    </row>
    <row r="22329" spans="2:41" x14ac:dyDescent="0.25">
      <c r="B22329" s="6"/>
      <c r="D22329" s="6"/>
      <c r="E22329" s="6"/>
      <c r="F22329" s="6"/>
      <c r="U22329" s="11"/>
      <c r="AO22329" s="11"/>
    </row>
    <row r="22330" spans="2:41" x14ac:dyDescent="0.25">
      <c r="B22330" s="6"/>
      <c r="D22330" s="6"/>
      <c r="E22330" s="6"/>
      <c r="F22330" s="6"/>
      <c r="U22330" s="11"/>
      <c r="AO22330" s="11"/>
    </row>
    <row r="22331" spans="2:41" x14ac:dyDescent="0.25">
      <c r="B22331" s="6"/>
      <c r="D22331" s="6"/>
      <c r="E22331" s="6"/>
      <c r="F22331" s="6"/>
      <c r="U22331" s="11"/>
      <c r="AO22331" s="11"/>
    </row>
    <row r="22332" spans="2:41" x14ac:dyDescent="0.25">
      <c r="B22332" s="6"/>
      <c r="D22332" s="6"/>
      <c r="E22332" s="6"/>
      <c r="F22332" s="6"/>
      <c r="U22332" s="11"/>
      <c r="AO22332" s="11"/>
    </row>
    <row r="22333" spans="2:41" x14ac:dyDescent="0.25">
      <c r="B22333" s="6"/>
      <c r="D22333" s="6"/>
      <c r="E22333" s="6"/>
      <c r="F22333" s="6"/>
      <c r="U22333" s="11"/>
      <c r="AO22333" s="11"/>
    </row>
    <row r="22334" spans="2:41" x14ac:dyDescent="0.25">
      <c r="B22334" s="6"/>
      <c r="D22334" s="6"/>
      <c r="E22334" s="6"/>
      <c r="F22334" s="6"/>
      <c r="U22334" s="11"/>
      <c r="AO22334" s="11"/>
    </row>
    <row r="22335" spans="2:41" x14ac:dyDescent="0.25">
      <c r="B22335" s="6"/>
      <c r="D22335" s="6"/>
      <c r="E22335" s="6"/>
      <c r="F22335" s="6"/>
      <c r="U22335" s="11"/>
      <c r="AO22335" s="11"/>
    </row>
    <row r="22336" spans="2:41" x14ac:dyDescent="0.25">
      <c r="B22336" s="6"/>
      <c r="D22336" s="6"/>
      <c r="E22336" s="6"/>
      <c r="F22336" s="6"/>
      <c r="U22336" s="11"/>
      <c r="AO22336" s="11"/>
    </row>
    <row r="22337" spans="2:41" x14ac:dyDescent="0.25">
      <c r="B22337" s="6"/>
      <c r="D22337" s="6"/>
      <c r="E22337" s="6"/>
      <c r="F22337" s="6"/>
      <c r="U22337" s="11"/>
      <c r="AO22337" s="11"/>
    </row>
    <row r="22338" spans="2:41" x14ac:dyDescent="0.25">
      <c r="B22338" s="6"/>
      <c r="D22338" s="6"/>
      <c r="E22338" s="6"/>
      <c r="F22338" s="6"/>
      <c r="U22338" s="11"/>
      <c r="AO22338" s="11"/>
    </row>
    <row r="22339" spans="2:41" x14ac:dyDescent="0.25">
      <c r="B22339" s="6"/>
      <c r="D22339" s="6"/>
      <c r="E22339" s="6"/>
      <c r="F22339" s="6"/>
      <c r="U22339" s="11"/>
      <c r="AO22339" s="11"/>
    </row>
    <row r="22340" spans="2:41" x14ac:dyDescent="0.25">
      <c r="B22340" s="6"/>
      <c r="D22340" s="6"/>
      <c r="E22340" s="6"/>
      <c r="F22340" s="6"/>
      <c r="U22340" s="11"/>
      <c r="AO22340" s="11"/>
    </row>
    <row r="22341" spans="2:41" x14ac:dyDescent="0.25">
      <c r="B22341" s="6"/>
      <c r="D22341" s="6"/>
      <c r="E22341" s="6"/>
      <c r="F22341" s="6"/>
      <c r="U22341" s="11"/>
      <c r="AO22341" s="11"/>
    </row>
    <row r="22342" spans="2:41" x14ac:dyDescent="0.25">
      <c r="B22342" s="6"/>
      <c r="D22342" s="6"/>
      <c r="E22342" s="6"/>
      <c r="F22342" s="6"/>
      <c r="U22342" s="11"/>
      <c r="AO22342" s="11"/>
    </row>
    <row r="22343" spans="2:41" x14ac:dyDescent="0.25">
      <c r="B22343" s="6"/>
      <c r="D22343" s="6"/>
      <c r="E22343" s="6"/>
      <c r="F22343" s="6"/>
      <c r="U22343" s="11"/>
      <c r="AO22343" s="11"/>
    </row>
    <row r="22344" spans="2:41" x14ac:dyDescent="0.25">
      <c r="B22344" s="6"/>
      <c r="D22344" s="6"/>
      <c r="E22344" s="6"/>
      <c r="F22344" s="6"/>
      <c r="U22344" s="11"/>
      <c r="AO22344" s="11"/>
    </row>
    <row r="22345" spans="2:41" x14ac:dyDescent="0.25">
      <c r="B22345" s="6"/>
      <c r="D22345" s="6"/>
      <c r="E22345" s="6"/>
      <c r="F22345" s="6"/>
      <c r="U22345" s="11"/>
      <c r="AO22345" s="11"/>
    </row>
    <row r="22346" spans="2:41" x14ac:dyDescent="0.25">
      <c r="B22346" s="6"/>
      <c r="D22346" s="6"/>
      <c r="E22346" s="6"/>
      <c r="F22346" s="6"/>
      <c r="U22346" s="11"/>
      <c r="AO22346" s="11"/>
    </row>
    <row r="22347" spans="2:41" x14ac:dyDescent="0.25">
      <c r="B22347" s="6"/>
      <c r="D22347" s="6"/>
      <c r="E22347" s="6"/>
      <c r="F22347" s="6"/>
      <c r="U22347" s="11"/>
      <c r="AO22347" s="11"/>
    </row>
    <row r="22348" spans="2:41" x14ac:dyDescent="0.25">
      <c r="B22348" s="6"/>
      <c r="D22348" s="6"/>
      <c r="E22348" s="6"/>
      <c r="F22348" s="6"/>
      <c r="U22348" s="11"/>
      <c r="AO22348" s="11"/>
    </row>
    <row r="22349" spans="2:41" x14ac:dyDescent="0.25">
      <c r="B22349" s="6"/>
      <c r="D22349" s="6"/>
      <c r="E22349" s="6"/>
      <c r="F22349" s="6"/>
      <c r="U22349" s="11"/>
      <c r="AO22349" s="11"/>
    </row>
    <row r="22350" spans="2:41" x14ac:dyDescent="0.25">
      <c r="B22350" s="6"/>
      <c r="D22350" s="6"/>
      <c r="E22350" s="6"/>
      <c r="F22350" s="6"/>
      <c r="U22350" s="11"/>
      <c r="AO22350" s="11"/>
    </row>
    <row r="22351" spans="2:41" x14ac:dyDescent="0.25">
      <c r="B22351" s="6"/>
      <c r="D22351" s="6"/>
      <c r="E22351" s="6"/>
      <c r="F22351" s="6"/>
      <c r="U22351" s="11"/>
      <c r="AO22351" s="11"/>
    </row>
    <row r="22352" spans="2:41" x14ac:dyDescent="0.25">
      <c r="B22352" s="6"/>
      <c r="D22352" s="6"/>
      <c r="E22352" s="6"/>
      <c r="F22352" s="6"/>
      <c r="U22352" s="11"/>
      <c r="AO22352" s="11"/>
    </row>
    <row r="22353" spans="2:41" x14ac:dyDescent="0.25">
      <c r="B22353" s="6"/>
      <c r="D22353" s="6"/>
      <c r="E22353" s="6"/>
      <c r="F22353" s="6"/>
      <c r="U22353" s="11"/>
      <c r="AO22353" s="11"/>
    </row>
    <row r="22354" spans="2:41" x14ac:dyDescent="0.25">
      <c r="B22354" s="6"/>
      <c r="D22354" s="6"/>
      <c r="E22354" s="6"/>
      <c r="F22354" s="6"/>
      <c r="U22354" s="11"/>
      <c r="AO22354" s="11"/>
    </row>
    <row r="22355" spans="2:41" x14ac:dyDescent="0.25">
      <c r="B22355" s="6"/>
      <c r="D22355" s="6"/>
      <c r="E22355" s="6"/>
      <c r="F22355" s="6"/>
      <c r="U22355" s="11"/>
      <c r="AO22355" s="11"/>
    </row>
    <row r="22356" spans="2:41" x14ac:dyDescent="0.25">
      <c r="B22356" s="6"/>
      <c r="D22356" s="6"/>
      <c r="E22356" s="6"/>
      <c r="F22356" s="6"/>
      <c r="U22356" s="11"/>
      <c r="AO22356" s="11"/>
    </row>
    <row r="22357" spans="2:41" x14ac:dyDescent="0.25">
      <c r="B22357" s="6"/>
      <c r="D22357" s="6"/>
      <c r="E22357" s="6"/>
      <c r="F22357" s="6"/>
      <c r="U22357" s="11"/>
      <c r="AO22357" s="11"/>
    </row>
    <row r="22358" spans="2:41" x14ac:dyDescent="0.25">
      <c r="B22358" s="6"/>
      <c r="D22358" s="6"/>
      <c r="E22358" s="6"/>
      <c r="F22358" s="6"/>
      <c r="U22358" s="11"/>
      <c r="AO22358" s="11"/>
    </row>
    <row r="22359" spans="2:41" x14ac:dyDescent="0.25">
      <c r="B22359" s="6"/>
      <c r="D22359" s="6"/>
      <c r="E22359" s="6"/>
      <c r="F22359" s="6"/>
      <c r="U22359" s="11"/>
      <c r="AO22359" s="11"/>
    </row>
    <row r="22360" spans="2:41" x14ac:dyDescent="0.25">
      <c r="B22360" s="6"/>
      <c r="D22360" s="6"/>
      <c r="E22360" s="6"/>
      <c r="F22360" s="6"/>
      <c r="U22360" s="11"/>
      <c r="AO22360" s="11"/>
    </row>
    <row r="22361" spans="2:41" x14ac:dyDescent="0.25">
      <c r="B22361" s="6"/>
      <c r="D22361" s="6"/>
      <c r="E22361" s="6"/>
      <c r="F22361" s="6"/>
      <c r="U22361" s="11"/>
      <c r="AO22361" s="11"/>
    </row>
    <row r="22362" spans="2:41" x14ac:dyDescent="0.25">
      <c r="B22362" s="6"/>
      <c r="D22362" s="6"/>
      <c r="E22362" s="6"/>
      <c r="F22362" s="6"/>
      <c r="U22362" s="11"/>
      <c r="AO22362" s="11"/>
    </row>
    <row r="22363" spans="2:41" x14ac:dyDescent="0.25">
      <c r="B22363" s="6"/>
      <c r="D22363" s="6"/>
      <c r="E22363" s="6"/>
      <c r="F22363" s="6"/>
      <c r="U22363" s="11"/>
      <c r="AO22363" s="11"/>
    </row>
    <row r="22364" spans="2:41" x14ac:dyDescent="0.25">
      <c r="B22364" s="6"/>
      <c r="D22364" s="6"/>
      <c r="E22364" s="6"/>
      <c r="F22364" s="6"/>
      <c r="U22364" s="11"/>
      <c r="AO22364" s="11"/>
    </row>
    <row r="22365" spans="2:41" x14ac:dyDescent="0.25">
      <c r="B22365" s="6"/>
      <c r="D22365" s="6"/>
      <c r="E22365" s="6"/>
      <c r="F22365" s="6"/>
      <c r="U22365" s="11"/>
      <c r="AO22365" s="11"/>
    </row>
    <row r="22366" spans="2:41" x14ac:dyDescent="0.25">
      <c r="B22366" s="6"/>
      <c r="D22366" s="6"/>
      <c r="E22366" s="6"/>
      <c r="F22366" s="6"/>
      <c r="U22366" s="11"/>
      <c r="AO22366" s="11"/>
    </row>
    <row r="22367" spans="2:41" x14ac:dyDescent="0.25">
      <c r="B22367" s="6"/>
      <c r="D22367" s="6"/>
      <c r="E22367" s="6"/>
      <c r="F22367" s="6"/>
      <c r="U22367" s="11"/>
      <c r="AO22367" s="11"/>
    </row>
    <row r="22368" spans="2:41" x14ac:dyDescent="0.25">
      <c r="B22368" s="6"/>
      <c r="D22368" s="6"/>
      <c r="E22368" s="6"/>
      <c r="F22368" s="6"/>
      <c r="U22368" s="11"/>
      <c r="AO22368" s="11"/>
    </row>
    <row r="22369" spans="2:41" x14ac:dyDescent="0.25">
      <c r="B22369" s="6"/>
      <c r="D22369" s="6"/>
      <c r="E22369" s="6"/>
      <c r="F22369" s="6"/>
      <c r="U22369" s="11"/>
      <c r="AO22369" s="11"/>
    </row>
    <row r="22370" spans="2:41" x14ac:dyDescent="0.25">
      <c r="B22370" s="6"/>
      <c r="D22370" s="6"/>
      <c r="E22370" s="6"/>
      <c r="F22370" s="6"/>
      <c r="U22370" s="11"/>
      <c r="AO22370" s="11"/>
    </row>
    <row r="22371" spans="2:41" x14ac:dyDescent="0.25">
      <c r="B22371" s="6"/>
      <c r="D22371" s="6"/>
      <c r="E22371" s="6"/>
      <c r="F22371" s="6"/>
      <c r="U22371" s="11"/>
      <c r="AO22371" s="11"/>
    </row>
    <row r="22372" spans="2:41" x14ac:dyDescent="0.25">
      <c r="B22372" s="6"/>
      <c r="D22372" s="6"/>
      <c r="E22372" s="6"/>
      <c r="F22372" s="6"/>
      <c r="U22372" s="11"/>
      <c r="AO22372" s="11"/>
    </row>
    <row r="22373" spans="2:41" x14ac:dyDescent="0.25">
      <c r="B22373" s="6"/>
      <c r="D22373" s="6"/>
      <c r="E22373" s="6"/>
      <c r="F22373" s="6"/>
      <c r="U22373" s="11"/>
      <c r="AO22373" s="11"/>
    </row>
    <row r="22374" spans="2:41" x14ac:dyDescent="0.25">
      <c r="B22374" s="6"/>
      <c r="D22374" s="6"/>
      <c r="E22374" s="6"/>
      <c r="F22374" s="6"/>
      <c r="U22374" s="11"/>
      <c r="AO22374" s="11"/>
    </row>
    <row r="22375" spans="2:41" x14ac:dyDescent="0.25">
      <c r="B22375" s="6"/>
      <c r="D22375" s="6"/>
      <c r="E22375" s="6"/>
      <c r="F22375" s="6"/>
      <c r="U22375" s="11"/>
      <c r="AO22375" s="11"/>
    </row>
    <row r="22376" spans="2:41" x14ac:dyDescent="0.25">
      <c r="B22376" s="6"/>
      <c r="D22376" s="6"/>
      <c r="E22376" s="6"/>
      <c r="F22376" s="6"/>
      <c r="U22376" s="11"/>
      <c r="AO22376" s="11"/>
    </row>
    <row r="22377" spans="2:41" x14ac:dyDescent="0.25">
      <c r="B22377" s="6"/>
      <c r="D22377" s="6"/>
      <c r="E22377" s="6"/>
      <c r="F22377" s="6"/>
      <c r="U22377" s="11"/>
      <c r="AO22377" s="11"/>
    </row>
    <row r="22378" spans="2:41" x14ac:dyDescent="0.25">
      <c r="B22378" s="6"/>
      <c r="D22378" s="6"/>
      <c r="E22378" s="6"/>
      <c r="F22378" s="6"/>
      <c r="U22378" s="11"/>
      <c r="AO22378" s="11"/>
    </row>
    <row r="22379" spans="2:41" x14ac:dyDescent="0.25">
      <c r="B22379" s="6"/>
      <c r="D22379" s="6"/>
      <c r="E22379" s="6"/>
      <c r="F22379" s="6"/>
      <c r="U22379" s="11"/>
      <c r="AO22379" s="11"/>
    </row>
    <row r="22380" spans="2:41" x14ac:dyDescent="0.25">
      <c r="B22380" s="6"/>
      <c r="D22380" s="6"/>
      <c r="E22380" s="6"/>
      <c r="F22380" s="6"/>
      <c r="U22380" s="11"/>
      <c r="AO22380" s="11"/>
    </row>
    <row r="22381" spans="2:41" x14ac:dyDescent="0.25">
      <c r="B22381" s="6"/>
      <c r="D22381" s="6"/>
      <c r="E22381" s="6"/>
      <c r="F22381" s="6"/>
      <c r="U22381" s="11"/>
      <c r="AO22381" s="11"/>
    </row>
    <row r="22382" spans="2:41" x14ac:dyDescent="0.25">
      <c r="B22382" s="6"/>
      <c r="D22382" s="6"/>
      <c r="E22382" s="6"/>
      <c r="F22382" s="6"/>
      <c r="U22382" s="11"/>
      <c r="AO22382" s="11"/>
    </row>
    <row r="22383" spans="2:41" x14ac:dyDescent="0.25">
      <c r="B22383" s="6"/>
      <c r="D22383" s="6"/>
      <c r="E22383" s="6"/>
      <c r="F22383" s="6"/>
      <c r="U22383" s="11"/>
      <c r="AO22383" s="11"/>
    </row>
    <row r="22384" spans="2:41" x14ac:dyDescent="0.25">
      <c r="B22384" s="6"/>
      <c r="D22384" s="6"/>
      <c r="E22384" s="6"/>
      <c r="F22384" s="6"/>
      <c r="U22384" s="11"/>
      <c r="AO22384" s="11"/>
    </row>
    <row r="22385" spans="2:41" x14ac:dyDescent="0.25">
      <c r="B22385" s="6"/>
      <c r="D22385" s="6"/>
      <c r="E22385" s="6"/>
      <c r="F22385" s="6"/>
      <c r="U22385" s="11"/>
      <c r="AO22385" s="11"/>
    </row>
    <row r="22386" spans="2:41" x14ac:dyDescent="0.25">
      <c r="B22386" s="6"/>
      <c r="D22386" s="6"/>
      <c r="E22386" s="6"/>
      <c r="F22386" s="6"/>
      <c r="U22386" s="11"/>
      <c r="AO22386" s="11"/>
    </row>
    <row r="22387" spans="2:41" x14ac:dyDescent="0.25">
      <c r="B22387" s="6"/>
      <c r="D22387" s="6"/>
      <c r="E22387" s="6"/>
      <c r="F22387" s="6"/>
      <c r="U22387" s="11"/>
      <c r="AO22387" s="11"/>
    </row>
    <row r="22388" spans="2:41" x14ac:dyDescent="0.25">
      <c r="B22388" s="6"/>
      <c r="D22388" s="6"/>
      <c r="E22388" s="6"/>
      <c r="F22388" s="6"/>
      <c r="U22388" s="11"/>
      <c r="AO22388" s="11"/>
    </row>
    <row r="22389" spans="2:41" x14ac:dyDescent="0.25">
      <c r="B22389" s="6"/>
      <c r="D22389" s="6"/>
      <c r="E22389" s="6"/>
      <c r="F22389" s="6"/>
      <c r="U22389" s="11"/>
      <c r="AO22389" s="11"/>
    </row>
    <row r="22390" spans="2:41" x14ac:dyDescent="0.25">
      <c r="B22390" s="6"/>
      <c r="D22390" s="6"/>
      <c r="E22390" s="6"/>
      <c r="F22390" s="6"/>
      <c r="U22390" s="11"/>
      <c r="AO22390" s="11"/>
    </row>
    <row r="22391" spans="2:41" x14ac:dyDescent="0.25">
      <c r="B22391" s="6"/>
      <c r="D22391" s="6"/>
      <c r="E22391" s="6"/>
      <c r="F22391" s="6"/>
      <c r="U22391" s="11"/>
      <c r="AO22391" s="11"/>
    </row>
    <row r="22392" spans="2:41" x14ac:dyDescent="0.25">
      <c r="B22392" s="6"/>
      <c r="D22392" s="6"/>
      <c r="E22392" s="6"/>
      <c r="F22392" s="6"/>
      <c r="U22392" s="11"/>
      <c r="AO22392" s="11"/>
    </row>
    <row r="22393" spans="2:41" x14ac:dyDescent="0.25">
      <c r="B22393" s="6"/>
      <c r="D22393" s="6"/>
      <c r="E22393" s="6"/>
      <c r="F22393" s="6"/>
      <c r="U22393" s="11"/>
      <c r="AO22393" s="11"/>
    </row>
    <row r="22394" spans="2:41" x14ac:dyDescent="0.25">
      <c r="B22394" s="6"/>
      <c r="D22394" s="6"/>
      <c r="E22394" s="6"/>
      <c r="F22394" s="6"/>
      <c r="U22394" s="11"/>
      <c r="AO22394" s="11"/>
    </row>
    <row r="22395" spans="2:41" x14ac:dyDescent="0.25">
      <c r="B22395" s="6"/>
      <c r="D22395" s="6"/>
      <c r="E22395" s="6"/>
      <c r="F22395" s="6"/>
      <c r="U22395" s="11"/>
      <c r="AO22395" s="11"/>
    </row>
    <row r="22396" spans="2:41" x14ac:dyDescent="0.25">
      <c r="B22396" s="6"/>
      <c r="D22396" s="6"/>
      <c r="E22396" s="6"/>
      <c r="F22396" s="6"/>
      <c r="U22396" s="11"/>
      <c r="AO22396" s="11"/>
    </row>
    <row r="22397" spans="2:41" x14ac:dyDescent="0.25">
      <c r="B22397" s="6"/>
      <c r="D22397" s="6"/>
      <c r="E22397" s="6"/>
      <c r="F22397" s="6"/>
      <c r="U22397" s="11"/>
      <c r="AO22397" s="11"/>
    </row>
    <row r="22398" spans="2:41" x14ac:dyDescent="0.25">
      <c r="B22398" s="6"/>
      <c r="D22398" s="6"/>
      <c r="E22398" s="6"/>
      <c r="F22398" s="6"/>
      <c r="U22398" s="11"/>
      <c r="AO22398" s="11"/>
    </row>
    <row r="22399" spans="2:41" x14ac:dyDescent="0.25">
      <c r="B22399" s="6"/>
      <c r="D22399" s="6"/>
      <c r="E22399" s="6"/>
      <c r="F22399" s="6"/>
      <c r="U22399" s="11"/>
      <c r="AO22399" s="11"/>
    </row>
    <row r="22400" spans="2:41" x14ac:dyDescent="0.25">
      <c r="B22400" s="6"/>
      <c r="D22400" s="6"/>
      <c r="E22400" s="6"/>
      <c r="F22400" s="6"/>
      <c r="U22400" s="11"/>
      <c r="AO22400" s="11"/>
    </row>
    <row r="22401" spans="2:41" x14ac:dyDescent="0.25">
      <c r="B22401" s="6"/>
      <c r="D22401" s="6"/>
      <c r="E22401" s="6"/>
      <c r="F22401" s="6"/>
      <c r="U22401" s="11"/>
      <c r="AO22401" s="11"/>
    </row>
    <row r="22402" spans="2:41" x14ac:dyDescent="0.25">
      <c r="B22402" s="6"/>
      <c r="D22402" s="6"/>
      <c r="E22402" s="6"/>
      <c r="F22402" s="6"/>
      <c r="U22402" s="11"/>
      <c r="AO22402" s="11"/>
    </row>
    <row r="22403" spans="2:41" x14ac:dyDescent="0.25">
      <c r="B22403" s="6"/>
      <c r="D22403" s="6"/>
      <c r="E22403" s="6"/>
      <c r="F22403" s="6"/>
      <c r="U22403" s="11"/>
      <c r="AO22403" s="11"/>
    </row>
    <row r="22404" spans="2:41" x14ac:dyDescent="0.25">
      <c r="B22404" s="6"/>
      <c r="D22404" s="6"/>
      <c r="E22404" s="6"/>
      <c r="F22404" s="6"/>
      <c r="U22404" s="11"/>
      <c r="AO22404" s="11"/>
    </row>
    <row r="22405" spans="2:41" x14ac:dyDescent="0.25">
      <c r="B22405" s="6"/>
      <c r="D22405" s="6"/>
      <c r="E22405" s="6"/>
      <c r="F22405" s="6"/>
      <c r="U22405" s="11"/>
      <c r="AO22405" s="11"/>
    </row>
    <row r="22406" spans="2:41" x14ac:dyDescent="0.25">
      <c r="B22406" s="6"/>
      <c r="D22406" s="6"/>
      <c r="E22406" s="6"/>
      <c r="F22406" s="6"/>
      <c r="U22406" s="11"/>
      <c r="AO22406" s="11"/>
    </row>
    <row r="22407" spans="2:41" x14ac:dyDescent="0.25">
      <c r="B22407" s="6"/>
      <c r="D22407" s="6"/>
      <c r="E22407" s="6"/>
      <c r="F22407" s="6"/>
      <c r="U22407" s="11"/>
      <c r="AO22407" s="11"/>
    </row>
    <row r="22408" spans="2:41" x14ac:dyDescent="0.25">
      <c r="B22408" s="6"/>
      <c r="D22408" s="6"/>
      <c r="E22408" s="6"/>
      <c r="F22408" s="6"/>
      <c r="U22408" s="11"/>
      <c r="AO22408" s="11"/>
    </row>
    <row r="22409" spans="2:41" x14ac:dyDescent="0.25">
      <c r="B22409" s="6"/>
      <c r="D22409" s="6"/>
      <c r="E22409" s="6"/>
      <c r="F22409" s="6"/>
      <c r="U22409" s="11"/>
      <c r="AO22409" s="11"/>
    </row>
    <row r="22410" spans="2:41" x14ac:dyDescent="0.25">
      <c r="B22410" s="6"/>
      <c r="D22410" s="6"/>
      <c r="E22410" s="6"/>
      <c r="F22410" s="6"/>
      <c r="U22410" s="11"/>
      <c r="AO22410" s="11"/>
    </row>
    <row r="22411" spans="2:41" x14ac:dyDescent="0.25">
      <c r="B22411" s="6"/>
      <c r="D22411" s="6"/>
      <c r="E22411" s="6"/>
      <c r="F22411" s="6"/>
      <c r="U22411" s="11"/>
      <c r="AO22411" s="11"/>
    </row>
    <row r="22412" spans="2:41" x14ac:dyDescent="0.25">
      <c r="B22412" s="6"/>
      <c r="D22412" s="6"/>
      <c r="E22412" s="6"/>
      <c r="F22412" s="6"/>
      <c r="U22412" s="11"/>
      <c r="AO22412" s="11"/>
    </row>
    <row r="22413" spans="2:41" x14ac:dyDescent="0.25">
      <c r="B22413" s="6"/>
      <c r="D22413" s="6"/>
      <c r="E22413" s="6"/>
      <c r="F22413" s="6"/>
      <c r="U22413" s="11"/>
      <c r="AO22413" s="11"/>
    </row>
    <row r="22414" spans="2:41" x14ac:dyDescent="0.25">
      <c r="B22414" s="6"/>
      <c r="D22414" s="6"/>
      <c r="E22414" s="6"/>
      <c r="F22414" s="6"/>
      <c r="U22414" s="11"/>
      <c r="AO22414" s="11"/>
    </row>
    <row r="22415" spans="2:41" x14ac:dyDescent="0.25">
      <c r="B22415" s="6"/>
      <c r="D22415" s="6"/>
      <c r="E22415" s="6"/>
      <c r="F22415" s="6"/>
      <c r="U22415" s="11"/>
      <c r="AO22415" s="11"/>
    </row>
    <row r="22416" spans="2:41" x14ac:dyDescent="0.25">
      <c r="B22416" s="6"/>
      <c r="D22416" s="6"/>
      <c r="E22416" s="6"/>
      <c r="F22416" s="6"/>
      <c r="U22416" s="11"/>
      <c r="AO22416" s="11"/>
    </row>
    <row r="22417" spans="2:41" x14ac:dyDescent="0.25">
      <c r="B22417" s="6"/>
      <c r="D22417" s="6"/>
      <c r="E22417" s="6"/>
      <c r="F22417" s="6"/>
      <c r="U22417" s="11"/>
      <c r="AO22417" s="11"/>
    </row>
    <row r="22418" spans="2:41" x14ac:dyDescent="0.25">
      <c r="B22418" s="6"/>
      <c r="D22418" s="6"/>
      <c r="E22418" s="6"/>
      <c r="F22418" s="6"/>
      <c r="U22418" s="11"/>
      <c r="AO22418" s="11"/>
    </row>
    <row r="22419" spans="2:41" x14ac:dyDescent="0.25">
      <c r="B22419" s="6"/>
      <c r="D22419" s="6"/>
      <c r="E22419" s="6"/>
      <c r="F22419" s="6"/>
      <c r="U22419" s="11"/>
      <c r="AO22419" s="11"/>
    </row>
    <row r="22420" spans="2:41" x14ac:dyDescent="0.25">
      <c r="B22420" s="6"/>
      <c r="D22420" s="6"/>
      <c r="E22420" s="6"/>
      <c r="F22420" s="6"/>
      <c r="U22420" s="11"/>
      <c r="AO22420" s="11"/>
    </row>
    <row r="22421" spans="2:41" x14ac:dyDescent="0.25">
      <c r="B22421" s="6"/>
      <c r="D22421" s="6"/>
      <c r="E22421" s="6"/>
      <c r="F22421" s="6"/>
      <c r="U22421" s="11"/>
      <c r="AO22421" s="11"/>
    </row>
    <row r="22422" spans="2:41" x14ac:dyDescent="0.25">
      <c r="B22422" s="6"/>
      <c r="D22422" s="6"/>
      <c r="E22422" s="6"/>
      <c r="F22422" s="6"/>
      <c r="U22422" s="11"/>
      <c r="AO22422" s="11"/>
    </row>
    <row r="22423" spans="2:41" x14ac:dyDescent="0.25">
      <c r="B22423" s="6"/>
      <c r="D22423" s="6"/>
      <c r="E22423" s="6"/>
      <c r="F22423" s="6"/>
      <c r="U22423" s="11"/>
      <c r="AO22423" s="11"/>
    </row>
    <row r="22424" spans="2:41" x14ac:dyDescent="0.25">
      <c r="B22424" s="6"/>
      <c r="D22424" s="6"/>
      <c r="E22424" s="6"/>
      <c r="F22424" s="6"/>
      <c r="U22424" s="11"/>
      <c r="AO22424" s="11"/>
    </row>
    <row r="22425" spans="2:41" x14ac:dyDescent="0.25">
      <c r="B22425" s="6"/>
      <c r="D22425" s="6"/>
      <c r="E22425" s="6"/>
      <c r="F22425" s="6"/>
      <c r="U22425" s="11"/>
      <c r="AO22425" s="11"/>
    </row>
    <row r="22426" spans="2:41" x14ac:dyDescent="0.25">
      <c r="B22426" s="6"/>
      <c r="D22426" s="6"/>
      <c r="E22426" s="6"/>
      <c r="F22426" s="6"/>
      <c r="U22426" s="11"/>
      <c r="AO22426" s="11"/>
    </row>
    <row r="22427" spans="2:41" x14ac:dyDescent="0.25">
      <c r="B22427" s="6"/>
      <c r="D22427" s="6"/>
      <c r="E22427" s="6"/>
      <c r="F22427" s="6"/>
      <c r="U22427" s="11"/>
      <c r="AO22427" s="11"/>
    </row>
    <row r="22428" spans="2:41" x14ac:dyDescent="0.25">
      <c r="B22428" s="6"/>
      <c r="D22428" s="6"/>
      <c r="E22428" s="6"/>
      <c r="F22428" s="6"/>
      <c r="U22428" s="11"/>
      <c r="AO22428" s="11"/>
    </row>
    <row r="22429" spans="2:41" x14ac:dyDescent="0.25">
      <c r="B22429" s="6"/>
      <c r="D22429" s="6"/>
      <c r="E22429" s="6"/>
      <c r="F22429" s="6"/>
      <c r="U22429" s="11"/>
      <c r="AO22429" s="11"/>
    </row>
    <row r="22430" spans="2:41" x14ac:dyDescent="0.25">
      <c r="B22430" s="6"/>
      <c r="D22430" s="6"/>
      <c r="E22430" s="6"/>
      <c r="F22430" s="6"/>
      <c r="U22430" s="11"/>
      <c r="AO22430" s="11"/>
    </row>
    <row r="22431" spans="2:41" x14ac:dyDescent="0.25">
      <c r="B22431" s="6"/>
      <c r="D22431" s="6"/>
      <c r="E22431" s="6"/>
      <c r="F22431" s="6"/>
      <c r="U22431" s="11"/>
      <c r="AO22431" s="11"/>
    </row>
    <row r="22432" spans="2:41" x14ac:dyDescent="0.25">
      <c r="B22432" s="6"/>
      <c r="D22432" s="6"/>
      <c r="E22432" s="6"/>
      <c r="F22432" s="6"/>
      <c r="U22432" s="11"/>
      <c r="AO22432" s="11"/>
    </row>
    <row r="22433" spans="2:41" x14ac:dyDescent="0.25">
      <c r="B22433" s="6"/>
      <c r="D22433" s="6"/>
      <c r="E22433" s="6"/>
      <c r="F22433" s="6"/>
      <c r="U22433" s="11"/>
      <c r="AO22433" s="11"/>
    </row>
    <row r="22434" spans="2:41" x14ac:dyDescent="0.25">
      <c r="B22434" s="6"/>
      <c r="D22434" s="6"/>
      <c r="E22434" s="6"/>
      <c r="F22434" s="6"/>
      <c r="U22434" s="11"/>
      <c r="AO22434" s="11"/>
    </row>
    <row r="22435" spans="2:41" x14ac:dyDescent="0.25">
      <c r="B22435" s="6"/>
      <c r="D22435" s="6"/>
      <c r="E22435" s="6"/>
      <c r="F22435" s="6"/>
      <c r="U22435" s="11"/>
      <c r="AO22435" s="11"/>
    </row>
    <row r="22436" spans="2:41" x14ac:dyDescent="0.25">
      <c r="B22436" s="6"/>
      <c r="D22436" s="6"/>
      <c r="E22436" s="6"/>
      <c r="F22436" s="6"/>
      <c r="U22436" s="11"/>
      <c r="AO22436" s="11"/>
    </row>
    <row r="22437" spans="2:41" x14ac:dyDescent="0.25">
      <c r="B22437" s="6"/>
      <c r="D22437" s="6"/>
      <c r="E22437" s="6"/>
      <c r="F22437" s="6"/>
      <c r="U22437" s="11"/>
      <c r="AO22437" s="11"/>
    </row>
    <row r="22438" spans="2:41" x14ac:dyDescent="0.25">
      <c r="B22438" s="6"/>
      <c r="D22438" s="6"/>
      <c r="E22438" s="6"/>
      <c r="F22438" s="6"/>
      <c r="U22438" s="11"/>
      <c r="AO22438" s="11"/>
    </row>
    <row r="22439" spans="2:41" x14ac:dyDescent="0.25">
      <c r="B22439" s="6"/>
      <c r="D22439" s="6"/>
      <c r="E22439" s="6"/>
      <c r="F22439" s="6"/>
      <c r="U22439" s="11"/>
      <c r="AO22439" s="11"/>
    </row>
    <row r="22440" spans="2:41" x14ac:dyDescent="0.25">
      <c r="B22440" s="6"/>
      <c r="D22440" s="6"/>
      <c r="E22440" s="6"/>
      <c r="F22440" s="6"/>
      <c r="U22440" s="11"/>
      <c r="AO22440" s="11"/>
    </row>
    <row r="22441" spans="2:41" x14ac:dyDescent="0.25">
      <c r="B22441" s="6"/>
      <c r="D22441" s="6"/>
      <c r="E22441" s="6"/>
      <c r="F22441" s="6"/>
      <c r="U22441" s="11"/>
      <c r="AO22441" s="11"/>
    </row>
    <row r="22442" spans="2:41" x14ac:dyDescent="0.25">
      <c r="B22442" s="6"/>
      <c r="D22442" s="6"/>
      <c r="E22442" s="6"/>
      <c r="F22442" s="6"/>
      <c r="U22442" s="11"/>
      <c r="AO22442" s="11"/>
    </row>
    <row r="22443" spans="2:41" x14ac:dyDescent="0.25">
      <c r="B22443" s="6"/>
      <c r="D22443" s="6"/>
      <c r="E22443" s="6"/>
      <c r="F22443" s="6"/>
      <c r="U22443" s="11"/>
      <c r="AO22443" s="11"/>
    </row>
    <row r="22444" spans="2:41" x14ac:dyDescent="0.25">
      <c r="B22444" s="6"/>
      <c r="D22444" s="6"/>
      <c r="E22444" s="6"/>
      <c r="F22444" s="6"/>
      <c r="U22444" s="11"/>
      <c r="AO22444" s="11"/>
    </row>
    <row r="22445" spans="2:41" x14ac:dyDescent="0.25">
      <c r="B22445" s="6"/>
      <c r="D22445" s="6"/>
      <c r="E22445" s="6"/>
      <c r="F22445" s="6"/>
      <c r="U22445" s="11"/>
      <c r="AO22445" s="11"/>
    </row>
    <row r="22446" spans="2:41" x14ac:dyDescent="0.25">
      <c r="B22446" s="6"/>
      <c r="D22446" s="6"/>
      <c r="E22446" s="6"/>
      <c r="F22446" s="6"/>
      <c r="U22446" s="11"/>
      <c r="AO22446" s="11"/>
    </row>
    <row r="22447" spans="2:41" x14ac:dyDescent="0.25">
      <c r="B22447" s="6"/>
      <c r="D22447" s="6"/>
      <c r="E22447" s="6"/>
      <c r="F22447" s="6"/>
      <c r="U22447" s="11"/>
      <c r="AO22447" s="11"/>
    </row>
    <row r="22448" spans="2:41" x14ac:dyDescent="0.25">
      <c r="B22448" s="6"/>
      <c r="D22448" s="6"/>
      <c r="E22448" s="6"/>
      <c r="F22448" s="6"/>
      <c r="U22448" s="11"/>
      <c r="AO22448" s="11"/>
    </row>
    <row r="22449" spans="2:41" x14ac:dyDescent="0.25">
      <c r="B22449" s="6"/>
      <c r="D22449" s="6"/>
      <c r="E22449" s="6"/>
      <c r="F22449" s="6"/>
      <c r="U22449" s="11"/>
      <c r="AO22449" s="11"/>
    </row>
    <row r="22450" spans="2:41" x14ac:dyDescent="0.25">
      <c r="B22450" s="6"/>
      <c r="D22450" s="6"/>
      <c r="E22450" s="6"/>
      <c r="F22450" s="6"/>
      <c r="U22450" s="11"/>
      <c r="AO22450" s="11"/>
    </row>
    <row r="22451" spans="2:41" x14ac:dyDescent="0.25">
      <c r="B22451" s="6"/>
      <c r="D22451" s="6"/>
      <c r="E22451" s="6"/>
      <c r="F22451" s="6"/>
      <c r="U22451" s="11"/>
      <c r="AO22451" s="11"/>
    </row>
    <row r="22452" spans="2:41" x14ac:dyDescent="0.25">
      <c r="B22452" s="6"/>
      <c r="D22452" s="6"/>
      <c r="E22452" s="6"/>
      <c r="F22452" s="6"/>
      <c r="U22452" s="11"/>
      <c r="AO22452" s="11"/>
    </row>
    <row r="22453" spans="2:41" x14ac:dyDescent="0.25">
      <c r="B22453" s="6"/>
      <c r="D22453" s="6"/>
      <c r="E22453" s="6"/>
      <c r="F22453" s="6"/>
      <c r="U22453" s="11"/>
      <c r="AO22453" s="11"/>
    </row>
    <row r="22454" spans="2:41" x14ac:dyDescent="0.25">
      <c r="B22454" s="6"/>
      <c r="D22454" s="6"/>
      <c r="E22454" s="6"/>
      <c r="F22454" s="6"/>
      <c r="U22454" s="11"/>
      <c r="AO22454" s="11"/>
    </row>
    <row r="22455" spans="2:41" x14ac:dyDescent="0.25">
      <c r="B22455" s="6"/>
      <c r="D22455" s="6"/>
      <c r="E22455" s="6"/>
      <c r="F22455" s="6"/>
      <c r="U22455" s="11"/>
      <c r="AO22455" s="11"/>
    </row>
    <row r="22456" spans="2:41" x14ac:dyDescent="0.25">
      <c r="B22456" s="6"/>
      <c r="D22456" s="6"/>
      <c r="E22456" s="6"/>
      <c r="F22456" s="6"/>
      <c r="U22456" s="11"/>
      <c r="AO22456" s="11"/>
    </row>
    <row r="22457" spans="2:41" x14ac:dyDescent="0.25">
      <c r="B22457" s="6"/>
      <c r="D22457" s="6"/>
      <c r="E22457" s="6"/>
      <c r="F22457" s="6"/>
      <c r="U22457" s="11"/>
      <c r="AO22457" s="11"/>
    </row>
    <row r="22458" spans="2:41" x14ac:dyDescent="0.25">
      <c r="B22458" s="6"/>
      <c r="D22458" s="6"/>
      <c r="E22458" s="6"/>
      <c r="F22458" s="6"/>
      <c r="U22458" s="11"/>
      <c r="AO22458" s="11"/>
    </row>
    <row r="22459" spans="2:41" x14ac:dyDescent="0.25">
      <c r="B22459" s="6"/>
      <c r="D22459" s="6"/>
      <c r="E22459" s="6"/>
      <c r="F22459" s="6"/>
      <c r="U22459" s="11"/>
      <c r="AO22459" s="11"/>
    </row>
    <row r="22460" spans="2:41" x14ac:dyDescent="0.25">
      <c r="B22460" s="6"/>
      <c r="D22460" s="6"/>
      <c r="E22460" s="6"/>
      <c r="F22460" s="6"/>
      <c r="U22460" s="11"/>
      <c r="AO22460" s="11"/>
    </row>
    <row r="22461" spans="2:41" x14ac:dyDescent="0.25">
      <c r="B22461" s="6"/>
      <c r="D22461" s="6"/>
      <c r="E22461" s="6"/>
      <c r="F22461" s="6"/>
      <c r="U22461" s="11"/>
      <c r="AO22461" s="11"/>
    </row>
    <row r="22462" spans="2:41" x14ac:dyDescent="0.25">
      <c r="B22462" s="6"/>
      <c r="D22462" s="6"/>
      <c r="E22462" s="6"/>
      <c r="F22462" s="6"/>
      <c r="U22462" s="11"/>
      <c r="AO22462" s="11"/>
    </row>
    <row r="22463" spans="2:41" x14ac:dyDescent="0.25">
      <c r="B22463" s="6"/>
      <c r="D22463" s="6"/>
      <c r="E22463" s="6"/>
      <c r="F22463" s="6"/>
      <c r="U22463" s="11"/>
      <c r="AO22463" s="11"/>
    </row>
    <row r="22464" spans="2:41" x14ac:dyDescent="0.25">
      <c r="B22464" s="6"/>
      <c r="D22464" s="6"/>
      <c r="E22464" s="6"/>
      <c r="F22464" s="6"/>
      <c r="U22464" s="11"/>
      <c r="AO22464" s="11"/>
    </row>
    <row r="22465" spans="2:41" x14ac:dyDescent="0.25">
      <c r="B22465" s="6"/>
      <c r="D22465" s="6"/>
      <c r="E22465" s="6"/>
      <c r="F22465" s="6"/>
      <c r="U22465" s="11"/>
      <c r="AO22465" s="11"/>
    </row>
    <row r="22466" spans="2:41" x14ac:dyDescent="0.25">
      <c r="B22466" s="6"/>
      <c r="D22466" s="6"/>
      <c r="E22466" s="6"/>
      <c r="F22466" s="6"/>
      <c r="U22466" s="11"/>
      <c r="AO22466" s="11"/>
    </row>
    <row r="22467" spans="2:41" x14ac:dyDescent="0.25">
      <c r="B22467" s="6"/>
      <c r="D22467" s="6"/>
      <c r="E22467" s="6"/>
      <c r="F22467" s="6"/>
      <c r="U22467" s="11"/>
      <c r="AO22467" s="11"/>
    </row>
    <row r="22468" spans="2:41" x14ac:dyDescent="0.25">
      <c r="B22468" s="6"/>
      <c r="D22468" s="6"/>
      <c r="E22468" s="6"/>
      <c r="F22468" s="6"/>
      <c r="U22468" s="11"/>
      <c r="AO22468" s="11"/>
    </row>
    <row r="22469" spans="2:41" x14ac:dyDescent="0.25">
      <c r="B22469" s="6"/>
      <c r="D22469" s="6"/>
      <c r="E22469" s="6"/>
      <c r="F22469" s="6"/>
      <c r="U22469" s="11"/>
      <c r="AO22469" s="11"/>
    </row>
    <row r="22470" spans="2:41" x14ac:dyDescent="0.25">
      <c r="B22470" s="6"/>
      <c r="D22470" s="6"/>
      <c r="E22470" s="6"/>
      <c r="F22470" s="6"/>
      <c r="U22470" s="11"/>
      <c r="AO22470" s="11"/>
    </row>
    <row r="22471" spans="2:41" x14ac:dyDescent="0.25">
      <c r="B22471" s="6"/>
      <c r="D22471" s="6"/>
      <c r="E22471" s="6"/>
      <c r="F22471" s="6"/>
      <c r="U22471" s="11"/>
      <c r="AO22471" s="11"/>
    </row>
    <row r="22472" spans="2:41" x14ac:dyDescent="0.25">
      <c r="B22472" s="6"/>
      <c r="D22472" s="6"/>
      <c r="E22472" s="6"/>
      <c r="F22472" s="6"/>
      <c r="U22472" s="11"/>
      <c r="AO22472" s="11"/>
    </row>
    <row r="22473" spans="2:41" x14ac:dyDescent="0.25">
      <c r="B22473" s="6"/>
      <c r="D22473" s="6"/>
      <c r="E22473" s="6"/>
      <c r="F22473" s="6"/>
      <c r="U22473" s="11"/>
      <c r="AO22473" s="11"/>
    </row>
    <row r="22474" spans="2:41" x14ac:dyDescent="0.25">
      <c r="B22474" s="6"/>
      <c r="D22474" s="6"/>
      <c r="E22474" s="6"/>
      <c r="F22474" s="6"/>
      <c r="U22474" s="11"/>
      <c r="AO22474" s="11"/>
    </row>
    <row r="22475" spans="2:41" x14ac:dyDescent="0.25">
      <c r="B22475" s="6"/>
      <c r="D22475" s="6"/>
      <c r="E22475" s="6"/>
      <c r="F22475" s="6"/>
      <c r="U22475" s="11"/>
      <c r="AO22475" s="11"/>
    </row>
    <row r="22476" spans="2:41" x14ac:dyDescent="0.25">
      <c r="B22476" s="6"/>
      <c r="D22476" s="6"/>
      <c r="E22476" s="6"/>
      <c r="F22476" s="6"/>
      <c r="U22476" s="11"/>
      <c r="AO22476" s="11"/>
    </row>
    <row r="22477" spans="2:41" x14ac:dyDescent="0.25">
      <c r="B22477" s="6"/>
      <c r="D22477" s="6"/>
      <c r="E22477" s="6"/>
      <c r="F22477" s="6"/>
      <c r="U22477" s="11"/>
      <c r="AO22477" s="11"/>
    </row>
    <row r="22478" spans="2:41" x14ac:dyDescent="0.25">
      <c r="B22478" s="6"/>
      <c r="D22478" s="6"/>
      <c r="E22478" s="6"/>
      <c r="F22478" s="6"/>
      <c r="U22478" s="11"/>
      <c r="AO22478" s="11"/>
    </row>
    <row r="22479" spans="2:41" x14ac:dyDescent="0.25">
      <c r="B22479" s="6"/>
      <c r="D22479" s="6"/>
      <c r="E22479" s="6"/>
      <c r="F22479" s="6"/>
      <c r="U22479" s="11"/>
      <c r="AO22479" s="11"/>
    </row>
    <row r="22480" spans="2:41" x14ac:dyDescent="0.25">
      <c r="B22480" s="6"/>
      <c r="D22480" s="6"/>
      <c r="E22480" s="6"/>
      <c r="F22480" s="6"/>
      <c r="U22480" s="11"/>
      <c r="AO22480" s="11"/>
    </row>
    <row r="22481" spans="2:41" x14ac:dyDescent="0.25">
      <c r="B22481" s="6"/>
      <c r="D22481" s="6"/>
      <c r="E22481" s="6"/>
      <c r="F22481" s="6"/>
      <c r="U22481" s="11"/>
      <c r="AO22481" s="11"/>
    </row>
    <row r="22482" spans="2:41" x14ac:dyDescent="0.25">
      <c r="B22482" s="6"/>
      <c r="D22482" s="6"/>
      <c r="E22482" s="6"/>
      <c r="F22482" s="6"/>
      <c r="U22482" s="11"/>
      <c r="AO22482" s="11"/>
    </row>
    <row r="22483" spans="2:41" x14ac:dyDescent="0.25">
      <c r="B22483" s="6"/>
      <c r="D22483" s="6"/>
      <c r="E22483" s="6"/>
      <c r="F22483" s="6"/>
      <c r="U22483" s="11"/>
      <c r="AO22483" s="11"/>
    </row>
    <row r="22484" spans="2:41" x14ac:dyDescent="0.25">
      <c r="B22484" s="6"/>
      <c r="D22484" s="6"/>
      <c r="E22484" s="6"/>
      <c r="F22484" s="6"/>
      <c r="U22484" s="11"/>
      <c r="AO22484" s="11"/>
    </row>
    <row r="22485" spans="2:41" x14ac:dyDescent="0.25">
      <c r="B22485" s="6"/>
      <c r="D22485" s="6"/>
      <c r="E22485" s="6"/>
      <c r="F22485" s="6"/>
      <c r="U22485" s="11"/>
      <c r="AO22485" s="11"/>
    </row>
    <row r="22486" spans="2:41" x14ac:dyDescent="0.25">
      <c r="B22486" s="6"/>
      <c r="D22486" s="6"/>
      <c r="E22486" s="6"/>
      <c r="F22486" s="6"/>
      <c r="U22486" s="11"/>
      <c r="AO22486" s="11"/>
    </row>
    <row r="22487" spans="2:41" x14ac:dyDescent="0.25">
      <c r="B22487" s="6"/>
      <c r="D22487" s="6"/>
      <c r="E22487" s="6"/>
      <c r="F22487" s="6"/>
      <c r="U22487" s="11"/>
      <c r="AO22487" s="11"/>
    </row>
    <row r="22488" spans="2:41" x14ac:dyDescent="0.25">
      <c r="B22488" s="6"/>
      <c r="D22488" s="6"/>
      <c r="E22488" s="6"/>
      <c r="F22488" s="6"/>
      <c r="U22488" s="11"/>
      <c r="AO22488" s="11"/>
    </row>
    <row r="22489" spans="2:41" x14ac:dyDescent="0.25">
      <c r="B22489" s="6"/>
      <c r="D22489" s="6"/>
      <c r="E22489" s="6"/>
      <c r="F22489" s="6"/>
      <c r="U22489" s="11"/>
      <c r="AO22489" s="11"/>
    </row>
    <row r="22490" spans="2:41" x14ac:dyDescent="0.25">
      <c r="B22490" s="6"/>
      <c r="D22490" s="6"/>
      <c r="E22490" s="6"/>
      <c r="F22490" s="6"/>
      <c r="U22490" s="11"/>
      <c r="AO22490" s="11"/>
    </row>
    <row r="22491" spans="2:41" x14ac:dyDescent="0.25">
      <c r="B22491" s="6"/>
      <c r="D22491" s="6"/>
      <c r="E22491" s="6"/>
      <c r="F22491" s="6"/>
      <c r="U22491" s="11"/>
      <c r="AO22491" s="11"/>
    </row>
    <row r="22492" spans="2:41" x14ac:dyDescent="0.25">
      <c r="B22492" s="6"/>
      <c r="D22492" s="6"/>
      <c r="E22492" s="6"/>
      <c r="F22492" s="6"/>
      <c r="U22492" s="11"/>
      <c r="AO22492" s="11"/>
    </row>
    <row r="22493" spans="2:41" x14ac:dyDescent="0.25">
      <c r="B22493" s="6"/>
      <c r="D22493" s="6"/>
      <c r="E22493" s="6"/>
      <c r="F22493" s="6"/>
      <c r="U22493" s="11"/>
      <c r="AO22493" s="11"/>
    </row>
    <row r="22494" spans="2:41" x14ac:dyDescent="0.25">
      <c r="B22494" s="6"/>
      <c r="D22494" s="6"/>
      <c r="E22494" s="6"/>
      <c r="F22494" s="6"/>
      <c r="U22494" s="11"/>
      <c r="AO22494" s="11"/>
    </row>
    <row r="22495" spans="2:41" x14ac:dyDescent="0.25">
      <c r="B22495" s="6"/>
      <c r="D22495" s="6"/>
      <c r="E22495" s="6"/>
      <c r="F22495" s="6"/>
      <c r="U22495" s="11"/>
      <c r="AO22495" s="11"/>
    </row>
    <row r="22496" spans="2:41" x14ac:dyDescent="0.25">
      <c r="B22496" s="6"/>
      <c r="D22496" s="6"/>
      <c r="E22496" s="6"/>
      <c r="F22496" s="6"/>
      <c r="U22496" s="11"/>
      <c r="AO22496" s="11"/>
    </row>
    <row r="22497" spans="2:41" x14ac:dyDescent="0.25">
      <c r="B22497" s="6"/>
      <c r="D22497" s="6"/>
      <c r="E22497" s="6"/>
      <c r="F22497" s="6"/>
      <c r="U22497" s="11"/>
      <c r="AO22497" s="11"/>
    </row>
    <row r="22498" spans="2:41" x14ac:dyDescent="0.25">
      <c r="B22498" s="6"/>
      <c r="D22498" s="6"/>
      <c r="E22498" s="6"/>
      <c r="F22498" s="6"/>
      <c r="U22498" s="11"/>
      <c r="AO22498" s="11"/>
    </row>
    <row r="22499" spans="2:41" x14ac:dyDescent="0.25">
      <c r="B22499" s="6"/>
      <c r="D22499" s="6"/>
      <c r="E22499" s="6"/>
      <c r="F22499" s="6"/>
      <c r="U22499" s="11"/>
      <c r="AO22499" s="11"/>
    </row>
    <row r="22500" spans="2:41" x14ac:dyDescent="0.25">
      <c r="B22500" s="6"/>
      <c r="D22500" s="6"/>
      <c r="E22500" s="6"/>
      <c r="F22500" s="6"/>
      <c r="U22500" s="11"/>
      <c r="AO22500" s="11"/>
    </row>
    <row r="22501" spans="2:41" x14ac:dyDescent="0.25">
      <c r="B22501" s="6"/>
      <c r="D22501" s="6"/>
      <c r="E22501" s="6"/>
      <c r="F22501" s="6"/>
      <c r="U22501" s="11"/>
      <c r="AO22501" s="11"/>
    </row>
    <row r="22502" spans="2:41" x14ac:dyDescent="0.25">
      <c r="B22502" s="6"/>
      <c r="D22502" s="6"/>
      <c r="E22502" s="6"/>
      <c r="F22502" s="6"/>
      <c r="U22502" s="11"/>
      <c r="AO22502" s="11"/>
    </row>
    <row r="22503" spans="2:41" x14ac:dyDescent="0.25">
      <c r="B22503" s="6"/>
      <c r="D22503" s="6"/>
      <c r="E22503" s="6"/>
      <c r="F22503" s="6"/>
      <c r="U22503" s="11"/>
      <c r="AO22503" s="11"/>
    </row>
    <row r="22504" spans="2:41" x14ac:dyDescent="0.25">
      <c r="B22504" s="6"/>
      <c r="D22504" s="6"/>
      <c r="E22504" s="6"/>
      <c r="F22504" s="6"/>
      <c r="U22504" s="11"/>
      <c r="AO22504" s="11"/>
    </row>
    <row r="22505" spans="2:41" x14ac:dyDescent="0.25">
      <c r="B22505" s="6"/>
      <c r="D22505" s="6"/>
      <c r="E22505" s="6"/>
      <c r="F22505" s="6"/>
      <c r="U22505" s="11"/>
      <c r="AO22505" s="11"/>
    </row>
    <row r="22506" spans="2:41" x14ac:dyDescent="0.25">
      <c r="B22506" s="6"/>
      <c r="D22506" s="6"/>
      <c r="E22506" s="6"/>
      <c r="F22506" s="6"/>
      <c r="U22506" s="11"/>
      <c r="AO22506" s="11"/>
    </row>
    <row r="22507" spans="2:41" x14ac:dyDescent="0.25">
      <c r="B22507" s="6"/>
      <c r="D22507" s="6"/>
      <c r="E22507" s="6"/>
      <c r="F22507" s="6"/>
      <c r="U22507" s="11"/>
      <c r="AO22507" s="11"/>
    </row>
    <row r="22508" spans="2:41" x14ac:dyDescent="0.25">
      <c r="B22508" s="6"/>
      <c r="D22508" s="6"/>
      <c r="E22508" s="6"/>
      <c r="F22508" s="6"/>
      <c r="U22508" s="11"/>
      <c r="AO22508" s="11"/>
    </row>
    <row r="22509" spans="2:41" x14ac:dyDescent="0.25">
      <c r="B22509" s="6"/>
      <c r="D22509" s="6"/>
      <c r="E22509" s="6"/>
      <c r="F22509" s="6"/>
      <c r="U22509" s="11"/>
      <c r="AO22509" s="11"/>
    </row>
    <row r="22510" spans="2:41" x14ac:dyDescent="0.25">
      <c r="B22510" s="6"/>
      <c r="D22510" s="6"/>
      <c r="E22510" s="6"/>
      <c r="F22510" s="6"/>
      <c r="U22510" s="11"/>
      <c r="AO22510" s="11"/>
    </row>
    <row r="22511" spans="2:41" x14ac:dyDescent="0.25">
      <c r="B22511" s="6"/>
      <c r="D22511" s="6"/>
      <c r="E22511" s="6"/>
      <c r="F22511" s="6"/>
      <c r="U22511" s="11"/>
      <c r="AO22511" s="11"/>
    </row>
    <row r="22512" spans="2:41" x14ac:dyDescent="0.25">
      <c r="B22512" s="6"/>
      <c r="D22512" s="6"/>
      <c r="E22512" s="6"/>
      <c r="F22512" s="6"/>
      <c r="U22512" s="11"/>
      <c r="AO22512" s="11"/>
    </row>
    <row r="22513" spans="2:41" x14ac:dyDescent="0.25">
      <c r="B22513" s="6"/>
      <c r="D22513" s="6"/>
      <c r="E22513" s="6"/>
      <c r="F22513" s="6"/>
      <c r="U22513" s="11"/>
      <c r="AO22513" s="11"/>
    </row>
    <row r="22514" spans="2:41" x14ac:dyDescent="0.25">
      <c r="B22514" s="6"/>
      <c r="D22514" s="6"/>
      <c r="E22514" s="6"/>
      <c r="F22514" s="6"/>
      <c r="U22514" s="11"/>
      <c r="AO22514" s="11"/>
    </row>
    <row r="22515" spans="2:41" x14ac:dyDescent="0.25">
      <c r="B22515" s="6"/>
      <c r="D22515" s="6"/>
      <c r="E22515" s="6"/>
      <c r="F22515" s="6"/>
      <c r="U22515" s="11"/>
      <c r="AO22515" s="11"/>
    </row>
    <row r="22516" spans="2:41" x14ac:dyDescent="0.25">
      <c r="B22516" s="6"/>
      <c r="D22516" s="6"/>
      <c r="E22516" s="6"/>
      <c r="F22516" s="6"/>
      <c r="U22516" s="11"/>
      <c r="AO22516" s="11"/>
    </row>
    <row r="22517" spans="2:41" x14ac:dyDescent="0.25">
      <c r="B22517" s="6"/>
      <c r="D22517" s="6"/>
      <c r="E22517" s="6"/>
      <c r="F22517" s="6"/>
      <c r="U22517" s="11"/>
      <c r="AO22517" s="11"/>
    </row>
    <row r="22518" spans="2:41" x14ac:dyDescent="0.25">
      <c r="B22518" s="6"/>
      <c r="D22518" s="6"/>
      <c r="E22518" s="6"/>
      <c r="F22518" s="6"/>
      <c r="U22518" s="11"/>
      <c r="AO22518" s="11"/>
    </row>
    <row r="22519" spans="2:41" x14ac:dyDescent="0.25">
      <c r="B22519" s="6"/>
      <c r="D22519" s="6"/>
      <c r="E22519" s="6"/>
      <c r="F22519" s="6"/>
      <c r="U22519" s="11"/>
      <c r="AO22519" s="11"/>
    </row>
    <row r="22520" spans="2:41" x14ac:dyDescent="0.25">
      <c r="B22520" s="6"/>
      <c r="D22520" s="6"/>
      <c r="E22520" s="6"/>
      <c r="F22520" s="6"/>
      <c r="U22520" s="11"/>
      <c r="AO22520" s="11"/>
    </row>
    <row r="22521" spans="2:41" x14ac:dyDescent="0.25">
      <c r="B22521" s="6"/>
      <c r="D22521" s="6"/>
      <c r="E22521" s="6"/>
      <c r="F22521" s="6"/>
      <c r="U22521" s="11"/>
      <c r="AO22521" s="11"/>
    </row>
    <row r="22522" spans="2:41" x14ac:dyDescent="0.25">
      <c r="B22522" s="6"/>
      <c r="D22522" s="6"/>
      <c r="E22522" s="6"/>
      <c r="F22522" s="6"/>
      <c r="U22522" s="11"/>
      <c r="AO22522" s="11"/>
    </row>
    <row r="22523" spans="2:41" x14ac:dyDescent="0.25">
      <c r="B22523" s="6"/>
      <c r="D22523" s="6"/>
      <c r="E22523" s="6"/>
      <c r="F22523" s="6"/>
      <c r="U22523" s="11"/>
      <c r="AO22523" s="11"/>
    </row>
    <row r="22524" spans="2:41" x14ac:dyDescent="0.25">
      <c r="B22524" s="6"/>
      <c r="D22524" s="6"/>
      <c r="E22524" s="6"/>
      <c r="F22524" s="6"/>
      <c r="U22524" s="11"/>
      <c r="AO22524" s="11"/>
    </row>
    <row r="22525" spans="2:41" x14ac:dyDescent="0.25">
      <c r="B22525" s="6"/>
      <c r="D22525" s="6"/>
      <c r="E22525" s="6"/>
      <c r="F22525" s="6"/>
      <c r="U22525" s="11"/>
      <c r="AO22525" s="11"/>
    </row>
    <row r="22526" spans="2:41" x14ac:dyDescent="0.25">
      <c r="B22526" s="6"/>
      <c r="D22526" s="6"/>
      <c r="E22526" s="6"/>
      <c r="F22526" s="6"/>
      <c r="U22526" s="11"/>
      <c r="AO22526" s="11"/>
    </row>
    <row r="22527" spans="2:41" x14ac:dyDescent="0.25">
      <c r="B22527" s="6"/>
      <c r="D22527" s="6"/>
      <c r="E22527" s="6"/>
      <c r="F22527" s="6"/>
      <c r="U22527" s="11"/>
      <c r="AO22527" s="11"/>
    </row>
    <row r="22528" spans="2:41" x14ac:dyDescent="0.25">
      <c r="B22528" s="6"/>
      <c r="D22528" s="6"/>
      <c r="E22528" s="6"/>
      <c r="F22528" s="6"/>
      <c r="U22528" s="11"/>
      <c r="AO22528" s="11"/>
    </row>
    <row r="22529" spans="2:41" x14ac:dyDescent="0.25">
      <c r="B22529" s="6"/>
      <c r="D22529" s="6"/>
      <c r="E22529" s="6"/>
      <c r="F22529" s="6"/>
      <c r="U22529" s="11"/>
      <c r="AO22529" s="11"/>
    </row>
    <row r="22530" spans="2:41" x14ac:dyDescent="0.25">
      <c r="B22530" s="6"/>
      <c r="D22530" s="6"/>
      <c r="E22530" s="6"/>
      <c r="F22530" s="6"/>
      <c r="U22530" s="11"/>
      <c r="AO22530" s="11"/>
    </row>
    <row r="22531" spans="2:41" x14ac:dyDescent="0.25">
      <c r="B22531" s="6"/>
      <c r="D22531" s="6"/>
      <c r="E22531" s="6"/>
      <c r="F22531" s="6"/>
      <c r="U22531" s="11"/>
      <c r="AO22531" s="11"/>
    </row>
    <row r="22532" spans="2:41" x14ac:dyDescent="0.25">
      <c r="B22532" s="6"/>
      <c r="D22532" s="6"/>
      <c r="E22532" s="6"/>
      <c r="F22532" s="6"/>
      <c r="U22532" s="11"/>
      <c r="AO22532" s="11"/>
    </row>
    <row r="22533" spans="2:41" x14ac:dyDescent="0.25">
      <c r="B22533" s="6"/>
      <c r="D22533" s="6"/>
      <c r="E22533" s="6"/>
      <c r="F22533" s="6"/>
      <c r="U22533" s="11"/>
      <c r="AO22533" s="11"/>
    </row>
    <row r="22534" spans="2:41" x14ac:dyDescent="0.25">
      <c r="B22534" s="6"/>
      <c r="D22534" s="6"/>
      <c r="E22534" s="6"/>
      <c r="F22534" s="6"/>
      <c r="U22534" s="11"/>
      <c r="AO22534" s="11"/>
    </row>
    <row r="22535" spans="2:41" x14ac:dyDescent="0.25">
      <c r="B22535" s="6"/>
      <c r="D22535" s="6"/>
      <c r="E22535" s="6"/>
      <c r="F22535" s="6"/>
      <c r="U22535" s="11"/>
      <c r="AO22535" s="11"/>
    </row>
    <row r="22536" spans="2:41" x14ac:dyDescent="0.25">
      <c r="B22536" s="6"/>
      <c r="D22536" s="6"/>
      <c r="E22536" s="6"/>
      <c r="F22536" s="6"/>
      <c r="U22536" s="11"/>
      <c r="AO22536" s="11"/>
    </row>
    <row r="22537" spans="2:41" x14ac:dyDescent="0.25">
      <c r="B22537" s="6"/>
      <c r="D22537" s="6"/>
      <c r="E22537" s="6"/>
      <c r="F22537" s="6"/>
      <c r="U22537" s="11"/>
      <c r="AO22537" s="11"/>
    </row>
    <row r="22538" spans="2:41" x14ac:dyDescent="0.25">
      <c r="B22538" s="6"/>
      <c r="D22538" s="6"/>
      <c r="E22538" s="6"/>
      <c r="F22538" s="6"/>
      <c r="U22538" s="11"/>
      <c r="AO22538" s="11"/>
    </row>
    <row r="22539" spans="2:41" x14ac:dyDescent="0.25">
      <c r="B22539" s="6"/>
      <c r="D22539" s="6"/>
      <c r="E22539" s="6"/>
      <c r="F22539" s="6"/>
      <c r="U22539" s="11"/>
      <c r="AO22539" s="11"/>
    </row>
    <row r="22540" spans="2:41" x14ac:dyDescent="0.25">
      <c r="B22540" s="6"/>
      <c r="D22540" s="6"/>
      <c r="E22540" s="6"/>
      <c r="F22540" s="6"/>
      <c r="U22540" s="11"/>
      <c r="AO22540" s="11"/>
    </row>
    <row r="22541" spans="2:41" x14ac:dyDescent="0.25">
      <c r="B22541" s="6"/>
      <c r="D22541" s="6"/>
      <c r="E22541" s="6"/>
      <c r="F22541" s="6"/>
      <c r="U22541" s="11"/>
      <c r="AO22541" s="11"/>
    </row>
    <row r="22542" spans="2:41" x14ac:dyDescent="0.25">
      <c r="B22542" s="6"/>
      <c r="D22542" s="6"/>
      <c r="E22542" s="6"/>
      <c r="F22542" s="6"/>
      <c r="U22542" s="11"/>
      <c r="AO22542" s="11"/>
    </row>
    <row r="22543" spans="2:41" x14ac:dyDescent="0.25">
      <c r="B22543" s="6"/>
      <c r="D22543" s="6"/>
      <c r="E22543" s="6"/>
      <c r="F22543" s="6"/>
      <c r="U22543" s="11"/>
      <c r="AO22543" s="11"/>
    </row>
    <row r="22544" spans="2:41" x14ac:dyDescent="0.25">
      <c r="B22544" s="6"/>
      <c r="D22544" s="6"/>
      <c r="E22544" s="6"/>
      <c r="F22544" s="6"/>
      <c r="U22544" s="11"/>
      <c r="AO22544" s="11"/>
    </row>
    <row r="22545" spans="2:41" x14ac:dyDescent="0.25">
      <c r="B22545" s="6"/>
      <c r="D22545" s="6"/>
      <c r="E22545" s="6"/>
      <c r="F22545" s="6"/>
      <c r="U22545" s="11"/>
      <c r="AO22545" s="11"/>
    </row>
    <row r="22546" spans="2:41" x14ac:dyDescent="0.25">
      <c r="B22546" s="6"/>
      <c r="D22546" s="6"/>
      <c r="E22546" s="6"/>
      <c r="F22546" s="6"/>
      <c r="U22546" s="11"/>
      <c r="AO22546" s="11"/>
    </row>
    <row r="22547" spans="2:41" x14ac:dyDescent="0.25">
      <c r="B22547" s="6"/>
      <c r="D22547" s="6"/>
      <c r="E22547" s="6"/>
      <c r="F22547" s="6"/>
      <c r="U22547" s="11"/>
      <c r="AO22547" s="11"/>
    </row>
    <row r="22548" spans="2:41" x14ac:dyDescent="0.25">
      <c r="B22548" s="6"/>
      <c r="D22548" s="6"/>
      <c r="E22548" s="6"/>
      <c r="F22548" s="6"/>
      <c r="U22548" s="11"/>
      <c r="AO22548" s="11"/>
    </row>
    <row r="22549" spans="2:41" x14ac:dyDescent="0.25">
      <c r="B22549" s="6"/>
      <c r="D22549" s="6"/>
      <c r="E22549" s="6"/>
      <c r="F22549" s="6"/>
      <c r="U22549" s="11"/>
      <c r="AO22549" s="11"/>
    </row>
    <row r="22550" spans="2:41" x14ac:dyDescent="0.25">
      <c r="B22550" s="6"/>
      <c r="D22550" s="6"/>
      <c r="E22550" s="6"/>
      <c r="F22550" s="6"/>
      <c r="U22550" s="11"/>
      <c r="AO22550" s="11"/>
    </row>
    <row r="22551" spans="2:41" x14ac:dyDescent="0.25">
      <c r="B22551" s="6"/>
      <c r="D22551" s="6"/>
      <c r="E22551" s="6"/>
      <c r="F22551" s="6"/>
      <c r="U22551" s="11"/>
      <c r="AO22551" s="11"/>
    </row>
    <row r="22552" spans="2:41" x14ac:dyDescent="0.25">
      <c r="B22552" s="6"/>
      <c r="D22552" s="6"/>
      <c r="E22552" s="6"/>
      <c r="F22552" s="6"/>
      <c r="U22552" s="11"/>
      <c r="AO22552" s="11"/>
    </row>
    <row r="22553" spans="2:41" x14ac:dyDescent="0.25">
      <c r="B22553" s="6"/>
      <c r="D22553" s="6"/>
      <c r="E22553" s="6"/>
      <c r="F22553" s="6"/>
      <c r="U22553" s="11"/>
      <c r="AO22553" s="11"/>
    </row>
    <row r="22554" spans="2:41" x14ac:dyDescent="0.25">
      <c r="B22554" s="6"/>
      <c r="D22554" s="6"/>
      <c r="E22554" s="6"/>
      <c r="F22554" s="6"/>
      <c r="U22554" s="11"/>
      <c r="AO22554" s="11"/>
    </row>
    <row r="22555" spans="2:41" x14ac:dyDescent="0.25">
      <c r="B22555" s="6"/>
      <c r="D22555" s="6"/>
      <c r="E22555" s="6"/>
      <c r="F22555" s="6"/>
      <c r="U22555" s="11"/>
      <c r="AO22555" s="11"/>
    </row>
    <row r="22556" spans="2:41" x14ac:dyDescent="0.25">
      <c r="B22556" s="6"/>
      <c r="D22556" s="6"/>
      <c r="E22556" s="6"/>
      <c r="F22556" s="6"/>
      <c r="U22556" s="11"/>
      <c r="AO22556" s="11"/>
    </row>
    <row r="22557" spans="2:41" x14ac:dyDescent="0.25">
      <c r="B22557" s="6"/>
      <c r="D22557" s="6"/>
      <c r="E22557" s="6"/>
      <c r="F22557" s="6"/>
      <c r="U22557" s="11"/>
      <c r="AO22557" s="11"/>
    </row>
    <row r="22558" spans="2:41" x14ac:dyDescent="0.25">
      <c r="B22558" s="6"/>
      <c r="D22558" s="6"/>
      <c r="E22558" s="6"/>
      <c r="F22558" s="6"/>
      <c r="U22558" s="11"/>
      <c r="AO22558" s="11"/>
    </row>
    <row r="22559" spans="2:41" x14ac:dyDescent="0.25">
      <c r="B22559" s="6"/>
      <c r="D22559" s="6"/>
      <c r="E22559" s="6"/>
      <c r="F22559" s="6"/>
      <c r="U22559" s="11"/>
      <c r="AO22559" s="11"/>
    </row>
    <row r="22560" spans="2:41" x14ac:dyDescent="0.25">
      <c r="B22560" s="6"/>
      <c r="D22560" s="6"/>
      <c r="E22560" s="6"/>
      <c r="F22560" s="6"/>
      <c r="U22560" s="11"/>
      <c r="AO22560" s="11"/>
    </row>
    <row r="22561" spans="2:41" x14ac:dyDescent="0.25">
      <c r="B22561" s="6"/>
      <c r="D22561" s="6"/>
      <c r="E22561" s="6"/>
      <c r="F22561" s="6"/>
      <c r="U22561" s="11"/>
      <c r="AO22561" s="11"/>
    </row>
    <row r="22562" spans="2:41" x14ac:dyDescent="0.25">
      <c r="B22562" s="6"/>
      <c r="D22562" s="6"/>
      <c r="E22562" s="6"/>
      <c r="F22562" s="6"/>
      <c r="U22562" s="11"/>
      <c r="AO22562" s="11"/>
    </row>
    <row r="22563" spans="2:41" x14ac:dyDescent="0.25">
      <c r="B22563" s="6"/>
      <c r="D22563" s="6"/>
      <c r="E22563" s="6"/>
      <c r="F22563" s="6"/>
      <c r="U22563" s="11"/>
      <c r="AO22563" s="11"/>
    </row>
    <row r="22564" spans="2:41" x14ac:dyDescent="0.25">
      <c r="B22564" s="6"/>
      <c r="D22564" s="6"/>
      <c r="E22564" s="6"/>
      <c r="F22564" s="6"/>
      <c r="U22564" s="11"/>
      <c r="AO22564" s="11"/>
    </row>
    <row r="22565" spans="2:41" x14ac:dyDescent="0.25">
      <c r="B22565" s="6"/>
      <c r="D22565" s="6"/>
      <c r="E22565" s="6"/>
      <c r="F22565" s="6"/>
      <c r="U22565" s="11"/>
      <c r="AO22565" s="11"/>
    </row>
    <row r="22566" spans="2:41" x14ac:dyDescent="0.25">
      <c r="B22566" s="6"/>
      <c r="D22566" s="6"/>
      <c r="E22566" s="6"/>
      <c r="F22566" s="6"/>
      <c r="U22566" s="11"/>
      <c r="AO22566" s="11"/>
    </row>
    <row r="22567" spans="2:41" x14ac:dyDescent="0.25">
      <c r="B22567" s="6"/>
      <c r="D22567" s="6"/>
      <c r="E22567" s="6"/>
      <c r="F22567" s="6"/>
      <c r="U22567" s="11"/>
      <c r="AO22567" s="11"/>
    </row>
    <row r="22568" spans="2:41" x14ac:dyDescent="0.25">
      <c r="B22568" s="6"/>
      <c r="D22568" s="6"/>
      <c r="E22568" s="6"/>
      <c r="F22568" s="6"/>
      <c r="U22568" s="11"/>
      <c r="AO22568" s="11"/>
    </row>
    <row r="22569" spans="2:41" x14ac:dyDescent="0.25">
      <c r="B22569" s="6"/>
      <c r="D22569" s="6"/>
      <c r="E22569" s="6"/>
      <c r="F22569" s="6"/>
      <c r="U22569" s="11"/>
      <c r="AO22569" s="11"/>
    </row>
    <row r="22570" spans="2:41" x14ac:dyDescent="0.25">
      <c r="B22570" s="6"/>
      <c r="D22570" s="6"/>
      <c r="E22570" s="6"/>
      <c r="F22570" s="6"/>
      <c r="U22570" s="11"/>
      <c r="AO22570" s="11"/>
    </row>
    <row r="22571" spans="2:41" x14ac:dyDescent="0.25">
      <c r="B22571" s="6"/>
      <c r="D22571" s="6"/>
      <c r="E22571" s="6"/>
      <c r="F22571" s="6"/>
      <c r="U22571" s="11"/>
      <c r="AO22571" s="11"/>
    </row>
    <row r="22572" spans="2:41" x14ac:dyDescent="0.25">
      <c r="B22572" s="6"/>
      <c r="D22572" s="6"/>
      <c r="E22572" s="6"/>
      <c r="F22572" s="6"/>
      <c r="U22572" s="11"/>
      <c r="AO22572" s="11"/>
    </row>
    <row r="22573" spans="2:41" x14ac:dyDescent="0.25">
      <c r="B22573" s="6"/>
      <c r="D22573" s="6"/>
      <c r="E22573" s="6"/>
      <c r="F22573" s="6"/>
      <c r="U22573" s="11"/>
      <c r="AO22573" s="11"/>
    </row>
    <row r="22574" spans="2:41" x14ac:dyDescent="0.25">
      <c r="B22574" s="6"/>
      <c r="D22574" s="6"/>
      <c r="E22574" s="6"/>
      <c r="F22574" s="6"/>
      <c r="U22574" s="11"/>
      <c r="AO22574" s="11"/>
    </row>
    <row r="22575" spans="2:41" x14ac:dyDescent="0.25">
      <c r="B22575" s="6"/>
      <c r="D22575" s="6"/>
      <c r="E22575" s="6"/>
      <c r="F22575" s="6"/>
      <c r="U22575" s="11"/>
      <c r="AO22575" s="11"/>
    </row>
    <row r="22576" spans="2:41" x14ac:dyDescent="0.25">
      <c r="B22576" s="6"/>
      <c r="D22576" s="6"/>
      <c r="E22576" s="6"/>
      <c r="F22576" s="6"/>
      <c r="U22576" s="11"/>
      <c r="AO22576" s="11"/>
    </row>
    <row r="22577" spans="2:41" x14ac:dyDescent="0.25">
      <c r="B22577" s="6"/>
      <c r="D22577" s="6"/>
      <c r="E22577" s="6"/>
      <c r="F22577" s="6"/>
      <c r="U22577" s="11"/>
      <c r="AO22577" s="11"/>
    </row>
    <row r="22578" spans="2:41" x14ac:dyDescent="0.25">
      <c r="B22578" s="6"/>
      <c r="D22578" s="6"/>
      <c r="E22578" s="6"/>
      <c r="F22578" s="6"/>
      <c r="U22578" s="11"/>
      <c r="AO22578" s="11"/>
    </row>
    <row r="22579" spans="2:41" x14ac:dyDescent="0.25">
      <c r="B22579" s="6"/>
      <c r="D22579" s="6"/>
      <c r="E22579" s="6"/>
      <c r="F22579" s="6"/>
      <c r="U22579" s="11"/>
      <c r="AO22579" s="11"/>
    </row>
    <row r="22580" spans="2:41" x14ac:dyDescent="0.25">
      <c r="B22580" s="6"/>
      <c r="D22580" s="6"/>
      <c r="E22580" s="6"/>
      <c r="F22580" s="6"/>
      <c r="U22580" s="11"/>
      <c r="AO22580" s="11"/>
    </row>
    <row r="22581" spans="2:41" x14ac:dyDescent="0.25">
      <c r="B22581" s="6"/>
      <c r="D22581" s="6"/>
      <c r="E22581" s="6"/>
      <c r="F22581" s="6"/>
      <c r="U22581" s="11"/>
      <c r="AO22581" s="11"/>
    </row>
    <row r="22582" spans="2:41" x14ac:dyDescent="0.25">
      <c r="B22582" s="6"/>
      <c r="D22582" s="6"/>
      <c r="E22582" s="6"/>
      <c r="F22582" s="6"/>
      <c r="U22582" s="11"/>
      <c r="AO22582" s="11"/>
    </row>
    <row r="22583" spans="2:41" x14ac:dyDescent="0.25">
      <c r="B22583" s="6"/>
      <c r="D22583" s="6"/>
      <c r="E22583" s="6"/>
      <c r="F22583" s="6"/>
      <c r="U22583" s="11"/>
      <c r="AO22583" s="11"/>
    </row>
    <row r="22584" spans="2:41" x14ac:dyDescent="0.25">
      <c r="B22584" s="6"/>
      <c r="D22584" s="6"/>
      <c r="E22584" s="6"/>
      <c r="F22584" s="6"/>
      <c r="U22584" s="11"/>
      <c r="AO22584" s="11"/>
    </row>
    <row r="22585" spans="2:41" x14ac:dyDescent="0.25">
      <c r="B22585" s="6"/>
      <c r="D22585" s="6"/>
      <c r="E22585" s="6"/>
      <c r="F22585" s="6"/>
      <c r="U22585" s="11"/>
      <c r="AO22585" s="11"/>
    </row>
    <row r="22586" spans="2:41" x14ac:dyDescent="0.25">
      <c r="B22586" s="6"/>
      <c r="D22586" s="6"/>
      <c r="E22586" s="6"/>
      <c r="F22586" s="6"/>
      <c r="U22586" s="11"/>
      <c r="AO22586" s="11"/>
    </row>
    <row r="22587" spans="2:41" x14ac:dyDescent="0.25">
      <c r="B22587" s="6"/>
      <c r="D22587" s="6"/>
      <c r="E22587" s="6"/>
      <c r="F22587" s="6"/>
      <c r="U22587" s="11"/>
      <c r="AO22587" s="11"/>
    </row>
    <row r="22588" spans="2:41" x14ac:dyDescent="0.25">
      <c r="B22588" s="6"/>
      <c r="D22588" s="6"/>
      <c r="E22588" s="6"/>
      <c r="F22588" s="6"/>
      <c r="U22588" s="11"/>
      <c r="AO22588" s="11"/>
    </row>
    <row r="22589" spans="2:41" x14ac:dyDescent="0.25">
      <c r="B22589" s="6"/>
      <c r="D22589" s="6"/>
      <c r="E22589" s="6"/>
      <c r="F22589" s="6"/>
      <c r="U22589" s="11"/>
      <c r="AO22589" s="11"/>
    </row>
    <row r="22590" spans="2:41" x14ac:dyDescent="0.25">
      <c r="B22590" s="6"/>
      <c r="D22590" s="6"/>
      <c r="E22590" s="6"/>
      <c r="F22590" s="6"/>
      <c r="U22590" s="11"/>
      <c r="AO22590" s="11"/>
    </row>
    <row r="22591" spans="2:41" x14ac:dyDescent="0.25">
      <c r="B22591" s="6"/>
      <c r="D22591" s="6"/>
      <c r="E22591" s="6"/>
      <c r="F22591" s="6"/>
      <c r="U22591" s="11"/>
      <c r="AO22591" s="11"/>
    </row>
    <row r="22592" spans="2:41" x14ac:dyDescent="0.25">
      <c r="B22592" s="6"/>
      <c r="D22592" s="6"/>
      <c r="E22592" s="6"/>
      <c r="F22592" s="6"/>
      <c r="U22592" s="11"/>
      <c r="AO22592" s="11"/>
    </row>
    <row r="22593" spans="2:41" x14ac:dyDescent="0.25">
      <c r="B22593" s="6"/>
      <c r="D22593" s="6"/>
      <c r="E22593" s="6"/>
      <c r="F22593" s="6"/>
      <c r="U22593" s="11"/>
      <c r="AO22593" s="11"/>
    </row>
    <row r="22594" spans="2:41" x14ac:dyDescent="0.25">
      <c r="B22594" s="6"/>
      <c r="D22594" s="6"/>
      <c r="E22594" s="6"/>
      <c r="F22594" s="6"/>
      <c r="U22594" s="11"/>
      <c r="AO22594" s="11"/>
    </row>
    <row r="22595" spans="2:41" x14ac:dyDescent="0.25">
      <c r="B22595" s="6"/>
      <c r="D22595" s="6"/>
      <c r="E22595" s="6"/>
      <c r="F22595" s="6"/>
      <c r="U22595" s="11"/>
      <c r="AO22595" s="11"/>
    </row>
    <row r="22596" spans="2:41" x14ac:dyDescent="0.25">
      <c r="B22596" s="6"/>
      <c r="D22596" s="6"/>
      <c r="E22596" s="6"/>
      <c r="F22596" s="6"/>
      <c r="U22596" s="11"/>
      <c r="AO22596" s="11"/>
    </row>
    <row r="22597" spans="2:41" x14ac:dyDescent="0.25">
      <c r="B22597" s="6"/>
      <c r="D22597" s="6"/>
      <c r="E22597" s="6"/>
      <c r="F22597" s="6"/>
      <c r="U22597" s="11"/>
      <c r="AO22597" s="11"/>
    </row>
    <row r="22598" spans="2:41" x14ac:dyDescent="0.25">
      <c r="B22598" s="6"/>
      <c r="D22598" s="6"/>
      <c r="E22598" s="6"/>
      <c r="F22598" s="6"/>
      <c r="U22598" s="11"/>
      <c r="AO22598" s="11"/>
    </row>
    <row r="22599" spans="2:41" x14ac:dyDescent="0.25">
      <c r="B22599" s="6"/>
      <c r="D22599" s="6"/>
      <c r="E22599" s="6"/>
      <c r="F22599" s="6"/>
      <c r="U22599" s="11"/>
      <c r="AO22599" s="11"/>
    </row>
    <row r="22600" spans="2:41" x14ac:dyDescent="0.25">
      <c r="B22600" s="6"/>
      <c r="D22600" s="6"/>
      <c r="E22600" s="6"/>
      <c r="F22600" s="6"/>
      <c r="U22600" s="11"/>
      <c r="AO22600" s="11"/>
    </row>
    <row r="22601" spans="2:41" x14ac:dyDescent="0.25">
      <c r="B22601" s="6"/>
      <c r="D22601" s="6"/>
      <c r="E22601" s="6"/>
      <c r="F22601" s="6"/>
      <c r="U22601" s="11"/>
      <c r="AO22601" s="11"/>
    </row>
    <row r="22602" spans="2:41" x14ac:dyDescent="0.25">
      <c r="B22602" s="6"/>
      <c r="D22602" s="6"/>
      <c r="E22602" s="6"/>
      <c r="F22602" s="6"/>
      <c r="U22602" s="11"/>
      <c r="AO22602" s="11"/>
    </row>
    <row r="22603" spans="2:41" x14ac:dyDescent="0.25">
      <c r="B22603" s="6"/>
      <c r="D22603" s="6"/>
      <c r="E22603" s="6"/>
      <c r="F22603" s="6"/>
      <c r="U22603" s="11"/>
      <c r="AO22603" s="11"/>
    </row>
    <row r="22604" spans="2:41" x14ac:dyDescent="0.25">
      <c r="B22604" s="6"/>
      <c r="D22604" s="6"/>
      <c r="E22604" s="6"/>
      <c r="F22604" s="6"/>
      <c r="U22604" s="11"/>
      <c r="AO22604" s="11"/>
    </row>
    <row r="22605" spans="2:41" x14ac:dyDescent="0.25">
      <c r="B22605" s="6"/>
      <c r="D22605" s="6"/>
      <c r="E22605" s="6"/>
      <c r="F22605" s="6"/>
      <c r="U22605" s="11"/>
      <c r="AO22605" s="11"/>
    </row>
    <row r="22606" spans="2:41" x14ac:dyDescent="0.25">
      <c r="B22606" s="6"/>
      <c r="D22606" s="6"/>
      <c r="E22606" s="6"/>
      <c r="F22606" s="6"/>
      <c r="U22606" s="11"/>
      <c r="AO22606" s="11"/>
    </row>
    <row r="22607" spans="2:41" x14ac:dyDescent="0.25">
      <c r="B22607" s="6"/>
      <c r="D22607" s="6"/>
      <c r="E22607" s="6"/>
      <c r="F22607" s="6"/>
      <c r="U22607" s="11"/>
      <c r="AO22607" s="11"/>
    </row>
    <row r="22608" spans="2:41" x14ac:dyDescent="0.25">
      <c r="B22608" s="6"/>
      <c r="D22608" s="6"/>
      <c r="E22608" s="6"/>
      <c r="F22608" s="6"/>
      <c r="U22608" s="11"/>
      <c r="AO22608" s="11"/>
    </row>
    <row r="22609" spans="2:41" x14ac:dyDescent="0.25">
      <c r="B22609" s="6"/>
      <c r="D22609" s="6"/>
      <c r="E22609" s="6"/>
      <c r="F22609" s="6"/>
      <c r="U22609" s="11"/>
      <c r="AO22609" s="11"/>
    </row>
    <row r="22610" spans="2:41" x14ac:dyDescent="0.25">
      <c r="B22610" s="6"/>
      <c r="D22610" s="6"/>
      <c r="E22610" s="6"/>
      <c r="F22610" s="6"/>
      <c r="U22610" s="11"/>
      <c r="AO22610" s="11"/>
    </row>
    <row r="22611" spans="2:41" x14ac:dyDescent="0.25">
      <c r="B22611" s="6"/>
      <c r="D22611" s="6"/>
      <c r="E22611" s="6"/>
      <c r="F22611" s="6"/>
      <c r="U22611" s="11"/>
      <c r="AO22611" s="11"/>
    </row>
    <row r="22612" spans="2:41" x14ac:dyDescent="0.25">
      <c r="B22612" s="6"/>
      <c r="D22612" s="6"/>
      <c r="E22612" s="6"/>
      <c r="F22612" s="6"/>
      <c r="U22612" s="11"/>
      <c r="AO22612" s="11"/>
    </row>
    <row r="22613" spans="2:41" x14ac:dyDescent="0.25">
      <c r="B22613" s="6"/>
      <c r="D22613" s="6"/>
      <c r="E22613" s="6"/>
      <c r="F22613" s="6"/>
      <c r="U22613" s="11"/>
      <c r="AO22613" s="11"/>
    </row>
    <row r="22614" spans="2:41" x14ac:dyDescent="0.25">
      <c r="B22614" s="6"/>
      <c r="D22614" s="6"/>
      <c r="E22614" s="6"/>
      <c r="F22614" s="6"/>
      <c r="U22614" s="11"/>
      <c r="AO22614" s="11"/>
    </row>
    <row r="22615" spans="2:41" x14ac:dyDescent="0.25">
      <c r="B22615" s="6"/>
      <c r="D22615" s="6"/>
      <c r="E22615" s="6"/>
      <c r="F22615" s="6"/>
      <c r="U22615" s="11"/>
      <c r="AO22615" s="11"/>
    </row>
    <row r="22616" spans="2:41" x14ac:dyDescent="0.25">
      <c r="B22616" s="6"/>
      <c r="D22616" s="6"/>
      <c r="E22616" s="6"/>
      <c r="F22616" s="6"/>
      <c r="U22616" s="11"/>
      <c r="AO22616" s="11"/>
    </row>
    <row r="22617" spans="2:41" x14ac:dyDescent="0.25">
      <c r="B22617" s="6"/>
      <c r="D22617" s="6"/>
      <c r="E22617" s="6"/>
      <c r="F22617" s="6"/>
      <c r="U22617" s="11"/>
      <c r="AO22617" s="11"/>
    </row>
    <row r="22618" spans="2:41" x14ac:dyDescent="0.25">
      <c r="B22618" s="6"/>
      <c r="D22618" s="6"/>
      <c r="E22618" s="6"/>
      <c r="F22618" s="6"/>
      <c r="U22618" s="11"/>
      <c r="AO22618" s="11"/>
    </row>
    <row r="22619" spans="2:41" x14ac:dyDescent="0.25">
      <c r="B22619" s="6"/>
      <c r="D22619" s="6"/>
      <c r="E22619" s="6"/>
      <c r="F22619" s="6"/>
      <c r="U22619" s="11"/>
      <c r="AO22619" s="11"/>
    </row>
    <row r="22620" spans="2:41" x14ac:dyDescent="0.25">
      <c r="B22620" s="6"/>
      <c r="D22620" s="6"/>
      <c r="E22620" s="6"/>
      <c r="F22620" s="6"/>
      <c r="U22620" s="11"/>
      <c r="AO22620" s="11"/>
    </row>
    <row r="22621" spans="2:41" x14ac:dyDescent="0.25">
      <c r="B22621" s="6"/>
      <c r="D22621" s="6"/>
      <c r="E22621" s="6"/>
      <c r="F22621" s="6"/>
      <c r="U22621" s="11"/>
      <c r="AO22621" s="11"/>
    </row>
    <row r="22622" spans="2:41" x14ac:dyDescent="0.25">
      <c r="B22622" s="6"/>
      <c r="D22622" s="6"/>
      <c r="E22622" s="6"/>
      <c r="F22622" s="6"/>
      <c r="U22622" s="11"/>
      <c r="AO22622" s="11"/>
    </row>
    <row r="22623" spans="2:41" x14ac:dyDescent="0.25">
      <c r="B22623" s="6"/>
      <c r="D22623" s="6"/>
      <c r="E22623" s="6"/>
      <c r="F22623" s="6"/>
      <c r="U22623" s="11"/>
      <c r="AO22623" s="11"/>
    </row>
    <row r="22624" spans="2:41" x14ac:dyDescent="0.25">
      <c r="B22624" s="6"/>
      <c r="D22624" s="6"/>
      <c r="E22624" s="6"/>
      <c r="F22624" s="6"/>
      <c r="U22624" s="11"/>
      <c r="AO22624" s="11"/>
    </row>
    <row r="22625" spans="2:41" x14ac:dyDescent="0.25">
      <c r="B22625" s="6"/>
      <c r="D22625" s="6"/>
      <c r="E22625" s="6"/>
      <c r="F22625" s="6"/>
      <c r="U22625" s="11"/>
      <c r="AO22625" s="11"/>
    </row>
    <row r="22626" spans="2:41" x14ac:dyDescent="0.25">
      <c r="B22626" s="6"/>
      <c r="D22626" s="6"/>
      <c r="E22626" s="6"/>
      <c r="F22626" s="6"/>
      <c r="U22626" s="11"/>
      <c r="AO22626" s="11"/>
    </row>
    <row r="22627" spans="2:41" x14ac:dyDescent="0.25">
      <c r="B22627" s="6"/>
      <c r="D22627" s="6"/>
      <c r="E22627" s="6"/>
      <c r="F22627" s="6"/>
      <c r="U22627" s="11"/>
      <c r="AO22627" s="11"/>
    </row>
    <row r="22628" spans="2:41" x14ac:dyDescent="0.25">
      <c r="B22628" s="6"/>
      <c r="D22628" s="6"/>
      <c r="E22628" s="6"/>
      <c r="F22628" s="6"/>
      <c r="U22628" s="11"/>
      <c r="AO22628" s="11"/>
    </row>
    <row r="22629" spans="2:41" x14ac:dyDescent="0.25">
      <c r="B22629" s="6"/>
      <c r="D22629" s="6"/>
      <c r="E22629" s="6"/>
      <c r="F22629" s="6"/>
      <c r="U22629" s="11"/>
      <c r="AO22629" s="11"/>
    </row>
    <row r="22630" spans="2:41" x14ac:dyDescent="0.25">
      <c r="B22630" s="6"/>
      <c r="D22630" s="6"/>
      <c r="E22630" s="6"/>
      <c r="F22630" s="6"/>
      <c r="U22630" s="11"/>
      <c r="AO22630" s="11"/>
    </row>
    <row r="22631" spans="2:41" x14ac:dyDescent="0.25">
      <c r="B22631" s="6"/>
      <c r="D22631" s="6"/>
      <c r="E22631" s="6"/>
      <c r="F22631" s="6"/>
      <c r="U22631" s="11"/>
      <c r="AO22631" s="11"/>
    </row>
    <row r="22632" spans="2:41" x14ac:dyDescent="0.25">
      <c r="B22632" s="6"/>
      <c r="D22632" s="6"/>
      <c r="E22632" s="6"/>
      <c r="F22632" s="6"/>
      <c r="U22632" s="11"/>
      <c r="AO22632" s="11"/>
    </row>
    <row r="22633" spans="2:41" x14ac:dyDescent="0.25">
      <c r="B22633" s="6"/>
      <c r="D22633" s="6"/>
      <c r="E22633" s="6"/>
      <c r="F22633" s="6"/>
      <c r="U22633" s="11"/>
      <c r="AO22633" s="11"/>
    </row>
    <row r="22634" spans="2:41" x14ac:dyDescent="0.25">
      <c r="B22634" s="6"/>
      <c r="D22634" s="6"/>
      <c r="E22634" s="6"/>
      <c r="F22634" s="6"/>
      <c r="U22634" s="11"/>
      <c r="AO22634" s="11"/>
    </row>
    <row r="22635" spans="2:41" x14ac:dyDescent="0.25">
      <c r="B22635" s="6"/>
      <c r="D22635" s="6"/>
      <c r="E22635" s="6"/>
      <c r="F22635" s="6"/>
      <c r="U22635" s="11"/>
      <c r="AO22635" s="11"/>
    </row>
    <row r="22636" spans="2:41" x14ac:dyDescent="0.25">
      <c r="B22636" s="6"/>
      <c r="D22636" s="6"/>
      <c r="E22636" s="6"/>
      <c r="F22636" s="6"/>
      <c r="U22636" s="11"/>
      <c r="AO22636" s="11"/>
    </row>
    <row r="22637" spans="2:41" x14ac:dyDescent="0.25">
      <c r="B22637" s="6"/>
      <c r="D22637" s="6"/>
      <c r="E22637" s="6"/>
      <c r="F22637" s="6"/>
      <c r="U22637" s="11"/>
      <c r="AO22637" s="11"/>
    </row>
    <row r="22638" spans="2:41" x14ac:dyDescent="0.25">
      <c r="B22638" s="6"/>
      <c r="D22638" s="6"/>
      <c r="E22638" s="6"/>
      <c r="F22638" s="6"/>
      <c r="U22638" s="11"/>
      <c r="AO22638" s="11"/>
    </row>
    <row r="22639" spans="2:41" x14ac:dyDescent="0.25">
      <c r="B22639" s="6"/>
      <c r="D22639" s="6"/>
      <c r="E22639" s="6"/>
      <c r="F22639" s="6"/>
      <c r="U22639" s="11"/>
      <c r="AO22639" s="11"/>
    </row>
    <row r="22640" spans="2:41" x14ac:dyDescent="0.25">
      <c r="B22640" s="6"/>
      <c r="D22640" s="6"/>
      <c r="E22640" s="6"/>
      <c r="F22640" s="6"/>
      <c r="U22640" s="11"/>
      <c r="AO22640" s="11"/>
    </row>
    <row r="22641" spans="2:41" x14ac:dyDescent="0.25">
      <c r="B22641" s="6"/>
      <c r="D22641" s="6"/>
      <c r="E22641" s="6"/>
      <c r="F22641" s="6"/>
      <c r="U22641" s="11"/>
      <c r="AO22641" s="11"/>
    </row>
    <row r="22642" spans="2:41" x14ac:dyDescent="0.25">
      <c r="B22642" s="6"/>
      <c r="D22642" s="6"/>
      <c r="E22642" s="6"/>
      <c r="F22642" s="6"/>
      <c r="U22642" s="11"/>
      <c r="AO22642" s="11"/>
    </row>
    <row r="22643" spans="2:41" x14ac:dyDescent="0.25">
      <c r="B22643" s="6"/>
      <c r="D22643" s="6"/>
      <c r="E22643" s="6"/>
      <c r="F22643" s="6"/>
      <c r="U22643" s="11"/>
      <c r="AO22643" s="11"/>
    </row>
    <row r="22644" spans="2:41" x14ac:dyDescent="0.25">
      <c r="B22644" s="6"/>
      <c r="D22644" s="6"/>
      <c r="E22644" s="6"/>
      <c r="F22644" s="6"/>
      <c r="U22644" s="11"/>
      <c r="AO22644" s="11"/>
    </row>
    <row r="22645" spans="2:41" x14ac:dyDescent="0.25">
      <c r="B22645" s="6"/>
      <c r="D22645" s="6"/>
      <c r="E22645" s="6"/>
      <c r="F22645" s="6"/>
      <c r="U22645" s="11"/>
      <c r="AO22645" s="11"/>
    </row>
    <row r="22646" spans="2:41" x14ac:dyDescent="0.25">
      <c r="B22646" s="6"/>
      <c r="D22646" s="6"/>
      <c r="E22646" s="6"/>
      <c r="F22646" s="6"/>
      <c r="U22646" s="11"/>
      <c r="AO22646" s="11"/>
    </row>
    <row r="22647" spans="2:41" x14ac:dyDescent="0.25">
      <c r="B22647" s="6"/>
      <c r="D22647" s="6"/>
      <c r="E22647" s="6"/>
      <c r="F22647" s="6"/>
      <c r="U22647" s="11"/>
      <c r="AO22647" s="11"/>
    </row>
    <row r="22648" spans="2:41" x14ac:dyDescent="0.25">
      <c r="B22648" s="6"/>
      <c r="D22648" s="6"/>
      <c r="E22648" s="6"/>
      <c r="F22648" s="6"/>
      <c r="U22648" s="11"/>
      <c r="AO22648" s="11"/>
    </row>
    <row r="22649" spans="2:41" x14ac:dyDescent="0.25">
      <c r="B22649" s="6"/>
      <c r="D22649" s="6"/>
      <c r="E22649" s="6"/>
      <c r="F22649" s="6"/>
      <c r="U22649" s="11"/>
      <c r="AO22649" s="11"/>
    </row>
    <row r="22650" spans="2:41" x14ac:dyDescent="0.25">
      <c r="B22650" s="6"/>
      <c r="D22650" s="6"/>
      <c r="E22650" s="6"/>
      <c r="F22650" s="6"/>
      <c r="U22650" s="11"/>
      <c r="AO22650" s="11"/>
    </row>
    <row r="22651" spans="2:41" x14ac:dyDescent="0.25">
      <c r="B22651" s="6"/>
      <c r="D22651" s="6"/>
      <c r="E22651" s="6"/>
      <c r="F22651" s="6"/>
      <c r="U22651" s="11"/>
      <c r="AO22651" s="11"/>
    </row>
    <row r="22652" spans="2:41" x14ac:dyDescent="0.25">
      <c r="B22652" s="6"/>
      <c r="D22652" s="6"/>
      <c r="E22652" s="6"/>
      <c r="F22652" s="6"/>
      <c r="U22652" s="11"/>
      <c r="AO22652" s="11"/>
    </row>
    <row r="22653" spans="2:41" x14ac:dyDescent="0.25">
      <c r="B22653" s="6"/>
      <c r="D22653" s="6"/>
      <c r="E22653" s="6"/>
      <c r="F22653" s="6"/>
      <c r="U22653" s="11"/>
      <c r="AO22653" s="11"/>
    </row>
    <row r="22654" spans="2:41" x14ac:dyDescent="0.25">
      <c r="B22654" s="6"/>
      <c r="D22654" s="6"/>
      <c r="E22654" s="6"/>
      <c r="F22654" s="6"/>
      <c r="U22654" s="11"/>
      <c r="AO22654" s="11"/>
    </row>
    <row r="22655" spans="2:41" x14ac:dyDescent="0.25">
      <c r="B22655" s="6"/>
      <c r="D22655" s="6"/>
      <c r="E22655" s="6"/>
      <c r="F22655" s="6"/>
      <c r="U22655" s="11"/>
      <c r="AO22655" s="11"/>
    </row>
    <row r="22656" spans="2:41" x14ac:dyDescent="0.25">
      <c r="B22656" s="6"/>
      <c r="D22656" s="6"/>
      <c r="E22656" s="6"/>
      <c r="F22656" s="6"/>
      <c r="U22656" s="11"/>
      <c r="AO22656" s="11"/>
    </row>
    <row r="22657" spans="2:41" x14ac:dyDescent="0.25">
      <c r="B22657" s="6"/>
      <c r="D22657" s="6"/>
      <c r="E22657" s="6"/>
      <c r="F22657" s="6"/>
      <c r="U22657" s="11"/>
      <c r="AO22657" s="11"/>
    </row>
    <row r="22658" spans="2:41" x14ac:dyDescent="0.25">
      <c r="B22658" s="6"/>
      <c r="D22658" s="6"/>
      <c r="E22658" s="6"/>
      <c r="F22658" s="6"/>
      <c r="U22658" s="11"/>
      <c r="AO22658" s="11"/>
    </row>
    <row r="22659" spans="2:41" x14ac:dyDescent="0.25">
      <c r="B22659" s="6"/>
      <c r="D22659" s="6"/>
      <c r="E22659" s="6"/>
      <c r="F22659" s="6"/>
      <c r="U22659" s="11"/>
      <c r="AO22659" s="11"/>
    </row>
    <row r="22660" spans="2:41" x14ac:dyDescent="0.25">
      <c r="B22660" s="6"/>
      <c r="D22660" s="6"/>
      <c r="E22660" s="6"/>
      <c r="F22660" s="6"/>
      <c r="U22660" s="11"/>
      <c r="AO22660" s="11"/>
    </row>
    <row r="22661" spans="2:41" x14ac:dyDescent="0.25">
      <c r="B22661" s="6"/>
      <c r="D22661" s="6"/>
      <c r="E22661" s="6"/>
      <c r="F22661" s="6"/>
      <c r="U22661" s="11"/>
      <c r="AO22661" s="11"/>
    </row>
    <row r="22662" spans="2:41" x14ac:dyDescent="0.25">
      <c r="B22662" s="6"/>
      <c r="D22662" s="6"/>
      <c r="E22662" s="6"/>
      <c r="F22662" s="6"/>
      <c r="U22662" s="11"/>
      <c r="AO22662" s="11"/>
    </row>
    <row r="22663" spans="2:41" x14ac:dyDescent="0.25">
      <c r="B22663" s="6"/>
      <c r="D22663" s="6"/>
      <c r="E22663" s="6"/>
      <c r="F22663" s="6"/>
      <c r="U22663" s="11"/>
      <c r="AO22663" s="11"/>
    </row>
    <row r="22664" spans="2:41" x14ac:dyDescent="0.25">
      <c r="B22664" s="6"/>
      <c r="D22664" s="6"/>
      <c r="E22664" s="6"/>
      <c r="F22664" s="6"/>
      <c r="U22664" s="11"/>
      <c r="AO22664" s="11"/>
    </row>
    <row r="22665" spans="2:41" x14ac:dyDescent="0.25">
      <c r="B22665" s="6"/>
      <c r="D22665" s="6"/>
      <c r="E22665" s="6"/>
      <c r="F22665" s="6"/>
      <c r="U22665" s="11"/>
      <c r="AO22665" s="11"/>
    </row>
    <row r="22666" spans="2:41" x14ac:dyDescent="0.25">
      <c r="B22666" s="6"/>
      <c r="D22666" s="6"/>
      <c r="E22666" s="6"/>
      <c r="F22666" s="6"/>
      <c r="U22666" s="11"/>
      <c r="AO22666" s="11"/>
    </row>
    <row r="22667" spans="2:41" x14ac:dyDescent="0.25">
      <c r="B22667" s="6"/>
      <c r="D22667" s="6"/>
      <c r="E22667" s="6"/>
      <c r="F22667" s="6"/>
      <c r="U22667" s="11"/>
      <c r="AO22667" s="11"/>
    </row>
    <row r="22668" spans="2:41" x14ac:dyDescent="0.25">
      <c r="B22668" s="6"/>
      <c r="D22668" s="6"/>
      <c r="E22668" s="6"/>
      <c r="F22668" s="6"/>
      <c r="U22668" s="11"/>
      <c r="AO22668" s="11"/>
    </row>
    <row r="22669" spans="2:41" x14ac:dyDescent="0.25">
      <c r="B22669" s="6"/>
      <c r="D22669" s="6"/>
      <c r="E22669" s="6"/>
      <c r="F22669" s="6"/>
      <c r="U22669" s="11"/>
      <c r="AO22669" s="11"/>
    </row>
    <row r="22670" spans="2:41" x14ac:dyDescent="0.25">
      <c r="B22670" s="6"/>
      <c r="D22670" s="6"/>
      <c r="E22670" s="6"/>
      <c r="F22670" s="6"/>
      <c r="U22670" s="11"/>
      <c r="AO22670" s="11"/>
    </row>
    <row r="22671" spans="2:41" x14ac:dyDescent="0.25">
      <c r="B22671" s="6"/>
      <c r="D22671" s="6"/>
      <c r="E22671" s="6"/>
      <c r="F22671" s="6"/>
      <c r="U22671" s="11"/>
      <c r="AO22671" s="11"/>
    </row>
    <row r="22672" spans="2:41" x14ac:dyDescent="0.25">
      <c r="B22672" s="6"/>
      <c r="D22672" s="6"/>
      <c r="E22672" s="6"/>
      <c r="F22672" s="6"/>
      <c r="U22672" s="11"/>
      <c r="AO22672" s="11"/>
    </row>
    <row r="22673" spans="2:41" x14ac:dyDescent="0.25">
      <c r="B22673" s="6"/>
      <c r="D22673" s="6"/>
      <c r="E22673" s="6"/>
      <c r="F22673" s="6"/>
      <c r="U22673" s="11"/>
      <c r="AO22673" s="11"/>
    </row>
    <row r="22674" spans="2:41" x14ac:dyDescent="0.25">
      <c r="B22674" s="6"/>
      <c r="D22674" s="6"/>
      <c r="E22674" s="6"/>
      <c r="F22674" s="6"/>
      <c r="U22674" s="11"/>
      <c r="AO22674" s="11"/>
    </row>
    <row r="22675" spans="2:41" x14ac:dyDescent="0.25">
      <c r="B22675" s="6"/>
      <c r="D22675" s="6"/>
      <c r="E22675" s="6"/>
      <c r="F22675" s="6"/>
      <c r="U22675" s="11"/>
      <c r="AO22675" s="11"/>
    </row>
    <row r="22676" spans="2:41" x14ac:dyDescent="0.25">
      <c r="B22676" s="6"/>
      <c r="D22676" s="6"/>
      <c r="E22676" s="6"/>
      <c r="F22676" s="6"/>
      <c r="U22676" s="11"/>
      <c r="AO22676" s="11"/>
    </row>
    <row r="22677" spans="2:41" x14ac:dyDescent="0.25">
      <c r="B22677" s="6"/>
      <c r="D22677" s="6"/>
      <c r="E22677" s="6"/>
      <c r="F22677" s="6"/>
      <c r="U22677" s="11"/>
      <c r="AO22677" s="11"/>
    </row>
    <row r="22678" spans="2:41" x14ac:dyDescent="0.25">
      <c r="B22678" s="6"/>
      <c r="D22678" s="6"/>
      <c r="E22678" s="6"/>
      <c r="F22678" s="6"/>
      <c r="U22678" s="11"/>
      <c r="AO22678" s="11"/>
    </row>
    <row r="22679" spans="2:41" x14ac:dyDescent="0.25">
      <c r="B22679" s="6"/>
      <c r="D22679" s="6"/>
      <c r="E22679" s="6"/>
      <c r="F22679" s="6"/>
      <c r="U22679" s="11"/>
      <c r="AO22679" s="11"/>
    </row>
    <row r="22680" spans="2:41" x14ac:dyDescent="0.25">
      <c r="B22680" s="6"/>
      <c r="D22680" s="6"/>
      <c r="E22680" s="6"/>
      <c r="F22680" s="6"/>
      <c r="U22680" s="11"/>
      <c r="AO22680" s="11"/>
    </row>
    <row r="22681" spans="2:41" x14ac:dyDescent="0.25">
      <c r="B22681" s="6"/>
      <c r="D22681" s="6"/>
      <c r="E22681" s="6"/>
      <c r="F22681" s="6"/>
      <c r="U22681" s="11"/>
      <c r="AO22681" s="11"/>
    </row>
    <row r="22682" spans="2:41" x14ac:dyDescent="0.25">
      <c r="B22682" s="6"/>
      <c r="D22682" s="6"/>
      <c r="E22682" s="6"/>
      <c r="F22682" s="6"/>
      <c r="U22682" s="11"/>
      <c r="AO22682" s="11"/>
    </row>
    <row r="22683" spans="2:41" x14ac:dyDescent="0.25">
      <c r="B22683" s="6"/>
      <c r="D22683" s="6"/>
      <c r="E22683" s="6"/>
      <c r="F22683" s="6"/>
      <c r="U22683" s="11"/>
      <c r="AO22683" s="11"/>
    </row>
    <row r="22684" spans="2:41" x14ac:dyDescent="0.25">
      <c r="B22684" s="6"/>
      <c r="D22684" s="6"/>
      <c r="E22684" s="6"/>
      <c r="F22684" s="6"/>
      <c r="U22684" s="11"/>
      <c r="AO22684" s="11"/>
    </row>
    <row r="22685" spans="2:41" x14ac:dyDescent="0.25">
      <c r="B22685" s="6"/>
      <c r="D22685" s="6"/>
      <c r="E22685" s="6"/>
      <c r="F22685" s="6"/>
      <c r="U22685" s="11"/>
      <c r="AO22685" s="11"/>
    </row>
    <row r="22686" spans="2:41" x14ac:dyDescent="0.25">
      <c r="B22686" s="6"/>
      <c r="D22686" s="6"/>
      <c r="E22686" s="6"/>
      <c r="F22686" s="6"/>
      <c r="U22686" s="11"/>
      <c r="AO22686" s="11"/>
    </row>
    <row r="22687" spans="2:41" x14ac:dyDescent="0.25">
      <c r="B22687" s="6"/>
      <c r="D22687" s="6"/>
      <c r="E22687" s="6"/>
      <c r="F22687" s="6"/>
      <c r="U22687" s="11"/>
      <c r="AO22687" s="11"/>
    </row>
    <row r="22688" spans="2:41" x14ac:dyDescent="0.25">
      <c r="B22688" s="6"/>
      <c r="D22688" s="6"/>
      <c r="E22688" s="6"/>
      <c r="F22688" s="6"/>
      <c r="U22688" s="11"/>
      <c r="AO22688" s="11"/>
    </row>
    <row r="22689" spans="2:41" x14ac:dyDescent="0.25">
      <c r="B22689" s="6"/>
      <c r="D22689" s="6"/>
      <c r="E22689" s="6"/>
      <c r="F22689" s="6"/>
      <c r="U22689" s="11"/>
      <c r="AO22689" s="11"/>
    </row>
    <row r="22690" spans="2:41" x14ac:dyDescent="0.25">
      <c r="B22690" s="6"/>
      <c r="D22690" s="6"/>
      <c r="E22690" s="6"/>
      <c r="F22690" s="6"/>
      <c r="U22690" s="11"/>
      <c r="AO22690" s="11"/>
    </row>
    <row r="22691" spans="2:41" x14ac:dyDescent="0.25">
      <c r="B22691" s="6"/>
      <c r="D22691" s="6"/>
      <c r="E22691" s="6"/>
      <c r="F22691" s="6"/>
      <c r="U22691" s="11"/>
      <c r="AO22691" s="11"/>
    </row>
    <row r="22692" spans="2:41" x14ac:dyDescent="0.25">
      <c r="B22692" s="6"/>
      <c r="D22692" s="6"/>
      <c r="E22692" s="6"/>
      <c r="F22692" s="6"/>
      <c r="U22692" s="11"/>
      <c r="AO22692" s="11"/>
    </row>
    <row r="22693" spans="2:41" x14ac:dyDescent="0.25">
      <c r="B22693" s="6"/>
      <c r="D22693" s="6"/>
      <c r="E22693" s="6"/>
      <c r="F22693" s="6"/>
      <c r="U22693" s="11"/>
      <c r="AO22693" s="11"/>
    </row>
    <row r="22694" spans="2:41" x14ac:dyDescent="0.25">
      <c r="B22694" s="6"/>
      <c r="D22694" s="6"/>
      <c r="E22694" s="6"/>
      <c r="F22694" s="6"/>
      <c r="U22694" s="11"/>
      <c r="AO22694" s="11"/>
    </row>
    <row r="22695" spans="2:41" x14ac:dyDescent="0.25">
      <c r="B22695" s="6"/>
      <c r="D22695" s="6"/>
      <c r="E22695" s="6"/>
      <c r="F22695" s="6"/>
      <c r="U22695" s="11"/>
      <c r="AO22695" s="11"/>
    </row>
    <row r="22696" spans="2:41" x14ac:dyDescent="0.25">
      <c r="B22696" s="6"/>
      <c r="D22696" s="6"/>
      <c r="E22696" s="6"/>
      <c r="F22696" s="6"/>
      <c r="U22696" s="11"/>
      <c r="AO22696" s="11"/>
    </row>
    <row r="22697" spans="2:41" x14ac:dyDescent="0.25">
      <c r="B22697" s="6"/>
      <c r="D22697" s="6"/>
      <c r="E22697" s="6"/>
      <c r="F22697" s="6"/>
      <c r="U22697" s="11"/>
      <c r="AO22697" s="11"/>
    </row>
    <row r="22698" spans="2:41" x14ac:dyDescent="0.25">
      <c r="B22698" s="6"/>
      <c r="D22698" s="6"/>
      <c r="E22698" s="6"/>
      <c r="F22698" s="6"/>
      <c r="U22698" s="11"/>
      <c r="AO22698" s="11"/>
    </row>
    <row r="22699" spans="2:41" x14ac:dyDescent="0.25">
      <c r="B22699" s="6"/>
      <c r="D22699" s="6"/>
      <c r="E22699" s="6"/>
      <c r="F22699" s="6"/>
      <c r="U22699" s="11"/>
      <c r="AO22699" s="11"/>
    </row>
    <row r="22700" spans="2:41" x14ac:dyDescent="0.25">
      <c r="B22700" s="6"/>
      <c r="D22700" s="6"/>
      <c r="E22700" s="6"/>
      <c r="F22700" s="6"/>
      <c r="U22700" s="11"/>
      <c r="AO22700" s="11"/>
    </row>
    <row r="22701" spans="2:41" x14ac:dyDescent="0.25">
      <c r="B22701" s="6"/>
      <c r="D22701" s="6"/>
      <c r="E22701" s="6"/>
      <c r="F22701" s="6"/>
      <c r="U22701" s="11"/>
      <c r="AO22701" s="11"/>
    </row>
    <row r="22702" spans="2:41" x14ac:dyDescent="0.25">
      <c r="B22702" s="6"/>
      <c r="D22702" s="6"/>
      <c r="E22702" s="6"/>
      <c r="F22702" s="6"/>
      <c r="U22702" s="11"/>
      <c r="AO22702" s="11"/>
    </row>
    <row r="22703" spans="2:41" x14ac:dyDescent="0.25">
      <c r="B22703" s="6"/>
      <c r="D22703" s="6"/>
      <c r="E22703" s="6"/>
      <c r="F22703" s="6"/>
      <c r="U22703" s="11"/>
      <c r="AO22703" s="11"/>
    </row>
    <row r="22704" spans="2:41" x14ac:dyDescent="0.25">
      <c r="B22704" s="6"/>
      <c r="D22704" s="6"/>
      <c r="E22704" s="6"/>
      <c r="F22704" s="6"/>
      <c r="U22704" s="11"/>
      <c r="AO22704" s="11"/>
    </row>
    <row r="22705" spans="2:41" x14ac:dyDescent="0.25">
      <c r="B22705" s="6"/>
      <c r="D22705" s="6"/>
      <c r="E22705" s="6"/>
      <c r="F22705" s="6"/>
      <c r="U22705" s="11"/>
      <c r="AO22705" s="11"/>
    </row>
    <row r="22706" spans="2:41" x14ac:dyDescent="0.25">
      <c r="B22706" s="6"/>
      <c r="D22706" s="6"/>
      <c r="E22706" s="6"/>
      <c r="F22706" s="6"/>
      <c r="U22706" s="11"/>
      <c r="AO22706" s="11"/>
    </row>
    <row r="22707" spans="2:41" x14ac:dyDescent="0.25">
      <c r="B22707" s="6"/>
      <c r="D22707" s="6"/>
      <c r="E22707" s="6"/>
      <c r="F22707" s="6"/>
      <c r="U22707" s="11"/>
      <c r="AO22707" s="11"/>
    </row>
    <row r="22708" spans="2:41" x14ac:dyDescent="0.25">
      <c r="B22708" s="6"/>
      <c r="D22708" s="6"/>
      <c r="E22708" s="6"/>
      <c r="F22708" s="6"/>
      <c r="U22708" s="11"/>
      <c r="AO22708" s="11"/>
    </row>
    <row r="22709" spans="2:41" x14ac:dyDescent="0.25">
      <c r="B22709" s="6"/>
      <c r="D22709" s="6"/>
      <c r="E22709" s="6"/>
      <c r="F22709" s="6"/>
      <c r="U22709" s="11"/>
      <c r="AO22709" s="11"/>
    </row>
    <row r="22710" spans="2:41" x14ac:dyDescent="0.25">
      <c r="B22710" s="6"/>
      <c r="D22710" s="6"/>
      <c r="E22710" s="6"/>
      <c r="F22710" s="6"/>
      <c r="U22710" s="11"/>
      <c r="AO22710" s="11"/>
    </row>
    <row r="22711" spans="2:41" x14ac:dyDescent="0.25">
      <c r="B22711" s="6"/>
      <c r="D22711" s="6"/>
      <c r="E22711" s="6"/>
      <c r="F22711" s="6"/>
      <c r="U22711" s="11"/>
      <c r="AO22711" s="11"/>
    </row>
    <row r="22712" spans="2:41" x14ac:dyDescent="0.25">
      <c r="B22712" s="6"/>
      <c r="D22712" s="6"/>
      <c r="E22712" s="6"/>
      <c r="F22712" s="6"/>
      <c r="U22712" s="11"/>
      <c r="AO22712" s="11"/>
    </row>
    <row r="22713" spans="2:41" x14ac:dyDescent="0.25">
      <c r="B22713" s="6"/>
      <c r="D22713" s="6"/>
      <c r="E22713" s="6"/>
      <c r="F22713" s="6"/>
      <c r="U22713" s="11"/>
      <c r="AO22713" s="11"/>
    </row>
    <row r="22714" spans="2:41" x14ac:dyDescent="0.25">
      <c r="B22714" s="6"/>
      <c r="D22714" s="6"/>
      <c r="E22714" s="6"/>
      <c r="F22714" s="6"/>
      <c r="U22714" s="11"/>
      <c r="AO22714" s="11"/>
    </row>
    <row r="22715" spans="2:41" x14ac:dyDescent="0.25">
      <c r="B22715" s="6"/>
      <c r="D22715" s="6"/>
      <c r="E22715" s="6"/>
      <c r="F22715" s="6"/>
      <c r="U22715" s="11"/>
      <c r="AO22715" s="11"/>
    </row>
    <row r="22716" spans="2:41" x14ac:dyDescent="0.25">
      <c r="B22716" s="6"/>
      <c r="D22716" s="6"/>
      <c r="E22716" s="6"/>
      <c r="F22716" s="6"/>
      <c r="U22716" s="11"/>
      <c r="AO22716" s="11"/>
    </row>
    <row r="22717" spans="2:41" x14ac:dyDescent="0.25">
      <c r="B22717" s="6"/>
      <c r="D22717" s="6"/>
      <c r="E22717" s="6"/>
      <c r="F22717" s="6"/>
      <c r="U22717" s="11"/>
      <c r="AO22717" s="11"/>
    </row>
    <row r="22718" spans="2:41" x14ac:dyDescent="0.25">
      <c r="B22718" s="6"/>
      <c r="D22718" s="6"/>
      <c r="E22718" s="6"/>
      <c r="F22718" s="6"/>
      <c r="U22718" s="11"/>
      <c r="AO22718" s="11"/>
    </row>
    <row r="22719" spans="2:41" x14ac:dyDescent="0.25">
      <c r="B22719" s="6"/>
      <c r="D22719" s="6"/>
      <c r="E22719" s="6"/>
      <c r="F22719" s="6"/>
      <c r="U22719" s="11"/>
      <c r="AO22719" s="11"/>
    </row>
    <row r="22720" spans="2:41" x14ac:dyDescent="0.25">
      <c r="B22720" s="6"/>
      <c r="D22720" s="6"/>
      <c r="E22720" s="6"/>
      <c r="F22720" s="6"/>
      <c r="U22720" s="11"/>
      <c r="AO22720" s="11"/>
    </row>
    <row r="22721" spans="2:41" x14ac:dyDescent="0.25">
      <c r="B22721" s="6"/>
      <c r="D22721" s="6"/>
      <c r="E22721" s="6"/>
      <c r="F22721" s="6"/>
      <c r="U22721" s="11"/>
      <c r="AO22721" s="11"/>
    </row>
    <row r="22722" spans="2:41" x14ac:dyDescent="0.25">
      <c r="B22722" s="6"/>
      <c r="D22722" s="6"/>
      <c r="E22722" s="6"/>
      <c r="F22722" s="6"/>
      <c r="U22722" s="11"/>
      <c r="AO22722" s="11"/>
    </row>
    <row r="22723" spans="2:41" x14ac:dyDescent="0.25">
      <c r="B22723" s="6"/>
      <c r="D22723" s="6"/>
      <c r="E22723" s="6"/>
      <c r="F22723" s="6"/>
      <c r="U22723" s="11"/>
      <c r="AO22723" s="11"/>
    </row>
    <row r="22724" spans="2:41" x14ac:dyDescent="0.25">
      <c r="B22724" s="6"/>
      <c r="D22724" s="6"/>
      <c r="E22724" s="6"/>
      <c r="F22724" s="6"/>
      <c r="U22724" s="11"/>
      <c r="AO22724" s="11"/>
    </row>
    <row r="22725" spans="2:41" x14ac:dyDescent="0.25">
      <c r="B22725" s="6"/>
      <c r="D22725" s="6"/>
      <c r="E22725" s="6"/>
      <c r="F22725" s="6"/>
      <c r="U22725" s="11"/>
      <c r="AO22725" s="11"/>
    </row>
    <row r="22726" spans="2:41" x14ac:dyDescent="0.25">
      <c r="B22726" s="6"/>
      <c r="D22726" s="6"/>
      <c r="E22726" s="6"/>
      <c r="F22726" s="6"/>
      <c r="U22726" s="11"/>
      <c r="AO22726" s="11"/>
    </row>
    <row r="22727" spans="2:41" x14ac:dyDescent="0.25">
      <c r="B22727" s="6"/>
      <c r="D22727" s="6"/>
      <c r="E22727" s="6"/>
      <c r="F22727" s="6"/>
      <c r="U22727" s="11"/>
      <c r="AO22727" s="11"/>
    </row>
    <row r="22728" spans="2:41" x14ac:dyDescent="0.25">
      <c r="B22728" s="6"/>
      <c r="D22728" s="6"/>
      <c r="E22728" s="6"/>
      <c r="F22728" s="6"/>
      <c r="U22728" s="11"/>
      <c r="AO22728" s="11"/>
    </row>
    <row r="22729" spans="2:41" x14ac:dyDescent="0.25">
      <c r="B22729" s="6"/>
      <c r="D22729" s="6"/>
      <c r="E22729" s="6"/>
      <c r="F22729" s="6"/>
      <c r="U22729" s="11"/>
      <c r="AO22729" s="11"/>
    </row>
    <row r="22730" spans="2:41" x14ac:dyDescent="0.25">
      <c r="B22730" s="6"/>
      <c r="D22730" s="6"/>
      <c r="E22730" s="6"/>
      <c r="F22730" s="6"/>
      <c r="U22730" s="11"/>
      <c r="AO22730" s="11"/>
    </row>
    <row r="22731" spans="2:41" x14ac:dyDescent="0.25">
      <c r="B22731" s="6"/>
      <c r="D22731" s="6"/>
      <c r="E22731" s="6"/>
      <c r="F22731" s="6"/>
      <c r="U22731" s="11"/>
      <c r="AO22731" s="11"/>
    </row>
    <row r="22732" spans="2:41" x14ac:dyDescent="0.25">
      <c r="B22732" s="6"/>
      <c r="D22732" s="6"/>
      <c r="E22732" s="6"/>
      <c r="F22732" s="6"/>
      <c r="U22732" s="11"/>
      <c r="AO22732" s="11"/>
    </row>
    <row r="22733" spans="2:41" x14ac:dyDescent="0.25">
      <c r="B22733" s="6"/>
      <c r="D22733" s="6"/>
      <c r="E22733" s="6"/>
      <c r="F22733" s="6"/>
      <c r="U22733" s="11"/>
      <c r="AO22733" s="11"/>
    </row>
    <row r="22734" spans="2:41" x14ac:dyDescent="0.25">
      <c r="B22734" s="6"/>
      <c r="D22734" s="6"/>
      <c r="E22734" s="6"/>
      <c r="F22734" s="6"/>
      <c r="U22734" s="11"/>
      <c r="AO22734" s="11"/>
    </row>
    <row r="22735" spans="2:41" x14ac:dyDescent="0.25">
      <c r="B22735" s="6"/>
      <c r="D22735" s="6"/>
      <c r="E22735" s="6"/>
      <c r="F22735" s="6"/>
      <c r="U22735" s="11"/>
      <c r="AO22735" s="11"/>
    </row>
    <row r="22736" spans="2:41" x14ac:dyDescent="0.25">
      <c r="B22736" s="6"/>
      <c r="D22736" s="6"/>
      <c r="E22736" s="6"/>
      <c r="F22736" s="6"/>
      <c r="U22736" s="11"/>
      <c r="AO22736" s="11"/>
    </row>
    <row r="22737" spans="2:41" x14ac:dyDescent="0.25">
      <c r="B22737" s="6"/>
      <c r="D22737" s="6"/>
      <c r="E22737" s="6"/>
      <c r="F22737" s="6"/>
      <c r="U22737" s="11"/>
      <c r="AO22737" s="11"/>
    </row>
    <row r="22738" spans="2:41" x14ac:dyDescent="0.25">
      <c r="B22738" s="6"/>
      <c r="D22738" s="6"/>
      <c r="E22738" s="6"/>
      <c r="F22738" s="6"/>
      <c r="U22738" s="11"/>
      <c r="AO22738" s="11"/>
    </row>
    <row r="22739" spans="2:41" x14ac:dyDescent="0.25">
      <c r="B22739" s="6"/>
      <c r="D22739" s="6"/>
      <c r="E22739" s="6"/>
      <c r="F22739" s="6"/>
      <c r="U22739" s="11"/>
      <c r="AO22739" s="11"/>
    </row>
    <row r="22740" spans="2:41" x14ac:dyDescent="0.25">
      <c r="B22740" s="6"/>
      <c r="D22740" s="6"/>
      <c r="E22740" s="6"/>
      <c r="F22740" s="6"/>
      <c r="U22740" s="11"/>
      <c r="AO22740" s="11"/>
    </row>
    <row r="22741" spans="2:41" x14ac:dyDescent="0.25">
      <c r="B22741" s="6"/>
      <c r="D22741" s="6"/>
      <c r="E22741" s="6"/>
      <c r="F22741" s="6"/>
      <c r="U22741" s="11"/>
      <c r="AO22741" s="11"/>
    </row>
    <row r="22742" spans="2:41" x14ac:dyDescent="0.25">
      <c r="B22742" s="6"/>
      <c r="D22742" s="6"/>
      <c r="E22742" s="6"/>
      <c r="F22742" s="6"/>
      <c r="U22742" s="11"/>
      <c r="AO22742" s="11"/>
    </row>
    <row r="22743" spans="2:41" x14ac:dyDescent="0.25">
      <c r="B22743" s="6"/>
      <c r="D22743" s="6"/>
      <c r="E22743" s="6"/>
      <c r="F22743" s="6"/>
      <c r="U22743" s="11"/>
      <c r="AO22743" s="11"/>
    </row>
    <row r="22744" spans="2:41" x14ac:dyDescent="0.25">
      <c r="B22744" s="6"/>
      <c r="D22744" s="6"/>
      <c r="E22744" s="6"/>
      <c r="F22744" s="6"/>
      <c r="U22744" s="11"/>
      <c r="AO22744" s="11"/>
    </row>
    <row r="22745" spans="2:41" x14ac:dyDescent="0.25">
      <c r="B22745" s="6"/>
      <c r="D22745" s="6"/>
      <c r="E22745" s="6"/>
      <c r="F22745" s="6"/>
      <c r="U22745" s="11"/>
      <c r="AO22745" s="11"/>
    </row>
    <row r="22746" spans="2:41" x14ac:dyDescent="0.25">
      <c r="B22746" s="6"/>
      <c r="D22746" s="6"/>
      <c r="E22746" s="6"/>
      <c r="F22746" s="6"/>
      <c r="U22746" s="11"/>
      <c r="AO22746" s="11"/>
    </row>
    <row r="22747" spans="2:41" x14ac:dyDescent="0.25">
      <c r="B22747" s="6"/>
      <c r="D22747" s="6"/>
      <c r="E22747" s="6"/>
      <c r="F22747" s="6"/>
      <c r="U22747" s="11"/>
      <c r="AO22747" s="11"/>
    </row>
    <row r="22748" spans="2:41" x14ac:dyDescent="0.25">
      <c r="B22748" s="6"/>
      <c r="D22748" s="6"/>
      <c r="E22748" s="6"/>
      <c r="F22748" s="6"/>
      <c r="U22748" s="11"/>
      <c r="AO22748" s="11"/>
    </row>
    <row r="22749" spans="2:41" x14ac:dyDescent="0.25">
      <c r="B22749" s="6"/>
      <c r="D22749" s="6"/>
      <c r="E22749" s="6"/>
      <c r="F22749" s="6"/>
      <c r="U22749" s="11"/>
      <c r="AO22749" s="11"/>
    </row>
    <row r="22750" spans="2:41" x14ac:dyDescent="0.25">
      <c r="B22750" s="6"/>
      <c r="D22750" s="6"/>
      <c r="E22750" s="6"/>
      <c r="F22750" s="6"/>
      <c r="U22750" s="11"/>
      <c r="AO22750" s="11"/>
    </row>
    <row r="22751" spans="2:41" x14ac:dyDescent="0.25">
      <c r="B22751" s="6"/>
      <c r="D22751" s="6"/>
      <c r="E22751" s="6"/>
      <c r="F22751" s="6"/>
      <c r="U22751" s="11"/>
      <c r="AO22751" s="11"/>
    </row>
    <row r="22752" spans="2:41" x14ac:dyDescent="0.25">
      <c r="B22752" s="6"/>
      <c r="D22752" s="6"/>
      <c r="E22752" s="6"/>
      <c r="F22752" s="6"/>
      <c r="U22752" s="11"/>
      <c r="AO22752" s="11"/>
    </row>
    <row r="22753" spans="2:41" x14ac:dyDescent="0.25">
      <c r="B22753" s="6"/>
      <c r="D22753" s="6"/>
      <c r="E22753" s="6"/>
      <c r="F22753" s="6"/>
      <c r="U22753" s="11"/>
      <c r="AO22753" s="11"/>
    </row>
    <row r="22754" spans="2:41" x14ac:dyDescent="0.25">
      <c r="B22754" s="6"/>
      <c r="D22754" s="6"/>
      <c r="E22754" s="6"/>
      <c r="F22754" s="6"/>
      <c r="U22754" s="11"/>
      <c r="AO22754" s="11"/>
    </row>
    <row r="22755" spans="2:41" x14ac:dyDescent="0.25">
      <c r="B22755" s="6"/>
      <c r="D22755" s="6"/>
      <c r="E22755" s="6"/>
      <c r="F22755" s="6"/>
      <c r="U22755" s="11"/>
      <c r="AO22755" s="11"/>
    </row>
    <row r="22756" spans="2:41" x14ac:dyDescent="0.25">
      <c r="B22756" s="6"/>
      <c r="D22756" s="6"/>
      <c r="E22756" s="6"/>
      <c r="F22756" s="6"/>
      <c r="U22756" s="11"/>
      <c r="AO22756" s="11"/>
    </row>
    <row r="22757" spans="2:41" x14ac:dyDescent="0.25">
      <c r="B22757" s="6"/>
      <c r="D22757" s="6"/>
      <c r="E22757" s="6"/>
      <c r="F22757" s="6"/>
      <c r="U22757" s="11"/>
      <c r="AO22757" s="11"/>
    </row>
    <row r="22758" spans="2:41" x14ac:dyDescent="0.25">
      <c r="B22758" s="6"/>
      <c r="D22758" s="6"/>
      <c r="E22758" s="6"/>
      <c r="F22758" s="6"/>
      <c r="U22758" s="11"/>
      <c r="AO22758" s="11"/>
    </row>
    <row r="22759" spans="2:41" x14ac:dyDescent="0.25">
      <c r="B22759" s="6"/>
      <c r="D22759" s="6"/>
      <c r="E22759" s="6"/>
      <c r="F22759" s="6"/>
      <c r="U22759" s="11"/>
      <c r="AO22759" s="11"/>
    </row>
    <row r="22760" spans="2:41" x14ac:dyDescent="0.25">
      <c r="B22760" s="6"/>
      <c r="D22760" s="6"/>
      <c r="E22760" s="6"/>
      <c r="F22760" s="6"/>
      <c r="U22760" s="11"/>
      <c r="AO22760" s="11"/>
    </row>
    <row r="22761" spans="2:41" x14ac:dyDescent="0.25">
      <c r="B22761" s="6"/>
      <c r="D22761" s="6"/>
      <c r="E22761" s="6"/>
      <c r="F22761" s="6"/>
      <c r="U22761" s="11"/>
      <c r="AO22761" s="11"/>
    </row>
    <row r="22762" spans="2:41" x14ac:dyDescent="0.25">
      <c r="B22762" s="6"/>
      <c r="D22762" s="6"/>
      <c r="E22762" s="6"/>
      <c r="F22762" s="6"/>
      <c r="U22762" s="11"/>
      <c r="AO22762" s="11"/>
    </row>
    <row r="22763" spans="2:41" x14ac:dyDescent="0.25">
      <c r="B22763" s="6"/>
      <c r="D22763" s="6"/>
      <c r="E22763" s="6"/>
      <c r="F22763" s="6"/>
      <c r="U22763" s="11"/>
      <c r="AO22763" s="11"/>
    </row>
    <row r="22764" spans="2:41" x14ac:dyDescent="0.25">
      <c r="B22764" s="6"/>
      <c r="D22764" s="6"/>
      <c r="E22764" s="6"/>
      <c r="F22764" s="6"/>
      <c r="U22764" s="11"/>
      <c r="AO22764" s="11"/>
    </row>
    <row r="22765" spans="2:41" x14ac:dyDescent="0.25">
      <c r="B22765" s="6"/>
      <c r="D22765" s="6"/>
      <c r="E22765" s="6"/>
      <c r="F22765" s="6"/>
      <c r="U22765" s="11"/>
      <c r="AO22765" s="11"/>
    </row>
    <row r="22766" spans="2:41" x14ac:dyDescent="0.25">
      <c r="B22766" s="6"/>
      <c r="D22766" s="6"/>
      <c r="E22766" s="6"/>
      <c r="F22766" s="6"/>
      <c r="U22766" s="11"/>
      <c r="AO22766" s="11"/>
    </row>
    <row r="22767" spans="2:41" x14ac:dyDescent="0.25">
      <c r="B22767" s="6"/>
      <c r="D22767" s="6"/>
      <c r="E22767" s="6"/>
      <c r="F22767" s="6"/>
      <c r="U22767" s="11"/>
      <c r="AO22767" s="11"/>
    </row>
    <row r="22768" spans="2:41" x14ac:dyDescent="0.25">
      <c r="B22768" s="6"/>
      <c r="D22768" s="6"/>
      <c r="E22768" s="6"/>
      <c r="F22768" s="6"/>
      <c r="U22768" s="11"/>
      <c r="AO22768" s="11"/>
    </row>
    <row r="22769" spans="2:41" x14ac:dyDescent="0.25">
      <c r="B22769" s="6"/>
      <c r="D22769" s="6"/>
      <c r="E22769" s="6"/>
      <c r="F22769" s="6"/>
      <c r="U22769" s="11"/>
      <c r="AO22769" s="11"/>
    </row>
    <row r="22770" spans="2:41" x14ac:dyDescent="0.25">
      <c r="B22770" s="6"/>
      <c r="D22770" s="6"/>
      <c r="E22770" s="6"/>
      <c r="F22770" s="6"/>
      <c r="U22770" s="11"/>
      <c r="AO22770" s="11"/>
    </row>
    <row r="22771" spans="2:41" x14ac:dyDescent="0.25">
      <c r="B22771" s="6"/>
      <c r="D22771" s="6"/>
      <c r="E22771" s="6"/>
      <c r="F22771" s="6"/>
      <c r="U22771" s="11"/>
      <c r="AO22771" s="11"/>
    </row>
    <row r="22772" spans="2:41" x14ac:dyDescent="0.25">
      <c r="B22772" s="6"/>
      <c r="D22772" s="6"/>
      <c r="E22772" s="6"/>
      <c r="F22772" s="6"/>
      <c r="U22772" s="11"/>
      <c r="AO22772" s="11"/>
    </row>
    <row r="22773" spans="2:41" x14ac:dyDescent="0.25">
      <c r="B22773" s="6"/>
      <c r="D22773" s="6"/>
      <c r="E22773" s="6"/>
      <c r="F22773" s="6"/>
      <c r="U22773" s="11"/>
      <c r="AO22773" s="11"/>
    </row>
    <row r="22774" spans="2:41" x14ac:dyDescent="0.25">
      <c r="B22774" s="6"/>
      <c r="D22774" s="6"/>
      <c r="E22774" s="6"/>
      <c r="F22774" s="6"/>
      <c r="U22774" s="11"/>
      <c r="AO22774" s="11"/>
    </row>
    <row r="22775" spans="2:41" x14ac:dyDescent="0.25">
      <c r="B22775" s="6"/>
      <c r="D22775" s="6"/>
      <c r="E22775" s="6"/>
      <c r="F22775" s="6"/>
      <c r="U22775" s="11"/>
      <c r="AO22775" s="11"/>
    </row>
    <row r="22776" spans="2:41" x14ac:dyDescent="0.25">
      <c r="B22776" s="6"/>
      <c r="D22776" s="6"/>
      <c r="E22776" s="6"/>
      <c r="F22776" s="6"/>
      <c r="U22776" s="11"/>
      <c r="AO22776" s="11"/>
    </row>
    <row r="22777" spans="2:41" x14ac:dyDescent="0.25">
      <c r="B22777" s="6"/>
      <c r="D22777" s="6"/>
      <c r="E22777" s="6"/>
      <c r="F22777" s="6"/>
      <c r="U22777" s="11"/>
      <c r="AO22777" s="11"/>
    </row>
    <row r="22778" spans="2:41" x14ac:dyDescent="0.25">
      <c r="B22778" s="6"/>
      <c r="D22778" s="6"/>
      <c r="E22778" s="6"/>
      <c r="F22778" s="6"/>
      <c r="U22778" s="11"/>
      <c r="AO22778" s="11"/>
    </row>
    <row r="22779" spans="2:41" x14ac:dyDescent="0.25">
      <c r="B22779" s="6"/>
      <c r="D22779" s="6"/>
      <c r="E22779" s="6"/>
      <c r="F22779" s="6"/>
      <c r="U22779" s="11"/>
      <c r="AO22779" s="11"/>
    </row>
    <row r="22780" spans="2:41" x14ac:dyDescent="0.25">
      <c r="B22780" s="6"/>
      <c r="D22780" s="6"/>
      <c r="E22780" s="6"/>
      <c r="F22780" s="6"/>
      <c r="U22780" s="11"/>
      <c r="AO22780" s="11"/>
    </row>
    <row r="22781" spans="2:41" x14ac:dyDescent="0.25">
      <c r="B22781" s="6"/>
      <c r="D22781" s="6"/>
      <c r="E22781" s="6"/>
      <c r="F22781" s="6"/>
      <c r="U22781" s="11"/>
      <c r="AO22781" s="11"/>
    </row>
    <row r="22782" spans="2:41" x14ac:dyDescent="0.25">
      <c r="B22782" s="6"/>
      <c r="D22782" s="6"/>
      <c r="E22782" s="6"/>
      <c r="F22782" s="6"/>
      <c r="U22782" s="11"/>
      <c r="AO22782" s="11"/>
    </row>
    <row r="22783" spans="2:41" x14ac:dyDescent="0.25">
      <c r="B22783" s="6"/>
      <c r="D22783" s="6"/>
      <c r="E22783" s="6"/>
      <c r="F22783" s="6"/>
      <c r="U22783" s="11"/>
      <c r="AO22783" s="11"/>
    </row>
    <row r="22784" spans="2:41" x14ac:dyDescent="0.25">
      <c r="B22784" s="6"/>
      <c r="D22784" s="6"/>
      <c r="E22784" s="6"/>
      <c r="F22784" s="6"/>
      <c r="U22784" s="11"/>
      <c r="AO22784" s="11"/>
    </row>
    <row r="22785" spans="2:41" x14ac:dyDescent="0.25">
      <c r="B22785" s="6"/>
      <c r="D22785" s="6"/>
      <c r="E22785" s="6"/>
      <c r="F22785" s="6"/>
      <c r="U22785" s="11"/>
      <c r="AO22785" s="11"/>
    </row>
    <row r="22786" spans="2:41" x14ac:dyDescent="0.25">
      <c r="B22786" s="6"/>
      <c r="D22786" s="6"/>
      <c r="E22786" s="6"/>
      <c r="F22786" s="6"/>
      <c r="U22786" s="11"/>
      <c r="AO22786" s="11"/>
    </row>
    <row r="22787" spans="2:41" x14ac:dyDescent="0.25">
      <c r="B22787" s="6"/>
      <c r="D22787" s="6"/>
      <c r="E22787" s="6"/>
      <c r="F22787" s="6"/>
      <c r="U22787" s="11"/>
      <c r="AO22787" s="11"/>
    </row>
    <row r="22788" spans="2:41" x14ac:dyDescent="0.25">
      <c r="B22788" s="6"/>
      <c r="D22788" s="6"/>
      <c r="E22788" s="6"/>
      <c r="F22788" s="6"/>
      <c r="U22788" s="11"/>
      <c r="AO22788" s="11"/>
    </row>
    <row r="22789" spans="2:41" x14ac:dyDescent="0.25">
      <c r="B22789" s="6"/>
      <c r="D22789" s="6"/>
      <c r="E22789" s="6"/>
      <c r="F22789" s="6"/>
      <c r="U22789" s="11"/>
      <c r="AO22789" s="11"/>
    </row>
    <row r="22790" spans="2:41" x14ac:dyDescent="0.25">
      <c r="B22790" s="6"/>
      <c r="D22790" s="6"/>
      <c r="E22790" s="6"/>
      <c r="F22790" s="6"/>
      <c r="U22790" s="11"/>
      <c r="AO22790" s="11"/>
    </row>
    <row r="22791" spans="2:41" x14ac:dyDescent="0.25">
      <c r="B22791" s="6"/>
      <c r="D22791" s="6"/>
      <c r="E22791" s="6"/>
      <c r="F22791" s="6"/>
      <c r="U22791" s="11"/>
      <c r="AO22791" s="11"/>
    </row>
    <row r="22792" spans="2:41" x14ac:dyDescent="0.25">
      <c r="B22792" s="6"/>
      <c r="D22792" s="6"/>
      <c r="E22792" s="6"/>
      <c r="F22792" s="6"/>
      <c r="U22792" s="11"/>
      <c r="AO22792" s="11"/>
    </row>
    <row r="22793" spans="2:41" x14ac:dyDescent="0.25">
      <c r="B22793" s="6"/>
      <c r="D22793" s="6"/>
      <c r="E22793" s="6"/>
      <c r="F22793" s="6"/>
      <c r="U22793" s="11"/>
      <c r="AO22793" s="11"/>
    </row>
    <row r="22794" spans="2:41" x14ac:dyDescent="0.25">
      <c r="B22794" s="6"/>
      <c r="D22794" s="6"/>
      <c r="E22794" s="6"/>
      <c r="F22794" s="6"/>
      <c r="U22794" s="11"/>
      <c r="AO22794" s="11"/>
    </row>
    <row r="22795" spans="2:41" x14ac:dyDescent="0.25">
      <c r="B22795" s="6"/>
      <c r="D22795" s="6"/>
      <c r="E22795" s="6"/>
      <c r="F22795" s="6"/>
      <c r="U22795" s="11"/>
      <c r="AO22795" s="11"/>
    </row>
    <row r="22796" spans="2:41" x14ac:dyDescent="0.25">
      <c r="B22796" s="6"/>
      <c r="D22796" s="6"/>
      <c r="E22796" s="6"/>
      <c r="F22796" s="6"/>
      <c r="U22796" s="11"/>
      <c r="AO22796" s="11"/>
    </row>
    <row r="22797" spans="2:41" x14ac:dyDescent="0.25">
      <c r="B22797" s="6"/>
      <c r="D22797" s="6"/>
      <c r="E22797" s="6"/>
      <c r="F22797" s="6"/>
      <c r="U22797" s="11"/>
      <c r="AO22797" s="11"/>
    </row>
    <row r="22798" spans="2:41" x14ac:dyDescent="0.25">
      <c r="B22798" s="6"/>
      <c r="D22798" s="6"/>
      <c r="E22798" s="6"/>
      <c r="F22798" s="6"/>
      <c r="U22798" s="11"/>
      <c r="AO22798" s="11"/>
    </row>
    <row r="22799" spans="2:41" x14ac:dyDescent="0.25">
      <c r="B22799" s="6"/>
      <c r="D22799" s="6"/>
      <c r="E22799" s="6"/>
      <c r="F22799" s="6"/>
      <c r="U22799" s="11"/>
      <c r="AO22799" s="11"/>
    </row>
    <row r="22800" spans="2:41" x14ac:dyDescent="0.25">
      <c r="B22800" s="6"/>
      <c r="D22800" s="6"/>
      <c r="E22800" s="6"/>
      <c r="F22800" s="6"/>
      <c r="U22800" s="11"/>
      <c r="AO22800" s="11"/>
    </row>
    <row r="22801" spans="2:41" x14ac:dyDescent="0.25">
      <c r="B22801" s="6"/>
      <c r="D22801" s="6"/>
      <c r="E22801" s="6"/>
      <c r="F22801" s="6"/>
      <c r="U22801" s="11"/>
      <c r="AO22801" s="11"/>
    </row>
    <row r="22802" spans="2:41" x14ac:dyDescent="0.25">
      <c r="B22802" s="6"/>
      <c r="D22802" s="6"/>
      <c r="E22802" s="6"/>
      <c r="F22802" s="6"/>
      <c r="U22802" s="11"/>
      <c r="AO22802" s="11"/>
    </row>
    <row r="22803" spans="2:41" x14ac:dyDescent="0.25">
      <c r="B22803" s="6"/>
      <c r="D22803" s="6"/>
      <c r="E22803" s="6"/>
      <c r="F22803" s="6"/>
      <c r="U22803" s="11"/>
      <c r="AO22803" s="11"/>
    </row>
    <row r="22804" spans="2:41" x14ac:dyDescent="0.25">
      <c r="B22804" s="6"/>
      <c r="D22804" s="6"/>
      <c r="E22804" s="6"/>
      <c r="F22804" s="6"/>
      <c r="U22804" s="11"/>
      <c r="AO22804" s="11"/>
    </row>
    <row r="22805" spans="2:41" x14ac:dyDescent="0.25">
      <c r="B22805" s="6"/>
      <c r="D22805" s="6"/>
      <c r="E22805" s="6"/>
      <c r="F22805" s="6"/>
      <c r="U22805" s="11"/>
      <c r="AO22805" s="11"/>
    </row>
    <row r="22806" spans="2:41" x14ac:dyDescent="0.25">
      <c r="B22806" s="6"/>
      <c r="D22806" s="6"/>
      <c r="E22806" s="6"/>
      <c r="F22806" s="6"/>
      <c r="U22806" s="11"/>
      <c r="AO22806" s="11"/>
    </row>
    <row r="22807" spans="2:41" x14ac:dyDescent="0.25">
      <c r="B22807" s="6"/>
      <c r="D22807" s="6"/>
      <c r="E22807" s="6"/>
      <c r="F22807" s="6"/>
      <c r="U22807" s="11"/>
      <c r="AO22807" s="11"/>
    </row>
    <row r="22808" spans="2:41" x14ac:dyDescent="0.25">
      <c r="B22808" s="6"/>
      <c r="D22808" s="6"/>
      <c r="E22808" s="6"/>
      <c r="F22808" s="6"/>
      <c r="U22808" s="11"/>
      <c r="AO22808" s="11"/>
    </row>
    <row r="22809" spans="2:41" x14ac:dyDescent="0.25">
      <c r="B22809" s="6"/>
      <c r="D22809" s="6"/>
      <c r="E22809" s="6"/>
      <c r="F22809" s="6"/>
      <c r="U22809" s="11"/>
      <c r="AO22809" s="11"/>
    </row>
    <row r="22810" spans="2:41" x14ac:dyDescent="0.25">
      <c r="B22810" s="6"/>
      <c r="D22810" s="6"/>
      <c r="E22810" s="6"/>
      <c r="F22810" s="6"/>
      <c r="U22810" s="11"/>
      <c r="AO22810" s="11"/>
    </row>
    <row r="22811" spans="2:41" x14ac:dyDescent="0.25">
      <c r="B22811" s="6"/>
      <c r="D22811" s="6"/>
      <c r="E22811" s="6"/>
      <c r="F22811" s="6"/>
      <c r="U22811" s="11"/>
      <c r="AO22811" s="11"/>
    </row>
    <row r="22812" spans="2:41" x14ac:dyDescent="0.25">
      <c r="B22812" s="6"/>
      <c r="D22812" s="6"/>
      <c r="E22812" s="6"/>
      <c r="F22812" s="6"/>
      <c r="U22812" s="11"/>
      <c r="AO22812" s="11"/>
    </row>
    <row r="22813" spans="2:41" x14ac:dyDescent="0.25">
      <c r="B22813" s="6"/>
      <c r="D22813" s="6"/>
      <c r="E22813" s="6"/>
      <c r="F22813" s="6"/>
      <c r="U22813" s="11"/>
      <c r="AO22813" s="11"/>
    </row>
    <row r="22814" spans="2:41" x14ac:dyDescent="0.25">
      <c r="B22814" s="6"/>
      <c r="D22814" s="6"/>
      <c r="E22814" s="6"/>
      <c r="F22814" s="6"/>
      <c r="U22814" s="11"/>
      <c r="AO22814" s="11"/>
    </row>
    <row r="22815" spans="2:41" x14ac:dyDescent="0.25">
      <c r="B22815" s="6"/>
      <c r="D22815" s="6"/>
      <c r="E22815" s="6"/>
      <c r="F22815" s="6"/>
      <c r="U22815" s="11"/>
      <c r="AO22815" s="11"/>
    </row>
    <row r="22816" spans="2:41" x14ac:dyDescent="0.25">
      <c r="B22816" s="6"/>
      <c r="D22816" s="6"/>
      <c r="E22816" s="6"/>
      <c r="F22816" s="6"/>
      <c r="U22816" s="11"/>
      <c r="AO22816" s="11"/>
    </row>
    <row r="22817" spans="2:41" x14ac:dyDescent="0.25">
      <c r="B22817" s="6"/>
      <c r="D22817" s="6"/>
      <c r="E22817" s="6"/>
      <c r="F22817" s="6"/>
      <c r="U22817" s="11"/>
      <c r="AO22817" s="11"/>
    </row>
    <row r="22818" spans="2:41" x14ac:dyDescent="0.25">
      <c r="B22818" s="6"/>
      <c r="D22818" s="6"/>
      <c r="E22818" s="6"/>
      <c r="F22818" s="6"/>
      <c r="U22818" s="11"/>
      <c r="AO22818" s="11"/>
    </row>
    <row r="22819" spans="2:41" x14ac:dyDescent="0.25">
      <c r="B22819" s="6"/>
      <c r="D22819" s="6"/>
      <c r="E22819" s="6"/>
      <c r="F22819" s="6"/>
      <c r="U22819" s="11"/>
      <c r="AO22819" s="11"/>
    </row>
    <row r="22820" spans="2:41" x14ac:dyDescent="0.25">
      <c r="B22820" s="6"/>
      <c r="D22820" s="6"/>
      <c r="E22820" s="6"/>
      <c r="F22820" s="6"/>
      <c r="U22820" s="11"/>
      <c r="AO22820" s="11"/>
    </row>
    <row r="22821" spans="2:41" x14ac:dyDescent="0.25">
      <c r="B22821" s="6"/>
      <c r="D22821" s="6"/>
      <c r="E22821" s="6"/>
      <c r="F22821" s="6"/>
      <c r="U22821" s="11"/>
      <c r="AO22821" s="11"/>
    </row>
    <row r="22822" spans="2:41" x14ac:dyDescent="0.25">
      <c r="B22822" s="6"/>
      <c r="D22822" s="6"/>
      <c r="E22822" s="6"/>
      <c r="F22822" s="6"/>
      <c r="U22822" s="11"/>
      <c r="AO22822" s="11"/>
    </row>
    <row r="22823" spans="2:41" x14ac:dyDescent="0.25">
      <c r="B22823" s="6"/>
      <c r="D22823" s="6"/>
      <c r="E22823" s="6"/>
      <c r="F22823" s="6"/>
      <c r="U22823" s="11"/>
      <c r="AO22823" s="11"/>
    </row>
    <row r="22824" spans="2:41" x14ac:dyDescent="0.25">
      <c r="B22824" s="6"/>
      <c r="D22824" s="6"/>
      <c r="E22824" s="6"/>
      <c r="F22824" s="6"/>
      <c r="U22824" s="11"/>
      <c r="AO22824" s="11"/>
    </row>
    <row r="22825" spans="2:41" x14ac:dyDescent="0.25">
      <c r="B22825" s="6"/>
      <c r="D22825" s="6"/>
      <c r="E22825" s="6"/>
      <c r="F22825" s="6"/>
      <c r="U22825" s="11"/>
      <c r="AO22825" s="11"/>
    </row>
    <row r="22826" spans="2:41" x14ac:dyDescent="0.25">
      <c r="B22826" s="6"/>
      <c r="D22826" s="6"/>
      <c r="E22826" s="6"/>
      <c r="F22826" s="6"/>
      <c r="U22826" s="11"/>
      <c r="AO22826" s="11"/>
    </row>
    <row r="22827" spans="2:41" x14ac:dyDescent="0.25">
      <c r="B22827" s="6"/>
      <c r="D22827" s="6"/>
      <c r="E22827" s="6"/>
      <c r="F22827" s="6"/>
      <c r="U22827" s="11"/>
      <c r="AO22827" s="11"/>
    </row>
    <row r="22828" spans="2:41" x14ac:dyDescent="0.25">
      <c r="B22828" s="6"/>
      <c r="D22828" s="6"/>
      <c r="E22828" s="6"/>
      <c r="F22828" s="6"/>
      <c r="U22828" s="11"/>
      <c r="AO22828" s="11"/>
    </row>
    <row r="22829" spans="2:41" x14ac:dyDescent="0.25">
      <c r="B22829" s="6"/>
      <c r="D22829" s="6"/>
      <c r="E22829" s="6"/>
      <c r="F22829" s="6"/>
      <c r="U22829" s="11"/>
      <c r="AO22829" s="11"/>
    </row>
    <row r="22830" spans="2:41" x14ac:dyDescent="0.25">
      <c r="B22830" s="6"/>
      <c r="D22830" s="6"/>
      <c r="E22830" s="6"/>
      <c r="F22830" s="6"/>
      <c r="U22830" s="11"/>
      <c r="AO22830" s="11"/>
    </row>
    <row r="22831" spans="2:41" x14ac:dyDescent="0.25">
      <c r="B22831" s="6"/>
      <c r="D22831" s="6"/>
      <c r="E22831" s="6"/>
      <c r="F22831" s="6"/>
      <c r="U22831" s="11"/>
      <c r="AO22831" s="11"/>
    </row>
    <row r="22832" spans="2:41" x14ac:dyDescent="0.25">
      <c r="B22832" s="6"/>
      <c r="D22832" s="6"/>
      <c r="E22832" s="6"/>
      <c r="F22832" s="6"/>
      <c r="U22832" s="11"/>
      <c r="AO22832" s="11"/>
    </row>
    <row r="22833" spans="2:41" x14ac:dyDescent="0.25">
      <c r="B22833" s="6"/>
      <c r="D22833" s="6"/>
      <c r="E22833" s="6"/>
      <c r="F22833" s="6"/>
      <c r="U22833" s="11"/>
      <c r="AO22833" s="11"/>
    </row>
    <row r="22834" spans="2:41" x14ac:dyDescent="0.25">
      <c r="B22834" s="6"/>
      <c r="D22834" s="6"/>
      <c r="E22834" s="6"/>
      <c r="F22834" s="6"/>
      <c r="U22834" s="11"/>
      <c r="AO22834" s="11"/>
    </row>
    <row r="22835" spans="2:41" x14ac:dyDescent="0.25">
      <c r="B22835" s="6"/>
      <c r="D22835" s="6"/>
      <c r="E22835" s="6"/>
      <c r="F22835" s="6"/>
      <c r="U22835" s="11"/>
      <c r="AO22835" s="11"/>
    </row>
    <row r="22836" spans="2:41" x14ac:dyDescent="0.25">
      <c r="B22836" s="6"/>
      <c r="D22836" s="6"/>
      <c r="E22836" s="6"/>
      <c r="F22836" s="6"/>
      <c r="U22836" s="11"/>
      <c r="AO22836" s="11"/>
    </row>
    <row r="22837" spans="2:41" x14ac:dyDescent="0.25">
      <c r="B22837" s="6"/>
      <c r="D22837" s="6"/>
      <c r="E22837" s="6"/>
      <c r="F22837" s="6"/>
      <c r="U22837" s="11"/>
      <c r="AO22837" s="11"/>
    </row>
    <row r="22838" spans="2:41" x14ac:dyDescent="0.25">
      <c r="B22838" s="6"/>
      <c r="D22838" s="6"/>
      <c r="E22838" s="6"/>
      <c r="F22838" s="6"/>
      <c r="U22838" s="11"/>
      <c r="AO22838" s="11"/>
    </row>
    <row r="22839" spans="2:41" x14ac:dyDescent="0.25">
      <c r="B22839" s="6"/>
      <c r="D22839" s="6"/>
      <c r="E22839" s="6"/>
      <c r="F22839" s="6"/>
      <c r="U22839" s="11"/>
      <c r="AO22839" s="11"/>
    </row>
    <row r="22840" spans="2:41" x14ac:dyDescent="0.25">
      <c r="B22840" s="6"/>
      <c r="D22840" s="6"/>
      <c r="E22840" s="6"/>
      <c r="F22840" s="6"/>
      <c r="U22840" s="11"/>
      <c r="AO22840" s="11"/>
    </row>
    <row r="22841" spans="2:41" x14ac:dyDescent="0.25">
      <c r="B22841" s="6"/>
      <c r="D22841" s="6"/>
      <c r="E22841" s="6"/>
      <c r="F22841" s="6"/>
      <c r="U22841" s="11"/>
      <c r="AO22841" s="11"/>
    </row>
    <row r="22842" spans="2:41" x14ac:dyDescent="0.25">
      <c r="B22842" s="6"/>
      <c r="D22842" s="6"/>
      <c r="E22842" s="6"/>
      <c r="F22842" s="6"/>
      <c r="U22842" s="11"/>
      <c r="AO22842" s="11"/>
    </row>
    <row r="22843" spans="2:41" x14ac:dyDescent="0.25">
      <c r="B22843" s="6"/>
      <c r="D22843" s="6"/>
      <c r="E22843" s="6"/>
      <c r="F22843" s="6"/>
      <c r="U22843" s="11"/>
      <c r="AO22843" s="11"/>
    </row>
    <row r="22844" spans="2:41" x14ac:dyDescent="0.25">
      <c r="B22844" s="6"/>
      <c r="D22844" s="6"/>
      <c r="E22844" s="6"/>
      <c r="F22844" s="6"/>
      <c r="U22844" s="11"/>
      <c r="AO22844" s="11"/>
    </row>
    <row r="22845" spans="2:41" x14ac:dyDescent="0.25">
      <c r="B22845" s="6"/>
      <c r="D22845" s="6"/>
      <c r="E22845" s="6"/>
      <c r="F22845" s="6"/>
      <c r="U22845" s="11"/>
      <c r="AO22845" s="11"/>
    </row>
    <row r="22846" spans="2:41" x14ac:dyDescent="0.25">
      <c r="B22846" s="6"/>
      <c r="D22846" s="6"/>
      <c r="E22846" s="6"/>
      <c r="F22846" s="6"/>
      <c r="U22846" s="11"/>
      <c r="AO22846" s="11"/>
    </row>
    <row r="22847" spans="2:41" x14ac:dyDescent="0.25">
      <c r="B22847" s="6"/>
      <c r="D22847" s="6"/>
      <c r="E22847" s="6"/>
      <c r="F22847" s="6"/>
      <c r="U22847" s="11"/>
      <c r="AO22847" s="11"/>
    </row>
    <row r="22848" spans="2:41" x14ac:dyDescent="0.25">
      <c r="B22848" s="6"/>
      <c r="D22848" s="6"/>
      <c r="E22848" s="6"/>
      <c r="F22848" s="6"/>
      <c r="U22848" s="11"/>
      <c r="AO22848" s="11"/>
    </row>
    <row r="22849" spans="2:41" x14ac:dyDescent="0.25">
      <c r="B22849" s="6"/>
      <c r="D22849" s="6"/>
      <c r="E22849" s="6"/>
      <c r="F22849" s="6"/>
      <c r="U22849" s="11"/>
      <c r="AO22849" s="11"/>
    </row>
    <row r="22850" spans="2:41" x14ac:dyDescent="0.25">
      <c r="B22850" s="6"/>
      <c r="D22850" s="6"/>
      <c r="E22850" s="6"/>
      <c r="F22850" s="6"/>
      <c r="U22850" s="11"/>
      <c r="AO22850" s="11"/>
    </row>
    <row r="22851" spans="2:41" x14ac:dyDescent="0.25">
      <c r="B22851" s="6"/>
      <c r="D22851" s="6"/>
      <c r="E22851" s="6"/>
      <c r="F22851" s="6"/>
      <c r="U22851" s="11"/>
      <c r="AO22851" s="11"/>
    </row>
    <row r="22852" spans="2:41" x14ac:dyDescent="0.25">
      <c r="B22852" s="6"/>
      <c r="D22852" s="6"/>
      <c r="E22852" s="6"/>
      <c r="F22852" s="6"/>
      <c r="U22852" s="11"/>
      <c r="AO22852" s="11"/>
    </row>
    <row r="22853" spans="2:41" x14ac:dyDescent="0.25">
      <c r="B22853" s="6"/>
      <c r="D22853" s="6"/>
      <c r="E22853" s="6"/>
      <c r="F22853" s="6"/>
      <c r="U22853" s="11"/>
      <c r="AO22853" s="11"/>
    </row>
    <row r="22854" spans="2:41" x14ac:dyDescent="0.25">
      <c r="B22854" s="6"/>
      <c r="D22854" s="6"/>
      <c r="E22854" s="6"/>
      <c r="F22854" s="6"/>
      <c r="U22854" s="11"/>
      <c r="AO22854" s="11"/>
    </row>
    <row r="22855" spans="2:41" x14ac:dyDescent="0.25">
      <c r="B22855" s="6"/>
      <c r="D22855" s="6"/>
      <c r="E22855" s="6"/>
      <c r="F22855" s="6"/>
      <c r="U22855" s="11"/>
      <c r="AO22855" s="11"/>
    </row>
    <row r="22856" spans="2:41" x14ac:dyDescent="0.25">
      <c r="B22856" s="6"/>
      <c r="D22856" s="6"/>
      <c r="E22856" s="6"/>
      <c r="F22856" s="6"/>
      <c r="U22856" s="11"/>
      <c r="AO22856" s="11"/>
    </row>
    <row r="22857" spans="2:41" x14ac:dyDescent="0.25">
      <c r="B22857" s="6"/>
      <c r="D22857" s="6"/>
      <c r="E22857" s="6"/>
      <c r="F22857" s="6"/>
      <c r="U22857" s="11"/>
      <c r="AO22857" s="11"/>
    </row>
    <row r="22858" spans="2:41" x14ac:dyDescent="0.25">
      <c r="B22858" s="6"/>
      <c r="D22858" s="6"/>
      <c r="E22858" s="6"/>
      <c r="F22858" s="6"/>
      <c r="U22858" s="11"/>
      <c r="AO22858" s="11"/>
    </row>
    <row r="22859" spans="2:41" x14ac:dyDescent="0.25">
      <c r="B22859" s="6"/>
      <c r="D22859" s="6"/>
      <c r="E22859" s="6"/>
      <c r="F22859" s="6"/>
      <c r="U22859" s="11"/>
      <c r="AO22859" s="11"/>
    </row>
    <row r="22860" spans="2:41" x14ac:dyDescent="0.25">
      <c r="B22860" s="6"/>
      <c r="D22860" s="6"/>
      <c r="E22860" s="6"/>
      <c r="F22860" s="6"/>
      <c r="U22860" s="11"/>
      <c r="AO22860" s="11"/>
    </row>
    <row r="22861" spans="2:41" x14ac:dyDescent="0.25">
      <c r="B22861" s="6"/>
      <c r="D22861" s="6"/>
      <c r="E22861" s="6"/>
      <c r="F22861" s="6"/>
      <c r="U22861" s="11"/>
      <c r="AO22861" s="11"/>
    </row>
    <row r="22862" spans="2:41" x14ac:dyDescent="0.25">
      <c r="B22862" s="6"/>
      <c r="D22862" s="6"/>
      <c r="E22862" s="6"/>
      <c r="F22862" s="6"/>
      <c r="U22862" s="11"/>
      <c r="AO22862" s="11"/>
    </row>
    <row r="22863" spans="2:41" x14ac:dyDescent="0.25">
      <c r="B22863" s="6"/>
      <c r="D22863" s="6"/>
      <c r="E22863" s="6"/>
      <c r="F22863" s="6"/>
      <c r="U22863" s="11"/>
      <c r="AO22863" s="11"/>
    </row>
    <row r="22864" spans="2:41" x14ac:dyDescent="0.25">
      <c r="B22864" s="6"/>
      <c r="D22864" s="6"/>
      <c r="E22864" s="6"/>
      <c r="F22864" s="6"/>
      <c r="U22864" s="11"/>
      <c r="AO22864" s="11"/>
    </row>
    <row r="22865" spans="2:41" x14ac:dyDescent="0.25">
      <c r="B22865" s="6"/>
      <c r="D22865" s="6"/>
      <c r="E22865" s="6"/>
      <c r="F22865" s="6"/>
      <c r="U22865" s="11"/>
      <c r="AO22865" s="11"/>
    </row>
    <row r="22866" spans="2:41" x14ac:dyDescent="0.25">
      <c r="B22866" s="6"/>
      <c r="D22866" s="6"/>
      <c r="E22866" s="6"/>
      <c r="F22866" s="6"/>
      <c r="U22866" s="11"/>
      <c r="AO22866" s="11"/>
    </row>
    <row r="22867" spans="2:41" x14ac:dyDescent="0.25">
      <c r="B22867" s="6"/>
      <c r="D22867" s="6"/>
      <c r="E22867" s="6"/>
      <c r="F22867" s="6"/>
      <c r="U22867" s="11"/>
      <c r="AO22867" s="11"/>
    </row>
    <row r="22868" spans="2:41" x14ac:dyDescent="0.25">
      <c r="B22868" s="6"/>
      <c r="D22868" s="6"/>
      <c r="E22868" s="6"/>
      <c r="F22868" s="6"/>
      <c r="U22868" s="11"/>
      <c r="AO22868" s="11"/>
    </row>
    <row r="22869" spans="2:41" x14ac:dyDescent="0.25">
      <c r="B22869" s="6"/>
      <c r="D22869" s="6"/>
      <c r="E22869" s="6"/>
      <c r="F22869" s="6"/>
      <c r="U22869" s="11"/>
      <c r="AO22869" s="11"/>
    </row>
    <row r="22870" spans="2:41" x14ac:dyDescent="0.25">
      <c r="B22870" s="6"/>
      <c r="D22870" s="6"/>
      <c r="E22870" s="6"/>
      <c r="F22870" s="6"/>
      <c r="U22870" s="11"/>
      <c r="AO22870" s="11"/>
    </row>
    <row r="22871" spans="2:41" x14ac:dyDescent="0.25">
      <c r="B22871" s="6"/>
      <c r="D22871" s="6"/>
      <c r="E22871" s="6"/>
      <c r="F22871" s="6"/>
      <c r="U22871" s="11"/>
      <c r="AO22871" s="11"/>
    </row>
    <row r="22872" spans="2:41" x14ac:dyDescent="0.25">
      <c r="B22872" s="6"/>
      <c r="D22872" s="6"/>
      <c r="E22872" s="6"/>
      <c r="F22872" s="6"/>
      <c r="U22872" s="11"/>
      <c r="AO22872" s="11"/>
    </row>
    <row r="22873" spans="2:41" x14ac:dyDescent="0.25">
      <c r="B22873" s="6"/>
      <c r="D22873" s="6"/>
      <c r="E22873" s="6"/>
      <c r="F22873" s="6"/>
      <c r="U22873" s="11"/>
      <c r="AO22873" s="11"/>
    </row>
    <row r="22874" spans="2:41" x14ac:dyDescent="0.25">
      <c r="B22874" s="6"/>
      <c r="D22874" s="6"/>
      <c r="E22874" s="6"/>
      <c r="F22874" s="6"/>
      <c r="U22874" s="11"/>
      <c r="AO22874" s="11"/>
    </row>
    <row r="22875" spans="2:41" x14ac:dyDescent="0.25">
      <c r="B22875" s="6"/>
      <c r="D22875" s="6"/>
      <c r="E22875" s="6"/>
      <c r="F22875" s="6"/>
      <c r="U22875" s="11"/>
      <c r="AO22875" s="11"/>
    </row>
    <row r="22876" spans="2:41" x14ac:dyDescent="0.25">
      <c r="B22876" s="6"/>
      <c r="D22876" s="6"/>
      <c r="E22876" s="6"/>
      <c r="F22876" s="6"/>
      <c r="U22876" s="11"/>
      <c r="AO22876" s="11"/>
    </row>
    <row r="22877" spans="2:41" x14ac:dyDescent="0.25">
      <c r="B22877" s="6"/>
      <c r="D22877" s="6"/>
      <c r="E22877" s="6"/>
      <c r="F22877" s="6"/>
      <c r="U22877" s="11"/>
      <c r="AO22877" s="11"/>
    </row>
    <row r="22878" spans="2:41" x14ac:dyDescent="0.25">
      <c r="B22878" s="6"/>
      <c r="D22878" s="6"/>
      <c r="E22878" s="6"/>
      <c r="F22878" s="6"/>
      <c r="U22878" s="11"/>
      <c r="AO22878" s="11"/>
    </row>
    <row r="22879" spans="2:41" x14ac:dyDescent="0.25">
      <c r="B22879" s="6"/>
      <c r="D22879" s="6"/>
      <c r="E22879" s="6"/>
      <c r="F22879" s="6"/>
      <c r="U22879" s="11"/>
      <c r="AO22879" s="11"/>
    </row>
    <row r="22880" spans="2:41" x14ac:dyDescent="0.25">
      <c r="B22880" s="6"/>
      <c r="D22880" s="6"/>
      <c r="E22880" s="6"/>
      <c r="F22880" s="6"/>
      <c r="U22880" s="11"/>
      <c r="AO22880" s="11"/>
    </row>
    <row r="22881" spans="2:41" x14ac:dyDescent="0.25">
      <c r="B22881" s="6"/>
      <c r="D22881" s="6"/>
      <c r="E22881" s="6"/>
      <c r="F22881" s="6"/>
      <c r="U22881" s="11"/>
      <c r="AO22881" s="11"/>
    </row>
    <row r="22882" spans="2:41" x14ac:dyDescent="0.25">
      <c r="B22882" s="6"/>
      <c r="D22882" s="6"/>
      <c r="E22882" s="6"/>
      <c r="F22882" s="6"/>
      <c r="U22882" s="11"/>
      <c r="AO22882" s="11"/>
    </row>
    <row r="22883" spans="2:41" x14ac:dyDescent="0.25">
      <c r="B22883" s="6"/>
      <c r="D22883" s="6"/>
      <c r="E22883" s="6"/>
      <c r="F22883" s="6"/>
      <c r="U22883" s="11"/>
      <c r="AO22883" s="11"/>
    </row>
    <row r="22884" spans="2:41" x14ac:dyDescent="0.25">
      <c r="B22884" s="6"/>
      <c r="D22884" s="6"/>
      <c r="E22884" s="6"/>
      <c r="F22884" s="6"/>
      <c r="U22884" s="11"/>
      <c r="AO22884" s="11"/>
    </row>
    <row r="22885" spans="2:41" x14ac:dyDescent="0.25">
      <c r="B22885" s="6"/>
      <c r="D22885" s="6"/>
      <c r="E22885" s="6"/>
      <c r="F22885" s="6"/>
      <c r="U22885" s="11"/>
      <c r="AO22885" s="11"/>
    </row>
    <row r="22886" spans="2:41" x14ac:dyDescent="0.25">
      <c r="B22886" s="6"/>
      <c r="D22886" s="6"/>
      <c r="E22886" s="6"/>
      <c r="F22886" s="6"/>
      <c r="U22886" s="11"/>
      <c r="AO22886" s="11"/>
    </row>
    <row r="22887" spans="2:41" x14ac:dyDescent="0.25">
      <c r="B22887" s="6"/>
      <c r="D22887" s="6"/>
      <c r="E22887" s="6"/>
      <c r="F22887" s="6"/>
      <c r="U22887" s="11"/>
      <c r="AO22887" s="11"/>
    </row>
    <row r="22888" spans="2:41" x14ac:dyDescent="0.25">
      <c r="B22888" s="6"/>
      <c r="D22888" s="6"/>
      <c r="E22888" s="6"/>
      <c r="F22888" s="6"/>
      <c r="U22888" s="11"/>
      <c r="AO22888" s="11"/>
    </row>
    <row r="22889" spans="2:41" x14ac:dyDescent="0.25">
      <c r="B22889" s="6"/>
      <c r="D22889" s="6"/>
      <c r="E22889" s="6"/>
      <c r="F22889" s="6"/>
      <c r="U22889" s="11"/>
      <c r="AO22889" s="11"/>
    </row>
    <row r="22890" spans="2:41" x14ac:dyDescent="0.25">
      <c r="B22890" s="6"/>
      <c r="D22890" s="6"/>
      <c r="E22890" s="6"/>
      <c r="F22890" s="6"/>
      <c r="U22890" s="11"/>
      <c r="AO22890" s="11"/>
    </row>
    <row r="22891" spans="2:41" x14ac:dyDescent="0.25">
      <c r="B22891" s="6"/>
      <c r="D22891" s="6"/>
      <c r="E22891" s="6"/>
      <c r="F22891" s="6"/>
      <c r="U22891" s="11"/>
      <c r="AO22891" s="11"/>
    </row>
    <row r="22892" spans="2:41" x14ac:dyDescent="0.25">
      <c r="B22892" s="6"/>
      <c r="D22892" s="6"/>
      <c r="E22892" s="6"/>
      <c r="F22892" s="6"/>
      <c r="U22892" s="11"/>
      <c r="AO22892" s="11"/>
    </row>
    <row r="22893" spans="2:41" x14ac:dyDescent="0.25">
      <c r="B22893" s="6"/>
      <c r="D22893" s="6"/>
      <c r="E22893" s="6"/>
      <c r="F22893" s="6"/>
      <c r="U22893" s="11"/>
      <c r="AO22893" s="11"/>
    </row>
    <row r="22894" spans="2:41" x14ac:dyDescent="0.25">
      <c r="B22894" s="6"/>
      <c r="D22894" s="6"/>
      <c r="E22894" s="6"/>
      <c r="F22894" s="6"/>
      <c r="U22894" s="11"/>
      <c r="AO22894" s="11"/>
    </row>
    <row r="22895" spans="2:41" x14ac:dyDescent="0.25">
      <c r="B22895" s="6"/>
      <c r="D22895" s="6"/>
      <c r="E22895" s="6"/>
      <c r="F22895" s="6"/>
      <c r="U22895" s="11"/>
      <c r="AO22895" s="11"/>
    </row>
    <row r="22896" spans="2:41" x14ac:dyDescent="0.25">
      <c r="B22896" s="6"/>
      <c r="D22896" s="6"/>
      <c r="E22896" s="6"/>
      <c r="F22896" s="6"/>
      <c r="U22896" s="11"/>
      <c r="AO22896" s="11"/>
    </row>
    <row r="22897" spans="2:41" x14ac:dyDescent="0.25">
      <c r="B22897" s="6"/>
      <c r="D22897" s="6"/>
      <c r="E22897" s="6"/>
      <c r="F22897" s="6"/>
      <c r="U22897" s="11"/>
      <c r="AO22897" s="11"/>
    </row>
    <row r="22898" spans="2:41" x14ac:dyDescent="0.25">
      <c r="B22898" s="6"/>
      <c r="D22898" s="6"/>
      <c r="E22898" s="6"/>
      <c r="F22898" s="6"/>
      <c r="U22898" s="11"/>
      <c r="AO22898" s="11"/>
    </row>
    <row r="22899" spans="2:41" x14ac:dyDescent="0.25">
      <c r="B22899" s="6"/>
      <c r="D22899" s="6"/>
      <c r="E22899" s="6"/>
      <c r="F22899" s="6"/>
      <c r="U22899" s="11"/>
      <c r="AO22899" s="11"/>
    </row>
    <row r="22900" spans="2:41" x14ac:dyDescent="0.25">
      <c r="B22900" s="6"/>
      <c r="D22900" s="6"/>
      <c r="E22900" s="6"/>
      <c r="F22900" s="6"/>
      <c r="U22900" s="11"/>
      <c r="AO22900" s="11"/>
    </row>
    <row r="22901" spans="2:41" x14ac:dyDescent="0.25">
      <c r="B22901" s="6"/>
      <c r="D22901" s="6"/>
      <c r="E22901" s="6"/>
      <c r="F22901" s="6"/>
      <c r="U22901" s="11"/>
      <c r="AO22901" s="11"/>
    </row>
    <row r="22902" spans="2:41" x14ac:dyDescent="0.25">
      <c r="B22902" s="6"/>
      <c r="D22902" s="6"/>
      <c r="E22902" s="6"/>
      <c r="F22902" s="6"/>
      <c r="U22902" s="11"/>
      <c r="AO22902" s="11"/>
    </row>
    <row r="22903" spans="2:41" x14ac:dyDescent="0.25">
      <c r="B22903" s="6"/>
      <c r="D22903" s="6"/>
      <c r="E22903" s="6"/>
      <c r="F22903" s="6"/>
      <c r="U22903" s="11"/>
      <c r="AO22903" s="11"/>
    </row>
    <row r="22904" spans="2:41" x14ac:dyDescent="0.25">
      <c r="B22904" s="6"/>
      <c r="D22904" s="6"/>
      <c r="E22904" s="6"/>
      <c r="F22904" s="6"/>
      <c r="U22904" s="11"/>
      <c r="AO22904" s="11"/>
    </row>
    <row r="22905" spans="2:41" x14ac:dyDescent="0.25">
      <c r="B22905" s="6"/>
      <c r="D22905" s="6"/>
      <c r="E22905" s="6"/>
      <c r="F22905" s="6"/>
      <c r="U22905" s="11"/>
      <c r="AO22905" s="11"/>
    </row>
    <row r="22906" spans="2:41" x14ac:dyDescent="0.25">
      <c r="B22906" s="6"/>
      <c r="D22906" s="6"/>
      <c r="E22906" s="6"/>
      <c r="F22906" s="6"/>
      <c r="U22906" s="11"/>
      <c r="AO22906" s="11"/>
    </row>
    <row r="22907" spans="2:41" x14ac:dyDescent="0.25">
      <c r="B22907" s="6"/>
      <c r="D22907" s="6"/>
      <c r="E22907" s="6"/>
      <c r="F22907" s="6"/>
      <c r="U22907" s="11"/>
      <c r="AO22907" s="11"/>
    </row>
    <row r="22908" spans="2:41" x14ac:dyDescent="0.25">
      <c r="B22908" s="6"/>
      <c r="D22908" s="6"/>
      <c r="E22908" s="6"/>
      <c r="F22908" s="6"/>
      <c r="U22908" s="11"/>
      <c r="AO22908" s="11"/>
    </row>
    <row r="22909" spans="2:41" x14ac:dyDescent="0.25">
      <c r="B22909" s="6"/>
      <c r="D22909" s="6"/>
      <c r="E22909" s="6"/>
      <c r="F22909" s="6"/>
      <c r="U22909" s="11"/>
      <c r="AO22909" s="11"/>
    </row>
    <row r="22910" spans="2:41" x14ac:dyDescent="0.25">
      <c r="B22910" s="6"/>
      <c r="D22910" s="6"/>
      <c r="E22910" s="6"/>
      <c r="F22910" s="6"/>
      <c r="U22910" s="11"/>
      <c r="AO22910" s="11"/>
    </row>
    <row r="22911" spans="2:41" x14ac:dyDescent="0.25">
      <c r="B22911" s="6"/>
      <c r="D22911" s="6"/>
      <c r="E22911" s="6"/>
      <c r="F22911" s="6"/>
      <c r="U22911" s="11"/>
      <c r="AO22911" s="11"/>
    </row>
    <row r="22912" spans="2:41" x14ac:dyDescent="0.25">
      <c r="B22912" s="6"/>
      <c r="D22912" s="6"/>
      <c r="E22912" s="6"/>
      <c r="F22912" s="6"/>
      <c r="U22912" s="11"/>
      <c r="AO22912" s="11"/>
    </row>
    <row r="22913" spans="2:41" x14ac:dyDescent="0.25">
      <c r="B22913" s="6"/>
      <c r="D22913" s="6"/>
      <c r="E22913" s="6"/>
      <c r="F22913" s="6"/>
      <c r="U22913" s="11"/>
      <c r="AO22913" s="11"/>
    </row>
    <row r="22914" spans="2:41" x14ac:dyDescent="0.25">
      <c r="B22914" s="6"/>
      <c r="D22914" s="6"/>
      <c r="E22914" s="6"/>
      <c r="F22914" s="6"/>
      <c r="U22914" s="11"/>
      <c r="AO22914" s="11"/>
    </row>
    <row r="22915" spans="2:41" x14ac:dyDescent="0.25">
      <c r="B22915" s="6"/>
      <c r="D22915" s="6"/>
      <c r="E22915" s="6"/>
      <c r="F22915" s="6"/>
      <c r="U22915" s="11"/>
      <c r="AO22915" s="11"/>
    </row>
    <row r="22916" spans="2:41" x14ac:dyDescent="0.25">
      <c r="B22916" s="6"/>
      <c r="D22916" s="6"/>
      <c r="E22916" s="6"/>
      <c r="F22916" s="6"/>
      <c r="U22916" s="11"/>
      <c r="AO22916" s="11"/>
    </row>
    <row r="22917" spans="2:41" x14ac:dyDescent="0.25">
      <c r="B22917" s="6"/>
      <c r="D22917" s="6"/>
      <c r="E22917" s="6"/>
      <c r="F22917" s="6"/>
      <c r="U22917" s="11"/>
      <c r="AO22917" s="11"/>
    </row>
    <row r="22918" spans="2:41" x14ac:dyDescent="0.25">
      <c r="B22918" s="6"/>
      <c r="D22918" s="6"/>
      <c r="E22918" s="6"/>
      <c r="F22918" s="6"/>
      <c r="U22918" s="11"/>
      <c r="AO22918" s="11"/>
    </row>
    <row r="22919" spans="2:41" x14ac:dyDescent="0.25">
      <c r="B22919" s="6"/>
      <c r="D22919" s="6"/>
      <c r="E22919" s="6"/>
      <c r="F22919" s="6"/>
      <c r="U22919" s="11"/>
      <c r="AO22919" s="11"/>
    </row>
    <row r="22920" spans="2:41" x14ac:dyDescent="0.25">
      <c r="B22920" s="6"/>
      <c r="D22920" s="6"/>
      <c r="E22920" s="6"/>
      <c r="F22920" s="6"/>
      <c r="U22920" s="11"/>
      <c r="AO22920" s="11"/>
    </row>
    <row r="22921" spans="2:41" x14ac:dyDescent="0.25">
      <c r="B22921" s="6"/>
      <c r="D22921" s="6"/>
      <c r="E22921" s="6"/>
      <c r="F22921" s="6"/>
      <c r="U22921" s="11"/>
      <c r="AO22921" s="11"/>
    </row>
    <row r="22922" spans="2:41" x14ac:dyDescent="0.25">
      <c r="B22922" s="6"/>
      <c r="D22922" s="6"/>
      <c r="E22922" s="6"/>
      <c r="F22922" s="6"/>
      <c r="U22922" s="11"/>
      <c r="AO22922" s="11"/>
    </row>
    <row r="22923" spans="2:41" x14ac:dyDescent="0.25">
      <c r="B22923" s="6"/>
      <c r="D22923" s="6"/>
      <c r="E22923" s="6"/>
      <c r="F22923" s="6"/>
      <c r="U22923" s="11"/>
      <c r="AO22923" s="11"/>
    </row>
    <row r="22924" spans="2:41" x14ac:dyDescent="0.25">
      <c r="B22924" s="6"/>
      <c r="D22924" s="6"/>
      <c r="E22924" s="6"/>
      <c r="F22924" s="6"/>
      <c r="U22924" s="11"/>
      <c r="AO22924" s="11"/>
    </row>
    <row r="22925" spans="2:41" x14ac:dyDescent="0.25">
      <c r="B22925" s="6"/>
      <c r="D22925" s="6"/>
      <c r="E22925" s="6"/>
      <c r="F22925" s="6"/>
      <c r="U22925" s="11"/>
      <c r="AO22925" s="11"/>
    </row>
    <row r="22926" spans="2:41" x14ac:dyDescent="0.25">
      <c r="B22926" s="6"/>
      <c r="D22926" s="6"/>
      <c r="E22926" s="6"/>
      <c r="F22926" s="6"/>
      <c r="U22926" s="11"/>
      <c r="AO22926" s="11"/>
    </row>
    <row r="22927" spans="2:41" x14ac:dyDescent="0.25">
      <c r="B22927" s="6"/>
      <c r="D22927" s="6"/>
      <c r="E22927" s="6"/>
      <c r="F22927" s="6"/>
      <c r="U22927" s="11"/>
      <c r="AO22927" s="11"/>
    </row>
    <row r="22928" spans="2:41" x14ac:dyDescent="0.25">
      <c r="B22928" s="6"/>
      <c r="D22928" s="6"/>
      <c r="E22928" s="6"/>
      <c r="F22928" s="6"/>
      <c r="U22928" s="11"/>
      <c r="AO22928" s="11"/>
    </row>
    <row r="22929" spans="2:41" x14ac:dyDescent="0.25">
      <c r="B22929" s="6"/>
      <c r="D22929" s="6"/>
      <c r="E22929" s="6"/>
      <c r="F22929" s="6"/>
      <c r="U22929" s="11"/>
      <c r="AO22929" s="11"/>
    </row>
    <row r="22930" spans="2:41" x14ac:dyDescent="0.25">
      <c r="B22930" s="6"/>
      <c r="D22930" s="6"/>
      <c r="E22930" s="6"/>
      <c r="F22930" s="6"/>
      <c r="U22930" s="11"/>
      <c r="AO22930" s="11"/>
    </row>
    <row r="22931" spans="2:41" x14ac:dyDescent="0.25">
      <c r="B22931" s="6"/>
      <c r="D22931" s="6"/>
      <c r="E22931" s="6"/>
      <c r="F22931" s="6"/>
      <c r="U22931" s="11"/>
      <c r="AO22931" s="11"/>
    </row>
    <row r="22932" spans="2:41" x14ac:dyDescent="0.25">
      <c r="B22932" s="6"/>
      <c r="D22932" s="6"/>
      <c r="E22932" s="6"/>
      <c r="F22932" s="6"/>
      <c r="U22932" s="11"/>
      <c r="AO22932" s="11"/>
    </row>
    <row r="22933" spans="2:41" x14ac:dyDescent="0.25">
      <c r="B22933" s="6"/>
      <c r="D22933" s="6"/>
      <c r="E22933" s="6"/>
      <c r="F22933" s="6"/>
      <c r="U22933" s="11"/>
      <c r="AO22933" s="11"/>
    </row>
    <row r="22934" spans="2:41" x14ac:dyDescent="0.25">
      <c r="B22934" s="6"/>
      <c r="D22934" s="6"/>
      <c r="E22934" s="6"/>
      <c r="F22934" s="6"/>
      <c r="U22934" s="11"/>
      <c r="AO22934" s="11"/>
    </row>
    <row r="22935" spans="2:41" x14ac:dyDescent="0.25">
      <c r="B22935" s="6"/>
      <c r="D22935" s="6"/>
      <c r="E22935" s="6"/>
      <c r="F22935" s="6"/>
      <c r="U22935" s="11"/>
      <c r="AO22935" s="11"/>
    </row>
    <row r="22936" spans="2:41" x14ac:dyDescent="0.25">
      <c r="B22936" s="6"/>
      <c r="D22936" s="6"/>
      <c r="E22936" s="6"/>
      <c r="F22936" s="6"/>
      <c r="U22936" s="11"/>
      <c r="AO22936" s="11"/>
    </row>
    <row r="22937" spans="2:41" x14ac:dyDescent="0.25">
      <c r="B22937" s="6"/>
      <c r="D22937" s="6"/>
      <c r="E22937" s="6"/>
      <c r="F22937" s="6"/>
      <c r="U22937" s="11"/>
      <c r="AO22937" s="11"/>
    </row>
    <row r="22938" spans="2:41" x14ac:dyDescent="0.25">
      <c r="B22938" s="6"/>
      <c r="D22938" s="6"/>
      <c r="E22938" s="6"/>
      <c r="F22938" s="6"/>
      <c r="U22938" s="11"/>
      <c r="AO22938" s="11"/>
    </row>
    <row r="22939" spans="2:41" x14ac:dyDescent="0.25">
      <c r="B22939" s="6"/>
      <c r="D22939" s="6"/>
      <c r="E22939" s="6"/>
      <c r="F22939" s="6"/>
      <c r="U22939" s="11"/>
      <c r="AO22939" s="11"/>
    </row>
    <row r="22940" spans="2:41" x14ac:dyDescent="0.25">
      <c r="B22940" s="6"/>
      <c r="D22940" s="6"/>
      <c r="E22940" s="6"/>
      <c r="F22940" s="6"/>
      <c r="U22940" s="11"/>
      <c r="AO22940" s="11"/>
    </row>
    <row r="22941" spans="2:41" x14ac:dyDescent="0.25">
      <c r="B22941" s="6"/>
      <c r="D22941" s="6"/>
      <c r="E22941" s="6"/>
      <c r="F22941" s="6"/>
      <c r="U22941" s="11"/>
      <c r="AO22941" s="11"/>
    </row>
    <row r="22942" spans="2:41" x14ac:dyDescent="0.25">
      <c r="B22942" s="6"/>
      <c r="D22942" s="6"/>
      <c r="E22942" s="6"/>
      <c r="F22942" s="6"/>
      <c r="U22942" s="11"/>
      <c r="AO22942" s="11"/>
    </row>
    <row r="22943" spans="2:41" x14ac:dyDescent="0.25">
      <c r="B22943" s="6"/>
      <c r="D22943" s="6"/>
      <c r="E22943" s="6"/>
      <c r="F22943" s="6"/>
      <c r="U22943" s="11"/>
      <c r="AO22943" s="11"/>
    </row>
    <row r="22944" spans="2:41" x14ac:dyDescent="0.25">
      <c r="B22944" s="6"/>
      <c r="D22944" s="6"/>
      <c r="E22944" s="6"/>
      <c r="F22944" s="6"/>
      <c r="U22944" s="11"/>
      <c r="AO22944" s="11"/>
    </row>
    <row r="22945" spans="2:41" x14ac:dyDescent="0.25">
      <c r="B22945" s="6"/>
      <c r="D22945" s="6"/>
      <c r="E22945" s="6"/>
      <c r="F22945" s="6"/>
      <c r="U22945" s="11"/>
      <c r="AO22945" s="11"/>
    </row>
    <row r="22946" spans="2:41" x14ac:dyDescent="0.25">
      <c r="B22946" s="6"/>
      <c r="D22946" s="6"/>
      <c r="E22946" s="6"/>
      <c r="F22946" s="6"/>
      <c r="U22946" s="11"/>
      <c r="AO22946" s="11"/>
    </row>
    <row r="22947" spans="2:41" x14ac:dyDescent="0.25">
      <c r="B22947" s="6"/>
      <c r="D22947" s="6"/>
      <c r="E22947" s="6"/>
      <c r="F22947" s="6"/>
      <c r="U22947" s="11"/>
      <c r="AO22947" s="11"/>
    </row>
    <row r="22948" spans="2:41" x14ac:dyDescent="0.25">
      <c r="B22948" s="6"/>
      <c r="D22948" s="6"/>
      <c r="E22948" s="6"/>
      <c r="F22948" s="6"/>
      <c r="U22948" s="11"/>
      <c r="AO22948" s="11"/>
    </row>
    <row r="22949" spans="2:41" x14ac:dyDescent="0.25">
      <c r="B22949" s="6"/>
      <c r="D22949" s="6"/>
      <c r="E22949" s="6"/>
      <c r="F22949" s="6"/>
      <c r="U22949" s="11"/>
      <c r="AO22949" s="11"/>
    </row>
    <row r="22950" spans="2:41" x14ac:dyDescent="0.25">
      <c r="B22950" s="6"/>
      <c r="D22950" s="6"/>
      <c r="E22950" s="6"/>
      <c r="F22950" s="6"/>
      <c r="U22950" s="11"/>
      <c r="AO22950" s="11"/>
    </row>
    <row r="22951" spans="2:41" x14ac:dyDescent="0.25">
      <c r="B22951" s="6"/>
      <c r="D22951" s="6"/>
      <c r="E22951" s="6"/>
      <c r="F22951" s="6"/>
      <c r="U22951" s="11"/>
      <c r="AO22951" s="11"/>
    </row>
    <row r="22952" spans="2:41" x14ac:dyDescent="0.25">
      <c r="B22952" s="6"/>
      <c r="D22952" s="6"/>
      <c r="E22952" s="6"/>
      <c r="F22952" s="6"/>
      <c r="U22952" s="11"/>
      <c r="AO22952" s="11"/>
    </row>
    <row r="22953" spans="2:41" x14ac:dyDescent="0.25">
      <c r="B22953" s="6"/>
      <c r="D22953" s="6"/>
      <c r="E22953" s="6"/>
      <c r="F22953" s="6"/>
      <c r="U22953" s="11"/>
      <c r="AO22953" s="11"/>
    </row>
    <row r="22954" spans="2:41" x14ac:dyDescent="0.25">
      <c r="B22954" s="6"/>
      <c r="D22954" s="6"/>
      <c r="E22954" s="6"/>
      <c r="F22954" s="6"/>
      <c r="U22954" s="11"/>
      <c r="AO22954" s="11"/>
    </row>
    <row r="22955" spans="2:41" x14ac:dyDescent="0.25">
      <c r="B22955" s="6"/>
      <c r="D22955" s="6"/>
      <c r="E22955" s="6"/>
      <c r="F22955" s="6"/>
      <c r="U22955" s="11"/>
      <c r="AO22955" s="11"/>
    </row>
    <row r="22956" spans="2:41" x14ac:dyDescent="0.25">
      <c r="B22956" s="6"/>
      <c r="D22956" s="6"/>
      <c r="E22956" s="6"/>
      <c r="F22956" s="6"/>
      <c r="U22956" s="11"/>
      <c r="AO22956" s="11"/>
    </row>
    <row r="22957" spans="2:41" x14ac:dyDescent="0.25">
      <c r="B22957" s="6"/>
      <c r="D22957" s="6"/>
      <c r="E22957" s="6"/>
      <c r="F22957" s="6"/>
      <c r="U22957" s="11"/>
      <c r="AO22957" s="11"/>
    </row>
    <row r="22958" spans="2:41" x14ac:dyDescent="0.25">
      <c r="B22958" s="6"/>
      <c r="D22958" s="6"/>
      <c r="E22958" s="6"/>
      <c r="F22958" s="6"/>
      <c r="U22958" s="11"/>
      <c r="AO22958" s="11"/>
    </row>
    <row r="22959" spans="2:41" x14ac:dyDescent="0.25">
      <c r="B22959" s="6"/>
      <c r="D22959" s="6"/>
      <c r="E22959" s="6"/>
      <c r="F22959" s="6"/>
      <c r="U22959" s="11"/>
      <c r="AO22959" s="11"/>
    </row>
    <row r="22960" spans="2:41" x14ac:dyDescent="0.25">
      <c r="B22960" s="6"/>
      <c r="D22960" s="6"/>
      <c r="E22960" s="6"/>
      <c r="F22960" s="6"/>
      <c r="U22960" s="11"/>
      <c r="AO22960" s="11"/>
    </row>
    <row r="22961" spans="2:41" x14ac:dyDescent="0.25">
      <c r="B22961" s="6"/>
      <c r="D22961" s="6"/>
      <c r="E22961" s="6"/>
      <c r="F22961" s="6"/>
      <c r="U22961" s="11"/>
      <c r="AO22961" s="11"/>
    </row>
    <row r="22962" spans="2:41" x14ac:dyDescent="0.25">
      <c r="B22962" s="6"/>
      <c r="D22962" s="6"/>
      <c r="E22962" s="6"/>
      <c r="F22962" s="6"/>
      <c r="U22962" s="11"/>
      <c r="AO22962" s="11"/>
    </row>
    <row r="22963" spans="2:41" x14ac:dyDescent="0.25">
      <c r="B22963" s="6"/>
      <c r="D22963" s="6"/>
      <c r="E22963" s="6"/>
      <c r="F22963" s="6"/>
      <c r="U22963" s="11"/>
      <c r="AO22963" s="11"/>
    </row>
    <row r="22964" spans="2:41" x14ac:dyDescent="0.25">
      <c r="B22964" s="6"/>
      <c r="D22964" s="6"/>
      <c r="E22964" s="6"/>
      <c r="F22964" s="6"/>
      <c r="U22964" s="11"/>
      <c r="AO22964" s="11"/>
    </row>
    <row r="22965" spans="2:41" x14ac:dyDescent="0.25">
      <c r="B22965" s="6"/>
      <c r="D22965" s="6"/>
      <c r="E22965" s="6"/>
      <c r="F22965" s="6"/>
      <c r="U22965" s="11"/>
      <c r="AO22965" s="11"/>
    </row>
    <row r="22966" spans="2:41" x14ac:dyDescent="0.25">
      <c r="B22966" s="6"/>
      <c r="D22966" s="6"/>
      <c r="E22966" s="6"/>
      <c r="F22966" s="6"/>
      <c r="U22966" s="11"/>
      <c r="AO22966" s="11"/>
    </row>
    <row r="22967" spans="2:41" x14ac:dyDescent="0.25">
      <c r="B22967" s="6"/>
      <c r="D22967" s="6"/>
      <c r="E22967" s="6"/>
      <c r="F22967" s="6"/>
      <c r="U22967" s="11"/>
      <c r="AO22967" s="11"/>
    </row>
    <row r="22968" spans="2:41" x14ac:dyDescent="0.25">
      <c r="B22968" s="6"/>
      <c r="D22968" s="6"/>
      <c r="E22968" s="6"/>
      <c r="F22968" s="6"/>
      <c r="U22968" s="11"/>
      <c r="AO22968" s="11"/>
    </row>
    <row r="22969" spans="2:41" x14ac:dyDescent="0.25">
      <c r="B22969" s="6"/>
      <c r="D22969" s="6"/>
      <c r="E22969" s="6"/>
      <c r="F22969" s="6"/>
      <c r="U22969" s="11"/>
      <c r="AO22969" s="11"/>
    </row>
    <row r="22970" spans="2:41" x14ac:dyDescent="0.25">
      <c r="B22970" s="6"/>
      <c r="D22970" s="6"/>
      <c r="E22970" s="6"/>
      <c r="F22970" s="6"/>
      <c r="U22970" s="11"/>
      <c r="AO22970" s="11"/>
    </row>
    <row r="22971" spans="2:41" x14ac:dyDescent="0.25">
      <c r="B22971" s="6"/>
      <c r="D22971" s="6"/>
      <c r="E22971" s="6"/>
      <c r="F22971" s="6"/>
      <c r="U22971" s="11"/>
      <c r="AO22971" s="11"/>
    </row>
    <row r="22972" spans="2:41" x14ac:dyDescent="0.25">
      <c r="B22972" s="6"/>
      <c r="D22972" s="6"/>
      <c r="E22972" s="6"/>
      <c r="F22972" s="6"/>
      <c r="U22972" s="11"/>
      <c r="AO22972" s="11"/>
    </row>
    <row r="22973" spans="2:41" x14ac:dyDescent="0.25">
      <c r="B22973" s="6"/>
      <c r="D22973" s="6"/>
      <c r="E22973" s="6"/>
      <c r="F22973" s="6"/>
      <c r="U22973" s="11"/>
      <c r="AO22973" s="11"/>
    </row>
    <row r="22974" spans="2:41" x14ac:dyDescent="0.25">
      <c r="B22974" s="6"/>
      <c r="D22974" s="6"/>
      <c r="E22974" s="6"/>
      <c r="F22974" s="6"/>
      <c r="U22974" s="11"/>
      <c r="AO22974" s="11"/>
    </row>
    <row r="22975" spans="2:41" x14ac:dyDescent="0.25">
      <c r="B22975" s="6"/>
      <c r="D22975" s="6"/>
      <c r="E22975" s="6"/>
      <c r="F22975" s="6"/>
      <c r="U22975" s="11"/>
      <c r="AO22975" s="11"/>
    </row>
    <row r="22976" spans="2:41" x14ac:dyDescent="0.25">
      <c r="B22976" s="6"/>
      <c r="D22976" s="6"/>
      <c r="E22976" s="6"/>
      <c r="F22976" s="6"/>
      <c r="U22976" s="11"/>
      <c r="AO22976" s="11"/>
    </row>
    <row r="22977" spans="2:41" x14ac:dyDescent="0.25">
      <c r="B22977" s="6"/>
      <c r="D22977" s="6"/>
      <c r="E22977" s="6"/>
      <c r="F22977" s="6"/>
      <c r="U22977" s="11"/>
      <c r="AO22977" s="11"/>
    </row>
    <row r="22978" spans="2:41" x14ac:dyDescent="0.25">
      <c r="B22978" s="6"/>
      <c r="D22978" s="6"/>
      <c r="E22978" s="6"/>
      <c r="F22978" s="6"/>
      <c r="U22978" s="11"/>
      <c r="AO22978" s="11"/>
    </row>
    <row r="22979" spans="2:41" x14ac:dyDescent="0.25">
      <c r="B22979" s="6"/>
      <c r="D22979" s="6"/>
      <c r="E22979" s="6"/>
      <c r="F22979" s="6"/>
      <c r="U22979" s="11"/>
      <c r="AO22979" s="11"/>
    </row>
    <row r="22980" spans="2:41" x14ac:dyDescent="0.25">
      <c r="B22980" s="6"/>
      <c r="D22980" s="6"/>
      <c r="E22980" s="6"/>
      <c r="F22980" s="6"/>
      <c r="U22980" s="11"/>
      <c r="AO22980" s="11"/>
    </row>
    <row r="22981" spans="2:41" x14ac:dyDescent="0.25">
      <c r="B22981" s="6"/>
      <c r="D22981" s="6"/>
      <c r="E22981" s="6"/>
      <c r="F22981" s="6"/>
      <c r="U22981" s="11"/>
      <c r="AO22981" s="11"/>
    </row>
    <row r="22982" spans="2:41" x14ac:dyDescent="0.25">
      <c r="B22982" s="6"/>
      <c r="D22982" s="6"/>
      <c r="E22982" s="6"/>
      <c r="F22982" s="6"/>
      <c r="U22982" s="11"/>
      <c r="AO22982" s="11"/>
    </row>
    <row r="22983" spans="2:41" x14ac:dyDescent="0.25">
      <c r="B22983" s="6"/>
      <c r="D22983" s="6"/>
      <c r="E22983" s="6"/>
      <c r="F22983" s="6"/>
      <c r="U22983" s="11"/>
      <c r="AO22983" s="11"/>
    </row>
    <row r="22984" spans="2:41" x14ac:dyDescent="0.25">
      <c r="B22984" s="6"/>
      <c r="D22984" s="6"/>
      <c r="E22984" s="6"/>
      <c r="F22984" s="6"/>
      <c r="U22984" s="11"/>
      <c r="AO22984" s="11"/>
    </row>
    <row r="22985" spans="2:41" x14ac:dyDescent="0.25">
      <c r="B22985" s="6"/>
      <c r="D22985" s="6"/>
      <c r="E22985" s="6"/>
      <c r="F22985" s="6"/>
      <c r="U22985" s="11"/>
      <c r="AO22985" s="11"/>
    </row>
    <row r="22986" spans="2:41" x14ac:dyDescent="0.25">
      <c r="B22986" s="6"/>
      <c r="D22986" s="6"/>
      <c r="E22986" s="6"/>
      <c r="F22986" s="6"/>
      <c r="U22986" s="11"/>
      <c r="AO22986" s="11"/>
    </row>
    <row r="22987" spans="2:41" x14ac:dyDescent="0.25">
      <c r="B22987" s="6"/>
      <c r="D22987" s="6"/>
      <c r="E22987" s="6"/>
      <c r="F22987" s="6"/>
      <c r="U22987" s="11"/>
      <c r="AO22987" s="11"/>
    </row>
    <row r="22988" spans="2:41" x14ac:dyDescent="0.25">
      <c r="B22988" s="6"/>
      <c r="D22988" s="6"/>
      <c r="E22988" s="6"/>
      <c r="F22988" s="6"/>
      <c r="U22988" s="11"/>
      <c r="AO22988" s="11"/>
    </row>
    <row r="22989" spans="2:41" x14ac:dyDescent="0.25">
      <c r="B22989" s="6"/>
      <c r="D22989" s="6"/>
      <c r="E22989" s="6"/>
      <c r="F22989" s="6"/>
      <c r="U22989" s="11"/>
      <c r="AO22989" s="11"/>
    </row>
    <row r="22990" spans="2:41" x14ac:dyDescent="0.25">
      <c r="B22990" s="6"/>
      <c r="D22990" s="6"/>
      <c r="E22990" s="6"/>
      <c r="F22990" s="6"/>
      <c r="U22990" s="11"/>
      <c r="AO22990" s="11"/>
    </row>
    <row r="22991" spans="2:41" x14ac:dyDescent="0.25">
      <c r="B22991" s="6"/>
      <c r="D22991" s="6"/>
      <c r="E22991" s="6"/>
      <c r="F22991" s="6"/>
      <c r="U22991" s="11"/>
      <c r="AO22991" s="11"/>
    </row>
    <row r="22992" spans="2:41" x14ac:dyDescent="0.25">
      <c r="B22992" s="6"/>
      <c r="D22992" s="6"/>
      <c r="E22992" s="6"/>
      <c r="F22992" s="6"/>
      <c r="U22992" s="11"/>
      <c r="AO22992" s="11"/>
    </row>
    <row r="22993" spans="2:41" x14ac:dyDescent="0.25">
      <c r="B22993" s="6"/>
      <c r="D22993" s="6"/>
      <c r="E22993" s="6"/>
      <c r="F22993" s="6"/>
      <c r="U22993" s="11"/>
      <c r="AO22993" s="11"/>
    </row>
    <row r="22994" spans="2:41" x14ac:dyDescent="0.25">
      <c r="B22994" s="6"/>
      <c r="D22994" s="6"/>
      <c r="E22994" s="6"/>
      <c r="F22994" s="6"/>
      <c r="U22994" s="11"/>
      <c r="AO22994" s="11"/>
    </row>
    <row r="22995" spans="2:41" x14ac:dyDescent="0.25">
      <c r="B22995" s="6"/>
      <c r="D22995" s="6"/>
      <c r="E22995" s="6"/>
      <c r="F22995" s="6"/>
      <c r="U22995" s="11"/>
      <c r="AO22995" s="11"/>
    </row>
    <row r="22996" spans="2:41" x14ac:dyDescent="0.25">
      <c r="B22996" s="6"/>
      <c r="D22996" s="6"/>
      <c r="E22996" s="6"/>
      <c r="F22996" s="6"/>
      <c r="U22996" s="11"/>
      <c r="AO22996" s="11"/>
    </row>
    <row r="22997" spans="2:41" x14ac:dyDescent="0.25">
      <c r="B22997" s="6"/>
      <c r="D22997" s="6"/>
      <c r="E22997" s="6"/>
      <c r="F22997" s="6"/>
      <c r="U22997" s="11"/>
      <c r="AO22997" s="11"/>
    </row>
    <row r="22998" spans="2:41" x14ac:dyDescent="0.25">
      <c r="B22998" s="6"/>
      <c r="D22998" s="6"/>
      <c r="E22998" s="6"/>
      <c r="F22998" s="6"/>
      <c r="U22998" s="11"/>
      <c r="AO22998" s="11"/>
    </row>
    <row r="22999" spans="2:41" x14ac:dyDescent="0.25">
      <c r="B22999" s="6"/>
      <c r="D22999" s="6"/>
      <c r="E22999" s="6"/>
      <c r="F22999" s="6"/>
      <c r="U22999" s="11"/>
      <c r="AO22999" s="11"/>
    </row>
    <row r="23000" spans="2:41" x14ac:dyDescent="0.25">
      <c r="B23000" s="6"/>
      <c r="D23000" s="6"/>
      <c r="E23000" s="6"/>
      <c r="F23000" s="6"/>
      <c r="U23000" s="11"/>
      <c r="AO23000" s="11"/>
    </row>
    <row r="23001" spans="2:41" x14ac:dyDescent="0.25">
      <c r="B23001" s="6"/>
      <c r="D23001" s="6"/>
      <c r="E23001" s="6"/>
      <c r="F23001" s="6"/>
      <c r="U23001" s="11"/>
      <c r="AO23001" s="11"/>
    </row>
    <row r="23002" spans="2:41" x14ac:dyDescent="0.25">
      <c r="B23002" s="6"/>
      <c r="D23002" s="6"/>
      <c r="E23002" s="6"/>
      <c r="F23002" s="6"/>
      <c r="U23002" s="11"/>
      <c r="AO23002" s="11"/>
    </row>
    <row r="23003" spans="2:41" x14ac:dyDescent="0.25">
      <c r="B23003" s="6"/>
      <c r="D23003" s="6"/>
      <c r="E23003" s="6"/>
      <c r="F23003" s="6"/>
      <c r="U23003" s="11"/>
      <c r="AO23003" s="11"/>
    </row>
    <row r="23004" spans="2:41" x14ac:dyDescent="0.25">
      <c r="B23004" s="6"/>
      <c r="D23004" s="6"/>
      <c r="E23004" s="6"/>
      <c r="F23004" s="6"/>
      <c r="U23004" s="11"/>
      <c r="AO23004" s="11"/>
    </row>
    <row r="23005" spans="2:41" x14ac:dyDescent="0.25">
      <c r="B23005" s="6"/>
      <c r="D23005" s="6"/>
      <c r="E23005" s="6"/>
      <c r="F23005" s="6"/>
      <c r="U23005" s="11"/>
      <c r="AO23005" s="11"/>
    </row>
    <row r="23006" spans="2:41" x14ac:dyDescent="0.25">
      <c r="B23006" s="6"/>
      <c r="D23006" s="6"/>
      <c r="E23006" s="6"/>
      <c r="F23006" s="6"/>
      <c r="U23006" s="11"/>
      <c r="AO23006" s="11"/>
    </row>
    <row r="23007" spans="2:41" x14ac:dyDescent="0.25">
      <c r="B23007" s="6"/>
      <c r="D23007" s="6"/>
      <c r="E23007" s="6"/>
      <c r="F23007" s="6"/>
      <c r="U23007" s="11"/>
      <c r="AO23007" s="11"/>
    </row>
    <row r="23008" spans="2:41" x14ac:dyDescent="0.25">
      <c r="B23008" s="6"/>
      <c r="D23008" s="6"/>
      <c r="E23008" s="6"/>
      <c r="F23008" s="6"/>
      <c r="U23008" s="11"/>
      <c r="AO23008" s="11"/>
    </row>
    <row r="23009" spans="2:41" x14ac:dyDescent="0.25">
      <c r="B23009" s="6"/>
      <c r="D23009" s="6"/>
      <c r="E23009" s="6"/>
      <c r="F23009" s="6"/>
      <c r="U23009" s="11"/>
      <c r="AO23009" s="11"/>
    </row>
    <row r="23010" spans="2:41" x14ac:dyDescent="0.25">
      <c r="B23010" s="6"/>
      <c r="D23010" s="6"/>
      <c r="E23010" s="6"/>
      <c r="F23010" s="6"/>
      <c r="U23010" s="11"/>
      <c r="AO23010" s="11"/>
    </row>
    <row r="23011" spans="2:41" x14ac:dyDescent="0.25">
      <c r="B23011" s="6"/>
      <c r="D23011" s="6"/>
      <c r="E23011" s="6"/>
      <c r="F23011" s="6"/>
      <c r="U23011" s="11"/>
      <c r="AO23011" s="11"/>
    </row>
    <row r="23012" spans="2:41" x14ac:dyDescent="0.25">
      <c r="B23012" s="6"/>
      <c r="D23012" s="6"/>
      <c r="E23012" s="6"/>
      <c r="F23012" s="6"/>
      <c r="U23012" s="11"/>
      <c r="AO23012" s="11"/>
    </row>
    <row r="23013" spans="2:41" x14ac:dyDescent="0.25">
      <c r="B23013" s="6"/>
      <c r="D23013" s="6"/>
      <c r="E23013" s="6"/>
      <c r="F23013" s="6"/>
      <c r="U23013" s="11"/>
      <c r="AO23013" s="11"/>
    </row>
    <row r="23014" spans="2:41" x14ac:dyDescent="0.25">
      <c r="B23014" s="6"/>
      <c r="D23014" s="6"/>
      <c r="E23014" s="6"/>
      <c r="F23014" s="6"/>
      <c r="U23014" s="11"/>
      <c r="AO23014" s="11"/>
    </row>
    <row r="23015" spans="2:41" x14ac:dyDescent="0.25">
      <c r="B23015" s="6"/>
      <c r="D23015" s="6"/>
      <c r="E23015" s="6"/>
      <c r="F23015" s="6"/>
      <c r="U23015" s="11"/>
      <c r="AO23015" s="11"/>
    </row>
    <row r="23016" spans="2:41" x14ac:dyDescent="0.25">
      <c r="B23016" s="6"/>
      <c r="D23016" s="6"/>
      <c r="E23016" s="6"/>
      <c r="F23016" s="6"/>
      <c r="U23016" s="11"/>
      <c r="AO23016" s="11"/>
    </row>
    <row r="23017" spans="2:41" x14ac:dyDescent="0.25">
      <c r="B23017" s="6"/>
      <c r="D23017" s="6"/>
      <c r="E23017" s="6"/>
      <c r="F23017" s="6"/>
      <c r="U23017" s="11"/>
      <c r="AO23017" s="11"/>
    </row>
    <row r="23018" spans="2:41" x14ac:dyDescent="0.25">
      <c r="B23018" s="6"/>
      <c r="D23018" s="6"/>
      <c r="E23018" s="6"/>
      <c r="F23018" s="6"/>
      <c r="U23018" s="11"/>
      <c r="AO23018" s="11"/>
    </row>
    <row r="23019" spans="2:41" x14ac:dyDescent="0.25">
      <c r="B23019" s="6"/>
      <c r="D23019" s="6"/>
      <c r="E23019" s="6"/>
      <c r="F23019" s="6"/>
      <c r="U23019" s="11"/>
      <c r="AO23019" s="11"/>
    </row>
    <row r="23020" spans="2:41" x14ac:dyDescent="0.25">
      <c r="B23020" s="6"/>
      <c r="D23020" s="6"/>
      <c r="E23020" s="6"/>
      <c r="F23020" s="6"/>
      <c r="U23020" s="11"/>
      <c r="AO23020" s="11"/>
    </row>
    <row r="23021" spans="2:41" x14ac:dyDescent="0.25">
      <c r="B23021" s="6"/>
      <c r="D23021" s="6"/>
      <c r="E23021" s="6"/>
      <c r="F23021" s="6"/>
      <c r="U23021" s="11"/>
      <c r="AO23021" s="11"/>
    </row>
    <row r="23022" spans="2:41" x14ac:dyDescent="0.25">
      <c r="B23022" s="6"/>
      <c r="D23022" s="6"/>
      <c r="E23022" s="6"/>
      <c r="F23022" s="6"/>
      <c r="U23022" s="11"/>
      <c r="AO23022" s="11"/>
    </row>
    <row r="23023" spans="2:41" x14ac:dyDescent="0.25">
      <c r="B23023" s="6"/>
      <c r="D23023" s="6"/>
      <c r="E23023" s="6"/>
      <c r="F23023" s="6"/>
      <c r="U23023" s="11"/>
      <c r="AO23023" s="11"/>
    </row>
    <row r="23024" spans="2:41" x14ac:dyDescent="0.25">
      <c r="B23024" s="6"/>
      <c r="D23024" s="6"/>
      <c r="E23024" s="6"/>
      <c r="F23024" s="6"/>
      <c r="U23024" s="11"/>
      <c r="AO23024" s="11"/>
    </row>
    <row r="23025" spans="2:41" x14ac:dyDescent="0.25">
      <c r="B23025" s="6"/>
      <c r="D23025" s="6"/>
      <c r="E23025" s="6"/>
      <c r="F23025" s="6"/>
      <c r="U23025" s="11"/>
      <c r="AO23025" s="11"/>
    </row>
    <row r="23026" spans="2:41" x14ac:dyDescent="0.25">
      <c r="B23026" s="6"/>
      <c r="D23026" s="6"/>
      <c r="E23026" s="6"/>
      <c r="F23026" s="6"/>
      <c r="U23026" s="11"/>
      <c r="AO23026" s="11"/>
    </row>
    <row r="23027" spans="2:41" x14ac:dyDescent="0.25">
      <c r="B23027" s="6"/>
      <c r="D23027" s="6"/>
      <c r="E23027" s="6"/>
      <c r="F23027" s="6"/>
      <c r="U23027" s="11"/>
      <c r="AO23027" s="11"/>
    </row>
    <row r="23028" spans="2:41" x14ac:dyDescent="0.25">
      <c r="B23028" s="6"/>
      <c r="D23028" s="6"/>
      <c r="E23028" s="6"/>
      <c r="F23028" s="6"/>
      <c r="U23028" s="11"/>
      <c r="AO23028" s="11"/>
    </row>
    <row r="23029" spans="2:41" x14ac:dyDescent="0.25">
      <c r="B23029" s="6"/>
      <c r="D23029" s="6"/>
      <c r="E23029" s="6"/>
      <c r="F23029" s="6"/>
      <c r="U23029" s="11"/>
      <c r="AO23029" s="11"/>
    </row>
    <row r="23030" spans="2:41" x14ac:dyDescent="0.25">
      <c r="B23030" s="6"/>
      <c r="D23030" s="6"/>
      <c r="E23030" s="6"/>
      <c r="F23030" s="6"/>
      <c r="U23030" s="11"/>
      <c r="AO23030" s="11"/>
    </row>
    <row r="23031" spans="2:41" x14ac:dyDescent="0.25">
      <c r="B23031" s="6"/>
      <c r="D23031" s="6"/>
      <c r="E23031" s="6"/>
      <c r="F23031" s="6"/>
      <c r="U23031" s="11"/>
      <c r="AO23031" s="11"/>
    </row>
    <row r="23032" spans="2:41" x14ac:dyDescent="0.25">
      <c r="B23032" s="6"/>
      <c r="D23032" s="6"/>
      <c r="E23032" s="6"/>
      <c r="F23032" s="6"/>
      <c r="U23032" s="11"/>
      <c r="AO23032" s="11"/>
    </row>
    <row r="23033" spans="2:41" x14ac:dyDescent="0.25">
      <c r="B23033" s="6"/>
      <c r="D23033" s="6"/>
      <c r="E23033" s="6"/>
      <c r="F23033" s="6"/>
      <c r="U23033" s="11"/>
      <c r="AO23033" s="11"/>
    </row>
    <row r="23034" spans="2:41" x14ac:dyDescent="0.25">
      <c r="B23034" s="6"/>
      <c r="D23034" s="6"/>
      <c r="E23034" s="6"/>
      <c r="F23034" s="6"/>
      <c r="U23034" s="11"/>
      <c r="AO23034" s="11"/>
    </row>
    <row r="23035" spans="2:41" x14ac:dyDescent="0.25">
      <c r="B23035" s="6"/>
      <c r="D23035" s="6"/>
      <c r="E23035" s="6"/>
      <c r="F23035" s="6"/>
      <c r="U23035" s="11"/>
      <c r="AO23035" s="11"/>
    </row>
    <row r="23036" spans="2:41" x14ac:dyDescent="0.25">
      <c r="B23036" s="6"/>
      <c r="D23036" s="6"/>
      <c r="E23036" s="6"/>
      <c r="F23036" s="6"/>
      <c r="U23036" s="11"/>
      <c r="AO23036" s="11"/>
    </row>
    <row r="23037" spans="2:41" x14ac:dyDescent="0.25">
      <c r="B23037" s="6"/>
      <c r="D23037" s="6"/>
      <c r="E23037" s="6"/>
      <c r="F23037" s="6"/>
      <c r="U23037" s="11"/>
      <c r="AO23037" s="11"/>
    </row>
    <row r="23038" spans="2:41" x14ac:dyDescent="0.25">
      <c r="B23038" s="6"/>
      <c r="D23038" s="6"/>
      <c r="E23038" s="6"/>
      <c r="F23038" s="6"/>
      <c r="U23038" s="11"/>
      <c r="AO23038" s="11"/>
    </row>
    <row r="23039" spans="2:41" x14ac:dyDescent="0.25">
      <c r="B23039" s="6"/>
      <c r="D23039" s="6"/>
      <c r="E23039" s="6"/>
      <c r="F23039" s="6"/>
      <c r="U23039" s="11"/>
      <c r="AO23039" s="11"/>
    </row>
    <row r="23040" spans="2:41" x14ac:dyDescent="0.25">
      <c r="B23040" s="6"/>
      <c r="D23040" s="6"/>
      <c r="E23040" s="6"/>
      <c r="F23040" s="6"/>
      <c r="U23040" s="11"/>
      <c r="AO23040" s="11"/>
    </row>
    <row r="23041" spans="2:41" x14ac:dyDescent="0.25">
      <c r="B23041" s="6"/>
      <c r="D23041" s="6"/>
      <c r="E23041" s="6"/>
      <c r="F23041" s="6"/>
      <c r="U23041" s="11"/>
      <c r="AO23041" s="11"/>
    </row>
    <row r="23042" spans="2:41" x14ac:dyDescent="0.25">
      <c r="B23042" s="6"/>
      <c r="D23042" s="6"/>
      <c r="E23042" s="6"/>
      <c r="F23042" s="6"/>
      <c r="U23042" s="11"/>
      <c r="AO23042" s="11"/>
    </row>
    <row r="23043" spans="2:41" x14ac:dyDescent="0.25">
      <c r="B23043" s="6"/>
      <c r="D23043" s="6"/>
      <c r="E23043" s="6"/>
      <c r="F23043" s="6"/>
      <c r="U23043" s="11"/>
      <c r="AO23043" s="11"/>
    </row>
    <row r="23044" spans="2:41" x14ac:dyDescent="0.25">
      <c r="B23044" s="6"/>
      <c r="D23044" s="6"/>
      <c r="E23044" s="6"/>
      <c r="F23044" s="6"/>
      <c r="U23044" s="11"/>
      <c r="AO23044" s="11"/>
    </row>
    <row r="23045" spans="2:41" x14ac:dyDescent="0.25">
      <c r="B23045" s="6"/>
      <c r="D23045" s="6"/>
      <c r="E23045" s="6"/>
      <c r="F23045" s="6"/>
      <c r="U23045" s="11"/>
      <c r="AO23045" s="11"/>
    </row>
    <row r="23046" spans="2:41" x14ac:dyDescent="0.25">
      <c r="B23046" s="6"/>
      <c r="D23046" s="6"/>
      <c r="E23046" s="6"/>
      <c r="F23046" s="6"/>
      <c r="U23046" s="11"/>
      <c r="AO23046" s="11"/>
    </row>
    <row r="23047" spans="2:41" x14ac:dyDescent="0.25">
      <c r="B23047" s="6"/>
      <c r="D23047" s="6"/>
      <c r="E23047" s="6"/>
      <c r="F23047" s="6"/>
      <c r="U23047" s="11"/>
      <c r="AO23047" s="11"/>
    </row>
    <row r="23048" spans="2:41" x14ac:dyDescent="0.25">
      <c r="B23048" s="6"/>
      <c r="D23048" s="6"/>
      <c r="E23048" s="6"/>
      <c r="F23048" s="6"/>
      <c r="U23048" s="11"/>
      <c r="AO23048" s="11"/>
    </row>
    <row r="23049" spans="2:41" x14ac:dyDescent="0.25">
      <c r="B23049" s="6"/>
      <c r="D23049" s="6"/>
      <c r="E23049" s="6"/>
      <c r="F23049" s="6"/>
      <c r="U23049" s="11"/>
      <c r="AO23049" s="11"/>
    </row>
    <row r="23050" spans="2:41" x14ac:dyDescent="0.25">
      <c r="B23050" s="6"/>
      <c r="D23050" s="6"/>
      <c r="E23050" s="6"/>
      <c r="F23050" s="6"/>
      <c r="U23050" s="11"/>
      <c r="AO23050" s="11"/>
    </row>
    <row r="23051" spans="2:41" x14ac:dyDescent="0.25">
      <c r="B23051" s="6"/>
      <c r="D23051" s="6"/>
      <c r="E23051" s="6"/>
      <c r="F23051" s="6"/>
      <c r="U23051" s="11"/>
      <c r="AO23051" s="11"/>
    </row>
    <row r="23052" spans="2:41" x14ac:dyDescent="0.25">
      <c r="B23052" s="6"/>
      <c r="D23052" s="6"/>
      <c r="E23052" s="6"/>
      <c r="F23052" s="6"/>
      <c r="U23052" s="11"/>
      <c r="AO23052" s="11"/>
    </row>
    <row r="23053" spans="2:41" x14ac:dyDescent="0.25">
      <c r="B23053" s="6"/>
      <c r="D23053" s="6"/>
      <c r="E23053" s="6"/>
      <c r="F23053" s="6"/>
      <c r="U23053" s="11"/>
      <c r="AO23053" s="11"/>
    </row>
    <row r="23054" spans="2:41" x14ac:dyDescent="0.25">
      <c r="B23054" s="6"/>
      <c r="D23054" s="6"/>
      <c r="E23054" s="6"/>
      <c r="F23054" s="6"/>
      <c r="U23054" s="11"/>
      <c r="AO23054" s="11"/>
    </row>
    <row r="23055" spans="2:41" x14ac:dyDescent="0.25">
      <c r="B23055" s="6"/>
      <c r="D23055" s="6"/>
      <c r="E23055" s="6"/>
      <c r="F23055" s="6"/>
      <c r="U23055" s="11"/>
      <c r="AO23055" s="11"/>
    </row>
    <row r="23056" spans="2:41" x14ac:dyDescent="0.25">
      <c r="B23056" s="6"/>
      <c r="D23056" s="6"/>
      <c r="E23056" s="6"/>
      <c r="F23056" s="6"/>
      <c r="U23056" s="11"/>
      <c r="AO23056" s="11"/>
    </row>
    <row r="23057" spans="2:41" x14ac:dyDescent="0.25">
      <c r="B23057" s="6"/>
      <c r="D23057" s="6"/>
      <c r="E23057" s="6"/>
      <c r="F23057" s="6"/>
      <c r="U23057" s="11"/>
      <c r="AO23057" s="11"/>
    </row>
    <row r="23058" spans="2:41" x14ac:dyDescent="0.25">
      <c r="B23058" s="6"/>
      <c r="D23058" s="6"/>
      <c r="E23058" s="6"/>
      <c r="F23058" s="6"/>
      <c r="U23058" s="11"/>
      <c r="AO23058" s="11"/>
    </row>
    <row r="23059" spans="2:41" x14ac:dyDescent="0.25">
      <c r="B23059" s="6"/>
      <c r="D23059" s="6"/>
      <c r="E23059" s="6"/>
      <c r="F23059" s="6"/>
      <c r="U23059" s="11"/>
      <c r="AO23059" s="11"/>
    </row>
    <row r="23060" spans="2:41" x14ac:dyDescent="0.25">
      <c r="B23060" s="6"/>
      <c r="D23060" s="6"/>
      <c r="E23060" s="6"/>
      <c r="F23060" s="6"/>
      <c r="U23060" s="11"/>
      <c r="AO23060" s="11"/>
    </row>
    <row r="23061" spans="2:41" x14ac:dyDescent="0.25">
      <c r="B23061" s="6"/>
      <c r="D23061" s="6"/>
      <c r="E23061" s="6"/>
      <c r="F23061" s="6"/>
      <c r="U23061" s="11"/>
      <c r="AO23061" s="11"/>
    </row>
    <row r="23062" spans="2:41" x14ac:dyDescent="0.25">
      <c r="B23062" s="6"/>
      <c r="D23062" s="6"/>
      <c r="E23062" s="6"/>
      <c r="F23062" s="6"/>
      <c r="U23062" s="11"/>
      <c r="AO23062" s="11"/>
    </row>
    <row r="23063" spans="2:41" x14ac:dyDescent="0.25">
      <c r="B23063" s="6"/>
      <c r="D23063" s="6"/>
      <c r="E23063" s="6"/>
      <c r="F23063" s="6"/>
      <c r="U23063" s="11"/>
      <c r="AO23063" s="11"/>
    </row>
    <row r="23064" spans="2:41" x14ac:dyDescent="0.25">
      <c r="B23064" s="6"/>
      <c r="D23064" s="6"/>
      <c r="E23064" s="6"/>
      <c r="F23064" s="6"/>
      <c r="U23064" s="11"/>
      <c r="AO23064" s="11"/>
    </row>
    <row r="23065" spans="2:41" x14ac:dyDescent="0.25">
      <c r="B23065" s="6"/>
      <c r="D23065" s="6"/>
      <c r="E23065" s="6"/>
      <c r="F23065" s="6"/>
      <c r="U23065" s="11"/>
      <c r="AO23065" s="11"/>
    </row>
    <row r="23066" spans="2:41" x14ac:dyDescent="0.25">
      <c r="B23066" s="6"/>
      <c r="D23066" s="6"/>
      <c r="E23066" s="6"/>
      <c r="F23066" s="6"/>
      <c r="U23066" s="11"/>
      <c r="AO23066" s="11"/>
    </row>
    <row r="23067" spans="2:41" x14ac:dyDescent="0.25">
      <c r="B23067" s="6"/>
      <c r="D23067" s="6"/>
      <c r="E23067" s="6"/>
      <c r="F23067" s="6"/>
      <c r="U23067" s="11"/>
      <c r="AO23067" s="11"/>
    </row>
    <row r="23068" spans="2:41" x14ac:dyDescent="0.25">
      <c r="B23068" s="6"/>
      <c r="D23068" s="6"/>
      <c r="E23068" s="6"/>
      <c r="F23068" s="6"/>
      <c r="U23068" s="11"/>
      <c r="AO23068" s="11"/>
    </row>
    <row r="23069" spans="2:41" x14ac:dyDescent="0.25">
      <c r="B23069" s="6"/>
      <c r="D23069" s="6"/>
      <c r="E23069" s="6"/>
      <c r="F23069" s="6"/>
      <c r="U23069" s="11"/>
      <c r="AO23069" s="11"/>
    </row>
    <row r="23070" spans="2:41" x14ac:dyDescent="0.25">
      <c r="B23070" s="6"/>
      <c r="D23070" s="6"/>
      <c r="E23070" s="6"/>
      <c r="F23070" s="6"/>
      <c r="U23070" s="11"/>
      <c r="AO23070" s="11"/>
    </row>
    <row r="23071" spans="2:41" x14ac:dyDescent="0.25">
      <c r="B23071" s="6"/>
      <c r="D23071" s="6"/>
      <c r="E23071" s="6"/>
      <c r="F23071" s="6"/>
      <c r="U23071" s="11"/>
      <c r="AO23071" s="11"/>
    </row>
    <row r="23072" spans="2:41" x14ac:dyDescent="0.25">
      <c r="B23072" s="6"/>
      <c r="D23072" s="6"/>
      <c r="E23072" s="6"/>
      <c r="F23072" s="6"/>
      <c r="U23072" s="11"/>
      <c r="AO23072" s="11"/>
    </row>
    <row r="23073" spans="2:41" x14ac:dyDescent="0.25">
      <c r="B23073" s="6"/>
      <c r="D23073" s="6"/>
      <c r="E23073" s="6"/>
      <c r="F23073" s="6"/>
      <c r="U23073" s="11"/>
      <c r="AO23073" s="11"/>
    </row>
    <row r="23074" spans="2:41" x14ac:dyDescent="0.25">
      <c r="B23074" s="6"/>
      <c r="D23074" s="6"/>
      <c r="E23074" s="6"/>
      <c r="F23074" s="6"/>
      <c r="U23074" s="11"/>
      <c r="AO23074" s="11"/>
    </row>
    <row r="23075" spans="2:41" x14ac:dyDescent="0.25">
      <c r="B23075" s="6"/>
      <c r="D23075" s="6"/>
      <c r="E23075" s="6"/>
      <c r="F23075" s="6"/>
      <c r="U23075" s="11"/>
      <c r="AO23075" s="11"/>
    </row>
    <row r="23076" spans="2:41" x14ac:dyDescent="0.25">
      <c r="B23076" s="6"/>
      <c r="D23076" s="6"/>
      <c r="E23076" s="6"/>
      <c r="F23076" s="6"/>
      <c r="U23076" s="11"/>
      <c r="AO23076" s="11"/>
    </row>
    <row r="23077" spans="2:41" x14ac:dyDescent="0.25">
      <c r="B23077" s="6"/>
      <c r="D23077" s="6"/>
      <c r="E23077" s="6"/>
      <c r="F23077" s="6"/>
      <c r="U23077" s="11"/>
      <c r="AO23077" s="11"/>
    </row>
    <row r="23078" spans="2:41" x14ac:dyDescent="0.25">
      <c r="B23078" s="6"/>
      <c r="D23078" s="6"/>
      <c r="E23078" s="6"/>
      <c r="F23078" s="6"/>
      <c r="U23078" s="11"/>
      <c r="AO23078" s="11"/>
    </row>
    <row r="23079" spans="2:41" x14ac:dyDescent="0.25">
      <c r="B23079" s="6"/>
      <c r="D23079" s="6"/>
      <c r="E23079" s="6"/>
      <c r="F23079" s="6"/>
      <c r="U23079" s="11"/>
      <c r="AO23079" s="11"/>
    </row>
    <row r="23080" spans="2:41" x14ac:dyDescent="0.25">
      <c r="B23080" s="6"/>
      <c r="D23080" s="6"/>
      <c r="E23080" s="6"/>
      <c r="F23080" s="6"/>
      <c r="U23080" s="11"/>
      <c r="AO23080" s="11"/>
    </row>
    <row r="23081" spans="2:41" x14ac:dyDescent="0.25">
      <c r="B23081" s="6"/>
      <c r="D23081" s="6"/>
      <c r="E23081" s="6"/>
      <c r="F23081" s="6"/>
      <c r="U23081" s="11"/>
      <c r="AO23081" s="11"/>
    </row>
    <row r="23082" spans="2:41" x14ac:dyDescent="0.25">
      <c r="B23082" s="6"/>
      <c r="D23082" s="6"/>
      <c r="E23082" s="6"/>
      <c r="F23082" s="6"/>
      <c r="U23082" s="11"/>
      <c r="AO23082" s="11"/>
    </row>
    <row r="23083" spans="2:41" x14ac:dyDescent="0.25">
      <c r="B23083" s="6"/>
      <c r="D23083" s="6"/>
      <c r="E23083" s="6"/>
      <c r="F23083" s="6"/>
      <c r="U23083" s="11"/>
      <c r="AO23083" s="11"/>
    </row>
    <row r="23084" spans="2:41" x14ac:dyDescent="0.25">
      <c r="B23084" s="6"/>
      <c r="D23084" s="6"/>
      <c r="E23084" s="6"/>
      <c r="F23084" s="6"/>
      <c r="U23084" s="11"/>
      <c r="AO23084" s="11"/>
    </row>
    <row r="23085" spans="2:41" x14ac:dyDescent="0.25">
      <c r="B23085" s="6"/>
      <c r="D23085" s="6"/>
      <c r="E23085" s="6"/>
      <c r="F23085" s="6"/>
      <c r="U23085" s="11"/>
      <c r="AO23085" s="11"/>
    </row>
    <row r="23086" spans="2:41" x14ac:dyDescent="0.25">
      <c r="B23086" s="6"/>
      <c r="D23086" s="6"/>
      <c r="E23086" s="6"/>
      <c r="F23086" s="6"/>
      <c r="U23086" s="11"/>
      <c r="AO23086" s="11"/>
    </row>
    <row r="23087" spans="2:41" x14ac:dyDescent="0.25">
      <c r="B23087" s="6"/>
      <c r="D23087" s="6"/>
      <c r="E23087" s="6"/>
      <c r="F23087" s="6"/>
      <c r="U23087" s="11"/>
      <c r="AO23087" s="11"/>
    </row>
    <row r="23088" spans="2:41" x14ac:dyDescent="0.25">
      <c r="B23088" s="6"/>
      <c r="D23088" s="6"/>
      <c r="E23088" s="6"/>
      <c r="F23088" s="6"/>
      <c r="U23088" s="11"/>
      <c r="AO23088" s="11"/>
    </row>
    <row r="23089" spans="2:41" x14ac:dyDescent="0.25">
      <c r="B23089" s="6"/>
      <c r="D23089" s="6"/>
      <c r="E23089" s="6"/>
      <c r="F23089" s="6"/>
      <c r="U23089" s="11"/>
      <c r="AO23089" s="11"/>
    </row>
    <row r="23090" spans="2:41" x14ac:dyDescent="0.25">
      <c r="B23090" s="6"/>
      <c r="D23090" s="6"/>
      <c r="E23090" s="6"/>
      <c r="F23090" s="6"/>
      <c r="U23090" s="11"/>
      <c r="AO23090" s="11"/>
    </row>
    <row r="23091" spans="2:41" x14ac:dyDescent="0.25">
      <c r="B23091" s="6"/>
      <c r="D23091" s="6"/>
      <c r="E23091" s="6"/>
      <c r="F23091" s="6"/>
      <c r="U23091" s="11"/>
      <c r="AO23091" s="11"/>
    </row>
    <row r="23092" spans="2:41" x14ac:dyDescent="0.25">
      <c r="B23092" s="6"/>
      <c r="D23092" s="6"/>
      <c r="E23092" s="6"/>
      <c r="F23092" s="6"/>
      <c r="U23092" s="11"/>
      <c r="AO23092" s="11"/>
    </row>
    <row r="23093" spans="2:41" x14ac:dyDescent="0.25">
      <c r="B23093" s="6"/>
      <c r="D23093" s="6"/>
      <c r="E23093" s="6"/>
      <c r="F23093" s="6"/>
      <c r="U23093" s="11"/>
      <c r="AO23093" s="11"/>
    </row>
    <row r="23094" spans="2:41" x14ac:dyDescent="0.25">
      <c r="B23094" s="6"/>
      <c r="D23094" s="6"/>
      <c r="E23094" s="6"/>
      <c r="F23094" s="6"/>
      <c r="U23094" s="11"/>
      <c r="AO23094" s="11"/>
    </row>
    <row r="23095" spans="2:41" x14ac:dyDescent="0.25">
      <c r="B23095" s="6"/>
      <c r="D23095" s="6"/>
      <c r="E23095" s="6"/>
      <c r="F23095" s="6"/>
      <c r="U23095" s="11"/>
      <c r="AO23095" s="11"/>
    </row>
    <row r="23096" spans="2:41" x14ac:dyDescent="0.25">
      <c r="B23096" s="6"/>
      <c r="D23096" s="6"/>
      <c r="E23096" s="6"/>
      <c r="F23096" s="6"/>
      <c r="U23096" s="11"/>
      <c r="AO23096" s="11"/>
    </row>
    <row r="23097" spans="2:41" x14ac:dyDescent="0.25">
      <c r="B23097" s="6"/>
      <c r="D23097" s="6"/>
      <c r="E23097" s="6"/>
      <c r="F23097" s="6"/>
      <c r="U23097" s="11"/>
      <c r="AO23097" s="11"/>
    </row>
    <row r="23098" spans="2:41" x14ac:dyDescent="0.25">
      <c r="B23098" s="6"/>
      <c r="D23098" s="6"/>
      <c r="E23098" s="6"/>
      <c r="F23098" s="6"/>
      <c r="U23098" s="11"/>
      <c r="AO23098" s="11"/>
    </row>
    <row r="23099" spans="2:41" x14ac:dyDescent="0.25">
      <c r="B23099" s="6"/>
      <c r="D23099" s="6"/>
      <c r="E23099" s="6"/>
      <c r="F23099" s="6"/>
      <c r="U23099" s="11"/>
      <c r="AO23099" s="11"/>
    </row>
    <row r="23100" spans="2:41" x14ac:dyDescent="0.25">
      <c r="B23100" s="6"/>
      <c r="D23100" s="6"/>
      <c r="E23100" s="6"/>
      <c r="F23100" s="6"/>
      <c r="U23100" s="11"/>
      <c r="AO23100" s="11"/>
    </row>
    <row r="23101" spans="2:41" x14ac:dyDescent="0.25">
      <c r="B23101" s="6"/>
      <c r="D23101" s="6"/>
      <c r="E23101" s="6"/>
      <c r="F23101" s="6"/>
      <c r="U23101" s="11"/>
      <c r="AO23101" s="11"/>
    </row>
    <row r="23102" spans="2:41" x14ac:dyDescent="0.25">
      <c r="B23102" s="6"/>
      <c r="D23102" s="6"/>
      <c r="E23102" s="6"/>
      <c r="F23102" s="6"/>
      <c r="U23102" s="11"/>
      <c r="AO23102" s="11"/>
    </row>
    <row r="23103" spans="2:41" x14ac:dyDescent="0.25">
      <c r="B23103" s="6"/>
      <c r="D23103" s="6"/>
      <c r="E23103" s="6"/>
      <c r="F23103" s="6"/>
      <c r="U23103" s="11"/>
      <c r="AO23103" s="11"/>
    </row>
    <row r="23104" spans="2:41" x14ac:dyDescent="0.25">
      <c r="B23104" s="6"/>
      <c r="D23104" s="6"/>
      <c r="E23104" s="6"/>
      <c r="F23104" s="6"/>
      <c r="U23104" s="11"/>
      <c r="AO23104" s="11"/>
    </row>
    <row r="23105" spans="2:41" x14ac:dyDescent="0.25">
      <c r="B23105" s="6"/>
      <c r="D23105" s="6"/>
      <c r="E23105" s="6"/>
      <c r="F23105" s="6"/>
      <c r="U23105" s="11"/>
      <c r="AO23105" s="11"/>
    </row>
    <row r="23106" spans="2:41" x14ac:dyDescent="0.25">
      <c r="B23106" s="6"/>
      <c r="D23106" s="6"/>
      <c r="E23106" s="6"/>
      <c r="F23106" s="6"/>
      <c r="U23106" s="11"/>
      <c r="AO23106" s="11"/>
    </row>
    <row r="23107" spans="2:41" x14ac:dyDescent="0.25">
      <c r="B23107" s="6"/>
      <c r="D23107" s="6"/>
      <c r="E23107" s="6"/>
      <c r="F23107" s="6"/>
      <c r="U23107" s="11"/>
      <c r="AO23107" s="11"/>
    </row>
    <row r="23108" spans="2:41" x14ac:dyDescent="0.25">
      <c r="B23108" s="6"/>
      <c r="D23108" s="6"/>
      <c r="E23108" s="6"/>
      <c r="F23108" s="6"/>
      <c r="U23108" s="11"/>
      <c r="AO23108" s="11"/>
    </row>
    <row r="23109" spans="2:41" x14ac:dyDescent="0.25">
      <c r="B23109" s="6"/>
      <c r="D23109" s="6"/>
      <c r="E23109" s="6"/>
      <c r="F23109" s="6"/>
      <c r="U23109" s="11"/>
      <c r="AO23109" s="11"/>
    </row>
    <row r="23110" spans="2:41" x14ac:dyDescent="0.25">
      <c r="B23110" s="6"/>
      <c r="D23110" s="6"/>
      <c r="E23110" s="6"/>
      <c r="F23110" s="6"/>
      <c r="U23110" s="11"/>
      <c r="AO23110" s="11"/>
    </row>
    <row r="23111" spans="2:41" x14ac:dyDescent="0.25">
      <c r="B23111" s="6"/>
      <c r="D23111" s="6"/>
      <c r="E23111" s="6"/>
      <c r="F23111" s="6"/>
      <c r="U23111" s="11"/>
      <c r="AO23111" s="11"/>
    </row>
    <row r="23112" spans="2:41" x14ac:dyDescent="0.25">
      <c r="B23112" s="6"/>
      <c r="D23112" s="6"/>
      <c r="E23112" s="6"/>
      <c r="F23112" s="6"/>
      <c r="U23112" s="11"/>
      <c r="AO23112" s="11"/>
    </row>
    <row r="23113" spans="2:41" x14ac:dyDescent="0.25">
      <c r="B23113" s="6"/>
      <c r="D23113" s="6"/>
      <c r="E23113" s="6"/>
      <c r="F23113" s="6"/>
      <c r="U23113" s="11"/>
      <c r="AO23113" s="11"/>
    </row>
    <row r="23114" spans="2:41" x14ac:dyDescent="0.25">
      <c r="B23114" s="6"/>
      <c r="D23114" s="6"/>
      <c r="E23114" s="6"/>
      <c r="F23114" s="6"/>
      <c r="U23114" s="11"/>
      <c r="AO23114" s="11"/>
    </row>
    <row r="23115" spans="2:41" x14ac:dyDescent="0.25">
      <c r="B23115" s="6"/>
      <c r="D23115" s="6"/>
      <c r="E23115" s="6"/>
      <c r="F23115" s="6"/>
      <c r="U23115" s="11"/>
      <c r="AO23115" s="11"/>
    </row>
    <row r="23116" spans="2:41" x14ac:dyDescent="0.25">
      <c r="B23116" s="6"/>
      <c r="D23116" s="6"/>
      <c r="E23116" s="6"/>
      <c r="F23116" s="6"/>
      <c r="U23116" s="11"/>
      <c r="AO23116" s="11"/>
    </row>
    <row r="23117" spans="2:41" x14ac:dyDescent="0.25">
      <c r="B23117" s="6"/>
      <c r="D23117" s="6"/>
      <c r="E23117" s="6"/>
      <c r="F23117" s="6"/>
      <c r="U23117" s="11"/>
      <c r="AO23117" s="11"/>
    </row>
    <row r="23118" spans="2:41" x14ac:dyDescent="0.25">
      <c r="B23118" s="6"/>
      <c r="D23118" s="6"/>
      <c r="E23118" s="6"/>
      <c r="F23118" s="6"/>
      <c r="U23118" s="11"/>
      <c r="AO23118" s="11"/>
    </row>
    <row r="23119" spans="2:41" x14ac:dyDescent="0.25">
      <c r="B23119" s="6"/>
      <c r="D23119" s="6"/>
      <c r="E23119" s="6"/>
      <c r="F23119" s="6"/>
      <c r="U23119" s="11"/>
      <c r="AO23119" s="11"/>
    </row>
    <row r="23120" spans="2:41" x14ac:dyDescent="0.25">
      <c r="B23120" s="6"/>
      <c r="D23120" s="6"/>
      <c r="E23120" s="6"/>
      <c r="F23120" s="6"/>
      <c r="U23120" s="11"/>
      <c r="AO23120" s="11"/>
    </row>
    <row r="23121" spans="2:41" x14ac:dyDescent="0.25">
      <c r="B23121" s="6"/>
      <c r="D23121" s="6"/>
      <c r="E23121" s="6"/>
      <c r="F23121" s="6"/>
      <c r="U23121" s="11"/>
      <c r="AO23121" s="11"/>
    </row>
    <row r="23122" spans="2:41" x14ac:dyDescent="0.25">
      <c r="B23122" s="6"/>
      <c r="D23122" s="6"/>
      <c r="E23122" s="6"/>
      <c r="F23122" s="6"/>
      <c r="U23122" s="11"/>
      <c r="AO23122" s="11"/>
    </row>
    <row r="23123" spans="2:41" x14ac:dyDescent="0.25">
      <c r="B23123" s="6"/>
      <c r="D23123" s="6"/>
      <c r="E23123" s="6"/>
      <c r="F23123" s="6"/>
      <c r="U23123" s="11"/>
      <c r="AO23123" s="11"/>
    </row>
    <row r="23124" spans="2:41" x14ac:dyDescent="0.25">
      <c r="B23124" s="6"/>
      <c r="D23124" s="6"/>
      <c r="E23124" s="6"/>
      <c r="F23124" s="6"/>
      <c r="U23124" s="11"/>
      <c r="AO23124" s="11"/>
    </row>
    <row r="23125" spans="2:41" x14ac:dyDescent="0.25">
      <c r="B23125" s="6"/>
      <c r="D23125" s="6"/>
      <c r="E23125" s="6"/>
      <c r="F23125" s="6"/>
      <c r="U23125" s="11"/>
      <c r="AO23125" s="11"/>
    </row>
    <row r="23126" spans="2:41" x14ac:dyDescent="0.25">
      <c r="B23126" s="6"/>
      <c r="D23126" s="6"/>
      <c r="E23126" s="6"/>
      <c r="F23126" s="6"/>
      <c r="U23126" s="11"/>
      <c r="AO23126" s="11"/>
    </row>
    <row r="23127" spans="2:41" x14ac:dyDescent="0.25">
      <c r="B23127" s="6"/>
      <c r="D23127" s="6"/>
      <c r="E23127" s="6"/>
      <c r="F23127" s="6"/>
      <c r="U23127" s="11"/>
      <c r="AO23127" s="11"/>
    </row>
    <row r="23128" spans="2:41" x14ac:dyDescent="0.25">
      <c r="B23128" s="6"/>
      <c r="D23128" s="6"/>
      <c r="E23128" s="6"/>
      <c r="F23128" s="6"/>
      <c r="U23128" s="11"/>
      <c r="AO23128" s="11"/>
    </row>
    <row r="23129" spans="2:41" x14ac:dyDescent="0.25">
      <c r="B23129" s="6"/>
      <c r="D23129" s="6"/>
      <c r="E23129" s="6"/>
      <c r="F23129" s="6"/>
      <c r="U23129" s="11"/>
      <c r="AO23129" s="11"/>
    </row>
    <row r="23130" spans="2:41" x14ac:dyDescent="0.25">
      <c r="B23130" s="6"/>
      <c r="D23130" s="6"/>
      <c r="E23130" s="6"/>
      <c r="F23130" s="6"/>
      <c r="U23130" s="11"/>
      <c r="AO23130" s="11"/>
    </row>
    <row r="23131" spans="2:41" x14ac:dyDescent="0.25">
      <c r="B23131" s="6"/>
      <c r="D23131" s="6"/>
      <c r="E23131" s="6"/>
      <c r="F23131" s="6"/>
      <c r="U23131" s="11"/>
      <c r="AO23131" s="11"/>
    </row>
    <row r="23132" spans="2:41" x14ac:dyDescent="0.25">
      <c r="B23132" s="6"/>
      <c r="D23132" s="6"/>
      <c r="E23132" s="6"/>
      <c r="F23132" s="6"/>
      <c r="U23132" s="11"/>
      <c r="AO23132" s="11"/>
    </row>
    <row r="23133" spans="2:41" x14ac:dyDescent="0.25">
      <c r="B23133" s="6"/>
      <c r="D23133" s="6"/>
      <c r="E23133" s="6"/>
      <c r="F23133" s="6"/>
      <c r="U23133" s="11"/>
      <c r="AO23133" s="11"/>
    </row>
    <row r="23134" spans="2:41" x14ac:dyDescent="0.25">
      <c r="B23134" s="6"/>
      <c r="D23134" s="6"/>
      <c r="E23134" s="6"/>
      <c r="F23134" s="6"/>
      <c r="U23134" s="11"/>
      <c r="AO23134" s="11"/>
    </row>
    <row r="23135" spans="2:41" x14ac:dyDescent="0.25">
      <c r="B23135" s="6"/>
      <c r="D23135" s="6"/>
      <c r="E23135" s="6"/>
      <c r="F23135" s="6"/>
      <c r="U23135" s="11"/>
      <c r="AO23135" s="11"/>
    </row>
    <row r="23136" spans="2:41" x14ac:dyDescent="0.25">
      <c r="B23136" s="6"/>
      <c r="D23136" s="6"/>
      <c r="E23136" s="6"/>
      <c r="F23136" s="6"/>
      <c r="U23136" s="11"/>
      <c r="AO23136" s="11"/>
    </row>
    <row r="23137" spans="2:41" x14ac:dyDescent="0.25">
      <c r="B23137" s="6"/>
      <c r="D23137" s="6"/>
      <c r="E23137" s="6"/>
      <c r="F23137" s="6"/>
      <c r="U23137" s="11"/>
      <c r="AO23137" s="11"/>
    </row>
    <row r="23138" spans="2:41" x14ac:dyDescent="0.25">
      <c r="B23138" s="6"/>
      <c r="D23138" s="6"/>
      <c r="E23138" s="6"/>
      <c r="F23138" s="6"/>
      <c r="U23138" s="11"/>
      <c r="AO23138" s="11"/>
    </row>
    <row r="23139" spans="2:41" x14ac:dyDescent="0.25">
      <c r="B23139" s="6"/>
      <c r="D23139" s="6"/>
      <c r="E23139" s="6"/>
      <c r="F23139" s="6"/>
      <c r="U23139" s="11"/>
      <c r="AO23139" s="11"/>
    </row>
    <row r="23140" spans="2:41" x14ac:dyDescent="0.25">
      <c r="B23140" s="6"/>
      <c r="D23140" s="6"/>
      <c r="E23140" s="6"/>
      <c r="F23140" s="6"/>
      <c r="U23140" s="11"/>
      <c r="AO23140" s="11"/>
    </row>
    <row r="23141" spans="2:41" x14ac:dyDescent="0.25">
      <c r="B23141" s="6"/>
      <c r="D23141" s="6"/>
      <c r="E23141" s="6"/>
      <c r="F23141" s="6"/>
      <c r="U23141" s="11"/>
      <c r="AO23141" s="11"/>
    </row>
    <row r="23142" spans="2:41" x14ac:dyDescent="0.25">
      <c r="B23142" s="6"/>
      <c r="D23142" s="6"/>
      <c r="E23142" s="6"/>
      <c r="F23142" s="6"/>
      <c r="U23142" s="11"/>
      <c r="AO23142" s="11"/>
    </row>
    <row r="23143" spans="2:41" x14ac:dyDescent="0.25">
      <c r="B23143" s="6"/>
      <c r="D23143" s="6"/>
      <c r="E23143" s="6"/>
      <c r="F23143" s="6"/>
      <c r="U23143" s="11"/>
      <c r="AO23143" s="11"/>
    </row>
    <row r="23144" spans="2:41" x14ac:dyDescent="0.25">
      <c r="B23144" s="6"/>
      <c r="D23144" s="6"/>
      <c r="E23144" s="6"/>
      <c r="F23144" s="6"/>
      <c r="U23144" s="11"/>
      <c r="AO23144" s="11"/>
    </row>
    <row r="23145" spans="2:41" x14ac:dyDescent="0.25">
      <c r="B23145" s="6"/>
      <c r="D23145" s="6"/>
      <c r="E23145" s="6"/>
      <c r="F23145" s="6"/>
      <c r="U23145" s="11"/>
      <c r="AO23145" s="11"/>
    </row>
    <row r="23146" spans="2:41" x14ac:dyDescent="0.25">
      <c r="B23146" s="6"/>
      <c r="D23146" s="6"/>
      <c r="E23146" s="6"/>
      <c r="F23146" s="6"/>
      <c r="U23146" s="11"/>
      <c r="AO23146" s="11"/>
    </row>
    <row r="23147" spans="2:41" x14ac:dyDescent="0.25">
      <c r="B23147" s="6"/>
      <c r="D23147" s="6"/>
      <c r="E23147" s="6"/>
      <c r="F23147" s="6"/>
      <c r="U23147" s="11"/>
      <c r="AO23147" s="11"/>
    </row>
    <row r="23148" spans="2:41" x14ac:dyDescent="0.25">
      <c r="B23148" s="6"/>
      <c r="D23148" s="6"/>
      <c r="E23148" s="6"/>
      <c r="F23148" s="6"/>
      <c r="U23148" s="11"/>
      <c r="AO23148" s="11"/>
    </row>
    <row r="23149" spans="2:41" x14ac:dyDescent="0.25">
      <c r="B23149" s="6"/>
      <c r="D23149" s="6"/>
      <c r="E23149" s="6"/>
      <c r="F23149" s="6"/>
      <c r="U23149" s="11"/>
      <c r="AO23149" s="11"/>
    </row>
    <row r="23150" spans="2:41" x14ac:dyDescent="0.25">
      <c r="B23150" s="6"/>
      <c r="D23150" s="6"/>
      <c r="E23150" s="6"/>
      <c r="F23150" s="6"/>
      <c r="U23150" s="11"/>
      <c r="AO23150" s="11"/>
    </row>
    <row r="23151" spans="2:41" x14ac:dyDescent="0.25">
      <c r="B23151" s="6"/>
      <c r="D23151" s="6"/>
      <c r="E23151" s="6"/>
      <c r="F23151" s="6"/>
      <c r="U23151" s="11"/>
      <c r="AO23151" s="11"/>
    </row>
    <row r="23152" spans="2:41" x14ac:dyDescent="0.25">
      <c r="B23152" s="6"/>
      <c r="D23152" s="6"/>
      <c r="E23152" s="6"/>
      <c r="F23152" s="6"/>
      <c r="U23152" s="11"/>
      <c r="AO23152" s="11"/>
    </row>
    <row r="23153" spans="2:41" x14ac:dyDescent="0.25">
      <c r="B23153" s="6"/>
      <c r="D23153" s="6"/>
      <c r="E23153" s="6"/>
      <c r="F23153" s="6"/>
      <c r="U23153" s="11"/>
      <c r="AO23153" s="11"/>
    </row>
    <row r="23154" spans="2:41" x14ac:dyDescent="0.25">
      <c r="B23154" s="6"/>
      <c r="D23154" s="6"/>
      <c r="E23154" s="6"/>
      <c r="F23154" s="6"/>
      <c r="U23154" s="11"/>
      <c r="AO23154" s="11"/>
    </row>
    <row r="23155" spans="2:41" x14ac:dyDescent="0.25">
      <c r="B23155" s="6"/>
      <c r="D23155" s="6"/>
      <c r="E23155" s="6"/>
      <c r="F23155" s="6"/>
      <c r="U23155" s="11"/>
      <c r="AO23155" s="11"/>
    </row>
    <row r="23156" spans="2:41" x14ac:dyDescent="0.25">
      <c r="B23156" s="6"/>
      <c r="D23156" s="6"/>
      <c r="E23156" s="6"/>
      <c r="F23156" s="6"/>
      <c r="U23156" s="11"/>
      <c r="AO23156" s="11"/>
    </row>
    <row r="23157" spans="2:41" x14ac:dyDescent="0.25">
      <c r="B23157" s="6"/>
      <c r="D23157" s="6"/>
      <c r="E23157" s="6"/>
      <c r="F23157" s="6"/>
      <c r="U23157" s="11"/>
      <c r="AO23157" s="11"/>
    </row>
    <row r="23158" spans="2:41" x14ac:dyDescent="0.25">
      <c r="B23158" s="6"/>
      <c r="D23158" s="6"/>
      <c r="E23158" s="6"/>
      <c r="F23158" s="6"/>
      <c r="U23158" s="11"/>
      <c r="AO23158" s="11"/>
    </row>
    <row r="23159" spans="2:41" x14ac:dyDescent="0.25">
      <c r="B23159" s="6"/>
      <c r="D23159" s="6"/>
      <c r="E23159" s="6"/>
      <c r="F23159" s="6"/>
      <c r="U23159" s="11"/>
      <c r="AO23159" s="11"/>
    </row>
    <row r="23160" spans="2:41" x14ac:dyDescent="0.25">
      <c r="B23160" s="6"/>
      <c r="D23160" s="6"/>
      <c r="E23160" s="6"/>
      <c r="F23160" s="6"/>
      <c r="U23160" s="11"/>
      <c r="AO23160" s="11"/>
    </row>
    <row r="23161" spans="2:41" x14ac:dyDescent="0.25">
      <c r="B23161" s="6"/>
      <c r="D23161" s="6"/>
      <c r="E23161" s="6"/>
      <c r="F23161" s="6"/>
      <c r="U23161" s="11"/>
      <c r="AO23161" s="11"/>
    </row>
    <row r="23162" spans="2:41" x14ac:dyDescent="0.25">
      <c r="B23162" s="6"/>
      <c r="D23162" s="6"/>
      <c r="E23162" s="6"/>
      <c r="F23162" s="6"/>
      <c r="U23162" s="11"/>
      <c r="AO23162" s="11"/>
    </row>
    <row r="23163" spans="2:41" x14ac:dyDescent="0.25">
      <c r="B23163" s="6"/>
      <c r="D23163" s="6"/>
      <c r="E23163" s="6"/>
      <c r="F23163" s="6"/>
      <c r="U23163" s="11"/>
      <c r="AO23163" s="11"/>
    </row>
    <row r="23164" spans="2:41" x14ac:dyDescent="0.25">
      <c r="B23164" s="6"/>
      <c r="D23164" s="6"/>
      <c r="E23164" s="6"/>
      <c r="F23164" s="6"/>
      <c r="U23164" s="11"/>
      <c r="AO23164" s="11"/>
    </row>
    <row r="23165" spans="2:41" x14ac:dyDescent="0.25">
      <c r="B23165" s="6"/>
      <c r="D23165" s="6"/>
      <c r="E23165" s="6"/>
      <c r="F23165" s="6"/>
      <c r="U23165" s="11"/>
      <c r="AO23165" s="11"/>
    </row>
    <row r="23166" spans="2:41" x14ac:dyDescent="0.25">
      <c r="B23166" s="6"/>
      <c r="D23166" s="6"/>
      <c r="E23166" s="6"/>
      <c r="F23166" s="6"/>
      <c r="U23166" s="11"/>
      <c r="AO23166" s="11"/>
    </row>
    <row r="23167" spans="2:41" x14ac:dyDescent="0.25">
      <c r="B23167" s="6"/>
      <c r="D23167" s="6"/>
      <c r="E23167" s="6"/>
      <c r="F23167" s="6"/>
      <c r="U23167" s="11"/>
      <c r="AO23167" s="11"/>
    </row>
    <row r="23168" spans="2:41" x14ac:dyDescent="0.25">
      <c r="B23168" s="6"/>
      <c r="D23168" s="6"/>
      <c r="E23168" s="6"/>
      <c r="F23168" s="6"/>
      <c r="U23168" s="11"/>
      <c r="AO23168" s="11"/>
    </row>
    <row r="23169" spans="2:41" x14ac:dyDescent="0.25">
      <c r="B23169" s="6"/>
      <c r="D23169" s="6"/>
      <c r="E23169" s="6"/>
      <c r="F23169" s="6"/>
      <c r="U23169" s="11"/>
      <c r="AO23169" s="11"/>
    </row>
    <row r="23170" spans="2:41" x14ac:dyDescent="0.25">
      <c r="B23170" s="6"/>
      <c r="D23170" s="6"/>
      <c r="E23170" s="6"/>
      <c r="F23170" s="6"/>
      <c r="U23170" s="11"/>
      <c r="AO23170" s="11"/>
    </row>
    <row r="23171" spans="2:41" x14ac:dyDescent="0.25">
      <c r="B23171" s="6"/>
      <c r="D23171" s="6"/>
      <c r="E23171" s="6"/>
      <c r="F23171" s="6"/>
      <c r="U23171" s="11"/>
      <c r="AO23171" s="11"/>
    </row>
    <row r="23172" spans="2:41" x14ac:dyDescent="0.25">
      <c r="B23172" s="6"/>
      <c r="D23172" s="6"/>
      <c r="E23172" s="6"/>
      <c r="F23172" s="6"/>
      <c r="U23172" s="11"/>
      <c r="AO23172" s="11"/>
    </row>
    <row r="23173" spans="2:41" x14ac:dyDescent="0.25">
      <c r="B23173" s="6"/>
      <c r="D23173" s="6"/>
      <c r="E23173" s="6"/>
      <c r="F23173" s="6"/>
      <c r="U23173" s="11"/>
      <c r="AO23173" s="11"/>
    </row>
    <row r="23174" spans="2:41" x14ac:dyDescent="0.25">
      <c r="B23174" s="6"/>
      <c r="D23174" s="6"/>
      <c r="E23174" s="6"/>
      <c r="F23174" s="6"/>
      <c r="U23174" s="11"/>
      <c r="AO23174" s="11"/>
    </row>
    <row r="23175" spans="2:41" x14ac:dyDescent="0.25">
      <c r="B23175" s="6"/>
      <c r="D23175" s="6"/>
      <c r="E23175" s="6"/>
      <c r="F23175" s="6"/>
      <c r="U23175" s="11"/>
      <c r="AO23175" s="11"/>
    </row>
    <row r="23176" spans="2:41" x14ac:dyDescent="0.25">
      <c r="B23176" s="6"/>
      <c r="D23176" s="6"/>
      <c r="E23176" s="6"/>
      <c r="F23176" s="6"/>
      <c r="U23176" s="11"/>
      <c r="AO23176" s="11"/>
    </row>
    <row r="23177" spans="2:41" x14ac:dyDescent="0.25">
      <c r="B23177" s="6"/>
      <c r="D23177" s="6"/>
      <c r="E23177" s="6"/>
      <c r="F23177" s="6"/>
      <c r="U23177" s="11"/>
      <c r="AO23177" s="11"/>
    </row>
    <row r="23178" spans="2:41" x14ac:dyDescent="0.25">
      <c r="B23178" s="6"/>
      <c r="D23178" s="6"/>
      <c r="E23178" s="6"/>
      <c r="F23178" s="6"/>
      <c r="U23178" s="11"/>
      <c r="AO23178" s="11"/>
    </row>
    <row r="23179" spans="2:41" x14ac:dyDescent="0.25">
      <c r="B23179" s="6"/>
      <c r="D23179" s="6"/>
      <c r="E23179" s="6"/>
      <c r="F23179" s="6"/>
      <c r="U23179" s="11"/>
      <c r="AO23179" s="11"/>
    </row>
    <row r="23180" spans="2:41" x14ac:dyDescent="0.25">
      <c r="B23180" s="6"/>
      <c r="D23180" s="6"/>
      <c r="E23180" s="6"/>
      <c r="F23180" s="6"/>
      <c r="U23180" s="11"/>
      <c r="AO23180" s="11"/>
    </row>
    <row r="23181" spans="2:41" x14ac:dyDescent="0.25">
      <c r="B23181" s="6"/>
      <c r="D23181" s="6"/>
      <c r="E23181" s="6"/>
      <c r="F23181" s="6"/>
      <c r="U23181" s="11"/>
      <c r="AO23181" s="11"/>
    </row>
    <row r="23182" spans="2:41" x14ac:dyDescent="0.25">
      <c r="B23182" s="6"/>
      <c r="D23182" s="6"/>
      <c r="E23182" s="6"/>
      <c r="F23182" s="6"/>
      <c r="U23182" s="11"/>
      <c r="AO23182" s="11"/>
    </row>
    <row r="23183" spans="2:41" x14ac:dyDescent="0.25">
      <c r="B23183" s="6"/>
      <c r="D23183" s="6"/>
      <c r="E23183" s="6"/>
      <c r="F23183" s="6"/>
      <c r="U23183" s="11"/>
      <c r="AO23183" s="11"/>
    </row>
    <row r="23184" spans="2:41" x14ac:dyDescent="0.25">
      <c r="B23184" s="6"/>
      <c r="D23184" s="6"/>
      <c r="E23184" s="6"/>
      <c r="F23184" s="6"/>
      <c r="U23184" s="11"/>
      <c r="AO23184" s="11"/>
    </row>
    <row r="23185" spans="2:41" x14ac:dyDescent="0.25">
      <c r="B23185" s="6"/>
      <c r="D23185" s="6"/>
      <c r="E23185" s="6"/>
      <c r="F23185" s="6"/>
      <c r="U23185" s="11"/>
      <c r="AO23185" s="11"/>
    </row>
    <row r="23186" spans="2:41" x14ac:dyDescent="0.25">
      <c r="B23186" s="6"/>
      <c r="D23186" s="6"/>
      <c r="E23186" s="6"/>
      <c r="F23186" s="6"/>
      <c r="U23186" s="11"/>
      <c r="AO23186" s="11"/>
    </row>
    <row r="23187" spans="2:41" x14ac:dyDescent="0.25">
      <c r="B23187" s="6"/>
      <c r="D23187" s="6"/>
      <c r="E23187" s="6"/>
      <c r="F23187" s="6"/>
      <c r="U23187" s="11"/>
      <c r="AO23187" s="11"/>
    </row>
    <row r="23188" spans="2:41" x14ac:dyDescent="0.25">
      <c r="B23188" s="6"/>
      <c r="D23188" s="6"/>
      <c r="E23188" s="6"/>
      <c r="F23188" s="6"/>
      <c r="U23188" s="11"/>
      <c r="AO23188" s="11"/>
    </row>
    <row r="23189" spans="2:41" x14ac:dyDescent="0.25">
      <c r="B23189" s="6"/>
      <c r="D23189" s="6"/>
      <c r="E23189" s="6"/>
      <c r="F23189" s="6"/>
      <c r="U23189" s="11"/>
      <c r="AO23189" s="11"/>
    </row>
    <row r="23190" spans="2:41" x14ac:dyDescent="0.25">
      <c r="B23190" s="6"/>
      <c r="D23190" s="6"/>
      <c r="E23190" s="6"/>
      <c r="F23190" s="6"/>
      <c r="U23190" s="11"/>
      <c r="AO23190" s="11"/>
    </row>
    <row r="23191" spans="2:41" x14ac:dyDescent="0.25">
      <c r="B23191" s="6"/>
      <c r="D23191" s="6"/>
      <c r="E23191" s="6"/>
      <c r="F23191" s="6"/>
      <c r="U23191" s="11"/>
      <c r="AO23191" s="11"/>
    </row>
    <row r="23192" spans="2:41" x14ac:dyDescent="0.25">
      <c r="B23192" s="6"/>
      <c r="D23192" s="6"/>
      <c r="E23192" s="6"/>
      <c r="F23192" s="6"/>
      <c r="U23192" s="11"/>
      <c r="AO23192" s="11"/>
    </row>
    <row r="23193" spans="2:41" x14ac:dyDescent="0.25">
      <c r="B23193" s="6"/>
      <c r="D23193" s="6"/>
      <c r="E23193" s="6"/>
      <c r="F23193" s="6"/>
      <c r="U23193" s="11"/>
      <c r="AO23193" s="11"/>
    </row>
    <row r="23194" spans="2:41" x14ac:dyDescent="0.25">
      <c r="B23194" s="6"/>
      <c r="D23194" s="6"/>
      <c r="E23194" s="6"/>
      <c r="F23194" s="6"/>
      <c r="U23194" s="11"/>
      <c r="AO23194" s="11"/>
    </row>
    <row r="23195" spans="2:41" x14ac:dyDescent="0.25">
      <c r="B23195" s="6"/>
      <c r="D23195" s="6"/>
      <c r="E23195" s="6"/>
      <c r="F23195" s="6"/>
      <c r="U23195" s="11"/>
      <c r="AO23195" s="11"/>
    </row>
    <row r="23196" spans="2:41" x14ac:dyDescent="0.25">
      <c r="B23196" s="6"/>
      <c r="D23196" s="6"/>
      <c r="E23196" s="6"/>
      <c r="F23196" s="6"/>
      <c r="U23196" s="11"/>
      <c r="AO23196" s="11"/>
    </row>
    <row r="23197" spans="2:41" x14ac:dyDescent="0.25">
      <c r="B23197" s="6"/>
      <c r="D23197" s="6"/>
      <c r="E23197" s="6"/>
      <c r="F23197" s="6"/>
      <c r="U23197" s="11"/>
      <c r="AO23197" s="11"/>
    </row>
    <row r="23198" spans="2:41" x14ac:dyDescent="0.25">
      <c r="B23198" s="6"/>
      <c r="D23198" s="6"/>
      <c r="E23198" s="6"/>
      <c r="F23198" s="6"/>
      <c r="U23198" s="11"/>
      <c r="AO23198" s="11"/>
    </row>
    <row r="23199" spans="2:41" x14ac:dyDescent="0.25">
      <c r="B23199" s="6"/>
      <c r="D23199" s="6"/>
      <c r="E23199" s="6"/>
      <c r="F23199" s="6"/>
      <c r="U23199" s="11"/>
      <c r="AO23199" s="11"/>
    </row>
    <row r="23200" spans="2:41" x14ac:dyDescent="0.25">
      <c r="B23200" s="6"/>
      <c r="D23200" s="6"/>
      <c r="E23200" s="6"/>
      <c r="F23200" s="6"/>
      <c r="U23200" s="11"/>
      <c r="AO23200" s="11"/>
    </row>
    <row r="23201" spans="2:41" x14ac:dyDescent="0.25">
      <c r="B23201" s="6"/>
      <c r="D23201" s="6"/>
      <c r="E23201" s="6"/>
      <c r="F23201" s="6"/>
      <c r="U23201" s="11"/>
      <c r="AO23201" s="11"/>
    </row>
    <row r="23202" spans="2:41" x14ac:dyDescent="0.25">
      <c r="B23202" s="6"/>
      <c r="D23202" s="6"/>
      <c r="E23202" s="6"/>
      <c r="F23202" s="6"/>
      <c r="U23202" s="11"/>
      <c r="AO23202" s="11"/>
    </row>
    <row r="23203" spans="2:41" x14ac:dyDescent="0.25">
      <c r="B23203" s="6"/>
      <c r="D23203" s="6"/>
      <c r="E23203" s="6"/>
      <c r="F23203" s="6"/>
      <c r="U23203" s="11"/>
      <c r="AO23203" s="11"/>
    </row>
    <row r="23204" spans="2:41" x14ac:dyDescent="0.25">
      <c r="B23204" s="6"/>
      <c r="D23204" s="6"/>
      <c r="E23204" s="6"/>
      <c r="F23204" s="6"/>
      <c r="U23204" s="11"/>
      <c r="AO23204" s="11"/>
    </row>
    <row r="23205" spans="2:41" x14ac:dyDescent="0.25">
      <c r="B23205" s="6"/>
      <c r="D23205" s="6"/>
      <c r="E23205" s="6"/>
      <c r="F23205" s="6"/>
      <c r="U23205" s="11"/>
      <c r="AO23205" s="11"/>
    </row>
    <row r="23206" spans="2:41" x14ac:dyDescent="0.25">
      <c r="B23206" s="6"/>
      <c r="D23206" s="6"/>
      <c r="E23206" s="6"/>
      <c r="F23206" s="6"/>
      <c r="U23206" s="11"/>
      <c r="AO23206" s="11"/>
    </row>
    <row r="23207" spans="2:41" x14ac:dyDescent="0.25">
      <c r="B23207" s="6"/>
      <c r="D23207" s="6"/>
      <c r="E23207" s="6"/>
      <c r="F23207" s="6"/>
      <c r="U23207" s="11"/>
      <c r="AO23207" s="11"/>
    </row>
    <row r="23208" spans="2:41" x14ac:dyDescent="0.25">
      <c r="B23208" s="6"/>
      <c r="D23208" s="6"/>
      <c r="E23208" s="6"/>
      <c r="F23208" s="6"/>
      <c r="U23208" s="11"/>
      <c r="AO23208" s="11"/>
    </row>
    <row r="23209" spans="2:41" x14ac:dyDescent="0.25">
      <c r="B23209" s="6"/>
      <c r="D23209" s="6"/>
      <c r="E23209" s="6"/>
      <c r="F23209" s="6"/>
      <c r="U23209" s="11"/>
      <c r="AO23209" s="11"/>
    </row>
    <row r="23210" spans="2:41" x14ac:dyDescent="0.25">
      <c r="B23210" s="6"/>
      <c r="D23210" s="6"/>
      <c r="E23210" s="6"/>
      <c r="F23210" s="6"/>
      <c r="U23210" s="11"/>
      <c r="AO23210" s="11"/>
    </row>
    <row r="23211" spans="2:41" x14ac:dyDescent="0.25">
      <c r="B23211" s="6"/>
      <c r="D23211" s="6"/>
      <c r="E23211" s="6"/>
      <c r="F23211" s="6"/>
      <c r="U23211" s="11"/>
      <c r="AO23211" s="11"/>
    </row>
    <row r="23212" spans="2:41" x14ac:dyDescent="0.25">
      <c r="B23212" s="6"/>
      <c r="D23212" s="6"/>
      <c r="E23212" s="6"/>
      <c r="F23212" s="6"/>
      <c r="U23212" s="11"/>
      <c r="AO23212" s="11"/>
    </row>
    <row r="23213" spans="2:41" x14ac:dyDescent="0.25">
      <c r="B23213" s="6"/>
      <c r="D23213" s="6"/>
      <c r="E23213" s="6"/>
      <c r="F23213" s="6"/>
      <c r="U23213" s="11"/>
      <c r="AO23213" s="11"/>
    </row>
    <row r="23214" spans="2:41" x14ac:dyDescent="0.25">
      <c r="B23214" s="6"/>
      <c r="D23214" s="6"/>
      <c r="E23214" s="6"/>
      <c r="F23214" s="6"/>
      <c r="U23214" s="11"/>
      <c r="AO23214" s="11"/>
    </row>
    <row r="23215" spans="2:41" x14ac:dyDescent="0.25">
      <c r="B23215" s="6"/>
      <c r="D23215" s="6"/>
      <c r="E23215" s="6"/>
      <c r="F23215" s="6"/>
      <c r="U23215" s="11"/>
      <c r="AO23215" s="11"/>
    </row>
    <row r="23216" spans="2:41" x14ac:dyDescent="0.25">
      <c r="B23216" s="6"/>
      <c r="D23216" s="6"/>
      <c r="E23216" s="6"/>
      <c r="F23216" s="6"/>
      <c r="U23216" s="11"/>
      <c r="AO23216" s="11"/>
    </row>
    <row r="23217" spans="2:41" x14ac:dyDescent="0.25">
      <c r="B23217" s="6"/>
      <c r="D23217" s="6"/>
      <c r="E23217" s="6"/>
      <c r="F23217" s="6"/>
      <c r="U23217" s="11"/>
      <c r="AO23217" s="11"/>
    </row>
    <row r="23218" spans="2:41" x14ac:dyDescent="0.25">
      <c r="B23218" s="6"/>
      <c r="D23218" s="6"/>
      <c r="E23218" s="6"/>
      <c r="F23218" s="6"/>
      <c r="U23218" s="11"/>
      <c r="AO23218" s="11"/>
    </row>
    <row r="23219" spans="2:41" x14ac:dyDescent="0.25">
      <c r="B23219" s="6"/>
      <c r="D23219" s="6"/>
      <c r="E23219" s="6"/>
      <c r="F23219" s="6"/>
      <c r="U23219" s="11"/>
      <c r="AO23219" s="11"/>
    </row>
    <row r="23220" spans="2:41" x14ac:dyDescent="0.25">
      <c r="B23220" s="6"/>
      <c r="D23220" s="6"/>
      <c r="E23220" s="6"/>
      <c r="F23220" s="6"/>
      <c r="U23220" s="11"/>
      <c r="AO23220" s="11"/>
    </row>
    <row r="23221" spans="2:41" x14ac:dyDescent="0.25">
      <c r="B23221" s="6"/>
      <c r="D23221" s="6"/>
      <c r="E23221" s="6"/>
      <c r="F23221" s="6"/>
      <c r="U23221" s="11"/>
      <c r="AO23221" s="11"/>
    </row>
    <row r="23222" spans="2:41" x14ac:dyDescent="0.25">
      <c r="B23222" s="6"/>
      <c r="D23222" s="6"/>
      <c r="E23222" s="6"/>
      <c r="F23222" s="6"/>
      <c r="U23222" s="11"/>
      <c r="AO23222" s="11"/>
    </row>
    <row r="23223" spans="2:41" x14ac:dyDescent="0.25">
      <c r="B23223" s="6"/>
      <c r="D23223" s="6"/>
      <c r="E23223" s="6"/>
      <c r="F23223" s="6"/>
      <c r="U23223" s="11"/>
      <c r="AO23223" s="11"/>
    </row>
    <row r="23224" spans="2:41" x14ac:dyDescent="0.25">
      <c r="B23224" s="6"/>
      <c r="D23224" s="6"/>
      <c r="E23224" s="6"/>
      <c r="F23224" s="6"/>
      <c r="U23224" s="11"/>
      <c r="AO23224" s="11"/>
    </row>
    <row r="23225" spans="2:41" x14ac:dyDescent="0.25">
      <c r="B23225" s="6"/>
      <c r="D23225" s="6"/>
      <c r="E23225" s="6"/>
      <c r="F23225" s="6"/>
      <c r="U23225" s="11"/>
      <c r="AO23225" s="11"/>
    </row>
    <row r="23226" spans="2:41" x14ac:dyDescent="0.25">
      <c r="B23226" s="6"/>
      <c r="D23226" s="6"/>
      <c r="E23226" s="6"/>
      <c r="F23226" s="6"/>
      <c r="U23226" s="11"/>
      <c r="AO23226" s="11"/>
    </row>
    <row r="23227" spans="2:41" x14ac:dyDescent="0.25">
      <c r="B23227" s="6"/>
      <c r="D23227" s="6"/>
      <c r="E23227" s="6"/>
      <c r="F23227" s="6"/>
      <c r="U23227" s="11"/>
      <c r="AO23227" s="11"/>
    </row>
    <row r="23228" spans="2:41" x14ac:dyDescent="0.25">
      <c r="B23228" s="6"/>
      <c r="D23228" s="6"/>
      <c r="E23228" s="6"/>
      <c r="F23228" s="6"/>
      <c r="U23228" s="11"/>
      <c r="AO23228" s="11"/>
    </row>
    <row r="23229" spans="2:41" x14ac:dyDescent="0.25">
      <c r="B23229" s="6"/>
      <c r="D23229" s="6"/>
      <c r="E23229" s="6"/>
      <c r="F23229" s="6"/>
      <c r="U23229" s="11"/>
      <c r="AO23229" s="11"/>
    </row>
    <row r="23230" spans="2:41" x14ac:dyDescent="0.25">
      <c r="B23230" s="6"/>
      <c r="D23230" s="6"/>
      <c r="E23230" s="6"/>
      <c r="F23230" s="6"/>
      <c r="U23230" s="11"/>
      <c r="AO23230" s="11"/>
    </row>
    <row r="23231" spans="2:41" x14ac:dyDescent="0.25">
      <c r="B23231" s="6"/>
      <c r="D23231" s="6"/>
      <c r="E23231" s="6"/>
      <c r="F23231" s="6"/>
      <c r="U23231" s="11"/>
      <c r="AO23231" s="11"/>
    </row>
    <row r="23232" spans="2:41" x14ac:dyDescent="0.25">
      <c r="B23232" s="6"/>
      <c r="D23232" s="6"/>
      <c r="E23232" s="6"/>
      <c r="F23232" s="6"/>
      <c r="U23232" s="11"/>
      <c r="AO23232" s="11"/>
    </row>
    <row r="23233" spans="2:41" x14ac:dyDescent="0.25">
      <c r="B23233" s="6"/>
      <c r="D23233" s="6"/>
      <c r="E23233" s="6"/>
      <c r="F23233" s="6"/>
      <c r="U23233" s="11"/>
      <c r="AO23233" s="11"/>
    </row>
    <row r="23234" spans="2:41" x14ac:dyDescent="0.25">
      <c r="B23234" s="6"/>
      <c r="D23234" s="6"/>
      <c r="E23234" s="6"/>
      <c r="F23234" s="6"/>
      <c r="U23234" s="11"/>
      <c r="AO23234" s="11"/>
    </row>
    <row r="23235" spans="2:41" x14ac:dyDescent="0.25">
      <c r="B23235" s="6"/>
      <c r="D23235" s="6"/>
      <c r="E23235" s="6"/>
      <c r="F23235" s="6"/>
      <c r="U23235" s="11"/>
      <c r="AO23235" s="11"/>
    </row>
    <row r="23236" spans="2:41" x14ac:dyDescent="0.25">
      <c r="B23236" s="6"/>
      <c r="D23236" s="6"/>
      <c r="E23236" s="6"/>
      <c r="F23236" s="6"/>
      <c r="U23236" s="11"/>
      <c r="AO23236" s="11"/>
    </row>
    <row r="23237" spans="2:41" x14ac:dyDescent="0.25">
      <c r="B23237" s="6"/>
      <c r="D23237" s="6"/>
      <c r="E23237" s="6"/>
      <c r="F23237" s="6"/>
      <c r="U23237" s="11"/>
      <c r="AO23237" s="11"/>
    </row>
    <row r="23238" spans="2:41" x14ac:dyDescent="0.25">
      <c r="B23238" s="6"/>
      <c r="D23238" s="6"/>
      <c r="E23238" s="6"/>
      <c r="F23238" s="6"/>
      <c r="U23238" s="11"/>
      <c r="AO23238" s="11"/>
    </row>
    <row r="23239" spans="2:41" x14ac:dyDescent="0.25">
      <c r="B23239" s="6"/>
      <c r="D23239" s="6"/>
      <c r="E23239" s="6"/>
      <c r="F23239" s="6"/>
      <c r="U23239" s="11"/>
      <c r="AO23239" s="11"/>
    </row>
    <row r="23240" spans="2:41" x14ac:dyDescent="0.25">
      <c r="B23240" s="6"/>
      <c r="D23240" s="6"/>
      <c r="E23240" s="6"/>
      <c r="F23240" s="6"/>
      <c r="U23240" s="11"/>
      <c r="AO23240" s="11"/>
    </row>
    <row r="23241" spans="2:41" x14ac:dyDescent="0.25">
      <c r="B23241" s="6"/>
      <c r="D23241" s="6"/>
      <c r="E23241" s="6"/>
      <c r="F23241" s="6"/>
      <c r="U23241" s="11"/>
      <c r="AO23241" s="11"/>
    </row>
    <row r="23242" spans="2:41" x14ac:dyDescent="0.25">
      <c r="B23242" s="6"/>
      <c r="D23242" s="6"/>
      <c r="E23242" s="6"/>
      <c r="F23242" s="6"/>
      <c r="U23242" s="11"/>
      <c r="AO23242" s="11"/>
    </row>
    <row r="23243" spans="2:41" x14ac:dyDescent="0.25">
      <c r="B23243" s="6"/>
      <c r="D23243" s="6"/>
      <c r="E23243" s="6"/>
      <c r="F23243" s="6"/>
      <c r="U23243" s="11"/>
      <c r="AO23243" s="11"/>
    </row>
    <row r="23244" spans="2:41" x14ac:dyDescent="0.25">
      <c r="B23244" s="6"/>
      <c r="D23244" s="6"/>
      <c r="E23244" s="6"/>
      <c r="F23244" s="6"/>
      <c r="U23244" s="11"/>
      <c r="AO23244" s="11"/>
    </row>
    <row r="23245" spans="2:41" x14ac:dyDescent="0.25">
      <c r="B23245" s="6"/>
      <c r="D23245" s="6"/>
      <c r="E23245" s="6"/>
      <c r="F23245" s="6"/>
      <c r="U23245" s="11"/>
      <c r="AO23245" s="11"/>
    </row>
    <row r="23246" spans="2:41" x14ac:dyDescent="0.25">
      <c r="B23246" s="6"/>
      <c r="D23246" s="6"/>
      <c r="E23246" s="6"/>
      <c r="F23246" s="6"/>
      <c r="U23246" s="11"/>
      <c r="AO23246" s="11"/>
    </row>
    <row r="23247" spans="2:41" x14ac:dyDescent="0.25">
      <c r="B23247" s="6"/>
      <c r="D23247" s="6"/>
      <c r="E23247" s="6"/>
      <c r="F23247" s="6"/>
      <c r="U23247" s="11"/>
      <c r="AO23247" s="11"/>
    </row>
    <row r="23248" spans="2:41" x14ac:dyDescent="0.25">
      <c r="B23248" s="6"/>
      <c r="D23248" s="6"/>
      <c r="E23248" s="6"/>
      <c r="F23248" s="6"/>
      <c r="U23248" s="11"/>
      <c r="AO23248" s="11"/>
    </row>
    <row r="23249" spans="2:41" x14ac:dyDescent="0.25">
      <c r="B23249" s="6"/>
      <c r="D23249" s="6"/>
      <c r="E23249" s="6"/>
      <c r="F23249" s="6"/>
      <c r="U23249" s="11"/>
      <c r="AO23249" s="11"/>
    </row>
    <row r="23250" spans="2:41" x14ac:dyDescent="0.25">
      <c r="B23250" s="6"/>
      <c r="D23250" s="6"/>
      <c r="E23250" s="6"/>
      <c r="F23250" s="6"/>
      <c r="U23250" s="11"/>
      <c r="AO23250" s="11"/>
    </row>
    <row r="23251" spans="2:41" x14ac:dyDescent="0.25">
      <c r="B23251" s="6"/>
      <c r="D23251" s="6"/>
      <c r="E23251" s="6"/>
      <c r="F23251" s="6"/>
      <c r="U23251" s="11"/>
      <c r="AO23251" s="11"/>
    </row>
    <row r="23252" spans="2:41" x14ac:dyDescent="0.25">
      <c r="B23252" s="6"/>
      <c r="D23252" s="6"/>
      <c r="E23252" s="6"/>
      <c r="F23252" s="6"/>
      <c r="U23252" s="11"/>
      <c r="AO23252" s="11"/>
    </row>
    <row r="23253" spans="2:41" x14ac:dyDescent="0.25">
      <c r="B23253" s="6"/>
      <c r="D23253" s="6"/>
      <c r="E23253" s="6"/>
      <c r="F23253" s="6"/>
      <c r="U23253" s="11"/>
      <c r="AO23253" s="11"/>
    </row>
    <row r="23254" spans="2:41" x14ac:dyDescent="0.25">
      <c r="B23254" s="6"/>
      <c r="D23254" s="6"/>
      <c r="E23254" s="6"/>
      <c r="F23254" s="6"/>
      <c r="U23254" s="11"/>
      <c r="AO23254" s="11"/>
    </row>
    <row r="23255" spans="2:41" x14ac:dyDescent="0.25">
      <c r="B23255" s="6"/>
      <c r="D23255" s="6"/>
      <c r="E23255" s="6"/>
      <c r="F23255" s="6"/>
      <c r="U23255" s="11"/>
      <c r="AO23255" s="11"/>
    </row>
    <row r="23256" spans="2:41" x14ac:dyDescent="0.25">
      <c r="B23256" s="6"/>
      <c r="D23256" s="6"/>
      <c r="E23256" s="6"/>
      <c r="F23256" s="6"/>
      <c r="U23256" s="11"/>
      <c r="AO23256" s="11"/>
    </row>
    <row r="23257" spans="2:41" x14ac:dyDescent="0.25">
      <c r="B23257" s="6"/>
      <c r="D23257" s="6"/>
      <c r="E23257" s="6"/>
      <c r="F23257" s="6"/>
      <c r="U23257" s="11"/>
      <c r="AO23257" s="11"/>
    </row>
    <row r="23258" spans="2:41" x14ac:dyDescent="0.25">
      <c r="B23258" s="6"/>
      <c r="D23258" s="6"/>
      <c r="E23258" s="6"/>
      <c r="F23258" s="6"/>
      <c r="U23258" s="11"/>
      <c r="AO23258" s="11"/>
    </row>
    <row r="23259" spans="2:41" x14ac:dyDescent="0.25">
      <c r="B23259" s="6"/>
      <c r="D23259" s="6"/>
      <c r="E23259" s="6"/>
      <c r="F23259" s="6"/>
      <c r="U23259" s="11"/>
      <c r="AO23259" s="11"/>
    </row>
    <row r="23260" spans="2:41" x14ac:dyDescent="0.25">
      <c r="B23260" s="6"/>
      <c r="D23260" s="6"/>
      <c r="E23260" s="6"/>
      <c r="F23260" s="6"/>
      <c r="U23260" s="11"/>
      <c r="AO23260" s="11"/>
    </row>
    <row r="23261" spans="2:41" x14ac:dyDescent="0.25">
      <c r="B23261" s="6"/>
      <c r="D23261" s="6"/>
      <c r="E23261" s="6"/>
      <c r="F23261" s="6"/>
      <c r="U23261" s="11"/>
      <c r="AO23261" s="11"/>
    </row>
    <row r="23262" spans="2:41" x14ac:dyDescent="0.25">
      <c r="B23262" s="6"/>
      <c r="D23262" s="6"/>
      <c r="E23262" s="6"/>
      <c r="F23262" s="6"/>
      <c r="U23262" s="11"/>
      <c r="AO23262" s="11"/>
    </row>
    <row r="23263" spans="2:41" x14ac:dyDescent="0.25">
      <c r="B23263" s="6"/>
      <c r="D23263" s="6"/>
      <c r="E23263" s="6"/>
      <c r="F23263" s="6"/>
      <c r="U23263" s="11"/>
      <c r="AO23263" s="11"/>
    </row>
    <row r="23264" spans="2:41" x14ac:dyDescent="0.25">
      <c r="B23264" s="6"/>
      <c r="D23264" s="6"/>
      <c r="E23264" s="6"/>
      <c r="F23264" s="6"/>
      <c r="U23264" s="11"/>
      <c r="AO23264" s="11"/>
    </row>
    <row r="23265" spans="2:41" x14ac:dyDescent="0.25">
      <c r="B23265" s="6"/>
      <c r="D23265" s="6"/>
      <c r="E23265" s="6"/>
      <c r="F23265" s="6"/>
      <c r="U23265" s="11"/>
      <c r="AO23265" s="11"/>
    </row>
    <row r="23266" spans="2:41" x14ac:dyDescent="0.25">
      <c r="B23266" s="6"/>
      <c r="D23266" s="6"/>
      <c r="E23266" s="6"/>
      <c r="F23266" s="6"/>
      <c r="U23266" s="11"/>
      <c r="AO23266" s="11"/>
    </row>
    <row r="23267" spans="2:41" x14ac:dyDescent="0.25">
      <c r="B23267" s="6"/>
      <c r="D23267" s="6"/>
      <c r="E23267" s="6"/>
      <c r="F23267" s="6"/>
      <c r="U23267" s="11"/>
      <c r="AO23267" s="11"/>
    </row>
    <row r="23268" spans="2:41" x14ac:dyDescent="0.25">
      <c r="B23268" s="6"/>
      <c r="D23268" s="6"/>
      <c r="E23268" s="6"/>
      <c r="F23268" s="6"/>
      <c r="U23268" s="11"/>
      <c r="AO23268" s="11"/>
    </row>
    <row r="23269" spans="2:41" x14ac:dyDescent="0.25">
      <c r="B23269" s="6"/>
      <c r="D23269" s="6"/>
      <c r="E23269" s="6"/>
      <c r="F23269" s="6"/>
      <c r="U23269" s="11"/>
      <c r="AO23269" s="11"/>
    </row>
    <row r="23270" spans="2:41" x14ac:dyDescent="0.25">
      <c r="B23270" s="6"/>
      <c r="D23270" s="6"/>
      <c r="E23270" s="6"/>
      <c r="F23270" s="6"/>
      <c r="U23270" s="11"/>
      <c r="AO23270" s="11"/>
    </row>
    <row r="23271" spans="2:41" x14ac:dyDescent="0.25">
      <c r="B23271" s="6"/>
      <c r="D23271" s="6"/>
      <c r="E23271" s="6"/>
      <c r="F23271" s="6"/>
      <c r="U23271" s="11"/>
      <c r="AO23271" s="11"/>
    </row>
    <row r="23272" spans="2:41" x14ac:dyDescent="0.25">
      <c r="B23272" s="6"/>
      <c r="D23272" s="6"/>
      <c r="E23272" s="6"/>
      <c r="F23272" s="6"/>
      <c r="U23272" s="11"/>
      <c r="AO23272" s="11"/>
    </row>
    <row r="23273" spans="2:41" x14ac:dyDescent="0.25">
      <c r="B23273" s="6"/>
      <c r="D23273" s="6"/>
      <c r="E23273" s="6"/>
      <c r="F23273" s="6"/>
      <c r="U23273" s="11"/>
      <c r="AO23273" s="11"/>
    </row>
    <row r="23274" spans="2:41" x14ac:dyDescent="0.25">
      <c r="B23274" s="6"/>
      <c r="D23274" s="6"/>
      <c r="E23274" s="6"/>
      <c r="F23274" s="6"/>
      <c r="U23274" s="11"/>
      <c r="AO23274" s="11"/>
    </row>
    <row r="23275" spans="2:41" x14ac:dyDescent="0.25">
      <c r="B23275" s="6"/>
      <c r="D23275" s="6"/>
      <c r="E23275" s="6"/>
      <c r="F23275" s="6"/>
      <c r="U23275" s="11"/>
      <c r="AO23275" s="11"/>
    </row>
    <row r="23276" spans="2:41" x14ac:dyDescent="0.25">
      <c r="B23276" s="6"/>
      <c r="D23276" s="6"/>
      <c r="E23276" s="6"/>
      <c r="F23276" s="6"/>
      <c r="U23276" s="11"/>
      <c r="AO23276" s="11"/>
    </row>
    <row r="23277" spans="2:41" x14ac:dyDescent="0.25">
      <c r="B23277" s="6"/>
      <c r="D23277" s="6"/>
      <c r="E23277" s="6"/>
      <c r="F23277" s="6"/>
      <c r="U23277" s="11"/>
      <c r="AO23277" s="11"/>
    </row>
    <row r="23278" spans="2:41" x14ac:dyDescent="0.25">
      <c r="B23278" s="6"/>
      <c r="D23278" s="6"/>
      <c r="E23278" s="6"/>
      <c r="F23278" s="6"/>
      <c r="U23278" s="11"/>
      <c r="AO23278" s="11"/>
    </row>
    <row r="23279" spans="2:41" x14ac:dyDescent="0.25">
      <c r="B23279" s="6"/>
      <c r="D23279" s="6"/>
      <c r="E23279" s="6"/>
      <c r="F23279" s="6"/>
      <c r="U23279" s="11"/>
      <c r="AO23279" s="11"/>
    </row>
    <row r="23280" spans="2:41" x14ac:dyDescent="0.25">
      <c r="B23280" s="6"/>
      <c r="D23280" s="6"/>
      <c r="E23280" s="6"/>
      <c r="F23280" s="6"/>
      <c r="U23280" s="11"/>
      <c r="AO23280" s="11"/>
    </row>
    <row r="23281" spans="2:41" x14ac:dyDescent="0.25">
      <c r="B23281" s="6"/>
      <c r="D23281" s="6"/>
      <c r="E23281" s="6"/>
      <c r="F23281" s="6"/>
      <c r="U23281" s="11"/>
      <c r="AO23281" s="11"/>
    </row>
    <row r="23282" spans="2:41" x14ac:dyDescent="0.25">
      <c r="B23282" s="6"/>
      <c r="D23282" s="6"/>
      <c r="E23282" s="6"/>
      <c r="F23282" s="6"/>
      <c r="U23282" s="11"/>
      <c r="AO23282" s="11"/>
    </row>
    <row r="23283" spans="2:41" x14ac:dyDescent="0.25">
      <c r="B23283" s="6"/>
      <c r="D23283" s="6"/>
      <c r="E23283" s="6"/>
      <c r="F23283" s="6"/>
      <c r="U23283" s="11"/>
      <c r="AO23283" s="11"/>
    </row>
    <row r="23284" spans="2:41" x14ac:dyDescent="0.25">
      <c r="B23284" s="6"/>
      <c r="D23284" s="6"/>
      <c r="E23284" s="6"/>
      <c r="F23284" s="6"/>
      <c r="U23284" s="11"/>
      <c r="AO23284" s="11"/>
    </row>
    <row r="23285" spans="2:41" x14ac:dyDescent="0.25">
      <c r="B23285" s="6"/>
      <c r="D23285" s="6"/>
      <c r="E23285" s="6"/>
      <c r="F23285" s="6"/>
      <c r="U23285" s="11"/>
      <c r="AO23285" s="11"/>
    </row>
    <row r="23286" spans="2:41" x14ac:dyDescent="0.25">
      <c r="B23286" s="6"/>
      <c r="D23286" s="6"/>
      <c r="E23286" s="6"/>
      <c r="F23286" s="6"/>
      <c r="U23286" s="11"/>
      <c r="AO23286" s="11"/>
    </row>
    <row r="23287" spans="2:41" x14ac:dyDescent="0.25">
      <c r="B23287" s="6"/>
      <c r="D23287" s="6"/>
      <c r="E23287" s="6"/>
      <c r="F23287" s="6"/>
      <c r="U23287" s="11"/>
      <c r="AO23287" s="11"/>
    </row>
    <row r="23288" spans="2:41" x14ac:dyDescent="0.25">
      <c r="B23288" s="6"/>
      <c r="D23288" s="6"/>
      <c r="E23288" s="6"/>
      <c r="F23288" s="6"/>
      <c r="U23288" s="11"/>
      <c r="AO23288" s="11"/>
    </row>
    <row r="23289" spans="2:41" x14ac:dyDescent="0.25">
      <c r="B23289" s="6"/>
      <c r="D23289" s="6"/>
      <c r="E23289" s="6"/>
      <c r="F23289" s="6"/>
      <c r="U23289" s="11"/>
      <c r="AO23289" s="11"/>
    </row>
    <row r="23290" spans="2:41" x14ac:dyDescent="0.25">
      <c r="B23290" s="6"/>
      <c r="D23290" s="6"/>
      <c r="E23290" s="6"/>
      <c r="F23290" s="6"/>
      <c r="U23290" s="11"/>
      <c r="AO23290" s="11"/>
    </row>
    <row r="23291" spans="2:41" x14ac:dyDescent="0.25">
      <c r="B23291" s="6"/>
      <c r="D23291" s="6"/>
      <c r="E23291" s="6"/>
      <c r="F23291" s="6"/>
      <c r="U23291" s="11"/>
      <c r="AO23291" s="11"/>
    </row>
    <row r="23292" spans="2:41" x14ac:dyDescent="0.25">
      <c r="B23292" s="6"/>
      <c r="D23292" s="6"/>
      <c r="E23292" s="6"/>
      <c r="F23292" s="6"/>
      <c r="U23292" s="11"/>
      <c r="AO23292" s="11"/>
    </row>
    <row r="23293" spans="2:41" x14ac:dyDescent="0.25">
      <c r="B23293" s="6"/>
      <c r="D23293" s="6"/>
      <c r="E23293" s="6"/>
      <c r="F23293" s="6"/>
      <c r="U23293" s="11"/>
      <c r="AO23293" s="11"/>
    </row>
    <row r="23294" spans="2:41" x14ac:dyDescent="0.25">
      <c r="B23294" s="6"/>
      <c r="D23294" s="6"/>
      <c r="E23294" s="6"/>
      <c r="F23294" s="6"/>
      <c r="U23294" s="11"/>
      <c r="AO23294" s="11"/>
    </row>
    <row r="23295" spans="2:41" x14ac:dyDescent="0.25">
      <c r="B23295" s="6"/>
      <c r="D23295" s="6"/>
      <c r="E23295" s="6"/>
      <c r="F23295" s="6"/>
      <c r="U23295" s="11"/>
      <c r="AO23295" s="11"/>
    </row>
    <row r="23296" spans="2:41" x14ac:dyDescent="0.25">
      <c r="B23296" s="6"/>
      <c r="D23296" s="6"/>
      <c r="E23296" s="6"/>
      <c r="F23296" s="6"/>
      <c r="U23296" s="11"/>
      <c r="AO23296" s="11"/>
    </row>
    <row r="23297" spans="2:41" x14ac:dyDescent="0.25">
      <c r="B23297" s="6"/>
      <c r="D23297" s="6"/>
      <c r="E23297" s="6"/>
      <c r="F23297" s="6"/>
      <c r="U23297" s="11"/>
      <c r="AO23297" s="11"/>
    </row>
    <row r="23298" spans="2:41" x14ac:dyDescent="0.25">
      <c r="B23298" s="6"/>
      <c r="D23298" s="6"/>
      <c r="E23298" s="6"/>
      <c r="F23298" s="6"/>
      <c r="U23298" s="11"/>
      <c r="AO23298" s="11"/>
    </row>
    <row r="23299" spans="2:41" x14ac:dyDescent="0.25">
      <c r="B23299" s="6"/>
      <c r="D23299" s="6"/>
      <c r="E23299" s="6"/>
      <c r="F23299" s="6"/>
      <c r="U23299" s="11"/>
      <c r="AO23299" s="11"/>
    </row>
    <row r="23300" spans="2:41" x14ac:dyDescent="0.25">
      <c r="B23300" s="6"/>
      <c r="D23300" s="6"/>
      <c r="E23300" s="6"/>
      <c r="F23300" s="6"/>
      <c r="U23300" s="11"/>
      <c r="AO23300" s="11"/>
    </row>
    <row r="23301" spans="2:41" x14ac:dyDescent="0.25">
      <c r="B23301" s="6"/>
      <c r="D23301" s="6"/>
      <c r="E23301" s="6"/>
      <c r="F23301" s="6"/>
      <c r="U23301" s="11"/>
      <c r="AO23301" s="11"/>
    </row>
    <row r="23302" spans="2:41" x14ac:dyDescent="0.25">
      <c r="B23302" s="6"/>
      <c r="D23302" s="6"/>
      <c r="E23302" s="6"/>
      <c r="F23302" s="6"/>
      <c r="U23302" s="11"/>
      <c r="AO23302" s="11"/>
    </row>
    <row r="23303" spans="2:41" x14ac:dyDescent="0.25">
      <c r="B23303" s="6"/>
      <c r="D23303" s="6"/>
      <c r="E23303" s="6"/>
      <c r="F23303" s="6"/>
      <c r="U23303" s="11"/>
      <c r="AO23303" s="11"/>
    </row>
    <row r="23304" spans="2:41" x14ac:dyDescent="0.25">
      <c r="B23304" s="6"/>
      <c r="D23304" s="6"/>
      <c r="E23304" s="6"/>
      <c r="F23304" s="6"/>
      <c r="U23304" s="11"/>
      <c r="AO23304" s="11"/>
    </row>
    <row r="23305" spans="2:41" x14ac:dyDescent="0.25">
      <c r="B23305" s="6"/>
      <c r="D23305" s="6"/>
      <c r="E23305" s="6"/>
      <c r="F23305" s="6"/>
      <c r="U23305" s="11"/>
      <c r="AO23305" s="11"/>
    </row>
    <row r="23306" spans="2:41" x14ac:dyDescent="0.25">
      <c r="B23306" s="6"/>
      <c r="D23306" s="6"/>
      <c r="E23306" s="6"/>
      <c r="F23306" s="6"/>
      <c r="U23306" s="11"/>
      <c r="AO23306" s="11"/>
    </row>
    <row r="23307" spans="2:41" x14ac:dyDescent="0.25">
      <c r="B23307" s="6"/>
      <c r="D23307" s="6"/>
      <c r="E23307" s="6"/>
      <c r="F23307" s="6"/>
      <c r="U23307" s="11"/>
      <c r="AO23307" s="11"/>
    </row>
    <row r="23308" spans="2:41" x14ac:dyDescent="0.25">
      <c r="B23308" s="6"/>
      <c r="D23308" s="6"/>
      <c r="E23308" s="6"/>
      <c r="F23308" s="6"/>
      <c r="U23308" s="11"/>
      <c r="AO23308" s="11"/>
    </row>
    <row r="23309" spans="2:41" x14ac:dyDescent="0.25">
      <c r="B23309" s="6"/>
      <c r="D23309" s="6"/>
      <c r="E23309" s="6"/>
      <c r="F23309" s="6"/>
      <c r="U23309" s="11"/>
      <c r="AO23309" s="11"/>
    </row>
    <row r="23310" spans="2:41" x14ac:dyDescent="0.25">
      <c r="B23310" s="6"/>
      <c r="D23310" s="6"/>
      <c r="E23310" s="6"/>
      <c r="F23310" s="6"/>
      <c r="U23310" s="11"/>
      <c r="AO23310" s="11"/>
    </row>
    <row r="23311" spans="2:41" x14ac:dyDescent="0.25">
      <c r="B23311" s="6"/>
      <c r="D23311" s="6"/>
      <c r="E23311" s="6"/>
      <c r="F23311" s="6"/>
      <c r="U23311" s="11"/>
      <c r="AO23311" s="11"/>
    </row>
    <row r="23312" spans="2:41" x14ac:dyDescent="0.25">
      <c r="B23312" s="6"/>
      <c r="D23312" s="6"/>
      <c r="E23312" s="6"/>
      <c r="F23312" s="6"/>
      <c r="U23312" s="11"/>
      <c r="AO23312" s="11"/>
    </row>
    <row r="23313" spans="2:41" x14ac:dyDescent="0.25">
      <c r="B23313" s="6"/>
      <c r="D23313" s="6"/>
      <c r="E23313" s="6"/>
      <c r="F23313" s="6"/>
      <c r="U23313" s="11"/>
      <c r="AO23313" s="11"/>
    </row>
    <row r="23314" spans="2:41" x14ac:dyDescent="0.25">
      <c r="B23314" s="6"/>
      <c r="D23314" s="6"/>
      <c r="E23314" s="6"/>
      <c r="F23314" s="6"/>
      <c r="U23314" s="11"/>
      <c r="AO23314" s="11"/>
    </row>
    <row r="23315" spans="2:41" x14ac:dyDescent="0.25">
      <c r="B23315" s="6"/>
      <c r="D23315" s="6"/>
      <c r="E23315" s="6"/>
      <c r="F23315" s="6"/>
      <c r="U23315" s="11"/>
      <c r="AO23315" s="11"/>
    </row>
    <row r="23316" spans="2:41" x14ac:dyDescent="0.25">
      <c r="B23316" s="6"/>
      <c r="D23316" s="6"/>
      <c r="E23316" s="6"/>
      <c r="F23316" s="6"/>
      <c r="U23316" s="11"/>
      <c r="AO23316" s="11"/>
    </row>
    <row r="23317" spans="2:41" x14ac:dyDescent="0.25">
      <c r="B23317" s="6"/>
      <c r="D23317" s="6"/>
      <c r="E23317" s="6"/>
      <c r="F23317" s="6"/>
      <c r="U23317" s="11"/>
      <c r="AO23317" s="11"/>
    </row>
    <row r="23318" spans="2:41" x14ac:dyDescent="0.25">
      <c r="B23318" s="6"/>
      <c r="D23318" s="6"/>
      <c r="E23318" s="6"/>
      <c r="F23318" s="6"/>
      <c r="U23318" s="11"/>
      <c r="AO23318" s="11"/>
    </row>
    <row r="23319" spans="2:41" x14ac:dyDescent="0.25">
      <c r="B23319" s="6"/>
      <c r="D23319" s="6"/>
      <c r="E23319" s="6"/>
      <c r="F23319" s="6"/>
      <c r="U23319" s="11"/>
      <c r="AO23319" s="11"/>
    </row>
    <row r="23320" spans="2:41" x14ac:dyDescent="0.25">
      <c r="B23320" s="6"/>
      <c r="D23320" s="6"/>
      <c r="E23320" s="6"/>
      <c r="F23320" s="6"/>
      <c r="U23320" s="11"/>
      <c r="AO23320" s="11"/>
    </row>
    <row r="23321" spans="2:41" x14ac:dyDescent="0.25">
      <c r="B23321" s="6"/>
      <c r="D23321" s="6"/>
      <c r="E23321" s="6"/>
      <c r="F23321" s="6"/>
      <c r="U23321" s="11"/>
      <c r="AO23321" s="11"/>
    </row>
    <row r="23322" spans="2:41" x14ac:dyDescent="0.25">
      <c r="B23322" s="6"/>
      <c r="D23322" s="6"/>
      <c r="E23322" s="6"/>
      <c r="F23322" s="6"/>
      <c r="U23322" s="11"/>
      <c r="AO23322" s="11"/>
    </row>
    <row r="23323" spans="2:41" x14ac:dyDescent="0.25">
      <c r="B23323" s="6"/>
      <c r="D23323" s="6"/>
      <c r="E23323" s="6"/>
      <c r="F23323" s="6"/>
      <c r="U23323" s="11"/>
      <c r="AO23323" s="11"/>
    </row>
    <row r="23324" spans="2:41" x14ac:dyDescent="0.25">
      <c r="B23324" s="6"/>
      <c r="D23324" s="6"/>
      <c r="E23324" s="6"/>
      <c r="F23324" s="6"/>
      <c r="U23324" s="11"/>
      <c r="AO23324" s="11"/>
    </row>
    <row r="23325" spans="2:41" x14ac:dyDescent="0.25">
      <c r="B23325" s="6"/>
      <c r="D23325" s="6"/>
      <c r="E23325" s="6"/>
      <c r="F23325" s="6"/>
      <c r="U23325" s="11"/>
      <c r="AO23325" s="11"/>
    </row>
    <row r="23326" spans="2:41" x14ac:dyDescent="0.25">
      <c r="B23326" s="6"/>
      <c r="D23326" s="6"/>
      <c r="E23326" s="6"/>
      <c r="F23326" s="6"/>
      <c r="U23326" s="11"/>
      <c r="AO23326" s="11"/>
    </row>
    <row r="23327" spans="2:41" x14ac:dyDescent="0.25">
      <c r="B23327" s="6"/>
      <c r="D23327" s="6"/>
      <c r="E23327" s="6"/>
      <c r="F23327" s="6"/>
      <c r="U23327" s="11"/>
      <c r="AO23327" s="11"/>
    </row>
    <row r="23328" spans="2:41" x14ac:dyDescent="0.25">
      <c r="B23328" s="6"/>
      <c r="D23328" s="6"/>
      <c r="E23328" s="6"/>
      <c r="F23328" s="6"/>
      <c r="U23328" s="11"/>
      <c r="AO23328" s="11"/>
    </row>
    <row r="23329" spans="2:41" x14ac:dyDescent="0.25">
      <c r="B23329" s="6"/>
      <c r="D23329" s="6"/>
      <c r="E23329" s="6"/>
      <c r="F23329" s="6"/>
      <c r="U23329" s="11"/>
      <c r="AO23329" s="11"/>
    </row>
    <row r="23330" spans="2:41" x14ac:dyDescent="0.25">
      <c r="B23330" s="6"/>
      <c r="D23330" s="6"/>
      <c r="E23330" s="6"/>
      <c r="F23330" s="6"/>
      <c r="U23330" s="11"/>
      <c r="AO23330" s="11"/>
    </row>
    <row r="23331" spans="2:41" x14ac:dyDescent="0.25">
      <c r="B23331" s="6"/>
      <c r="D23331" s="6"/>
      <c r="E23331" s="6"/>
      <c r="F23331" s="6"/>
      <c r="U23331" s="11"/>
      <c r="AO23331" s="11"/>
    </row>
    <row r="23332" spans="2:41" x14ac:dyDescent="0.25">
      <c r="B23332" s="6"/>
      <c r="D23332" s="6"/>
      <c r="E23332" s="6"/>
      <c r="F23332" s="6"/>
      <c r="U23332" s="11"/>
      <c r="AO23332" s="11"/>
    </row>
    <row r="23333" spans="2:41" x14ac:dyDescent="0.25">
      <c r="B23333" s="6"/>
      <c r="D23333" s="6"/>
      <c r="E23333" s="6"/>
      <c r="F23333" s="6"/>
      <c r="U23333" s="11"/>
      <c r="AO23333" s="11"/>
    </row>
    <row r="23334" spans="2:41" x14ac:dyDescent="0.25">
      <c r="B23334" s="6"/>
      <c r="D23334" s="6"/>
      <c r="E23334" s="6"/>
      <c r="F23334" s="6"/>
      <c r="U23334" s="11"/>
      <c r="AO23334" s="11"/>
    </row>
    <row r="23335" spans="2:41" x14ac:dyDescent="0.25">
      <c r="B23335" s="6"/>
      <c r="D23335" s="6"/>
      <c r="E23335" s="6"/>
      <c r="F23335" s="6"/>
      <c r="U23335" s="11"/>
      <c r="AO23335" s="11"/>
    </row>
    <row r="23336" spans="2:41" x14ac:dyDescent="0.25">
      <c r="B23336" s="6"/>
      <c r="D23336" s="6"/>
      <c r="E23336" s="6"/>
      <c r="F23336" s="6"/>
      <c r="U23336" s="11"/>
      <c r="AO23336" s="11"/>
    </row>
    <row r="23337" spans="2:41" x14ac:dyDescent="0.25">
      <c r="B23337" s="6"/>
      <c r="D23337" s="6"/>
      <c r="E23337" s="6"/>
      <c r="F23337" s="6"/>
      <c r="U23337" s="11"/>
      <c r="AO23337" s="11"/>
    </row>
    <row r="23338" spans="2:41" x14ac:dyDescent="0.25">
      <c r="B23338" s="6"/>
      <c r="D23338" s="6"/>
      <c r="E23338" s="6"/>
      <c r="F23338" s="6"/>
      <c r="U23338" s="11"/>
      <c r="AO23338" s="11"/>
    </row>
    <row r="23339" spans="2:41" x14ac:dyDescent="0.25">
      <c r="B23339" s="6"/>
      <c r="D23339" s="6"/>
      <c r="E23339" s="6"/>
      <c r="F23339" s="6"/>
      <c r="U23339" s="11"/>
      <c r="AO23339" s="11"/>
    </row>
    <row r="23340" spans="2:41" x14ac:dyDescent="0.25">
      <c r="B23340" s="6"/>
      <c r="D23340" s="6"/>
      <c r="E23340" s="6"/>
      <c r="F23340" s="6"/>
      <c r="U23340" s="11"/>
      <c r="AO23340" s="11"/>
    </row>
    <row r="23341" spans="2:41" x14ac:dyDescent="0.25">
      <c r="B23341" s="6"/>
      <c r="D23341" s="6"/>
      <c r="E23341" s="6"/>
      <c r="F23341" s="6"/>
      <c r="U23341" s="11"/>
      <c r="AO23341" s="11"/>
    </row>
    <row r="23342" spans="2:41" x14ac:dyDescent="0.25">
      <c r="B23342" s="6"/>
      <c r="D23342" s="6"/>
      <c r="E23342" s="6"/>
      <c r="F23342" s="6"/>
      <c r="U23342" s="11"/>
      <c r="AO23342" s="11"/>
    </row>
    <row r="23343" spans="2:41" x14ac:dyDescent="0.25">
      <c r="B23343" s="6"/>
      <c r="D23343" s="6"/>
      <c r="E23343" s="6"/>
      <c r="F23343" s="6"/>
      <c r="U23343" s="11"/>
      <c r="AO23343" s="11"/>
    </row>
    <row r="23344" spans="2:41" x14ac:dyDescent="0.25">
      <c r="B23344" s="6"/>
      <c r="D23344" s="6"/>
      <c r="E23344" s="6"/>
      <c r="F23344" s="6"/>
      <c r="U23344" s="11"/>
      <c r="AO23344" s="11"/>
    </row>
    <row r="23345" spans="2:41" x14ac:dyDescent="0.25">
      <c r="B23345" s="6"/>
      <c r="D23345" s="6"/>
      <c r="E23345" s="6"/>
      <c r="F23345" s="6"/>
      <c r="U23345" s="11"/>
      <c r="AO23345" s="11"/>
    </row>
    <row r="23346" spans="2:41" x14ac:dyDescent="0.25">
      <c r="B23346" s="6"/>
      <c r="D23346" s="6"/>
      <c r="E23346" s="6"/>
      <c r="F23346" s="6"/>
      <c r="U23346" s="11"/>
      <c r="AO23346" s="11"/>
    </row>
    <row r="23347" spans="2:41" x14ac:dyDescent="0.25">
      <c r="B23347" s="6"/>
      <c r="D23347" s="6"/>
      <c r="E23347" s="6"/>
      <c r="F23347" s="6"/>
      <c r="U23347" s="11"/>
      <c r="AO23347" s="11"/>
    </row>
    <row r="23348" spans="2:41" x14ac:dyDescent="0.25">
      <c r="B23348" s="6"/>
      <c r="D23348" s="6"/>
      <c r="E23348" s="6"/>
      <c r="F23348" s="6"/>
      <c r="U23348" s="11"/>
      <c r="AO23348" s="11"/>
    </row>
    <row r="23349" spans="2:41" x14ac:dyDescent="0.25">
      <c r="B23349" s="6"/>
      <c r="D23349" s="6"/>
      <c r="E23349" s="6"/>
      <c r="F23349" s="6"/>
      <c r="U23349" s="11"/>
      <c r="AO23349" s="11"/>
    </row>
    <row r="23350" spans="2:41" x14ac:dyDescent="0.25">
      <c r="B23350" s="6"/>
      <c r="D23350" s="6"/>
      <c r="E23350" s="6"/>
      <c r="F23350" s="6"/>
      <c r="U23350" s="11"/>
      <c r="AO23350" s="11"/>
    </row>
    <row r="23351" spans="2:41" x14ac:dyDescent="0.25">
      <c r="B23351" s="6"/>
      <c r="D23351" s="6"/>
      <c r="E23351" s="6"/>
      <c r="F23351" s="6"/>
      <c r="U23351" s="11"/>
      <c r="AO23351" s="11"/>
    </row>
    <row r="23352" spans="2:41" x14ac:dyDescent="0.25">
      <c r="B23352" s="6"/>
      <c r="D23352" s="6"/>
      <c r="E23352" s="6"/>
      <c r="F23352" s="6"/>
      <c r="U23352" s="11"/>
      <c r="AO23352" s="11"/>
    </row>
    <row r="23353" spans="2:41" x14ac:dyDescent="0.25">
      <c r="B23353" s="6"/>
      <c r="D23353" s="6"/>
      <c r="E23353" s="6"/>
      <c r="F23353" s="6"/>
      <c r="U23353" s="11"/>
      <c r="AO23353" s="11"/>
    </row>
    <row r="23354" spans="2:41" x14ac:dyDescent="0.25">
      <c r="B23354" s="6"/>
      <c r="D23354" s="6"/>
      <c r="E23354" s="6"/>
      <c r="F23354" s="6"/>
      <c r="U23354" s="11"/>
      <c r="AO23354" s="11"/>
    </row>
    <row r="23355" spans="2:41" x14ac:dyDescent="0.25">
      <c r="B23355" s="6"/>
      <c r="D23355" s="6"/>
      <c r="E23355" s="6"/>
      <c r="F23355" s="6"/>
      <c r="U23355" s="11"/>
      <c r="AO23355" s="11"/>
    </row>
    <row r="23356" spans="2:41" x14ac:dyDescent="0.25">
      <c r="B23356" s="6"/>
      <c r="D23356" s="6"/>
      <c r="E23356" s="6"/>
      <c r="F23356" s="6"/>
      <c r="U23356" s="11"/>
      <c r="AO23356" s="11"/>
    </row>
    <row r="23357" spans="2:41" x14ac:dyDescent="0.25">
      <c r="B23357" s="6"/>
      <c r="D23357" s="6"/>
      <c r="E23357" s="6"/>
      <c r="F23357" s="6"/>
      <c r="U23357" s="11"/>
      <c r="AO23357" s="11"/>
    </row>
    <row r="23358" spans="2:41" x14ac:dyDescent="0.25">
      <c r="B23358" s="6"/>
      <c r="D23358" s="6"/>
      <c r="E23358" s="6"/>
      <c r="F23358" s="6"/>
      <c r="U23358" s="11"/>
      <c r="AO23358" s="11"/>
    </row>
    <row r="23359" spans="2:41" x14ac:dyDescent="0.25">
      <c r="B23359" s="6"/>
      <c r="D23359" s="6"/>
      <c r="E23359" s="6"/>
      <c r="F23359" s="6"/>
      <c r="U23359" s="11"/>
      <c r="AO23359" s="11"/>
    </row>
    <row r="23360" spans="2:41" x14ac:dyDescent="0.25">
      <c r="B23360" s="6"/>
      <c r="D23360" s="6"/>
      <c r="E23360" s="6"/>
      <c r="F23360" s="6"/>
      <c r="U23360" s="11"/>
      <c r="AO23360" s="11"/>
    </row>
    <row r="23361" spans="2:41" x14ac:dyDescent="0.25">
      <c r="B23361" s="6"/>
      <c r="D23361" s="6"/>
      <c r="E23361" s="6"/>
      <c r="F23361" s="6"/>
      <c r="U23361" s="11"/>
      <c r="AO23361" s="11"/>
    </row>
    <row r="23362" spans="2:41" x14ac:dyDescent="0.25">
      <c r="B23362" s="6"/>
      <c r="D23362" s="6"/>
      <c r="E23362" s="6"/>
      <c r="F23362" s="6"/>
      <c r="U23362" s="11"/>
      <c r="AO23362" s="11"/>
    </row>
    <row r="23363" spans="2:41" x14ac:dyDescent="0.25">
      <c r="B23363" s="6"/>
      <c r="D23363" s="6"/>
      <c r="E23363" s="6"/>
      <c r="F23363" s="6"/>
      <c r="U23363" s="11"/>
      <c r="AO23363" s="11"/>
    </row>
    <row r="23364" spans="2:41" x14ac:dyDescent="0.25">
      <c r="B23364" s="6"/>
      <c r="D23364" s="6"/>
      <c r="E23364" s="6"/>
      <c r="F23364" s="6"/>
      <c r="U23364" s="11"/>
      <c r="AO23364" s="11"/>
    </row>
    <row r="23365" spans="2:41" x14ac:dyDescent="0.25">
      <c r="B23365" s="6"/>
      <c r="D23365" s="6"/>
      <c r="E23365" s="6"/>
      <c r="F23365" s="6"/>
      <c r="U23365" s="11"/>
      <c r="AO23365" s="11"/>
    </row>
    <row r="23366" spans="2:41" x14ac:dyDescent="0.25">
      <c r="B23366" s="6"/>
      <c r="D23366" s="6"/>
      <c r="E23366" s="6"/>
      <c r="F23366" s="6"/>
      <c r="U23366" s="11"/>
      <c r="AO23366" s="11"/>
    </row>
    <row r="23367" spans="2:41" x14ac:dyDescent="0.25">
      <c r="B23367" s="6"/>
      <c r="D23367" s="6"/>
      <c r="E23367" s="6"/>
      <c r="F23367" s="6"/>
      <c r="U23367" s="11"/>
      <c r="AO23367" s="11"/>
    </row>
    <row r="23368" spans="2:41" x14ac:dyDescent="0.25">
      <c r="B23368" s="6"/>
      <c r="D23368" s="6"/>
      <c r="E23368" s="6"/>
      <c r="F23368" s="6"/>
      <c r="U23368" s="11"/>
      <c r="AO23368" s="11"/>
    </row>
    <row r="23369" spans="2:41" x14ac:dyDescent="0.25">
      <c r="B23369" s="6"/>
      <c r="D23369" s="6"/>
      <c r="E23369" s="6"/>
      <c r="F23369" s="6"/>
      <c r="U23369" s="11"/>
      <c r="AO23369" s="11"/>
    </row>
    <row r="23370" spans="2:41" x14ac:dyDescent="0.25">
      <c r="B23370" s="6"/>
      <c r="D23370" s="6"/>
      <c r="E23370" s="6"/>
      <c r="F23370" s="6"/>
      <c r="U23370" s="11"/>
      <c r="AO23370" s="11"/>
    </row>
    <row r="23371" spans="2:41" x14ac:dyDescent="0.25">
      <c r="B23371" s="6"/>
      <c r="D23371" s="6"/>
      <c r="E23371" s="6"/>
      <c r="F23371" s="6"/>
      <c r="U23371" s="11"/>
      <c r="AO23371" s="11"/>
    </row>
    <row r="23372" spans="2:41" x14ac:dyDescent="0.25">
      <c r="B23372" s="6"/>
      <c r="D23372" s="6"/>
      <c r="E23372" s="6"/>
      <c r="F23372" s="6"/>
      <c r="U23372" s="11"/>
      <c r="AO23372" s="11"/>
    </row>
    <row r="23373" spans="2:41" x14ac:dyDescent="0.25">
      <c r="B23373" s="6"/>
      <c r="D23373" s="6"/>
      <c r="E23373" s="6"/>
      <c r="F23373" s="6"/>
      <c r="U23373" s="11"/>
      <c r="AO23373" s="11"/>
    </row>
    <row r="23374" spans="2:41" x14ac:dyDescent="0.25">
      <c r="B23374" s="6"/>
      <c r="D23374" s="6"/>
      <c r="E23374" s="6"/>
      <c r="F23374" s="6"/>
      <c r="U23374" s="11"/>
      <c r="AO23374" s="11"/>
    </row>
    <row r="23375" spans="2:41" x14ac:dyDescent="0.25">
      <c r="B23375" s="6"/>
      <c r="D23375" s="6"/>
      <c r="E23375" s="6"/>
      <c r="F23375" s="6"/>
      <c r="U23375" s="11"/>
      <c r="AO23375" s="11"/>
    </row>
    <row r="23376" spans="2:41" x14ac:dyDescent="0.25">
      <c r="B23376" s="6"/>
      <c r="D23376" s="6"/>
      <c r="E23376" s="6"/>
      <c r="F23376" s="6"/>
      <c r="U23376" s="11"/>
      <c r="AO23376" s="11"/>
    </row>
    <row r="23377" spans="2:41" x14ac:dyDescent="0.25">
      <c r="B23377" s="6"/>
      <c r="D23377" s="6"/>
      <c r="E23377" s="6"/>
      <c r="F23377" s="6"/>
      <c r="U23377" s="11"/>
      <c r="AO23377" s="11"/>
    </row>
    <row r="23378" spans="2:41" x14ac:dyDescent="0.25">
      <c r="B23378" s="6"/>
      <c r="D23378" s="6"/>
      <c r="E23378" s="6"/>
      <c r="F23378" s="6"/>
      <c r="U23378" s="11"/>
      <c r="AO23378" s="11"/>
    </row>
    <row r="23379" spans="2:41" x14ac:dyDescent="0.25">
      <c r="B23379" s="6"/>
      <c r="D23379" s="6"/>
      <c r="E23379" s="6"/>
      <c r="F23379" s="6"/>
      <c r="U23379" s="11"/>
      <c r="AO23379" s="11"/>
    </row>
    <row r="23380" spans="2:41" x14ac:dyDescent="0.25">
      <c r="B23380" s="6"/>
      <c r="D23380" s="6"/>
      <c r="E23380" s="6"/>
      <c r="F23380" s="6"/>
      <c r="U23380" s="11"/>
      <c r="AO23380" s="11"/>
    </row>
    <row r="23381" spans="2:41" x14ac:dyDescent="0.25">
      <c r="B23381" s="6"/>
      <c r="D23381" s="6"/>
      <c r="E23381" s="6"/>
      <c r="F23381" s="6"/>
      <c r="U23381" s="11"/>
      <c r="AO23381" s="11"/>
    </row>
    <row r="23382" spans="2:41" x14ac:dyDescent="0.25">
      <c r="B23382" s="6"/>
      <c r="D23382" s="6"/>
      <c r="E23382" s="6"/>
      <c r="F23382" s="6"/>
      <c r="U23382" s="11"/>
      <c r="AO23382" s="11"/>
    </row>
    <row r="23383" spans="2:41" x14ac:dyDescent="0.25">
      <c r="B23383" s="6"/>
      <c r="D23383" s="6"/>
      <c r="E23383" s="6"/>
      <c r="F23383" s="6"/>
      <c r="U23383" s="11"/>
      <c r="AO23383" s="11"/>
    </row>
    <row r="23384" spans="2:41" x14ac:dyDescent="0.25">
      <c r="B23384" s="6"/>
      <c r="D23384" s="6"/>
      <c r="E23384" s="6"/>
      <c r="F23384" s="6"/>
      <c r="U23384" s="11"/>
      <c r="AO23384" s="11"/>
    </row>
    <row r="23385" spans="2:41" x14ac:dyDescent="0.25">
      <c r="B23385" s="6"/>
      <c r="D23385" s="6"/>
      <c r="E23385" s="6"/>
      <c r="F23385" s="6"/>
      <c r="U23385" s="11"/>
      <c r="AO23385" s="11"/>
    </row>
    <row r="23386" spans="2:41" x14ac:dyDescent="0.25">
      <c r="B23386" s="6"/>
      <c r="D23386" s="6"/>
      <c r="E23386" s="6"/>
      <c r="F23386" s="6"/>
      <c r="U23386" s="11"/>
      <c r="AO23386" s="11"/>
    </row>
    <row r="23387" spans="2:41" x14ac:dyDescent="0.25">
      <c r="B23387" s="6"/>
      <c r="D23387" s="6"/>
      <c r="E23387" s="6"/>
      <c r="F23387" s="6"/>
      <c r="U23387" s="11"/>
      <c r="AO23387" s="11"/>
    </row>
    <row r="23388" spans="2:41" x14ac:dyDescent="0.25">
      <c r="B23388" s="6"/>
      <c r="D23388" s="6"/>
      <c r="E23388" s="6"/>
      <c r="F23388" s="6"/>
      <c r="U23388" s="11"/>
      <c r="AO23388" s="11"/>
    </row>
    <row r="23389" spans="2:41" x14ac:dyDescent="0.25">
      <c r="B23389" s="6"/>
      <c r="D23389" s="6"/>
      <c r="E23389" s="6"/>
      <c r="F23389" s="6"/>
      <c r="U23389" s="11"/>
      <c r="AO23389" s="11"/>
    </row>
    <row r="23390" spans="2:41" x14ac:dyDescent="0.25">
      <c r="B23390" s="6"/>
      <c r="D23390" s="6"/>
      <c r="E23390" s="6"/>
      <c r="F23390" s="6"/>
      <c r="U23390" s="11"/>
      <c r="AO23390" s="11"/>
    </row>
    <row r="23391" spans="2:41" x14ac:dyDescent="0.25">
      <c r="B23391" s="6"/>
      <c r="D23391" s="6"/>
      <c r="E23391" s="6"/>
      <c r="F23391" s="6"/>
      <c r="U23391" s="11"/>
      <c r="AO23391" s="11"/>
    </row>
    <row r="23392" spans="2:41" x14ac:dyDescent="0.25">
      <c r="B23392" s="6"/>
      <c r="D23392" s="6"/>
      <c r="E23392" s="6"/>
      <c r="F23392" s="6"/>
      <c r="U23392" s="11"/>
      <c r="AO23392" s="11"/>
    </row>
    <row r="23393" spans="2:41" x14ac:dyDescent="0.25">
      <c r="B23393" s="6"/>
      <c r="D23393" s="6"/>
      <c r="E23393" s="6"/>
      <c r="F23393" s="6"/>
      <c r="U23393" s="11"/>
      <c r="AO23393" s="11"/>
    </row>
    <row r="23394" spans="2:41" x14ac:dyDescent="0.25">
      <c r="B23394" s="6"/>
      <c r="D23394" s="6"/>
      <c r="E23394" s="6"/>
      <c r="F23394" s="6"/>
      <c r="U23394" s="11"/>
      <c r="AO23394" s="11"/>
    </row>
    <row r="23395" spans="2:41" x14ac:dyDescent="0.25">
      <c r="B23395" s="6"/>
      <c r="D23395" s="6"/>
      <c r="E23395" s="6"/>
      <c r="F23395" s="6"/>
      <c r="U23395" s="11"/>
      <c r="AO23395" s="11"/>
    </row>
    <row r="23396" spans="2:41" x14ac:dyDescent="0.25">
      <c r="B23396" s="6"/>
      <c r="D23396" s="6"/>
      <c r="E23396" s="6"/>
      <c r="F23396" s="6"/>
      <c r="U23396" s="11"/>
      <c r="AO23396" s="11"/>
    </row>
    <row r="23397" spans="2:41" x14ac:dyDescent="0.25">
      <c r="B23397" s="6"/>
      <c r="D23397" s="6"/>
      <c r="E23397" s="6"/>
      <c r="F23397" s="6"/>
      <c r="U23397" s="11"/>
      <c r="AO23397" s="11"/>
    </row>
    <row r="23398" spans="2:41" x14ac:dyDescent="0.25">
      <c r="B23398" s="6"/>
      <c r="D23398" s="6"/>
      <c r="E23398" s="6"/>
      <c r="F23398" s="6"/>
      <c r="U23398" s="11"/>
      <c r="AO23398" s="11"/>
    </row>
    <row r="23399" spans="2:41" x14ac:dyDescent="0.25">
      <c r="B23399" s="6"/>
      <c r="D23399" s="6"/>
      <c r="E23399" s="6"/>
      <c r="F23399" s="6"/>
      <c r="U23399" s="11"/>
      <c r="AO23399" s="11"/>
    </row>
    <row r="23400" spans="2:41" x14ac:dyDescent="0.25">
      <c r="B23400" s="6"/>
      <c r="D23400" s="6"/>
      <c r="E23400" s="6"/>
      <c r="F23400" s="6"/>
      <c r="U23400" s="11"/>
      <c r="AO23400" s="11"/>
    </row>
    <row r="23401" spans="2:41" x14ac:dyDescent="0.25">
      <c r="B23401" s="6"/>
      <c r="D23401" s="6"/>
      <c r="E23401" s="6"/>
      <c r="F23401" s="6"/>
      <c r="U23401" s="11"/>
      <c r="AO23401" s="11"/>
    </row>
    <row r="23402" spans="2:41" x14ac:dyDescent="0.25">
      <c r="B23402" s="6"/>
      <c r="D23402" s="6"/>
      <c r="E23402" s="6"/>
      <c r="F23402" s="6"/>
      <c r="U23402" s="11"/>
      <c r="AO23402" s="11"/>
    </row>
    <row r="23403" spans="2:41" x14ac:dyDescent="0.25">
      <c r="B23403" s="6"/>
      <c r="D23403" s="6"/>
      <c r="E23403" s="6"/>
      <c r="F23403" s="6"/>
      <c r="U23403" s="11"/>
      <c r="AO23403" s="11"/>
    </row>
    <row r="23404" spans="2:41" x14ac:dyDescent="0.25">
      <c r="B23404" s="6"/>
      <c r="D23404" s="6"/>
      <c r="E23404" s="6"/>
      <c r="F23404" s="6"/>
      <c r="U23404" s="11"/>
      <c r="AO23404" s="11"/>
    </row>
    <row r="23405" spans="2:41" x14ac:dyDescent="0.25">
      <c r="B23405" s="6"/>
      <c r="D23405" s="6"/>
      <c r="E23405" s="6"/>
      <c r="F23405" s="6"/>
      <c r="U23405" s="11"/>
      <c r="AO23405" s="11"/>
    </row>
    <row r="23406" spans="2:41" x14ac:dyDescent="0.25">
      <c r="B23406" s="6"/>
      <c r="D23406" s="6"/>
      <c r="E23406" s="6"/>
      <c r="F23406" s="6"/>
      <c r="U23406" s="11"/>
      <c r="AO23406" s="11"/>
    </row>
    <row r="23407" spans="2:41" x14ac:dyDescent="0.25">
      <c r="B23407" s="6"/>
      <c r="D23407" s="6"/>
      <c r="E23407" s="6"/>
      <c r="F23407" s="6"/>
      <c r="U23407" s="11"/>
      <c r="AO23407" s="11"/>
    </row>
    <row r="23408" spans="2:41" x14ac:dyDescent="0.25">
      <c r="B23408" s="6"/>
      <c r="D23408" s="6"/>
      <c r="E23408" s="6"/>
      <c r="F23408" s="6"/>
      <c r="U23408" s="11"/>
      <c r="AO23408" s="11"/>
    </row>
    <row r="23409" spans="2:41" x14ac:dyDescent="0.25">
      <c r="B23409" s="6"/>
      <c r="D23409" s="6"/>
      <c r="E23409" s="6"/>
      <c r="F23409" s="6"/>
      <c r="U23409" s="11"/>
      <c r="AO23409" s="11"/>
    </row>
    <row r="23410" spans="2:41" x14ac:dyDescent="0.25">
      <c r="B23410" s="6"/>
      <c r="D23410" s="6"/>
      <c r="E23410" s="6"/>
      <c r="F23410" s="6"/>
      <c r="U23410" s="11"/>
      <c r="AO23410" s="11"/>
    </row>
    <row r="23411" spans="2:41" x14ac:dyDescent="0.25">
      <c r="B23411" s="6"/>
      <c r="D23411" s="6"/>
      <c r="E23411" s="6"/>
      <c r="F23411" s="6"/>
      <c r="U23411" s="11"/>
      <c r="AO23411" s="11"/>
    </row>
    <row r="23412" spans="2:41" x14ac:dyDescent="0.25">
      <c r="B23412" s="6"/>
      <c r="D23412" s="6"/>
      <c r="E23412" s="6"/>
      <c r="F23412" s="6"/>
      <c r="U23412" s="11"/>
      <c r="AO23412" s="11"/>
    </row>
    <row r="23413" spans="2:41" x14ac:dyDescent="0.25">
      <c r="B23413" s="6"/>
      <c r="D23413" s="6"/>
      <c r="E23413" s="6"/>
      <c r="F23413" s="6"/>
      <c r="U23413" s="11"/>
      <c r="AO23413" s="11"/>
    </row>
    <row r="23414" spans="2:41" x14ac:dyDescent="0.25">
      <c r="B23414" s="6"/>
      <c r="D23414" s="6"/>
      <c r="E23414" s="6"/>
      <c r="F23414" s="6"/>
      <c r="U23414" s="11"/>
      <c r="AO23414" s="11"/>
    </row>
    <row r="23415" spans="2:41" x14ac:dyDescent="0.25">
      <c r="B23415" s="6"/>
      <c r="D23415" s="6"/>
      <c r="E23415" s="6"/>
      <c r="F23415" s="6"/>
      <c r="U23415" s="11"/>
      <c r="AO23415" s="11"/>
    </row>
    <row r="23416" spans="2:41" x14ac:dyDescent="0.25">
      <c r="B23416" s="6"/>
      <c r="D23416" s="6"/>
      <c r="E23416" s="6"/>
      <c r="F23416" s="6"/>
      <c r="U23416" s="11"/>
      <c r="AO23416" s="11"/>
    </row>
    <row r="23417" spans="2:41" x14ac:dyDescent="0.25">
      <c r="B23417" s="6"/>
      <c r="D23417" s="6"/>
      <c r="E23417" s="6"/>
      <c r="F23417" s="6"/>
      <c r="U23417" s="11"/>
      <c r="AO23417" s="11"/>
    </row>
    <row r="23418" spans="2:41" x14ac:dyDescent="0.25">
      <c r="B23418" s="6"/>
      <c r="D23418" s="6"/>
      <c r="E23418" s="6"/>
      <c r="F23418" s="6"/>
      <c r="U23418" s="11"/>
      <c r="AO23418" s="11"/>
    </row>
    <row r="23419" spans="2:41" x14ac:dyDescent="0.25">
      <c r="B23419" s="6"/>
      <c r="D23419" s="6"/>
      <c r="E23419" s="6"/>
      <c r="F23419" s="6"/>
      <c r="U23419" s="11"/>
      <c r="AO23419" s="11"/>
    </row>
    <row r="23420" spans="2:41" x14ac:dyDescent="0.25">
      <c r="B23420" s="6"/>
      <c r="D23420" s="6"/>
      <c r="E23420" s="6"/>
      <c r="F23420" s="6"/>
      <c r="U23420" s="11"/>
      <c r="AO23420" s="11"/>
    </row>
    <row r="23421" spans="2:41" x14ac:dyDescent="0.25">
      <c r="B23421" s="6"/>
      <c r="D23421" s="6"/>
      <c r="E23421" s="6"/>
      <c r="F23421" s="6"/>
      <c r="U23421" s="11"/>
      <c r="AO23421" s="11"/>
    </row>
    <row r="23422" spans="2:41" x14ac:dyDescent="0.25">
      <c r="B23422" s="6"/>
      <c r="D23422" s="6"/>
      <c r="E23422" s="6"/>
      <c r="F23422" s="6"/>
      <c r="U23422" s="11"/>
      <c r="AO23422" s="11"/>
    </row>
    <row r="23423" spans="2:41" x14ac:dyDescent="0.25">
      <c r="B23423" s="6"/>
      <c r="D23423" s="6"/>
      <c r="E23423" s="6"/>
      <c r="F23423" s="6"/>
      <c r="U23423" s="11"/>
      <c r="AO23423" s="11"/>
    </row>
    <row r="23424" spans="2:41" x14ac:dyDescent="0.25">
      <c r="B23424" s="6"/>
      <c r="D23424" s="6"/>
      <c r="E23424" s="6"/>
      <c r="F23424" s="6"/>
      <c r="U23424" s="11"/>
      <c r="AO23424" s="11"/>
    </row>
    <row r="23425" spans="2:41" x14ac:dyDescent="0.25">
      <c r="B23425" s="6"/>
      <c r="D23425" s="6"/>
      <c r="E23425" s="6"/>
      <c r="F23425" s="6"/>
      <c r="U23425" s="11"/>
      <c r="AO23425" s="11"/>
    </row>
    <row r="23426" spans="2:41" x14ac:dyDescent="0.25">
      <c r="B23426" s="6"/>
      <c r="D23426" s="6"/>
      <c r="E23426" s="6"/>
      <c r="F23426" s="6"/>
      <c r="U23426" s="11"/>
      <c r="AO23426" s="11"/>
    </row>
    <row r="23427" spans="2:41" x14ac:dyDescent="0.25">
      <c r="B23427" s="6"/>
      <c r="D23427" s="6"/>
      <c r="E23427" s="6"/>
      <c r="F23427" s="6"/>
      <c r="U23427" s="11"/>
      <c r="AO23427" s="11"/>
    </row>
    <row r="23428" spans="2:41" x14ac:dyDescent="0.25">
      <c r="B23428" s="6"/>
      <c r="D23428" s="6"/>
      <c r="E23428" s="6"/>
      <c r="F23428" s="6"/>
      <c r="U23428" s="11"/>
      <c r="AO23428" s="11"/>
    </row>
    <row r="23429" spans="2:41" x14ac:dyDescent="0.25">
      <c r="B23429" s="6"/>
      <c r="D23429" s="6"/>
      <c r="E23429" s="6"/>
      <c r="F23429" s="6"/>
      <c r="U23429" s="11"/>
      <c r="AO23429" s="11"/>
    </row>
    <row r="23430" spans="2:41" x14ac:dyDescent="0.25">
      <c r="B23430" s="6"/>
      <c r="D23430" s="6"/>
      <c r="E23430" s="6"/>
      <c r="F23430" s="6"/>
      <c r="U23430" s="11"/>
      <c r="AO23430" s="11"/>
    </row>
    <row r="23431" spans="2:41" x14ac:dyDescent="0.25">
      <c r="B23431" s="6"/>
      <c r="D23431" s="6"/>
      <c r="E23431" s="6"/>
      <c r="F23431" s="6"/>
      <c r="U23431" s="11"/>
      <c r="AO23431" s="11"/>
    </row>
    <row r="23432" spans="2:41" x14ac:dyDescent="0.25">
      <c r="B23432" s="6"/>
      <c r="D23432" s="6"/>
      <c r="E23432" s="6"/>
      <c r="F23432" s="6"/>
      <c r="U23432" s="11"/>
      <c r="AO23432" s="11"/>
    </row>
    <row r="23433" spans="2:41" x14ac:dyDescent="0.25">
      <c r="B23433" s="6"/>
      <c r="D23433" s="6"/>
      <c r="E23433" s="6"/>
      <c r="F23433" s="6"/>
      <c r="U23433" s="11"/>
      <c r="AO23433" s="11"/>
    </row>
    <row r="23434" spans="2:41" x14ac:dyDescent="0.25">
      <c r="B23434" s="6"/>
      <c r="D23434" s="6"/>
      <c r="E23434" s="6"/>
      <c r="F23434" s="6"/>
      <c r="U23434" s="11"/>
      <c r="AO23434" s="11"/>
    </row>
    <row r="23435" spans="2:41" x14ac:dyDescent="0.25">
      <c r="B23435" s="6"/>
      <c r="D23435" s="6"/>
      <c r="E23435" s="6"/>
      <c r="F23435" s="6"/>
      <c r="U23435" s="11"/>
      <c r="AO23435" s="11"/>
    </row>
    <row r="23436" spans="2:41" x14ac:dyDescent="0.25">
      <c r="B23436" s="6"/>
      <c r="D23436" s="6"/>
      <c r="E23436" s="6"/>
      <c r="F23436" s="6"/>
      <c r="U23436" s="11"/>
      <c r="AO23436" s="11"/>
    </row>
    <row r="23437" spans="2:41" x14ac:dyDescent="0.25">
      <c r="B23437" s="6"/>
      <c r="D23437" s="6"/>
      <c r="E23437" s="6"/>
      <c r="F23437" s="6"/>
      <c r="U23437" s="11"/>
      <c r="AO23437" s="11"/>
    </row>
    <row r="23438" spans="2:41" x14ac:dyDescent="0.25">
      <c r="B23438" s="6"/>
      <c r="D23438" s="6"/>
      <c r="E23438" s="6"/>
      <c r="F23438" s="6"/>
      <c r="U23438" s="11"/>
      <c r="AO23438" s="11"/>
    </row>
    <row r="23439" spans="2:41" x14ac:dyDescent="0.25">
      <c r="B23439" s="6"/>
      <c r="D23439" s="6"/>
      <c r="E23439" s="6"/>
      <c r="F23439" s="6"/>
      <c r="U23439" s="11"/>
      <c r="AO23439" s="11"/>
    </row>
    <row r="23440" spans="2:41" x14ac:dyDescent="0.25">
      <c r="B23440" s="6"/>
      <c r="D23440" s="6"/>
      <c r="E23440" s="6"/>
      <c r="F23440" s="6"/>
      <c r="U23440" s="11"/>
      <c r="AO23440" s="11"/>
    </row>
    <row r="23441" spans="2:41" x14ac:dyDescent="0.25">
      <c r="B23441" s="6"/>
      <c r="D23441" s="6"/>
      <c r="E23441" s="6"/>
      <c r="F23441" s="6"/>
      <c r="U23441" s="11"/>
      <c r="AO23441" s="11"/>
    </row>
    <row r="23442" spans="2:41" x14ac:dyDescent="0.25">
      <c r="B23442" s="6"/>
      <c r="D23442" s="6"/>
      <c r="E23442" s="6"/>
      <c r="F23442" s="6"/>
      <c r="U23442" s="11"/>
      <c r="AO23442" s="11"/>
    </row>
    <row r="23443" spans="2:41" x14ac:dyDescent="0.25">
      <c r="B23443" s="6"/>
      <c r="D23443" s="6"/>
      <c r="E23443" s="6"/>
      <c r="F23443" s="6"/>
      <c r="U23443" s="11"/>
      <c r="AO23443" s="11"/>
    </row>
    <row r="23444" spans="2:41" x14ac:dyDescent="0.25">
      <c r="B23444" s="6"/>
      <c r="D23444" s="6"/>
      <c r="E23444" s="6"/>
      <c r="F23444" s="6"/>
      <c r="U23444" s="11"/>
      <c r="AO23444" s="11"/>
    </row>
    <row r="23445" spans="2:41" x14ac:dyDescent="0.25">
      <c r="B23445" s="6"/>
      <c r="D23445" s="6"/>
      <c r="E23445" s="6"/>
      <c r="F23445" s="6"/>
      <c r="U23445" s="11"/>
      <c r="AO23445" s="11"/>
    </row>
    <row r="23446" spans="2:41" x14ac:dyDescent="0.25">
      <c r="B23446" s="6"/>
      <c r="D23446" s="6"/>
      <c r="E23446" s="6"/>
      <c r="F23446" s="6"/>
      <c r="U23446" s="11"/>
      <c r="AO23446" s="11"/>
    </row>
    <row r="23447" spans="2:41" x14ac:dyDescent="0.25">
      <c r="B23447" s="6"/>
      <c r="D23447" s="6"/>
      <c r="E23447" s="6"/>
      <c r="F23447" s="6"/>
      <c r="U23447" s="11"/>
      <c r="AO23447" s="11"/>
    </row>
    <row r="23448" spans="2:41" x14ac:dyDescent="0.25">
      <c r="B23448" s="6"/>
      <c r="D23448" s="6"/>
      <c r="E23448" s="6"/>
      <c r="F23448" s="6"/>
      <c r="U23448" s="11"/>
      <c r="AO23448" s="11"/>
    </row>
    <row r="23449" spans="2:41" x14ac:dyDescent="0.25">
      <c r="B23449" s="6"/>
      <c r="D23449" s="6"/>
      <c r="E23449" s="6"/>
      <c r="F23449" s="6"/>
      <c r="U23449" s="11"/>
      <c r="AO23449" s="11"/>
    </row>
    <row r="23450" spans="2:41" x14ac:dyDescent="0.25">
      <c r="B23450" s="6"/>
      <c r="D23450" s="6"/>
      <c r="E23450" s="6"/>
      <c r="F23450" s="6"/>
      <c r="U23450" s="11"/>
      <c r="AO23450" s="11"/>
    </row>
    <row r="23451" spans="2:41" x14ac:dyDescent="0.25">
      <c r="B23451" s="6"/>
      <c r="D23451" s="6"/>
      <c r="E23451" s="6"/>
      <c r="F23451" s="6"/>
      <c r="U23451" s="11"/>
      <c r="AO23451" s="11"/>
    </row>
    <row r="23452" spans="2:41" x14ac:dyDescent="0.25">
      <c r="B23452" s="6"/>
      <c r="D23452" s="6"/>
      <c r="E23452" s="6"/>
      <c r="F23452" s="6"/>
      <c r="U23452" s="11"/>
      <c r="AO23452" s="11"/>
    </row>
    <row r="23453" spans="2:41" x14ac:dyDescent="0.25">
      <c r="B23453" s="6"/>
      <c r="D23453" s="6"/>
      <c r="E23453" s="6"/>
      <c r="F23453" s="6"/>
      <c r="U23453" s="11"/>
      <c r="AO23453" s="11"/>
    </row>
    <row r="23454" spans="2:41" x14ac:dyDescent="0.25">
      <c r="B23454" s="6"/>
      <c r="D23454" s="6"/>
      <c r="E23454" s="6"/>
      <c r="F23454" s="6"/>
      <c r="U23454" s="11"/>
      <c r="AO23454" s="11"/>
    </row>
    <row r="23455" spans="2:41" x14ac:dyDescent="0.25">
      <c r="B23455" s="6"/>
      <c r="D23455" s="6"/>
      <c r="E23455" s="6"/>
      <c r="F23455" s="6"/>
      <c r="U23455" s="11"/>
      <c r="AO23455" s="11"/>
    </row>
    <row r="23456" spans="2:41" x14ac:dyDescent="0.25">
      <c r="B23456" s="6"/>
      <c r="D23456" s="6"/>
      <c r="E23456" s="6"/>
      <c r="F23456" s="6"/>
      <c r="U23456" s="11"/>
      <c r="AO23456" s="11"/>
    </row>
    <row r="23457" spans="2:41" x14ac:dyDescent="0.25">
      <c r="B23457" s="6"/>
      <c r="D23457" s="6"/>
      <c r="E23457" s="6"/>
      <c r="F23457" s="6"/>
      <c r="U23457" s="11"/>
      <c r="AO23457" s="11"/>
    </row>
    <row r="23458" spans="2:41" x14ac:dyDescent="0.25">
      <c r="B23458" s="6"/>
      <c r="D23458" s="6"/>
      <c r="E23458" s="6"/>
      <c r="F23458" s="6"/>
      <c r="U23458" s="11"/>
      <c r="AO23458" s="11"/>
    </row>
    <row r="23459" spans="2:41" x14ac:dyDescent="0.25">
      <c r="B23459" s="6"/>
      <c r="D23459" s="6"/>
      <c r="E23459" s="6"/>
      <c r="F23459" s="6"/>
      <c r="U23459" s="11"/>
      <c r="AO23459" s="11"/>
    </row>
    <row r="23460" spans="2:41" x14ac:dyDescent="0.25">
      <c r="B23460" s="6"/>
      <c r="D23460" s="6"/>
      <c r="E23460" s="6"/>
      <c r="F23460" s="6"/>
      <c r="U23460" s="11"/>
      <c r="AO23460" s="11"/>
    </row>
    <row r="23461" spans="2:41" x14ac:dyDescent="0.25">
      <c r="B23461" s="6"/>
      <c r="D23461" s="6"/>
      <c r="E23461" s="6"/>
      <c r="F23461" s="6"/>
      <c r="U23461" s="11"/>
      <c r="AO23461" s="11"/>
    </row>
    <row r="23462" spans="2:41" x14ac:dyDescent="0.25">
      <c r="B23462" s="6"/>
      <c r="D23462" s="6"/>
      <c r="E23462" s="6"/>
      <c r="F23462" s="6"/>
      <c r="U23462" s="11"/>
      <c r="AO23462" s="11"/>
    </row>
    <row r="23463" spans="2:41" x14ac:dyDescent="0.25">
      <c r="B23463" s="6"/>
      <c r="D23463" s="6"/>
      <c r="E23463" s="6"/>
      <c r="F23463" s="6"/>
      <c r="U23463" s="11"/>
      <c r="AO23463" s="11"/>
    </row>
    <row r="23464" spans="2:41" x14ac:dyDescent="0.25">
      <c r="B23464" s="6"/>
      <c r="D23464" s="6"/>
      <c r="E23464" s="6"/>
      <c r="F23464" s="6"/>
      <c r="U23464" s="11"/>
      <c r="AO23464" s="11"/>
    </row>
    <row r="23465" spans="2:41" x14ac:dyDescent="0.25">
      <c r="B23465" s="6"/>
      <c r="D23465" s="6"/>
      <c r="E23465" s="6"/>
      <c r="F23465" s="6"/>
      <c r="U23465" s="11"/>
      <c r="AO23465" s="11"/>
    </row>
    <row r="23466" spans="2:41" x14ac:dyDescent="0.25">
      <c r="B23466" s="6"/>
      <c r="D23466" s="6"/>
      <c r="E23466" s="6"/>
      <c r="F23466" s="6"/>
      <c r="U23466" s="11"/>
      <c r="AO23466" s="11"/>
    </row>
    <row r="23467" spans="2:41" x14ac:dyDescent="0.25">
      <c r="B23467" s="6"/>
      <c r="D23467" s="6"/>
      <c r="E23467" s="6"/>
      <c r="F23467" s="6"/>
      <c r="U23467" s="11"/>
      <c r="AO23467" s="11"/>
    </row>
    <row r="23468" spans="2:41" x14ac:dyDescent="0.25">
      <c r="B23468" s="6"/>
      <c r="D23468" s="6"/>
      <c r="E23468" s="6"/>
      <c r="F23468" s="6"/>
      <c r="U23468" s="11"/>
      <c r="AO23468" s="11"/>
    </row>
    <row r="23469" spans="2:41" x14ac:dyDescent="0.25">
      <c r="B23469" s="6"/>
      <c r="D23469" s="6"/>
      <c r="E23469" s="6"/>
      <c r="F23469" s="6"/>
      <c r="U23469" s="11"/>
      <c r="AO23469" s="11"/>
    </row>
    <row r="23470" spans="2:41" x14ac:dyDescent="0.25">
      <c r="B23470" s="6"/>
      <c r="D23470" s="6"/>
      <c r="E23470" s="6"/>
      <c r="F23470" s="6"/>
      <c r="U23470" s="11"/>
      <c r="AO23470" s="11"/>
    </row>
    <row r="23471" spans="2:41" x14ac:dyDescent="0.25">
      <c r="B23471" s="6"/>
      <c r="D23471" s="6"/>
      <c r="E23471" s="6"/>
      <c r="F23471" s="6"/>
      <c r="U23471" s="11"/>
      <c r="AO23471" s="11"/>
    </row>
    <row r="23472" spans="2:41" x14ac:dyDescent="0.25">
      <c r="B23472" s="6"/>
      <c r="D23472" s="6"/>
      <c r="E23472" s="6"/>
      <c r="F23472" s="6"/>
      <c r="U23472" s="11"/>
      <c r="AO23472" s="11"/>
    </row>
    <row r="23473" spans="2:41" x14ac:dyDescent="0.25">
      <c r="B23473" s="6"/>
      <c r="D23473" s="6"/>
      <c r="E23473" s="6"/>
      <c r="F23473" s="6"/>
      <c r="U23473" s="11"/>
      <c r="AO23473" s="11"/>
    </row>
    <row r="23474" spans="2:41" x14ac:dyDescent="0.25">
      <c r="B23474" s="6"/>
      <c r="D23474" s="6"/>
      <c r="E23474" s="6"/>
      <c r="F23474" s="6"/>
      <c r="U23474" s="11"/>
      <c r="AO23474" s="11"/>
    </row>
    <row r="23475" spans="2:41" x14ac:dyDescent="0.25">
      <c r="B23475" s="6"/>
      <c r="D23475" s="6"/>
      <c r="E23475" s="6"/>
      <c r="F23475" s="6"/>
      <c r="U23475" s="11"/>
      <c r="AO23475" s="11"/>
    </row>
    <row r="23476" spans="2:41" x14ac:dyDescent="0.25">
      <c r="B23476" s="6"/>
      <c r="D23476" s="6"/>
      <c r="E23476" s="6"/>
      <c r="F23476" s="6"/>
      <c r="U23476" s="11"/>
      <c r="AO23476" s="11"/>
    </row>
    <row r="23477" spans="2:41" x14ac:dyDescent="0.25">
      <c r="B23477" s="6"/>
      <c r="D23477" s="6"/>
      <c r="E23477" s="6"/>
      <c r="F23477" s="6"/>
      <c r="U23477" s="11"/>
      <c r="AO23477" s="11"/>
    </row>
    <row r="23478" spans="2:41" x14ac:dyDescent="0.25">
      <c r="B23478" s="6"/>
      <c r="D23478" s="6"/>
      <c r="E23478" s="6"/>
      <c r="F23478" s="6"/>
      <c r="U23478" s="11"/>
      <c r="AO23478" s="11"/>
    </row>
    <row r="23479" spans="2:41" x14ac:dyDescent="0.25">
      <c r="B23479" s="6"/>
      <c r="D23479" s="6"/>
      <c r="E23479" s="6"/>
      <c r="F23479" s="6"/>
      <c r="U23479" s="11"/>
      <c r="AO23479" s="11"/>
    </row>
    <row r="23480" spans="2:41" x14ac:dyDescent="0.25">
      <c r="B23480" s="6"/>
      <c r="D23480" s="6"/>
      <c r="E23480" s="6"/>
      <c r="F23480" s="6"/>
      <c r="U23480" s="11"/>
      <c r="AO23480" s="11"/>
    </row>
    <row r="23481" spans="2:41" x14ac:dyDescent="0.25">
      <c r="B23481" s="6"/>
      <c r="D23481" s="6"/>
      <c r="E23481" s="6"/>
      <c r="F23481" s="6"/>
      <c r="U23481" s="11"/>
      <c r="AO23481" s="11"/>
    </row>
    <row r="23482" spans="2:41" x14ac:dyDescent="0.25">
      <c r="B23482" s="6"/>
      <c r="D23482" s="6"/>
      <c r="E23482" s="6"/>
      <c r="F23482" s="6"/>
      <c r="U23482" s="11"/>
      <c r="AO23482" s="11"/>
    </row>
    <row r="23483" spans="2:41" x14ac:dyDescent="0.25">
      <c r="B23483" s="6"/>
      <c r="D23483" s="6"/>
      <c r="E23483" s="6"/>
      <c r="F23483" s="6"/>
      <c r="U23483" s="11"/>
      <c r="AO23483" s="11"/>
    </row>
    <row r="23484" spans="2:41" x14ac:dyDescent="0.25">
      <c r="B23484" s="6"/>
      <c r="D23484" s="6"/>
      <c r="E23484" s="6"/>
      <c r="F23484" s="6"/>
      <c r="U23484" s="11"/>
      <c r="AO23484" s="11"/>
    </row>
    <row r="23485" spans="2:41" x14ac:dyDescent="0.25">
      <c r="B23485" s="6"/>
      <c r="D23485" s="6"/>
      <c r="E23485" s="6"/>
      <c r="F23485" s="6"/>
      <c r="U23485" s="11"/>
      <c r="AO23485" s="11"/>
    </row>
    <row r="23486" spans="2:41" x14ac:dyDescent="0.25">
      <c r="B23486" s="6"/>
      <c r="D23486" s="6"/>
      <c r="E23486" s="6"/>
      <c r="F23486" s="6"/>
      <c r="U23486" s="11"/>
      <c r="AO23486" s="11"/>
    </row>
    <row r="23487" spans="2:41" x14ac:dyDescent="0.25">
      <c r="B23487" s="6"/>
      <c r="D23487" s="6"/>
      <c r="E23487" s="6"/>
      <c r="F23487" s="6"/>
      <c r="U23487" s="11"/>
      <c r="AO23487" s="11"/>
    </row>
    <row r="23488" spans="2:41" x14ac:dyDescent="0.25">
      <c r="B23488" s="6"/>
      <c r="D23488" s="6"/>
      <c r="E23488" s="6"/>
      <c r="F23488" s="6"/>
      <c r="U23488" s="11"/>
      <c r="AO23488" s="11"/>
    </row>
    <row r="23489" spans="2:41" x14ac:dyDescent="0.25">
      <c r="B23489" s="6"/>
      <c r="D23489" s="6"/>
      <c r="E23489" s="6"/>
      <c r="F23489" s="6"/>
      <c r="U23489" s="11"/>
      <c r="AO23489" s="11"/>
    </row>
    <row r="23490" spans="2:41" x14ac:dyDescent="0.25">
      <c r="B23490" s="6"/>
      <c r="D23490" s="6"/>
      <c r="E23490" s="6"/>
      <c r="F23490" s="6"/>
      <c r="U23490" s="11"/>
      <c r="AO23490" s="11"/>
    </row>
    <row r="23491" spans="2:41" x14ac:dyDescent="0.25">
      <c r="B23491" s="6"/>
      <c r="D23491" s="6"/>
      <c r="E23491" s="6"/>
      <c r="F23491" s="6"/>
      <c r="U23491" s="11"/>
      <c r="AO23491" s="11"/>
    </row>
    <row r="23492" spans="2:41" x14ac:dyDescent="0.25">
      <c r="B23492" s="6"/>
      <c r="D23492" s="6"/>
      <c r="E23492" s="6"/>
      <c r="F23492" s="6"/>
      <c r="U23492" s="11"/>
      <c r="AO23492" s="11"/>
    </row>
    <row r="23493" spans="2:41" x14ac:dyDescent="0.25">
      <c r="B23493" s="6"/>
      <c r="D23493" s="6"/>
      <c r="E23493" s="6"/>
      <c r="F23493" s="6"/>
      <c r="U23493" s="11"/>
      <c r="AO23493" s="11"/>
    </row>
    <row r="23494" spans="2:41" x14ac:dyDescent="0.25">
      <c r="B23494" s="6"/>
      <c r="D23494" s="6"/>
      <c r="E23494" s="6"/>
      <c r="F23494" s="6"/>
      <c r="U23494" s="11"/>
      <c r="AO23494" s="11"/>
    </row>
    <row r="23495" spans="2:41" x14ac:dyDescent="0.25">
      <c r="B23495" s="6"/>
      <c r="D23495" s="6"/>
      <c r="E23495" s="6"/>
      <c r="F23495" s="6"/>
      <c r="U23495" s="11"/>
      <c r="AO23495" s="11"/>
    </row>
    <row r="23496" spans="2:41" x14ac:dyDescent="0.25">
      <c r="B23496" s="6"/>
      <c r="D23496" s="6"/>
      <c r="E23496" s="6"/>
      <c r="F23496" s="6"/>
      <c r="U23496" s="11"/>
      <c r="AO23496" s="11"/>
    </row>
    <row r="23497" spans="2:41" x14ac:dyDescent="0.25">
      <c r="B23497" s="6"/>
      <c r="D23497" s="6"/>
      <c r="E23497" s="6"/>
      <c r="F23497" s="6"/>
      <c r="U23497" s="11"/>
      <c r="AO23497" s="11"/>
    </row>
    <row r="23498" spans="2:41" x14ac:dyDescent="0.25">
      <c r="B23498" s="6"/>
      <c r="D23498" s="6"/>
      <c r="E23498" s="6"/>
      <c r="F23498" s="6"/>
      <c r="U23498" s="11"/>
      <c r="AO23498" s="11"/>
    </row>
    <row r="23499" spans="2:41" x14ac:dyDescent="0.25">
      <c r="B23499" s="6"/>
      <c r="D23499" s="6"/>
      <c r="E23499" s="6"/>
      <c r="F23499" s="6"/>
      <c r="U23499" s="11"/>
      <c r="AO23499" s="11"/>
    </row>
    <row r="23500" spans="2:41" x14ac:dyDescent="0.25">
      <c r="B23500" s="6"/>
      <c r="D23500" s="6"/>
      <c r="E23500" s="6"/>
      <c r="F23500" s="6"/>
      <c r="U23500" s="11"/>
      <c r="AO23500" s="11"/>
    </row>
    <row r="23501" spans="2:41" x14ac:dyDescent="0.25">
      <c r="B23501" s="6"/>
      <c r="D23501" s="6"/>
      <c r="E23501" s="6"/>
      <c r="F23501" s="6"/>
      <c r="U23501" s="11"/>
      <c r="AO23501" s="11"/>
    </row>
    <row r="23502" spans="2:41" x14ac:dyDescent="0.25">
      <c r="B23502" s="6"/>
      <c r="D23502" s="6"/>
      <c r="E23502" s="6"/>
      <c r="F23502" s="6"/>
      <c r="U23502" s="11"/>
      <c r="AO23502" s="11"/>
    </row>
    <row r="23503" spans="2:41" x14ac:dyDescent="0.25">
      <c r="B23503" s="6"/>
      <c r="D23503" s="6"/>
      <c r="E23503" s="6"/>
      <c r="F23503" s="6"/>
      <c r="U23503" s="11"/>
      <c r="AO23503" s="11"/>
    </row>
    <row r="23504" spans="2:41" x14ac:dyDescent="0.25">
      <c r="B23504" s="6"/>
      <c r="D23504" s="6"/>
      <c r="E23504" s="6"/>
      <c r="F23504" s="6"/>
      <c r="U23504" s="11"/>
      <c r="AO23504" s="11"/>
    </row>
    <row r="23505" spans="2:41" x14ac:dyDescent="0.25">
      <c r="B23505" s="6"/>
      <c r="D23505" s="6"/>
      <c r="E23505" s="6"/>
      <c r="F23505" s="6"/>
      <c r="U23505" s="11"/>
      <c r="AO23505" s="11"/>
    </row>
    <row r="23506" spans="2:41" x14ac:dyDescent="0.25">
      <c r="B23506" s="6"/>
      <c r="D23506" s="6"/>
      <c r="E23506" s="6"/>
      <c r="F23506" s="6"/>
      <c r="U23506" s="11"/>
      <c r="AO23506" s="11"/>
    </row>
    <row r="23507" spans="2:41" x14ac:dyDescent="0.25">
      <c r="B23507" s="6"/>
      <c r="D23507" s="6"/>
      <c r="E23507" s="6"/>
      <c r="F23507" s="6"/>
      <c r="U23507" s="11"/>
      <c r="AO23507" s="11"/>
    </row>
    <row r="23508" spans="2:41" x14ac:dyDescent="0.25">
      <c r="B23508" s="6"/>
      <c r="D23508" s="6"/>
      <c r="E23508" s="6"/>
      <c r="F23508" s="6"/>
      <c r="U23508" s="11"/>
      <c r="AO23508" s="11"/>
    </row>
    <row r="23509" spans="2:41" x14ac:dyDescent="0.25">
      <c r="B23509" s="6"/>
      <c r="D23509" s="6"/>
      <c r="E23509" s="6"/>
      <c r="F23509" s="6"/>
      <c r="U23509" s="11"/>
      <c r="AO23509" s="11"/>
    </row>
    <row r="23510" spans="2:41" x14ac:dyDescent="0.25">
      <c r="B23510" s="6"/>
      <c r="D23510" s="6"/>
      <c r="E23510" s="6"/>
      <c r="F23510" s="6"/>
      <c r="U23510" s="11"/>
      <c r="AO23510" s="11"/>
    </row>
    <row r="23511" spans="2:41" x14ac:dyDescent="0.25">
      <c r="B23511" s="6"/>
      <c r="D23511" s="6"/>
      <c r="E23511" s="6"/>
      <c r="F23511" s="6"/>
      <c r="U23511" s="11"/>
      <c r="AO23511" s="11"/>
    </row>
    <row r="23512" spans="2:41" x14ac:dyDescent="0.25">
      <c r="B23512" s="6"/>
      <c r="D23512" s="6"/>
      <c r="E23512" s="6"/>
      <c r="F23512" s="6"/>
      <c r="U23512" s="11"/>
      <c r="AO23512" s="11"/>
    </row>
    <row r="23513" spans="2:41" x14ac:dyDescent="0.25">
      <c r="B23513" s="6"/>
      <c r="D23513" s="6"/>
      <c r="E23513" s="6"/>
      <c r="F23513" s="6"/>
      <c r="U23513" s="11"/>
      <c r="AO23513" s="11"/>
    </row>
    <row r="23514" spans="2:41" x14ac:dyDescent="0.25">
      <c r="B23514" s="6"/>
      <c r="D23514" s="6"/>
      <c r="E23514" s="6"/>
      <c r="F23514" s="6"/>
      <c r="U23514" s="11"/>
      <c r="AO23514" s="11"/>
    </row>
    <row r="23515" spans="2:41" x14ac:dyDescent="0.25">
      <c r="B23515" s="6"/>
      <c r="D23515" s="6"/>
      <c r="E23515" s="6"/>
      <c r="F23515" s="6"/>
      <c r="U23515" s="11"/>
      <c r="AO23515" s="11"/>
    </row>
    <row r="23516" spans="2:41" x14ac:dyDescent="0.25">
      <c r="B23516" s="6"/>
      <c r="D23516" s="6"/>
      <c r="E23516" s="6"/>
      <c r="F23516" s="6"/>
      <c r="U23516" s="11"/>
      <c r="AO23516" s="11"/>
    </row>
    <row r="23517" spans="2:41" x14ac:dyDescent="0.25">
      <c r="B23517" s="6"/>
      <c r="D23517" s="6"/>
      <c r="E23517" s="6"/>
      <c r="F23517" s="6"/>
      <c r="U23517" s="11"/>
      <c r="AO23517" s="11"/>
    </row>
    <row r="23518" spans="2:41" x14ac:dyDescent="0.25">
      <c r="B23518" s="6"/>
      <c r="D23518" s="6"/>
      <c r="E23518" s="6"/>
      <c r="F23518" s="6"/>
      <c r="U23518" s="11"/>
      <c r="AO23518" s="11"/>
    </row>
    <row r="23519" spans="2:41" x14ac:dyDescent="0.25">
      <c r="B23519" s="6"/>
      <c r="D23519" s="6"/>
      <c r="E23519" s="6"/>
      <c r="F23519" s="6"/>
      <c r="U23519" s="11"/>
      <c r="AO23519" s="11"/>
    </row>
    <row r="23520" spans="2:41" x14ac:dyDescent="0.25">
      <c r="B23520" s="6"/>
      <c r="D23520" s="6"/>
      <c r="E23520" s="6"/>
      <c r="F23520" s="6"/>
      <c r="U23520" s="11"/>
      <c r="AO23520" s="11"/>
    </row>
    <row r="23521" spans="2:41" x14ac:dyDescent="0.25">
      <c r="B23521" s="6"/>
      <c r="D23521" s="6"/>
      <c r="E23521" s="6"/>
      <c r="F23521" s="6"/>
      <c r="U23521" s="11"/>
      <c r="AO23521" s="11"/>
    </row>
    <row r="23522" spans="2:41" x14ac:dyDescent="0.25">
      <c r="B23522" s="6"/>
      <c r="D23522" s="6"/>
      <c r="E23522" s="6"/>
      <c r="F23522" s="6"/>
      <c r="U23522" s="11"/>
      <c r="AO23522" s="11"/>
    </row>
    <row r="23523" spans="2:41" x14ac:dyDescent="0.25">
      <c r="B23523" s="6"/>
      <c r="D23523" s="6"/>
      <c r="E23523" s="6"/>
      <c r="F23523" s="6"/>
      <c r="U23523" s="11"/>
      <c r="AO23523" s="11"/>
    </row>
    <row r="23524" spans="2:41" x14ac:dyDescent="0.25">
      <c r="B23524" s="6"/>
      <c r="D23524" s="6"/>
      <c r="E23524" s="6"/>
      <c r="F23524" s="6"/>
      <c r="U23524" s="11"/>
      <c r="AO23524" s="11"/>
    </row>
    <row r="23525" spans="2:41" x14ac:dyDescent="0.25">
      <c r="B23525" s="6"/>
      <c r="D23525" s="6"/>
      <c r="E23525" s="6"/>
      <c r="F23525" s="6"/>
      <c r="U23525" s="11"/>
      <c r="AO23525" s="11"/>
    </row>
    <row r="23526" spans="2:41" x14ac:dyDescent="0.25">
      <c r="B23526" s="6"/>
      <c r="D23526" s="6"/>
      <c r="E23526" s="6"/>
      <c r="F23526" s="6"/>
      <c r="U23526" s="11"/>
      <c r="AO23526" s="11"/>
    </row>
    <row r="23527" spans="2:41" x14ac:dyDescent="0.25">
      <c r="B23527" s="6"/>
      <c r="D23527" s="6"/>
      <c r="E23527" s="6"/>
      <c r="F23527" s="6"/>
      <c r="U23527" s="11"/>
      <c r="AO23527" s="11"/>
    </row>
    <row r="23528" spans="2:41" x14ac:dyDescent="0.25">
      <c r="B23528" s="6"/>
      <c r="D23528" s="6"/>
      <c r="E23528" s="6"/>
      <c r="F23528" s="6"/>
      <c r="U23528" s="11"/>
      <c r="AO23528" s="11"/>
    </row>
    <row r="23529" spans="2:41" x14ac:dyDescent="0.25">
      <c r="B23529" s="6"/>
      <c r="D23529" s="6"/>
      <c r="E23529" s="6"/>
      <c r="F23529" s="6"/>
      <c r="U23529" s="11"/>
      <c r="AO23529" s="11"/>
    </row>
    <row r="23530" spans="2:41" x14ac:dyDescent="0.25">
      <c r="B23530" s="6"/>
      <c r="D23530" s="6"/>
      <c r="E23530" s="6"/>
      <c r="F23530" s="6"/>
      <c r="U23530" s="11"/>
      <c r="AO23530" s="11"/>
    </row>
    <row r="23531" spans="2:41" x14ac:dyDescent="0.25">
      <c r="B23531" s="6"/>
      <c r="D23531" s="6"/>
      <c r="E23531" s="6"/>
      <c r="F23531" s="6"/>
      <c r="U23531" s="11"/>
      <c r="AO23531" s="11"/>
    </row>
    <row r="23532" spans="2:41" x14ac:dyDescent="0.25">
      <c r="B23532" s="6"/>
      <c r="D23532" s="6"/>
      <c r="E23532" s="6"/>
      <c r="F23532" s="6"/>
      <c r="U23532" s="11"/>
      <c r="AO23532" s="11"/>
    </row>
    <row r="23533" spans="2:41" x14ac:dyDescent="0.25">
      <c r="B23533" s="6"/>
      <c r="D23533" s="6"/>
      <c r="E23533" s="6"/>
      <c r="F23533" s="6"/>
      <c r="U23533" s="11"/>
      <c r="AO23533" s="11"/>
    </row>
    <row r="23534" spans="2:41" x14ac:dyDescent="0.25">
      <c r="B23534" s="6"/>
      <c r="D23534" s="6"/>
      <c r="E23534" s="6"/>
      <c r="F23534" s="6"/>
      <c r="U23534" s="11"/>
      <c r="AO23534" s="11"/>
    </row>
    <row r="23535" spans="2:41" x14ac:dyDescent="0.25">
      <c r="B23535" s="6"/>
      <c r="D23535" s="6"/>
      <c r="E23535" s="6"/>
      <c r="F23535" s="6"/>
      <c r="U23535" s="11"/>
      <c r="AO23535" s="11"/>
    </row>
    <row r="23536" spans="2:41" x14ac:dyDescent="0.25">
      <c r="B23536" s="6"/>
      <c r="D23536" s="6"/>
      <c r="E23536" s="6"/>
      <c r="F23536" s="6"/>
      <c r="U23536" s="11"/>
      <c r="AO23536" s="11"/>
    </row>
    <row r="23537" spans="2:41" x14ac:dyDescent="0.25">
      <c r="B23537" s="6"/>
      <c r="D23537" s="6"/>
      <c r="E23537" s="6"/>
      <c r="F23537" s="6"/>
      <c r="U23537" s="11"/>
      <c r="AO23537" s="11"/>
    </row>
    <row r="23538" spans="2:41" x14ac:dyDescent="0.25">
      <c r="B23538" s="6"/>
      <c r="D23538" s="6"/>
      <c r="E23538" s="6"/>
      <c r="F23538" s="6"/>
      <c r="U23538" s="11"/>
      <c r="AO23538" s="11"/>
    </row>
    <row r="23539" spans="2:41" x14ac:dyDescent="0.25">
      <c r="B23539" s="6"/>
      <c r="D23539" s="6"/>
      <c r="E23539" s="6"/>
      <c r="F23539" s="6"/>
      <c r="U23539" s="11"/>
      <c r="AO23539" s="11"/>
    </row>
    <row r="23540" spans="2:41" x14ac:dyDescent="0.25">
      <c r="B23540" s="6"/>
      <c r="D23540" s="6"/>
      <c r="E23540" s="6"/>
      <c r="F23540" s="6"/>
      <c r="U23540" s="11"/>
      <c r="AO23540" s="11"/>
    </row>
    <row r="23541" spans="2:41" x14ac:dyDescent="0.25">
      <c r="B23541" s="6"/>
      <c r="D23541" s="6"/>
      <c r="E23541" s="6"/>
      <c r="F23541" s="6"/>
      <c r="U23541" s="11"/>
      <c r="AO23541" s="11"/>
    </row>
    <row r="23542" spans="2:41" x14ac:dyDescent="0.25">
      <c r="B23542" s="6"/>
      <c r="D23542" s="6"/>
      <c r="E23542" s="6"/>
      <c r="F23542" s="6"/>
      <c r="U23542" s="11"/>
      <c r="AO23542" s="11"/>
    </row>
    <row r="23543" spans="2:41" x14ac:dyDescent="0.25">
      <c r="B23543" s="6"/>
      <c r="D23543" s="6"/>
      <c r="E23543" s="6"/>
      <c r="F23543" s="6"/>
      <c r="U23543" s="11"/>
      <c r="AO23543" s="11"/>
    </row>
    <row r="23544" spans="2:41" x14ac:dyDescent="0.25">
      <c r="B23544" s="6"/>
      <c r="D23544" s="6"/>
      <c r="E23544" s="6"/>
      <c r="F23544" s="6"/>
      <c r="U23544" s="11"/>
      <c r="AO23544" s="11"/>
    </row>
    <row r="23545" spans="2:41" x14ac:dyDescent="0.25">
      <c r="B23545" s="6"/>
      <c r="D23545" s="6"/>
      <c r="E23545" s="6"/>
      <c r="F23545" s="6"/>
      <c r="U23545" s="11"/>
      <c r="AO23545" s="11"/>
    </row>
    <row r="23546" spans="2:41" x14ac:dyDescent="0.25">
      <c r="B23546" s="6"/>
      <c r="D23546" s="6"/>
      <c r="E23546" s="6"/>
      <c r="F23546" s="6"/>
      <c r="U23546" s="11"/>
      <c r="AO23546" s="11"/>
    </row>
    <row r="23547" spans="2:41" x14ac:dyDescent="0.25">
      <c r="B23547" s="6"/>
      <c r="D23547" s="6"/>
      <c r="E23547" s="6"/>
      <c r="F23547" s="6"/>
      <c r="U23547" s="11"/>
      <c r="AO23547" s="11"/>
    </row>
    <row r="23548" spans="2:41" x14ac:dyDescent="0.25">
      <c r="B23548" s="6"/>
      <c r="D23548" s="6"/>
      <c r="E23548" s="6"/>
      <c r="F23548" s="6"/>
      <c r="U23548" s="11"/>
      <c r="AO23548" s="11"/>
    </row>
    <row r="23549" spans="2:41" x14ac:dyDescent="0.25">
      <c r="B23549" s="6"/>
      <c r="D23549" s="6"/>
      <c r="E23549" s="6"/>
      <c r="F23549" s="6"/>
      <c r="U23549" s="11"/>
      <c r="AO23549" s="11"/>
    </row>
    <row r="23550" spans="2:41" x14ac:dyDescent="0.25">
      <c r="B23550" s="6"/>
      <c r="D23550" s="6"/>
      <c r="E23550" s="6"/>
      <c r="F23550" s="6"/>
      <c r="U23550" s="11"/>
      <c r="AO23550" s="11"/>
    </row>
    <row r="23551" spans="2:41" x14ac:dyDescent="0.25">
      <c r="B23551" s="6"/>
      <c r="D23551" s="6"/>
      <c r="E23551" s="6"/>
      <c r="F23551" s="6"/>
      <c r="U23551" s="11"/>
      <c r="AO23551" s="11"/>
    </row>
    <row r="23552" spans="2:41" x14ac:dyDescent="0.25">
      <c r="B23552" s="6"/>
      <c r="D23552" s="6"/>
      <c r="E23552" s="6"/>
      <c r="F23552" s="6"/>
      <c r="U23552" s="11"/>
      <c r="AO23552" s="11"/>
    </row>
    <row r="23553" spans="2:41" x14ac:dyDescent="0.25">
      <c r="B23553" s="6"/>
      <c r="D23553" s="6"/>
      <c r="E23553" s="6"/>
      <c r="F23553" s="6"/>
      <c r="U23553" s="11"/>
      <c r="AO23553" s="11"/>
    </row>
    <row r="23554" spans="2:41" x14ac:dyDescent="0.25">
      <c r="B23554" s="6"/>
      <c r="D23554" s="6"/>
      <c r="E23554" s="6"/>
      <c r="F23554" s="6"/>
      <c r="U23554" s="11"/>
      <c r="AO23554" s="11"/>
    </row>
    <row r="23555" spans="2:41" x14ac:dyDescent="0.25">
      <c r="B23555" s="6"/>
      <c r="D23555" s="6"/>
      <c r="E23555" s="6"/>
      <c r="F23555" s="6"/>
      <c r="U23555" s="11"/>
      <c r="AO23555" s="11"/>
    </row>
    <row r="23556" spans="2:41" x14ac:dyDescent="0.25">
      <c r="B23556" s="6"/>
      <c r="D23556" s="6"/>
      <c r="E23556" s="6"/>
      <c r="F23556" s="6"/>
      <c r="U23556" s="11"/>
      <c r="AO23556" s="11"/>
    </row>
    <row r="23557" spans="2:41" x14ac:dyDescent="0.25">
      <c r="B23557" s="6"/>
      <c r="D23557" s="6"/>
      <c r="E23557" s="6"/>
      <c r="F23557" s="6"/>
      <c r="U23557" s="11"/>
      <c r="AO23557" s="11"/>
    </row>
    <row r="23558" spans="2:41" x14ac:dyDescent="0.25">
      <c r="B23558" s="6"/>
      <c r="D23558" s="6"/>
      <c r="E23558" s="6"/>
      <c r="F23558" s="6"/>
      <c r="U23558" s="11"/>
      <c r="AO23558" s="11"/>
    </row>
    <row r="23559" spans="2:41" x14ac:dyDescent="0.25">
      <c r="B23559" s="6"/>
      <c r="D23559" s="6"/>
      <c r="E23559" s="6"/>
      <c r="F23559" s="6"/>
      <c r="U23559" s="11"/>
      <c r="AO23559" s="11"/>
    </row>
    <row r="23560" spans="2:41" x14ac:dyDescent="0.25">
      <c r="B23560" s="6"/>
      <c r="D23560" s="6"/>
      <c r="E23560" s="6"/>
      <c r="F23560" s="6"/>
      <c r="U23560" s="11"/>
      <c r="AO23560" s="11"/>
    </row>
    <row r="23561" spans="2:41" x14ac:dyDescent="0.25">
      <c r="B23561" s="6"/>
      <c r="D23561" s="6"/>
      <c r="E23561" s="6"/>
      <c r="F23561" s="6"/>
      <c r="U23561" s="11"/>
      <c r="AO23561" s="11"/>
    </row>
    <row r="23562" spans="2:41" x14ac:dyDescent="0.25">
      <c r="B23562" s="6"/>
      <c r="D23562" s="6"/>
      <c r="E23562" s="6"/>
      <c r="F23562" s="6"/>
      <c r="U23562" s="11"/>
      <c r="AO23562" s="11"/>
    </row>
    <row r="23563" spans="2:41" x14ac:dyDescent="0.25">
      <c r="B23563" s="6"/>
      <c r="D23563" s="6"/>
      <c r="E23563" s="6"/>
      <c r="F23563" s="6"/>
      <c r="U23563" s="11"/>
      <c r="AO23563" s="11"/>
    </row>
    <row r="23564" spans="2:41" x14ac:dyDescent="0.25">
      <c r="B23564" s="6"/>
      <c r="D23564" s="6"/>
      <c r="E23564" s="6"/>
      <c r="F23564" s="6"/>
      <c r="U23564" s="11"/>
      <c r="AO23564" s="11"/>
    </row>
    <row r="23565" spans="2:41" x14ac:dyDescent="0.25">
      <c r="B23565" s="6"/>
      <c r="D23565" s="6"/>
      <c r="E23565" s="6"/>
      <c r="F23565" s="6"/>
      <c r="U23565" s="11"/>
      <c r="AO23565" s="11"/>
    </row>
    <row r="23566" spans="2:41" x14ac:dyDescent="0.25">
      <c r="B23566" s="6"/>
      <c r="D23566" s="6"/>
      <c r="E23566" s="6"/>
      <c r="F23566" s="6"/>
      <c r="U23566" s="11"/>
      <c r="AO23566" s="11"/>
    </row>
    <row r="23567" spans="2:41" x14ac:dyDescent="0.25">
      <c r="B23567" s="6"/>
      <c r="D23567" s="6"/>
      <c r="E23567" s="6"/>
      <c r="F23567" s="6"/>
      <c r="U23567" s="11"/>
      <c r="AO23567" s="11"/>
    </row>
    <row r="23568" spans="2:41" x14ac:dyDescent="0.25">
      <c r="B23568" s="6"/>
      <c r="D23568" s="6"/>
      <c r="E23568" s="6"/>
      <c r="F23568" s="6"/>
      <c r="U23568" s="11"/>
      <c r="AO23568" s="11"/>
    </row>
    <row r="23569" spans="2:41" x14ac:dyDescent="0.25">
      <c r="B23569" s="6"/>
      <c r="D23569" s="6"/>
      <c r="E23569" s="6"/>
      <c r="F23569" s="6"/>
      <c r="U23569" s="11"/>
      <c r="AO23569" s="11"/>
    </row>
    <row r="23570" spans="2:41" x14ac:dyDescent="0.25">
      <c r="B23570" s="6"/>
      <c r="D23570" s="6"/>
      <c r="E23570" s="6"/>
      <c r="F23570" s="6"/>
      <c r="U23570" s="11"/>
      <c r="AO23570" s="11"/>
    </row>
    <row r="23571" spans="2:41" x14ac:dyDescent="0.25">
      <c r="B23571" s="6"/>
      <c r="D23571" s="6"/>
      <c r="E23571" s="6"/>
      <c r="F23571" s="6"/>
      <c r="U23571" s="11"/>
      <c r="AO23571" s="11"/>
    </row>
    <row r="23572" spans="2:41" x14ac:dyDescent="0.25">
      <c r="B23572" s="6"/>
      <c r="D23572" s="6"/>
      <c r="E23572" s="6"/>
      <c r="F23572" s="6"/>
      <c r="U23572" s="11"/>
      <c r="AO23572" s="11"/>
    </row>
    <row r="23573" spans="2:41" x14ac:dyDescent="0.25">
      <c r="B23573" s="6"/>
      <c r="D23573" s="6"/>
      <c r="E23573" s="6"/>
      <c r="F23573" s="6"/>
      <c r="U23573" s="11"/>
      <c r="AO23573" s="11"/>
    </row>
    <row r="23574" spans="2:41" x14ac:dyDescent="0.25">
      <c r="B23574" s="6"/>
      <c r="D23574" s="6"/>
      <c r="E23574" s="6"/>
      <c r="F23574" s="6"/>
      <c r="U23574" s="11"/>
      <c r="AO23574" s="11"/>
    </row>
    <row r="23575" spans="2:41" x14ac:dyDescent="0.25">
      <c r="B23575" s="6"/>
      <c r="D23575" s="6"/>
      <c r="E23575" s="6"/>
      <c r="F23575" s="6"/>
      <c r="U23575" s="11"/>
      <c r="AO23575" s="11"/>
    </row>
    <row r="23576" spans="2:41" x14ac:dyDescent="0.25">
      <c r="B23576" s="6"/>
      <c r="D23576" s="6"/>
      <c r="E23576" s="6"/>
      <c r="F23576" s="6"/>
      <c r="U23576" s="11"/>
      <c r="AO23576" s="11"/>
    </row>
    <row r="23577" spans="2:41" x14ac:dyDescent="0.25">
      <c r="B23577" s="6"/>
      <c r="D23577" s="6"/>
      <c r="E23577" s="6"/>
      <c r="F23577" s="6"/>
      <c r="U23577" s="11"/>
      <c r="AO23577" s="11"/>
    </row>
    <row r="23578" spans="2:41" x14ac:dyDescent="0.25">
      <c r="B23578" s="6"/>
      <c r="D23578" s="6"/>
      <c r="E23578" s="6"/>
      <c r="F23578" s="6"/>
      <c r="U23578" s="11"/>
      <c r="AO23578" s="11"/>
    </row>
    <row r="23579" spans="2:41" x14ac:dyDescent="0.25">
      <c r="B23579" s="6"/>
      <c r="D23579" s="6"/>
      <c r="E23579" s="6"/>
      <c r="F23579" s="6"/>
      <c r="U23579" s="11"/>
      <c r="AO23579" s="11"/>
    </row>
    <row r="23580" spans="2:41" x14ac:dyDescent="0.25">
      <c r="B23580" s="6"/>
      <c r="D23580" s="6"/>
      <c r="E23580" s="6"/>
      <c r="F23580" s="6"/>
      <c r="U23580" s="11"/>
      <c r="AO23580" s="11"/>
    </row>
    <row r="23581" spans="2:41" x14ac:dyDescent="0.25">
      <c r="B23581" s="6"/>
      <c r="D23581" s="6"/>
      <c r="E23581" s="6"/>
      <c r="F23581" s="6"/>
      <c r="U23581" s="11"/>
      <c r="AO23581" s="11"/>
    </row>
    <row r="23582" spans="2:41" x14ac:dyDescent="0.25">
      <c r="B23582" s="6"/>
      <c r="D23582" s="6"/>
      <c r="E23582" s="6"/>
      <c r="F23582" s="6"/>
      <c r="U23582" s="11"/>
      <c r="AO23582" s="11"/>
    </row>
    <row r="23583" spans="2:41" x14ac:dyDescent="0.25">
      <c r="B23583" s="6"/>
      <c r="D23583" s="6"/>
      <c r="E23583" s="6"/>
      <c r="F23583" s="6"/>
      <c r="U23583" s="11"/>
      <c r="AO23583" s="11"/>
    </row>
    <row r="23584" spans="2:41" x14ac:dyDescent="0.25">
      <c r="B23584" s="6"/>
      <c r="D23584" s="6"/>
      <c r="E23584" s="6"/>
      <c r="F23584" s="6"/>
      <c r="U23584" s="11"/>
      <c r="AO23584" s="11"/>
    </row>
    <row r="23585" spans="2:41" x14ac:dyDescent="0.25">
      <c r="B23585" s="6"/>
      <c r="D23585" s="6"/>
      <c r="E23585" s="6"/>
      <c r="F23585" s="6"/>
      <c r="U23585" s="11"/>
      <c r="AO23585" s="11"/>
    </row>
    <row r="23586" spans="2:41" x14ac:dyDescent="0.25">
      <c r="B23586" s="6"/>
      <c r="D23586" s="6"/>
      <c r="E23586" s="6"/>
      <c r="F23586" s="6"/>
      <c r="U23586" s="11"/>
      <c r="AO23586" s="11"/>
    </row>
    <row r="23587" spans="2:41" x14ac:dyDescent="0.25">
      <c r="B23587" s="6"/>
      <c r="D23587" s="6"/>
      <c r="E23587" s="6"/>
      <c r="F23587" s="6"/>
      <c r="U23587" s="11"/>
      <c r="AO23587" s="11"/>
    </row>
    <row r="23588" spans="2:41" x14ac:dyDescent="0.25">
      <c r="B23588" s="6"/>
      <c r="D23588" s="6"/>
      <c r="E23588" s="6"/>
      <c r="F23588" s="6"/>
      <c r="U23588" s="11"/>
      <c r="AO23588" s="11"/>
    </row>
    <row r="23589" spans="2:41" x14ac:dyDescent="0.25">
      <c r="B23589" s="6"/>
      <c r="D23589" s="6"/>
      <c r="E23589" s="6"/>
      <c r="F23589" s="6"/>
      <c r="U23589" s="11"/>
      <c r="AO23589" s="11"/>
    </row>
    <row r="23590" spans="2:41" x14ac:dyDescent="0.25">
      <c r="B23590" s="6"/>
      <c r="D23590" s="6"/>
      <c r="E23590" s="6"/>
      <c r="F23590" s="6"/>
      <c r="U23590" s="11"/>
      <c r="AO23590" s="11"/>
    </row>
    <row r="23591" spans="2:41" x14ac:dyDescent="0.25">
      <c r="B23591" s="6"/>
      <c r="D23591" s="6"/>
      <c r="E23591" s="6"/>
      <c r="F23591" s="6"/>
      <c r="U23591" s="11"/>
      <c r="AO23591" s="11"/>
    </row>
    <row r="23592" spans="2:41" x14ac:dyDescent="0.25">
      <c r="B23592" s="6"/>
      <c r="D23592" s="6"/>
      <c r="E23592" s="6"/>
      <c r="F23592" s="6"/>
      <c r="U23592" s="11"/>
      <c r="AO23592" s="11"/>
    </row>
    <row r="23593" spans="2:41" x14ac:dyDescent="0.25">
      <c r="B23593" s="6"/>
      <c r="D23593" s="6"/>
      <c r="E23593" s="6"/>
      <c r="F23593" s="6"/>
      <c r="U23593" s="11"/>
      <c r="AO23593" s="11"/>
    </row>
    <row r="23594" spans="2:41" x14ac:dyDescent="0.25">
      <c r="B23594" s="6"/>
      <c r="D23594" s="6"/>
      <c r="E23594" s="6"/>
      <c r="F23594" s="6"/>
      <c r="U23594" s="11"/>
      <c r="AO23594" s="11"/>
    </row>
    <row r="23595" spans="2:41" x14ac:dyDescent="0.25">
      <c r="B23595" s="6"/>
      <c r="D23595" s="6"/>
      <c r="E23595" s="6"/>
      <c r="F23595" s="6"/>
      <c r="U23595" s="11"/>
      <c r="AO23595" s="11"/>
    </row>
    <row r="23596" spans="2:41" x14ac:dyDescent="0.25">
      <c r="B23596" s="6"/>
      <c r="D23596" s="6"/>
      <c r="E23596" s="6"/>
      <c r="F23596" s="6"/>
      <c r="U23596" s="11"/>
      <c r="AO23596" s="11"/>
    </row>
    <row r="23597" spans="2:41" x14ac:dyDescent="0.25">
      <c r="B23597" s="6"/>
      <c r="D23597" s="6"/>
      <c r="E23597" s="6"/>
      <c r="F23597" s="6"/>
      <c r="U23597" s="11"/>
      <c r="AO23597" s="11"/>
    </row>
    <row r="23598" spans="2:41" x14ac:dyDescent="0.25">
      <c r="B23598" s="6"/>
      <c r="D23598" s="6"/>
      <c r="E23598" s="6"/>
      <c r="F23598" s="6"/>
      <c r="U23598" s="11"/>
      <c r="AO23598" s="11"/>
    </row>
    <row r="23599" spans="2:41" x14ac:dyDescent="0.25">
      <c r="B23599" s="6"/>
      <c r="D23599" s="6"/>
      <c r="E23599" s="6"/>
      <c r="F23599" s="6"/>
      <c r="U23599" s="11"/>
      <c r="AO23599" s="11"/>
    </row>
    <row r="23600" spans="2:41" x14ac:dyDescent="0.25">
      <c r="B23600" s="6"/>
      <c r="D23600" s="6"/>
      <c r="E23600" s="6"/>
      <c r="F23600" s="6"/>
      <c r="U23600" s="11"/>
      <c r="AO23600" s="11"/>
    </row>
    <row r="23601" spans="2:41" x14ac:dyDescent="0.25">
      <c r="B23601" s="6"/>
      <c r="D23601" s="6"/>
      <c r="E23601" s="6"/>
      <c r="F23601" s="6"/>
      <c r="U23601" s="11"/>
      <c r="AO23601" s="11"/>
    </row>
    <row r="23602" spans="2:41" x14ac:dyDescent="0.25">
      <c r="B23602" s="6"/>
      <c r="D23602" s="6"/>
      <c r="E23602" s="6"/>
      <c r="F23602" s="6"/>
      <c r="U23602" s="11"/>
      <c r="AO23602" s="11"/>
    </row>
    <row r="23603" spans="2:41" x14ac:dyDescent="0.25">
      <c r="B23603" s="6"/>
      <c r="D23603" s="6"/>
      <c r="E23603" s="6"/>
      <c r="F23603" s="6"/>
      <c r="U23603" s="11"/>
      <c r="AO23603" s="11"/>
    </row>
    <row r="23604" spans="2:41" x14ac:dyDescent="0.25">
      <c r="B23604" s="6"/>
      <c r="D23604" s="6"/>
      <c r="E23604" s="6"/>
      <c r="F23604" s="6"/>
      <c r="U23604" s="11"/>
      <c r="AO23604" s="11"/>
    </row>
    <row r="23605" spans="2:41" x14ac:dyDescent="0.25">
      <c r="B23605" s="6"/>
      <c r="D23605" s="6"/>
      <c r="E23605" s="6"/>
      <c r="F23605" s="6"/>
      <c r="U23605" s="11"/>
      <c r="AO23605" s="11"/>
    </row>
    <row r="23606" spans="2:41" x14ac:dyDescent="0.25">
      <c r="B23606" s="6"/>
      <c r="D23606" s="6"/>
      <c r="E23606" s="6"/>
      <c r="F23606" s="6"/>
      <c r="U23606" s="11"/>
      <c r="AO23606" s="11"/>
    </row>
    <row r="23607" spans="2:41" x14ac:dyDescent="0.25">
      <c r="B23607" s="6"/>
      <c r="D23607" s="6"/>
      <c r="E23607" s="6"/>
      <c r="F23607" s="6"/>
      <c r="U23607" s="11"/>
      <c r="AO23607" s="11"/>
    </row>
    <row r="23608" spans="2:41" x14ac:dyDescent="0.25">
      <c r="B23608" s="6"/>
      <c r="D23608" s="6"/>
      <c r="E23608" s="6"/>
      <c r="F23608" s="6"/>
      <c r="U23608" s="11"/>
      <c r="AO23608" s="11"/>
    </row>
    <row r="23609" spans="2:41" x14ac:dyDescent="0.25">
      <c r="B23609" s="6"/>
      <c r="D23609" s="6"/>
      <c r="E23609" s="6"/>
      <c r="F23609" s="6"/>
      <c r="U23609" s="11"/>
      <c r="AO23609" s="11"/>
    </row>
    <row r="23610" spans="2:41" x14ac:dyDescent="0.25">
      <c r="B23610" s="6"/>
      <c r="D23610" s="6"/>
      <c r="E23610" s="6"/>
      <c r="F23610" s="6"/>
      <c r="U23610" s="11"/>
      <c r="AO23610" s="11"/>
    </row>
    <row r="23611" spans="2:41" x14ac:dyDescent="0.25">
      <c r="B23611" s="6"/>
      <c r="D23611" s="6"/>
      <c r="E23611" s="6"/>
      <c r="F23611" s="6"/>
      <c r="U23611" s="11"/>
      <c r="AO23611" s="11"/>
    </row>
    <row r="23612" spans="2:41" x14ac:dyDescent="0.25">
      <c r="B23612" s="6"/>
      <c r="D23612" s="6"/>
      <c r="E23612" s="6"/>
      <c r="F23612" s="6"/>
      <c r="U23612" s="11"/>
      <c r="AO23612" s="11"/>
    </row>
    <row r="23613" spans="2:41" x14ac:dyDescent="0.25">
      <c r="B23613" s="6"/>
      <c r="D23613" s="6"/>
      <c r="E23613" s="6"/>
      <c r="F23613" s="6"/>
      <c r="U23613" s="11"/>
      <c r="AO23613" s="11"/>
    </row>
    <row r="23614" spans="2:41" x14ac:dyDescent="0.25">
      <c r="B23614" s="6"/>
      <c r="D23614" s="6"/>
      <c r="E23614" s="6"/>
      <c r="F23614" s="6"/>
      <c r="U23614" s="11"/>
      <c r="AO23614" s="11"/>
    </row>
    <row r="23615" spans="2:41" x14ac:dyDescent="0.25">
      <c r="B23615" s="6"/>
      <c r="D23615" s="6"/>
      <c r="E23615" s="6"/>
      <c r="F23615" s="6"/>
      <c r="U23615" s="11"/>
      <c r="AO23615" s="11"/>
    </row>
    <row r="23616" spans="2:41" x14ac:dyDescent="0.25">
      <c r="B23616" s="6"/>
      <c r="D23616" s="6"/>
      <c r="E23616" s="6"/>
      <c r="F23616" s="6"/>
      <c r="U23616" s="11"/>
      <c r="AO23616" s="11"/>
    </row>
    <row r="23617" spans="2:41" x14ac:dyDescent="0.25">
      <c r="B23617" s="6"/>
      <c r="D23617" s="6"/>
      <c r="E23617" s="6"/>
      <c r="F23617" s="6"/>
      <c r="U23617" s="11"/>
      <c r="AO23617" s="11"/>
    </row>
    <row r="23618" spans="2:41" x14ac:dyDescent="0.25">
      <c r="B23618" s="6"/>
      <c r="D23618" s="6"/>
      <c r="E23618" s="6"/>
      <c r="F23618" s="6"/>
      <c r="U23618" s="11"/>
      <c r="AO23618" s="11"/>
    </row>
    <row r="23619" spans="2:41" x14ac:dyDescent="0.25">
      <c r="B23619" s="6"/>
      <c r="D23619" s="6"/>
      <c r="E23619" s="6"/>
      <c r="F23619" s="6"/>
      <c r="U23619" s="11"/>
      <c r="AO23619" s="11"/>
    </row>
    <row r="23620" spans="2:41" x14ac:dyDescent="0.25">
      <c r="B23620" s="6"/>
      <c r="D23620" s="6"/>
      <c r="E23620" s="6"/>
      <c r="F23620" s="6"/>
      <c r="U23620" s="11"/>
      <c r="AO23620" s="11"/>
    </row>
    <row r="23621" spans="2:41" x14ac:dyDescent="0.25">
      <c r="B23621" s="6"/>
      <c r="D23621" s="6"/>
      <c r="E23621" s="6"/>
      <c r="F23621" s="6"/>
      <c r="U23621" s="11"/>
      <c r="AO23621" s="11"/>
    </row>
    <row r="23622" spans="2:41" x14ac:dyDescent="0.25">
      <c r="B23622" s="6"/>
      <c r="D23622" s="6"/>
      <c r="E23622" s="6"/>
      <c r="F23622" s="6"/>
      <c r="U23622" s="11"/>
      <c r="AO23622" s="11"/>
    </row>
    <row r="23623" spans="2:41" x14ac:dyDescent="0.25">
      <c r="B23623" s="6"/>
      <c r="D23623" s="6"/>
      <c r="E23623" s="6"/>
      <c r="F23623" s="6"/>
      <c r="U23623" s="11"/>
      <c r="AO23623" s="11"/>
    </row>
    <row r="23624" spans="2:41" x14ac:dyDescent="0.25">
      <c r="B23624" s="6"/>
      <c r="D23624" s="6"/>
      <c r="E23624" s="6"/>
      <c r="F23624" s="6"/>
      <c r="U23624" s="11"/>
      <c r="AO23624" s="11"/>
    </row>
    <row r="23625" spans="2:41" x14ac:dyDescent="0.25">
      <c r="B23625" s="6"/>
      <c r="D23625" s="6"/>
      <c r="E23625" s="6"/>
      <c r="F23625" s="6"/>
      <c r="U23625" s="11"/>
      <c r="AO23625" s="11"/>
    </row>
    <row r="23626" spans="2:41" x14ac:dyDescent="0.25">
      <c r="B23626" s="6"/>
      <c r="D23626" s="6"/>
      <c r="E23626" s="6"/>
      <c r="F23626" s="6"/>
      <c r="U23626" s="11"/>
      <c r="AO23626" s="11"/>
    </row>
    <row r="23627" spans="2:41" x14ac:dyDescent="0.25">
      <c r="B23627" s="6"/>
      <c r="D23627" s="6"/>
      <c r="E23627" s="6"/>
      <c r="F23627" s="6"/>
      <c r="U23627" s="11"/>
      <c r="AO23627" s="11"/>
    </row>
    <row r="23628" spans="2:41" x14ac:dyDescent="0.25">
      <c r="B23628" s="6"/>
      <c r="D23628" s="6"/>
      <c r="E23628" s="6"/>
      <c r="F23628" s="6"/>
      <c r="U23628" s="11"/>
      <c r="AO23628" s="11"/>
    </row>
    <row r="23629" spans="2:41" x14ac:dyDescent="0.25">
      <c r="B23629" s="6"/>
      <c r="D23629" s="6"/>
      <c r="E23629" s="6"/>
      <c r="F23629" s="6"/>
      <c r="U23629" s="11"/>
      <c r="AO23629" s="11"/>
    </row>
    <row r="23630" spans="2:41" x14ac:dyDescent="0.25">
      <c r="B23630" s="6"/>
      <c r="D23630" s="6"/>
      <c r="E23630" s="6"/>
      <c r="F23630" s="6"/>
      <c r="U23630" s="11"/>
      <c r="AO23630" s="11"/>
    </row>
    <row r="23631" spans="2:41" x14ac:dyDescent="0.25">
      <c r="B23631" s="6"/>
      <c r="D23631" s="6"/>
      <c r="E23631" s="6"/>
      <c r="F23631" s="6"/>
      <c r="U23631" s="11"/>
      <c r="AO23631" s="11"/>
    </row>
    <row r="23632" spans="2:41" x14ac:dyDescent="0.25">
      <c r="B23632" s="6"/>
      <c r="D23632" s="6"/>
      <c r="E23632" s="6"/>
      <c r="F23632" s="6"/>
      <c r="U23632" s="11"/>
      <c r="AO23632" s="11"/>
    </row>
    <row r="23633" spans="2:41" x14ac:dyDescent="0.25">
      <c r="B23633" s="6"/>
      <c r="D23633" s="6"/>
      <c r="E23633" s="6"/>
      <c r="F23633" s="6"/>
      <c r="U23633" s="11"/>
      <c r="AO23633" s="11"/>
    </row>
    <row r="23634" spans="2:41" x14ac:dyDescent="0.25">
      <c r="B23634" s="6"/>
      <c r="D23634" s="6"/>
      <c r="E23634" s="6"/>
      <c r="F23634" s="6"/>
      <c r="U23634" s="11"/>
      <c r="AO23634" s="11"/>
    </row>
    <row r="23635" spans="2:41" x14ac:dyDescent="0.25">
      <c r="B23635" s="6"/>
      <c r="D23635" s="6"/>
      <c r="E23635" s="6"/>
      <c r="F23635" s="6"/>
      <c r="U23635" s="11"/>
      <c r="AO23635" s="11"/>
    </row>
    <row r="23636" spans="2:41" x14ac:dyDescent="0.25">
      <c r="B23636" s="6"/>
      <c r="D23636" s="6"/>
      <c r="E23636" s="6"/>
      <c r="F23636" s="6"/>
      <c r="U23636" s="11"/>
      <c r="AO23636" s="11"/>
    </row>
    <row r="23637" spans="2:41" x14ac:dyDescent="0.25">
      <c r="B23637" s="6"/>
      <c r="D23637" s="6"/>
      <c r="E23637" s="6"/>
      <c r="F23637" s="6"/>
      <c r="U23637" s="11"/>
      <c r="AO23637" s="11"/>
    </row>
    <row r="23638" spans="2:41" x14ac:dyDescent="0.25">
      <c r="B23638" s="6"/>
      <c r="D23638" s="6"/>
      <c r="E23638" s="6"/>
      <c r="F23638" s="6"/>
      <c r="U23638" s="11"/>
      <c r="AO23638" s="11"/>
    </row>
    <row r="23639" spans="2:41" x14ac:dyDescent="0.25">
      <c r="B23639" s="6"/>
      <c r="D23639" s="6"/>
      <c r="E23639" s="6"/>
      <c r="F23639" s="6"/>
      <c r="U23639" s="11"/>
      <c r="AO23639" s="11"/>
    </row>
    <row r="23640" spans="2:41" x14ac:dyDescent="0.25">
      <c r="B23640" s="6"/>
      <c r="D23640" s="6"/>
      <c r="E23640" s="6"/>
      <c r="F23640" s="6"/>
      <c r="U23640" s="11"/>
      <c r="AO23640" s="11"/>
    </row>
    <row r="23641" spans="2:41" x14ac:dyDescent="0.25">
      <c r="B23641" s="6"/>
      <c r="D23641" s="6"/>
      <c r="E23641" s="6"/>
      <c r="F23641" s="6"/>
      <c r="U23641" s="11"/>
      <c r="AO23641" s="11"/>
    </row>
    <row r="23642" spans="2:41" x14ac:dyDescent="0.25">
      <c r="B23642" s="6"/>
      <c r="D23642" s="6"/>
      <c r="E23642" s="6"/>
      <c r="F23642" s="6"/>
      <c r="U23642" s="11"/>
      <c r="AO23642" s="11"/>
    </row>
    <row r="23643" spans="2:41" x14ac:dyDescent="0.25">
      <c r="B23643" s="6"/>
      <c r="D23643" s="6"/>
      <c r="E23643" s="6"/>
      <c r="F23643" s="6"/>
      <c r="U23643" s="11"/>
      <c r="AO23643" s="11"/>
    </row>
    <row r="23644" spans="2:41" x14ac:dyDescent="0.25">
      <c r="B23644" s="6"/>
      <c r="D23644" s="6"/>
      <c r="E23644" s="6"/>
      <c r="F23644" s="6"/>
      <c r="U23644" s="11"/>
      <c r="AO23644" s="11"/>
    </row>
    <row r="23645" spans="2:41" x14ac:dyDescent="0.25">
      <c r="B23645" s="6"/>
      <c r="D23645" s="6"/>
      <c r="E23645" s="6"/>
      <c r="F23645" s="6"/>
      <c r="U23645" s="11"/>
      <c r="AO23645" s="11"/>
    </row>
    <row r="23646" spans="2:41" x14ac:dyDescent="0.25">
      <c r="B23646" s="6"/>
      <c r="D23646" s="6"/>
      <c r="E23646" s="6"/>
      <c r="F23646" s="6"/>
      <c r="U23646" s="11"/>
      <c r="AO23646" s="11"/>
    </row>
    <row r="23647" spans="2:41" x14ac:dyDescent="0.25">
      <c r="B23647" s="6"/>
      <c r="D23647" s="6"/>
      <c r="E23647" s="6"/>
      <c r="F23647" s="6"/>
      <c r="U23647" s="11"/>
      <c r="AO23647" s="11"/>
    </row>
    <row r="23648" spans="2:41" x14ac:dyDescent="0.25">
      <c r="B23648" s="6"/>
      <c r="D23648" s="6"/>
      <c r="E23648" s="6"/>
      <c r="F23648" s="6"/>
      <c r="U23648" s="11"/>
      <c r="AO23648" s="11"/>
    </row>
    <row r="23649" spans="2:41" x14ac:dyDescent="0.25">
      <c r="B23649" s="6"/>
      <c r="D23649" s="6"/>
      <c r="E23649" s="6"/>
      <c r="F23649" s="6"/>
      <c r="U23649" s="11"/>
      <c r="AO23649" s="11"/>
    </row>
    <row r="23650" spans="2:41" x14ac:dyDescent="0.25">
      <c r="B23650" s="6"/>
      <c r="D23650" s="6"/>
      <c r="E23650" s="6"/>
      <c r="F23650" s="6"/>
      <c r="U23650" s="11"/>
      <c r="AO23650" s="11"/>
    </row>
    <row r="23651" spans="2:41" x14ac:dyDescent="0.25">
      <c r="B23651" s="6"/>
      <c r="D23651" s="6"/>
      <c r="E23651" s="6"/>
      <c r="F23651" s="6"/>
      <c r="U23651" s="11"/>
      <c r="AO23651" s="11"/>
    </row>
    <row r="23652" spans="2:41" x14ac:dyDescent="0.25">
      <c r="B23652" s="6"/>
      <c r="D23652" s="6"/>
      <c r="E23652" s="6"/>
      <c r="F23652" s="6"/>
      <c r="U23652" s="11"/>
      <c r="AO23652" s="11"/>
    </row>
    <row r="23653" spans="2:41" x14ac:dyDescent="0.25">
      <c r="B23653" s="6"/>
      <c r="D23653" s="6"/>
      <c r="E23653" s="6"/>
      <c r="F23653" s="6"/>
      <c r="U23653" s="11"/>
      <c r="AO23653" s="11"/>
    </row>
    <row r="23654" spans="2:41" x14ac:dyDescent="0.25">
      <c r="B23654" s="6"/>
      <c r="D23654" s="6"/>
      <c r="E23654" s="6"/>
      <c r="F23654" s="6"/>
      <c r="U23654" s="11"/>
      <c r="AO23654" s="11"/>
    </row>
    <row r="23655" spans="2:41" x14ac:dyDescent="0.25">
      <c r="B23655" s="6"/>
      <c r="D23655" s="6"/>
      <c r="E23655" s="6"/>
      <c r="F23655" s="6"/>
      <c r="U23655" s="11"/>
      <c r="AO23655" s="11"/>
    </row>
    <row r="23656" spans="2:41" x14ac:dyDescent="0.25">
      <c r="B23656" s="6"/>
      <c r="D23656" s="6"/>
      <c r="E23656" s="6"/>
      <c r="F23656" s="6"/>
      <c r="U23656" s="11"/>
      <c r="AO23656" s="11"/>
    </row>
    <row r="23657" spans="2:41" x14ac:dyDescent="0.25">
      <c r="B23657" s="6"/>
      <c r="D23657" s="6"/>
      <c r="E23657" s="6"/>
      <c r="F23657" s="6"/>
      <c r="U23657" s="11"/>
      <c r="AO23657" s="11"/>
    </row>
    <row r="23658" spans="2:41" x14ac:dyDescent="0.25">
      <c r="B23658" s="6"/>
      <c r="D23658" s="6"/>
      <c r="E23658" s="6"/>
      <c r="F23658" s="6"/>
      <c r="U23658" s="11"/>
      <c r="AO23658" s="11"/>
    </row>
    <row r="23659" spans="2:41" x14ac:dyDescent="0.25">
      <c r="B23659" s="6"/>
      <c r="D23659" s="6"/>
      <c r="E23659" s="6"/>
      <c r="F23659" s="6"/>
      <c r="U23659" s="11"/>
      <c r="AO23659" s="11"/>
    </row>
    <row r="23660" spans="2:41" x14ac:dyDescent="0.25">
      <c r="B23660" s="6"/>
      <c r="D23660" s="6"/>
      <c r="E23660" s="6"/>
      <c r="F23660" s="6"/>
      <c r="U23660" s="11"/>
      <c r="AO23660" s="11"/>
    </row>
    <row r="23661" spans="2:41" x14ac:dyDescent="0.25">
      <c r="B23661" s="6"/>
      <c r="D23661" s="6"/>
      <c r="E23661" s="6"/>
      <c r="F23661" s="6"/>
      <c r="U23661" s="11"/>
      <c r="AO23661" s="11"/>
    </row>
    <row r="23662" spans="2:41" x14ac:dyDescent="0.25">
      <c r="B23662" s="6"/>
      <c r="D23662" s="6"/>
      <c r="E23662" s="6"/>
      <c r="F23662" s="6"/>
      <c r="U23662" s="11"/>
      <c r="AO23662" s="11"/>
    </row>
    <row r="23663" spans="2:41" x14ac:dyDescent="0.25">
      <c r="B23663" s="6"/>
      <c r="D23663" s="6"/>
      <c r="E23663" s="6"/>
      <c r="F23663" s="6"/>
      <c r="U23663" s="11"/>
      <c r="AO23663" s="11"/>
    </row>
    <row r="23664" spans="2:41" x14ac:dyDescent="0.25">
      <c r="B23664" s="6"/>
      <c r="D23664" s="6"/>
      <c r="E23664" s="6"/>
      <c r="F23664" s="6"/>
      <c r="U23664" s="11"/>
      <c r="AO23664" s="11"/>
    </row>
    <row r="23665" spans="2:41" x14ac:dyDescent="0.25">
      <c r="B23665" s="6"/>
      <c r="D23665" s="6"/>
      <c r="E23665" s="6"/>
      <c r="F23665" s="6"/>
      <c r="U23665" s="11"/>
      <c r="AO23665" s="11"/>
    </row>
    <row r="23666" spans="2:41" x14ac:dyDescent="0.25">
      <c r="B23666" s="6"/>
      <c r="D23666" s="6"/>
      <c r="E23666" s="6"/>
      <c r="F23666" s="6"/>
      <c r="U23666" s="11"/>
      <c r="AO23666" s="11"/>
    </row>
    <row r="23667" spans="2:41" x14ac:dyDescent="0.25">
      <c r="B23667" s="6"/>
      <c r="D23667" s="6"/>
      <c r="E23667" s="6"/>
      <c r="F23667" s="6"/>
      <c r="U23667" s="11"/>
      <c r="AO23667" s="11"/>
    </row>
    <row r="23668" spans="2:41" x14ac:dyDescent="0.25">
      <c r="B23668" s="6"/>
      <c r="D23668" s="6"/>
      <c r="E23668" s="6"/>
      <c r="F23668" s="6"/>
      <c r="U23668" s="11"/>
      <c r="AO23668" s="11"/>
    </row>
    <row r="23669" spans="2:41" x14ac:dyDescent="0.25">
      <c r="B23669" s="6"/>
      <c r="D23669" s="6"/>
      <c r="E23669" s="6"/>
      <c r="F23669" s="6"/>
      <c r="U23669" s="11"/>
      <c r="AO23669" s="11"/>
    </row>
    <row r="23670" spans="2:41" x14ac:dyDescent="0.25">
      <c r="B23670" s="6"/>
      <c r="D23670" s="6"/>
      <c r="E23670" s="6"/>
      <c r="F23670" s="6"/>
      <c r="U23670" s="11"/>
      <c r="AO23670" s="11"/>
    </row>
    <row r="23671" spans="2:41" x14ac:dyDescent="0.25">
      <c r="B23671" s="6"/>
      <c r="D23671" s="6"/>
      <c r="E23671" s="6"/>
      <c r="F23671" s="6"/>
      <c r="U23671" s="11"/>
      <c r="AO23671" s="11"/>
    </row>
    <row r="23672" spans="2:41" x14ac:dyDescent="0.25">
      <c r="B23672" s="6"/>
      <c r="D23672" s="6"/>
      <c r="E23672" s="6"/>
      <c r="F23672" s="6"/>
      <c r="U23672" s="11"/>
      <c r="AO23672" s="11"/>
    </row>
    <row r="23673" spans="2:41" x14ac:dyDescent="0.25">
      <c r="B23673" s="6"/>
      <c r="D23673" s="6"/>
      <c r="E23673" s="6"/>
      <c r="F23673" s="6"/>
      <c r="U23673" s="11"/>
      <c r="AO23673" s="11"/>
    </row>
    <row r="23674" spans="2:41" x14ac:dyDescent="0.25">
      <c r="B23674" s="6"/>
      <c r="D23674" s="6"/>
      <c r="E23674" s="6"/>
      <c r="F23674" s="6"/>
      <c r="U23674" s="11"/>
      <c r="AO23674" s="11"/>
    </row>
    <row r="23675" spans="2:41" x14ac:dyDescent="0.25">
      <c r="B23675" s="6"/>
      <c r="D23675" s="6"/>
      <c r="E23675" s="6"/>
      <c r="F23675" s="6"/>
      <c r="U23675" s="11"/>
      <c r="AO23675" s="11"/>
    </row>
    <row r="23676" spans="2:41" x14ac:dyDescent="0.25">
      <c r="B23676" s="6"/>
      <c r="D23676" s="6"/>
      <c r="E23676" s="6"/>
      <c r="F23676" s="6"/>
      <c r="U23676" s="11"/>
      <c r="AO23676" s="11"/>
    </row>
    <row r="23677" spans="2:41" x14ac:dyDescent="0.25">
      <c r="B23677" s="6"/>
      <c r="D23677" s="6"/>
      <c r="E23677" s="6"/>
      <c r="F23677" s="6"/>
      <c r="U23677" s="11"/>
      <c r="AO23677" s="11"/>
    </row>
    <row r="23678" spans="2:41" x14ac:dyDescent="0.25">
      <c r="B23678" s="6"/>
      <c r="D23678" s="6"/>
      <c r="E23678" s="6"/>
      <c r="F23678" s="6"/>
      <c r="U23678" s="11"/>
      <c r="AO23678" s="11"/>
    </row>
    <row r="23679" spans="2:41" x14ac:dyDescent="0.25">
      <c r="B23679" s="6"/>
      <c r="D23679" s="6"/>
      <c r="E23679" s="6"/>
      <c r="F23679" s="6"/>
      <c r="U23679" s="11"/>
      <c r="AO23679" s="11"/>
    </row>
    <row r="23680" spans="2:41" x14ac:dyDescent="0.25">
      <c r="B23680" s="6"/>
      <c r="D23680" s="6"/>
      <c r="E23680" s="6"/>
      <c r="F23680" s="6"/>
      <c r="U23680" s="11"/>
      <c r="AO23680" s="11"/>
    </row>
    <row r="23681" spans="2:41" x14ac:dyDescent="0.25">
      <c r="B23681" s="6"/>
      <c r="D23681" s="6"/>
      <c r="E23681" s="6"/>
      <c r="F23681" s="6"/>
      <c r="U23681" s="11"/>
      <c r="AO23681" s="11"/>
    </row>
    <row r="23682" spans="2:41" x14ac:dyDescent="0.25">
      <c r="B23682" s="6"/>
      <c r="D23682" s="6"/>
      <c r="E23682" s="6"/>
      <c r="F23682" s="6"/>
      <c r="U23682" s="11"/>
      <c r="AO23682" s="11"/>
    </row>
    <row r="23683" spans="2:41" x14ac:dyDescent="0.25">
      <c r="B23683" s="6"/>
      <c r="D23683" s="6"/>
      <c r="E23683" s="6"/>
      <c r="F23683" s="6"/>
      <c r="U23683" s="11"/>
      <c r="AO23683" s="11"/>
    </row>
    <row r="23684" spans="2:41" x14ac:dyDescent="0.25">
      <c r="B23684" s="6"/>
      <c r="D23684" s="6"/>
      <c r="E23684" s="6"/>
      <c r="F23684" s="6"/>
      <c r="U23684" s="11"/>
      <c r="AO23684" s="11"/>
    </row>
    <row r="23685" spans="2:41" x14ac:dyDescent="0.25">
      <c r="B23685" s="6"/>
      <c r="D23685" s="6"/>
      <c r="E23685" s="6"/>
      <c r="F23685" s="6"/>
      <c r="U23685" s="11"/>
      <c r="AO23685" s="11"/>
    </row>
    <row r="23686" spans="2:41" x14ac:dyDescent="0.25">
      <c r="B23686" s="6"/>
      <c r="D23686" s="6"/>
      <c r="E23686" s="6"/>
      <c r="F23686" s="6"/>
      <c r="U23686" s="11"/>
      <c r="AO23686" s="11"/>
    </row>
    <row r="23687" spans="2:41" x14ac:dyDescent="0.25">
      <c r="B23687" s="6"/>
      <c r="D23687" s="6"/>
      <c r="E23687" s="6"/>
      <c r="F23687" s="6"/>
      <c r="U23687" s="11"/>
      <c r="AO23687" s="11"/>
    </row>
    <row r="23688" spans="2:41" x14ac:dyDescent="0.25">
      <c r="B23688" s="6"/>
      <c r="D23688" s="6"/>
      <c r="E23688" s="6"/>
      <c r="F23688" s="6"/>
      <c r="U23688" s="11"/>
      <c r="AO23688" s="11"/>
    </row>
    <row r="23689" spans="2:41" x14ac:dyDescent="0.25">
      <c r="B23689" s="6"/>
      <c r="D23689" s="6"/>
      <c r="E23689" s="6"/>
      <c r="F23689" s="6"/>
      <c r="U23689" s="11"/>
      <c r="AO23689" s="11"/>
    </row>
    <row r="23690" spans="2:41" x14ac:dyDescent="0.25">
      <c r="B23690" s="6"/>
      <c r="D23690" s="6"/>
      <c r="E23690" s="6"/>
      <c r="F23690" s="6"/>
      <c r="U23690" s="11"/>
      <c r="AO23690" s="11"/>
    </row>
    <row r="23691" spans="2:41" x14ac:dyDescent="0.25">
      <c r="B23691" s="6"/>
      <c r="D23691" s="6"/>
      <c r="E23691" s="6"/>
      <c r="F23691" s="6"/>
      <c r="U23691" s="11"/>
      <c r="AO23691" s="11"/>
    </row>
    <row r="23692" spans="2:41" x14ac:dyDescent="0.25">
      <c r="B23692" s="6"/>
      <c r="D23692" s="6"/>
      <c r="E23692" s="6"/>
      <c r="F23692" s="6"/>
      <c r="U23692" s="11"/>
      <c r="AO23692" s="11"/>
    </row>
    <row r="23693" spans="2:41" x14ac:dyDescent="0.25">
      <c r="B23693" s="6"/>
      <c r="D23693" s="6"/>
      <c r="E23693" s="6"/>
      <c r="F23693" s="6"/>
      <c r="U23693" s="11"/>
      <c r="AO23693" s="11"/>
    </row>
    <row r="23694" spans="2:41" x14ac:dyDescent="0.25">
      <c r="B23694" s="6"/>
      <c r="D23694" s="6"/>
      <c r="E23694" s="6"/>
      <c r="F23694" s="6"/>
      <c r="U23694" s="11"/>
      <c r="AO23694" s="11"/>
    </row>
    <row r="23695" spans="2:41" x14ac:dyDescent="0.25">
      <c r="B23695" s="6"/>
      <c r="D23695" s="6"/>
      <c r="E23695" s="6"/>
      <c r="F23695" s="6"/>
      <c r="U23695" s="11"/>
      <c r="AO23695" s="11"/>
    </row>
    <row r="23696" spans="2:41" x14ac:dyDescent="0.25">
      <c r="B23696" s="6"/>
      <c r="D23696" s="6"/>
      <c r="E23696" s="6"/>
      <c r="F23696" s="6"/>
      <c r="U23696" s="11"/>
      <c r="AO23696" s="11"/>
    </row>
    <row r="23697" spans="2:41" x14ac:dyDescent="0.25">
      <c r="B23697" s="6"/>
      <c r="D23697" s="6"/>
      <c r="E23697" s="6"/>
      <c r="F23697" s="6"/>
      <c r="U23697" s="11"/>
      <c r="AO23697" s="11"/>
    </row>
    <row r="23698" spans="2:41" x14ac:dyDescent="0.25">
      <c r="B23698" s="6"/>
      <c r="D23698" s="6"/>
      <c r="E23698" s="6"/>
      <c r="F23698" s="6"/>
      <c r="U23698" s="11"/>
      <c r="AO23698" s="11"/>
    </row>
    <row r="23699" spans="2:41" x14ac:dyDescent="0.25">
      <c r="B23699" s="6"/>
      <c r="D23699" s="6"/>
      <c r="E23699" s="6"/>
      <c r="F23699" s="6"/>
      <c r="U23699" s="11"/>
      <c r="AO23699" s="11"/>
    </row>
    <row r="23700" spans="2:41" x14ac:dyDescent="0.25">
      <c r="B23700" s="6"/>
      <c r="D23700" s="6"/>
      <c r="E23700" s="6"/>
      <c r="F23700" s="6"/>
      <c r="U23700" s="11"/>
      <c r="AO23700" s="11"/>
    </row>
    <row r="23701" spans="2:41" x14ac:dyDescent="0.25">
      <c r="B23701" s="6"/>
      <c r="D23701" s="6"/>
      <c r="E23701" s="6"/>
      <c r="F23701" s="6"/>
      <c r="U23701" s="11"/>
      <c r="AO23701" s="11"/>
    </row>
    <row r="23702" spans="2:41" x14ac:dyDescent="0.25">
      <c r="B23702" s="6"/>
      <c r="D23702" s="6"/>
      <c r="E23702" s="6"/>
      <c r="F23702" s="6"/>
      <c r="U23702" s="11"/>
      <c r="AO23702" s="11"/>
    </row>
    <row r="23703" spans="2:41" x14ac:dyDescent="0.25">
      <c r="B23703" s="6"/>
      <c r="D23703" s="6"/>
      <c r="E23703" s="6"/>
      <c r="F23703" s="6"/>
      <c r="U23703" s="11"/>
      <c r="AO23703" s="11"/>
    </row>
    <row r="23704" spans="2:41" x14ac:dyDescent="0.25">
      <c r="B23704" s="6"/>
      <c r="D23704" s="6"/>
      <c r="E23704" s="6"/>
      <c r="F23704" s="6"/>
      <c r="U23704" s="11"/>
      <c r="AO23704" s="11"/>
    </row>
    <row r="23705" spans="2:41" x14ac:dyDescent="0.25">
      <c r="B23705" s="6"/>
      <c r="D23705" s="6"/>
      <c r="E23705" s="6"/>
      <c r="F23705" s="6"/>
      <c r="U23705" s="11"/>
      <c r="AO23705" s="11"/>
    </row>
    <row r="23706" spans="2:41" x14ac:dyDescent="0.25">
      <c r="B23706" s="6"/>
      <c r="D23706" s="6"/>
      <c r="E23706" s="6"/>
      <c r="F23706" s="6"/>
      <c r="U23706" s="11"/>
      <c r="AO23706" s="11"/>
    </row>
    <row r="23707" spans="2:41" x14ac:dyDescent="0.25">
      <c r="B23707" s="6"/>
      <c r="D23707" s="6"/>
      <c r="E23707" s="6"/>
      <c r="F23707" s="6"/>
      <c r="U23707" s="11"/>
      <c r="AO23707" s="11"/>
    </row>
    <row r="23708" spans="2:41" x14ac:dyDescent="0.25">
      <c r="B23708" s="6"/>
      <c r="D23708" s="6"/>
      <c r="E23708" s="6"/>
      <c r="F23708" s="6"/>
      <c r="U23708" s="11"/>
      <c r="AO23708" s="11"/>
    </row>
    <row r="23709" spans="2:41" x14ac:dyDescent="0.25">
      <c r="B23709" s="6"/>
      <c r="D23709" s="6"/>
      <c r="E23709" s="6"/>
      <c r="F23709" s="6"/>
      <c r="U23709" s="11"/>
      <c r="AO23709" s="11"/>
    </row>
    <row r="23710" spans="2:41" x14ac:dyDescent="0.25">
      <c r="B23710" s="6"/>
      <c r="D23710" s="6"/>
      <c r="E23710" s="6"/>
      <c r="F23710" s="6"/>
      <c r="U23710" s="11"/>
      <c r="AO23710" s="11"/>
    </row>
    <row r="23711" spans="2:41" x14ac:dyDescent="0.25">
      <c r="B23711" s="6"/>
      <c r="D23711" s="6"/>
      <c r="E23711" s="6"/>
      <c r="F23711" s="6"/>
      <c r="U23711" s="11"/>
      <c r="AO23711" s="11"/>
    </row>
    <row r="23712" spans="2:41" x14ac:dyDescent="0.25">
      <c r="B23712" s="6"/>
      <c r="D23712" s="6"/>
      <c r="E23712" s="6"/>
      <c r="F23712" s="6"/>
      <c r="U23712" s="11"/>
      <c r="AO23712" s="11"/>
    </row>
    <row r="23713" spans="2:41" x14ac:dyDescent="0.25">
      <c r="B23713" s="6"/>
      <c r="D23713" s="6"/>
      <c r="E23713" s="6"/>
      <c r="F23713" s="6"/>
      <c r="U23713" s="11"/>
      <c r="AO23713" s="11"/>
    </row>
    <row r="23714" spans="2:41" x14ac:dyDescent="0.25">
      <c r="B23714" s="6"/>
      <c r="D23714" s="6"/>
      <c r="E23714" s="6"/>
      <c r="F23714" s="6"/>
      <c r="U23714" s="11"/>
      <c r="AO23714" s="11"/>
    </row>
    <row r="23715" spans="2:41" x14ac:dyDescent="0.25">
      <c r="B23715" s="6"/>
      <c r="D23715" s="6"/>
      <c r="E23715" s="6"/>
      <c r="F23715" s="6"/>
      <c r="U23715" s="11"/>
      <c r="AO23715" s="11"/>
    </row>
    <row r="23716" spans="2:41" x14ac:dyDescent="0.25">
      <c r="B23716" s="6"/>
      <c r="D23716" s="6"/>
      <c r="E23716" s="6"/>
      <c r="F23716" s="6"/>
      <c r="U23716" s="11"/>
      <c r="AO23716" s="11"/>
    </row>
    <row r="23717" spans="2:41" x14ac:dyDescent="0.25">
      <c r="B23717" s="6"/>
      <c r="D23717" s="6"/>
      <c r="E23717" s="6"/>
      <c r="F23717" s="6"/>
      <c r="U23717" s="11"/>
      <c r="AO23717" s="11"/>
    </row>
    <row r="23718" spans="2:41" x14ac:dyDescent="0.25">
      <c r="B23718" s="6"/>
      <c r="D23718" s="6"/>
      <c r="E23718" s="6"/>
      <c r="F23718" s="6"/>
      <c r="U23718" s="11"/>
      <c r="AO23718" s="11"/>
    </row>
    <row r="23719" spans="2:41" x14ac:dyDescent="0.25">
      <c r="B23719" s="6"/>
      <c r="D23719" s="6"/>
      <c r="E23719" s="6"/>
      <c r="F23719" s="6"/>
      <c r="U23719" s="11"/>
      <c r="AO23719" s="11"/>
    </row>
    <row r="23720" spans="2:41" x14ac:dyDescent="0.25">
      <c r="B23720" s="6"/>
      <c r="D23720" s="6"/>
      <c r="E23720" s="6"/>
      <c r="F23720" s="6"/>
      <c r="U23720" s="11"/>
      <c r="AO23720" s="11"/>
    </row>
    <row r="23721" spans="2:41" x14ac:dyDescent="0.25">
      <c r="B23721" s="6"/>
      <c r="D23721" s="6"/>
      <c r="E23721" s="6"/>
      <c r="F23721" s="6"/>
      <c r="U23721" s="11"/>
      <c r="AO23721" s="11"/>
    </row>
    <row r="23722" spans="2:41" x14ac:dyDescent="0.25">
      <c r="B23722" s="6"/>
      <c r="D23722" s="6"/>
      <c r="E23722" s="6"/>
      <c r="F23722" s="6"/>
      <c r="U23722" s="11"/>
      <c r="AO23722" s="11"/>
    </row>
    <row r="23723" spans="2:41" x14ac:dyDescent="0.25">
      <c r="B23723" s="6"/>
      <c r="D23723" s="6"/>
      <c r="E23723" s="6"/>
      <c r="F23723" s="6"/>
      <c r="U23723" s="11"/>
      <c r="AO23723" s="11"/>
    </row>
    <row r="23724" spans="2:41" x14ac:dyDescent="0.25">
      <c r="B23724" s="6"/>
      <c r="D23724" s="6"/>
      <c r="E23724" s="6"/>
      <c r="F23724" s="6"/>
      <c r="U23724" s="11"/>
      <c r="AO23724" s="11"/>
    </row>
    <row r="23725" spans="2:41" x14ac:dyDescent="0.25">
      <c r="B23725" s="6"/>
      <c r="D23725" s="6"/>
      <c r="E23725" s="6"/>
      <c r="F23725" s="6"/>
      <c r="U23725" s="11"/>
      <c r="AO23725" s="11"/>
    </row>
    <row r="23726" spans="2:41" x14ac:dyDescent="0.25">
      <c r="B23726" s="6"/>
      <c r="D23726" s="6"/>
      <c r="E23726" s="6"/>
      <c r="F23726" s="6"/>
      <c r="U23726" s="11"/>
      <c r="AO23726" s="11"/>
    </row>
    <row r="23727" spans="2:41" x14ac:dyDescent="0.25">
      <c r="B23727" s="6"/>
      <c r="D23727" s="6"/>
      <c r="E23727" s="6"/>
      <c r="F23727" s="6"/>
      <c r="U23727" s="11"/>
      <c r="AO23727" s="11"/>
    </row>
    <row r="23728" spans="2:41" x14ac:dyDescent="0.25">
      <c r="B23728" s="6"/>
      <c r="D23728" s="6"/>
      <c r="E23728" s="6"/>
      <c r="F23728" s="6"/>
      <c r="U23728" s="11"/>
      <c r="AO23728" s="11"/>
    </row>
    <row r="23729" spans="2:41" x14ac:dyDescent="0.25">
      <c r="B23729" s="6"/>
      <c r="D23729" s="6"/>
      <c r="E23729" s="6"/>
      <c r="F23729" s="6"/>
      <c r="U23729" s="11"/>
      <c r="AO23729" s="11"/>
    </row>
    <row r="23730" spans="2:41" x14ac:dyDescent="0.25">
      <c r="B23730" s="6"/>
      <c r="D23730" s="6"/>
      <c r="E23730" s="6"/>
      <c r="F23730" s="6"/>
      <c r="U23730" s="11"/>
      <c r="AO23730" s="11"/>
    </row>
    <row r="23731" spans="2:41" x14ac:dyDescent="0.25">
      <c r="B23731" s="6"/>
      <c r="D23731" s="6"/>
      <c r="E23731" s="6"/>
      <c r="F23731" s="6"/>
      <c r="U23731" s="11"/>
      <c r="AO23731" s="11"/>
    </row>
    <row r="23732" spans="2:41" x14ac:dyDescent="0.25">
      <c r="B23732" s="6"/>
      <c r="D23732" s="6"/>
      <c r="E23732" s="6"/>
      <c r="F23732" s="6"/>
      <c r="U23732" s="11"/>
      <c r="AO23732" s="11"/>
    </row>
    <row r="23733" spans="2:41" x14ac:dyDescent="0.25">
      <c r="B23733" s="6"/>
      <c r="D23733" s="6"/>
      <c r="E23733" s="6"/>
      <c r="F23733" s="6"/>
      <c r="U23733" s="11"/>
      <c r="AO23733" s="11"/>
    </row>
    <row r="23734" spans="2:41" x14ac:dyDescent="0.25">
      <c r="B23734" s="6"/>
      <c r="D23734" s="6"/>
      <c r="E23734" s="6"/>
      <c r="F23734" s="6"/>
      <c r="U23734" s="11"/>
      <c r="AO23734" s="11"/>
    </row>
    <row r="23735" spans="2:41" x14ac:dyDescent="0.25">
      <c r="B23735" s="6"/>
      <c r="D23735" s="6"/>
      <c r="E23735" s="6"/>
      <c r="F23735" s="6"/>
      <c r="U23735" s="11"/>
      <c r="AO23735" s="11"/>
    </row>
    <row r="23736" spans="2:41" x14ac:dyDescent="0.25">
      <c r="B23736" s="6"/>
      <c r="D23736" s="6"/>
      <c r="E23736" s="6"/>
      <c r="F23736" s="6"/>
      <c r="U23736" s="11"/>
      <c r="AO23736" s="11"/>
    </row>
    <row r="23737" spans="2:41" x14ac:dyDescent="0.25">
      <c r="B23737" s="6"/>
      <c r="D23737" s="6"/>
      <c r="E23737" s="6"/>
      <c r="F23737" s="6"/>
      <c r="U23737" s="11"/>
      <c r="AO23737" s="11"/>
    </row>
    <row r="23738" spans="2:41" x14ac:dyDescent="0.25">
      <c r="B23738" s="6"/>
      <c r="D23738" s="6"/>
      <c r="E23738" s="6"/>
      <c r="F23738" s="6"/>
      <c r="U23738" s="11"/>
      <c r="AO23738" s="11"/>
    </row>
    <row r="23739" spans="2:41" x14ac:dyDescent="0.25">
      <c r="B23739" s="6"/>
      <c r="D23739" s="6"/>
      <c r="E23739" s="6"/>
      <c r="F23739" s="6"/>
      <c r="U23739" s="11"/>
      <c r="AO23739" s="11"/>
    </row>
    <row r="23740" spans="2:41" x14ac:dyDescent="0.25">
      <c r="B23740" s="6"/>
      <c r="D23740" s="6"/>
      <c r="E23740" s="6"/>
      <c r="F23740" s="6"/>
      <c r="U23740" s="11"/>
      <c r="AO23740" s="11"/>
    </row>
    <row r="23741" spans="2:41" x14ac:dyDescent="0.25">
      <c r="B23741" s="6"/>
      <c r="D23741" s="6"/>
      <c r="E23741" s="6"/>
      <c r="F23741" s="6"/>
      <c r="U23741" s="11"/>
      <c r="AO23741" s="11"/>
    </row>
    <row r="23742" spans="2:41" x14ac:dyDescent="0.25">
      <c r="B23742" s="6"/>
      <c r="D23742" s="6"/>
      <c r="E23742" s="6"/>
      <c r="F23742" s="6"/>
      <c r="U23742" s="11"/>
      <c r="AO23742" s="11"/>
    </row>
    <row r="23743" spans="2:41" x14ac:dyDescent="0.25">
      <c r="B23743" s="6"/>
      <c r="D23743" s="6"/>
      <c r="E23743" s="6"/>
      <c r="F23743" s="6"/>
      <c r="U23743" s="11"/>
      <c r="AO23743" s="11"/>
    </row>
    <row r="23744" spans="2:41" x14ac:dyDescent="0.25">
      <c r="B23744" s="6"/>
      <c r="D23744" s="6"/>
      <c r="E23744" s="6"/>
      <c r="F23744" s="6"/>
      <c r="U23744" s="11"/>
      <c r="AO23744" s="11"/>
    </row>
    <row r="23745" spans="2:41" x14ac:dyDescent="0.25">
      <c r="B23745" s="6"/>
      <c r="D23745" s="6"/>
      <c r="E23745" s="6"/>
      <c r="F23745" s="6"/>
      <c r="U23745" s="11"/>
      <c r="AO23745" s="11"/>
    </row>
    <row r="23746" spans="2:41" x14ac:dyDescent="0.25">
      <c r="B23746" s="6"/>
      <c r="D23746" s="6"/>
      <c r="E23746" s="6"/>
      <c r="F23746" s="6"/>
      <c r="U23746" s="11"/>
      <c r="AO23746" s="11"/>
    </row>
    <row r="23747" spans="2:41" x14ac:dyDescent="0.25">
      <c r="B23747" s="6"/>
      <c r="D23747" s="6"/>
      <c r="E23747" s="6"/>
      <c r="F23747" s="6"/>
      <c r="U23747" s="11"/>
      <c r="AO23747" s="11"/>
    </row>
    <row r="23748" spans="2:41" x14ac:dyDescent="0.25">
      <c r="B23748" s="6"/>
      <c r="D23748" s="6"/>
      <c r="E23748" s="6"/>
      <c r="F23748" s="6"/>
      <c r="U23748" s="11"/>
      <c r="AO23748" s="11"/>
    </row>
    <row r="23749" spans="2:41" x14ac:dyDescent="0.25">
      <c r="B23749" s="6"/>
      <c r="D23749" s="6"/>
      <c r="E23749" s="6"/>
      <c r="F23749" s="6"/>
      <c r="U23749" s="11"/>
      <c r="AO23749" s="11"/>
    </row>
    <row r="23750" spans="2:41" x14ac:dyDescent="0.25">
      <c r="B23750" s="6"/>
      <c r="D23750" s="6"/>
      <c r="E23750" s="6"/>
      <c r="F23750" s="6"/>
      <c r="U23750" s="11"/>
      <c r="AO23750" s="11"/>
    </row>
    <row r="23751" spans="2:41" x14ac:dyDescent="0.25">
      <c r="B23751" s="6"/>
      <c r="D23751" s="6"/>
      <c r="E23751" s="6"/>
      <c r="F23751" s="6"/>
      <c r="U23751" s="11"/>
      <c r="AO23751" s="11"/>
    </row>
    <row r="23752" spans="2:41" x14ac:dyDescent="0.25">
      <c r="B23752" s="6"/>
      <c r="D23752" s="6"/>
      <c r="E23752" s="6"/>
      <c r="F23752" s="6"/>
      <c r="U23752" s="11"/>
      <c r="AO23752" s="11"/>
    </row>
    <row r="23753" spans="2:41" x14ac:dyDescent="0.25">
      <c r="B23753" s="6"/>
      <c r="D23753" s="6"/>
      <c r="E23753" s="6"/>
      <c r="F23753" s="6"/>
      <c r="U23753" s="11"/>
      <c r="AO23753" s="11"/>
    </row>
    <row r="23754" spans="2:41" x14ac:dyDescent="0.25">
      <c r="B23754" s="6"/>
      <c r="D23754" s="6"/>
      <c r="E23754" s="6"/>
      <c r="F23754" s="6"/>
      <c r="U23754" s="11"/>
      <c r="AO23754" s="11"/>
    </row>
    <row r="23755" spans="2:41" x14ac:dyDescent="0.25">
      <c r="B23755" s="6"/>
      <c r="D23755" s="6"/>
      <c r="E23755" s="6"/>
      <c r="F23755" s="6"/>
      <c r="U23755" s="11"/>
      <c r="AO23755" s="11"/>
    </row>
    <row r="23756" spans="2:41" x14ac:dyDescent="0.25">
      <c r="B23756" s="6"/>
      <c r="D23756" s="6"/>
      <c r="E23756" s="6"/>
      <c r="F23756" s="6"/>
      <c r="U23756" s="11"/>
      <c r="AO23756" s="11"/>
    </row>
    <row r="23757" spans="2:41" x14ac:dyDescent="0.25">
      <c r="B23757" s="6"/>
      <c r="D23757" s="6"/>
      <c r="E23757" s="6"/>
      <c r="F23757" s="6"/>
      <c r="U23757" s="11"/>
      <c r="AO23757" s="11"/>
    </row>
    <row r="23758" spans="2:41" x14ac:dyDescent="0.25">
      <c r="B23758" s="6"/>
      <c r="D23758" s="6"/>
      <c r="E23758" s="6"/>
      <c r="F23758" s="6"/>
      <c r="U23758" s="11"/>
      <c r="AO23758" s="11"/>
    </row>
    <row r="23759" spans="2:41" x14ac:dyDescent="0.25">
      <c r="B23759" s="6"/>
      <c r="D23759" s="6"/>
      <c r="E23759" s="6"/>
      <c r="F23759" s="6"/>
      <c r="U23759" s="11"/>
      <c r="AO23759" s="11"/>
    </row>
    <row r="23760" spans="2:41" x14ac:dyDescent="0.25">
      <c r="B23760" s="6"/>
      <c r="D23760" s="6"/>
      <c r="E23760" s="6"/>
      <c r="F23760" s="6"/>
      <c r="U23760" s="11"/>
      <c r="AO23760" s="11"/>
    </row>
    <row r="23761" spans="2:41" x14ac:dyDescent="0.25">
      <c r="B23761" s="6"/>
      <c r="D23761" s="6"/>
      <c r="E23761" s="6"/>
      <c r="F23761" s="6"/>
      <c r="U23761" s="11"/>
      <c r="AO23761" s="11"/>
    </row>
    <row r="23762" spans="2:41" x14ac:dyDescent="0.25">
      <c r="B23762" s="6"/>
      <c r="D23762" s="6"/>
      <c r="E23762" s="6"/>
      <c r="F23762" s="6"/>
      <c r="U23762" s="11"/>
      <c r="AO23762" s="11"/>
    </row>
    <row r="23763" spans="2:41" x14ac:dyDescent="0.25">
      <c r="B23763" s="6"/>
      <c r="D23763" s="6"/>
      <c r="E23763" s="6"/>
      <c r="F23763" s="6"/>
      <c r="U23763" s="11"/>
      <c r="AO23763" s="11"/>
    </row>
    <row r="23764" spans="2:41" x14ac:dyDescent="0.25">
      <c r="B23764" s="6"/>
      <c r="D23764" s="6"/>
      <c r="E23764" s="6"/>
      <c r="F23764" s="6"/>
      <c r="U23764" s="11"/>
      <c r="AO23764" s="11"/>
    </row>
    <row r="23765" spans="2:41" x14ac:dyDescent="0.25">
      <c r="B23765" s="6"/>
      <c r="D23765" s="6"/>
      <c r="E23765" s="6"/>
      <c r="F23765" s="6"/>
      <c r="U23765" s="11"/>
      <c r="AO23765" s="11"/>
    </row>
    <row r="23766" spans="2:41" x14ac:dyDescent="0.25">
      <c r="B23766" s="6"/>
      <c r="D23766" s="6"/>
      <c r="E23766" s="6"/>
      <c r="F23766" s="6"/>
      <c r="U23766" s="11"/>
      <c r="AO23766" s="11"/>
    </row>
    <row r="23767" spans="2:41" x14ac:dyDescent="0.25">
      <c r="B23767" s="6"/>
      <c r="D23767" s="6"/>
      <c r="E23767" s="6"/>
      <c r="F23767" s="6"/>
      <c r="U23767" s="11"/>
      <c r="AO23767" s="11"/>
    </row>
    <row r="23768" spans="2:41" x14ac:dyDescent="0.25">
      <c r="B23768" s="6"/>
      <c r="D23768" s="6"/>
      <c r="E23768" s="6"/>
      <c r="F23768" s="6"/>
      <c r="U23768" s="11"/>
      <c r="AO23768" s="11"/>
    </row>
    <row r="23769" spans="2:41" x14ac:dyDescent="0.25">
      <c r="B23769" s="6"/>
      <c r="D23769" s="6"/>
      <c r="E23769" s="6"/>
      <c r="F23769" s="6"/>
      <c r="U23769" s="11"/>
      <c r="AO23769" s="11"/>
    </row>
    <row r="23770" spans="2:41" x14ac:dyDescent="0.25">
      <c r="B23770" s="6"/>
      <c r="D23770" s="6"/>
      <c r="E23770" s="6"/>
      <c r="F23770" s="6"/>
      <c r="U23770" s="11"/>
      <c r="AO23770" s="11"/>
    </row>
    <row r="23771" spans="2:41" x14ac:dyDescent="0.25">
      <c r="B23771" s="6"/>
      <c r="D23771" s="6"/>
      <c r="E23771" s="6"/>
      <c r="F23771" s="6"/>
      <c r="U23771" s="11"/>
      <c r="AO23771" s="11"/>
    </row>
    <row r="23772" spans="2:41" x14ac:dyDescent="0.25">
      <c r="B23772" s="6"/>
      <c r="D23772" s="6"/>
      <c r="E23772" s="6"/>
      <c r="F23772" s="6"/>
      <c r="U23772" s="11"/>
      <c r="AO23772" s="11"/>
    </row>
    <row r="23773" spans="2:41" x14ac:dyDescent="0.25">
      <c r="B23773" s="6"/>
      <c r="D23773" s="6"/>
      <c r="E23773" s="6"/>
      <c r="F23773" s="6"/>
      <c r="U23773" s="11"/>
      <c r="AO23773" s="11"/>
    </row>
    <row r="23774" spans="2:41" x14ac:dyDescent="0.25">
      <c r="B23774" s="6"/>
      <c r="D23774" s="6"/>
      <c r="E23774" s="6"/>
      <c r="F23774" s="6"/>
      <c r="U23774" s="11"/>
      <c r="AO23774" s="11"/>
    </row>
    <row r="23775" spans="2:41" x14ac:dyDescent="0.25">
      <c r="B23775" s="6"/>
      <c r="D23775" s="6"/>
      <c r="E23775" s="6"/>
      <c r="F23775" s="6"/>
      <c r="U23775" s="11"/>
      <c r="AO23775" s="11"/>
    </row>
    <row r="23776" spans="2:41" x14ac:dyDescent="0.25">
      <c r="B23776" s="6"/>
      <c r="D23776" s="6"/>
      <c r="E23776" s="6"/>
      <c r="F23776" s="6"/>
      <c r="U23776" s="11"/>
      <c r="AO23776" s="11"/>
    </row>
    <row r="23777" spans="2:41" x14ac:dyDescent="0.25">
      <c r="B23777" s="6"/>
      <c r="D23777" s="6"/>
      <c r="E23777" s="6"/>
      <c r="F23777" s="6"/>
      <c r="U23777" s="11"/>
      <c r="AO23777" s="11"/>
    </row>
    <row r="23778" spans="2:41" x14ac:dyDescent="0.25">
      <c r="B23778" s="6"/>
      <c r="D23778" s="6"/>
      <c r="E23778" s="6"/>
      <c r="F23778" s="6"/>
      <c r="U23778" s="11"/>
      <c r="AO23778" s="11"/>
    </row>
    <row r="23779" spans="2:41" x14ac:dyDescent="0.25">
      <c r="B23779" s="6"/>
      <c r="D23779" s="6"/>
      <c r="E23779" s="6"/>
      <c r="F23779" s="6"/>
      <c r="U23779" s="11"/>
      <c r="AO23779" s="11"/>
    </row>
    <row r="23780" spans="2:41" x14ac:dyDescent="0.25">
      <c r="B23780" s="6"/>
      <c r="D23780" s="6"/>
      <c r="E23780" s="6"/>
      <c r="F23780" s="6"/>
      <c r="U23780" s="11"/>
      <c r="AO23780" s="11"/>
    </row>
    <row r="23781" spans="2:41" x14ac:dyDescent="0.25">
      <c r="B23781" s="6"/>
      <c r="D23781" s="6"/>
      <c r="E23781" s="6"/>
      <c r="F23781" s="6"/>
      <c r="U23781" s="11"/>
      <c r="AO23781" s="11"/>
    </row>
    <row r="23782" spans="2:41" x14ac:dyDescent="0.25">
      <c r="B23782" s="6"/>
      <c r="D23782" s="6"/>
      <c r="E23782" s="6"/>
      <c r="F23782" s="6"/>
      <c r="U23782" s="11"/>
      <c r="AO23782" s="11"/>
    </row>
    <row r="23783" spans="2:41" x14ac:dyDescent="0.25">
      <c r="B23783" s="6"/>
      <c r="D23783" s="6"/>
      <c r="E23783" s="6"/>
      <c r="F23783" s="6"/>
      <c r="U23783" s="11"/>
      <c r="AO23783" s="11"/>
    </row>
    <row r="23784" spans="2:41" x14ac:dyDescent="0.25">
      <c r="B23784" s="6"/>
      <c r="D23784" s="6"/>
      <c r="E23784" s="6"/>
      <c r="F23784" s="6"/>
      <c r="U23784" s="11"/>
      <c r="AO23784" s="11"/>
    </row>
    <row r="23785" spans="2:41" x14ac:dyDescent="0.25">
      <c r="B23785" s="6"/>
      <c r="D23785" s="6"/>
      <c r="E23785" s="6"/>
      <c r="F23785" s="6"/>
      <c r="U23785" s="11"/>
      <c r="AO23785" s="11"/>
    </row>
    <row r="23786" spans="2:41" x14ac:dyDescent="0.25">
      <c r="B23786" s="6"/>
      <c r="D23786" s="6"/>
      <c r="E23786" s="6"/>
      <c r="F23786" s="6"/>
      <c r="U23786" s="11"/>
      <c r="AO23786" s="11"/>
    </row>
    <row r="23787" spans="2:41" x14ac:dyDescent="0.25">
      <c r="B23787" s="6"/>
      <c r="D23787" s="6"/>
      <c r="E23787" s="6"/>
      <c r="F23787" s="6"/>
      <c r="U23787" s="11"/>
      <c r="AO23787" s="11"/>
    </row>
    <row r="23788" spans="2:41" x14ac:dyDescent="0.25">
      <c r="B23788" s="6"/>
      <c r="D23788" s="6"/>
      <c r="E23788" s="6"/>
      <c r="F23788" s="6"/>
      <c r="U23788" s="11"/>
      <c r="AO23788" s="11"/>
    </row>
    <row r="23789" spans="2:41" x14ac:dyDescent="0.25">
      <c r="B23789" s="6"/>
      <c r="D23789" s="6"/>
      <c r="E23789" s="6"/>
      <c r="F23789" s="6"/>
      <c r="U23789" s="11"/>
      <c r="AO23789" s="11"/>
    </row>
    <row r="23790" spans="2:41" x14ac:dyDescent="0.25">
      <c r="B23790" s="6"/>
      <c r="D23790" s="6"/>
      <c r="E23790" s="6"/>
      <c r="F23790" s="6"/>
      <c r="U23790" s="11"/>
      <c r="AO23790" s="11"/>
    </row>
    <row r="23791" spans="2:41" x14ac:dyDescent="0.25">
      <c r="B23791" s="6"/>
      <c r="D23791" s="6"/>
      <c r="E23791" s="6"/>
      <c r="F23791" s="6"/>
      <c r="U23791" s="11"/>
      <c r="AO23791" s="11"/>
    </row>
    <row r="23792" spans="2:41" x14ac:dyDescent="0.25">
      <c r="B23792" s="6"/>
      <c r="D23792" s="6"/>
      <c r="E23792" s="6"/>
      <c r="F23792" s="6"/>
      <c r="U23792" s="11"/>
      <c r="AO23792" s="11"/>
    </row>
    <row r="23793" spans="2:41" x14ac:dyDescent="0.25">
      <c r="B23793" s="6"/>
      <c r="D23793" s="6"/>
      <c r="E23793" s="6"/>
      <c r="F23793" s="6"/>
      <c r="U23793" s="11"/>
      <c r="AO23793" s="11"/>
    </row>
    <row r="23794" spans="2:41" x14ac:dyDescent="0.25">
      <c r="B23794" s="6"/>
      <c r="D23794" s="6"/>
      <c r="E23794" s="6"/>
      <c r="F23794" s="6"/>
      <c r="U23794" s="11"/>
      <c r="AO23794" s="11"/>
    </row>
    <row r="23795" spans="2:41" x14ac:dyDescent="0.25">
      <c r="B23795" s="6"/>
      <c r="D23795" s="6"/>
      <c r="E23795" s="6"/>
      <c r="F23795" s="6"/>
      <c r="U23795" s="11"/>
      <c r="AO23795" s="11"/>
    </row>
    <row r="23796" spans="2:41" x14ac:dyDescent="0.25">
      <c r="B23796" s="6"/>
      <c r="D23796" s="6"/>
      <c r="E23796" s="6"/>
      <c r="F23796" s="6"/>
      <c r="U23796" s="11"/>
      <c r="AO23796" s="11"/>
    </row>
    <row r="23797" spans="2:41" x14ac:dyDescent="0.25">
      <c r="B23797" s="6"/>
      <c r="D23797" s="6"/>
      <c r="E23797" s="6"/>
      <c r="F23797" s="6"/>
      <c r="U23797" s="11"/>
      <c r="AO23797" s="11"/>
    </row>
    <row r="23798" spans="2:41" x14ac:dyDescent="0.25">
      <c r="B23798" s="6"/>
      <c r="D23798" s="6"/>
      <c r="E23798" s="6"/>
      <c r="F23798" s="6"/>
      <c r="U23798" s="11"/>
      <c r="AO23798" s="11"/>
    </row>
    <row r="23799" spans="2:41" x14ac:dyDescent="0.25">
      <c r="B23799" s="6"/>
      <c r="D23799" s="6"/>
      <c r="E23799" s="6"/>
      <c r="F23799" s="6"/>
      <c r="U23799" s="11"/>
      <c r="AO23799" s="11"/>
    </row>
    <row r="23800" spans="2:41" x14ac:dyDescent="0.25">
      <c r="B23800" s="6"/>
      <c r="D23800" s="6"/>
      <c r="E23800" s="6"/>
      <c r="F23800" s="6"/>
      <c r="U23800" s="11"/>
      <c r="AO23800" s="11"/>
    </row>
    <row r="23801" spans="2:41" x14ac:dyDescent="0.25">
      <c r="B23801" s="6"/>
      <c r="D23801" s="6"/>
      <c r="E23801" s="6"/>
      <c r="F23801" s="6"/>
      <c r="U23801" s="11"/>
      <c r="AO23801" s="11"/>
    </row>
    <row r="23802" spans="2:41" x14ac:dyDescent="0.25">
      <c r="B23802" s="6"/>
      <c r="D23802" s="6"/>
      <c r="E23802" s="6"/>
      <c r="F23802" s="6"/>
      <c r="U23802" s="11"/>
      <c r="AO23802" s="11"/>
    </row>
    <row r="23803" spans="2:41" x14ac:dyDescent="0.25">
      <c r="B23803" s="6"/>
      <c r="D23803" s="6"/>
      <c r="E23803" s="6"/>
      <c r="F23803" s="6"/>
      <c r="U23803" s="11"/>
      <c r="AO23803" s="11"/>
    </row>
    <row r="23804" spans="2:41" x14ac:dyDescent="0.25">
      <c r="B23804" s="6"/>
      <c r="D23804" s="6"/>
      <c r="E23804" s="6"/>
      <c r="F23804" s="6"/>
      <c r="U23804" s="11"/>
      <c r="AO23804" s="11"/>
    </row>
    <row r="23805" spans="2:41" x14ac:dyDescent="0.25">
      <c r="B23805" s="6"/>
      <c r="D23805" s="6"/>
      <c r="E23805" s="6"/>
      <c r="F23805" s="6"/>
      <c r="U23805" s="11"/>
      <c r="AO23805" s="11"/>
    </row>
    <row r="23806" spans="2:41" x14ac:dyDescent="0.25">
      <c r="B23806" s="6"/>
      <c r="D23806" s="6"/>
      <c r="E23806" s="6"/>
      <c r="F23806" s="6"/>
      <c r="U23806" s="11"/>
      <c r="AO23806" s="11"/>
    </row>
    <row r="23807" spans="2:41" x14ac:dyDescent="0.25">
      <c r="B23807" s="6"/>
      <c r="D23807" s="6"/>
      <c r="E23807" s="6"/>
      <c r="F23807" s="6"/>
      <c r="U23807" s="11"/>
      <c r="AO23807" s="11"/>
    </row>
    <row r="23808" spans="2:41" x14ac:dyDescent="0.25">
      <c r="B23808" s="6"/>
      <c r="D23808" s="6"/>
      <c r="E23808" s="6"/>
      <c r="F23808" s="6"/>
      <c r="U23808" s="11"/>
      <c r="AO23808" s="11"/>
    </row>
    <row r="23809" spans="2:41" x14ac:dyDescent="0.25">
      <c r="B23809" s="6"/>
      <c r="D23809" s="6"/>
      <c r="E23809" s="6"/>
      <c r="F23809" s="6"/>
      <c r="U23809" s="11"/>
      <c r="AO23809" s="11"/>
    </row>
    <row r="23810" spans="2:41" x14ac:dyDescent="0.25">
      <c r="B23810" s="6"/>
      <c r="D23810" s="6"/>
      <c r="E23810" s="6"/>
      <c r="F23810" s="6"/>
      <c r="U23810" s="11"/>
      <c r="AO23810" s="11"/>
    </row>
    <row r="23811" spans="2:41" x14ac:dyDescent="0.25">
      <c r="B23811" s="6"/>
      <c r="D23811" s="6"/>
      <c r="E23811" s="6"/>
      <c r="F23811" s="6"/>
      <c r="U23811" s="11"/>
      <c r="AO23811" s="11"/>
    </row>
    <row r="23812" spans="2:41" x14ac:dyDescent="0.25">
      <c r="B23812" s="6"/>
      <c r="D23812" s="6"/>
      <c r="E23812" s="6"/>
      <c r="F23812" s="6"/>
      <c r="U23812" s="11"/>
      <c r="AO23812" s="11"/>
    </row>
    <row r="23813" spans="2:41" x14ac:dyDescent="0.25">
      <c r="B23813" s="6"/>
      <c r="D23813" s="6"/>
      <c r="E23813" s="6"/>
      <c r="F23813" s="6"/>
      <c r="U23813" s="11"/>
      <c r="AO23813" s="11"/>
    </row>
    <row r="23814" spans="2:41" x14ac:dyDescent="0.25">
      <c r="B23814" s="6"/>
      <c r="D23814" s="6"/>
      <c r="E23814" s="6"/>
      <c r="F23814" s="6"/>
      <c r="U23814" s="11"/>
      <c r="AO23814" s="11"/>
    </row>
    <row r="23815" spans="2:41" x14ac:dyDescent="0.25">
      <c r="B23815" s="6"/>
      <c r="D23815" s="6"/>
      <c r="E23815" s="6"/>
      <c r="F23815" s="6"/>
      <c r="U23815" s="11"/>
      <c r="AO23815" s="11"/>
    </row>
    <row r="23816" spans="2:41" x14ac:dyDescent="0.25">
      <c r="B23816" s="6"/>
      <c r="D23816" s="6"/>
      <c r="E23816" s="6"/>
      <c r="F23816" s="6"/>
      <c r="U23816" s="11"/>
      <c r="AO23816" s="11"/>
    </row>
    <row r="23817" spans="2:41" x14ac:dyDescent="0.25">
      <c r="B23817" s="6"/>
      <c r="D23817" s="6"/>
      <c r="E23817" s="6"/>
      <c r="F23817" s="6"/>
      <c r="U23817" s="11"/>
      <c r="AO23817" s="11"/>
    </row>
    <row r="23818" spans="2:41" x14ac:dyDescent="0.25">
      <c r="B23818" s="6"/>
      <c r="D23818" s="6"/>
      <c r="E23818" s="6"/>
      <c r="F23818" s="6"/>
      <c r="U23818" s="11"/>
      <c r="AO23818" s="11"/>
    </row>
    <row r="23819" spans="2:41" x14ac:dyDescent="0.25">
      <c r="B23819" s="6"/>
      <c r="D23819" s="6"/>
      <c r="E23819" s="6"/>
      <c r="F23819" s="6"/>
      <c r="U23819" s="11"/>
      <c r="AO23819" s="11"/>
    </row>
    <row r="23820" spans="2:41" x14ac:dyDescent="0.25">
      <c r="B23820" s="6"/>
      <c r="D23820" s="6"/>
      <c r="E23820" s="6"/>
      <c r="F23820" s="6"/>
      <c r="U23820" s="11"/>
      <c r="AO23820" s="11"/>
    </row>
    <row r="23821" spans="2:41" x14ac:dyDescent="0.25">
      <c r="B23821" s="6"/>
      <c r="D23821" s="6"/>
      <c r="E23821" s="6"/>
      <c r="F23821" s="6"/>
      <c r="U23821" s="11"/>
      <c r="AO23821" s="11"/>
    </row>
    <row r="23822" spans="2:41" x14ac:dyDescent="0.25">
      <c r="B23822" s="6"/>
      <c r="D23822" s="6"/>
      <c r="E23822" s="6"/>
      <c r="F23822" s="6"/>
      <c r="U23822" s="11"/>
      <c r="AO23822" s="11"/>
    </row>
    <row r="23823" spans="2:41" x14ac:dyDescent="0.25">
      <c r="B23823" s="6"/>
      <c r="D23823" s="6"/>
      <c r="E23823" s="6"/>
      <c r="F23823" s="6"/>
      <c r="U23823" s="11"/>
      <c r="AO23823" s="11"/>
    </row>
    <row r="23824" spans="2:41" x14ac:dyDescent="0.25">
      <c r="B23824" s="6"/>
      <c r="D23824" s="6"/>
      <c r="E23824" s="6"/>
      <c r="F23824" s="6"/>
      <c r="U23824" s="11"/>
      <c r="AO23824" s="11"/>
    </row>
    <row r="23825" spans="2:41" x14ac:dyDescent="0.25">
      <c r="B23825" s="6"/>
      <c r="D23825" s="6"/>
      <c r="E23825" s="6"/>
      <c r="F23825" s="6"/>
      <c r="U23825" s="11"/>
      <c r="AO23825" s="11"/>
    </row>
    <row r="23826" spans="2:41" x14ac:dyDescent="0.25">
      <c r="B23826" s="6"/>
      <c r="D23826" s="6"/>
      <c r="E23826" s="6"/>
      <c r="F23826" s="6"/>
      <c r="U23826" s="11"/>
      <c r="AO23826" s="11"/>
    </row>
    <row r="23827" spans="2:41" x14ac:dyDescent="0.25">
      <c r="B23827" s="6"/>
      <c r="D23827" s="6"/>
      <c r="E23827" s="6"/>
      <c r="F23827" s="6"/>
      <c r="U23827" s="11"/>
      <c r="AO23827" s="11"/>
    </row>
    <row r="23828" spans="2:41" x14ac:dyDescent="0.25">
      <c r="B23828" s="6"/>
      <c r="D23828" s="6"/>
      <c r="E23828" s="6"/>
      <c r="F23828" s="6"/>
      <c r="U23828" s="11"/>
      <c r="AO23828" s="11"/>
    </row>
    <row r="23829" spans="2:41" x14ac:dyDescent="0.25">
      <c r="B23829" s="6"/>
      <c r="D23829" s="6"/>
      <c r="E23829" s="6"/>
      <c r="F23829" s="6"/>
      <c r="U23829" s="11"/>
      <c r="AO23829" s="11"/>
    </row>
    <row r="23830" spans="2:41" x14ac:dyDescent="0.25">
      <c r="B23830" s="6"/>
      <c r="D23830" s="6"/>
      <c r="E23830" s="6"/>
      <c r="F23830" s="6"/>
      <c r="U23830" s="11"/>
      <c r="AO23830" s="11"/>
    </row>
    <row r="23831" spans="2:41" x14ac:dyDescent="0.25">
      <c r="B23831" s="6"/>
      <c r="D23831" s="6"/>
      <c r="E23831" s="6"/>
      <c r="F23831" s="6"/>
      <c r="U23831" s="11"/>
      <c r="AO23831" s="11"/>
    </row>
    <row r="23832" spans="2:41" x14ac:dyDescent="0.25">
      <c r="B23832" s="6"/>
      <c r="D23832" s="6"/>
      <c r="E23832" s="6"/>
      <c r="F23832" s="6"/>
      <c r="U23832" s="11"/>
      <c r="AO23832" s="11"/>
    </row>
    <row r="23833" spans="2:41" x14ac:dyDescent="0.25">
      <c r="B23833" s="6"/>
      <c r="D23833" s="6"/>
      <c r="E23833" s="6"/>
      <c r="F23833" s="6"/>
      <c r="U23833" s="11"/>
      <c r="AO23833" s="11"/>
    </row>
    <row r="23834" spans="2:41" x14ac:dyDescent="0.25">
      <c r="B23834" s="6"/>
      <c r="D23834" s="6"/>
      <c r="E23834" s="6"/>
      <c r="F23834" s="6"/>
      <c r="U23834" s="11"/>
      <c r="AO23834" s="11"/>
    </row>
    <row r="23835" spans="2:41" x14ac:dyDescent="0.25">
      <c r="B23835" s="6"/>
      <c r="D23835" s="6"/>
      <c r="E23835" s="6"/>
      <c r="F23835" s="6"/>
      <c r="U23835" s="11"/>
      <c r="AO23835" s="11"/>
    </row>
    <row r="23836" spans="2:41" x14ac:dyDescent="0.25">
      <c r="B23836" s="6"/>
      <c r="D23836" s="6"/>
      <c r="E23836" s="6"/>
      <c r="F23836" s="6"/>
      <c r="U23836" s="11"/>
      <c r="AO23836" s="11"/>
    </row>
    <row r="23837" spans="2:41" x14ac:dyDescent="0.25">
      <c r="B23837" s="6"/>
      <c r="D23837" s="6"/>
      <c r="E23837" s="6"/>
      <c r="F23837" s="6"/>
      <c r="U23837" s="11"/>
      <c r="AO23837" s="11"/>
    </row>
    <row r="23838" spans="2:41" x14ac:dyDescent="0.25">
      <c r="B23838" s="6"/>
      <c r="D23838" s="6"/>
      <c r="E23838" s="6"/>
      <c r="F23838" s="6"/>
      <c r="U23838" s="11"/>
      <c r="AO23838" s="11"/>
    </row>
    <row r="23839" spans="2:41" x14ac:dyDescent="0.25">
      <c r="B23839" s="6"/>
      <c r="D23839" s="6"/>
      <c r="E23839" s="6"/>
      <c r="F23839" s="6"/>
      <c r="U23839" s="11"/>
      <c r="AO23839" s="11"/>
    </row>
    <row r="23840" spans="2:41" x14ac:dyDescent="0.25">
      <c r="B23840" s="6"/>
      <c r="D23840" s="6"/>
      <c r="E23840" s="6"/>
      <c r="F23840" s="6"/>
      <c r="U23840" s="11"/>
      <c r="AO23840" s="11"/>
    </row>
    <row r="23841" spans="2:41" x14ac:dyDescent="0.25">
      <c r="B23841" s="6"/>
      <c r="D23841" s="6"/>
      <c r="E23841" s="6"/>
      <c r="F23841" s="6"/>
      <c r="U23841" s="11"/>
      <c r="AO23841" s="11"/>
    </row>
    <row r="23842" spans="2:41" x14ac:dyDescent="0.25">
      <c r="B23842" s="6"/>
      <c r="D23842" s="6"/>
      <c r="E23842" s="6"/>
      <c r="F23842" s="6"/>
      <c r="U23842" s="11"/>
      <c r="AO23842" s="11"/>
    </row>
    <row r="23843" spans="2:41" x14ac:dyDescent="0.25">
      <c r="B23843" s="6"/>
      <c r="D23843" s="6"/>
      <c r="E23843" s="6"/>
      <c r="F23843" s="6"/>
      <c r="U23843" s="11"/>
      <c r="AO23843" s="11"/>
    </row>
    <row r="23844" spans="2:41" x14ac:dyDescent="0.25">
      <c r="B23844" s="6"/>
      <c r="D23844" s="6"/>
      <c r="E23844" s="6"/>
      <c r="F23844" s="6"/>
      <c r="U23844" s="11"/>
      <c r="AO23844" s="11"/>
    </row>
    <row r="23845" spans="2:41" x14ac:dyDescent="0.25">
      <c r="B23845" s="6"/>
      <c r="D23845" s="6"/>
      <c r="E23845" s="6"/>
      <c r="F23845" s="6"/>
      <c r="U23845" s="11"/>
      <c r="AO23845" s="11"/>
    </row>
    <row r="23846" spans="2:41" x14ac:dyDescent="0.25">
      <c r="B23846" s="6"/>
      <c r="D23846" s="6"/>
      <c r="E23846" s="6"/>
      <c r="F23846" s="6"/>
      <c r="U23846" s="11"/>
      <c r="AO23846" s="11"/>
    </row>
    <row r="23847" spans="2:41" x14ac:dyDescent="0.25">
      <c r="B23847" s="6"/>
      <c r="D23847" s="6"/>
      <c r="E23847" s="6"/>
      <c r="F23847" s="6"/>
      <c r="U23847" s="11"/>
      <c r="AO23847" s="11"/>
    </row>
    <row r="23848" spans="2:41" x14ac:dyDescent="0.25">
      <c r="B23848" s="6"/>
      <c r="D23848" s="6"/>
      <c r="E23848" s="6"/>
      <c r="F23848" s="6"/>
      <c r="U23848" s="11"/>
      <c r="AO23848" s="11"/>
    </row>
    <row r="23849" spans="2:41" x14ac:dyDescent="0.25">
      <c r="B23849" s="6"/>
      <c r="D23849" s="6"/>
      <c r="E23849" s="6"/>
      <c r="F23849" s="6"/>
      <c r="U23849" s="11"/>
      <c r="AO23849" s="11"/>
    </row>
    <row r="23850" spans="2:41" x14ac:dyDescent="0.25">
      <c r="B23850" s="6"/>
      <c r="D23850" s="6"/>
      <c r="E23850" s="6"/>
      <c r="F23850" s="6"/>
      <c r="U23850" s="11"/>
      <c r="AO23850" s="11"/>
    </row>
    <row r="23851" spans="2:41" x14ac:dyDescent="0.25">
      <c r="B23851" s="6"/>
      <c r="D23851" s="6"/>
      <c r="E23851" s="6"/>
      <c r="F23851" s="6"/>
      <c r="U23851" s="11"/>
      <c r="AO23851" s="11"/>
    </row>
    <row r="23852" spans="2:41" x14ac:dyDescent="0.25">
      <c r="B23852" s="6"/>
      <c r="D23852" s="6"/>
      <c r="E23852" s="6"/>
      <c r="F23852" s="6"/>
      <c r="U23852" s="11"/>
      <c r="AO23852" s="11"/>
    </row>
    <row r="23853" spans="2:41" x14ac:dyDescent="0.25">
      <c r="B23853" s="6"/>
      <c r="D23853" s="6"/>
      <c r="E23853" s="6"/>
      <c r="F23853" s="6"/>
      <c r="U23853" s="11"/>
      <c r="AO23853" s="11"/>
    </row>
    <row r="23854" spans="2:41" x14ac:dyDescent="0.25">
      <c r="B23854" s="6"/>
      <c r="D23854" s="6"/>
      <c r="E23854" s="6"/>
      <c r="F23854" s="6"/>
      <c r="U23854" s="11"/>
      <c r="AO23854" s="11"/>
    </row>
    <row r="23855" spans="2:41" x14ac:dyDescent="0.25">
      <c r="B23855" s="6"/>
      <c r="D23855" s="6"/>
      <c r="E23855" s="6"/>
      <c r="F23855" s="6"/>
      <c r="U23855" s="11"/>
      <c r="AO23855" s="11"/>
    </row>
    <row r="23856" spans="2:41" x14ac:dyDescent="0.25">
      <c r="B23856" s="6"/>
      <c r="D23856" s="6"/>
      <c r="E23856" s="6"/>
      <c r="F23856" s="6"/>
      <c r="U23856" s="11"/>
      <c r="AO23856" s="11"/>
    </row>
    <row r="23857" spans="2:41" x14ac:dyDescent="0.25">
      <c r="B23857" s="6"/>
      <c r="D23857" s="6"/>
      <c r="E23857" s="6"/>
      <c r="F23857" s="6"/>
      <c r="U23857" s="11"/>
      <c r="AO23857" s="11"/>
    </row>
    <row r="23858" spans="2:41" x14ac:dyDescent="0.25">
      <c r="B23858" s="6"/>
      <c r="D23858" s="6"/>
      <c r="E23858" s="6"/>
      <c r="F23858" s="6"/>
      <c r="U23858" s="11"/>
      <c r="AO23858" s="11"/>
    </row>
    <row r="23859" spans="2:41" x14ac:dyDescent="0.25">
      <c r="B23859" s="6"/>
      <c r="D23859" s="6"/>
      <c r="E23859" s="6"/>
      <c r="F23859" s="6"/>
      <c r="U23859" s="11"/>
      <c r="AO23859" s="11"/>
    </row>
    <row r="23860" spans="2:41" x14ac:dyDescent="0.25">
      <c r="B23860" s="6"/>
      <c r="D23860" s="6"/>
      <c r="E23860" s="6"/>
      <c r="F23860" s="6"/>
      <c r="U23860" s="11"/>
      <c r="AO23860" s="11"/>
    </row>
    <row r="23861" spans="2:41" x14ac:dyDescent="0.25">
      <c r="B23861" s="6"/>
      <c r="D23861" s="6"/>
      <c r="E23861" s="6"/>
      <c r="F23861" s="6"/>
      <c r="U23861" s="11"/>
      <c r="AO23861" s="11"/>
    </row>
    <row r="23862" spans="2:41" x14ac:dyDescent="0.25">
      <c r="B23862" s="6"/>
      <c r="D23862" s="6"/>
      <c r="E23862" s="6"/>
      <c r="F23862" s="6"/>
      <c r="U23862" s="11"/>
      <c r="AO23862" s="11"/>
    </row>
    <row r="23863" spans="2:41" x14ac:dyDescent="0.25">
      <c r="B23863" s="6"/>
      <c r="D23863" s="6"/>
      <c r="E23863" s="6"/>
      <c r="F23863" s="6"/>
      <c r="U23863" s="11"/>
      <c r="AO23863" s="11"/>
    </row>
    <row r="23864" spans="2:41" x14ac:dyDescent="0.25">
      <c r="B23864" s="6"/>
      <c r="D23864" s="6"/>
      <c r="E23864" s="6"/>
      <c r="F23864" s="6"/>
      <c r="U23864" s="11"/>
      <c r="AO23864" s="11"/>
    </row>
    <row r="23865" spans="2:41" x14ac:dyDescent="0.25">
      <c r="B23865" s="6"/>
      <c r="D23865" s="6"/>
      <c r="E23865" s="6"/>
      <c r="F23865" s="6"/>
      <c r="U23865" s="11"/>
      <c r="AO23865" s="11"/>
    </row>
    <row r="23866" spans="2:41" x14ac:dyDescent="0.25">
      <c r="B23866" s="6"/>
      <c r="D23866" s="6"/>
      <c r="E23866" s="6"/>
      <c r="F23866" s="6"/>
      <c r="U23866" s="11"/>
      <c r="AO23866" s="11"/>
    </row>
    <row r="23867" spans="2:41" x14ac:dyDescent="0.25">
      <c r="B23867" s="6"/>
      <c r="D23867" s="6"/>
      <c r="E23867" s="6"/>
      <c r="F23867" s="6"/>
      <c r="U23867" s="11"/>
      <c r="AO23867" s="11"/>
    </row>
    <row r="23868" spans="2:41" x14ac:dyDescent="0.25">
      <c r="B23868" s="6"/>
      <c r="D23868" s="6"/>
      <c r="E23868" s="6"/>
      <c r="F23868" s="6"/>
      <c r="U23868" s="11"/>
      <c r="AO23868" s="11"/>
    </row>
    <row r="23869" spans="2:41" x14ac:dyDescent="0.25">
      <c r="B23869" s="6"/>
      <c r="D23869" s="6"/>
      <c r="E23869" s="6"/>
      <c r="F23869" s="6"/>
      <c r="U23869" s="11"/>
      <c r="AO23869" s="11"/>
    </row>
    <row r="23870" spans="2:41" x14ac:dyDescent="0.25">
      <c r="B23870" s="6"/>
      <c r="D23870" s="6"/>
      <c r="E23870" s="6"/>
      <c r="F23870" s="6"/>
      <c r="U23870" s="11"/>
      <c r="AO23870" s="11"/>
    </row>
    <row r="23871" spans="2:41" x14ac:dyDescent="0.25">
      <c r="B23871" s="6"/>
      <c r="D23871" s="6"/>
      <c r="E23871" s="6"/>
      <c r="F23871" s="6"/>
      <c r="U23871" s="11"/>
      <c r="AO23871" s="11"/>
    </row>
    <row r="23872" spans="2:41" x14ac:dyDescent="0.25">
      <c r="B23872" s="6"/>
      <c r="D23872" s="6"/>
      <c r="E23872" s="6"/>
      <c r="F23872" s="6"/>
      <c r="U23872" s="11"/>
      <c r="AO23872" s="11"/>
    </row>
    <row r="23873" spans="2:41" x14ac:dyDescent="0.25">
      <c r="B23873" s="6"/>
      <c r="D23873" s="6"/>
      <c r="E23873" s="6"/>
      <c r="F23873" s="6"/>
      <c r="U23873" s="11"/>
      <c r="AO23873" s="11"/>
    </row>
    <row r="23874" spans="2:41" x14ac:dyDescent="0.25">
      <c r="B23874" s="6"/>
      <c r="D23874" s="6"/>
      <c r="E23874" s="6"/>
      <c r="F23874" s="6"/>
      <c r="U23874" s="11"/>
      <c r="AO23874" s="11"/>
    </row>
    <row r="23875" spans="2:41" x14ac:dyDescent="0.25">
      <c r="B23875" s="6"/>
      <c r="D23875" s="6"/>
      <c r="E23875" s="6"/>
      <c r="F23875" s="6"/>
      <c r="U23875" s="11"/>
      <c r="AO23875" s="11"/>
    </row>
    <row r="23876" spans="2:41" x14ac:dyDescent="0.25">
      <c r="B23876" s="6"/>
      <c r="D23876" s="6"/>
      <c r="E23876" s="6"/>
      <c r="F23876" s="6"/>
      <c r="U23876" s="11"/>
      <c r="AO23876" s="11"/>
    </row>
    <row r="23877" spans="2:41" x14ac:dyDescent="0.25">
      <c r="B23877" s="6"/>
      <c r="D23877" s="6"/>
      <c r="E23877" s="6"/>
      <c r="F23877" s="6"/>
      <c r="U23877" s="11"/>
      <c r="AO23877" s="11"/>
    </row>
    <row r="23878" spans="2:41" x14ac:dyDescent="0.25">
      <c r="B23878" s="6"/>
      <c r="D23878" s="6"/>
      <c r="E23878" s="6"/>
      <c r="F23878" s="6"/>
      <c r="U23878" s="11"/>
      <c r="AO23878" s="11"/>
    </row>
    <row r="23879" spans="2:41" x14ac:dyDescent="0.25">
      <c r="B23879" s="6"/>
      <c r="D23879" s="6"/>
      <c r="E23879" s="6"/>
      <c r="F23879" s="6"/>
      <c r="U23879" s="11"/>
      <c r="AO23879" s="11"/>
    </row>
    <row r="23880" spans="2:41" x14ac:dyDescent="0.25">
      <c r="B23880" s="6"/>
      <c r="D23880" s="6"/>
      <c r="E23880" s="6"/>
      <c r="F23880" s="6"/>
      <c r="U23880" s="11"/>
      <c r="AO23880" s="11"/>
    </row>
    <row r="23881" spans="2:41" x14ac:dyDescent="0.25">
      <c r="B23881" s="6"/>
      <c r="D23881" s="6"/>
      <c r="E23881" s="6"/>
      <c r="F23881" s="6"/>
      <c r="U23881" s="11"/>
      <c r="AO23881" s="11"/>
    </row>
    <row r="23882" spans="2:41" x14ac:dyDescent="0.25">
      <c r="B23882" s="6"/>
      <c r="D23882" s="6"/>
      <c r="E23882" s="6"/>
      <c r="F23882" s="6"/>
      <c r="U23882" s="11"/>
      <c r="AO23882" s="11"/>
    </row>
    <row r="23883" spans="2:41" x14ac:dyDescent="0.25">
      <c r="B23883" s="6"/>
      <c r="D23883" s="6"/>
      <c r="E23883" s="6"/>
      <c r="F23883" s="6"/>
      <c r="U23883" s="11"/>
      <c r="AO23883" s="11"/>
    </row>
    <row r="23884" spans="2:41" x14ac:dyDescent="0.25">
      <c r="B23884" s="6"/>
      <c r="D23884" s="6"/>
      <c r="E23884" s="6"/>
      <c r="F23884" s="6"/>
      <c r="U23884" s="11"/>
      <c r="AO23884" s="11"/>
    </row>
    <row r="23885" spans="2:41" x14ac:dyDescent="0.25">
      <c r="B23885" s="6"/>
      <c r="D23885" s="6"/>
      <c r="E23885" s="6"/>
      <c r="F23885" s="6"/>
      <c r="U23885" s="11"/>
      <c r="AO23885" s="11"/>
    </row>
    <row r="23886" spans="2:41" x14ac:dyDescent="0.25">
      <c r="B23886" s="6"/>
      <c r="D23886" s="6"/>
      <c r="E23886" s="6"/>
      <c r="F23886" s="6"/>
      <c r="U23886" s="11"/>
      <c r="AO23886" s="11"/>
    </row>
    <row r="23887" spans="2:41" x14ac:dyDescent="0.25">
      <c r="B23887" s="6"/>
      <c r="D23887" s="6"/>
      <c r="E23887" s="6"/>
      <c r="F23887" s="6"/>
      <c r="U23887" s="11"/>
      <c r="AO23887" s="11"/>
    </row>
    <row r="23888" spans="2:41" x14ac:dyDescent="0.25">
      <c r="B23888" s="6"/>
      <c r="D23888" s="6"/>
      <c r="E23888" s="6"/>
      <c r="F23888" s="6"/>
      <c r="U23888" s="11"/>
      <c r="AO23888" s="11"/>
    </row>
    <row r="23889" spans="2:41" x14ac:dyDescent="0.25">
      <c r="B23889" s="6"/>
      <c r="D23889" s="6"/>
      <c r="E23889" s="6"/>
      <c r="F23889" s="6"/>
      <c r="U23889" s="11"/>
      <c r="AO23889" s="11"/>
    </row>
    <row r="23890" spans="2:41" x14ac:dyDescent="0.25">
      <c r="B23890" s="6"/>
      <c r="D23890" s="6"/>
      <c r="E23890" s="6"/>
      <c r="F23890" s="6"/>
      <c r="U23890" s="11"/>
      <c r="AO23890" s="11"/>
    </row>
    <row r="23891" spans="2:41" x14ac:dyDescent="0.25">
      <c r="B23891" s="6"/>
      <c r="D23891" s="6"/>
      <c r="E23891" s="6"/>
      <c r="F23891" s="6"/>
      <c r="U23891" s="11"/>
      <c r="AO23891" s="11"/>
    </row>
    <row r="23892" spans="2:41" x14ac:dyDescent="0.25">
      <c r="B23892" s="6"/>
      <c r="D23892" s="6"/>
      <c r="E23892" s="6"/>
      <c r="F23892" s="6"/>
      <c r="U23892" s="11"/>
      <c r="AO23892" s="11"/>
    </row>
    <row r="23893" spans="2:41" x14ac:dyDescent="0.25">
      <c r="B23893" s="6"/>
      <c r="D23893" s="6"/>
      <c r="E23893" s="6"/>
      <c r="F23893" s="6"/>
      <c r="U23893" s="11"/>
      <c r="AO23893" s="11"/>
    </row>
    <row r="23894" spans="2:41" x14ac:dyDescent="0.25">
      <c r="B23894" s="6"/>
      <c r="D23894" s="6"/>
      <c r="E23894" s="6"/>
      <c r="F23894" s="6"/>
      <c r="U23894" s="11"/>
      <c r="AO23894" s="11"/>
    </row>
    <row r="23895" spans="2:41" x14ac:dyDescent="0.25">
      <c r="B23895" s="6"/>
      <c r="D23895" s="6"/>
      <c r="E23895" s="6"/>
      <c r="F23895" s="6"/>
      <c r="U23895" s="11"/>
      <c r="AO23895" s="11"/>
    </row>
    <row r="23896" spans="2:41" x14ac:dyDescent="0.25">
      <c r="B23896" s="6"/>
      <c r="D23896" s="6"/>
      <c r="E23896" s="6"/>
      <c r="F23896" s="6"/>
      <c r="U23896" s="11"/>
      <c r="AO23896" s="11"/>
    </row>
    <row r="23897" spans="2:41" x14ac:dyDescent="0.25">
      <c r="B23897" s="6"/>
      <c r="D23897" s="6"/>
      <c r="E23897" s="6"/>
      <c r="F23897" s="6"/>
      <c r="U23897" s="11"/>
      <c r="AO23897" s="11"/>
    </row>
    <row r="23898" spans="2:41" x14ac:dyDescent="0.25">
      <c r="B23898" s="6"/>
      <c r="D23898" s="6"/>
      <c r="E23898" s="6"/>
      <c r="F23898" s="6"/>
      <c r="U23898" s="11"/>
      <c r="AO23898" s="11"/>
    </row>
    <row r="23899" spans="2:41" x14ac:dyDescent="0.25">
      <c r="B23899" s="6"/>
      <c r="D23899" s="6"/>
      <c r="E23899" s="6"/>
      <c r="F23899" s="6"/>
      <c r="U23899" s="11"/>
      <c r="AO23899" s="11"/>
    </row>
    <row r="23900" spans="2:41" x14ac:dyDescent="0.25">
      <c r="B23900" s="6"/>
      <c r="D23900" s="6"/>
      <c r="E23900" s="6"/>
      <c r="F23900" s="6"/>
      <c r="U23900" s="11"/>
      <c r="AO23900" s="11"/>
    </row>
    <row r="23901" spans="2:41" x14ac:dyDescent="0.25">
      <c r="B23901" s="6"/>
      <c r="D23901" s="6"/>
      <c r="E23901" s="6"/>
      <c r="F23901" s="6"/>
      <c r="U23901" s="11"/>
      <c r="AO23901" s="11"/>
    </row>
    <row r="23902" spans="2:41" x14ac:dyDescent="0.25">
      <c r="B23902" s="6"/>
      <c r="D23902" s="6"/>
      <c r="E23902" s="6"/>
      <c r="F23902" s="6"/>
      <c r="U23902" s="11"/>
      <c r="AO23902" s="11"/>
    </row>
    <row r="23903" spans="2:41" x14ac:dyDescent="0.25">
      <c r="B23903" s="6"/>
      <c r="D23903" s="6"/>
      <c r="E23903" s="6"/>
      <c r="F23903" s="6"/>
      <c r="U23903" s="11"/>
      <c r="AO23903" s="11"/>
    </row>
    <row r="23904" spans="2:41" x14ac:dyDescent="0.25">
      <c r="B23904" s="6"/>
      <c r="D23904" s="6"/>
      <c r="E23904" s="6"/>
      <c r="F23904" s="6"/>
      <c r="U23904" s="11"/>
      <c r="AO23904" s="11"/>
    </row>
    <row r="23905" spans="2:41" x14ac:dyDescent="0.25">
      <c r="B23905" s="6"/>
      <c r="D23905" s="6"/>
      <c r="E23905" s="6"/>
      <c r="F23905" s="6"/>
      <c r="U23905" s="11"/>
      <c r="AO23905" s="11"/>
    </row>
    <row r="23906" spans="2:41" x14ac:dyDescent="0.25">
      <c r="B23906" s="6"/>
      <c r="D23906" s="6"/>
      <c r="E23906" s="6"/>
      <c r="F23906" s="6"/>
      <c r="U23906" s="11"/>
      <c r="AO23906" s="11"/>
    </row>
    <row r="23907" spans="2:41" x14ac:dyDescent="0.25">
      <c r="B23907" s="6"/>
      <c r="D23907" s="6"/>
      <c r="E23907" s="6"/>
      <c r="F23907" s="6"/>
      <c r="U23907" s="11"/>
      <c r="AO23907" s="11"/>
    </row>
    <row r="23908" spans="2:41" x14ac:dyDescent="0.25">
      <c r="B23908" s="6"/>
      <c r="D23908" s="6"/>
      <c r="E23908" s="6"/>
      <c r="F23908" s="6"/>
      <c r="U23908" s="11"/>
      <c r="AO23908" s="11"/>
    </row>
    <row r="23909" spans="2:41" x14ac:dyDescent="0.25">
      <c r="B23909" s="6"/>
      <c r="D23909" s="6"/>
      <c r="E23909" s="6"/>
      <c r="F23909" s="6"/>
      <c r="U23909" s="11"/>
      <c r="AO23909" s="11"/>
    </row>
    <row r="23910" spans="2:41" x14ac:dyDescent="0.25">
      <c r="B23910" s="6"/>
      <c r="D23910" s="6"/>
      <c r="E23910" s="6"/>
      <c r="F23910" s="6"/>
      <c r="U23910" s="11"/>
      <c r="AO23910" s="11"/>
    </row>
    <row r="23911" spans="2:41" x14ac:dyDescent="0.25">
      <c r="B23911" s="6"/>
      <c r="D23911" s="6"/>
      <c r="E23911" s="6"/>
      <c r="F23911" s="6"/>
      <c r="U23911" s="11"/>
      <c r="AO23911" s="11"/>
    </row>
    <row r="23912" spans="2:41" x14ac:dyDescent="0.25">
      <c r="B23912" s="6"/>
      <c r="D23912" s="6"/>
      <c r="E23912" s="6"/>
      <c r="F23912" s="6"/>
      <c r="U23912" s="11"/>
      <c r="AO23912" s="11"/>
    </row>
    <row r="23913" spans="2:41" x14ac:dyDescent="0.25">
      <c r="B23913" s="6"/>
      <c r="D23913" s="6"/>
      <c r="E23913" s="6"/>
      <c r="F23913" s="6"/>
      <c r="U23913" s="11"/>
      <c r="AO23913" s="11"/>
    </row>
    <row r="23914" spans="2:41" x14ac:dyDescent="0.25">
      <c r="B23914" s="6"/>
      <c r="D23914" s="6"/>
      <c r="E23914" s="6"/>
      <c r="F23914" s="6"/>
      <c r="U23914" s="11"/>
      <c r="AO23914" s="11"/>
    </row>
    <row r="23915" spans="2:41" x14ac:dyDescent="0.25">
      <c r="B23915" s="6"/>
      <c r="D23915" s="6"/>
      <c r="E23915" s="6"/>
      <c r="F23915" s="6"/>
      <c r="U23915" s="11"/>
      <c r="AO23915" s="11"/>
    </row>
    <row r="23916" spans="2:41" x14ac:dyDescent="0.25">
      <c r="B23916" s="6"/>
      <c r="D23916" s="6"/>
      <c r="E23916" s="6"/>
      <c r="F23916" s="6"/>
      <c r="U23916" s="11"/>
      <c r="AO23916" s="11"/>
    </row>
    <row r="23917" spans="2:41" x14ac:dyDescent="0.25">
      <c r="B23917" s="6"/>
      <c r="D23917" s="6"/>
      <c r="E23917" s="6"/>
      <c r="F23917" s="6"/>
      <c r="U23917" s="11"/>
      <c r="AO23917" s="11"/>
    </row>
    <row r="23918" spans="2:41" x14ac:dyDescent="0.25">
      <c r="B23918" s="6"/>
      <c r="D23918" s="6"/>
      <c r="E23918" s="6"/>
      <c r="F23918" s="6"/>
      <c r="U23918" s="11"/>
      <c r="AO23918" s="11"/>
    </row>
    <row r="23919" spans="2:41" x14ac:dyDescent="0.25">
      <c r="B23919" s="6"/>
      <c r="D23919" s="6"/>
      <c r="E23919" s="6"/>
      <c r="F23919" s="6"/>
      <c r="U23919" s="11"/>
      <c r="AO23919" s="11"/>
    </row>
    <row r="23920" spans="2:41" x14ac:dyDescent="0.25">
      <c r="B23920" s="6"/>
      <c r="D23920" s="6"/>
      <c r="E23920" s="6"/>
      <c r="F23920" s="6"/>
      <c r="U23920" s="11"/>
      <c r="AO23920" s="11"/>
    </row>
    <row r="23921" spans="2:41" x14ac:dyDescent="0.25">
      <c r="B23921" s="6"/>
      <c r="D23921" s="6"/>
      <c r="E23921" s="6"/>
      <c r="F23921" s="6"/>
      <c r="U23921" s="11"/>
      <c r="AO23921" s="11"/>
    </row>
    <row r="23922" spans="2:41" x14ac:dyDescent="0.25">
      <c r="B23922" s="6"/>
      <c r="D23922" s="6"/>
      <c r="E23922" s="6"/>
      <c r="F23922" s="6"/>
      <c r="U23922" s="11"/>
      <c r="AO23922" s="11"/>
    </row>
    <row r="23923" spans="2:41" x14ac:dyDescent="0.25">
      <c r="B23923" s="6"/>
      <c r="D23923" s="6"/>
      <c r="E23923" s="6"/>
      <c r="F23923" s="6"/>
      <c r="U23923" s="11"/>
      <c r="AO23923" s="11"/>
    </row>
    <row r="23924" spans="2:41" x14ac:dyDescent="0.25">
      <c r="B23924" s="6"/>
      <c r="D23924" s="6"/>
      <c r="E23924" s="6"/>
      <c r="F23924" s="6"/>
      <c r="U23924" s="11"/>
      <c r="AO23924" s="11"/>
    </row>
    <row r="23925" spans="2:41" x14ac:dyDescent="0.25">
      <c r="B23925" s="6"/>
      <c r="D23925" s="6"/>
      <c r="E23925" s="6"/>
      <c r="F23925" s="6"/>
      <c r="U23925" s="11"/>
      <c r="AO23925" s="11"/>
    </row>
    <row r="23926" spans="2:41" x14ac:dyDescent="0.25">
      <c r="B23926" s="6"/>
      <c r="D23926" s="6"/>
      <c r="E23926" s="6"/>
      <c r="F23926" s="6"/>
      <c r="U23926" s="11"/>
      <c r="AO23926" s="11"/>
    </row>
    <row r="23927" spans="2:41" x14ac:dyDescent="0.25">
      <c r="B23927" s="6"/>
      <c r="D23927" s="6"/>
      <c r="E23927" s="6"/>
      <c r="F23927" s="6"/>
      <c r="U23927" s="11"/>
      <c r="AO23927" s="11"/>
    </row>
    <row r="23928" spans="2:41" x14ac:dyDescent="0.25">
      <c r="B23928" s="6"/>
      <c r="D23928" s="6"/>
      <c r="E23928" s="6"/>
      <c r="F23928" s="6"/>
      <c r="U23928" s="11"/>
      <c r="AO23928" s="11"/>
    </row>
    <row r="23929" spans="2:41" x14ac:dyDescent="0.25">
      <c r="B23929" s="6"/>
      <c r="D23929" s="6"/>
      <c r="E23929" s="6"/>
      <c r="F23929" s="6"/>
      <c r="U23929" s="11"/>
      <c r="AO23929" s="11"/>
    </row>
    <row r="23930" spans="2:41" x14ac:dyDescent="0.25">
      <c r="B23930" s="6"/>
      <c r="D23930" s="6"/>
      <c r="E23930" s="6"/>
      <c r="F23930" s="6"/>
      <c r="U23930" s="11"/>
      <c r="AO23930" s="11"/>
    </row>
    <row r="23931" spans="2:41" x14ac:dyDescent="0.25">
      <c r="B23931" s="6"/>
      <c r="D23931" s="6"/>
      <c r="E23931" s="6"/>
      <c r="F23931" s="6"/>
      <c r="U23931" s="11"/>
      <c r="AO23931" s="11"/>
    </row>
    <row r="23932" spans="2:41" x14ac:dyDescent="0.25">
      <c r="B23932" s="6"/>
      <c r="D23932" s="6"/>
      <c r="E23932" s="6"/>
      <c r="F23932" s="6"/>
      <c r="U23932" s="11"/>
      <c r="AO23932" s="11"/>
    </row>
    <row r="23933" spans="2:41" x14ac:dyDescent="0.25">
      <c r="B23933" s="6"/>
      <c r="D23933" s="6"/>
      <c r="E23933" s="6"/>
      <c r="F23933" s="6"/>
      <c r="U23933" s="11"/>
      <c r="AO23933" s="11"/>
    </row>
    <row r="23934" spans="2:41" x14ac:dyDescent="0.25">
      <c r="B23934" s="6"/>
      <c r="D23934" s="6"/>
      <c r="E23934" s="6"/>
      <c r="F23934" s="6"/>
      <c r="U23934" s="11"/>
      <c r="AO23934" s="11"/>
    </row>
    <row r="23935" spans="2:41" x14ac:dyDescent="0.25">
      <c r="B23935" s="6"/>
      <c r="D23935" s="6"/>
      <c r="E23935" s="6"/>
      <c r="F23935" s="6"/>
      <c r="U23935" s="11"/>
      <c r="AO23935" s="11"/>
    </row>
    <row r="23936" spans="2:41" x14ac:dyDescent="0.25">
      <c r="B23936" s="6"/>
      <c r="D23936" s="6"/>
      <c r="E23936" s="6"/>
      <c r="F23936" s="6"/>
      <c r="U23936" s="11"/>
      <c r="AO23936" s="11"/>
    </row>
    <row r="23937" spans="2:41" x14ac:dyDescent="0.25">
      <c r="B23937" s="6"/>
      <c r="D23937" s="6"/>
      <c r="E23937" s="6"/>
      <c r="F23937" s="6"/>
      <c r="U23937" s="11"/>
      <c r="AO23937" s="11"/>
    </row>
    <row r="23938" spans="2:41" x14ac:dyDescent="0.25">
      <c r="B23938" s="6"/>
      <c r="D23938" s="6"/>
      <c r="E23938" s="6"/>
      <c r="F23938" s="6"/>
      <c r="U23938" s="11"/>
      <c r="AO23938" s="11"/>
    </row>
    <row r="23939" spans="2:41" x14ac:dyDescent="0.25">
      <c r="B23939" s="6"/>
      <c r="D23939" s="6"/>
      <c r="E23939" s="6"/>
      <c r="F23939" s="6"/>
      <c r="U23939" s="11"/>
      <c r="AO23939" s="11"/>
    </row>
    <row r="23940" spans="2:41" x14ac:dyDescent="0.25">
      <c r="B23940" s="6"/>
      <c r="D23940" s="6"/>
      <c r="E23940" s="6"/>
      <c r="F23940" s="6"/>
      <c r="U23940" s="11"/>
      <c r="AO23940" s="11"/>
    </row>
    <row r="23941" spans="2:41" x14ac:dyDescent="0.25">
      <c r="B23941" s="6"/>
      <c r="D23941" s="6"/>
      <c r="E23941" s="6"/>
      <c r="F23941" s="6"/>
      <c r="U23941" s="11"/>
      <c r="AO23941" s="11"/>
    </row>
    <row r="23942" spans="2:41" x14ac:dyDescent="0.25">
      <c r="B23942" s="6"/>
      <c r="D23942" s="6"/>
      <c r="E23942" s="6"/>
      <c r="F23942" s="6"/>
      <c r="U23942" s="11"/>
      <c r="AO23942" s="11"/>
    </row>
    <row r="23943" spans="2:41" x14ac:dyDescent="0.25">
      <c r="B23943" s="6"/>
      <c r="D23943" s="6"/>
      <c r="E23943" s="6"/>
      <c r="F23943" s="6"/>
      <c r="U23943" s="11"/>
      <c r="AO23943" s="11"/>
    </row>
    <row r="23944" spans="2:41" x14ac:dyDescent="0.25">
      <c r="B23944" s="6"/>
      <c r="D23944" s="6"/>
      <c r="E23944" s="6"/>
      <c r="F23944" s="6"/>
      <c r="U23944" s="11"/>
      <c r="AO23944" s="11"/>
    </row>
    <row r="23945" spans="2:41" x14ac:dyDescent="0.25">
      <c r="B23945" s="6"/>
      <c r="D23945" s="6"/>
      <c r="E23945" s="6"/>
      <c r="F23945" s="6"/>
      <c r="U23945" s="11"/>
      <c r="AO23945" s="11"/>
    </row>
    <row r="23946" spans="2:41" x14ac:dyDescent="0.25">
      <c r="B23946" s="6"/>
      <c r="D23946" s="6"/>
      <c r="E23946" s="6"/>
      <c r="F23946" s="6"/>
      <c r="U23946" s="11"/>
      <c r="AO23946" s="11"/>
    </row>
    <row r="23947" spans="2:41" x14ac:dyDescent="0.25">
      <c r="B23947" s="6"/>
      <c r="D23947" s="6"/>
      <c r="E23947" s="6"/>
      <c r="F23947" s="6"/>
      <c r="U23947" s="11"/>
      <c r="AO23947" s="11"/>
    </row>
    <row r="23948" spans="2:41" x14ac:dyDescent="0.25">
      <c r="B23948" s="6"/>
      <c r="D23948" s="6"/>
      <c r="E23948" s="6"/>
      <c r="F23948" s="6"/>
      <c r="U23948" s="11"/>
      <c r="AO23948" s="11"/>
    </row>
    <row r="23949" spans="2:41" x14ac:dyDescent="0.25">
      <c r="B23949" s="6"/>
      <c r="D23949" s="6"/>
      <c r="E23949" s="6"/>
      <c r="F23949" s="6"/>
      <c r="U23949" s="11"/>
      <c r="AO23949" s="11"/>
    </row>
    <row r="23950" spans="2:41" x14ac:dyDescent="0.25">
      <c r="B23950" s="6"/>
      <c r="D23950" s="6"/>
      <c r="E23950" s="6"/>
      <c r="F23950" s="6"/>
      <c r="U23950" s="11"/>
      <c r="AO23950" s="11"/>
    </row>
    <row r="23951" spans="2:41" x14ac:dyDescent="0.25">
      <c r="B23951" s="6"/>
      <c r="D23951" s="6"/>
      <c r="E23951" s="6"/>
      <c r="F23951" s="6"/>
      <c r="U23951" s="11"/>
      <c r="AO23951" s="11"/>
    </row>
    <row r="23952" spans="2:41" x14ac:dyDescent="0.25">
      <c r="B23952" s="6"/>
      <c r="D23952" s="6"/>
      <c r="E23952" s="6"/>
      <c r="F23952" s="6"/>
      <c r="U23952" s="11"/>
      <c r="AO23952" s="11"/>
    </row>
    <row r="23953" spans="2:41" x14ac:dyDescent="0.25">
      <c r="B23953" s="6"/>
      <c r="D23953" s="6"/>
      <c r="E23953" s="6"/>
      <c r="F23953" s="6"/>
      <c r="U23953" s="11"/>
      <c r="AO23953" s="11"/>
    </row>
    <row r="23954" spans="2:41" x14ac:dyDescent="0.25">
      <c r="B23954" s="6"/>
      <c r="D23954" s="6"/>
      <c r="E23954" s="6"/>
      <c r="F23954" s="6"/>
      <c r="U23954" s="11"/>
      <c r="AO23954" s="11"/>
    </row>
    <row r="23955" spans="2:41" x14ac:dyDescent="0.25">
      <c r="B23955" s="6"/>
      <c r="D23955" s="6"/>
      <c r="E23955" s="6"/>
      <c r="F23955" s="6"/>
      <c r="U23955" s="11"/>
      <c r="AO23955" s="11"/>
    </row>
    <row r="23956" spans="2:41" x14ac:dyDescent="0.25">
      <c r="B23956" s="6"/>
      <c r="D23956" s="6"/>
      <c r="E23956" s="6"/>
      <c r="F23956" s="6"/>
      <c r="U23956" s="11"/>
      <c r="AO23956" s="11"/>
    </row>
    <row r="23957" spans="2:41" x14ac:dyDescent="0.25">
      <c r="B23957" s="6"/>
      <c r="D23957" s="6"/>
      <c r="E23957" s="6"/>
      <c r="F23957" s="6"/>
      <c r="U23957" s="11"/>
      <c r="AO23957" s="11"/>
    </row>
    <row r="23958" spans="2:41" x14ac:dyDescent="0.25">
      <c r="B23958" s="6"/>
      <c r="D23958" s="6"/>
      <c r="E23958" s="6"/>
      <c r="F23958" s="6"/>
      <c r="U23958" s="11"/>
      <c r="AO23958" s="11"/>
    </row>
    <row r="23959" spans="2:41" x14ac:dyDescent="0.25">
      <c r="B23959" s="6"/>
      <c r="D23959" s="6"/>
      <c r="E23959" s="6"/>
      <c r="F23959" s="6"/>
      <c r="U23959" s="11"/>
      <c r="AO23959" s="11"/>
    </row>
    <row r="23960" spans="2:41" x14ac:dyDescent="0.25">
      <c r="B23960" s="6"/>
      <c r="D23960" s="6"/>
      <c r="E23960" s="6"/>
      <c r="F23960" s="6"/>
      <c r="U23960" s="11"/>
      <c r="AO23960" s="11"/>
    </row>
    <row r="23961" spans="2:41" x14ac:dyDescent="0.25">
      <c r="B23961" s="6"/>
      <c r="D23961" s="6"/>
      <c r="E23961" s="6"/>
      <c r="F23961" s="6"/>
      <c r="U23961" s="11"/>
      <c r="AO23961" s="11"/>
    </row>
    <row r="23962" spans="2:41" x14ac:dyDescent="0.25">
      <c r="B23962" s="6"/>
      <c r="D23962" s="6"/>
      <c r="E23962" s="6"/>
      <c r="F23962" s="6"/>
      <c r="U23962" s="11"/>
      <c r="AO23962" s="11"/>
    </row>
    <row r="23963" spans="2:41" x14ac:dyDescent="0.25">
      <c r="B23963" s="6"/>
      <c r="D23963" s="6"/>
      <c r="E23963" s="6"/>
      <c r="F23963" s="6"/>
      <c r="U23963" s="11"/>
      <c r="AO23963" s="11"/>
    </row>
    <row r="23964" spans="2:41" x14ac:dyDescent="0.25">
      <c r="B23964" s="6"/>
      <c r="D23964" s="6"/>
      <c r="E23964" s="6"/>
      <c r="F23964" s="6"/>
      <c r="U23964" s="11"/>
      <c r="AO23964" s="11"/>
    </row>
    <row r="23965" spans="2:41" x14ac:dyDescent="0.25">
      <c r="B23965" s="6"/>
      <c r="D23965" s="6"/>
      <c r="E23965" s="6"/>
      <c r="F23965" s="6"/>
      <c r="U23965" s="11"/>
      <c r="AO23965" s="11"/>
    </row>
    <row r="23966" spans="2:41" x14ac:dyDescent="0.25">
      <c r="B23966" s="6"/>
      <c r="D23966" s="6"/>
      <c r="E23966" s="6"/>
      <c r="F23966" s="6"/>
      <c r="U23966" s="11"/>
      <c r="AO23966" s="11"/>
    </row>
    <row r="23967" spans="2:41" x14ac:dyDescent="0.25">
      <c r="B23967" s="6"/>
      <c r="D23967" s="6"/>
      <c r="E23967" s="6"/>
      <c r="F23967" s="6"/>
      <c r="U23967" s="11"/>
      <c r="AO23967" s="11"/>
    </row>
    <row r="23968" spans="2:41" x14ac:dyDescent="0.25">
      <c r="B23968" s="6"/>
      <c r="D23968" s="6"/>
      <c r="E23968" s="6"/>
      <c r="F23968" s="6"/>
      <c r="U23968" s="11"/>
      <c r="AO23968" s="11"/>
    </row>
    <row r="23969" spans="2:41" x14ac:dyDescent="0.25">
      <c r="B23969" s="6"/>
      <c r="D23969" s="6"/>
      <c r="E23969" s="6"/>
      <c r="F23969" s="6"/>
      <c r="U23969" s="11"/>
      <c r="AO23969" s="11"/>
    </row>
    <row r="23970" spans="2:41" x14ac:dyDescent="0.25">
      <c r="B23970" s="6"/>
      <c r="D23970" s="6"/>
      <c r="E23970" s="6"/>
      <c r="F23970" s="6"/>
      <c r="U23970" s="11"/>
      <c r="AO23970" s="11"/>
    </row>
    <row r="23971" spans="2:41" x14ac:dyDescent="0.25">
      <c r="B23971" s="6"/>
      <c r="D23971" s="6"/>
      <c r="E23971" s="6"/>
      <c r="F23971" s="6"/>
      <c r="U23971" s="11"/>
      <c r="AO23971" s="11"/>
    </row>
    <row r="23972" spans="2:41" x14ac:dyDescent="0.25">
      <c r="B23972" s="6"/>
      <c r="D23972" s="6"/>
      <c r="E23972" s="6"/>
      <c r="F23972" s="6"/>
      <c r="U23972" s="11"/>
      <c r="AO23972" s="11"/>
    </row>
    <row r="23973" spans="2:41" x14ac:dyDescent="0.25">
      <c r="B23973" s="6"/>
      <c r="D23973" s="6"/>
      <c r="E23973" s="6"/>
      <c r="F23973" s="6"/>
      <c r="U23973" s="11"/>
      <c r="AO23973" s="11"/>
    </row>
    <row r="23974" spans="2:41" x14ac:dyDescent="0.25">
      <c r="B23974" s="6"/>
      <c r="D23974" s="6"/>
      <c r="E23974" s="6"/>
      <c r="F23974" s="6"/>
      <c r="U23974" s="11"/>
      <c r="AO23974" s="11"/>
    </row>
    <row r="23975" spans="2:41" x14ac:dyDescent="0.25">
      <c r="B23975" s="6"/>
      <c r="D23975" s="6"/>
      <c r="E23975" s="6"/>
      <c r="F23975" s="6"/>
      <c r="U23975" s="11"/>
      <c r="AO23975" s="11"/>
    </row>
    <row r="23976" spans="2:41" x14ac:dyDescent="0.25">
      <c r="B23976" s="6"/>
      <c r="D23976" s="6"/>
      <c r="E23976" s="6"/>
      <c r="F23976" s="6"/>
      <c r="U23976" s="11"/>
      <c r="AO23976" s="11"/>
    </row>
    <row r="23977" spans="2:41" x14ac:dyDescent="0.25">
      <c r="B23977" s="6"/>
      <c r="D23977" s="6"/>
      <c r="E23977" s="6"/>
      <c r="F23977" s="6"/>
      <c r="U23977" s="11"/>
      <c r="AO23977" s="11"/>
    </row>
    <row r="23978" spans="2:41" x14ac:dyDescent="0.25">
      <c r="B23978" s="6"/>
      <c r="D23978" s="6"/>
      <c r="E23978" s="6"/>
      <c r="F23978" s="6"/>
      <c r="U23978" s="11"/>
      <c r="AO23978" s="11"/>
    </row>
    <row r="23979" spans="2:41" x14ac:dyDescent="0.25">
      <c r="B23979" s="6"/>
      <c r="D23979" s="6"/>
      <c r="E23979" s="6"/>
      <c r="F23979" s="6"/>
      <c r="U23979" s="11"/>
      <c r="AO23979" s="11"/>
    </row>
    <row r="23980" spans="2:41" x14ac:dyDescent="0.25">
      <c r="B23980" s="6"/>
      <c r="D23980" s="6"/>
      <c r="E23980" s="6"/>
      <c r="F23980" s="6"/>
      <c r="U23980" s="11"/>
      <c r="AO23980" s="11"/>
    </row>
    <row r="23981" spans="2:41" x14ac:dyDescent="0.25">
      <c r="B23981" s="6"/>
      <c r="D23981" s="6"/>
      <c r="E23981" s="6"/>
      <c r="F23981" s="6"/>
      <c r="U23981" s="11"/>
      <c r="AO23981" s="11"/>
    </row>
    <row r="23982" spans="2:41" x14ac:dyDescent="0.25">
      <c r="B23982" s="6"/>
      <c r="D23982" s="6"/>
      <c r="E23982" s="6"/>
      <c r="F23982" s="6"/>
      <c r="U23982" s="11"/>
      <c r="AO23982" s="11"/>
    </row>
    <row r="23983" spans="2:41" x14ac:dyDescent="0.25">
      <c r="B23983" s="6"/>
      <c r="D23983" s="6"/>
      <c r="E23983" s="6"/>
      <c r="F23983" s="6"/>
      <c r="U23983" s="11"/>
      <c r="AO23983" s="11"/>
    </row>
    <row r="23984" spans="2:41" x14ac:dyDescent="0.25">
      <c r="B23984" s="6"/>
      <c r="D23984" s="6"/>
      <c r="E23984" s="6"/>
      <c r="F23984" s="6"/>
      <c r="U23984" s="11"/>
      <c r="AO23984" s="11"/>
    </row>
    <row r="23985" spans="2:41" x14ac:dyDescent="0.25">
      <c r="B23985" s="6"/>
      <c r="D23985" s="6"/>
      <c r="E23985" s="6"/>
      <c r="F23985" s="6"/>
      <c r="U23985" s="11"/>
      <c r="AO23985" s="11"/>
    </row>
    <row r="23986" spans="2:41" x14ac:dyDescent="0.25">
      <c r="B23986" s="6"/>
      <c r="D23986" s="6"/>
      <c r="E23986" s="6"/>
      <c r="F23986" s="6"/>
      <c r="U23986" s="11"/>
      <c r="AO23986" s="11"/>
    </row>
    <row r="23987" spans="2:41" x14ac:dyDescent="0.25">
      <c r="B23987" s="6"/>
      <c r="D23987" s="6"/>
      <c r="E23987" s="6"/>
      <c r="F23987" s="6"/>
      <c r="U23987" s="11"/>
      <c r="AO23987" s="11"/>
    </row>
    <row r="23988" spans="2:41" x14ac:dyDescent="0.25">
      <c r="B23988" s="6"/>
      <c r="D23988" s="6"/>
      <c r="E23988" s="6"/>
      <c r="F23988" s="6"/>
      <c r="U23988" s="11"/>
      <c r="AO23988" s="11"/>
    </row>
    <row r="23989" spans="2:41" x14ac:dyDescent="0.25">
      <c r="B23989" s="6"/>
      <c r="D23989" s="6"/>
      <c r="E23989" s="6"/>
      <c r="F23989" s="6"/>
      <c r="U23989" s="11"/>
      <c r="AO23989" s="11"/>
    </row>
    <row r="23990" spans="2:41" x14ac:dyDescent="0.25">
      <c r="B23990" s="6"/>
      <c r="D23990" s="6"/>
      <c r="E23990" s="6"/>
      <c r="F23990" s="6"/>
      <c r="U23990" s="11"/>
      <c r="AO23990" s="11"/>
    </row>
    <row r="23991" spans="2:41" x14ac:dyDescent="0.25">
      <c r="B23991" s="6"/>
      <c r="D23991" s="6"/>
      <c r="E23991" s="6"/>
      <c r="F23991" s="6"/>
      <c r="U23991" s="11"/>
      <c r="AO23991" s="11"/>
    </row>
    <row r="23992" spans="2:41" x14ac:dyDescent="0.25">
      <c r="B23992" s="6"/>
      <c r="D23992" s="6"/>
      <c r="E23992" s="6"/>
      <c r="F23992" s="6"/>
      <c r="U23992" s="11"/>
      <c r="AO23992" s="11"/>
    </row>
    <row r="23993" spans="2:41" x14ac:dyDescent="0.25">
      <c r="B23993" s="6"/>
      <c r="D23993" s="6"/>
      <c r="E23993" s="6"/>
      <c r="F23993" s="6"/>
      <c r="U23993" s="11"/>
      <c r="AO23993" s="11"/>
    </row>
    <row r="23994" spans="2:41" x14ac:dyDescent="0.25">
      <c r="B23994" s="6"/>
      <c r="D23994" s="6"/>
      <c r="E23994" s="6"/>
      <c r="F23994" s="6"/>
      <c r="U23994" s="11"/>
      <c r="AO23994" s="11"/>
    </row>
    <row r="23995" spans="2:41" x14ac:dyDescent="0.25">
      <c r="B23995" s="6"/>
      <c r="D23995" s="6"/>
      <c r="E23995" s="6"/>
      <c r="F23995" s="6"/>
      <c r="U23995" s="11"/>
      <c r="AO23995" s="11"/>
    </row>
    <row r="23996" spans="2:41" x14ac:dyDescent="0.25">
      <c r="B23996" s="6"/>
      <c r="D23996" s="6"/>
      <c r="E23996" s="6"/>
      <c r="F23996" s="6"/>
      <c r="U23996" s="11"/>
      <c r="AO23996" s="11"/>
    </row>
    <row r="23997" spans="2:41" x14ac:dyDescent="0.25">
      <c r="B23997" s="6"/>
      <c r="D23997" s="6"/>
      <c r="E23997" s="6"/>
      <c r="F23997" s="6"/>
      <c r="U23997" s="11"/>
      <c r="AO23997" s="11"/>
    </row>
    <row r="23998" spans="2:41" x14ac:dyDescent="0.25">
      <c r="B23998" s="6"/>
      <c r="D23998" s="6"/>
      <c r="E23998" s="6"/>
      <c r="F23998" s="6"/>
      <c r="U23998" s="11"/>
      <c r="AO23998" s="11"/>
    </row>
    <row r="23999" spans="2:41" x14ac:dyDescent="0.25">
      <c r="B23999" s="6"/>
      <c r="D23999" s="6"/>
      <c r="E23999" s="6"/>
      <c r="F23999" s="6"/>
      <c r="U23999" s="11"/>
      <c r="AO23999" s="11"/>
    </row>
    <row r="24000" spans="2:41" x14ac:dyDescent="0.25">
      <c r="B24000" s="6"/>
      <c r="D24000" s="6"/>
      <c r="E24000" s="6"/>
      <c r="F24000" s="6"/>
      <c r="U24000" s="11"/>
      <c r="AO24000" s="11"/>
    </row>
    <row r="24001" spans="2:41" x14ac:dyDescent="0.25">
      <c r="B24001" s="6"/>
      <c r="D24001" s="6"/>
      <c r="E24001" s="6"/>
      <c r="F24001" s="6"/>
      <c r="U24001" s="11"/>
      <c r="AO24001" s="11"/>
    </row>
    <row r="24002" spans="2:41" x14ac:dyDescent="0.25">
      <c r="B24002" s="6"/>
      <c r="D24002" s="6"/>
      <c r="E24002" s="6"/>
      <c r="F24002" s="6"/>
      <c r="U24002" s="11"/>
      <c r="AO24002" s="11"/>
    </row>
    <row r="24003" spans="2:41" x14ac:dyDescent="0.25">
      <c r="B24003" s="6"/>
      <c r="D24003" s="6"/>
      <c r="E24003" s="6"/>
      <c r="F24003" s="6"/>
      <c r="U24003" s="11"/>
      <c r="AO24003" s="11"/>
    </row>
    <row r="24004" spans="2:41" x14ac:dyDescent="0.25">
      <c r="B24004" s="6"/>
      <c r="D24004" s="6"/>
      <c r="E24004" s="6"/>
      <c r="F24004" s="6"/>
      <c r="U24004" s="11"/>
      <c r="AO24004" s="11"/>
    </row>
    <row r="24005" spans="2:41" x14ac:dyDescent="0.25">
      <c r="B24005" s="6"/>
      <c r="D24005" s="6"/>
      <c r="E24005" s="6"/>
      <c r="F24005" s="6"/>
      <c r="U24005" s="11"/>
      <c r="AO24005" s="11"/>
    </row>
    <row r="24006" spans="2:41" x14ac:dyDescent="0.25">
      <c r="B24006" s="6"/>
      <c r="D24006" s="6"/>
      <c r="E24006" s="6"/>
      <c r="F24006" s="6"/>
      <c r="U24006" s="11"/>
      <c r="AO24006" s="11"/>
    </row>
    <row r="24007" spans="2:41" x14ac:dyDescent="0.25">
      <c r="B24007" s="6"/>
      <c r="D24007" s="6"/>
      <c r="E24007" s="6"/>
      <c r="F24007" s="6"/>
      <c r="U24007" s="11"/>
      <c r="AO24007" s="11"/>
    </row>
    <row r="24008" spans="2:41" x14ac:dyDescent="0.25">
      <c r="B24008" s="6"/>
      <c r="D24008" s="6"/>
      <c r="E24008" s="6"/>
      <c r="F24008" s="6"/>
      <c r="U24008" s="11"/>
      <c r="AO24008" s="11"/>
    </row>
    <row r="24009" spans="2:41" x14ac:dyDescent="0.25">
      <c r="B24009" s="6"/>
      <c r="D24009" s="6"/>
      <c r="E24009" s="6"/>
      <c r="F24009" s="6"/>
      <c r="U24009" s="11"/>
      <c r="AO24009" s="11"/>
    </row>
    <row r="24010" spans="2:41" x14ac:dyDescent="0.25">
      <c r="B24010" s="6"/>
      <c r="D24010" s="6"/>
      <c r="E24010" s="6"/>
      <c r="F24010" s="6"/>
      <c r="U24010" s="11"/>
      <c r="AO24010" s="11"/>
    </row>
    <row r="24011" spans="2:41" x14ac:dyDescent="0.25">
      <c r="B24011" s="6"/>
      <c r="D24011" s="6"/>
      <c r="E24011" s="6"/>
      <c r="F24011" s="6"/>
      <c r="U24011" s="11"/>
      <c r="AO24011" s="11"/>
    </row>
    <row r="24012" spans="2:41" x14ac:dyDescent="0.25">
      <c r="B24012" s="6"/>
      <c r="D24012" s="6"/>
      <c r="E24012" s="6"/>
      <c r="F24012" s="6"/>
      <c r="U24012" s="11"/>
      <c r="AO24012" s="11"/>
    </row>
    <row r="24013" spans="2:41" x14ac:dyDescent="0.25">
      <c r="B24013" s="6"/>
      <c r="D24013" s="6"/>
      <c r="E24013" s="6"/>
      <c r="F24013" s="6"/>
      <c r="U24013" s="11"/>
      <c r="AO24013" s="11"/>
    </row>
    <row r="24014" spans="2:41" x14ac:dyDescent="0.25">
      <c r="B24014" s="6"/>
      <c r="D24014" s="6"/>
      <c r="E24014" s="6"/>
      <c r="F24014" s="6"/>
      <c r="U24014" s="11"/>
      <c r="AO24014" s="11"/>
    </row>
    <row r="24015" spans="2:41" x14ac:dyDescent="0.25">
      <c r="B24015" s="6"/>
      <c r="D24015" s="6"/>
      <c r="E24015" s="6"/>
      <c r="F24015" s="6"/>
      <c r="U24015" s="11"/>
      <c r="AO24015" s="11"/>
    </row>
    <row r="24016" spans="2:41" x14ac:dyDescent="0.25">
      <c r="B24016" s="6"/>
      <c r="D24016" s="6"/>
      <c r="E24016" s="6"/>
      <c r="F24016" s="6"/>
      <c r="U24016" s="11"/>
      <c r="AO24016" s="11"/>
    </row>
    <row r="24017" spans="2:41" x14ac:dyDescent="0.25">
      <c r="B24017" s="6"/>
      <c r="D24017" s="6"/>
      <c r="E24017" s="6"/>
      <c r="F24017" s="6"/>
      <c r="U24017" s="11"/>
      <c r="AO24017" s="11"/>
    </row>
    <row r="24018" spans="2:41" x14ac:dyDescent="0.25">
      <c r="B24018" s="6"/>
      <c r="D24018" s="6"/>
      <c r="E24018" s="6"/>
      <c r="F24018" s="6"/>
      <c r="U24018" s="11"/>
      <c r="AO24018" s="11"/>
    </row>
    <row r="24019" spans="2:41" x14ac:dyDescent="0.25">
      <c r="B24019" s="6"/>
      <c r="D24019" s="6"/>
      <c r="E24019" s="6"/>
      <c r="F24019" s="6"/>
      <c r="U24019" s="11"/>
      <c r="AO24019" s="11"/>
    </row>
    <row r="24020" spans="2:41" x14ac:dyDescent="0.25">
      <c r="B24020" s="6"/>
      <c r="D24020" s="6"/>
      <c r="E24020" s="6"/>
      <c r="F24020" s="6"/>
      <c r="U24020" s="11"/>
      <c r="AO24020" s="11"/>
    </row>
    <row r="24021" spans="2:41" x14ac:dyDescent="0.25">
      <c r="B24021" s="6"/>
      <c r="D24021" s="6"/>
      <c r="E24021" s="6"/>
      <c r="F24021" s="6"/>
      <c r="U24021" s="11"/>
      <c r="AO24021" s="11"/>
    </row>
    <row r="24022" spans="2:41" x14ac:dyDescent="0.25">
      <c r="B24022" s="6"/>
      <c r="D24022" s="6"/>
      <c r="E24022" s="6"/>
      <c r="F24022" s="6"/>
      <c r="U24022" s="11"/>
      <c r="AO24022" s="11"/>
    </row>
    <row r="24023" spans="2:41" x14ac:dyDescent="0.25">
      <c r="B24023" s="6"/>
      <c r="D24023" s="6"/>
      <c r="E24023" s="6"/>
      <c r="F24023" s="6"/>
      <c r="U24023" s="11"/>
      <c r="AO24023" s="11"/>
    </row>
    <row r="24024" spans="2:41" x14ac:dyDescent="0.25">
      <c r="B24024" s="6"/>
      <c r="D24024" s="6"/>
      <c r="E24024" s="6"/>
      <c r="F24024" s="6"/>
      <c r="U24024" s="11"/>
      <c r="AO24024" s="11"/>
    </row>
    <row r="24025" spans="2:41" x14ac:dyDescent="0.25">
      <c r="B24025" s="6"/>
      <c r="D24025" s="6"/>
      <c r="E24025" s="6"/>
      <c r="F24025" s="6"/>
      <c r="U24025" s="11"/>
      <c r="AO24025" s="11"/>
    </row>
    <row r="24026" spans="2:41" x14ac:dyDescent="0.25">
      <c r="B24026" s="6"/>
      <c r="D24026" s="6"/>
      <c r="E24026" s="6"/>
      <c r="F24026" s="6"/>
      <c r="U24026" s="11"/>
      <c r="AO24026" s="11"/>
    </row>
    <row r="24027" spans="2:41" x14ac:dyDescent="0.25">
      <c r="B24027" s="6"/>
      <c r="D24027" s="6"/>
      <c r="E24027" s="6"/>
      <c r="F24027" s="6"/>
      <c r="U24027" s="11"/>
      <c r="AO24027" s="11"/>
    </row>
    <row r="24028" spans="2:41" x14ac:dyDescent="0.25">
      <c r="B24028" s="6"/>
      <c r="D24028" s="6"/>
      <c r="E24028" s="6"/>
      <c r="F24028" s="6"/>
      <c r="U24028" s="11"/>
      <c r="AO24028" s="11"/>
    </row>
    <row r="24029" spans="2:41" x14ac:dyDescent="0.25">
      <c r="B24029" s="6"/>
      <c r="D24029" s="6"/>
      <c r="E24029" s="6"/>
      <c r="F24029" s="6"/>
      <c r="U24029" s="11"/>
      <c r="AO24029" s="11"/>
    </row>
    <row r="24030" spans="2:41" x14ac:dyDescent="0.25">
      <c r="B24030" s="6"/>
      <c r="D24030" s="6"/>
      <c r="E24030" s="6"/>
      <c r="F24030" s="6"/>
      <c r="U24030" s="11"/>
      <c r="AO24030" s="11"/>
    </row>
    <row r="24031" spans="2:41" x14ac:dyDescent="0.25">
      <c r="B24031" s="6"/>
      <c r="D24031" s="6"/>
      <c r="E24031" s="6"/>
      <c r="F24031" s="6"/>
      <c r="U24031" s="11"/>
      <c r="AO24031" s="11"/>
    </row>
    <row r="24032" spans="2:41" x14ac:dyDescent="0.25">
      <c r="B24032" s="6"/>
      <c r="D24032" s="6"/>
      <c r="E24032" s="6"/>
      <c r="F24032" s="6"/>
      <c r="U24032" s="11"/>
      <c r="AO24032" s="11"/>
    </row>
    <row r="24033" spans="2:41" x14ac:dyDescent="0.25">
      <c r="B24033" s="6"/>
      <c r="D24033" s="6"/>
      <c r="E24033" s="6"/>
      <c r="F24033" s="6"/>
      <c r="U24033" s="11"/>
      <c r="AO24033" s="11"/>
    </row>
    <row r="24034" spans="2:41" x14ac:dyDescent="0.25">
      <c r="B24034" s="6"/>
      <c r="D24034" s="6"/>
      <c r="E24034" s="6"/>
      <c r="F24034" s="6"/>
      <c r="U24034" s="11"/>
      <c r="AO24034" s="11"/>
    </row>
    <row r="24035" spans="2:41" x14ac:dyDescent="0.25">
      <c r="B24035" s="6"/>
      <c r="D24035" s="6"/>
      <c r="E24035" s="6"/>
      <c r="F24035" s="6"/>
      <c r="U24035" s="11"/>
      <c r="AO24035" s="11"/>
    </row>
    <row r="24036" spans="2:41" x14ac:dyDescent="0.25">
      <c r="B24036" s="6"/>
      <c r="D24036" s="6"/>
      <c r="E24036" s="6"/>
      <c r="F24036" s="6"/>
      <c r="U24036" s="11"/>
      <c r="AO24036" s="11"/>
    </row>
    <row r="24037" spans="2:41" x14ac:dyDescent="0.25">
      <c r="B24037" s="6"/>
      <c r="D24037" s="6"/>
      <c r="E24037" s="6"/>
      <c r="F24037" s="6"/>
      <c r="U24037" s="11"/>
      <c r="AO24037" s="11"/>
    </row>
    <row r="24038" spans="2:41" x14ac:dyDescent="0.25">
      <c r="B24038" s="6"/>
      <c r="D24038" s="6"/>
      <c r="E24038" s="6"/>
      <c r="F24038" s="6"/>
      <c r="U24038" s="11"/>
      <c r="AO24038" s="11"/>
    </row>
    <row r="24039" spans="2:41" x14ac:dyDescent="0.25">
      <c r="B24039" s="6"/>
      <c r="D24039" s="6"/>
      <c r="E24039" s="6"/>
      <c r="F24039" s="6"/>
      <c r="U24039" s="11"/>
      <c r="AO24039" s="11"/>
    </row>
    <row r="24040" spans="2:41" x14ac:dyDescent="0.25">
      <c r="B24040" s="6"/>
      <c r="D24040" s="6"/>
      <c r="E24040" s="6"/>
      <c r="F24040" s="6"/>
      <c r="U24040" s="11"/>
      <c r="AO24040" s="11"/>
    </row>
    <row r="24041" spans="2:41" x14ac:dyDescent="0.25">
      <c r="B24041" s="6"/>
      <c r="D24041" s="6"/>
      <c r="E24041" s="6"/>
      <c r="F24041" s="6"/>
      <c r="U24041" s="11"/>
      <c r="AO24041" s="11"/>
    </row>
    <row r="24042" spans="2:41" x14ac:dyDescent="0.25">
      <c r="B24042" s="6"/>
      <c r="D24042" s="6"/>
      <c r="E24042" s="6"/>
      <c r="F24042" s="6"/>
      <c r="U24042" s="11"/>
      <c r="AO24042" s="11"/>
    </row>
    <row r="24043" spans="2:41" x14ac:dyDescent="0.25">
      <c r="B24043" s="6"/>
      <c r="D24043" s="6"/>
      <c r="E24043" s="6"/>
      <c r="F24043" s="6"/>
      <c r="U24043" s="11"/>
      <c r="AO24043" s="11"/>
    </row>
    <row r="24044" spans="2:41" x14ac:dyDescent="0.25">
      <c r="B24044" s="6"/>
      <c r="D24044" s="6"/>
      <c r="E24044" s="6"/>
      <c r="F24044" s="6"/>
      <c r="U24044" s="11"/>
      <c r="AO24044" s="11"/>
    </row>
    <row r="24045" spans="2:41" x14ac:dyDescent="0.25">
      <c r="B24045" s="6"/>
      <c r="D24045" s="6"/>
      <c r="E24045" s="6"/>
      <c r="F24045" s="6"/>
      <c r="U24045" s="11"/>
      <c r="AO24045" s="11"/>
    </row>
    <row r="24046" spans="2:41" x14ac:dyDescent="0.25">
      <c r="B24046" s="6"/>
      <c r="D24046" s="6"/>
      <c r="E24046" s="6"/>
      <c r="F24046" s="6"/>
      <c r="U24046" s="11"/>
      <c r="AO24046" s="11"/>
    </row>
    <row r="24047" spans="2:41" x14ac:dyDescent="0.25">
      <c r="B24047" s="6"/>
      <c r="D24047" s="6"/>
      <c r="E24047" s="6"/>
      <c r="F24047" s="6"/>
      <c r="U24047" s="11"/>
      <c r="AO24047" s="11"/>
    </row>
    <row r="24048" spans="2:41" x14ac:dyDescent="0.25">
      <c r="B24048" s="6"/>
      <c r="D24048" s="6"/>
      <c r="E24048" s="6"/>
      <c r="F24048" s="6"/>
      <c r="U24048" s="11"/>
      <c r="AO24048" s="11"/>
    </row>
    <row r="24049" spans="2:41" x14ac:dyDescent="0.25">
      <c r="B24049" s="6"/>
      <c r="D24049" s="6"/>
      <c r="E24049" s="6"/>
      <c r="F24049" s="6"/>
      <c r="U24049" s="11"/>
      <c r="AO24049" s="11"/>
    </row>
    <row r="24050" spans="2:41" x14ac:dyDescent="0.25">
      <c r="B24050" s="6"/>
      <c r="D24050" s="6"/>
      <c r="E24050" s="6"/>
      <c r="F24050" s="6"/>
      <c r="U24050" s="11"/>
      <c r="AO24050" s="11"/>
    </row>
    <row r="24051" spans="2:41" x14ac:dyDescent="0.25">
      <c r="B24051" s="6"/>
      <c r="D24051" s="6"/>
      <c r="E24051" s="6"/>
      <c r="F24051" s="6"/>
      <c r="U24051" s="11"/>
      <c r="AO24051" s="11"/>
    </row>
    <row r="24052" spans="2:41" x14ac:dyDescent="0.25">
      <c r="B24052" s="6"/>
      <c r="D24052" s="6"/>
      <c r="E24052" s="6"/>
      <c r="F24052" s="6"/>
      <c r="U24052" s="11"/>
      <c r="AO24052" s="11"/>
    </row>
    <row r="24053" spans="2:41" x14ac:dyDescent="0.25">
      <c r="B24053" s="6"/>
      <c r="D24053" s="6"/>
      <c r="E24053" s="6"/>
      <c r="F24053" s="6"/>
      <c r="U24053" s="11"/>
      <c r="AO24053" s="11"/>
    </row>
    <row r="24054" spans="2:41" x14ac:dyDescent="0.25">
      <c r="B24054" s="6"/>
      <c r="D24054" s="6"/>
      <c r="E24054" s="6"/>
      <c r="F24054" s="6"/>
      <c r="U24054" s="11"/>
      <c r="AO24054" s="11"/>
    </row>
    <row r="24055" spans="2:41" x14ac:dyDescent="0.25">
      <c r="B24055" s="6"/>
      <c r="D24055" s="6"/>
      <c r="E24055" s="6"/>
      <c r="F24055" s="6"/>
      <c r="U24055" s="11"/>
      <c r="AO24055" s="11"/>
    </row>
    <row r="24056" spans="2:41" x14ac:dyDescent="0.25">
      <c r="B24056" s="6"/>
      <c r="D24056" s="6"/>
      <c r="E24056" s="6"/>
      <c r="F24056" s="6"/>
      <c r="U24056" s="11"/>
      <c r="AO24056" s="11"/>
    </row>
    <row r="24057" spans="2:41" x14ac:dyDescent="0.25">
      <c r="B24057" s="6"/>
      <c r="D24057" s="6"/>
      <c r="E24057" s="6"/>
      <c r="F24057" s="6"/>
      <c r="U24057" s="11"/>
      <c r="AO24057" s="11"/>
    </row>
    <row r="24058" spans="2:41" x14ac:dyDescent="0.25">
      <c r="B24058" s="6"/>
      <c r="D24058" s="6"/>
      <c r="E24058" s="6"/>
      <c r="F24058" s="6"/>
      <c r="U24058" s="11"/>
      <c r="AO24058" s="11"/>
    </row>
    <row r="24059" spans="2:41" x14ac:dyDescent="0.25">
      <c r="B24059" s="6"/>
      <c r="D24059" s="6"/>
      <c r="E24059" s="6"/>
      <c r="F24059" s="6"/>
      <c r="U24059" s="11"/>
      <c r="AO24059" s="11"/>
    </row>
    <row r="24060" spans="2:41" x14ac:dyDescent="0.25">
      <c r="B24060" s="6"/>
      <c r="D24060" s="6"/>
      <c r="E24060" s="6"/>
      <c r="F24060" s="6"/>
      <c r="U24060" s="11"/>
      <c r="AO24060" s="11"/>
    </row>
    <row r="24061" spans="2:41" x14ac:dyDescent="0.25">
      <c r="B24061" s="6"/>
      <c r="D24061" s="6"/>
      <c r="E24061" s="6"/>
      <c r="F24061" s="6"/>
      <c r="U24061" s="11"/>
      <c r="AO24061" s="11"/>
    </row>
    <row r="24062" spans="2:41" x14ac:dyDescent="0.25">
      <c r="B24062" s="6"/>
      <c r="D24062" s="6"/>
      <c r="E24062" s="6"/>
      <c r="F24062" s="6"/>
      <c r="U24062" s="11"/>
      <c r="AO24062" s="11"/>
    </row>
    <row r="24063" spans="2:41" x14ac:dyDescent="0.25">
      <c r="B24063" s="6"/>
      <c r="D24063" s="6"/>
      <c r="E24063" s="6"/>
      <c r="F24063" s="6"/>
      <c r="U24063" s="11"/>
      <c r="AO24063" s="11"/>
    </row>
    <row r="24064" spans="2:41" x14ac:dyDescent="0.25">
      <c r="B24064" s="6"/>
      <c r="D24064" s="6"/>
      <c r="E24064" s="6"/>
      <c r="F24064" s="6"/>
      <c r="U24064" s="11"/>
      <c r="AO24064" s="11"/>
    </row>
    <row r="24065" spans="2:41" x14ac:dyDescent="0.25">
      <c r="B24065" s="6"/>
      <c r="D24065" s="6"/>
      <c r="E24065" s="6"/>
      <c r="F24065" s="6"/>
      <c r="U24065" s="11"/>
      <c r="AO24065" s="11"/>
    </row>
    <row r="24066" spans="2:41" x14ac:dyDescent="0.25">
      <c r="B24066" s="6"/>
      <c r="D24066" s="6"/>
      <c r="E24066" s="6"/>
      <c r="F24066" s="6"/>
      <c r="U24066" s="11"/>
      <c r="AO24066" s="11"/>
    </row>
    <row r="24067" spans="2:41" x14ac:dyDescent="0.25">
      <c r="B24067" s="6"/>
      <c r="D24067" s="6"/>
      <c r="E24067" s="6"/>
      <c r="F24067" s="6"/>
      <c r="U24067" s="11"/>
      <c r="AO24067" s="11"/>
    </row>
    <row r="24068" spans="2:41" x14ac:dyDescent="0.25">
      <c r="B24068" s="6"/>
      <c r="D24068" s="6"/>
      <c r="E24068" s="6"/>
      <c r="F24068" s="6"/>
      <c r="U24068" s="11"/>
      <c r="AO24068" s="11"/>
    </row>
    <row r="24069" spans="2:41" x14ac:dyDescent="0.25">
      <c r="B24069" s="6"/>
      <c r="D24069" s="6"/>
      <c r="E24069" s="6"/>
      <c r="F24069" s="6"/>
      <c r="U24069" s="11"/>
      <c r="AO24069" s="11"/>
    </row>
    <row r="24070" spans="2:41" x14ac:dyDescent="0.25">
      <c r="B24070" s="6"/>
      <c r="D24070" s="6"/>
      <c r="E24070" s="6"/>
      <c r="F24070" s="6"/>
      <c r="U24070" s="11"/>
      <c r="AO24070" s="11"/>
    </row>
    <row r="24071" spans="2:41" x14ac:dyDescent="0.25">
      <c r="B24071" s="6"/>
      <c r="D24071" s="6"/>
      <c r="E24071" s="6"/>
      <c r="F24071" s="6"/>
      <c r="U24071" s="11"/>
      <c r="AO24071" s="11"/>
    </row>
    <row r="24072" spans="2:41" x14ac:dyDescent="0.25">
      <c r="B24072" s="6"/>
      <c r="D24072" s="6"/>
      <c r="E24072" s="6"/>
      <c r="F24072" s="6"/>
      <c r="U24072" s="11"/>
      <c r="AO24072" s="11"/>
    </row>
    <row r="24073" spans="2:41" x14ac:dyDescent="0.25">
      <c r="B24073" s="6"/>
      <c r="D24073" s="6"/>
      <c r="E24073" s="6"/>
      <c r="F24073" s="6"/>
      <c r="U24073" s="11"/>
      <c r="AO24073" s="11"/>
    </row>
    <row r="24074" spans="2:41" x14ac:dyDescent="0.25">
      <c r="B24074" s="6"/>
      <c r="D24074" s="6"/>
      <c r="E24074" s="6"/>
      <c r="F24074" s="6"/>
      <c r="U24074" s="11"/>
      <c r="AO24074" s="11"/>
    </row>
    <row r="24075" spans="2:41" x14ac:dyDescent="0.25">
      <c r="B24075" s="6"/>
      <c r="D24075" s="6"/>
      <c r="E24075" s="6"/>
      <c r="F24075" s="6"/>
      <c r="U24075" s="11"/>
      <c r="AO24075" s="11"/>
    </row>
    <row r="24076" spans="2:41" x14ac:dyDescent="0.25">
      <c r="B24076" s="6"/>
      <c r="D24076" s="6"/>
      <c r="E24076" s="6"/>
      <c r="F24076" s="6"/>
      <c r="U24076" s="11"/>
      <c r="AO24076" s="11"/>
    </row>
    <row r="24077" spans="2:41" x14ac:dyDescent="0.25">
      <c r="B24077" s="6"/>
      <c r="D24077" s="6"/>
      <c r="E24077" s="6"/>
      <c r="F24077" s="6"/>
      <c r="U24077" s="11"/>
      <c r="AO24077" s="11"/>
    </row>
    <row r="24078" spans="2:41" x14ac:dyDescent="0.25">
      <c r="B24078" s="6"/>
      <c r="D24078" s="6"/>
      <c r="E24078" s="6"/>
      <c r="F24078" s="6"/>
      <c r="U24078" s="11"/>
      <c r="AO24078" s="11"/>
    </row>
    <row r="24079" spans="2:41" x14ac:dyDescent="0.25">
      <c r="B24079" s="6"/>
      <c r="D24079" s="6"/>
      <c r="E24079" s="6"/>
      <c r="F24079" s="6"/>
      <c r="U24079" s="11"/>
      <c r="AO24079" s="11"/>
    </row>
    <row r="24080" spans="2:41" x14ac:dyDescent="0.25">
      <c r="B24080" s="6"/>
      <c r="D24080" s="6"/>
      <c r="E24080" s="6"/>
      <c r="F24080" s="6"/>
      <c r="U24080" s="11"/>
      <c r="AO24080" s="11"/>
    </row>
    <row r="24081" spans="2:41" x14ac:dyDescent="0.25">
      <c r="B24081" s="6"/>
      <c r="D24081" s="6"/>
      <c r="E24081" s="6"/>
      <c r="F24081" s="6"/>
      <c r="U24081" s="11"/>
      <c r="AO24081" s="11"/>
    </row>
    <row r="24082" spans="2:41" x14ac:dyDescent="0.25">
      <c r="B24082" s="6"/>
      <c r="D24082" s="6"/>
      <c r="E24082" s="6"/>
      <c r="F24082" s="6"/>
      <c r="U24082" s="11"/>
      <c r="AO24082" s="11"/>
    </row>
    <row r="24083" spans="2:41" x14ac:dyDescent="0.25">
      <c r="B24083" s="6"/>
      <c r="D24083" s="6"/>
      <c r="E24083" s="6"/>
      <c r="F24083" s="6"/>
      <c r="U24083" s="11"/>
      <c r="AO24083" s="11"/>
    </row>
    <row r="24084" spans="2:41" x14ac:dyDescent="0.25">
      <c r="B24084" s="6"/>
      <c r="D24084" s="6"/>
      <c r="E24084" s="6"/>
      <c r="F24084" s="6"/>
      <c r="U24084" s="11"/>
      <c r="AO24084" s="11"/>
    </row>
    <row r="24085" spans="2:41" x14ac:dyDescent="0.25">
      <c r="B24085" s="6"/>
      <c r="D24085" s="6"/>
      <c r="E24085" s="6"/>
      <c r="F24085" s="6"/>
      <c r="U24085" s="11"/>
      <c r="AO24085" s="11"/>
    </row>
    <row r="24086" spans="2:41" x14ac:dyDescent="0.25">
      <c r="B24086" s="6"/>
      <c r="D24086" s="6"/>
      <c r="E24086" s="6"/>
      <c r="F24086" s="6"/>
      <c r="U24086" s="11"/>
      <c r="AO24086" s="11"/>
    </row>
    <row r="24087" spans="2:41" x14ac:dyDescent="0.25">
      <c r="B24087" s="6"/>
      <c r="D24087" s="6"/>
      <c r="E24087" s="6"/>
      <c r="F24087" s="6"/>
      <c r="U24087" s="11"/>
      <c r="AO24087" s="11"/>
    </row>
    <row r="24088" spans="2:41" x14ac:dyDescent="0.25">
      <c r="B24088" s="6"/>
      <c r="D24088" s="6"/>
      <c r="E24088" s="6"/>
      <c r="F24088" s="6"/>
      <c r="U24088" s="11"/>
      <c r="AO24088" s="11"/>
    </row>
    <row r="24089" spans="2:41" x14ac:dyDescent="0.25">
      <c r="B24089" s="6"/>
      <c r="D24089" s="6"/>
      <c r="E24089" s="6"/>
      <c r="F24089" s="6"/>
      <c r="U24089" s="11"/>
      <c r="AO24089" s="11"/>
    </row>
    <row r="24090" spans="2:41" x14ac:dyDescent="0.25">
      <c r="B24090" s="6"/>
      <c r="D24090" s="6"/>
      <c r="E24090" s="6"/>
      <c r="F24090" s="6"/>
      <c r="U24090" s="11"/>
      <c r="AO24090" s="11"/>
    </row>
    <row r="24091" spans="2:41" x14ac:dyDescent="0.25">
      <c r="B24091" s="6"/>
      <c r="D24091" s="6"/>
      <c r="E24091" s="6"/>
      <c r="F24091" s="6"/>
      <c r="U24091" s="11"/>
      <c r="AO24091" s="11"/>
    </row>
    <row r="24092" spans="2:41" x14ac:dyDescent="0.25">
      <c r="B24092" s="6"/>
      <c r="D24092" s="6"/>
      <c r="E24092" s="6"/>
      <c r="F24092" s="6"/>
      <c r="U24092" s="11"/>
      <c r="AO24092" s="11"/>
    </row>
    <row r="24093" spans="2:41" x14ac:dyDescent="0.25">
      <c r="B24093" s="6"/>
      <c r="D24093" s="6"/>
      <c r="E24093" s="6"/>
      <c r="F24093" s="6"/>
      <c r="U24093" s="11"/>
      <c r="AO24093" s="11"/>
    </row>
    <row r="24094" spans="2:41" x14ac:dyDescent="0.25">
      <c r="B24094" s="6"/>
      <c r="D24094" s="6"/>
      <c r="E24094" s="6"/>
      <c r="F24094" s="6"/>
      <c r="U24094" s="11"/>
      <c r="AO24094" s="11"/>
    </row>
    <row r="24095" spans="2:41" x14ac:dyDescent="0.25">
      <c r="B24095" s="6"/>
      <c r="D24095" s="6"/>
      <c r="E24095" s="6"/>
      <c r="F24095" s="6"/>
      <c r="U24095" s="11"/>
      <c r="AO24095" s="11"/>
    </row>
    <row r="24096" spans="2:41" x14ac:dyDescent="0.25">
      <c r="B24096" s="6"/>
      <c r="D24096" s="6"/>
      <c r="E24096" s="6"/>
      <c r="F24096" s="6"/>
      <c r="U24096" s="11"/>
      <c r="AO24096" s="11"/>
    </row>
    <row r="24097" spans="2:41" x14ac:dyDescent="0.25">
      <c r="B24097" s="6"/>
      <c r="D24097" s="6"/>
      <c r="E24097" s="6"/>
      <c r="F24097" s="6"/>
      <c r="U24097" s="11"/>
      <c r="AO24097" s="11"/>
    </row>
    <row r="24098" spans="2:41" x14ac:dyDescent="0.25">
      <c r="B24098" s="6"/>
      <c r="D24098" s="6"/>
      <c r="E24098" s="6"/>
      <c r="F24098" s="6"/>
      <c r="U24098" s="11"/>
      <c r="AO24098" s="11"/>
    </row>
    <row r="24099" spans="2:41" x14ac:dyDescent="0.25">
      <c r="B24099" s="6"/>
      <c r="D24099" s="6"/>
      <c r="E24099" s="6"/>
      <c r="F24099" s="6"/>
      <c r="U24099" s="11"/>
      <c r="AO24099" s="11"/>
    </row>
    <row r="24100" spans="2:41" x14ac:dyDescent="0.25">
      <c r="B24100" s="6"/>
      <c r="D24100" s="6"/>
      <c r="E24100" s="6"/>
      <c r="F24100" s="6"/>
      <c r="U24100" s="11"/>
      <c r="AO24100" s="11"/>
    </row>
    <row r="24101" spans="2:41" x14ac:dyDescent="0.25">
      <c r="B24101" s="6"/>
      <c r="D24101" s="6"/>
      <c r="E24101" s="6"/>
      <c r="F24101" s="6"/>
      <c r="U24101" s="11"/>
      <c r="AO24101" s="11"/>
    </row>
    <row r="24102" spans="2:41" x14ac:dyDescent="0.25">
      <c r="B24102" s="6"/>
      <c r="D24102" s="6"/>
      <c r="E24102" s="6"/>
      <c r="F24102" s="6"/>
      <c r="U24102" s="11"/>
      <c r="AO24102" s="11"/>
    </row>
    <row r="24103" spans="2:41" x14ac:dyDescent="0.25">
      <c r="B24103" s="6"/>
      <c r="D24103" s="6"/>
      <c r="E24103" s="6"/>
      <c r="F24103" s="6"/>
      <c r="U24103" s="11"/>
      <c r="AO24103" s="11"/>
    </row>
    <row r="24104" spans="2:41" x14ac:dyDescent="0.25">
      <c r="B24104" s="6"/>
      <c r="D24104" s="6"/>
      <c r="E24104" s="6"/>
      <c r="F24104" s="6"/>
      <c r="U24104" s="11"/>
      <c r="AO24104" s="11"/>
    </row>
    <row r="24105" spans="2:41" x14ac:dyDescent="0.25">
      <c r="B24105" s="6"/>
      <c r="D24105" s="6"/>
      <c r="E24105" s="6"/>
      <c r="F24105" s="6"/>
      <c r="U24105" s="11"/>
      <c r="AO24105" s="11"/>
    </row>
    <row r="24106" spans="2:41" x14ac:dyDescent="0.25">
      <c r="B24106" s="6"/>
      <c r="D24106" s="6"/>
      <c r="E24106" s="6"/>
      <c r="F24106" s="6"/>
      <c r="U24106" s="11"/>
      <c r="AO24106" s="11"/>
    </row>
    <row r="24107" spans="2:41" x14ac:dyDescent="0.25">
      <c r="B24107" s="6"/>
      <c r="D24107" s="6"/>
      <c r="E24107" s="6"/>
      <c r="F24107" s="6"/>
      <c r="U24107" s="11"/>
      <c r="AO24107" s="11"/>
    </row>
    <row r="24108" spans="2:41" x14ac:dyDescent="0.25">
      <c r="B24108" s="6"/>
      <c r="D24108" s="6"/>
      <c r="E24108" s="6"/>
      <c r="F24108" s="6"/>
      <c r="U24108" s="11"/>
      <c r="AO24108" s="11"/>
    </row>
    <row r="24109" spans="2:41" x14ac:dyDescent="0.25">
      <c r="B24109" s="6"/>
      <c r="D24109" s="6"/>
      <c r="E24109" s="6"/>
      <c r="F24109" s="6"/>
      <c r="U24109" s="11"/>
      <c r="AO24109" s="11"/>
    </row>
    <row r="24110" spans="2:41" x14ac:dyDescent="0.25">
      <c r="B24110" s="6"/>
      <c r="D24110" s="6"/>
      <c r="E24110" s="6"/>
      <c r="F24110" s="6"/>
      <c r="U24110" s="11"/>
      <c r="AO24110" s="11"/>
    </row>
    <row r="24111" spans="2:41" x14ac:dyDescent="0.25">
      <c r="B24111" s="6"/>
      <c r="D24111" s="6"/>
      <c r="E24111" s="6"/>
      <c r="F24111" s="6"/>
      <c r="U24111" s="11"/>
      <c r="AO24111" s="11"/>
    </row>
    <row r="24112" spans="2:41" x14ac:dyDescent="0.25">
      <c r="B24112" s="6"/>
      <c r="D24112" s="6"/>
      <c r="E24112" s="6"/>
      <c r="F24112" s="6"/>
      <c r="U24112" s="11"/>
      <c r="AO24112" s="11"/>
    </row>
    <row r="24113" spans="2:41" x14ac:dyDescent="0.25">
      <c r="B24113" s="6"/>
      <c r="D24113" s="6"/>
      <c r="E24113" s="6"/>
      <c r="F24113" s="6"/>
      <c r="U24113" s="11"/>
      <c r="AO24113" s="11"/>
    </row>
    <row r="24114" spans="2:41" x14ac:dyDescent="0.25">
      <c r="B24114" s="6"/>
      <c r="D24114" s="6"/>
      <c r="E24114" s="6"/>
      <c r="F24114" s="6"/>
      <c r="U24114" s="11"/>
      <c r="AO24114" s="11"/>
    </row>
    <row r="24115" spans="2:41" x14ac:dyDescent="0.25">
      <c r="B24115" s="6"/>
      <c r="D24115" s="6"/>
      <c r="E24115" s="6"/>
      <c r="F24115" s="6"/>
      <c r="U24115" s="11"/>
      <c r="AO24115" s="11"/>
    </row>
    <row r="24116" spans="2:41" x14ac:dyDescent="0.25">
      <c r="B24116" s="6"/>
      <c r="D24116" s="6"/>
      <c r="E24116" s="6"/>
      <c r="F24116" s="6"/>
      <c r="U24116" s="11"/>
      <c r="AO24116" s="11"/>
    </row>
    <row r="24117" spans="2:41" x14ac:dyDescent="0.25">
      <c r="B24117" s="6"/>
      <c r="D24117" s="6"/>
      <c r="E24117" s="6"/>
      <c r="F24117" s="6"/>
      <c r="U24117" s="11"/>
      <c r="AO24117" s="11"/>
    </row>
    <row r="24118" spans="2:41" x14ac:dyDescent="0.25">
      <c r="B24118" s="6"/>
      <c r="D24118" s="6"/>
      <c r="E24118" s="6"/>
      <c r="F24118" s="6"/>
      <c r="U24118" s="11"/>
      <c r="AO24118" s="11"/>
    </row>
    <row r="24119" spans="2:41" x14ac:dyDescent="0.25">
      <c r="B24119" s="6"/>
      <c r="D24119" s="6"/>
      <c r="E24119" s="6"/>
      <c r="F24119" s="6"/>
      <c r="U24119" s="11"/>
      <c r="AO24119" s="11"/>
    </row>
    <row r="24120" spans="2:41" x14ac:dyDescent="0.25">
      <c r="B24120" s="6"/>
      <c r="D24120" s="6"/>
      <c r="E24120" s="6"/>
      <c r="F24120" s="6"/>
      <c r="U24120" s="11"/>
      <c r="AO24120" s="11"/>
    </row>
    <row r="24121" spans="2:41" x14ac:dyDescent="0.25">
      <c r="B24121" s="6"/>
      <c r="D24121" s="6"/>
      <c r="E24121" s="6"/>
      <c r="F24121" s="6"/>
      <c r="U24121" s="11"/>
      <c r="AO24121" s="11"/>
    </row>
    <row r="24122" spans="2:41" x14ac:dyDescent="0.25">
      <c r="B24122" s="6"/>
      <c r="D24122" s="6"/>
      <c r="E24122" s="6"/>
      <c r="F24122" s="6"/>
      <c r="U24122" s="11"/>
      <c r="AO24122" s="11"/>
    </row>
    <row r="24123" spans="2:41" x14ac:dyDescent="0.25">
      <c r="B24123" s="6"/>
      <c r="D24123" s="6"/>
      <c r="E24123" s="6"/>
      <c r="F24123" s="6"/>
      <c r="U24123" s="11"/>
      <c r="AO24123" s="11"/>
    </row>
    <row r="24124" spans="2:41" x14ac:dyDescent="0.25">
      <c r="B24124" s="6"/>
      <c r="D24124" s="6"/>
      <c r="E24124" s="6"/>
      <c r="F24124" s="6"/>
      <c r="U24124" s="11"/>
      <c r="AO24124" s="11"/>
    </row>
    <row r="24125" spans="2:41" x14ac:dyDescent="0.25">
      <c r="B24125" s="6"/>
      <c r="D24125" s="6"/>
      <c r="E24125" s="6"/>
      <c r="F24125" s="6"/>
      <c r="U24125" s="11"/>
      <c r="AO24125" s="11"/>
    </row>
    <row r="24126" spans="2:41" x14ac:dyDescent="0.25">
      <c r="B24126" s="6"/>
      <c r="D24126" s="6"/>
      <c r="E24126" s="6"/>
      <c r="F24126" s="6"/>
      <c r="U24126" s="11"/>
      <c r="AO24126" s="11"/>
    </row>
    <row r="24127" spans="2:41" x14ac:dyDescent="0.25">
      <c r="B24127" s="6"/>
      <c r="D24127" s="6"/>
      <c r="E24127" s="6"/>
      <c r="F24127" s="6"/>
      <c r="U24127" s="11"/>
      <c r="AO24127" s="11"/>
    </row>
    <row r="24128" spans="2:41" x14ac:dyDescent="0.25">
      <c r="B24128" s="6"/>
      <c r="D24128" s="6"/>
      <c r="E24128" s="6"/>
      <c r="F24128" s="6"/>
      <c r="U24128" s="11"/>
      <c r="AO24128" s="11"/>
    </row>
    <row r="24129" spans="2:41" x14ac:dyDescent="0.25">
      <c r="B24129" s="6"/>
      <c r="D24129" s="6"/>
      <c r="E24129" s="6"/>
      <c r="F24129" s="6"/>
      <c r="U24129" s="11"/>
      <c r="AO24129" s="11"/>
    </row>
    <row r="24130" spans="2:41" x14ac:dyDescent="0.25">
      <c r="B24130" s="6"/>
      <c r="D24130" s="6"/>
      <c r="E24130" s="6"/>
      <c r="F24130" s="6"/>
      <c r="U24130" s="11"/>
      <c r="AO24130" s="11"/>
    </row>
    <row r="24131" spans="2:41" x14ac:dyDescent="0.25">
      <c r="B24131" s="6"/>
      <c r="D24131" s="6"/>
      <c r="E24131" s="6"/>
      <c r="F24131" s="6"/>
      <c r="U24131" s="11"/>
      <c r="AO24131" s="11"/>
    </row>
    <row r="24132" spans="2:41" x14ac:dyDescent="0.25">
      <c r="B24132" s="6"/>
      <c r="D24132" s="6"/>
      <c r="E24132" s="6"/>
      <c r="F24132" s="6"/>
      <c r="U24132" s="11"/>
      <c r="AO24132" s="11"/>
    </row>
    <row r="24133" spans="2:41" x14ac:dyDescent="0.25">
      <c r="B24133" s="6"/>
      <c r="D24133" s="6"/>
      <c r="E24133" s="6"/>
      <c r="F24133" s="6"/>
      <c r="U24133" s="11"/>
      <c r="AO24133" s="11"/>
    </row>
    <row r="24134" spans="2:41" x14ac:dyDescent="0.25">
      <c r="B24134" s="6"/>
      <c r="D24134" s="6"/>
      <c r="E24134" s="6"/>
      <c r="F24134" s="6"/>
      <c r="U24134" s="11"/>
      <c r="AO24134" s="11"/>
    </row>
    <row r="24135" spans="2:41" x14ac:dyDescent="0.25">
      <c r="B24135" s="6"/>
      <c r="D24135" s="6"/>
      <c r="E24135" s="6"/>
      <c r="F24135" s="6"/>
      <c r="U24135" s="11"/>
      <c r="AO24135" s="11"/>
    </row>
    <row r="24136" spans="2:41" x14ac:dyDescent="0.25">
      <c r="B24136" s="6"/>
      <c r="D24136" s="6"/>
      <c r="E24136" s="6"/>
      <c r="F24136" s="6"/>
      <c r="U24136" s="11"/>
      <c r="AO24136" s="11"/>
    </row>
    <row r="24137" spans="2:41" x14ac:dyDescent="0.25">
      <c r="B24137" s="6"/>
      <c r="D24137" s="6"/>
      <c r="E24137" s="6"/>
      <c r="F24137" s="6"/>
      <c r="U24137" s="11"/>
      <c r="AO24137" s="11"/>
    </row>
    <row r="24138" spans="2:41" x14ac:dyDescent="0.25">
      <c r="B24138" s="6"/>
      <c r="D24138" s="6"/>
      <c r="E24138" s="6"/>
      <c r="F24138" s="6"/>
      <c r="U24138" s="11"/>
      <c r="AO24138" s="11"/>
    </row>
    <row r="24139" spans="2:41" x14ac:dyDescent="0.25">
      <c r="B24139" s="6"/>
      <c r="D24139" s="6"/>
      <c r="E24139" s="6"/>
      <c r="F24139" s="6"/>
      <c r="U24139" s="11"/>
      <c r="AO24139" s="11"/>
    </row>
    <row r="24140" spans="2:41" x14ac:dyDescent="0.25">
      <c r="B24140" s="6"/>
      <c r="D24140" s="6"/>
      <c r="E24140" s="6"/>
      <c r="F24140" s="6"/>
      <c r="U24140" s="11"/>
      <c r="AO24140" s="11"/>
    </row>
    <row r="24141" spans="2:41" x14ac:dyDescent="0.25">
      <c r="B24141" s="6"/>
      <c r="D24141" s="6"/>
      <c r="E24141" s="6"/>
      <c r="F24141" s="6"/>
      <c r="U24141" s="11"/>
      <c r="AO24141" s="11"/>
    </row>
    <row r="24142" spans="2:41" x14ac:dyDescent="0.25">
      <c r="B24142" s="6"/>
      <c r="D24142" s="6"/>
      <c r="E24142" s="6"/>
      <c r="F24142" s="6"/>
      <c r="U24142" s="11"/>
      <c r="AO24142" s="11"/>
    </row>
    <row r="24143" spans="2:41" x14ac:dyDescent="0.25">
      <c r="B24143" s="6"/>
      <c r="D24143" s="6"/>
      <c r="E24143" s="6"/>
      <c r="F24143" s="6"/>
      <c r="U24143" s="11"/>
      <c r="AO24143" s="11"/>
    </row>
    <row r="24144" spans="2:41" x14ac:dyDescent="0.25">
      <c r="B24144" s="6"/>
      <c r="D24144" s="6"/>
      <c r="E24144" s="6"/>
      <c r="F24144" s="6"/>
      <c r="U24144" s="11"/>
      <c r="AO24144" s="11"/>
    </row>
    <row r="24145" spans="2:41" x14ac:dyDescent="0.25">
      <c r="B24145" s="6"/>
      <c r="D24145" s="6"/>
      <c r="E24145" s="6"/>
      <c r="F24145" s="6"/>
      <c r="U24145" s="11"/>
      <c r="AO24145" s="11"/>
    </row>
    <row r="24146" spans="2:41" x14ac:dyDescent="0.25">
      <c r="B24146" s="6"/>
      <c r="D24146" s="6"/>
      <c r="E24146" s="6"/>
      <c r="F24146" s="6"/>
      <c r="U24146" s="11"/>
      <c r="AO24146" s="11"/>
    </row>
    <row r="24147" spans="2:41" x14ac:dyDescent="0.25">
      <c r="B24147" s="6"/>
      <c r="D24147" s="6"/>
      <c r="E24147" s="6"/>
      <c r="F24147" s="6"/>
      <c r="U24147" s="11"/>
      <c r="AO24147" s="11"/>
    </row>
    <row r="24148" spans="2:41" x14ac:dyDescent="0.25">
      <c r="B24148" s="6"/>
      <c r="D24148" s="6"/>
      <c r="E24148" s="6"/>
      <c r="F24148" s="6"/>
      <c r="U24148" s="11"/>
      <c r="AO24148" s="11"/>
    </row>
    <row r="24149" spans="2:41" x14ac:dyDescent="0.25">
      <c r="B24149" s="6"/>
      <c r="D24149" s="6"/>
      <c r="E24149" s="6"/>
      <c r="F24149" s="6"/>
      <c r="U24149" s="11"/>
      <c r="AO24149" s="11"/>
    </row>
    <row r="24150" spans="2:41" x14ac:dyDescent="0.25">
      <c r="B24150" s="6"/>
      <c r="D24150" s="6"/>
      <c r="E24150" s="6"/>
      <c r="F24150" s="6"/>
      <c r="U24150" s="11"/>
      <c r="AO24150" s="11"/>
    </row>
    <row r="24151" spans="2:41" x14ac:dyDescent="0.25">
      <c r="B24151" s="6"/>
      <c r="D24151" s="6"/>
      <c r="E24151" s="6"/>
      <c r="F24151" s="6"/>
      <c r="U24151" s="11"/>
      <c r="AO24151" s="11"/>
    </row>
    <row r="24152" spans="2:41" x14ac:dyDescent="0.25">
      <c r="B24152" s="6"/>
      <c r="D24152" s="6"/>
      <c r="E24152" s="6"/>
      <c r="F24152" s="6"/>
      <c r="U24152" s="11"/>
      <c r="AO24152" s="11"/>
    </row>
    <row r="24153" spans="2:41" x14ac:dyDescent="0.25">
      <c r="B24153" s="6"/>
      <c r="D24153" s="6"/>
      <c r="E24153" s="6"/>
      <c r="F24153" s="6"/>
      <c r="U24153" s="11"/>
      <c r="AO24153" s="11"/>
    </row>
    <row r="24154" spans="2:41" x14ac:dyDescent="0.25">
      <c r="B24154" s="6"/>
      <c r="D24154" s="6"/>
      <c r="E24154" s="6"/>
      <c r="F24154" s="6"/>
      <c r="U24154" s="11"/>
      <c r="AO24154" s="11"/>
    </row>
    <row r="24155" spans="2:41" x14ac:dyDescent="0.25">
      <c r="B24155" s="6"/>
      <c r="D24155" s="6"/>
      <c r="E24155" s="6"/>
      <c r="F24155" s="6"/>
      <c r="U24155" s="11"/>
      <c r="AO24155" s="11"/>
    </row>
    <row r="24156" spans="2:41" x14ac:dyDescent="0.25">
      <c r="B24156" s="6"/>
      <c r="D24156" s="6"/>
      <c r="E24156" s="6"/>
      <c r="F24156" s="6"/>
      <c r="U24156" s="11"/>
      <c r="AO24156" s="11"/>
    </row>
    <row r="24157" spans="2:41" x14ac:dyDescent="0.25">
      <c r="B24157" s="6"/>
      <c r="D24157" s="6"/>
      <c r="E24157" s="6"/>
      <c r="F24157" s="6"/>
      <c r="U24157" s="11"/>
      <c r="AO24157" s="11"/>
    </row>
    <row r="24158" spans="2:41" x14ac:dyDescent="0.25">
      <c r="B24158" s="6"/>
      <c r="D24158" s="6"/>
      <c r="E24158" s="6"/>
      <c r="F24158" s="6"/>
      <c r="U24158" s="11"/>
      <c r="AO24158" s="11"/>
    </row>
    <row r="24159" spans="2:41" x14ac:dyDescent="0.25">
      <c r="B24159" s="6"/>
      <c r="D24159" s="6"/>
      <c r="E24159" s="6"/>
      <c r="F24159" s="6"/>
      <c r="U24159" s="11"/>
      <c r="AO24159" s="11"/>
    </row>
    <row r="24160" spans="2:41" x14ac:dyDescent="0.25">
      <c r="B24160" s="6"/>
      <c r="D24160" s="6"/>
      <c r="E24160" s="6"/>
      <c r="F24160" s="6"/>
      <c r="U24160" s="11"/>
      <c r="AO24160" s="11"/>
    </row>
    <row r="24161" spans="2:41" x14ac:dyDescent="0.25">
      <c r="B24161" s="6"/>
      <c r="D24161" s="6"/>
      <c r="E24161" s="6"/>
      <c r="F24161" s="6"/>
      <c r="U24161" s="11"/>
      <c r="AO24161" s="11"/>
    </row>
    <row r="24162" spans="2:41" x14ac:dyDescent="0.25">
      <c r="B24162" s="6"/>
      <c r="D24162" s="6"/>
      <c r="E24162" s="6"/>
      <c r="F24162" s="6"/>
      <c r="U24162" s="11"/>
      <c r="AO24162" s="11"/>
    </row>
    <row r="24163" spans="2:41" x14ac:dyDescent="0.25">
      <c r="B24163" s="6"/>
      <c r="D24163" s="6"/>
      <c r="E24163" s="6"/>
      <c r="F24163" s="6"/>
      <c r="U24163" s="11"/>
      <c r="AO24163" s="11"/>
    </row>
    <row r="24164" spans="2:41" x14ac:dyDescent="0.25">
      <c r="B24164" s="6"/>
      <c r="D24164" s="6"/>
      <c r="E24164" s="6"/>
      <c r="F24164" s="6"/>
      <c r="U24164" s="11"/>
      <c r="AO24164" s="11"/>
    </row>
    <row r="24165" spans="2:41" x14ac:dyDescent="0.25">
      <c r="B24165" s="6"/>
      <c r="D24165" s="6"/>
      <c r="E24165" s="6"/>
      <c r="F24165" s="6"/>
      <c r="U24165" s="11"/>
      <c r="AO24165" s="11"/>
    </row>
    <row r="24166" spans="2:41" x14ac:dyDescent="0.25">
      <c r="B24166" s="6"/>
      <c r="D24166" s="6"/>
      <c r="E24166" s="6"/>
      <c r="F24166" s="6"/>
      <c r="U24166" s="11"/>
      <c r="AO24166" s="11"/>
    </row>
    <row r="24167" spans="2:41" x14ac:dyDescent="0.25">
      <c r="B24167" s="6"/>
      <c r="D24167" s="6"/>
      <c r="E24167" s="6"/>
      <c r="F24167" s="6"/>
      <c r="U24167" s="11"/>
      <c r="AO24167" s="11"/>
    </row>
    <row r="24168" spans="2:41" x14ac:dyDescent="0.25">
      <c r="B24168" s="6"/>
      <c r="D24168" s="6"/>
      <c r="E24168" s="6"/>
      <c r="F24168" s="6"/>
      <c r="U24168" s="11"/>
      <c r="AO24168" s="11"/>
    </row>
    <row r="24169" spans="2:41" x14ac:dyDescent="0.25">
      <c r="B24169" s="6"/>
      <c r="D24169" s="6"/>
      <c r="E24169" s="6"/>
      <c r="F24169" s="6"/>
      <c r="U24169" s="11"/>
      <c r="AO24169" s="11"/>
    </row>
    <row r="24170" spans="2:41" x14ac:dyDescent="0.25">
      <c r="B24170" s="6"/>
      <c r="D24170" s="6"/>
      <c r="E24170" s="6"/>
      <c r="F24170" s="6"/>
      <c r="U24170" s="11"/>
      <c r="AO24170" s="11"/>
    </row>
    <row r="24171" spans="2:41" x14ac:dyDescent="0.25">
      <c r="B24171" s="6"/>
      <c r="D24171" s="6"/>
      <c r="E24171" s="6"/>
      <c r="F24171" s="6"/>
      <c r="U24171" s="11"/>
      <c r="AO24171" s="11"/>
    </row>
    <row r="24172" spans="2:41" x14ac:dyDescent="0.25">
      <c r="B24172" s="6"/>
      <c r="D24172" s="6"/>
      <c r="E24172" s="6"/>
      <c r="F24172" s="6"/>
      <c r="U24172" s="11"/>
      <c r="AO24172" s="11"/>
    </row>
    <row r="24173" spans="2:41" x14ac:dyDescent="0.25">
      <c r="B24173" s="6"/>
      <c r="D24173" s="6"/>
      <c r="E24173" s="6"/>
      <c r="F24173" s="6"/>
      <c r="U24173" s="11"/>
      <c r="AO24173" s="11"/>
    </row>
    <row r="24174" spans="2:41" x14ac:dyDescent="0.25">
      <c r="B24174" s="6"/>
      <c r="D24174" s="6"/>
      <c r="E24174" s="6"/>
      <c r="F24174" s="6"/>
      <c r="U24174" s="11"/>
      <c r="AO24174" s="11"/>
    </row>
    <row r="24175" spans="2:41" x14ac:dyDescent="0.25">
      <c r="B24175" s="6"/>
      <c r="D24175" s="6"/>
      <c r="E24175" s="6"/>
      <c r="F24175" s="6"/>
      <c r="U24175" s="11"/>
      <c r="AO24175" s="11"/>
    </row>
    <row r="24176" spans="2:41" x14ac:dyDescent="0.25">
      <c r="B24176" s="6"/>
      <c r="D24176" s="6"/>
      <c r="E24176" s="6"/>
      <c r="F24176" s="6"/>
      <c r="U24176" s="11"/>
      <c r="AO24176" s="11"/>
    </row>
    <row r="24177" spans="2:41" x14ac:dyDescent="0.25">
      <c r="B24177" s="6"/>
      <c r="D24177" s="6"/>
      <c r="E24177" s="6"/>
      <c r="F24177" s="6"/>
      <c r="U24177" s="11"/>
      <c r="AO24177" s="11"/>
    </row>
    <row r="24178" spans="2:41" x14ac:dyDescent="0.25">
      <c r="B24178" s="6"/>
      <c r="D24178" s="6"/>
      <c r="E24178" s="6"/>
      <c r="F24178" s="6"/>
      <c r="U24178" s="11"/>
      <c r="AO24178" s="11"/>
    </row>
    <row r="24179" spans="2:41" x14ac:dyDescent="0.25">
      <c r="B24179" s="6"/>
      <c r="D24179" s="6"/>
      <c r="E24179" s="6"/>
      <c r="F24179" s="6"/>
      <c r="U24179" s="11"/>
      <c r="AO24179" s="11"/>
    </row>
    <row r="24180" spans="2:41" x14ac:dyDescent="0.25">
      <c r="B24180" s="6"/>
      <c r="D24180" s="6"/>
      <c r="E24180" s="6"/>
      <c r="F24180" s="6"/>
      <c r="U24180" s="11"/>
      <c r="AO24180" s="11"/>
    </row>
    <row r="24181" spans="2:41" x14ac:dyDescent="0.25">
      <c r="B24181" s="6"/>
      <c r="D24181" s="6"/>
      <c r="E24181" s="6"/>
      <c r="F24181" s="6"/>
      <c r="U24181" s="11"/>
      <c r="AO24181" s="11"/>
    </row>
    <row r="24182" spans="2:41" x14ac:dyDescent="0.25">
      <c r="B24182" s="6"/>
      <c r="D24182" s="6"/>
      <c r="E24182" s="6"/>
      <c r="F24182" s="6"/>
      <c r="U24182" s="11"/>
      <c r="AO24182" s="11"/>
    </row>
    <row r="24183" spans="2:41" x14ac:dyDescent="0.25">
      <c r="B24183" s="6"/>
      <c r="D24183" s="6"/>
      <c r="E24183" s="6"/>
      <c r="F24183" s="6"/>
      <c r="U24183" s="11"/>
      <c r="AO24183" s="11"/>
    </row>
    <row r="24184" spans="2:41" x14ac:dyDescent="0.25">
      <c r="B24184" s="6"/>
      <c r="D24184" s="6"/>
      <c r="E24184" s="6"/>
      <c r="F24184" s="6"/>
      <c r="U24184" s="11"/>
      <c r="AO24184" s="11"/>
    </row>
    <row r="24185" spans="2:41" x14ac:dyDescent="0.25">
      <c r="B24185" s="6"/>
      <c r="D24185" s="6"/>
      <c r="E24185" s="6"/>
      <c r="F24185" s="6"/>
      <c r="U24185" s="11"/>
      <c r="AO24185" s="11"/>
    </row>
    <row r="24186" spans="2:41" x14ac:dyDescent="0.25">
      <c r="B24186" s="6"/>
      <c r="D24186" s="6"/>
      <c r="E24186" s="6"/>
      <c r="F24186" s="6"/>
      <c r="U24186" s="11"/>
      <c r="AO24186" s="11"/>
    </row>
    <row r="24187" spans="2:41" x14ac:dyDescent="0.25">
      <c r="B24187" s="6"/>
      <c r="D24187" s="6"/>
      <c r="E24187" s="6"/>
      <c r="F24187" s="6"/>
      <c r="U24187" s="11"/>
      <c r="AO24187" s="11"/>
    </row>
    <row r="24188" spans="2:41" x14ac:dyDescent="0.25">
      <c r="B24188" s="6"/>
      <c r="D24188" s="6"/>
      <c r="E24188" s="6"/>
      <c r="F24188" s="6"/>
      <c r="U24188" s="11"/>
      <c r="AO24188" s="11"/>
    </row>
    <row r="24189" spans="2:41" x14ac:dyDescent="0.25">
      <c r="B24189" s="6"/>
      <c r="D24189" s="6"/>
      <c r="E24189" s="6"/>
      <c r="F24189" s="6"/>
      <c r="U24189" s="11"/>
      <c r="AO24189" s="11"/>
    </row>
    <row r="24190" spans="2:41" x14ac:dyDescent="0.25">
      <c r="B24190" s="6"/>
      <c r="D24190" s="6"/>
      <c r="E24190" s="6"/>
      <c r="F24190" s="6"/>
      <c r="U24190" s="11"/>
      <c r="AO24190" s="11"/>
    </row>
    <row r="24191" spans="2:41" x14ac:dyDescent="0.25">
      <c r="B24191" s="6"/>
      <c r="D24191" s="6"/>
      <c r="E24191" s="6"/>
      <c r="F24191" s="6"/>
      <c r="U24191" s="11"/>
      <c r="AO24191" s="11"/>
    </row>
    <row r="24192" spans="2:41" x14ac:dyDescent="0.25">
      <c r="B24192" s="6"/>
      <c r="D24192" s="6"/>
      <c r="E24192" s="6"/>
      <c r="F24192" s="6"/>
      <c r="U24192" s="11"/>
      <c r="AO24192" s="11"/>
    </row>
    <row r="24193" spans="2:41" x14ac:dyDescent="0.25">
      <c r="B24193" s="6"/>
      <c r="D24193" s="6"/>
      <c r="E24193" s="6"/>
      <c r="F24193" s="6"/>
      <c r="U24193" s="11"/>
      <c r="AO24193" s="11"/>
    </row>
    <row r="24194" spans="2:41" x14ac:dyDescent="0.25">
      <c r="B24194" s="6"/>
      <c r="D24194" s="6"/>
      <c r="E24194" s="6"/>
      <c r="F24194" s="6"/>
      <c r="U24194" s="11"/>
      <c r="AO24194" s="11"/>
    </row>
    <row r="24195" spans="2:41" x14ac:dyDescent="0.25">
      <c r="B24195" s="6"/>
      <c r="D24195" s="6"/>
      <c r="E24195" s="6"/>
      <c r="F24195" s="6"/>
      <c r="U24195" s="11"/>
      <c r="AO24195" s="11"/>
    </row>
    <row r="24196" spans="2:41" x14ac:dyDescent="0.25">
      <c r="B24196" s="6"/>
      <c r="D24196" s="6"/>
      <c r="E24196" s="6"/>
      <c r="F24196" s="6"/>
      <c r="U24196" s="11"/>
      <c r="AO24196" s="11"/>
    </row>
    <row r="24197" spans="2:41" x14ac:dyDescent="0.25">
      <c r="B24197" s="6"/>
      <c r="D24197" s="6"/>
      <c r="E24197" s="6"/>
      <c r="F24197" s="6"/>
      <c r="U24197" s="11"/>
      <c r="AO24197" s="11"/>
    </row>
    <row r="24198" spans="2:41" x14ac:dyDescent="0.25">
      <c r="B24198" s="6"/>
      <c r="D24198" s="6"/>
      <c r="E24198" s="6"/>
      <c r="F24198" s="6"/>
      <c r="U24198" s="11"/>
      <c r="AO24198" s="11"/>
    </row>
    <row r="24199" spans="2:41" x14ac:dyDescent="0.25">
      <c r="B24199" s="6"/>
      <c r="D24199" s="6"/>
      <c r="E24199" s="6"/>
      <c r="F24199" s="6"/>
      <c r="U24199" s="11"/>
      <c r="AO24199" s="11"/>
    </row>
    <row r="24200" spans="2:41" x14ac:dyDescent="0.25">
      <c r="B24200" s="6"/>
      <c r="D24200" s="6"/>
      <c r="E24200" s="6"/>
      <c r="F24200" s="6"/>
      <c r="U24200" s="11"/>
      <c r="AO24200" s="11"/>
    </row>
    <row r="24201" spans="2:41" x14ac:dyDescent="0.25">
      <c r="B24201" s="6"/>
      <c r="D24201" s="6"/>
      <c r="E24201" s="6"/>
      <c r="F24201" s="6"/>
      <c r="U24201" s="11"/>
      <c r="AO24201" s="11"/>
    </row>
    <row r="24202" spans="2:41" x14ac:dyDescent="0.25">
      <c r="B24202" s="6"/>
      <c r="D24202" s="6"/>
      <c r="E24202" s="6"/>
      <c r="F24202" s="6"/>
      <c r="U24202" s="11"/>
      <c r="AO24202" s="11"/>
    </row>
    <row r="24203" spans="2:41" x14ac:dyDescent="0.25">
      <c r="B24203" s="6"/>
      <c r="D24203" s="6"/>
      <c r="E24203" s="6"/>
      <c r="F24203" s="6"/>
      <c r="U24203" s="11"/>
      <c r="AO24203" s="11"/>
    </row>
    <row r="24204" spans="2:41" x14ac:dyDescent="0.25">
      <c r="B24204" s="6"/>
      <c r="D24204" s="6"/>
      <c r="E24204" s="6"/>
      <c r="F24204" s="6"/>
      <c r="U24204" s="11"/>
      <c r="AO24204" s="11"/>
    </row>
    <row r="24205" spans="2:41" x14ac:dyDescent="0.25">
      <c r="B24205" s="6"/>
      <c r="D24205" s="6"/>
      <c r="E24205" s="6"/>
      <c r="F24205" s="6"/>
      <c r="U24205" s="11"/>
      <c r="AO24205" s="11"/>
    </row>
    <row r="24206" spans="2:41" x14ac:dyDescent="0.25">
      <c r="B24206" s="6"/>
      <c r="D24206" s="6"/>
      <c r="E24206" s="6"/>
      <c r="F24206" s="6"/>
      <c r="U24206" s="11"/>
      <c r="AO24206" s="11"/>
    </row>
    <row r="24207" spans="2:41" x14ac:dyDescent="0.25">
      <c r="B24207" s="6"/>
      <c r="D24207" s="6"/>
      <c r="E24207" s="6"/>
      <c r="F24207" s="6"/>
      <c r="U24207" s="11"/>
      <c r="AO24207" s="11"/>
    </row>
    <row r="24208" spans="2:41" x14ac:dyDescent="0.25">
      <c r="B24208" s="6"/>
      <c r="D24208" s="6"/>
      <c r="E24208" s="6"/>
      <c r="F24208" s="6"/>
      <c r="U24208" s="11"/>
      <c r="AO24208" s="11"/>
    </row>
    <row r="24209" spans="2:41" x14ac:dyDescent="0.25">
      <c r="B24209" s="6"/>
      <c r="D24209" s="6"/>
      <c r="E24209" s="6"/>
      <c r="F24209" s="6"/>
      <c r="U24209" s="11"/>
      <c r="AO24209" s="11"/>
    </row>
    <row r="24210" spans="2:41" x14ac:dyDescent="0.25">
      <c r="B24210" s="6"/>
      <c r="D24210" s="6"/>
      <c r="E24210" s="6"/>
      <c r="F24210" s="6"/>
      <c r="U24210" s="11"/>
      <c r="AO24210" s="11"/>
    </row>
    <row r="24211" spans="2:41" x14ac:dyDescent="0.25">
      <c r="B24211" s="6"/>
      <c r="D24211" s="6"/>
      <c r="E24211" s="6"/>
      <c r="F24211" s="6"/>
      <c r="U24211" s="11"/>
      <c r="AO24211" s="11"/>
    </row>
    <row r="24212" spans="2:41" x14ac:dyDescent="0.25">
      <c r="B24212" s="6"/>
      <c r="D24212" s="6"/>
      <c r="E24212" s="6"/>
      <c r="F24212" s="6"/>
      <c r="U24212" s="11"/>
      <c r="AO24212" s="11"/>
    </row>
    <row r="24213" spans="2:41" x14ac:dyDescent="0.25">
      <c r="B24213" s="6"/>
      <c r="D24213" s="6"/>
      <c r="E24213" s="6"/>
      <c r="F24213" s="6"/>
      <c r="U24213" s="11"/>
      <c r="AO24213" s="11"/>
    </row>
    <row r="24214" spans="2:41" x14ac:dyDescent="0.25">
      <c r="B24214" s="6"/>
      <c r="D24214" s="6"/>
      <c r="E24214" s="6"/>
      <c r="F24214" s="6"/>
      <c r="U24214" s="11"/>
      <c r="AO24214" s="11"/>
    </row>
    <row r="24215" spans="2:41" x14ac:dyDescent="0.25">
      <c r="B24215" s="6"/>
      <c r="D24215" s="6"/>
      <c r="E24215" s="6"/>
      <c r="F24215" s="6"/>
      <c r="U24215" s="11"/>
      <c r="AO24215" s="11"/>
    </row>
    <row r="24216" spans="2:41" x14ac:dyDescent="0.25">
      <c r="B24216" s="6"/>
      <c r="D24216" s="6"/>
      <c r="E24216" s="6"/>
      <c r="F24216" s="6"/>
      <c r="U24216" s="11"/>
      <c r="AO24216" s="11"/>
    </row>
    <row r="24217" spans="2:41" x14ac:dyDescent="0.25">
      <c r="B24217" s="6"/>
      <c r="D24217" s="6"/>
      <c r="E24217" s="6"/>
      <c r="F24217" s="6"/>
      <c r="U24217" s="11"/>
      <c r="AO24217" s="11"/>
    </row>
    <row r="24218" spans="2:41" x14ac:dyDescent="0.25">
      <c r="B24218" s="6"/>
      <c r="D24218" s="6"/>
      <c r="E24218" s="6"/>
      <c r="F24218" s="6"/>
      <c r="U24218" s="11"/>
      <c r="AO24218" s="11"/>
    </row>
    <row r="24219" spans="2:41" x14ac:dyDescent="0.25">
      <c r="B24219" s="6"/>
      <c r="D24219" s="6"/>
      <c r="E24219" s="6"/>
      <c r="F24219" s="6"/>
      <c r="U24219" s="11"/>
      <c r="AO24219" s="11"/>
    </row>
    <row r="24220" spans="2:41" x14ac:dyDescent="0.25">
      <c r="B24220" s="6"/>
      <c r="D24220" s="6"/>
      <c r="E24220" s="6"/>
      <c r="F24220" s="6"/>
      <c r="U24220" s="11"/>
      <c r="AO24220" s="11"/>
    </row>
    <row r="24221" spans="2:41" x14ac:dyDescent="0.25">
      <c r="B24221" s="6"/>
      <c r="D24221" s="6"/>
      <c r="E24221" s="6"/>
      <c r="F24221" s="6"/>
      <c r="U24221" s="11"/>
      <c r="AO24221" s="11"/>
    </row>
    <row r="24222" spans="2:41" x14ac:dyDescent="0.25">
      <c r="B24222" s="6"/>
      <c r="D24222" s="6"/>
      <c r="E24222" s="6"/>
      <c r="F24222" s="6"/>
      <c r="U24222" s="11"/>
      <c r="AO24222" s="11"/>
    </row>
    <row r="24223" spans="2:41" x14ac:dyDescent="0.25">
      <c r="B24223" s="6"/>
      <c r="D24223" s="6"/>
      <c r="E24223" s="6"/>
      <c r="F24223" s="6"/>
      <c r="U24223" s="11"/>
      <c r="AO24223" s="11"/>
    </row>
    <row r="24224" spans="2:41" x14ac:dyDescent="0.25">
      <c r="B24224" s="6"/>
      <c r="D24224" s="6"/>
      <c r="E24224" s="6"/>
      <c r="F24224" s="6"/>
      <c r="U24224" s="11"/>
      <c r="AO24224" s="11"/>
    </row>
    <row r="24225" spans="2:41" x14ac:dyDescent="0.25">
      <c r="B24225" s="6"/>
      <c r="D24225" s="6"/>
      <c r="E24225" s="6"/>
      <c r="F24225" s="6"/>
      <c r="U24225" s="11"/>
      <c r="AO24225" s="11"/>
    </row>
    <row r="24226" spans="2:41" x14ac:dyDescent="0.25">
      <c r="B24226" s="6"/>
      <c r="D24226" s="6"/>
      <c r="E24226" s="6"/>
      <c r="F24226" s="6"/>
      <c r="U24226" s="11"/>
      <c r="AO24226" s="11"/>
    </row>
    <row r="24227" spans="2:41" x14ac:dyDescent="0.25">
      <c r="B24227" s="6"/>
      <c r="D24227" s="6"/>
      <c r="E24227" s="6"/>
      <c r="F24227" s="6"/>
      <c r="U24227" s="11"/>
      <c r="AO24227" s="11"/>
    </row>
    <row r="24228" spans="2:41" x14ac:dyDescent="0.25">
      <c r="B24228" s="6"/>
      <c r="D24228" s="6"/>
      <c r="E24228" s="6"/>
      <c r="F24228" s="6"/>
      <c r="U24228" s="11"/>
      <c r="AO24228" s="11"/>
    </row>
    <row r="24229" spans="2:41" x14ac:dyDescent="0.25">
      <c r="B24229" s="6"/>
      <c r="D24229" s="6"/>
      <c r="E24229" s="6"/>
      <c r="F24229" s="6"/>
      <c r="U24229" s="11"/>
      <c r="AO24229" s="11"/>
    </row>
    <row r="24230" spans="2:41" x14ac:dyDescent="0.25">
      <c r="B24230" s="6"/>
      <c r="D24230" s="6"/>
      <c r="E24230" s="6"/>
      <c r="F24230" s="6"/>
      <c r="U24230" s="11"/>
      <c r="AO24230" s="11"/>
    </row>
    <row r="24231" spans="2:41" x14ac:dyDescent="0.25">
      <c r="B24231" s="6"/>
      <c r="D24231" s="6"/>
      <c r="E24231" s="6"/>
      <c r="F24231" s="6"/>
      <c r="U24231" s="11"/>
      <c r="AO24231" s="11"/>
    </row>
    <row r="24232" spans="2:41" x14ac:dyDescent="0.25">
      <c r="B24232" s="6"/>
      <c r="D24232" s="6"/>
      <c r="E24232" s="6"/>
      <c r="F24232" s="6"/>
      <c r="U24232" s="11"/>
      <c r="AO24232" s="11"/>
    </row>
    <row r="24233" spans="2:41" x14ac:dyDescent="0.25">
      <c r="B24233" s="6"/>
      <c r="D24233" s="6"/>
      <c r="E24233" s="6"/>
      <c r="F24233" s="6"/>
      <c r="U24233" s="11"/>
      <c r="AO24233" s="11"/>
    </row>
    <row r="24234" spans="2:41" x14ac:dyDescent="0.25">
      <c r="B24234" s="6"/>
      <c r="D24234" s="6"/>
      <c r="E24234" s="6"/>
      <c r="F24234" s="6"/>
      <c r="U24234" s="11"/>
      <c r="AO24234" s="11"/>
    </row>
    <row r="24235" spans="2:41" x14ac:dyDescent="0.25">
      <c r="B24235" s="6"/>
      <c r="D24235" s="6"/>
      <c r="E24235" s="6"/>
      <c r="F24235" s="6"/>
      <c r="U24235" s="11"/>
      <c r="AO24235" s="11"/>
    </row>
    <row r="24236" spans="2:41" x14ac:dyDescent="0.25">
      <c r="B24236" s="6"/>
      <c r="D24236" s="6"/>
      <c r="E24236" s="6"/>
      <c r="F24236" s="6"/>
      <c r="U24236" s="11"/>
      <c r="AO24236" s="11"/>
    </row>
    <row r="24237" spans="2:41" x14ac:dyDescent="0.25">
      <c r="B24237" s="6"/>
      <c r="D24237" s="6"/>
      <c r="E24237" s="6"/>
      <c r="F24237" s="6"/>
      <c r="U24237" s="11"/>
      <c r="AO24237" s="11"/>
    </row>
    <row r="24238" spans="2:41" x14ac:dyDescent="0.25">
      <c r="B24238" s="6"/>
      <c r="D24238" s="6"/>
      <c r="E24238" s="6"/>
      <c r="F24238" s="6"/>
      <c r="U24238" s="11"/>
      <c r="AO24238" s="11"/>
    </row>
    <row r="24239" spans="2:41" x14ac:dyDescent="0.25">
      <c r="B24239" s="6"/>
      <c r="D24239" s="6"/>
      <c r="E24239" s="6"/>
      <c r="F24239" s="6"/>
      <c r="U24239" s="11"/>
      <c r="AO24239" s="11"/>
    </row>
    <row r="24240" spans="2:41" x14ac:dyDescent="0.25">
      <c r="B24240" s="6"/>
      <c r="D24240" s="6"/>
      <c r="E24240" s="6"/>
      <c r="F24240" s="6"/>
      <c r="U24240" s="11"/>
      <c r="AO24240" s="11"/>
    </row>
    <row r="24241" spans="2:41" x14ac:dyDescent="0.25">
      <c r="B24241" s="6"/>
      <c r="D24241" s="6"/>
      <c r="E24241" s="6"/>
      <c r="F24241" s="6"/>
      <c r="U24241" s="11"/>
      <c r="AO24241" s="11"/>
    </row>
    <row r="24242" spans="2:41" x14ac:dyDescent="0.25">
      <c r="B24242" s="6"/>
      <c r="D24242" s="6"/>
      <c r="E24242" s="6"/>
      <c r="F24242" s="6"/>
      <c r="U24242" s="11"/>
      <c r="AO24242" s="11"/>
    </row>
    <row r="24243" spans="2:41" x14ac:dyDescent="0.25">
      <c r="B24243" s="6"/>
      <c r="D24243" s="6"/>
      <c r="E24243" s="6"/>
      <c r="F24243" s="6"/>
      <c r="U24243" s="11"/>
      <c r="AO24243" s="11"/>
    </row>
    <row r="24244" spans="2:41" x14ac:dyDescent="0.25">
      <c r="B24244" s="6"/>
      <c r="D24244" s="6"/>
      <c r="E24244" s="6"/>
      <c r="F24244" s="6"/>
      <c r="U24244" s="11"/>
      <c r="AO24244" s="11"/>
    </row>
    <row r="24245" spans="2:41" x14ac:dyDescent="0.25">
      <c r="B24245" s="6"/>
      <c r="D24245" s="6"/>
      <c r="E24245" s="6"/>
      <c r="F24245" s="6"/>
      <c r="U24245" s="11"/>
      <c r="AO24245" s="11"/>
    </row>
    <row r="24246" spans="2:41" x14ac:dyDescent="0.25">
      <c r="B24246" s="6"/>
      <c r="D24246" s="6"/>
      <c r="E24246" s="6"/>
      <c r="F24246" s="6"/>
      <c r="U24246" s="11"/>
      <c r="AO24246" s="11"/>
    </row>
    <row r="24247" spans="2:41" x14ac:dyDescent="0.25">
      <c r="B24247" s="6"/>
      <c r="D24247" s="6"/>
      <c r="E24247" s="6"/>
      <c r="F24247" s="6"/>
      <c r="U24247" s="11"/>
      <c r="AO24247" s="11"/>
    </row>
    <row r="24248" spans="2:41" x14ac:dyDescent="0.25">
      <c r="B24248" s="6"/>
      <c r="D24248" s="6"/>
      <c r="E24248" s="6"/>
      <c r="F24248" s="6"/>
      <c r="U24248" s="11"/>
      <c r="AO24248" s="11"/>
    </row>
    <row r="24249" spans="2:41" x14ac:dyDescent="0.25">
      <c r="B24249" s="6"/>
      <c r="D24249" s="6"/>
      <c r="E24249" s="6"/>
      <c r="F24249" s="6"/>
      <c r="U24249" s="11"/>
      <c r="AO24249" s="11"/>
    </row>
    <row r="24250" spans="2:41" x14ac:dyDescent="0.25">
      <c r="B24250" s="6"/>
      <c r="D24250" s="6"/>
      <c r="E24250" s="6"/>
      <c r="F24250" s="6"/>
      <c r="U24250" s="11"/>
      <c r="AO24250" s="11"/>
    </row>
    <row r="24251" spans="2:41" x14ac:dyDescent="0.25">
      <c r="B24251" s="6"/>
      <c r="D24251" s="6"/>
      <c r="E24251" s="6"/>
      <c r="F24251" s="6"/>
      <c r="U24251" s="11"/>
      <c r="AO24251" s="11"/>
    </row>
    <row r="24252" spans="2:41" x14ac:dyDescent="0.25">
      <c r="B24252" s="6"/>
      <c r="D24252" s="6"/>
      <c r="E24252" s="6"/>
      <c r="F24252" s="6"/>
      <c r="U24252" s="11"/>
      <c r="AO24252" s="11"/>
    </row>
    <row r="24253" spans="2:41" x14ac:dyDescent="0.25">
      <c r="B24253" s="6"/>
      <c r="D24253" s="6"/>
      <c r="E24253" s="6"/>
      <c r="F24253" s="6"/>
      <c r="U24253" s="11"/>
      <c r="AO24253" s="11"/>
    </row>
    <row r="24254" spans="2:41" x14ac:dyDescent="0.25">
      <c r="B24254" s="6"/>
      <c r="D24254" s="6"/>
      <c r="E24254" s="6"/>
      <c r="F24254" s="6"/>
      <c r="U24254" s="11"/>
      <c r="AO24254" s="11"/>
    </row>
    <row r="24255" spans="2:41" x14ac:dyDescent="0.25">
      <c r="B24255" s="6"/>
      <c r="D24255" s="6"/>
      <c r="E24255" s="6"/>
      <c r="F24255" s="6"/>
      <c r="U24255" s="11"/>
      <c r="AO24255" s="11"/>
    </row>
    <row r="24256" spans="2:41" x14ac:dyDescent="0.25">
      <c r="B24256" s="6"/>
      <c r="D24256" s="6"/>
      <c r="E24256" s="6"/>
      <c r="F24256" s="6"/>
      <c r="U24256" s="11"/>
      <c r="AO24256" s="11"/>
    </row>
    <row r="24257" spans="2:41" x14ac:dyDescent="0.25">
      <c r="B24257" s="6"/>
      <c r="D24257" s="6"/>
      <c r="E24257" s="6"/>
      <c r="F24257" s="6"/>
      <c r="U24257" s="11"/>
      <c r="AO24257" s="11"/>
    </row>
    <row r="24258" spans="2:41" x14ac:dyDescent="0.25">
      <c r="B24258" s="6"/>
      <c r="D24258" s="6"/>
      <c r="E24258" s="6"/>
      <c r="F24258" s="6"/>
      <c r="U24258" s="11"/>
      <c r="AO24258" s="11"/>
    </row>
    <row r="24259" spans="2:41" x14ac:dyDescent="0.25">
      <c r="B24259" s="6"/>
      <c r="D24259" s="6"/>
      <c r="E24259" s="6"/>
      <c r="F24259" s="6"/>
      <c r="U24259" s="11"/>
      <c r="AO24259" s="11"/>
    </row>
    <row r="24260" spans="2:41" x14ac:dyDescent="0.25">
      <c r="B24260" s="6"/>
      <c r="D24260" s="6"/>
      <c r="E24260" s="6"/>
      <c r="F24260" s="6"/>
      <c r="U24260" s="11"/>
      <c r="AO24260" s="11"/>
    </row>
    <row r="24261" spans="2:41" x14ac:dyDescent="0.25">
      <c r="B24261" s="6"/>
      <c r="D24261" s="6"/>
      <c r="E24261" s="6"/>
      <c r="F24261" s="6"/>
      <c r="U24261" s="11"/>
      <c r="AO24261" s="11"/>
    </row>
    <row r="24262" spans="2:41" x14ac:dyDescent="0.25">
      <c r="B24262" s="6"/>
      <c r="D24262" s="6"/>
      <c r="E24262" s="6"/>
      <c r="F24262" s="6"/>
      <c r="U24262" s="11"/>
      <c r="AO24262" s="11"/>
    </row>
    <row r="24263" spans="2:41" x14ac:dyDescent="0.25">
      <c r="B24263" s="6"/>
      <c r="D24263" s="6"/>
      <c r="E24263" s="6"/>
      <c r="F24263" s="6"/>
      <c r="U24263" s="11"/>
      <c r="AO24263" s="11"/>
    </row>
    <row r="24264" spans="2:41" x14ac:dyDescent="0.25">
      <c r="B24264" s="6"/>
      <c r="D24264" s="6"/>
      <c r="E24264" s="6"/>
      <c r="F24264" s="6"/>
      <c r="U24264" s="11"/>
      <c r="AO24264" s="11"/>
    </row>
    <row r="24265" spans="2:41" x14ac:dyDescent="0.25">
      <c r="B24265" s="6"/>
      <c r="D24265" s="6"/>
      <c r="E24265" s="6"/>
      <c r="F24265" s="6"/>
      <c r="U24265" s="11"/>
      <c r="AO24265" s="11"/>
    </row>
    <row r="24266" spans="2:41" x14ac:dyDescent="0.25">
      <c r="B24266" s="6"/>
      <c r="D24266" s="6"/>
      <c r="E24266" s="6"/>
      <c r="F24266" s="6"/>
      <c r="U24266" s="11"/>
      <c r="AO24266" s="11"/>
    </row>
    <row r="24267" spans="2:41" x14ac:dyDescent="0.25">
      <c r="B24267" s="6"/>
      <c r="D24267" s="6"/>
      <c r="E24267" s="6"/>
      <c r="F24267" s="6"/>
      <c r="U24267" s="11"/>
      <c r="AO24267" s="11"/>
    </row>
    <row r="24268" spans="2:41" x14ac:dyDescent="0.25">
      <c r="B24268" s="6"/>
      <c r="D24268" s="6"/>
      <c r="E24268" s="6"/>
      <c r="F24268" s="6"/>
      <c r="U24268" s="11"/>
      <c r="AO24268" s="11"/>
    </row>
    <row r="24269" spans="2:41" x14ac:dyDescent="0.25">
      <c r="B24269" s="6"/>
      <c r="D24269" s="6"/>
      <c r="E24269" s="6"/>
      <c r="F24269" s="6"/>
      <c r="U24269" s="11"/>
      <c r="AO24269" s="11"/>
    </row>
    <row r="24270" spans="2:41" x14ac:dyDescent="0.25">
      <c r="B24270" s="6"/>
      <c r="D24270" s="6"/>
      <c r="E24270" s="6"/>
      <c r="F24270" s="6"/>
      <c r="U24270" s="11"/>
      <c r="AO24270" s="11"/>
    </row>
    <row r="24271" spans="2:41" x14ac:dyDescent="0.25">
      <c r="B24271" s="6"/>
      <c r="D24271" s="6"/>
      <c r="E24271" s="6"/>
      <c r="F24271" s="6"/>
      <c r="U24271" s="11"/>
      <c r="AO24271" s="11"/>
    </row>
    <row r="24272" spans="2:41" x14ac:dyDescent="0.25">
      <c r="B24272" s="6"/>
      <c r="D24272" s="6"/>
      <c r="E24272" s="6"/>
      <c r="F24272" s="6"/>
      <c r="U24272" s="11"/>
      <c r="AO24272" s="11"/>
    </row>
    <row r="24273" spans="2:41" x14ac:dyDescent="0.25">
      <c r="B24273" s="6"/>
      <c r="D24273" s="6"/>
      <c r="E24273" s="6"/>
      <c r="F24273" s="6"/>
      <c r="U24273" s="11"/>
      <c r="AO24273" s="11"/>
    </row>
    <row r="24274" spans="2:41" x14ac:dyDescent="0.25">
      <c r="B24274" s="6"/>
      <c r="D24274" s="6"/>
      <c r="E24274" s="6"/>
      <c r="F24274" s="6"/>
      <c r="U24274" s="11"/>
      <c r="AO24274" s="11"/>
    </row>
    <row r="24275" spans="2:41" x14ac:dyDescent="0.25">
      <c r="B24275" s="6"/>
      <c r="D24275" s="6"/>
      <c r="E24275" s="6"/>
      <c r="F24275" s="6"/>
      <c r="U24275" s="11"/>
      <c r="AO24275" s="11"/>
    </row>
    <row r="24276" spans="2:41" x14ac:dyDescent="0.25">
      <c r="B24276" s="6"/>
      <c r="D24276" s="6"/>
      <c r="E24276" s="6"/>
      <c r="F24276" s="6"/>
      <c r="U24276" s="11"/>
      <c r="AO24276" s="11"/>
    </row>
    <row r="24277" spans="2:41" x14ac:dyDescent="0.25">
      <c r="B24277" s="6"/>
      <c r="D24277" s="6"/>
      <c r="E24277" s="6"/>
      <c r="F24277" s="6"/>
      <c r="U24277" s="11"/>
      <c r="AO24277" s="11"/>
    </row>
    <row r="24278" spans="2:41" x14ac:dyDescent="0.25">
      <c r="B24278" s="6"/>
      <c r="D24278" s="6"/>
      <c r="E24278" s="6"/>
      <c r="F24278" s="6"/>
      <c r="U24278" s="11"/>
      <c r="AO24278" s="11"/>
    </row>
    <row r="24279" spans="2:41" x14ac:dyDescent="0.25">
      <c r="B24279" s="6"/>
      <c r="D24279" s="6"/>
      <c r="E24279" s="6"/>
      <c r="F24279" s="6"/>
      <c r="U24279" s="11"/>
      <c r="AO24279" s="11"/>
    </row>
    <row r="24280" spans="2:41" x14ac:dyDescent="0.25">
      <c r="B24280" s="6"/>
      <c r="D24280" s="6"/>
      <c r="E24280" s="6"/>
      <c r="F24280" s="6"/>
      <c r="U24280" s="11"/>
      <c r="AO24280" s="11"/>
    </row>
    <row r="24281" spans="2:41" x14ac:dyDescent="0.25">
      <c r="B24281" s="6"/>
      <c r="D24281" s="6"/>
      <c r="E24281" s="6"/>
      <c r="F24281" s="6"/>
      <c r="U24281" s="11"/>
      <c r="AO24281" s="11"/>
    </row>
    <row r="24282" spans="2:41" x14ac:dyDescent="0.25">
      <c r="B24282" s="6"/>
      <c r="D24282" s="6"/>
      <c r="E24282" s="6"/>
      <c r="F24282" s="6"/>
      <c r="U24282" s="11"/>
      <c r="AO24282" s="11"/>
    </row>
    <row r="24283" spans="2:41" x14ac:dyDescent="0.25">
      <c r="B24283" s="6"/>
      <c r="D24283" s="6"/>
      <c r="E24283" s="6"/>
      <c r="F24283" s="6"/>
      <c r="U24283" s="11"/>
      <c r="AO24283" s="11"/>
    </row>
    <row r="24284" spans="2:41" x14ac:dyDescent="0.25">
      <c r="B24284" s="6"/>
      <c r="D24284" s="6"/>
      <c r="E24284" s="6"/>
      <c r="F24284" s="6"/>
      <c r="U24284" s="11"/>
      <c r="AO24284" s="11"/>
    </row>
    <row r="24285" spans="2:41" x14ac:dyDescent="0.25">
      <c r="B24285" s="6"/>
      <c r="D24285" s="6"/>
      <c r="E24285" s="6"/>
      <c r="F24285" s="6"/>
      <c r="U24285" s="11"/>
      <c r="AO24285" s="11"/>
    </row>
    <row r="24286" spans="2:41" x14ac:dyDescent="0.25">
      <c r="B24286" s="6"/>
      <c r="D24286" s="6"/>
      <c r="E24286" s="6"/>
      <c r="F24286" s="6"/>
      <c r="U24286" s="11"/>
      <c r="AO24286" s="11"/>
    </row>
    <row r="24287" spans="2:41" x14ac:dyDescent="0.25">
      <c r="B24287" s="6"/>
      <c r="D24287" s="6"/>
      <c r="E24287" s="6"/>
      <c r="F24287" s="6"/>
      <c r="U24287" s="11"/>
      <c r="AO24287" s="11"/>
    </row>
    <row r="24288" spans="2:41" x14ac:dyDescent="0.25">
      <c r="B24288" s="6"/>
      <c r="D24288" s="6"/>
      <c r="E24288" s="6"/>
      <c r="F24288" s="6"/>
      <c r="U24288" s="11"/>
      <c r="AO24288" s="11"/>
    </row>
    <row r="24289" spans="2:41" x14ac:dyDescent="0.25">
      <c r="B24289" s="6"/>
      <c r="D24289" s="6"/>
      <c r="E24289" s="6"/>
      <c r="F24289" s="6"/>
      <c r="U24289" s="11"/>
      <c r="AO24289" s="11"/>
    </row>
    <row r="24290" spans="2:41" x14ac:dyDescent="0.25">
      <c r="B24290" s="6"/>
      <c r="D24290" s="6"/>
      <c r="E24290" s="6"/>
      <c r="F24290" s="6"/>
      <c r="U24290" s="11"/>
      <c r="AO24290" s="11"/>
    </row>
    <row r="24291" spans="2:41" x14ac:dyDescent="0.25">
      <c r="B24291" s="6"/>
      <c r="D24291" s="6"/>
      <c r="E24291" s="6"/>
      <c r="F24291" s="6"/>
      <c r="U24291" s="11"/>
      <c r="AO24291" s="11"/>
    </row>
    <row r="24292" spans="2:41" x14ac:dyDescent="0.25">
      <c r="B24292" s="6"/>
      <c r="D24292" s="6"/>
      <c r="E24292" s="6"/>
      <c r="F24292" s="6"/>
      <c r="U24292" s="11"/>
      <c r="AO24292" s="11"/>
    </row>
    <row r="24293" spans="2:41" x14ac:dyDescent="0.25">
      <c r="B24293" s="6"/>
      <c r="D24293" s="6"/>
      <c r="E24293" s="6"/>
      <c r="F24293" s="6"/>
      <c r="U24293" s="11"/>
      <c r="AO24293" s="11"/>
    </row>
    <row r="24294" spans="2:41" x14ac:dyDescent="0.25">
      <c r="B24294" s="6"/>
      <c r="D24294" s="6"/>
      <c r="E24294" s="6"/>
      <c r="F24294" s="6"/>
      <c r="U24294" s="11"/>
      <c r="AO24294" s="11"/>
    </row>
    <row r="24295" spans="2:41" x14ac:dyDescent="0.25">
      <c r="B24295" s="6"/>
      <c r="D24295" s="6"/>
      <c r="E24295" s="6"/>
      <c r="F24295" s="6"/>
      <c r="U24295" s="11"/>
      <c r="AO24295" s="11"/>
    </row>
    <row r="24296" spans="2:41" x14ac:dyDescent="0.25">
      <c r="B24296" s="6"/>
      <c r="D24296" s="6"/>
      <c r="E24296" s="6"/>
      <c r="F24296" s="6"/>
      <c r="U24296" s="11"/>
      <c r="AO24296" s="11"/>
    </row>
    <row r="24297" spans="2:41" x14ac:dyDescent="0.25">
      <c r="B24297" s="6"/>
      <c r="D24297" s="6"/>
      <c r="E24297" s="6"/>
      <c r="F24297" s="6"/>
      <c r="U24297" s="11"/>
      <c r="AO24297" s="11"/>
    </row>
    <row r="24298" spans="2:41" x14ac:dyDescent="0.25">
      <c r="B24298" s="6"/>
      <c r="D24298" s="6"/>
      <c r="E24298" s="6"/>
      <c r="F24298" s="6"/>
      <c r="U24298" s="11"/>
      <c r="AO24298" s="11"/>
    </row>
    <row r="24299" spans="2:41" x14ac:dyDescent="0.25">
      <c r="B24299" s="6"/>
      <c r="D24299" s="6"/>
      <c r="E24299" s="6"/>
      <c r="F24299" s="6"/>
      <c r="U24299" s="11"/>
      <c r="AO24299" s="11"/>
    </row>
    <row r="24300" spans="2:41" x14ac:dyDescent="0.25">
      <c r="B24300" s="6"/>
      <c r="D24300" s="6"/>
      <c r="E24300" s="6"/>
      <c r="F24300" s="6"/>
      <c r="U24300" s="11"/>
      <c r="AO24300" s="11"/>
    </row>
    <row r="24301" spans="2:41" x14ac:dyDescent="0.25">
      <c r="B24301" s="6"/>
      <c r="D24301" s="6"/>
      <c r="E24301" s="6"/>
      <c r="F24301" s="6"/>
      <c r="U24301" s="11"/>
      <c r="AO24301" s="11"/>
    </row>
    <row r="24302" spans="2:41" x14ac:dyDescent="0.25">
      <c r="B24302" s="6"/>
      <c r="D24302" s="6"/>
      <c r="E24302" s="6"/>
      <c r="F24302" s="6"/>
      <c r="U24302" s="11"/>
      <c r="AO24302" s="11"/>
    </row>
    <row r="24303" spans="2:41" x14ac:dyDescent="0.25">
      <c r="B24303" s="6"/>
      <c r="D24303" s="6"/>
      <c r="E24303" s="6"/>
      <c r="F24303" s="6"/>
      <c r="U24303" s="11"/>
      <c r="AO24303" s="11"/>
    </row>
    <row r="24304" spans="2:41" x14ac:dyDescent="0.25">
      <c r="B24304" s="6"/>
      <c r="D24304" s="6"/>
      <c r="E24304" s="6"/>
      <c r="F24304" s="6"/>
      <c r="U24304" s="11"/>
      <c r="AO24304" s="11"/>
    </row>
    <row r="24305" spans="2:41" x14ac:dyDescent="0.25">
      <c r="B24305" s="6"/>
      <c r="D24305" s="6"/>
      <c r="E24305" s="6"/>
      <c r="F24305" s="6"/>
      <c r="U24305" s="11"/>
      <c r="AO24305" s="11"/>
    </row>
    <row r="24306" spans="2:41" x14ac:dyDescent="0.25">
      <c r="B24306" s="6"/>
      <c r="D24306" s="6"/>
      <c r="E24306" s="6"/>
      <c r="F24306" s="6"/>
      <c r="U24306" s="11"/>
      <c r="AO24306" s="11"/>
    </row>
    <row r="24307" spans="2:41" x14ac:dyDescent="0.25">
      <c r="B24307" s="6"/>
      <c r="D24307" s="6"/>
      <c r="E24307" s="6"/>
      <c r="F24307" s="6"/>
      <c r="U24307" s="11"/>
      <c r="AO24307" s="11"/>
    </row>
    <row r="24308" spans="2:41" x14ac:dyDescent="0.25">
      <c r="B24308" s="6"/>
      <c r="D24308" s="6"/>
      <c r="E24308" s="6"/>
      <c r="F24308" s="6"/>
      <c r="U24308" s="11"/>
      <c r="AO24308" s="11"/>
    </row>
    <row r="24309" spans="2:41" x14ac:dyDescent="0.25">
      <c r="B24309" s="6"/>
      <c r="D24309" s="6"/>
      <c r="E24309" s="6"/>
      <c r="F24309" s="6"/>
      <c r="U24309" s="11"/>
      <c r="AO24309" s="11"/>
    </row>
    <row r="24310" spans="2:41" x14ac:dyDescent="0.25">
      <c r="B24310" s="6"/>
      <c r="D24310" s="6"/>
      <c r="E24310" s="6"/>
      <c r="F24310" s="6"/>
      <c r="U24310" s="11"/>
      <c r="AO24310" s="11"/>
    </row>
    <row r="24311" spans="2:41" x14ac:dyDescent="0.25">
      <c r="B24311" s="6"/>
      <c r="D24311" s="6"/>
      <c r="E24311" s="6"/>
      <c r="F24311" s="6"/>
      <c r="U24311" s="11"/>
      <c r="AO24311" s="11"/>
    </row>
    <row r="24312" spans="2:41" x14ac:dyDescent="0.25">
      <c r="B24312" s="6"/>
      <c r="D24312" s="6"/>
      <c r="E24312" s="6"/>
      <c r="F24312" s="6"/>
      <c r="U24312" s="11"/>
      <c r="AO24312" s="11"/>
    </row>
    <row r="24313" spans="2:41" x14ac:dyDescent="0.25">
      <c r="B24313" s="6"/>
      <c r="D24313" s="6"/>
      <c r="E24313" s="6"/>
      <c r="F24313" s="6"/>
      <c r="U24313" s="11"/>
      <c r="AO24313" s="11"/>
    </row>
    <row r="24314" spans="2:41" x14ac:dyDescent="0.25">
      <c r="B24314" s="6"/>
      <c r="D24314" s="6"/>
      <c r="E24314" s="6"/>
      <c r="F24314" s="6"/>
      <c r="U24314" s="11"/>
      <c r="AO24314" s="11"/>
    </row>
    <row r="24315" spans="2:41" x14ac:dyDescent="0.25">
      <c r="B24315" s="6"/>
      <c r="D24315" s="6"/>
      <c r="E24315" s="6"/>
      <c r="F24315" s="6"/>
      <c r="U24315" s="11"/>
      <c r="AO24315" s="11"/>
    </row>
    <row r="24316" spans="2:41" x14ac:dyDescent="0.25">
      <c r="B24316" s="6"/>
      <c r="D24316" s="6"/>
      <c r="E24316" s="6"/>
      <c r="F24316" s="6"/>
      <c r="U24316" s="11"/>
      <c r="AO24316" s="11"/>
    </row>
    <row r="24317" spans="2:41" x14ac:dyDescent="0.25">
      <c r="B24317" s="6"/>
      <c r="D24317" s="6"/>
      <c r="E24317" s="6"/>
      <c r="F24317" s="6"/>
      <c r="U24317" s="11"/>
      <c r="AO24317" s="11"/>
    </row>
    <row r="24318" spans="2:41" x14ac:dyDescent="0.25">
      <c r="B24318" s="6"/>
      <c r="D24318" s="6"/>
      <c r="E24318" s="6"/>
      <c r="F24318" s="6"/>
      <c r="U24318" s="11"/>
      <c r="AO24318" s="11"/>
    </row>
    <row r="24319" spans="2:41" x14ac:dyDescent="0.25">
      <c r="B24319" s="6"/>
      <c r="D24319" s="6"/>
      <c r="E24319" s="6"/>
      <c r="F24319" s="6"/>
      <c r="U24319" s="11"/>
      <c r="AO24319" s="11"/>
    </row>
    <row r="24320" spans="2:41" x14ac:dyDescent="0.25">
      <c r="B24320" s="6"/>
      <c r="D24320" s="6"/>
      <c r="E24320" s="6"/>
      <c r="F24320" s="6"/>
      <c r="U24320" s="11"/>
      <c r="AO24320" s="11"/>
    </row>
    <row r="24321" spans="2:41" x14ac:dyDescent="0.25">
      <c r="B24321" s="6"/>
      <c r="D24321" s="6"/>
      <c r="E24321" s="6"/>
      <c r="F24321" s="6"/>
      <c r="U24321" s="11"/>
      <c r="AO24321" s="11"/>
    </row>
    <row r="24322" spans="2:41" x14ac:dyDescent="0.25">
      <c r="B24322" s="6"/>
      <c r="D24322" s="6"/>
      <c r="E24322" s="6"/>
      <c r="F24322" s="6"/>
      <c r="U24322" s="11"/>
      <c r="AO24322" s="11"/>
    </row>
    <row r="24323" spans="2:41" x14ac:dyDescent="0.25">
      <c r="B24323" s="6"/>
      <c r="D24323" s="6"/>
      <c r="E24323" s="6"/>
      <c r="F24323" s="6"/>
      <c r="U24323" s="11"/>
      <c r="AO24323" s="11"/>
    </row>
    <row r="24324" spans="2:41" x14ac:dyDescent="0.25">
      <c r="B24324" s="6"/>
      <c r="D24324" s="6"/>
      <c r="E24324" s="6"/>
      <c r="F24324" s="6"/>
      <c r="U24324" s="11"/>
      <c r="AO24324" s="11"/>
    </row>
    <row r="24325" spans="2:41" x14ac:dyDescent="0.25">
      <c r="B24325" s="6"/>
      <c r="D24325" s="6"/>
      <c r="E24325" s="6"/>
      <c r="F24325" s="6"/>
      <c r="U24325" s="11"/>
      <c r="AO24325" s="11"/>
    </row>
    <row r="24326" spans="2:41" x14ac:dyDescent="0.25">
      <c r="B24326" s="6"/>
      <c r="D24326" s="6"/>
      <c r="E24326" s="6"/>
      <c r="F24326" s="6"/>
      <c r="U24326" s="11"/>
      <c r="AO24326" s="11"/>
    </row>
    <row r="24327" spans="2:41" x14ac:dyDescent="0.25">
      <c r="B24327" s="6"/>
      <c r="D24327" s="6"/>
      <c r="E24327" s="6"/>
      <c r="F24327" s="6"/>
      <c r="U24327" s="11"/>
      <c r="AO24327" s="11"/>
    </row>
    <row r="24328" spans="2:41" x14ac:dyDescent="0.25">
      <c r="B24328" s="6"/>
      <c r="D24328" s="6"/>
      <c r="E24328" s="6"/>
      <c r="F24328" s="6"/>
      <c r="U24328" s="11"/>
      <c r="AO24328" s="11"/>
    </row>
    <row r="24329" spans="2:41" x14ac:dyDescent="0.25">
      <c r="B24329" s="6"/>
      <c r="D24329" s="6"/>
      <c r="E24329" s="6"/>
      <c r="F24329" s="6"/>
      <c r="U24329" s="11"/>
      <c r="AO24329" s="11"/>
    </row>
    <row r="24330" spans="2:41" x14ac:dyDescent="0.25">
      <c r="B24330" s="6"/>
      <c r="D24330" s="6"/>
      <c r="E24330" s="6"/>
      <c r="F24330" s="6"/>
      <c r="U24330" s="11"/>
      <c r="AO24330" s="11"/>
    </row>
    <row r="24331" spans="2:41" x14ac:dyDescent="0.25">
      <c r="B24331" s="6"/>
      <c r="D24331" s="6"/>
      <c r="E24331" s="6"/>
      <c r="F24331" s="6"/>
      <c r="U24331" s="11"/>
      <c r="AO24331" s="11"/>
    </row>
    <row r="24332" spans="2:41" x14ac:dyDescent="0.25">
      <c r="B24332" s="6"/>
      <c r="D24332" s="6"/>
      <c r="E24332" s="6"/>
      <c r="F24332" s="6"/>
      <c r="U24332" s="11"/>
      <c r="AO24332" s="11"/>
    </row>
    <row r="24333" spans="2:41" x14ac:dyDescent="0.25">
      <c r="B24333" s="6"/>
      <c r="D24333" s="6"/>
      <c r="E24333" s="6"/>
      <c r="F24333" s="6"/>
      <c r="U24333" s="11"/>
      <c r="AO24333" s="11"/>
    </row>
    <row r="24334" spans="2:41" x14ac:dyDescent="0.25">
      <c r="B24334" s="6"/>
      <c r="D24334" s="6"/>
      <c r="E24334" s="6"/>
      <c r="F24334" s="6"/>
      <c r="U24334" s="11"/>
      <c r="AO24334" s="11"/>
    </row>
    <row r="24335" spans="2:41" x14ac:dyDescent="0.25">
      <c r="B24335" s="6"/>
      <c r="D24335" s="6"/>
      <c r="E24335" s="6"/>
      <c r="F24335" s="6"/>
      <c r="U24335" s="11"/>
      <c r="AO24335" s="11"/>
    </row>
    <row r="24336" spans="2:41" x14ac:dyDescent="0.25">
      <c r="B24336" s="6"/>
      <c r="D24336" s="6"/>
      <c r="E24336" s="6"/>
      <c r="F24336" s="6"/>
      <c r="U24336" s="11"/>
      <c r="AO24336" s="11"/>
    </row>
    <row r="24337" spans="2:41" x14ac:dyDescent="0.25">
      <c r="B24337" s="6"/>
      <c r="D24337" s="6"/>
      <c r="E24337" s="6"/>
      <c r="F24337" s="6"/>
      <c r="U24337" s="11"/>
      <c r="AO24337" s="11"/>
    </row>
    <row r="24338" spans="2:41" x14ac:dyDescent="0.25">
      <c r="B24338" s="6"/>
      <c r="D24338" s="6"/>
      <c r="E24338" s="6"/>
      <c r="F24338" s="6"/>
      <c r="U24338" s="11"/>
      <c r="AO24338" s="11"/>
    </row>
    <row r="24339" spans="2:41" x14ac:dyDescent="0.25">
      <c r="B24339" s="6"/>
      <c r="D24339" s="6"/>
      <c r="E24339" s="6"/>
      <c r="F24339" s="6"/>
      <c r="U24339" s="11"/>
      <c r="AO24339" s="11"/>
    </row>
    <row r="24340" spans="2:41" x14ac:dyDescent="0.25">
      <c r="B24340" s="6"/>
      <c r="D24340" s="6"/>
      <c r="E24340" s="6"/>
      <c r="F24340" s="6"/>
      <c r="U24340" s="11"/>
      <c r="AO24340" s="11"/>
    </row>
    <row r="24341" spans="2:41" x14ac:dyDescent="0.25">
      <c r="B24341" s="6"/>
      <c r="D24341" s="6"/>
      <c r="E24341" s="6"/>
      <c r="F24341" s="6"/>
      <c r="U24341" s="11"/>
      <c r="AO24341" s="11"/>
    </row>
    <row r="24342" spans="2:41" x14ac:dyDescent="0.25">
      <c r="B24342" s="6"/>
      <c r="D24342" s="6"/>
      <c r="E24342" s="6"/>
      <c r="F24342" s="6"/>
      <c r="U24342" s="11"/>
      <c r="AO24342" s="11"/>
    </row>
    <row r="24343" spans="2:41" x14ac:dyDescent="0.25">
      <c r="B24343" s="6"/>
      <c r="D24343" s="6"/>
      <c r="E24343" s="6"/>
      <c r="F24343" s="6"/>
      <c r="U24343" s="11"/>
      <c r="AO24343" s="11"/>
    </row>
    <row r="24344" spans="2:41" x14ac:dyDescent="0.25">
      <c r="B24344" s="6"/>
      <c r="D24344" s="6"/>
      <c r="E24344" s="6"/>
      <c r="F24344" s="6"/>
      <c r="U24344" s="11"/>
      <c r="AO24344" s="11"/>
    </row>
    <row r="24345" spans="2:41" x14ac:dyDescent="0.25">
      <c r="B24345" s="6"/>
      <c r="D24345" s="6"/>
      <c r="E24345" s="6"/>
      <c r="F24345" s="6"/>
      <c r="U24345" s="11"/>
      <c r="AO24345" s="11"/>
    </row>
    <row r="24346" spans="2:41" x14ac:dyDescent="0.25">
      <c r="B24346" s="6"/>
      <c r="D24346" s="6"/>
      <c r="E24346" s="6"/>
      <c r="F24346" s="6"/>
      <c r="U24346" s="11"/>
      <c r="AO24346" s="11"/>
    </row>
    <row r="24347" spans="2:41" x14ac:dyDescent="0.25">
      <c r="B24347" s="6"/>
      <c r="D24347" s="6"/>
      <c r="E24347" s="6"/>
      <c r="F24347" s="6"/>
      <c r="U24347" s="11"/>
      <c r="AO24347" s="11"/>
    </row>
    <row r="24348" spans="2:41" x14ac:dyDescent="0.25">
      <c r="B24348" s="6"/>
      <c r="D24348" s="6"/>
      <c r="E24348" s="6"/>
      <c r="F24348" s="6"/>
      <c r="U24348" s="11"/>
      <c r="AO24348" s="11"/>
    </row>
    <row r="24349" spans="2:41" x14ac:dyDescent="0.25">
      <c r="B24349" s="6"/>
      <c r="D24349" s="6"/>
      <c r="E24349" s="6"/>
      <c r="F24349" s="6"/>
      <c r="U24349" s="11"/>
      <c r="AO24349" s="11"/>
    </row>
    <row r="24350" spans="2:41" x14ac:dyDescent="0.25">
      <c r="B24350" s="6"/>
      <c r="D24350" s="6"/>
      <c r="E24350" s="6"/>
      <c r="F24350" s="6"/>
      <c r="U24350" s="11"/>
      <c r="AO24350" s="11"/>
    </row>
    <row r="24351" spans="2:41" x14ac:dyDescent="0.25">
      <c r="B24351" s="6"/>
      <c r="D24351" s="6"/>
      <c r="E24351" s="6"/>
      <c r="F24351" s="6"/>
      <c r="U24351" s="11"/>
      <c r="AO24351" s="11"/>
    </row>
    <row r="24352" spans="2:41" x14ac:dyDescent="0.25">
      <c r="B24352" s="6"/>
      <c r="D24352" s="6"/>
      <c r="E24352" s="6"/>
      <c r="F24352" s="6"/>
      <c r="U24352" s="11"/>
      <c r="AO24352" s="11"/>
    </row>
    <row r="24353" spans="2:41" x14ac:dyDescent="0.25">
      <c r="B24353" s="6"/>
      <c r="D24353" s="6"/>
      <c r="E24353" s="6"/>
      <c r="F24353" s="6"/>
      <c r="U24353" s="11"/>
      <c r="AO24353" s="11"/>
    </row>
    <row r="24354" spans="2:41" x14ac:dyDescent="0.25">
      <c r="B24354" s="6"/>
      <c r="D24354" s="6"/>
      <c r="E24354" s="6"/>
      <c r="F24354" s="6"/>
      <c r="U24354" s="11"/>
      <c r="AO24354" s="11"/>
    </row>
    <row r="24355" spans="2:41" x14ac:dyDescent="0.25">
      <c r="B24355" s="6"/>
      <c r="D24355" s="6"/>
      <c r="E24355" s="6"/>
      <c r="F24355" s="6"/>
      <c r="U24355" s="11"/>
      <c r="AO24355" s="11"/>
    </row>
    <row r="24356" spans="2:41" x14ac:dyDescent="0.25">
      <c r="B24356" s="6"/>
      <c r="D24356" s="6"/>
      <c r="E24356" s="6"/>
      <c r="F24356" s="6"/>
      <c r="U24356" s="11"/>
      <c r="AO24356" s="11"/>
    </row>
    <row r="24357" spans="2:41" x14ac:dyDescent="0.25">
      <c r="B24357" s="6"/>
      <c r="D24357" s="6"/>
      <c r="E24357" s="6"/>
      <c r="F24357" s="6"/>
      <c r="U24357" s="11"/>
      <c r="AO24357" s="11"/>
    </row>
    <row r="24358" spans="2:41" x14ac:dyDescent="0.25">
      <c r="B24358" s="6"/>
      <c r="D24358" s="6"/>
      <c r="E24358" s="6"/>
      <c r="F24358" s="6"/>
      <c r="U24358" s="11"/>
      <c r="AO24358" s="11"/>
    </row>
    <row r="24359" spans="2:41" x14ac:dyDescent="0.25">
      <c r="B24359" s="6"/>
      <c r="D24359" s="6"/>
      <c r="E24359" s="6"/>
      <c r="F24359" s="6"/>
      <c r="U24359" s="11"/>
      <c r="AO24359" s="11"/>
    </row>
    <row r="24360" spans="2:41" x14ac:dyDescent="0.25">
      <c r="B24360" s="6"/>
      <c r="D24360" s="6"/>
      <c r="E24360" s="6"/>
      <c r="F24360" s="6"/>
      <c r="U24360" s="11"/>
      <c r="AO24360" s="11"/>
    </row>
    <row r="24361" spans="2:41" x14ac:dyDescent="0.25">
      <c r="B24361" s="6"/>
      <c r="D24361" s="6"/>
      <c r="E24361" s="6"/>
      <c r="F24361" s="6"/>
      <c r="U24361" s="11"/>
      <c r="AO24361" s="11"/>
    </row>
    <row r="24362" spans="2:41" x14ac:dyDescent="0.25">
      <c r="B24362" s="6"/>
      <c r="D24362" s="6"/>
      <c r="E24362" s="6"/>
      <c r="F24362" s="6"/>
      <c r="U24362" s="11"/>
      <c r="AO24362" s="11"/>
    </row>
    <row r="24363" spans="2:41" x14ac:dyDescent="0.25">
      <c r="B24363" s="6"/>
      <c r="D24363" s="6"/>
      <c r="E24363" s="6"/>
      <c r="F24363" s="6"/>
      <c r="U24363" s="11"/>
      <c r="AO24363" s="11"/>
    </row>
    <row r="24364" spans="2:41" x14ac:dyDescent="0.25">
      <c r="B24364" s="6"/>
      <c r="D24364" s="6"/>
      <c r="E24364" s="6"/>
      <c r="F24364" s="6"/>
      <c r="U24364" s="11"/>
      <c r="AO24364" s="11"/>
    </row>
    <row r="24365" spans="2:41" x14ac:dyDescent="0.25">
      <c r="B24365" s="6"/>
      <c r="D24365" s="6"/>
      <c r="E24365" s="6"/>
      <c r="F24365" s="6"/>
      <c r="U24365" s="11"/>
      <c r="AO24365" s="11"/>
    </row>
    <row r="24366" spans="2:41" x14ac:dyDescent="0.25">
      <c r="B24366" s="6"/>
      <c r="D24366" s="6"/>
      <c r="E24366" s="6"/>
      <c r="F24366" s="6"/>
      <c r="U24366" s="11"/>
      <c r="AO24366" s="11"/>
    </row>
    <row r="24367" spans="2:41" x14ac:dyDescent="0.25">
      <c r="B24367" s="6"/>
      <c r="D24367" s="6"/>
      <c r="E24367" s="6"/>
      <c r="F24367" s="6"/>
      <c r="U24367" s="11"/>
      <c r="AO24367" s="11"/>
    </row>
    <row r="24368" spans="2:41" x14ac:dyDescent="0.25">
      <c r="B24368" s="6"/>
      <c r="D24368" s="6"/>
      <c r="E24368" s="6"/>
      <c r="F24368" s="6"/>
      <c r="U24368" s="11"/>
      <c r="AO24368" s="11"/>
    </row>
    <row r="24369" spans="2:41" x14ac:dyDescent="0.25">
      <c r="B24369" s="6"/>
      <c r="D24369" s="6"/>
      <c r="E24369" s="6"/>
      <c r="F24369" s="6"/>
      <c r="U24369" s="11"/>
      <c r="AO24369" s="11"/>
    </row>
    <row r="24370" spans="2:41" x14ac:dyDescent="0.25">
      <c r="B24370" s="6"/>
      <c r="D24370" s="6"/>
      <c r="E24370" s="6"/>
      <c r="F24370" s="6"/>
      <c r="U24370" s="11"/>
      <c r="AO24370" s="11"/>
    </row>
    <row r="24371" spans="2:41" x14ac:dyDescent="0.25">
      <c r="B24371" s="6"/>
      <c r="D24371" s="6"/>
      <c r="E24371" s="6"/>
      <c r="F24371" s="6"/>
      <c r="U24371" s="11"/>
      <c r="AO24371" s="11"/>
    </row>
    <row r="24372" spans="2:41" x14ac:dyDescent="0.25">
      <c r="B24372" s="6"/>
      <c r="D24372" s="6"/>
      <c r="E24372" s="6"/>
      <c r="F24372" s="6"/>
      <c r="U24372" s="11"/>
      <c r="AO24372" s="11"/>
    </row>
    <row r="24373" spans="2:41" x14ac:dyDescent="0.25">
      <c r="B24373" s="6"/>
      <c r="D24373" s="6"/>
      <c r="E24373" s="6"/>
      <c r="F24373" s="6"/>
      <c r="U24373" s="11"/>
      <c r="AO24373" s="11"/>
    </row>
    <row r="24374" spans="2:41" x14ac:dyDescent="0.25">
      <c r="B24374" s="6"/>
      <c r="D24374" s="6"/>
      <c r="E24374" s="6"/>
      <c r="F24374" s="6"/>
      <c r="U24374" s="11"/>
      <c r="AO24374" s="11"/>
    </row>
    <row r="24375" spans="2:41" x14ac:dyDescent="0.25">
      <c r="B24375" s="6"/>
      <c r="D24375" s="6"/>
      <c r="E24375" s="6"/>
      <c r="F24375" s="6"/>
      <c r="U24375" s="11"/>
      <c r="AO24375" s="11"/>
    </row>
    <row r="24376" spans="2:41" x14ac:dyDescent="0.25">
      <c r="B24376" s="6"/>
      <c r="D24376" s="6"/>
      <c r="E24376" s="6"/>
      <c r="F24376" s="6"/>
      <c r="U24376" s="11"/>
      <c r="AO24376" s="11"/>
    </row>
    <row r="24377" spans="2:41" x14ac:dyDescent="0.25">
      <c r="B24377" s="6"/>
      <c r="D24377" s="6"/>
      <c r="E24377" s="6"/>
      <c r="F24377" s="6"/>
      <c r="U24377" s="11"/>
      <c r="AO24377" s="11"/>
    </row>
    <row r="24378" spans="2:41" x14ac:dyDescent="0.25">
      <c r="B24378" s="6"/>
      <c r="D24378" s="6"/>
      <c r="E24378" s="6"/>
      <c r="F24378" s="6"/>
      <c r="U24378" s="11"/>
      <c r="AO24378" s="11"/>
    </row>
    <row r="24379" spans="2:41" x14ac:dyDescent="0.25">
      <c r="B24379" s="6"/>
      <c r="D24379" s="6"/>
      <c r="E24379" s="6"/>
      <c r="F24379" s="6"/>
      <c r="U24379" s="11"/>
      <c r="AO24379" s="11"/>
    </row>
    <row r="24380" spans="2:41" x14ac:dyDescent="0.25">
      <c r="B24380" s="6"/>
      <c r="D24380" s="6"/>
      <c r="E24380" s="6"/>
      <c r="F24380" s="6"/>
      <c r="U24380" s="11"/>
      <c r="AO24380" s="11"/>
    </row>
    <row r="24381" spans="2:41" x14ac:dyDescent="0.25">
      <c r="B24381" s="6"/>
      <c r="D24381" s="6"/>
      <c r="E24381" s="6"/>
      <c r="F24381" s="6"/>
      <c r="U24381" s="11"/>
      <c r="AO24381" s="11"/>
    </row>
    <row r="24382" spans="2:41" x14ac:dyDescent="0.25">
      <c r="B24382" s="6"/>
      <c r="D24382" s="6"/>
      <c r="E24382" s="6"/>
      <c r="F24382" s="6"/>
      <c r="U24382" s="11"/>
      <c r="AO24382" s="11"/>
    </row>
    <row r="24383" spans="2:41" x14ac:dyDescent="0.25">
      <c r="B24383" s="6"/>
      <c r="D24383" s="6"/>
      <c r="E24383" s="6"/>
      <c r="F24383" s="6"/>
      <c r="U24383" s="11"/>
      <c r="AO24383" s="11"/>
    </row>
    <row r="24384" spans="2:41" x14ac:dyDescent="0.25">
      <c r="B24384" s="6"/>
      <c r="D24384" s="6"/>
      <c r="E24384" s="6"/>
      <c r="F24384" s="6"/>
      <c r="U24384" s="11"/>
      <c r="AO24384" s="11"/>
    </row>
    <row r="24385" spans="2:41" x14ac:dyDescent="0.25">
      <c r="B24385" s="6"/>
      <c r="D24385" s="6"/>
      <c r="E24385" s="6"/>
      <c r="F24385" s="6"/>
      <c r="U24385" s="11"/>
      <c r="AO24385" s="11"/>
    </row>
    <row r="24386" spans="2:41" x14ac:dyDescent="0.25">
      <c r="B24386" s="6"/>
      <c r="D24386" s="6"/>
      <c r="E24386" s="6"/>
      <c r="F24386" s="6"/>
      <c r="U24386" s="11"/>
      <c r="AO24386" s="11"/>
    </row>
    <row r="24387" spans="2:41" x14ac:dyDescent="0.25">
      <c r="B24387" s="6"/>
      <c r="D24387" s="6"/>
      <c r="E24387" s="6"/>
      <c r="F24387" s="6"/>
      <c r="U24387" s="11"/>
      <c r="AO24387" s="11"/>
    </row>
    <row r="24388" spans="2:41" x14ac:dyDescent="0.25">
      <c r="B24388" s="6"/>
      <c r="D24388" s="6"/>
      <c r="E24388" s="6"/>
      <c r="F24388" s="6"/>
      <c r="U24388" s="11"/>
      <c r="AO24388" s="11"/>
    </row>
    <row r="24389" spans="2:41" x14ac:dyDescent="0.25">
      <c r="B24389" s="6"/>
      <c r="D24389" s="6"/>
      <c r="E24389" s="6"/>
      <c r="F24389" s="6"/>
      <c r="U24389" s="11"/>
      <c r="AO24389" s="11"/>
    </row>
    <row r="24390" spans="2:41" x14ac:dyDescent="0.25">
      <c r="B24390" s="6"/>
      <c r="D24390" s="6"/>
      <c r="E24390" s="6"/>
      <c r="F24390" s="6"/>
      <c r="U24390" s="11"/>
      <c r="AO24390" s="11"/>
    </row>
    <row r="24391" spans="2:41" x14ac:dyDescent="0.25">
      <c r="B24391" s="6"/>
      <c r="D24391" s="6"/>
      <c r="E24391" s="6"/>
      <c r="F24391" s="6"/>
      <c r="U24391" s="11"/>
      <c r="AO24391" s="11"/>
    </row>
    <row r="24392" spans="2:41" x14ac:dyDescent="0.25">
      <c r="B24392" s="6"/>
      <c r="D24392" s="6"/>
      <c r="E24392" s="6"/>
      <c r="F24392" s="6"/>
      <c r="U24392" s="11"/>
      <c r="AO24392" s="11"/>
    </row>
    <row r="24393" spans="2:41" x14ac:dyDescent="0.25">
      <c r="B24393" s="6"/>
      <c r="D24393" s="6"/>
      <c r="E24393" s="6"/>
      <c r="F24393" s="6"/>
      <c r="U24393" s="11"/>
      <c r="AO24393" s="11"/>
    </row>
    <row r="24394" spans="2:41" x14ac:dyDescent="0.25">
      <c r="B24394" s="6"/>
      <c r="D24394" s="6"/>
      <c r="E24394" s="6"/>
      <c r="F24394" s="6"/>
      <c r="U24394" s="11"/>
      <c r="AO24394" s="11"/>
    </row>
    <row r="24395" spans="2:41" x14ac:dyDescent="0.25">
      <c r="B24395" s="6"/>
      <c r="D24395" s="6"/>
      <c r="E24395" s="6"/>
      <c r="F24395" s="6"/>
      <c r="U24395" s="11"/>
      <c r="AO24395" s="11"/>
    </row>
    <row r="24396" spans="2:41" x14ac:dyDescent="0.25">
      <c r="B24396" s="6"/>
      <c r="D24396" s="6"/>
      <c r="E24396" s="6"/>
      <c r="F24396" s="6"/>
      <c r="U24396" s="11"/>
      <c r="AO24396" s="11"/>
    </row>
    <row r="24397" spans="2:41" x14ac:dyDescent="0.25">
      <c r="B24397" s="6"/>
      <c r="D24397" s="6"/>
      <c r="E24397" s="6"/>
      <c r="F24397" s="6"/>
      <c r="U24397" s="11"/>
      <c r="AO24397" s="11"/>
    </row>
    <row r="24398" spans="2:41" x14ac:dyDescent="0.25">
      <c r="B24398" s="6"/>
      <c r="D24398" s="6"/>
      <c r="E24398" s="6"/>
      <c r="F24398" s="6"/>
      <c r="U24398" s="11"/>
      <c r="AO24398" s="11"/>
    </row>
    <row r="24399" spans="2:41" x14ac:dyDescent="0.25">
      <c r="B24399" s="6"/>
      <c r="D24399" s="6"/>
      <c r="E24399" s="6"/>
      <c r="F24399" s="6"/>
      <c r="U24399" s="11"/>
      <c r="AO24399" s="11"/>
    </row>
    <row r="24400" spans="2:41" x14ac:dyDescent="0.25">
      <c r="B24400" s="6"/>
      <c r="D24400" s="6"/>
      <c r="E24400" s="6"/>
      <c r="F24400" s="6"/>
      <c r="U24400" s="11"/>
      <c r="AO24400" s="11"/>
    </row>
    <row r="24401" spans="2:41" x14ac:dyDescent="0.25">
      <c r="B24401" s="6"/>
      <c r="D24401" s="6"/>
      <c r="E24401" s="6"/>
      <c r="F24401" s="6"/>
      <c r="U24401" s="11"/>
      <c r="AO24401" s="11"/>
    </row>
    <row r="24402" spans="2:41" x14ac:dyDescent="0.25">
      <c r="B24402" s="6"/>
      <c r="D24402" s="6"/>
      <c r="E24402" s="6"/>
      <c r="F24402" s="6"/>
      <c r="U24402" s="11"/>
      <c r="AO24402" s="11"/>
    </row>
    <row r="24403" spans="2:41" x14ac:dyDescent="0.25">
      <c r="B24403" s="6"/>
      <c r="D24403" s="6"/>
      <c r="E24403" s="6"/>
      <c r="F24403" s="6"/>
      <c r="U24403" s="11"/>
      <c r="AO24403" s="11"/>
    </row>
    <row r="24404" spans="2:41" x14ac:dyDescent="0.25">
      <c r="B24404" s="6"/>
      <c r="D24404" s="6"/>
      <c r="E24404" s="6"/>
      <c r="F24404" s="6"/>
      <c r="U24404" s="11"/>
      <c r="AO24404" s="11"/>
    </row>
    <row r="24405" spans="2:41" x14ac:dyDescent="0.25">
      <c r="B24405" s="6"/>
      <c r="D24405" s="6"/>
      <c r="E24405" s="6"/>
      <c r="F24405" s="6"/>
      <c r="U24405" s="11"/>
      <c r="AO24405" s="11"/>
    </row>
    <row r="24406" spans="2:41" x14ac:dyDescent="0.25">
      <c r="B24406" s="6"/>
      <c r="D24406" s="6"/>
      <c r="E24406" s="6"/>
      <c r="F24406" s="6"/>
      <c r="U24406" s="11"/>
      <c r="AO24406" s="11"/>
    </row>
    <row r="24407" spans="2:41" x14ac:dyDescent="0.25">
      <c r="B24407" s="6"/>
      <c r="D24407" s="6"/>
      <c r="E24407" s="6"/>
      <c r="F24407" s="6"/>
      <c r="U24407" s="11"/>
      <c r="AO24407" s="11"/>
    </row>
    <row r="24408" spans="2:41" x14ac:dyDescent="0.25">
      <c r="B24408" s="6"/>
      <c r="D24408" s="6"/>
      <c r="E24408" s="6"/>
      <c r="F24408" s="6"/>
      <c r="U24408" s="11"/>
      <c r="AO24408" s="11"/>
    </row>
    <row r="24409" spans="2:41" x14ac:dyDescent="0.25">
      <c r="B24409" s="6"/>
      <c r="D24409" s="6"/>
      <c r="E24409" s="6"/>
      <c r="F24409" s="6"/>
      <c r="U24409" s="11"/>
      <c r="AO24409" s="11"/>
    </row>
    <row r="24410" spans="2:41" x14ac:dyDescent="0.25">
      <c r="B24410" s="6"/>
      <c r="D24410" s="6"/>
      <c r="E24410" s="6"/>
      <c r="F24410" s="6"/>
      <c r="U24410" s="11"/>
      <c r="AO24410" s="11"/>
    </row>
    <row r="24411" spans="2:41" x14ac:dyDescent="0.25">
      <c r="B24411" s="6"/>
      <c r="D24411" s="6"/>
      <c r="E24411" s="6"/>
      <c r="F24411" s="6"/>
      <c r="U24411" s="11"/>
      <c r="AO24411" s="11"/>
    </row>
    <row r="24412" spans="2:41" x14ac:dyDescent="0.25">
      <c r="B24412" s="6"/>
      <c r="D24412" s="6"/>
      <c r="E24412" s="6"/>
      <c r="F24412" s="6"/>
      <c r="U24412" s="11"/>
      <c r="AO24412" s="11"/>
    </row>
    <row r="24413" spans="2:41" x14ac:dyDescent="0.25">
      <c r="B24413" s="6"/>
      <c r="D24413" s="6"/>
      <c r="E24413" s="6"/>
      <c r="F24413" s="6"/>
      <c r="U24413" s="11"/>
      <c r="AO24413" s="11"/>
    </row>
    <row r="24414" spans="2:41" x14ac:dyDescent="0.25">
      <c r="B24414" s="6"/>
      <c r="D24414" s="6"/>
      <c r="E24414" s="6"/>
      <c r="F24414" s="6"/>
      <c r="U24414" s="11"/>
      <c r="AO24414" s="11"/>
    </row>
    <row r="24415" spans="2:41" x14ac:dyDescent="0.25">
      <c r="B24415" s="6"/>
      <c r="D24415" s="6"/>
      <c r="E24415" s="6"/>
      <c r="F24415" s="6"/>
      <c r="U24415" s="11"/>
      <c r="AO24415" s="11"/>
    </row>
    <row r="24416" spans="2:41" x14ac:dyDescent="0.25">
      <c r="B24416" s="6"/>
      <c r="D24416" s="6"/>
      <c r="E24416" s="6"/>
      <c r="F24416" s="6"/>
      <c r="U24416" s="11"/>
      <c r="AO24416" s="11"/>
    </row>
    <row r="24417" spans="2:41" x14ac:dyDescent="0.25">
      <c r="B24417" s="6"/>
      <c r="D24417" s="6"/>
      <c r="E24417" s="6"/>
      <c r="F24417" s="6"/>
      <c r="U24417" s="11"/>
      <c r="AO24417" s="11"/>
    </row>
    <row r="24418" spans="2:41" x14ac:dyDescent="0.25">
      <c r="B24418" s="6"/>
      <c r="D24418" s="6"/>
      <c r="E24418" s="6"/>
      <c r="F24418" s="6"/>
      <c r="U24418" s="11"/>
      <c r="AO24418" s="11"/>
    </row>
    <row r="24419" spans="2:41" x14ac:dyDescent="0.25">
      <c r="B24419" s="6"/>
      <c r="D24419" s="6"/>
      <c r="E24419" s="6"/>
      <c r="F24419" s="6"/>
      <c r="U24419" s="11"/>
      <c r="AO24419" s="11"/>
    </row>
    <row r="24420" spans="2:41" x14ac:dyDescent="0.25">
      <c r="B24420" s="6"/>
      <c r="D24420" s="6"/>
      <c r="E24420" s="6"/>
      <c r="F24420" s="6"/>
      <c r="U24420" s="11"/>
      <c r="AO24420" s="11"/>
    </row>
    <row r="24421" spans="2:41" x14ac:dyDescent="0.25">
      <c r="B24421" s="6"/>
      <c r="D24421" s="6"/>
      <c r="E24421" s="6"/>
      <c r="F24421" s="6"/>
      <c r="U24421" s="11"/>
      <c r="AO24421" s="11"/>
    </row>
    <row r="24422" spans="2:41" x14ac:dyDescent="0.25">
      <c r="B24422" s="6"/>
      <c r="D24422" s="6"/>
      <c r="E24422" s="6"/>
      <c r="F24422" s="6"/>
      <c r="U24422" s="11"/>
      <c r="AO24422" s="11"/>
    </row>
    <row r="24423" spans="2:41" x14ac:dyDescent="0.25">
      <c r="B24423" s="6"/>
      <c r="D24423" s="6"/>
      <c r="E24423" s="6"/>
      <c r="F24423" s="6"/>
      <c r="U24423" s="11"/>
      <c r="AO24423" s="11"/>
    </row>
    <row r="24424" spans="2:41" x14ac:dyDescent="0.25">
      <c r="B24424" s="6"/>
      <c r="D24424" s="6"/>
      <c r="E24424" s="6"/>
      <c r="F24424" s="6"/>
      <c r="U24424" s="11"/>
      <c r="AO24424" s="11"/>
    </row>
    <row r="24425" spans="2:41" x14ac:dyDescent="0.25">
      <c r="B24425" s="6"/>
      <c r="D24425" s="6"/>
      <c r="E24425" s="6"/>
      <c r="F24425" s="6"/>
      <c r="U24425" s="11"/>
      <c r="AO24425" s="11"/>
    </row>
    <row r="24426" spans="2:41" x14ac:dyDescent="0.25">
      <c r="B24426" s="6"/>
      <c r="D24426" s="6"/>
      <c r="E24426" s="6"/>
      <c r="F24426" s="6"/>
      <c r="U24426" s="11"/>
      <c r="AO24426" s="11"/>
    </row>
    <row r="24427" spans="2:41" x14ac:dyDescent="0.25">
      <c r="B24427" s="6"/>
      <c r="D24427" s="6"/>
      <c r="E24427" s="6"/>
      <c r="F24427" s="6"/>
      <c r="U24427" s="11"/>
      <c r="AO24427" s="11"/>
    </row>
    <row r="24428" spans="2:41" x14ac:dyDescent="0.25">
      <c r="B24428" s="6"/>
      <c r="D24428" s="6"/>
      <c r="E24428" s="6"/>
      <c r="F24428" s="6"/>
      <c r="U24428" s="11"/>
      <c r="AO24428" s="11"/>
    </row>
    <row r="24429" spans="2:41" x14ac:dyDescent="0.25">
      <c r="B24429" s="6"/>
      <c r="D24429" s="6"/>
      <c r="E24429" s="6"/>
      <c r="F24429" s="6"/>
      <c r="U24429" s="11"/>
      <c r="AO24429" s="11"/>
    </row>
    <row r="24430" spans="2:41" x14ac:dyDescent="0.25">
      <c r="B24430" s="6"/>
      <c r="D24430" s="6"/>
      <c r="E24430" s="6"/>
      <c r="F24430" s="6"/>
      <c r="U24430" s="11"/>
      <c r="AO24430" s="11"/>
    </row>
    <row r="24431" spans="2:41" x14ac:dyDescent="0.25">
      <c r="B24431" s="6"/>
      <c r="D24431" s="6"/>
      <c r="E24431" s="6"/>
      <c r="F24431" s="6"/>
      <c r="U24431" s="11"/>
      <c r="AO24431" s="11"/>
    </row>
    <row r="24432" spans="2:41" x14ac:dyDescent="0.25">
      <c r="B24432" s="6"/>
      <c r="D24432" s="6"/>
      <c r="E24432" s="6"/>
      <c r="F24432" s="6"/>
      <c r="U24432" s="11"/>
      <c r="AO24432" s="11"/>
    </row>
    <row r="24433" spans="2:41" x14ac:dyDescent="0.25">
      <c r="B24433" s="6"/>
      <c r="D24433" s="6"/>
      <c r="E24433" s="6"/>
      <c r="F24433" s="6"/>
      <c r="U24433" s="11"/>
      <c r="AO24433" s="11"/>
    </row>
    <row r="24434" spans="2:41" x14ac:dyDescent="0.25">
      <c r="B24434" s="6"/>
      <c r="D24434" s="6"/>
      <c r="E24434" s="6"/>
      <c r="F24434" s="6"/>
      <c r="U24434" s="11"/>
      <c r="AO24434" s="11"/>
    </row>
    <row r="24435" spans="2:41" x14ac:dyDescent="0.25">
      <c r="B24435" s="6"/>
      <c r="D24435" s="6"/>
      <c r="E24435" s="6"/>
      <c r="F24435" s="6"/>
      <c r="U24435" s="11"/>
      <c r="AO24435" s="11"/>
    </row>
    <row r="24436" spans="2:41" x14ac:dyDescent="0.25">
      <c r="B24436" s="6"/>
      <c r="D24436" s="6"/>
      <c r="E24436" s="6"/>
      <c r="F24436" s="6"/>
      <c r="U24436" s="11"/>
      <c r="AO24436" s="11"/>
    </row>
    <row r="24437" spans="2:41" x14ac:dyDescent="0.25">
      <c r="B24437" s="6"/>
      <c r="D24437" s="6"/>
      <c r="E24437" s="6"/>
      <c r="F24437" s="6"/>
      <c r="U24437" s="11"/>
      <c r="AO24437" s="11"/>
    </row>
    <row r="24438" spans="2:41" x14ac:dyDescent="0.25">
      <c r="B24438" s="6"/>
      <c r="D24438" s="6"/>
      <c r="E24438" s="6"/>
      <c r="F24438" s="6"/>
      <c r="U24438" s="11"/>
      <c r="AO24438" s="11"/>
    </row>
    <row r="24439" spans="2:41" x14ac:dyDescent="0.25">
      <c r="B24439" s="6"/>
      <c r="D24439" s="6"/>
      <c r="E24439" s="6"/>
      <c r="F24439" s="6"/>
      <c r="U24439" s="11"/>
      <c r="AO24439" s="11"/>
    </row>
    <row r="24440" spans="2:41" x14ac:dyDescent="0.25">
      <c r="B24440" s="6"/>
      <c r="D24440" s="6"/>
      <c r="E24440" s="6"/>
      <c r="F24440" s="6"/>
      <c r="U24440" s="11"/>
      <c r="AO24440" s="11"/>
    </row>
    <row r="24441" spans="2:41" x14ac:dyDescent="0.25">
      <c r="B24441" s="6"/>
      <c r="D24441" s="6"/>
      <c r="E24441" s="6"/>
      <c r="F24441" s="6"/>
      <c r="U24441" s="11"/>
      <c r="AO24441" s="11"/>
    </row>
    <row r="24442" spans="2:41" x14ac:dyDescent="0.25">
      <c r="B24442" s="6"/>
      <c r="D24442" s="6"/>
      <c r="E24442" s="6"/>
      <c r="F24442" s="6"/>
      <c r="U24442" s="11"/>
      <c r="AO24442" s="11"/>
    </row>
    <row r="24443" spans="2:41" x14ac:dyDescent="0.25">
      <c r="B24443" s="6"/>
      <c r="D24443" s="6"/>
      <c r="E24443" s="6"/>
      <c r="F24443" s="6"/>
      <c r="U24443" s="11"/>
      <c r="AO24443" s="11"/>
    </row>
    <row r="24444" spans="2:41" x14ac:dyDescent="0.25">
      <c r="B24444" s="6"/>
      <c r="D24444" s="6"/>
      <c r="E24444" s="6"/>
      <c r="F24444" s="6"/>
      <c r="U24444" s="11"/>
      <c r="AO24444" s="11"/>
    </row>
    <row r="24445" spans="2:41" x14ac:dyDescent="0.25">
      <c r="B24445" s="6"/>
      <c r="D24445" s="6"/>
      <c r="E24445" s="6"/>
      <c r="F24445" s="6"/>
      <c r="U24445" s="11"/>
      <c r="AO24445" s="11"/>
    </row>
    <row r="24446" spans="2:41" x14ac:dyDescent="0.25">
      <c r="B24446" s="6"/>
      <c r="D24446" s="6"/>
      <c r="E24446" s="6"/>
      <c r="F24446" s="6"/>
      <c r="U24446" s="11"/>
      <c r="AO24446" s="11"/>
    </row>
    <row r="24447" spans="2:41" x14ac:dyDescent="0.25">
      <c r="B24447" s="6"/>
      <c r="D24447" s="6"/>
      <c r="E24447" s="6"/>
      <c r="F24447" s="6"/>
      <c r="U24447" s="11"/>
      <c r="AO24447" s="11"/>
    </row>
    <row r="24448" spans="2:41" x14ac:dyDescent="0.25">
      <c r="B24448" s="6"/>
      <c r="D24448" s="6"/>
      <c r="E24448" s="6"/>
      <c r="F24448" s="6"/>
      <c r="U24448" s="11"/>
      <c r="AO24448" s="11"/>
    </row>
    <row r="24449" spans="2:41" x14ac:dyDescent="0.25">
      <c r="B24449" s="6"/>
      <c r="D24449" s="6"/>
      <c r="E24449" s="6"/>
      <c r="F24449" s="6"/>
      <c r="U24449" s="11"/>
      <c r="AO24449" s="11"/>
    </row>
    <row r="24450" spans="2:41" x14ac:dyDescent="0.25">
      <c r="B24450" s="6"/>
      <c r="D24450" s="6"/>
      <c r="E24450" s="6"/>
      <c r="F24450" s="6"/>
      <c r="U24450" s="11"/>
      <c r="AO24450" s="11"/>
    </row>
    <row r="24451" spans="2:41" x14ac:dyDescent="0.25">
      <c r="B24451" s="6"/>
      <c r="D24451" s="6"/>
      <c r="E24451" s="6"/>
      <c r="F24451" s="6"/>
      <c r="U24451" s="11"/>
      <c r="AO24451" s="11"/>
    </row>
    <row r="24452" spans="2:41" x14ac:dyDescent="0.25">
      <c r="B24452" s="6"/>
      <c r="D24452" s="6"/>
      <c r="E24452" s="6"/>
      <c r="F24452" s="6"/>
      <c r="U24452" s="11"/>
      <c r="AO24452" s="11"/>
    </row>
    <row r="24453" spans="2:41" x14ac:dyDescent="0.25">
      <c r="B24453" s="6"/>
      <c r="D24453" s="6"/>
      <c r="E24453" s="6"/>
      <c r="F24453" s="6"/>
      <c r="U24453" s="11"/>
      <c r="AO24453" s="11"/>
    </row>
    <row r="24454" spans="2:41" x14ac:dyDescent="0.25">
      <c r="B24454" s="6"/>
      <c r="D24454" s="6"/>
      <c r="E24454" s="6"/>
      <c r="F24454" s="6"/>
      <c r="U24454" s="11"/>
      <c r="AO24454" s="11"/>
    </row>
    <row r="24455" spans="2:41" x14ac:dyDescent="0.25">
      <c r="B24455" s="6"/>
      <c r="D24455" s="6"/>
      <c r="E24455" s="6"/>
      <c r="F24455" s="6"/>
      <c r="U24455" s="11"/>
      <c r="AO24455" s="11"/>
    </row>
    <row r="24456" spans="2:41" x14ac:dyDescent="0.25">
      <c r="B24456" s="6"/>
      <c r="D24456" s="6"/>
      <c r="E24456" s="6"/>
      <c r="F24456" s="6"/>
      <c r="U24456" s="11"/>
      <c r="AO24456" s="11"/>
    </row>
    <row r="24457" spans="2:41" x14ac:dyDescent="0.25">
      <c r="B24457" s="6"/>
      <c r="D24457" s="6"/>
      <c r="E24457" s="6"/>
      <c r="F24457" s="6"/>
      <c r="U24457" s="11"/>
      <c r="AO24457" s="11"/>
    </row>
    <row r="24458" spans="2:41" x14ac:dyDescent="0.25">
      <c r="B24458" s="6"/>
      <c r="D24458" s="6"/>
      <c r="E24458" s="6"/>
      <c r="F24458" s="6"/>
      <c r="U24458" s="11"/>
      <c r="AO24458" s="11"/>
    </row>
    <row r="24459" spans="2:41" x14ac:dyDescent="0.25">
      <c r="B24459" s="6"/>
      <c r="D24459" s="6"/>
      <c r="E24459" s="6"/>
      <c r="F24459" s="6"/>
      <c r="U24459" s="11"/>
      <c r="AO24459" s="11"/>
    </row>
    <row r="24460" spans="2:41" x14ac:dyDescent="0.25">
      <c r="B24460" s="6"/>
      <c r="D24460" s="6"/>
      <c r="E24460" s="6"/>
      <c r="F24460" s="6"/>
      <c r="U24460" s="11"/>
      <c r="AO24460" s="11"/>
    </row>
    <row r="24461" spans="2:41" x14ac:dyDescent="0.25">
      <c r="B24461" s="6"/>
      <c r="D24461" s="6"/>
      <c r="E24461" s="6"/>
      <c r="F24461" s="6"/>
      <c r="U24461" s="11"/>
      <c r="AO24461" s="11"/>
    </row>
    <row r="24462" spans="2:41" x14ac:dyDescent="0.25">
      <c r="B24462" s="6"/>
      <c r="D24462" s="6"/>
      <c r="E24462" s="6"/>
      <c r="F24462" s="6"/>
      <c r="U24462" s="11"/>
      <c r="AO24462" s="11"/>
    </row>
    <row r="24463" spans="2:41" x14ac:dyDescent="0.25">
      <c r="B24463" s="6"/>
      <c r="D24463" s="6"/>
      <c r="E24463" s="6"/>
      <c r="F24463" s="6"/>
      <c r="U24463" s="11"/>
      <c r="AO24463" s="11"/>
    </row>
    <row r="24464" spans="2:41" x14ac:dyDescent="0.25">
      <c r="B24464" s="6"/>
      <c r="D24464" s="6"/>
      <c r="E24464" s="6"/>
      <c r="F24464" s="6"/>
      <c r="U24464" s="11"/>
      <c r="AO24464" s="11"/>
    </row>
    <row r="24465" spans="2:41" x14ac:dyDescent="0.25">
      <c r="B24465" s="6"/>
      <c r="D24465" s="6"/>
      <c r="E24465" s="6"/>
      <c r="F24465" s="6"/>
      <c r="U24465" s="11"/>
      <c r="AO24465" s="11"/>
    </row>
    <row r="24466" spans="2:41" x14ac:dyDescent="0.25">
      <c r="B24466" s="6"/>
      <c r="D24466" s="6"/>
      <c r="E24466" s="6"/>
      <c r="F24466" s="6"/>
      <c r="U24466" s="11"/>
      <c r="AO24466" s="11"/>
    </row>
    <row r="24467" spans="2:41" x14ac:dyDescent="0.25">
      <c r="B24467" s="6"/>
      <c r="D24467" s="6"/>
      <c r="E24467" s="6"/>
      <c r="F24467" s="6"/>
      <c r="U24467" s="11"/>
      <c r="AO24467" s="11"/>
    </row>
    <row r="24468" spans="2:41" x14ac:dyDescent="0.25">
      <c r="B24468" s="6"/>
      <c r="D24468" s="6"/>
      <c r="E24468" s="6"/>
      <c r="F24468" s="6"/>
      <c r="U24468" s="11"/>
      <c r="AO24468" s="11"/>
    </row>
    <row r="24469" spans="2:41" x14ac:dyDescent="0.25">
      <c r="B24469" s="6"/>
      <c r="D24469" s="6"/>
      <c r="E24469" s="6"/>
      <c r="F24469" s="6"/>
      <c r="U24469" s="11"/>
      <c r="AO24469" s="11"/>
    </row>
    <row r="24470" spans="2:41" x14ac:dyDescent="0.25">
      <c r="B24470" s="6"/>
      <c r="D24470" s="6"/>
      <c r="E24470" s="6"/>
      <c r="F24470" s="6"/>
      <c r="U24470" s="11"/>
      <c r="AO24470" s="11"/>
    </row>
    <row r="24471" spans="2:41" x14ac:dyDescent="0.25">
      <c r="B24471" s="6"/>
      <c r="D24471" s="6"/>
      <c r="E24471" s="6"/>
      <c r="F24471" s="6"/>
      <c r="U24471" s="11"/>
      <c r="AO24471" s="11"/>
    </row>
    <row r="24472" spans="2:41" x14ac:dyDescent="0.25">
      <c r="B24472" s="6"/>
      <c r="D24472" s="6"/>
      <c r="E24472" s="6"/>
      <c r="F24472" s="6"/>
      <c r="U24472" s="11"/>
      <c r="AO24472" s="11"/>
    </row>
    <row r="24473" spans="2:41" x14ac:dyDescent="0.25">
      <c r="B24473" s="6"/>
      <c r="D24473" s="6"/>
      <c r="E24473" s="6"/>
      <c r="F24473" s="6"/>
      <c r="U24473" s="11"/>
      <c r="AO24473" s="11"/>
    </row>
    <row r="24474" spans="2:41" x14ac:dyDescent="0.25">
      <c r="B24474" s="6"/>
      <c r="D24474" s="6"/>
      <c r="E24474" s="6"/>
      <c r="F24474" s="6"/>
      <c r="U24474" s="11"/>
      <c r="AO24474" s="11"/>
    </row>
    <row r="24475" spans="2:41" x14ac:dyDescent="0.25">
      <c r="B24475" s="6"/>
      <c r="D24475" s="6"/>
      <c r="E24475" s="6"/>
      <c r="F24475" s="6"/>
      <c r="U24475" s="11"/>
      <c r="AO24475" s="11"/>
    </row>
    <row r="24476" spans="2:41" x14ac:dyDescent="0.25">
      <c r="B24476" s="6"/>
      <c r="D24476" s="6"/>
      <c r="E24476" s="6"/>
      <c r="F24476" s="6"/>
      <c r="U24476" s="11"/>
      <c r="AO24476" s="11"/>
    </row>
    <row r="24477" spans="2:41" x14ac:dyDescent="0.25">
      <c r="B24477" s="6"/>
      <c r="D24477" s="6"/>
      <c r="E24477" s="6"/>
      <c r="F24477" s="6"/>
      <c r="U24477" s="11"/>
      <c r="AO24477" s="11"/>
    </row>
    <row r="24478" spans="2:41" x14ac:dyDescent="0.25">
      <c r="B24478" s="6"/>
      <c r="D24478" s="6"/>
      <c r="E24478" s="6"/>
      <c r="F24478" s="6"/>
      <c r="U24478" s="11"/>
      <c r="AO24478" s="11"/>
    </row>
    <row r="24479" spans="2:41" x14ac:dyDescent="0.25">
      <c r="B24479" s="6"/>
      <c r="D24479" s="6"/>
      <c r="E24479" s="6"/>
      <c r="F24479" s="6"/>
      <c r="U24479" s="11"/>
      <c r="AO24479" s="11"/>
    </row>
    <row r="24480" spans="2:41" x14ac:dyDescent="0.25">
      <c r="B24480" s="6"/>
      <c r="D24480" s="6"/>
      <c r="E24480" s="6"/>
      <c r="F24480" s="6"/>
      <c r="U24480" s="11"/>
      <c r="AO24480" s="11"/>
    </row>
    <row r="24481" spans="2:41" x14ac:dyDescent="0.25">
      <c r="B24481" s="6"/>
      <c r="D24481" s="6"/>
      <c r="E24481" s="6"/>
      <c r="F24481" s="6"/>
      <c r="U24481" s="11"/>
      <c r="AO24481" s="11"/>
    </row>
    <row r="24482" spans="2:41" x14ac:dyDescent="0.25">
      <c r="B24482" s="6"/>
      <c r="D24482" s="6"/>
      <c r="E24482" s="6"/>
      <c r="F24482" s="6"/>
      <c r="U24482" s="11"/>
      <c r="AO24482" s="11"/>
    </row>
    <row r="24483" spans="2:41" x14ac:dyDescent="0.25">
      <c r="B24483" s="6"/>
      <c r="D24483" s="6"/>
      <c r="E24483" s="6"/>
      <c r="F24483" s="6"/>
      <c r="U24483" s="11"/>
      <c r="AO24483" s="11"/>
    </row>
    <row r="24484" spans="2:41" x14ac:dyDescent="0.25">
      <c r="B24484" s="6"/>
      <c r="D24484" s="6"/>
      <c r="E24484" s="6"/>
      <c r="F24484" s="6"/>
      <c r="U24484" s="11"/>
      <c r="AO24484" s="11"/>
    </row>
    <row r="24485" spans="2:41" x14ac:dyDescent="0.25">
      <c r="B24485" s="6"/>
      <c r="D24485" s="6"/>
      <c r="E24485" s="6"/>
      <c r="F24485" s="6"/>
      <c r="U24485" s="11"/>
      <c r="AO24485" s="11"/>
    </row>
    <row r="24486" spans="2:41" x14ac:dyDescent="0.25">
      <c r="B24486" s="6"/>
      <c r="D24486" s="6"/>
      <c r="E24486" s="6"/>
      <c r="F24486" s="6"/>
      <c r="U24486" s="11"/>
      <c r="AO24486" s="11"/>
    </row>
    <row r="24487" spans="2:41" x14ac:dyDescent="0.25">
      <c r="B24487" s="6"/>
      <c r="D24487" s="6"/>
      <c r="E24487" s="6"/>
      <c r="F24487" s="6"/>
      <c r="U24487" s="11"/>
      <c r="AO24487" s="11"/>
    </row>
    <row r="24488" spans="2:41" x14ac:dyDescent="0.25">
      <c r="B24488" s="6"/>
      <c r="D24488" s="6"/>
      <c r="E24488" s="6"/>
      <c r="F24488" s="6"/>
      <c r="U24488" s="11"/>
      <c r="AO24488" s="11"/>
    </row>
    <row r="24489" spans="2:41" x14ac:dyDescent="0.25">
      <c r="B24489" s="6"/>
      <c r="D24489" s="6"/>
      <c r="E24489" s="6"/>
      <c r="F24489" s="6"/>
      <c r="U24489" s="11"/>
      <c r="AO24489" s="11"/>
    </row>
    <row r="24490" spans="2:41" x14ac:dyDescent="0.25">
      <c r="B24490" s="6"/>
      <c r="D24490" s="6"/>
      <c r="E24490" s="6"/>
      <c r="F24490" s="6"/>
      <c r="U24490" s="11"/>
      <c r="AO24490" s="11"/>
    </row>
    <row r="24491" spans="2:41" x14ac:dyDescent="0.25">
      <c r="B24491" s="6"/>
      <c r="D24491" s="6"/>
      <c r="E24491" s="6"/>
      <c r="F24491" s="6"/>
      <c r="U24491" s="11"/>
      <c r="AO24491" s="11"/>
    </row>
    <row r="24492" spans="2:41" x14ac:dyDescent="0.25">
      <c r="B24492" s="6"/>
      <c r="D24492" s="6"/>
      <c r="E24492" s="6"/>
      <c r="F24492" s="6"/>
      <c r="U24492" s="11"/>
      <c r="AO24492" s="11"/>
    </row>
    <row r="24493" spans="2:41" x14ac:dyDescent="0.25">
      <c r="B24493" s="6"/>
      <c r="D24493" s="6"/>
      <c r="E24493" s="6"/>
      <c r="F24493" s="6"/>
      <c r="U24493" s="11"/>
      <c r="AO24493" s="11"/>
    </row>
    <row r="24494" spans="2:41" x14ac:dyDescent="0.25">
      <c r="B24494" s="6"/>
      <c r="D24494" s="6"/>
      <c r="E24494" s="6"/>
      <c r="F24494" s="6"/>
      <c r="U24494" s="11"/>
      <c r="AO24494" s="11"/>
    </row>
    <row r="24495" spans="2:41" x14ac:dyDescent="0.25">
      <c r="B24495" s="6"/>
      <c r="D24495" s="6"/>
      <c r="E24495" s="6"/>
      <c r="F24495" s="6"/>
      <c r="U24495" s="11"/>
      <c r="AO24495" s="11"/>
    </row>
    <row r="24496" spans="2:41" x14ac:dyDescent="0.25">
      <c r="B24496" s="6"/>
      <c r="D24496" s="6"/>
      <c r="E24496" s="6"/>
      <c r="F24496" s="6"/>
      <c r="U24496" s="11"/>
      <c r="AO24496" s="11"/>
    </row>
    <row r="24497" spans="2:41" x14ac:dyDescent="0.25">
      <c r="B24497" s="6"/>
      <c r="D24497" s="6"/>
      <c r="E24497" s="6"/>
      <c r="F24497" s="6"/>
      <c r="U24497" s="11"/>
      <c r="AO24497" s="11"/>
    </row>
    <row r="24498" spans="2:41" x14ac:dyDescent="0.25">
      <c r="B24498" s="6"/>
      <c r="D24498" s="6"/>
      <c r="E24498" s="6"/>
      <c r="F24498" s="6"/>
      <c r="U24498" s="11"/>
      <c r="AO24498" s="11"/>
    </row>
    <row r="24499" spans="2:41" x14ac:dyDescent="0.25">
      <c r="B24499" s="6"/>
      <c r="D24499" s="6"/>
      <c r="E24499" s="6"/>
      <c r="F24499" s="6"/>
      <c r="U24499" s="11"/>
      <c r="AO24499" s="11"/>
    </row>
    <row r="24500" spans="2:41" x14ac:dyDescent="0.25">
      <c r="B24500" s="6"/>
      <c r="D24500" s="6"/>
      <c r="E24500" s="6"/>
      <c r="F24500" s="6"/>
      <c r="U24500" s="11"/>
      <c r="AO24500" s="11"/>
    </row>
    <row r="24501" spans="2:41" x14ac:dyDescent="0.25">
      <c r="B24501" s="6"/>
      <c r="D24501" s="6"/>
      <c r="E24501" s="6"/>
      <c r="F24501" s="6"/>
      <c r="U24501" s="11"/>
      <c r="AO24501" s="11"/>
    </row>
    <row r="24502" spans="2:41" x14ac:dyDescent="0.25">
      <c r="B24502" s="6"/>
      <c r="D24502" s="6"/>
      <c r="E24502" s="6"/>
      <c r="F24502" s="6"/>
      <c r="U24502" s="11"/>
      <c r="AO24502" s="11"/>
    </row>
    <row r="24503" spans="2:41" x14ac:dyDescent="0.25">
      <c r="B24503" s="6"/>
      <c r="D24503" s="6"/>
      <c r="E24503" s="6"/>
      <c r="F24503" s="6"/>
      <c r="U24503" s="11"/>
      <c r="AO24503" s="11"/>
    </row>
    <row r="24504" spans="2:41" x14ac:dyDescent="0.25">
      <c r="B24504" s="6"/>
      <c r="D24504" s="6"/>
      <c r="E24504" s="6"/>
      <c r="F24504" s="6"/>
      <c r="U24504" s="11"/>
      <c r="AO24504" s="11"/>
    </row>
    <row r="24505" spans="2:41" x14ac:dyDescent="0.25">
      <c r="B24505" s="6"/>
      <c r="D24505" s="6"/>
      <c r="E24505" s="6"/>
      <c r="F24505" s="6"/>
      <c r="U24505" s="11"/>
      <c r="AO24505" s="11"/>
    </row>
    <row r="24506" spans="2:41" x14ac:dyDescent="0.25">
      <c r="B24506" s="6"/>
      <c r="D24506" s="6"/>
      <c r="E24506" s="6"/>
      <c r="F24506" s="6"/>
      <c r="U24506" s="11"/>
      <c r="AO24506" s="11"/>
    </row>
    <row r="24507" spans="2:41" x14ac:dyDescent="0.25">
      <c r="B24507" s="6"/>
      <c r="D24507" s="6"/>
      <c r="E24507" s="6"/>
      <c r="F24507" s="6"/>
      <c r="U24507" s="11"/>
      <c r="AO24507" s="11"/>
    </row>
    <row r="24508" spans="2:41" x14ac:dyDescent="0.25">
      <c r="B24508" s="6"/>
      <c r="D24508" s="6"/>
      <c r="E24508" s="6"/>
      <c r="F24508" s="6"/>
      <c r="U24508" s="11"/>
      <c r="AO24508" s="11"/>
    </row>
    <row r="24509" spans="2:41" x14ac:dyDescent="0.25">
      <c r="B24509" s="6"/>
      <c r="D24509" s="6"/>
      <c r="E24509" s="6"/>
      <c r="F24509" s="6"/>
      <c r="U24509" s="11"/>
      <c r="AO24509" s="11"/>
    </row>
    <row r="24510" spans="2:41" x14ac:dyDescent="0.25">
      <c r="B24510" s="6"/>
      <c r="D24510" s="6"/>
      <c r="E24510" s="6"/>
      <c r="F24510" s="6"/>
      <c r="U24510" s="11"/>
      <c r="AO24510" s="11"/>
    </row>
    <row r="24511" spans="2:41" x14ac:dyDescent="0.25">
      <c r="B24511" s="6"/>
      <c r="D24511" s="6"/>
      <c r="E24511" s="6"/>
      <c r="F24511" s="6"/>
      <c r="U24511" s="11"/>
      <c r="AO24511" s="11"/>
    </row>
    <row r="24512" spans="2:41" x14ac:dyDescent="0.25">
      <c r="B24512" s="6"/>
      <c r="D24512" s="6"/>
      <c r="E24512" s="6"/>
      <c r="F24512" s="6"/>
      <c r="U24512" s="11"/>
      <c r="AO24512" s="11"/>
    </row>
    <row r="24513" spans="2:41" x14ac:dyDescent="0.25">
      <c r="B24513" s="6"/>
      <c r="D24513" s="6"/>
      <c r="E24513" s="6"/>
      <c r="F24513" s="6"/>
      <c r="U24513" s="11"/>
      <c r="AO24513" s="11"/>
    </row>
    <row r="24514" spans="2:41" x14ac:dyDescent="0.25">
      <c r="B24514" s="6"/>
      <c r="D24514" s="6"/>
      <c r="E24514" s="6"/>
      <c r="F24514" s="6"/>
      <c r="U24514" s="11"/>
      <c r="AO24514" s="11"/>
    </row>
    <row r="24515" spans="2:41" x14ac:dyDescent="0.25">
      <c r="B24515" s="6"/>
      <c r="D24515" s="6"/>
      <c r="E24515" s="6"/>
      <c r="F24515" s="6"/>
      <c r="U24515" s="11"/>
      <c r="AO24515" s="11"/>
    </row>
    <row r="24516" spans="2:41" x14ac:dyDescent="0.25">
      <c r="B24516" s="6"/>
      <c r="D24516" s="6"/>
      <c r="E24516" s="6"/>
      <c r="F24516" s="6"/>
      <c r="U24516" s="11"/>
      <c r="AO24516" s="11"/>
    </row>
    <row r="24517" spans="2:41" x14ac:dyDescent="0.25">
      <c r="B24517" s="6"/>
      <c r="D24517" s="6"/>
      <c r="E24517" s="6"/>
      <c r="F24517" s="6"/>
      <c r="U24517" s="11"/>
      <c r="AO24517" s="11"/>
    </row>
    <row r="24518" spans="2:41" x14ac:dyDescent="0.25">
      <c r="B24518" s="6"/>
      <c r="D24518" s="6"/>
      <c r="E24518" s="6"/>
      <c r="F24518" s="6"/>
      <c r="U24518" s="11"/>
      <c r="AO24518" s="11"/>
    </row>
    <row r="24519" spans="2:41" x14ac:dyDescent="0.25">
      <c r="B24519" s="6"/>
      <c r="D24519" s="6"/>
      <c r="E24519" s="6"/>
      <c r="F24519" s="6"/>
      <c r="U24519" s="11"/>
      <c r="AO24519" s="11"/>
    </row>
    <row r="24520" spans="2:41" x14ac:dyDescent="0.25">
      <c r="B24520" s="6"/>
      <c r="D24520" s="6"/>
      <c r="E24520" s="6"/>
      <c r="F24520" s="6"/>
      <c r="U24520" s="11"/>
      <c r="AO24520" s="11"/>
    </row>
    <row r="24521" spans="2:41" x14ac:dyDescent="0.25">
      <c r="B24521" s="6"/>
      <c r="D24521" s="6"/>
      <c r="E24521" s="6"/>
      <c r="F24521" s="6"/>
      <c r="U24521" s="11"/>
      <c r="AO24521" s="11"/>
    </row>
    <row r="24522" spans="2:41" x14ac:dyDescent="0.25">
      <c r="B24522" s="6"/>
      <c r="D24522" s="6"/>
      <c r="E24522" s="6"/>
      <c r="F24522" s="6"/>
      <c r="U24522" s="11"/>
      <c r="AO24522" s="11"/>
    </row>
    <row r="24523" spans="2:41" x14ac:dyDescent="0.25">
      <c r="B24523" s="6"/>
      <c r="D24523" s="6"/>
      <c r="E24523" s="6"/>
      <c r="F24523" s="6"/>
      <c r="U24523" s="11"/>
      <c r="AO24523" s="11"/>
    </row>
    <row r="24524" spans="2:41" x14ac:dyDescent="0.25">
      <c r="B24524" s="6"/>
      <c r="D24524" s="6"/>
      <c r="E24524" s="6"/>
      <c r="F24524" s="6"/>
      <c r="U24524" s="11"/>
      <c r="AO24524" s="11"/>
    </row>
    <row r="24525" spans="2:41" x14ac:dyDescent="0.25">
      <c r="B24525" s="6"/>
      <c r="D24525" s="6"/>
      <c r="E24525" s="6"/>
      <c r="F24525" s="6"/>
      <c r="U24525" s="11"/>
      <c r="AO24525" s="11"/>
    </row>
    <row r="24526" spans="2:41" x14ac:dyDescent="0.25">
      <c r="B24526" s="6"/>
      <c r="D24526" s="6"/>
      <c r="E24526" s="6"/>
      <c r="F24526" s="6"/>
      <c r="U24526" s="11"/>
      <c r="AO24526" s="11"/>
    </row>
    <row r="24527" spans="2:41" x14ac:dyDescent="0.25">
      <c r="B24527" s="6"/>
      <c r="D24527" s="6"/>
      <c r="E24527" s="6"/>
      <c r="F24527" s="6"/>
      <c r="U24527" s="11"/>
      <c r="AO24527" s="11"/>
    </row>
    <row r="24528" spans="2:41" x14ac:dyDescent="0.25">
      <c r="B24528" s="6"/>
      <c r="D24528" s="6"/>
      <c r="E24528" s="6"/>
      <c r="F24528" s="6"/>
      <c r="U24528" s="11"/>
      <c r="AO24528" s="11"/>
    </row>
    <row r="24529" spans="2:41" x14ac:dyDescent="0.25">
      <c r="B24529" s="6"/>
      <c r="D24529" s="6"/>
      <c r="E24529" s="6"/>
      <c r="F24529" s="6"/>
      <c r="U24529" s="11"/>
      <c r="AO24529" s="11"/>
    </row>
    <row r="24530" spans="2:41" x14ac:dyDescent="0.25">
      <c r="B24530" s="6"/>
      <c r="D24530" s="6"/>
      <c r="E24530" s="6"/>
      <c r="F24530" s="6"/>
      <c r="U24530" s="11"/>
      <c r="AO24530" s="11"/>
    </row>
    <row r="24531" spans="2:41" x14ac:dyDescent="0.25">
      <c r="B24531" s="6"/>
      <c r="D24531" s="6"/>
      <c r="E24531" s="6"/>
      <c r="F24531" s="6"/>
      <c r="U24531" s="11"/>
      <c r="AO24531" s="11"/>
    </row>
    <row r="24532" spans="2:41" x14ac:dyDescent="0.25">
      <c r="B24532" s="6"/>
      <c r="D24532" s="6"/>
      <c r="E24532" s="6"/>
      <c r="F24532" s="6"/>
      <c r="U24532" s="11"/>
      <c r="AO24532" s="11"/>
    </row>
    <row r="24533" spans="2:41" x14ac:dyDescent="0.25">
      <c r="B24533" s="6"/>
      <c r="D24533" s="6"/>
      <c r="E24533" s="6"/>
      <c r="F24533" s="6"/>
      <c r="U24533" s="11"/>
      <c r="AO24533" s="11"/>
    </row>
    <row r="24534" spans="2:41" x14ac:dyDescent="0.25">
      <c r="B24534" s="6"/>
      <c r="D24534" s="6"/>
      <c r="E24534" s="6"/>
      <c r="F24534" s="6"/>
      <c r="U24534" s="11"/>
      <c r="AO24534" s="11"/>
    </row>
    <row r="24535" spans="2:41" x14ac:dyDescent="0.25">
      <c r="B24535" s="6"/>
      <c r="D24535" s="6"/>
      <c r="E24535" s="6"/>
      <c r="F24535" s="6"/>
      <c r="U24535" s="11"/>
      <c r="AO24535" s="11"/>
    </row>
    <row r="24536" spans="2:41" x14ac:dyDescent="0.25">
      <c r="B24536" s="6"/>
      <c r="D24536" s="6"/>
      <c r="E24536" s="6"/>
      <c r="F24536" s="6"/>
      <c r="U24536" s="11"/>
      <c r="AO24536" s="11"/>
    </row>
    <row r="24537" spans="2:41" x14ac:dyDescent="0.25">
      <c r="B24537" s="6"/>
      <c r="D24537" s="6"/>
      <c r="E24537" s="6"/>
      <c r="F24537" s="6"/>
      <c r="U24537" s="11"/>
      <c r="AO24537" s="11"/>
    </row>
    <row r="24538" spans="2:41" x14ac:dyDescent="0.25">
      <c r="B24538" s="6"/>
      <c r="D24538" s="6"/>
      <c r="E24538" s="6"/>
      <c r="F24538" s="6"/>
      <c r="U24538" s="11"/>
      <c r="AO24538" s="11"/>
    </row>
    <row r="24539" spans="2:41" x14ac:dyDescent="0.25">
      <c r="B24539" s="6"/>
      <c r="D24539" s="6"/>
      <c r="E24539" s="6"/>
      <c r="F24539" s="6"/>
      <c r="U24539" s="11"/>
      <c r="AO24539" s="11"/>
    </row>
    <row r="24540" spans="2:41" x14ac:dyDescent="0.25">
      <c r="B24540" s="6"/>
      <c r="D24540" s="6"/>
      <c r="E24540" s="6"/>
      <c r="F24540" s="6"/>
      <c r="U24540" s="11"/>
      <c r="AO24540" s="11"/>
    </row>
    <row r="24541" spans="2:41" x14ac:dyDescent="0.25">
      <c r="B24541" s="6"/>
      <c r="D24541" s="6"/>
      <c r="E24541" s="6"/>
      <c r="F24541" s="6"/>
      <c r="U24541" s="11"/>
      <c r="AO24541" s="11"/>
    </row>
    <row r="24542" spans="2:41" x14ac:dyDescent="0.25">
      <c r="B24542" s="6"/>
      <c r="D24542" s="6"/>
      <c r="E24542" s="6"/>
      <c r="F24542" s="6"/>
      <c r="U24542" s="11"/>
      <c r="AO24542" s="11"/>
    </row>
    <row r="24543" spans="2:41" x14ac:dyDescent="0.25">
      <c r="B24543" s="6"/>
      <c r="D24543" s="6"/>
      <c r="E24543" s="6"/>
      <c r="F24543" s="6"/>
      <c r="U24543" s="11"/>
      <c r="AO24543" s="11"/>
    </row>
    <row r="24544" spans="2:41" x14ac:dyDescent="0.25">
      <c r="B24544" s="6"/>
      <c r="D24544" s="6"/>
      <c r="E24544" s="6"/>
      <c r="F24544" s="6"/>
      <c r="U24544" s="11"/>
      <c r="AO24544" s="11"/>
    </row>
    <row r="24545" spans="2:41" x14ac:dyDescent="0.25">
      <c r="B24545" s="6"/>
      <c r="D24545" s="6"/>
      <c r="E24545" s="6"/>
      <c r="F24545" s="6"/>
      <c r="U24545" s="11"/>
      <c r="AO24545" s="11"/>
    </row>
    <row r="24546" spans="2:41" x14ac:dyDescent="0.25">
      <c r="B24546" s="6"/>
      <c r="D24546" s="6"/>
      <c r="E24546" s="6"/>
      <c r="F24546" s="6"/>
      <c r="U24546" s="11"/>
      <c r="AO24546" s="11"/>
    </row>
    <row r="24547" spans="2:41" x14ac:dyDescent="0.25">
      <c r="B24547" s="6"/>
      <c r="D24547" s="6"/>
      <c r="E24547" s="6"/>
      <c r="F24547" s="6"/>
      <c r="U24547" s="11"/>
      <c r="AO24547" s="11"/>
    </row>
    <row r="24548" spans="2:41" x14ac:dyDescent="0.25">
      <c r="B24548" s="6"/>
      <c r="D24548" s="6"/>
      <c r="E24548" s="6"/>
      <c r="F24548" s="6"/>
      <c r="U24548" s="11"/>
      <c r="AO24548" s="11"/>
    </row>
    <row r="24549" spans="2:41" x14ac:dyDescent="0.25">
      <c r="B24549" s="6"/>
      <c r="D24549" s="6"/>
      <c r="E24549" s="6"/>
      <c r="F24549" s="6"/>
      <c r="U24549" s="11"/>
      <c r="AO24549" s="11"/>
    </row>
    <row r="24550" spans="2:41" x14ac:dyDescent="0.25">
      <c r="B24550" s="6"/>
      <c r="D24550" s="6"/>
      <c r="E24550" s="6"/>
      <c r="F24550" s="6"/>
      <c r="U24550" s="11"/>
      <c r="AO24550" s="11"/>
    </row>
    <row r="24551" spans="2:41" x14ac:dyDescent="0.25">
      <c r="B24551" s="6"/>
      <c r="D24551" s="6"/>
      <c r="E24551" s="6"/>
      <c r="F24551" s="6"/>
      <c r="U24551" s="11"/>
      <c r="AO24551" s="11"/>
    </row>
    <row r="24552" spans="2:41" x14ac:dyDescent="0.25">
      <c r="B24552" s="6"/>
      <c r="D24552" s="6"/>
      <c r="E24552" s="6"/>
      <c r="F24552" s="6"/>
      <c r="U24552" s="11"/>
      <c r="AO24552" s="11"/>
    </row>
    <row r="24553" spans="2:41" x14ac:dyDescent="0.25">
      <c r="B24553" s="6"/>
      <c r="D24553" s="6"/>
      <c r="E24553" s="6"/>
      <c r="F24553" s="6"/>
      <c r="U24553" s="11"/>
      <c r="AO24553" s="11"/>
    </row>
    <row r="24554" spans="2:41" x14ac:dyDescent="0.25">
      <c r="B24554" s="6"/>
      <c r="D24554" s="6"/>
      <c r="E24554" s="6"/>
      <c r="F24554" s="6"/>
      <c r="U24554" s="11"/>
      <c r="AO24554" s="11"/>
    </row>
    <row r="24555" spans="2:41" x14ac:dyDescent="0.25">
      <c r="B24555" s="6"/>
      <c r="D24555" s="6"/>
      <c r="E24555" s="6"/>
      <c r="F24555" s="6"/>
      <c r="U24555" s="11"/>
      <c r="AO24555" s="11"/>
    </row>
    <row r="24556" spans="2:41" x14ac:dyDescent="0.25">
      <c r="B24556" s="6"/>
      <c r="D24556" s="6"/>
      <c r="E24556" s="6"/>
      <c r="F24556" s="6"/>
      <c r="U24556" s="11"/>
      <c r="AO24556" s="11"/>
    </row>
    <row r="24557" spans="2:41" x14ac:dyDescent="0.25">
      <c r="B24557" s="6"/>
      <c r="D24557" s="6"/>
      <c r="E24557" s="6"/>
      <c r="F24557" s="6"/>
      <c r="U24557" s="11"/>
      <c r="AO24557" s="11"/>
    </row>
    <row r="24558" spans="2:41" x14ac:dyDescent="0.25">
      <c r="B24558" s="6"/>
      <c r="D24558" s="6"/>
      <c r="E24558" s="6"/>
      <c r="F24558" s="6"/>
      <c r="U24558" s="11"/>
      <c r="AO24558" s="11"/>
    </row>
    <row r="24559" spans="2:41" x14ac:dyDescent="0.25">
      <c r="B24559" s="6"/>
      <c r="D24559" s="6"/>
      <c r="E24559" s="6"/>
      <c r="F24559" s="6"/>
      <c r="U24559" s="11"/>
      <c r="AO24559" s="11"/>
    </row>
    <row r="24560" spans="2:41" x14ac:dyDescent="0.25">
      <c r="B24560" s="6"/>
      <c r="D24560" s="6"/>
      <c r="E24560" s="6"/>
      <c r="F24560" s="6"/>
      <c r="U24560" s="11"/>
      <c r="AO24560" s="11"/>
    </row>
    <row r="24561" spans="2:41" x14ac:dyDescent="0.25">
      <c r="B24561" s="6"/>
      <c r="D24561" s="6"/>
      <c r="E24561" s="6"/>
      <c r="F24561" s="6"/>
      <c r="U24561" s="11"/>
      <c r="AO24561" s="11"/>
    </row>
    <row r="24562" spans="2:41" x14ac:dyDescent="0.25">
      <c r="B24562" s="6"/>
      <c r="D24562" s="6"/>
      <c r="E24562" s="6"/>
      <c r="F24562" s="6"/>
      <c r="U24562" s="11"/>
      <c r="AO24562" s="11"/>
    </row>
    <row r="24563" spans="2:41" x14ac:dyDescent="0.25">
      <c r="B24563" s="6"/>
      <c r="D24563" s="6"/>
      <c r="E24563" s="6"/>
      <c r="F24563" s="6"/>
      <c r="U24563" s="11"/>
      <c r="AO24563" s="11"/>
    </row>
    <row r="24564" spans="2:41" x14ac:dyDescent="0.25">
      <c r="B24564" s="6"/>
      <c r="D24564" s="6"/>
      <c r="E24564" s="6"/>
      <c r="F24564" s="6"/>
      <c r="U24564" s="11"/>
      <c r="AO24564" s="11"/>
    </row>
    <row r="24565" spans="2:41" x14ac:dyDescent="0.25">
      <c r="B24565" s="6"/>
      <c r="D24565" s="6"/>
      <c r="E24565" s="6"/>
      <c r="F24565" s="6"/>
      <c r="U24565" s="11"/>
      <c r="AO24565" s="11"/>
    </row>
    <row r="24566" spans="2:41" x14ac:dyDescent="0.25">
      <c r="B24566" s="6"/>
      <c r="D24566" s="6"/>
      <c r="E24566" s="6"/>
      <c r="F24566" s="6"/>
      <c r="U24566" s="11"/>
      <c r="AO24566" s="11"/>
    </row>
    <row r="24567" spans="2:41" x14ac:dyDescent="0.25">
      <c r="B24567" s="6"/>
      <c r="D24567" s="6"/>
      <c r="E24567" s="6"/>
      <c r="F24567" s="6"/>
      <c r="U24567" s="11"/>
      <c r="AO24567" s="11"/>
    </row>
    <row r="24568" spans="2:41" x14ac:dyDescent="0.25">
      <c r="B24568" s="6"/>
      <c r="D24568" s="6"/>
      <c r="E24568" s="6"/>
      <c r="F24568" s="6"/>
      <c r="U24568" s="11"/>
      <c r="AO24568" s="11"/>
    </row>
    <row r="24569" spans="2:41" x14ac:dyDescent="0.25">
      <c r="B24569" s="6"/>
      <c r="D24569" s="6"/>
      <c r="E24569" s="6"/>
      <c r="F24569" s="6"/>
      <c r="U24569" s="11"/>
      <c r="AO24569" s="11"/>
    </row>
    <row r="24570" spans="2:41" x14ac:dyDescent="0.25">
      <c r="B24570" s="6"/>
      <c r="D24570" s="6"/>
      <c r="E24570" s="6"/>
      <c r="F24570" s="6"/>
      <c r="U24570" s="11"/>
      <c r="AO24570" s="11"/>
    </row>
    <row r="24571" spans="2:41" x14ac:dyDescent="0.25">
      <c r="B24571" s="6"/>
      <c r="D24571" s="6"/>
      <c r="E24571" s="6"/>
      <c r="F24571" s="6"/>
      <c r="U24571" s="11"/>
      <c r="AO24571" s="11"/>
    </row>
    <row r="24572" spans="2:41" x14ac:dyDescent="0.25">
      <c r="B24572" s="6"/>
      <c r="D24572" s="6"/>
      <c r="E24572" s="6"/>
      <c r="F24572" s="6"/>
      <c r="U24572" s="11"/>
      <c r="AO24572" s="11"/>
    </row>
    <row r="24573" spans="2:41" x14ac:dyDescent="0.25">
      <c r="B24573" s="6"/>
      <c r="D24573" s="6"/>
      <c r="E24573" s="6"/>
      <c r="F24573" s="6"/>
      <c r="U24573" s="11"/>
      <c r="AO24573" s="11"/>
    </row>
    <row r="24574" spans="2:41" x14ac:dyDescent="0.25">
      <c r="B24574" s="6"/>
      <c r="D24574" s="6"/>
      <c r="E24574" s="6"/>
      <c r="F24574" s="6"/>
      <c r="U24574" s="11"/>
      <c r="AO24574" s="11"/>
    </row>
    <row r="24575" spans="2:41" x14ac:dyDescent="0.25">
      <c r="B24575" s="6"/>
      <c r="D24575" s="6"/>
      <c r="E24575" s="6"/>
      <c r="F24575" s="6"/>
      <c r="U24575" s="11"/>
      <c r="AO24575" s="11"/>
    </row>
    <row r="24576" spans="2:41" x14ac:dyDescent="0.25">
      <c r="B24576" s="6"/>
      <c r="D24576" s="6"/>
      <c r="E24576" s="6"/>
      <c r="F24576" s="6"/>
      <c r="U24576" s="11"/>
      <c r="AO24576" s="11"/>
    </row>
    <row r="24577" spans="2:41" x14ac:dyDescent="0.25">
      <c r="B24577" s="6"/>
      <c r="D24577" s="6"/>
      <c r="E24577" s="6"/>
      <c r="F24577" s="6"/>
      <c r="U24577" s="11"/>
      <c r="AO24577" s="11"/>
    </row>
    <row r="24578" spans="2:41" x14ac:dyDescent="0.25">
      <c r="B24578" s="6"/>
      <c r="D24578" s="6"/>
      <c r="E24578" s="6"/>
      <c r="F24578" s="6"/>
      <c r="U24578" s="11"/>
      <c r="AO24578" s="11"/>
    </row>
    <row r="24579" spans="2:41" x14ac:dyDescent="0.25">
      <c r="B24579" s="6"/>
      <c r="D24579" s="6"/>
      <c r="E24579" s="6"/>
      <c r="F24579" s="6"/>
      <c r="U24579" s="11"/>
      <c r="AO24579" s="11"/>
    </row>
    <row r="24580" spans="2:41" x14ac:dyDescent="0.25">
      <c r="B24580" s="6"/>
      <c r="D24580" s="6"/>
      <c r="E24580" s="6"/>
      <c r="F24580" s="6"/>
      <c r="U24580" s="11"/>
      <c r="AO24580" s="11"/>
    </row>
    <row r="24581" spans="2:41" x14ac:dyDescent="0.25">
      <c r="B24581" s="6"/>
      <c r="D24581" s="6"/>
      <c r="E24581" s="6"/>
      <c r="F24581" s="6"/>
      <c r="U24581" s="11"/>
      <c r="AO24581" s="11"/>
    </row>
    <row r="24582" spans="2:41" x14ac:dyDescent="0.25">
      <c r="B24582" s="6"/>
      <c r="D24582" s="6"/>
      <c r="E24582" s="6"/>
      <c r="F24582" s="6"/>
      <c r="U24582" s="11"/>
      <c r="AO24582" s="11"/>
    </row>
    <row r="24583" spans="2:41" x14ac:dyDescent="0.25">
      <c r="B24583" s="6"/>
      <c r="D24583" s="6"/>
      <c r="E24583" s="6"/>
      <c r="F24583" s="6"/>
      <c r="U24583" s="11"/>
      <c r="AO24583" s="11"/>
    </row>
    <row r="24584" spans="2:41" x14ac:dyDescent="0.25">
      <c r="B24584" s="6"/>
      <c r="D24584" s="6"/>
      <c r="E24584" s="6"/>
      <c r="F24584" s="6"/>
      <c r="U24584" s="11"/>
      <c r="AO24584" s="11"/>
    </row>
    <row r="24585" spans="2:41" x14ac:dyDescent="0.25">
      <c r="B24585" s="6"/>
      <c r="D24585" s="6"/>
      <c r="E24585" s="6"/>
      <c r="F24585" s="6"/>
      <c r="U24585" s="11"/>
      <c r="AO24585" s="11"/>
    </row>
    <row r="24586" spans="2:41" x14ac:dyDescent="0.25">
      <c r="B24586" s="6"/>
      <c r="D24586" s="6"/>
      <c r="E24586" s="6"/>
      <c r="F24586" s="6"/>
      <c r="U24586" s="11"/>
      <c r="AO24586" s="11"/>
    </row>
    <row r="24587" spans="2:41" x14ac:dyDescent="0.25">
      <c r="B24587" s="6"/>
      <c r="D24587" s="6"/>
      <c r="E24587" s="6"/>
      <c r="F24587" s="6"/>
      <c r="U24587" s="11"/>
      <c r="AO24587" s="11"/>
    </row>
    <row r="24588" spans="2:41" x14ac:dyDescent="0.25">
      <c r="B24588" s="6"/>
      <c r="D24588" s="6"/>
      <c r="E24588" s="6"/>
      <c r="F24588" s="6"/>
      <c r="U24588" s="11"/>
      <c r="AO24588" s="11"/>
    </row>
    <row r="24589" spans="2:41" x14ac:dyDescent="0.25">
      <c r="B24589" s="6"/>
      <c r="D24589" s="6"/>
      <c r="E24589" s="6"/>
      <c r="F24589" s="6"/>
      <c r="U24589" s="11"/>
      <c r="AO24589" s="11"/>
    </row>
    <row r="24590" spans="2:41" x14ac:dyDescent="0.25">
      <c r="B24590" s="6"/>
      <c r="D24590" s="6"/>
      <c r="E24590" s="6"/>
      <c r="F24590" s="6"/>
      <c r="U24590" s="11"/>
      <c r="AO24590" s="11"/>
    </row>
    <row r="24591" spans="2:41" x14ac:dyDescent="0.25">
      <c r="B24591" s="6"/>
      <c r="D24591" s="6"/>
      <c r="E24591" s="6"/>
      <c r="F24591" s="6"/>
      <c r="U24591" s="11"/>
      <c r="AO24591" s="11"/>
    </row>
    <row r="24592" spans="2:41" x14ac:dyDescent="0.25">
      <c r="B24592" s="6"/>
      <c r="D24592" s="6"/>
      <c r="E24592" s="6"/>
      <c r="F24592" s="6"/>
      <c r="U24592" s="11"/>
      <c r="AO24592" s="11"/>
    </row>
    <row r="24593" spans="2:41" x14ac:dyDescent="0.25">
      <c r="B24593" s="6"/>
      <c r="D24593" s="6"/>
      <c r="E24593" s="6"/>
      <c r="F24593" s="6"/>
      <c r="U24593" s="11"/>
      <c r="AO24593" s="11"/>
    </row>
    <row r="24594" spans="2:41" x14ac:dyDescent="0.25">
      <c r="B24594" s="6"/>
      <c r="D24594" s="6"/>
      <c r="E24594" s="6"/>
      <c r="F24594" s="6"/>
      <c r="U24594" s="11"/>
      <c r="AO24594" s="11"/>
    </row>
    <row r="24595" spans="2:41" x14ac:dyDescent="0.25">
      <c r="B24595" s="6"/>
      <c r="D24595" s="6"/>
      <c r="E24595" s="6"/>
      <c r="F24595" s="6"/>
      <c r="U24595" s="11"/>
      <c r="AO24595" s="11"/>
    </row>
    <row r="24596" spans="2:41" x14ac:dyDescent="0.25">
      <c r="B24596" s="6"/>
      <c r="D24596" s="6"/>
      <c r="E24596" s="6"/>
      <c r="F24596" s="6"/>
      <c r="U24596" s="11"/>
      <c r="AO24596" s="11"/>
    </row>
    <row r="24597" spans="2:41" x14ac:dyDescent="0.25">
      <c r="B24597" s="6"/>
      <c r="D24597" s="6"/>
      <c r="E24597" s="6"/>
      <c r="F24597" s="6"/>
      <c r="U24597" s="11"/>
      <c r="AO24597" s="11"/>
    </row>
    <row r="24598" spans="2:41" x14ac:dyDescent="0.25">
      <c r="B24598" s="6"/>
      <c r="D24598" s="6"/>
      <c r="E24598" s="6"/>
      <c r="F24598" s="6"/>
      <c r="U24598" s="11"/>
      <c r="AO24598" s="11"/>
    </row>
    <row r="24599" spans="2:41" x14ac:dyDescent="0.25">
      <c r="B24599" s="6"/>
      <c r="D24599" s="6"/>
      <c r="E24599" s="6"/>
      <c r="F24599" s="6"/>
      <c r="U24599" s="11"/>
      <c r="AO24599" s="11"/>
    </row>
    <row r="24600" spans="2:41" x14ac:dyDescent="0.25">
      <c r="B24600" s="6"/>
      <c r="D24600" s="6"/>
      <c r="E24600" s="6"/>
      <c r="F24600" s="6"/>
      <c r="U24600" s="11"/>
      <c r="AO24600" s="11"/>
    </row>
    <row r="24601" spans="2:41" x14ac:dyDescent="0.25">
      <c r="B24601" s="6"/>
      <c r="D24601" s="6"/>
      <c r="E24601" s="6"/>
      <c r="F24601" s="6"/>
      <c r="U24601" s="11"/>
      <c r="AO24601" s="11"/>
    </row>
    <row r="24602" spans="2:41" x14ac:dyDescent="0.25">
      <c r="B24602" s="6"/>
      <c r="D24602" s="6"/>
      <c r="E24602" s="6"/>
      <c r="F24602" s="6"/>
      <c r="U24602" s="11"/>
      <c r="AO24602" s="11"/>
    </row>
    <row r="24603" spans="2:41" x14ac:dyDescent="0.25">
      <c r="B24603" s="6"/>
      <c r="D24603" s="6"/>
      <c r="E24603" s="6"/>
      <c r="F24603" s="6"/>
      <c r="U24603" s="11"/>
      <c r="AO24603" s="11"/>
    </row>
    <row r="24604" spans="2:41" x14ac:dyDescent="0.25">
      <c r="B24604" s="6"/>
      <c r="D24604" s="6"/>
      <c r="E24604" s="6"/>
      <c r="F24604" s="6"/>
      <c r="U24604" s="11"/>
      <c r="AO24604" s="11"/>
    </row>
    <row r="24605" spans="2:41" x14ac:dyDescent="0.25">
      <c r="B24605" s="6"/>
      <c r="D24605" s="6"/>
      <c r="E24605" s="6"/>
      <c r="F24605" s="6"/>
      <c r="U24605" s="11"/>
      <c r="AO24605" s="11"/>
    </row>
    <row r="24606" spans="2:41" x14ac:dyDescent="0.25">
      <c r="B24606" s="6"/>
      <c r="D24606" s="6"/>
      <c r="E24606" s="6"/>
      <c r="F24606" s="6"/>
      <c r="U24606" s="11"/>
      <c r="AO24606" s="11"/>
    </row>
    <row r="24607" spans="2:41" x14ac:dyDescent="0.25">
      <c r="B24607" s="6"/>
      <c r="D24607" s="6"/>
      <c r="E24607" s="6"/>
      <c r="F24607" s="6"/>
      <c r="U24607" s="11"/>
      <c r="AO24607" s="11"/>
    </row>
    <row r="24608" spans="2:41" x14ac:dyDescent="0.25">
      <c r="B24608" s="6"/>
      <c r="D24608" s="6"/>
      <c r="E24608" s="6"/>
      <c r="F24608" s="6"/>
      <c r="U24608" s="11"/>
      <c r="AO24608" s="11"/>
    </row>
    <row r="24609" spans="2:41" x14ac:dyDescent="0.25">
      <c r="B24609" s="6"/>
      <c r="D24609" s="6"/>
      <c r="E24609" s="6"/>
      <c r="F24609" s="6"/>
      <c r="U24609" s="11"/>
      <c r="AO24609" s="11"/>
    </row>
    <row r="24610" spans="2:41" x14ac:dyDescent="0.25">
      <c r="B24610" s="6"/>
      <c r="D24610" s="6"/>
      <c r="E24610" s="6"/>
      <c r="F24610" s="6"/>
      <c r="U24610" s="11"/>
      <c r="AO24610" s="11"/>
    </row>
    <row r="24611" spans="2:41" x14ac:dyDescent="0.25">
      <c r="B24611" s="6"/>
      <c r="D24611" s="6"/>
      <c r="E24611" s="6"/>
      <c r="F24611" s="6"/>
      <c r="U24611" s="11"/>
      <c r="AO24611" s="11"/>
    </row>
    <row r="24612" spans="2:41" x14ac:dyDescent="0.25">
      <c r="B24612" s="6"/>
      <c r="D24612" s="6"/>
      <c r="E24612" s="6"/>
      <c r="F24612" s="6"/>
      <c r="U24612" s="11"/>
      <c r="AO24612" s="11"/>
    </row>
    <row r="24613" spans="2:41" x14ac:dyDescent="0.25">
      <c r="B24613" s="6"/>
      <c r="D24613" s="6"/>
      <c r="E24613" s="6"/>
      <c r="F24613" s="6"/>
      <c r="U24613" s="11"/>
      <c r="AO24613" s="11"/>
    </row>
    <row r="24614" spans="2:41" x14ac:dyDescent="0.25">
      <c r="B24614" s="6"/>
      <c r="D24614" s="6"/>
      <c r="E24614" s="6"/>
      <c r="F24614" s="6"/>
      <c r="U24614" s="11"/>
      <c r="AO24614" s="11"/>
    </row>
    <row r="24615" spans="2:41" x14ac:dyDescent="0.25">
      <c r="B24615" s="6"/>
      <c r="D24615" s="6"/>
      <c r="E24615" s="6"/>
      <c r="F24615" s="6"/>
      <c r="U24615" s="11"/>
      <c r="AO24615" s="11"/>
    </row>
    <row r="24616" spans="2:41" x14ac:dyDescent="0.25">
      <c r="B24616" s="6"/>
      <c r="D24616" s="6"/>
      <c r="E24616" s="6"/>
      <c r="F24616" s="6"/>
      <c r="U24616" s="11"/>
      <c r="AO24616" s="11"/>
    </row>
    <row r="24617" spans="2:41" x14ac:dyDescent="0.25">
      <c r="B24617" s="6"/>
      <c r="D24617" s="6"/>
      <c r="E24617" s="6"/>
      <c r="F24617" s="6"/>
      <c r="U24617" s="11"/>
      <c r="AO24617" s="11"/>
    </row>
    <row r="24618" spans="2:41" x14ac:dyDescent="0.25">
      <c r="B24618" s="6"/>
      <c r="D24618" s="6"/>
      <c r="E24618" s="6"/>
      <c r="F24618" s="6"/>
      <c r="U24618" s="11"/>
      <c r="AO24618" s="11"/>
    </row>
    <row r="24619" spans="2:41" x14ac:dyDescent="0.25">
      <c r="B24619" s="6"/>
      <c r="D24619" s="6"/>
      <c r="E24619" s="6"/>
      <c r="F24619" s="6"/>
      <c r="U24619" s="11"/>
      <c r="AO24619" s="11"/>
    </row>
    <row r="24620" spans="2:41" x14ac:dyDescent="0.25">
      <c r="B24620" s="6"/>
      <c r="D24620" s="6"/>
      <c r="E24620" s="6"/>
      <c r="F24620" s="6"/>
      <c r="U24620" s="11"/>
      <c r="AO24620" s="11"/>
    </row>
    <row r="24621" spans="2:41" x14ac:dyDescent="0.25">
      <c r="B24621" s="6"/>
      <c r="D24621" s="6"/>
      <c r="E24621" s="6"/>
      <c r="F24621" s="6"/>
      <c r="U24621" s="11"/>
      <c r="AO24621" s="11"/>
    </row>
    <row r="24622" spans="2:41" x14ac:dyDescent="0.25">
      <c r="B24622" s="6"/>
      <c r="D24622" s="6"/>
      <c r="E24622" s="6"/>
      <c r="F24622" s="6"/>
      <c r="U24622" s="11"/>
      <c r="AO24622" s="11"/>
    </row>
    <row r="24623" spans="2:41" x14ac:dyDescent="0.25">
      <c r="B24623" s="6"/>
      <c r="D24623" s="6"/>
      <c r="E24623" s="6"/>
      <c r="F24623" s="6"/>
      <c r="U24623" s="11"/>
      <c r="AO24623" s="11"/>
    </row>
    <row r="24624" spans="2:41" x14ac:dyDescent="0.25">
      <c r="B24624" s="6"/>
      <c r="D24624" s="6"/>
      <c r="E24624" s="6"/>
      <c r="F24624" s="6"/>
      <c r="U24624" s="11"/>
      <c r="AO24624" s="11"/>
    </row>
    <row r="24625" spans="2:41" x14ac:dyDescent="0.25">
      <c r="B24625" s="6"/>
      <c r="D24625" s="6"/>
      <c r="E24625" s="6"/>
      <c r="F24625" s="6"/>
      <c r="U24625" s="11"/>
      <c r="AO24625" s="11"/>
    </row>
    <row r="24626" spans="2:41" x14ac:dyDescent="0.25">
      <c r="B24626" s="6"/>
      <c r="D24626" s="6"/>
      <c r="E24626" s="6"/>
      <c r="F24626" s="6"/>
      <c r="U24626" s="11"/>
      <c r="AO24626" s="11"/>
    </row>
    <row r="24627" spans="2:41" x14ac:dyDescent="0.25">
      <c r="B24627" s="6"/>
      <c r="D24627" s="6"/>
      <c r="E24627" s="6"/>
      <c r="F24627" s="6"/>
      <c r="U24627" s="11"/>
      <c r="AO24627" s="11"/>
    </row>
    <row r="24628" spans="2:41" x14ac:dyDescent="0.25">
      <c r="B24628" s="6"/>
      <c r="D24628" s="6"/>
      <c r="E24628" s="6"/>
      <c r="F24628" s="6"/>
      <c r="U24628" s="11"/>
      <c r="AO24628" s="11"/>
    </row>
    <row r="24629" spans="2:41" x14ac:dyDescent="0.25">
      <c r="B24629" s="6"/>
      <c r="D24629" s="6"/>
      <c r="E24629" s="6"/>
      <c r="F24629" s="6"/>
      <c r="U24629" s="11"/>
      <c r="AO24629" s="11"/>
    </row>
    <row r="24630" spans="2:41" x14ac:dyDescent="0.25">
      <c r="B24630" s="6"/>
      <c r="D24630" s="6"/>
      <c r="E24630" s="6"/>
      <c r="F24630" s="6"/>
      <c r="U24630" s="11"/>
      <c r="AO24630" s="11"/>
    </row>
    <row r="24631" spans="2:41" x14ac:dyDescent="0.25">
      <c r="B24631" s="6"/>
      <c r="D24631" s="6"/>
      <c r="E24631" s="6"/>
      <c r="F24631" s="6"/>
      <c r="U24631" s="11"/>
      <c r="AO24631" s="11"/>
    </row>
    <row r="24632" spans="2:41" x14ac:dyDescent="0.25">
      <c r="B24632" s="6"/>
      <c r="D24632" s="6"/>
      <c r="E24632" s="6"/>
      <c r="F24632" s="6"/>
      <c r="U24632" s="11"/>
      <c r="AO24632" s="11"/>
    </row>
    <row r="24633" spans="2:41" x14ac:dyDescent="0.25">
      <c r="B24633" s="6"/>
      <c r="D24633" s="6"/>
      <c r="E24633" s="6"/>
      <c r="F24633" s="6"/>
      <c r="U24633" s="11"/>
      <c r="AO24633" s="11"/>
    </row>
    <row r="24634" spans="2:41" x14ac:dyDescent="0.25">
      <c r="B24634" s="6"/>
      <c r="D24634" s="6"/>
      <c r="E24634" s="6"/>
      <c r="F24634" s="6"/>
      <c r="U24634" s="11"/>
      <c r="AO24634" s="11"/>
    </row>
    <row r="24635" spans="2:41" x14ac:dyDescent="0.25">
      <c r="B24635" s="6"/>
      <c r="D24635" s="6"/>
      <c r="E24635" s="6"/>
      <c r="F24635" s="6"/>
      <c r="U24635" s="11"/>
      <c r="AO24635" s="11"/>
    </row>
    <row r="24636" spans="2:41" x14ac:dyDescent="0.25">
      <c r="B24636" s="6"/>
      <c r="D24636" s="6"/>
      <c r="E24636" s="6"/>
      <c r="F24636" s="6"/>
      <c r="U24636" s="11"/>
      <c r="AO24636" s="11"/>
    </row>
    <row r="24637" spans="2:41" x14ac:dyDescent="0.25">
      <c r="B24637" s="6"/>
      <c r="D24637" s="6"/>
      <c r="E24637" s="6"/>
      <c r="F24637" s="6"/>
      <c r="U24637" s="11"/>
      <c r="AO24637" s="11"/>
    </row>
    <row r="24638" spans="2:41" x14ac:dyDescent="0.25">
      <c r="B24638" s="6"/>
      <c r="D24638" s="6"/>
      <c r="E24638" s="6"/>
      <c r="F24638" s="6"/>
      <c r="U24638" s="11"/>
      <c r="AO24638" s="11"/>
    </row>
    <row r="24639" spans="2:41" x14ac:dyDescent="0.25">
      <c r="B24639" s="6"/>
      <c r="D24639" s="6"/>
      <c r="E24639" s="6"/>
      <c r="F24639" s="6"/>
      <c r="U24639" s="11"/>
      <c r="AO24639" s="11"/>
    </row>
    <row r="24640" spans="2:41" x14ac:dyDescent="0.25">
      <c r="B24640" s="6"/>
      <c r="D24640" s="6"/>
      <c r="E24640" s="6"/>
      <c r="F24640" s="6"/>
      <c r="U24640" s="11"/>
      <c r="AO24640" s="11"/>
    </row>
    <row r="24641" spans="2:41" x14ac:dyDescent="0.25">
      <c r="B24641" s="6"/>
      <c r="D24641" s="6"/>
      <c r="E24641" s="6"/>
      <c r="F24641" s="6"/>
      <c r="U24641" s="11"/>
      <c r="AO24641" s="11"/>
    </row>
    <row r="24642" spans="2:41" x14ac:dyDescent="0.25">
      <c r="B24642" s="6"/>
      <c r="D24642" s="6"/>
      <c r="E24642" s="6"/>
      <c r="F24642" s="6"/>
      <c r="U24642" s="11"/>
      <c r="AO24642" s="11"/>
    </row>
    <row r="24643" spans="2:41" x14ac:dyDescent="0.25">
      <c r="B24643" s="6"/>
      <c r="D24643" s="6"/>
      <c r="E24643" s="6"/>
      <c r="F24643" s="6"/>
      <c r="U24643" s="11"/>
      <c r="AO24643" s="11"/>
    </row>
    <row r="24644" spans="2:41" x14ac:dyDescent="0.25">
      <c r="B24644" s="6"/>
      <c r="D24644" s="6"/>
      <c r="E24644" s="6"/>
      <c r="F24644" s="6"/>
      <c r="U24644" s="11"/>
      <c r="AO24644" s="11"/>
    </row>
    <row r="24645" spans="2:41" x14ac:dyDescent="0.25">
      <c r="B24645" s="6"/>
      <c r="D24645" s="6"/>
      <c r="E24645" s="6"/>
      <c r="F24645" s="6"/>
      <c r="U24645" s="11"/>
      <c r="AO24645" s="11"/>
    </row>
    <row r="24646" spans="2:41" x14ac:dyDescent="0.25">
      <c r="B24646" s="6"/>
      <c r="D24646" s="6"/>
      <c r="E24646" s="6"/>
      <c r="F24646" s="6"/>
      <c r="U24646" s="11"/>
      <c r="AO24646" s="11"/>
    </row>
    <row r="24647" spans="2:41" x14ac:dyDescent="0.25">
      <c r="B24647" s="6"/>
      <c r="D24647" s="6"/>
      <c r="E24647" s="6"/>
      <c r="F24647" s="6"/>
      <c r="U24647" s="11"/>
      <c r="AO24647" s="11"/>
    </row>
    <row r="24648" spans="2:41" x14ac:dyDescent="0.25">
      <c r="B24648" s="6"/>
      <c r="D24648" s="6"/>
      <c r="E24648" s="6"/>
      <c r="F24648" s="6"/>
      <c r="U24648" s="11"/>
      <c r="AO24648" s="11"/>
    </row>
    <row r="24649" spans="2:41" x14ac:dyDescent="0.25">
      <c r="B24649" s="6"/>
      <c r="D24649" s="6"/>
      <c r="E24649" s="6"/>
      <c r="F24649" s="6"/>
      <c r="U24649" s="11"/>
      <c r="AO24649" s="11"/>
    </row>
    <row r="24650" spans="2:41" x14ac:dyDescent="0.25">
      <c r="B24650" s="6"/>
      <c r="D24650" s="6"/>
      <c r="E24650" s="6"/>
      <c r="F24650" s="6"/>
      <c r="U24650" s="11"/>
      <c r="AO24650" s="11"/>
    </row>
    <row r="24651" spans="2:41" x14ac:dyDescent="0.25">
      <c r="B24651" s="6"/>
      <c r="D24651" s="6"/>
      <c r="E24651" s="6"/>
      <c r="F24651" s="6"/>
      <c r="U24651" s="11"/>
      <c r="AO24651" s="11"/>
    </row>
    <row r="24652" spans="2:41" x14ac:dyDescent="0.25">
      <c r="B24652" s="6"/>
      <c r="D24652" s="6"/>
      <c r="E24652" s="6"/>
      <c r="F24652" s="6"/>
      <c r="U24652" s="11"/>
      <c r="AO24652" s="11"/>
    </row>
    <row r="24653" spans="2:41" x14ac:dyDescent="0.25">
      <c r="B24653" s="6"/>
      <c r="D24653" s="6"/>
      <c r="E24653" s="6"/>
      <c r="F24653" s="6"/>
      <c r="U24653" s="11"/>
      <c r="AO24653" s="11"/>
    </row>
    <row r="24654" spans="2:41" x14ac:dyDescent="0.25">
      <c r="B24654" s="6"/>
      <c r="D24654" s="6"/>
      <c r="E24654" s="6"/>
      <c r="F24654" s="6"/>
      <c r="U24654" s="11"/>
      <c r="AO24654" s="11"/>
    </row>
    <row r="24655" spans="2:41" x14ac:dyDescent="0.25">
      <c r="B24655" s="6"/>
      <c r="D24655" s="6"/>
      <c r="E24655" s="6"/>
      <c r="F24655" s="6"/>
      <c r="U24655" s="11"/>
      <c r="AO24655" s="11"/>
    </row>
    <row r="24656" spans="2:41" x14ac:dyDescent="0.25">
      <c r="B24656" s="6"/>
      <c r="D24656" s="6"/>
      <c r="E24656" s="6"/>
      <c r="F24656" s="6"/>
      <c r="U24656" s="11"/>
      <c r="AO24656" s="11"/>
    </row>
    <row r="24657" spans="2:41" x14ac:dyDescent="0.25">
      <c r="B24657" s="6"/>
      <c r="D24657" s="6"/>
      <c r="E24657" s="6"/>
      <c r="F24657" s="6"/>
      <c r="U24657" s="11"/>
      <c r="AO24657" s="11"/>
    </row>
    <row r="24658" spans="2:41" x14ac:dyDescent="0.25">
      <c r="B24658" s="6"/>
      <c r="D24658" s="6"/>
      <c r="E24658" s="6"/>
      <c r="F24658" s="6"/>
      <c r="U24658" s="11"/>
      <c r="AO24658" s="11"/>
    </row>
    <row r="24659" spans="2:41" x14ac:dyDescent="0.25">
      <c r="B24659" s="6"/>
      <c r="D24659" s="6"/>
      <c r="E24659" s="6"/>
      <c r="F24659" s="6"/>
      <c r="U24659" s="11"/>
      <c r="AO24659" s="11"/>
    </row>
    <row r="24660" spans="2:41" x14ac:dyDescent="0.25">
      <c r="B24660" s="6"/>
      <c r="D24660" s="6"/>
      <c r="E24660" s="6"/>
      <c r="F24660" s="6"/>
      <c r="U24660" s="11"/>
      <c r="AO24660" s="11"/>
    </row>
    <row r="24661" spans="2:41" x14ac:dyDescent="0.25">
      <c r="B24661" s="6"/>
      <c r="D24661" s="6"/>
      <c r="E24661" s="6"/>
      <c r="F24661" s="6"/>
      <c r="U24661" s="11"/>
      <c r="AO24661" s="11"/>
    </row>
    <row r="24662" spans="2:41" x14ac:dyDescent="0.25">
      <c r="B24662" s="6"/>
      <c r="D24662" s="6"/>
      <c r="E24662" s="6"/>
      <c r="F24662" s="6"/>
      <c r="U24662" s="11"/>
      <c r="AO24662" s="11"/>
    </row>
    <row r="24663" spans="2:41" x14ac:dyDescent="0.25">
      <c r="B24663" s="6"/>
      <c r="D24663" s="6"/>
      <c r="E24663" s="6"/>
      <c r="F24663" s="6"/>
      <c r="U24663" s="11"/>
      <c r="AO24663" s="11"/>
    </row>
    <row r="24664" spans="2:41" x14ac:dyDescent="0.25">
      <c r="B24664" s="6"/>
      <c r="D24664" s="6"/>
      <c r="E24664" s="6"/>
      <c r="F24664" s="6"/>
      <c r="U24664" s="11"/>
      <c r="AO24664" s="11"/>
    </row>
    <row r="24665" spans="2:41" x14ac:dyDescent="0.25">
      <c r="B24665" s="6"/>
      <c r="D24665" s="6"/>
      <c r="E24665" s="6"/>
      <c r="F24665" s="6"/>
      <c r="U24665" s="11"/>
      <c r="AO24665" s="11"/>
    </row>
    <row r="24666" spans="2:41" x14ac:dyDescent="0.25">
      <c r="B24666" s="6"/>
      <c r="D24666" s="6"/>
      <c r="E24666" s="6"/>
      <c r="F24666" s="6"/>
      <c r="U24666" s="11"/>
      <c r="AO24666" s="11"/>
    </row>
    <row r="24667" spans="2:41" x14ac:dyDescent="0.25">
      <c r="B24667" s="6"/>
      <c r="D24667" s="6"/>
      <c r="E24667" s="6"/>
      <c r="F24667" s="6"/>
      <c r="U24667" s="11"/>
      <c r="AO24667" s="11"/>
    </row>
    <row r="24668" spans="2:41" x14ac:dyDescent="0.25">
      <c r="B24668" s="6"/>
      <c r="D24668" s="6"/>
      <c r="E24668" s="6"/>
      <c r="F24668" s="6"/>
      <c r="U24668" s="11"/>
      <c r="AO24668" s="11"/>
    </row>
    <row r="24669" spans="2:41" x14ac:dyDescent="0.25">
      <c r="B24669" s="6"/>
      <c r="D24669" s="6"/>
      <c r="E24669" s="6"/>
      <c r="F24669" s="6"/>
      <c r="U24669" s="11"/>
      <c r="AO24669" s="11"/>
    </row>
    <row r="24670" spans="2:41" x14ac:dyDescent="0.25">
      <c r="B24670" s="6"/>
      <c r="D24670" s="6"/>
      <c r="E24670" s="6"/>
      <c r="F24670" s="6"/>
      <c r="U24670" s="11"/>
      <c r="AO24670" s="11"/>
    </row>
    <row r="24671" spans="2:41" x14ac:dyDescent="0.25">
      <c r="B24671" s="6"/>
      <c r="D24671" s="6"/>
      <c r="E24671" s="6"/>
      <c r="F24671" s="6"/>
      <c r="U24671" s="11"/>
      <c r="AO24671" s="11"/>
    </row>
    <row r="24672" spans="2:41" x14ac:dyDescent="0.25">
      <c r="B24672" s="6"/>
      <c r="D24672" s="6"/>
      <c r="E24672" s="6"/>
      <c r="F24672" s="6"/>
      <c r="U24672" s="11"/>
      <c r="AO24672" s="11"/>
    </row>
    <row r="24673" spans="2:41" x14ac:dyDescent="0.25">
      <c r="B24673" s="6"/>
      <c r="D24673" s="6"/>
      <c r="E24673" s="6"/>
      <c r="F24673" s="6"/>
      <c r="U24673" s="11"/>
      <c r="AO24673" s="11"/>
    </row>
    <row r="24674" spans="2:41" x14ac:dyDescent="0.25">
      <c r="B24674" s="6"/>
      <c r="D24674" s="6"/>
      <c r="E24674" s="6"/>
      <c r="F24674" s="6"/>
      <c r="U24674" s="11"/>
      <c r="AO24674" s="11"/>
    </row>
    <row r="24675" spans="2:41" x14ac:dyDescent="0.25">
      <c r="B24675" s="6"/>
      <c r="D24675" s="6"/>
      <c r="E24675" s="6"/>
      <c r="F24675" s="6"/>
      <c r="U24675" s="11"/>
      <c r="AO24675" s="11"/>
    </row>
    <row r="24676" spans="2:41" x14ac:dyDescent="0.25">
      <c r="B24676" s="6"/>
      <c r="D24676" s="6"/>
      <c r="E24676" s="6"/>
      <c r="F24676" s="6"/>
      <c r="U24676" s="11"/>
      <c r="AO24676" s="11"/>
    </row>
    <row r="24677" spans="2:41" x14ac:dyDescent="0.25">
      <c r="B24677" s="6"/>
      <c r="D24677" s="6"/>
      <c r="E24677" s="6"/>
      <c r="F24677" s="6"/>
      <c r="U24677" s="11"/>
      <c r="AO24677" s="11"/>
    </row>
    <row r="24678" spans="2:41" x14ac:dyDescent="0.25">
      <c r="B24678" s="6"/>
      <c r="D24678" s="6"/>
      <c r="E24678" s="6"/>
      <c r="F24678" s="6"/>
      <c r="U24678" s="11"/>
      <c r="AO24678" s="11"/>
    </row>
    <row r="24679" spans="2:41" x14ac:dyDescent="0.25">
      <c r="B24679" s="6"/>
      <c r="D24679" s="6"/>
      <c r="E24679" s="6"/>
      <c r="F24679" s="6"/>
      <c r="U24679" s="11"/>
      <c r="AO24679" s="11"/>
    </row>
    <row r="24680" spans="2:41" x14ac:dyDescent="0.25">
      <c r="B24680" s="6"/>
      <c r="D24680" s="6"/>
      <c r="E24680" s="6"/>
      <c r="F24680" s="6"/>
      <c r="U24680" s="11"/>
      <c r="AO24680" s="11"/>
    </row>
    <row r="24681" spans="2:41" x14ac:dyDescent="0.25">
      <c r="B24681" s="6"/>
      <c r="D24681" s="6"/>
      <c r="E24681" s="6"/>
      <c r="F24681" s="6"/>
      <c r="U24681" s="11"/>
      <c r="AO24681" s="11"/>
    </row>
    <row r="24682" spans="2:41" x14ac:dyDescent="0.25">
      <c r="B24682" s="6"/>
      <c r="D24682" s="6"/>
      <c r="E24682" s="6"/>
      <c r="F24682" s="6"/>
      <c r="U24682" s="11"/>
      <c r="AO24682" s="11"/>
    </row>
    <row r="24683" spans="2:41" x14ac:dyDescent="0.25">
      <c r="B24683" s="6"/>
      <c r="D24683" s="6"/>
      <c r="E24683" s="6"/>
      <c r="F24683" s="6"/>
      <c r="U24683" s="11"/>
      <c r="AO24683" s="11"/>
    </row>
    <row r="24684" spans="2:41" x14ac:dyDescent="0.25">
      <c r="B24684" s="6"/>
      <c r="D24684" s="6"/>
      <c r="E24684" s="6"/>
      <c r="F24684" s="6"/>
      <c r="U24684" s="11"/>
      <c r="AO24684" s="11"/>
    </row>
    <row r="24685" spans="2:41" x14ac:dyDescent="0.25">
      <c r="B24685" s="6"/>
      <c r="D24685" s="6"/>
      <c r="E24685" s="6"/>
      <c r="F24685" s="6"/>
      <c r="U24685" s="11"/>
      <c r="AO24685" s="11"/>
    </row>
    <row r="24686" spans="2:41" x14ac:dyDescent="0.25">
      <c r="B24686" s="6"/>
      <c r="D24686" s="6"/>
      <c r="E24686" s="6"/>
      <c r="F24686" s="6"/>
      <c r="U24686" s="11"/>
      <c r="AO24686" s="11"/>
    </row>
    <row r="24687" spans="2:41" x14ac:dyDescent="0.25">
      <c r="B24687" s="6"/>
      <c r="D24687" s="6"/>
      <c r="E24687" s="6"/>
      <c r="F24687" s="6"/>
      <c r="U24687" s="11"/>
      <c r="AO24687" s="11"/>
    </row>
    <row r="24688" spans="2:41" x14ac:dyDescent="0.25">
      <c r="B24688" s="6"/>
      <c r="D24688" s="6"/>
      <c r="E24688" s="6"/>
      <c r="F24688" s="6"/>
      <c r="U24688" s="11"/>
      <c r="AO24688" s="11"/>
    </row>
    <row r="24689" spans="2:41" x14ac:dyDescent="0.25">
      <c r="B24689" s="6"/>
      <c r="D24689" s="6"/>
      <c r="E24689" s="6"/>
      <c r="F24689" s="6"/>
      <c r="U24689" s="11"/>
      <c r="AO24689" s="11"/>
    </row>
    <row r="24690" spans="2:41" x14ac:dyDescent="0.25">
      <c r="B24690" s="6"/>
      <c r="D24690" s="6"/>
      <c r="E24690" s="6"/>
      <c r="F24690" s="6"/>
      <c r="U24690" s="11"/>
      <c r="AO24690" s="11"/>
    </row>
    <row r="24691" spans="2:41" x14ac:dyDescent="0.25">
      <c r="B24691" s="6"/>
      <c r="D24691" s="6"/>
      <c r="E24691" s="6"/>
      <c r="F24691" s="6"/>
      <c r="U24691" s="11"/>
      <c r="AO24691" s="11"/>
    </row>
    <row r="24692" spans="2:41" x14ac:dyDescent="0.25">
      <c r="B24692" s="6"/>
      <c r="D24692" s="6"/>
      <c r="E24692" s="6"/>
      <c r="F24692" s="6"/>
      <c r="U24692" s="11"/>
      <c r="AO24692" s="11"/>
    </row>
    <row r="24693" spans="2:41" x14ac:dyDescent="0.25">
      <c r="B24693" s="6"/>
      <c r="D24693" s="6"/>
      <c r="E24693" s="6"/>
      <c r="F24693" s="6"/>
      <c r="U24693" s="11"/>
      <c r="AO24693" s="11"/>
    </row>
    <row r="24694" spans="2:41" x14ac:dyDescent="0.25">
      <c r="B24694" s="6"/>
      <c r="D24694" s="6"/>
      <c r="E24694" s="6"/>
      <c r="F24694" s="6"/>
      <c r="U24694" s="11"/>
      <c r="AO24694" s="11"/>
    </row>
    <row r="24695" spans="2:41" x14ac:dyDescent="0.25">
      <c r="B24695" s="6"/>
      <c r="D24695" s="6"/>
      <c r="E24695" s="6"/>
      <c r="F24695" s="6"/>
      <c r="U24695" s="11"/>
      <c r="AO24695" s="11"/>
    </row>
    <row r="24696" spans="2:41" x14ac:dyDescent="0.25">
      <c r="B24696" s="6"/>
      <c r="D24696" s="6"/>
      <c r="E24696" s="6"/>
      <c r="F24696" s="6"/>
      <c r="U24696" s="11"/>
      <c r="AO24696" s="11"/>
    </row>
    <row r="24697" spans="2:41" x14ac:dyDescent="0.25">
      <c r="B24697" s="6"/>
      <c r="D24697" s="6"/>
      <c r="E24697" s="6"/>
      <c r="F24697" s="6"/>
      <c r="U24697" s="11"/>
      <c r="AO24697" s="11"/>
    </row>
    <row r="24698" spans="2:41" x14ac:dyDescent="0.25">
      <c r="B24698" s="6"/>
      <c r="D24698" s="6"/>
      <c r="E24698" s="6"/>
      <c r="F24698" s="6"/>
      <c r="U24698" s="11"/>
      <c r="AO24698" s="11"/>
    </row>
    <row r="24699" spans="2:41" x14ac:dyDescent="0.25">
      <c r="B24699" s="6"/>
      <c r="D24699" s="6"/>
      <c r="E24699" s="6"/>
      <c r="F24699" s="6"/>
      <c r="U24699" s="11"/>
      <c r="AO24699" s="11"/>
    </row>
    <row r="24700" spans="2:41" x14ac:dyDescent="0.25">
      <c r="B24700" s="6"/>
      <c r="D24700" s="6"/>
      <c r="E24700" s="6"/>
      <c r="F24700" s="6"/>
      <c r="U24700" s="11"/>
      <c r="AO24700" s="11"/>
    </row>
    <row r="24701" spans="2:41" x14ac:dyDescent="0.25">
      <c r="B24701" s="6"/>
      <c r="D24701" s="6"/>
      <c r="E24701" s="6"/>
      <c r="F24701" s="6"/>
      <c r="U24701" s="11"/>
      <c r="AO24701" s="11"/>
    </row>
    <row r="24702" spans="2:41" x14ac:dyDescent="0.25">
      <c r="B24702" s="6"/>
      <c r="D24702" s="6"/>
      <c r="E24702" s="6"/>
      <c r="F24702" s="6"/>
      <c r="U24702" s="11"/>
      <c r="AO24702" s="11"/>
    </row>
    <row r="24703" spans="2:41" x14ac:dyDescent="0.25">
      <c r="B24703" s="6"/>
      <c r="D24703" s="6"/>
      <c r="E24703" s="6"/>
      <c r="F24703" s="6"/>
      <c r="U24703" s="11"/>
      <c r="AO24703" s="11"/>
    </row>
    <row r="24704" spans="2:41" x14ac:dyDescent="0.25">
      <c r="B24704" s="6"/>
      <c r="D24704" s="6"/>
      <c r="E24704" s="6"/>
      <c r="F24704" s="6"/>
      <c r="U24704" s="11"/>
      <c r="AO24704" s="11"/>
    </row>
    <row r="24705" spans="2:41" x14ac:dyDescent="0.25">
      <c r="B24705" s="6"/>
      <c r="D24705" s="6"/>
      <c r="E24705" s="6"/>
      <c r="F24705" s="6"/>
      <c r="U24705" s="11"/>
      <c r="AO24705" s="11"/>
    </row>
    <row r="24706" spans="2:41" x14ac:dyDescent="0.25">
      <c r="B24706" s="6"/>
      <c r="D24706" s="6"/>
      <c r="E24706" s="6"/>
      <c r="F24706" s="6"/>
      <c r="U24706" s="11"/>
      <c r="AO24706" s="11"/>
    </row>
    <row r="24707" spans="2:41" x14ac:dyDescent="0.25">
      <c r="B24707" s="6"/>
      <c r="D24707" s="6"/>
      <c r="E24707" s="6"/>
      <c r="F24707" s="6"/>
      <c r="U24707" s="11"/>
      <c r="AO24707" s="11"/>
    </row>
    <row r="24708" spans="2:41" x14ac:dyDescent="0.25">
      <c r="B24708" s="6"/>
      <c r="D24708" s="6"/>
      <c r="E24708" s="6"/>
      <c r="F24708" s="6"/>
      <c r="U24708" s="11"/>
      <c r="AO24708" s="11"/>
    </row>
    <row r="24709" spans="2:41" x14ac:dyDescent="0.25">
      <c r="B24709" s="6"/>
      <c r="D24709" s="6"/>
      <c r="E24709" s="6"/>
      <c r="F24709" s="6"/>
      <c r="U24709" s="11"/>
      <c r="AO24709" s="11"/>
    </row>
    <row r="24710" spans="2:41" x14ac:dyDescent="0.25">
      <c r="B24710" s="6"/>
      <c r="D24710" s="6"/>
      <c r="E24710" s="6"/>
      <c r="F24710" s="6"/>
      <c r="U24710" s="11"/>
      <c r="AO24710" s="11"/>
    </row>
    <row r="24711" spans="2:41" x14ac:dyDescent="0.25">
      <c r="B24711" s="6"/>
      <c r="D24711" s="6"/>
      <c r="E24711" s="6"/>
      <c r="F24711" s="6"/>
      <c r="U24711" s="11"/>
      <c r="AO24711" s="11"/>
    </row>
    <row r="24712" spans="2:41" x14ac:dyDescent="0.25">
      <c r="B24712" s="6"/>
      <c r="D24712" s="6"/>
      <c r="E24712" s="6"/>
      <c r="F24712" s="6"/>
      <c r="U24712" s="11"/>
      <c r="AO24712" s="11"/>
    </row>
    <row r="24713" spans="2:41" x14ac:dyDescent="0.25">
      <c r="B24713" s="6"/>
      <c r="D24713" s="6"/>
      <c r="E24713" s="6"/>
      <c r="F24713" s="6"/>
      <c r="U24713" s="11"/>
      <c r="AO24713" s="11"/>
    </row>
    <row r="24714" spans="2:41" x14ac:dyDescent="0.25">
      <c r="B24714" s="6"/>
      <c r="D24714" s="6"/>
      <c r="E24714" s="6"/>
      <c r="F24714" s="6"/>
      <c r="U24714" s="11"/>
      <c r="AO24714" s="11"/>
    </row>
    <row r="24715" spans="2:41" x14ac:dyDescent="0.25">
      <c r="B24715" s="6"/>
      <c r="D24715" s="6"/>
      <c r="E24715" s="6"/>
      <c r="F24715" s="6"/>
      <c r="U24715" s="11"/>
      <c r="AO24715" s="11"/>
    </row>
    <row r="24716" spans="2:41" x14ac:dyDescent="0.25">
      <c r="B24716" s="6"/>
      <c r="D24716" s="6"/>
      <c r="E24716" s="6"/>
      <c r="F24716" s="6"/>
      <c r="U24716" s="11"/>
      <c r="AO24716" s="11"/>
    </row>
    <row r="24717" spans="2:41" x14ac:dyDescent="0.25">
      <c r="B24717" s="6"/>
      <c r="D24717" s="6"/>
      <c r="E24717" s="6"/>
      <c r="F24717" s="6"/>
      <c r="U24717" s="11"/>
      <c r="AO24717" s="11"/>
    </row>
    <row r="24718" spans="2:41" x14ac:dyDescent="0.25">
      <c r="B24718" s="6"/>
      <c r="D24718" s="6"/>
      <c r="E24718" s="6"/>
      <c r="F24718" s="6"/>
      <c r="U24718" s="11"/>
      <c r="AO24718" s="11"/>
    </row>
    <row r="24719" spans="2:41" x14ac:dyDescent="0.25">
      <c r="B24719" s="6"/>
      <c r="D24719" s="6"/>
      <c r="E24719" s="6"/>
      <c r="F24719" s="6"/>
      <c r="U24719" s="11"/>
      <c r="AO24719" s="11"/>
    </row>
    <row r="24720" spans="2:41" x14ac:dyDescent="0.25">
      <c r="B24720" s="6"/>
      <c r="D24720" s="6"/>
      <c r="E24720" s="6"/>
      <c r="F24720" s="6"/>
      <c r="U24720" s="11"/>
      <c r="AO24720" s="11"/>
    </row>
    <row r="24721" spans="2:41" x14ac:dyDescent="0.25">
      <c r="B24721" s="6"/>
      <c r="D24721" s="6"/>
      <c r="E24721" s="6"/>
      <c r="F24721" s="6"/>
      <c r="U24721" s="11"/>
      <c r="AO24721" s="11"/>
    </row>
    <row r="24722" spans="2:41" x14ac:dyDescent="0.25">
      <c r="B24722" s="6"/>
      <c r="D24722" s="6"/>
      <c r="E24722" s="6"/>
      <c r="F24722" s="6"/>
      <c r="U24722" s="11"/>
      <c r="AO24722" s="11"/>
    </row>
    <row r="24723" spans="2:41" x14ac:dyDescent="0.25">
      <c r="B24723" s="6"/>
      <c r="D24723" s="6"/>
      <c r="E24723" s="6"/>
      <c r="F24723" s="6"/>
      <c r="U24723" s="11"/>
      <c r="AO24723" s="11"/>
    </row>
    <row r="24724" spans="2:41" x14ac:dyDescent="0.25">
      <c r="B24724" s="6"/>
      <c r="D24724" s="6"/>
      <c r="E24724" s="6"/>
      <c r="F24724" s="6"/>
      <c r="U24724" s="11"/>
      <c r="AO24724" s="11"/>
    </row>
    <row r="24725" spans="2:41" x14ac:dyDescent="0.25">
      <c r="B24725" s="6"/>
      <c r="D24725" s="6"/>
      <c r="E24725" s="6"/>
      <c r="F24725" s="6"/>
      <c r="U24725" s="11"/>
      <c r="AO24725" s="11"/>
    </row>
    <row r="24726" spans="2:41" x14ac:dyDescent="0.25">
      <c r="B24726" s="6"/>
      <c r="D24726" s="6"/>
      <c r="E24726" s="6"/>
      <c r="F24726" s="6"/>
      <c r="U24726" s="11"/>
      <c r="AO24726" s="11"/>
    </row>
    <row r="24727" spans="2:41" x14ac:dyDescent="0.25">
      <c r="B24727" s="6"/>
      <c r="D24727" s="6"/>
      <c r="E24727" s="6"/>
      <c r="F24727" s="6"/>
      <c r="U24727" s="11"/>
      <c r="AO24727" s="11"/>
    </row>
    <row r="24728" spans="2:41" x14ac:dyDescent="0.25">
      <c r="B24728" s="6"/>
      <c r="D24728" s="6"/>
      <c r="E24728" s="6"/>
      <c r="F24728" s="6"/>
      <c r="U24728" s="11"/>
      <c r="AO24728" s="11"/>
    </row>
    <row r="24729" spans="2:41" x14ac:dyDescent="0.25">
      <c r="B24729" s="6"/>
      <c r="D24729" s="6"/>
      <c r="E24729" s="6"/>
      <c r="F24729" s="6"/>
      <c r="U24729" s="11"/>
      <c r="AO24729" s="11"/>
    </row>
    <row r="24730" spans="2:41" x14ac:dyDescent="0.25">
      <c r="B24730" s="6"/>
      <c r="D24730" s="6"/>
      <c r="E24730" s="6"/>
      <c r="F24730" s="6"/>
      <c r="U24730" s="11"/>
      <c r="AO24730" s="11"/>
    </row>
    <row r="24731" spans="2:41" x14ac:dyDescent="0.25">
      <c r="B24731" s="6"/>
      <c r="D24731" s="6"/>
      <c r="E24731" s="6"/>
      <c r="F24731" s="6"/>
      <c r="U24731" s="11"/>
      <c r="AO24731" s="11"/>
    </row>
    <row r="24732" spans="2:41" x14ac:dyDescent="0.25">
      <c r="B24732" s="6"/>
      <c r="D24732" s="6"/>
      <c r="E24732" s="6"/>
      <c r="F24732" s="6"/>
      <c r="U24732" s="11"/>
      <c r="AO24732" s="11"/>
    </row>
    <row r="24733" spans="2:41" x14ac:dyDescent="0.25">
      <c r="B24733" s="6"/>
      <c r="D24733" s="6"/>
      <c r="E24733" s="6"/>
      <c r="F24733" s="6"/>
      <c r="U24733" s="11"/>
      <c r="AO24733" s="11"/>
    </row>
    <row r="24734" spans="2:41" x14ac:dyDescent="0.25">
      <c r="B24734" s="6"/>
      <c r="D24734" s="6"/>
      <c r="E24734" s="6"/>
      <c r="F24734" s="6"/>
      <c r="U24734" s="11"/>
      <c r="AO24734" s="11"/>
    </row>
    <row r="24735" spans="2:41" x14ac:dyDescent="0.25">
      <c r="B24735" s="6"/>
      <c r="D24735" s="6"/>
      <c r="E24735" s="6"/>
      <c r="F24735" s="6"/>
      <c r="U24735" s="11"/>
      <c r="AO24735" s="11"/>
    </row>
    <row r="24736" spans="2:41" x14ac:dyDescent="0.25">
      <c r="B24736" s="6"/>
      <c r="D24736" s="6"/>
      <c r="E24736" s="6"/>
      <c r="F24736" s="6"/>
      <c r="U24736" s="11"/>
      <c r="AO24736" s="11"/>
    </row>
    <row r="24737" spans="2:41" x14ac:dyDescent="0.25">
      <c r="B24737" s="6"/>
      <c r="D24737" s="6"/>
      <c r="E24737" s="6"/>
      <c r="F24737" s="6"/>
      <c r="U24737" s="11"/>
      <c r="AO24737" s="11"/>
    </row>
    <row r="24738" spans="2:41" x14ac:dyDescent="0.25">
      <c r="B24738" s="6"/>
      <c r="D24738" s="6"/>
      <c r="E24738" s="6"/>
      <c r="F24738" s="6"/>
      <c r="U24738" s="11"/>
      <c r="AO24738" s="11"/>
    </row>
    <row r="24739" spans="2:41" x14ac:dyDescent="0.25">
      <c r="B24739" s="6"/>
      <c r="D24739" s="6"/>
      <c r="E24739" s="6"/>
      <c r="F24739" s="6"/>
      <c r="U24739" s="11"/>
      <c r="AO24739" s="11"/>
    </row>
    <row r="24740" spans="2:41" x14ac:dyDescent="0.25">
      <c r="B24740" s="6"/>
      <c r="D24740" s="6"/>
      <c r="E24740" s="6"/>
      <c r="F24740" s="6"/>
      <c r="U24740" s="11"/>
      <c r="AO24740" s="11"/>
    </row>
    <row r="24741" spans="2:41" x14ac:dyDescent="0.25">
      <c r="B24741" s="6"/>
      <c r="D24741" s="6"/>
      <c r="E24741" s="6"/>
      <c r="F24741" s="6"/>
      <c r="U24741" s="11"/>
      <c r="AO24741" s="11"/>
    </row>
    <row r="24742" spans="2:41" x14ac:dyDescent="0.25">
      <c r="B24742" s="6"/>
      <c r="D24742" s="6"/>
      <c r="E24742" s="6"/>
      <c r="F24742" s="6"/>
      <c r="U24742" s="11"/>
      <c r="AO24742" s="11"/>
    </row>
    <row r="24743" spans="2:41" x14ac:dyDescent="0.25">
      <c r="B24743" s="6"/>
      <c r="D24743" s="6"/>
      <c r="E24743" s="6"/>
      <c r="F24743" s="6"/>
      <c r="U24743" s="11"/>
      <c r="AO24743" s="11"/>
    </row>
    <row r="24744" spans="2:41" x14ac:dyDescent="0.25">
      <c r="B24744" s="6"/>
      <c r="D24744" s="6"/>
      <c r="E24744" s="6"/>
      <c r="F24744" s="6"/>
      <c r="U24744" s="11"/>
      <c r="AO24744" s="11"/>
    </row>
    <row r="24745" spans="2:41" x14ac:dyDescent="0.25">
      <c r="B24745" s="6"/>
      <c r="D24745" s="6"/>
      <c r="E24745" s="6"/>
      <c r="F24745" s="6"/>
      <c r="U24745" s="11"/>
      <c r="AO24745" s="11"/>
    </row>
    <row r="24746" spans="2:41" x14ac:dyDescent="0.25">
      <c r="B24746" s="6"/>
      <c r="D24746" s="6"/>
      <c r="E24746" s="6"/>
      <c r="F24746" s="6"/>
      <c r="U24746" s="11"/>
      <c r="AO24746" s="11"/>
    </row>
    <row r="24747" spans="2:41" x14ac:dyDescent="0.25">
      <c r="B24747" s="6"/>
      <c r="D24747" s="6"/>
      <c r="E24747" s="6"/>
      <c r="F24747" s="6"/>
      <c r="U24747" s="11"/>
      <c r="AO24747" s="11"/>
    </row>
    <row r="24748" spans="2:41" x14ac:dyDescent="0.25">
      <c r="B24748" s="6"/>
      <c r="D24748" s="6"/>
      <c r="E24748" s="6"/>
      <c r="F24748" s="6"/>
      <c r="U24748" s="11"/>
      <c r="AO24748" s="11"/>
    </row>
    <row r="24749" spans="2:41" x14ac:dyDescent="0.25">
      <c r="B24749" s="6"/>
      <c r="D24749" s="6"/>
      <c r="E24749" s="6"/>
      <c r="F24749" s="6"/>
      <c r="U24749" s="11"/>
      <c r="AO24749" s="11"/>
    </row>
    <row r="24750" spans="2:41" x14ac:dyDescent="0.25">
      <c r="B24750" s="6"/>
      <c r="D24750" s="6"/>
      <c r="E24750" s="6"/>
      <c r="F24750" s="6"/>
      <c r="U24750" s="11"/>
      <c r="AO24750" s="11"/>
    </row>
    <row r="24751" spans="2:41" x14ac:dyDescent="0.25">
      <c r="B24751" s="6"/>
      <c r="D24751" s="6"/>
      <c r="E24751" s="6"/>
      <c r="F24751" s="6"/>
      <c r="U24751" s="11"/>
      <c r="AO24751" s="11"/>
    </row>
    <row r="24752" spans="2:41" x14ac:dyDescent="0.25">
      <c r="B24752" s="6"/>
      <c r="D24752" s="6"/>
      <c r="E24752" s="6"/>
      <c r="F24752" s="6"/>
      <c r="U24752" s="11"/>
      <c r="AO24752" s="11"/>
    </row>
    <row r="24753" spans="2:41" x14ac:dyDescent="0.25">
      <c r="B24753" s="6"/>
      <c r="D24753" s="6"/>
      <c r="E24753" s="6"/>
      <c r="F24753" s="6"/>
      <c r="U24753" s="11"/>
      <c r="AO24753" s="11"/>
    </row>
    <row r="24754" spans="2:41" x14ac:dyDescent="0.25">
      <c r="B24754" s="6"/>
      <c r="D24754" s="6"/>
      <c r="E24754" s="6"/>
      <c r="F24754" s="6"/>
      <c r="U24754" s="11"/>
      <c r="AO24754" s="11"/>
    </row>
    <row r="24755" spans="2:41" x14ac:dyDescent="0.25">
      <c r="B24755" s="6"/>
      <c r="D24755" s="6"/>
      <c r="E24755" s="6"/>
      <c r="F24755" s="6"/>
      <c r="U24755" s="11"/>
      <c r="AO24755" s="11"/>
    </row>
    <row r="24756" spans="2:41" x14ac:dyDescent="0.25">
      <c r="B24756" s="6"/>
      <c r="D24756" s="6"/>
      <c r="E24756" s="6"/>
      <c r="F24756" s="6"/>
      <c r="U24756" s="11"/>
      <c r="AO24756" s="11"/>
    </row>
    <row r="24757" spans="2:41" x14ac:dyDescent="0.25">
      <c r="B24757" s="6"/>
      <c r="D24757" s="6"/>
      <c r="E24757" s="6"/>
      <c r="F24757" s="6"/>
      <c r="U24757" s="11"/>
      <c r="AO24757" s="11"/>
    </row>
    <row r="24758" spans="2:41" x14ac:dyDescent="0.25">
      <c r="B24758" s="6"/>
      <c r="D24758" s="6"/>
      <c r="E24758" s="6"/>
      <c r="F24758" s="6"/>
      <c r="U24758" s="11"/>
      <c r="AO24758" s="11"/>
    </row>
    <row r="24759" spans="2:41" x14ac:dyDescent="0.25">
      <c r="B24759" s="6"/>
      <c r="D24759" s="6"/>
      <c r="E24759" s="6"/>
      <c r="F24759" s="6"/>
      <c r="U24759" s="11"/>
      <c r="AO24759" s="11"/>
    </row>
    <row r="24760" spans="2:41" x14ac:dyDescent="0.25">
      <c r="B24760" s="6"/>
      <c r="D24760" s="6"/>
      <c r="E24760" s="6"/>
      <c r="F24760" s="6"/>
      <c r="U24760" s="11"/>
      <c r="AO24760" s="11"/>
    </row>
    <row r="24761" spans="2:41" x14ac:dyDescent="0.25">
      <c r="B24761" s="6"/>
      <c r="D24761" s="6"/>
      <c r="E24761" s="6"/>
      <c r="F24761" s="6"/>
      <c r="U24761" s="11"/>
      <c r="AO24761" s="11"/>
    </row>
    <row r="24762" spans="2:41" x14ac:dyDescent="0.25">
      <c r="B24762" s="6"/>
      <c r="D24762" s="6"/>
      <c r="E24762" s="6"/>
      <c r="F24762" s="6"/>
      <c r="U24762" s="11"/>
      <c r="AO24762" s="11"/>
    </row>
    <row r="24763" spans="2:41" x14ac:dyDescent="0.25">
      <c r="B24763" s="6"/>
      <c r="D24763" s="6"/>
      <c r="E24763" s="6"/>
      <c r="F24763" s="6"/>
      <c r="U24763" s="11"/>
      <c r="AO24763" s="11"/>
    </row>
    <row r="24764" spans="2:41" x14ac:dyDescent="0.25">
      <c r="B24764" s="6"/>
      <c r="D24764" s="6"/>
      <c r="E24764" s="6"/>
      <c r="F24764" s="6"/>
      <c r="U24764" s="11"/>
      <c r="AO24764" s="11"/>
    </row>
    <row r="24765" spans="2:41" x14ac:dyDescent="0.25">
      <c r="B24765" s="6"/>
      <c r="D24765" s="6"/>
      <c r="E24765" s="6"/>
      <c r="F24765" s="6"/>
      <c r="U24765" s="11"/>
      <c r="AO24765" s="11"/>
    </row>
    <row r="24766" spans="2:41" x14ac:dyDescent="0.25">
      <c r="B24766" s="6"/>
      <c r="D24766" s="6"/>
      <c r="E24766" s="6"/>
      <c r="F24766" s="6"/>
      <c r="U24766" s="11"/>
      <c r="AO24766" s="11"/>
    </row>
    <row r="24767" spans="2:41" x14ac:dyDescent="0.25">
      <c r="B24767" s="6"/>
      <c r="D24767" s="6"/>
      <c r="E24767" s="6"/>
      <c r="F24767" s="6"/>
      <c r="U24767" s="11"/>
      <c r="AO24767" s="11"/>
    </row>
    <row r="24768" spans="2:41" x14ac:dyDescent="0.25">
      <c r="B24768" s="6"/>
      <c r="D24768" s="6"/>
      <c r="E24768" s="6"/>
      <c r="F24768" s="6"/>
      <c r="U24768" s="11"/>
      <c r="AO24768" s="11"/>
    </row>
    <row r="24769" spans="2:41" x14ac:dyDescent="0.25">
      <c r="B24769" s="6"/>
      <c r="D24769" s="6"/>
      <c r="E24769" s="6"/>
      <c r="F24769" s="6"/>
      <c r="U24769" s="11"/>
      <c r="AO24769" s="11"/>
    </row>
    <row r="24770" spans="2:41" x14ac:dyDescent="0.25">
      <c r="B24770" s="6"/>
      <c r="D24770" s="6"/>
      <c r="E24770" s="6"/>
      <c r="F24770" s="6"/>
      <c r="U24770" s="11"/>
      <c r="AO24770" s="11"/>
    </row>
    <row r="24771" spans="2:41" x14ac:dyDescent="0.25">
      <c r="B24771" s="6"/>
      <c r="D24771" s="6"/>
      <c r="E24771" s="6"/>
      <c r="F24771" s="6"/>
      <c r="U24771" s="11"/>
      <c r="AO24771" s="11"/>
    </row>
    <row r="24772" spans="2:41" x14ac:dyDescent="0.25">
      <c r="B24772" s="6"/>
      <c r="D24772" s="6"/>
      <c r="E24772" s="6"/>
      <c r="F24772" s="6"/>
      <c r="U24772" s="11"/>
      <c r="AO24772" s="11"/>
    </row>
    <row r="24773" spans="2:41" x14ac:dyDescent="0.25">
      <c r="B24773" s="6"/>
      <c r="D24773" s="6"/>
      <c r="E24773" s="6"/>
      <c r="F24773" s="6"/>
      <c r="U24773" s="11"/>
      <c r="AO24773" s="11"/>
    </row>
    <row r="24774" spans="2:41" x14ac:dyDescent="0.25">
      <c r="B24774" s="6"/>
      <c r="D24774" s="6"/>
      <c r="E24774" s="6"/>
      <c r="F24774" s="6"/>
      <c r="U24774" s="11"/>
      <c r="AO24774" s="11"/>
    </row>
    <row r="24775" spans="2:41" x14ac:dyDescent="0.25">
      <c r="B24775" s="6"/>
      <c r="D24775" s="6"/>
      <c r="E24775" s="6"/>
      <c r="F24775" s="6"/>
      <c r="U24775" s="11"/>
      <c r="AO24775" s="11"/>
    </row>
    <row r="24776" spans="2:41" x14ac:dyDescent="0.25">
      <c r="B24776" s="6"/>
      <c r="D24776" s="6"/>
      <c r="E24776" s="6"/>
      <c r="F24776" s="6"/>
      <c r="U24776" s="11"/>
      <c r="AO24776" s="11"/>
    </row>
    <row r="24777" spans="2:41" x14ac:dyDescent="0.25">
      <c r="B24777" s="6"/>
      <c r="D24777" s="6"/>
      <c r="E24777" s="6"/>
      <c r="F24777" s="6"/>
      <c r="U24777" s="11"/>
      <c r="AO24777" s="11"/>
    </row>
    <row r="24778" spans="2:41" x14ac:dyDescent="0.25">
      <c r="B24778" s="6"/>
      <c r="D24778" s="6"/>
      <c r="E24778" s="6"/>
      <c r="F24778" s="6"/>
      <c r="U24778" s="11"/>
      <c r="AO24778" s="11"/>
    </row>
    <row r="24779" spans="2:41" x14ac:dyDescent="0.25">
      <c r="B24779" s="6"/>
      <c r="D24779" s="6"/>
      <c r="E24779" s="6"/>
      <c r="F24779" s="6"/>
      <c r="U24779" s="11"/>
      <c r="AO24779" s="11"/>
    </row>
    <row r="24780" spans="2:41" x14ac:dyDescent="0.25">
      <c r="B24780" s="6"/>
      <c r="D24780" s="6"/>
      <c r="E24780" s="6"/>
      <c r="F24780" s="6"/>
      <c r="U24780" s="11"/>
      <c r="AO24780" s="11"/>
    </row>
    <row r="24781" spans="2:41" x14ac:dyDescent="0.25">
      <c r="B24781" s="6"/>
      <c r="D24781" s="6"/>
      <c r="E24781" s="6"/>
      <c r="F24781" s="6"/>
      <c r="U24781" s="11"/>
      <c r="AO24781" s="11"/>
    </row>
    <row r="24782" spans="2:41" x14ac:dyDescent="0.25">
      <c r="B24782" s="6"/>
      <c r="D24782" s="6"/>
      <c r="E24782" s="6"/>
      <c r="F24782" s="6"/>
      <c r="U24782" s="11"/>
      <c r="AO24782" s="11"/>
    </row>
    <row r="24783" spans="2:41" x14ac:dyDescent="0.25">
      <c r="B24783" s="6"/>
      <c r="D24783" s="6"/>
      <c r="E24783" s="6"/>
      <c r="F24783" s="6"/>
      <c r="U24783" s="11"/>
      <c r="AO24783" s="11"/>
    </row>
    <row r="24784" spans="2:41" x14ac:dyDescent="0.25">
      <c r="B24784" s="6"/>
      <c r="D24784" s="6"/>
      <c r="E24784" s="6"/>
      <c r="F24784" s="6"/>
      <c r="U24784" s="11"/>
      <c r="AO24784" s="11"/>
    </row>
    <row r="24785" spans="2:41" x14ac:dyDescent="0.25">
      <c r="B24785" s="6"/>
      <c r="D24785" s="6"/>
      <c r="E24785" s="6"/>
      <c r="F24785" s="6"/>
      <c r="U24785" s="11"/>
      <c r="AO24785" s="11"/>
    </row>
    <row r="24786" spans="2:41" x14ac:dyDescent="0.25">
      <c r="B24786" s="6"/>
      <c r="D24786" s="6"/>
      <c r="E24786" s="6"/>
      <c r="F24786" s="6"/>
      <c r="U24786" s="11"/>
      <c r="AO24786" s="11"/>
    </row>
    <row r="24787" spans="2:41" x14ac:dyDescent="0.25">
      <c r="B24787" s="6"/>
      <c r="D24787" s="6"/>
      <c r="E24787" s="6"/>
      <c r="F24787" s="6"/>
      <c r="U24787" s="11"/>
      <c r="AO24787" s="11"/>
    </row>
    <row r="24788" spans="2:41" x14ac:dyDescent="0.25">
      <c r="B24788" s="6"/>
      <c r="D24788" s="6"/>
      <c r="E24788" s="6"/>
      <c r="F24788" s="6"/>
      <c r="U24788" s="11"/>
      <c r="AO24788" s="11"/>
    </row>
    <row r="24789" spans="2:41" x14ac:dyDescent="0.25">
      <c r="B24789" s="6"/>
      <c r="D24789" s="6"/>
      <c r="E24789" s="6"/>
      <c r="F24789" s="6"/>
      <c r="U24789" s="11"/>
      <c r="AO24789" s="11"/>
    </row>
    <row r="24790" spans="2:41" x14ac:dyDescent="0.25">
      <c r="B24790" s="6"/>
      <c r="D24790" s="6"/>
      <c r="E24790" s="6"/>
      <c r="F24790" s="6"/>
      <c r="U24790" s="11"/>
      <c r="AO24790" s="11"/>
    </row>
    <row r="24791" spans="2:41" x14ac:dyDescent="0.25">
      <c r="B24791" s="6"/>
      <c r="D24791" s="6"/>
      <c r="E24791" s="6"/>
      <c r="F24791" s="6"/>
      <c r="U24791" s="11"/>
      <c r="AO24791" s="11"/>
    </row>
    <row r="24792" spans="2:41" x14ac:dyDescent="0.25">
      <c r="B24792" s="6"/>
      <c r="D24792" s="6"/>
      <c r="E24792" s="6"/>
      <c r="F24792" s="6"/>
      <c r="U24792" s="11"/>
      <c r="AO24792" s="11"/>
    </row>
    <row r="24793" spans="2:41" x14ac:dyDescent="0.25">
      <c r="B24793" s="6"/>
      <c r="D24793" s="6"/>
      <c r="E24793" s="6"/>
      <c r="F24793" s="6"/>
      <c r="U24793" s="11"/>
      <c r="AO24793" s="11"/>
    </row>
    <row r="24794" spans="2:41" x14ac:dyDescent="0.25">
      <c r="B24794" s="6"/>
      <c r="D24794" s="6"/>
      <c r="E24794" s="6"/>
      <c r="F24794" s="6"/>
      <c r="U24794" s="11"/>
      <c r="AO24794" s="11"/>
    </row>
    <row r="24795" spans="2:41" x14ac:dyDescent="0.25">
      <c r="B24795" s="6"/>
      <c r="D24795" s="6"/>
      <c r="E24795" s="6"/>
      <c r="F24795" s="6"/>
      <c r="U24795" s="11"/>
      <c r="AO24795" s="11"/>
    </row>
    <row r="24796" spans="2:41" x14ac:dyDescent="0.25">
      <c r="B24796" s="6"/>
      <c r="D24796" s="6"/>
      <c r="E24796" s="6"/>
      <c r="F24796" s="6"/>
      <c r="U24796" s="11"/>
      <c r="AO24796" s="11"/>
    </row>
    <row r="24797" spans="2:41" x14ac:dyDescent="0.25">
      <c r="B24797" s="6"/>
      <c r="D24797" s="6"/>
      <c r="E24797" s="6"/>
      <c r="F24797" s="6"/>
      <c r="U24797" s="11"/>
      <c r="AO24797" s="11"/>
    </row>
    <row r="24798" spans="2:41" x14ac:dyDescent="0.25">
      <c r="B24798" s="6"/>
      <c r="D24798" s="6"/>
      <c r="E24798" s="6"/>
      <c r="F24798" s="6"/>
      <c r="U24798" s="11"/>
      <c r="AO24798" s="11"/>
    </row>
    <row r="24799" spans="2:41" x14ac:dyDescent="0.25">
      <c r="B24799" s="6"/>
      <c r="D24799" s="6"/>
      <c r="E24799" s="6"/>
      <c r="F24799" s="6"/>
      <c r="U24799" s="11"/>
      <c r="AO24799" s="11"/>
    </row>
    <row r="24800" spans="2:41" x14ac:dyDescent="0.25">
      <c r="B24800" s="6"/>
      <c r="D24800" s="6"/>
      <c r="E24800" s="6"/>
      <c r="F24800" s="6"/>
      <c r="U24800" s="11"/>
      <c r="AO24800" s="11"/>
    </row>
    <row r="24801" spans="2:41" x14ac:dyDescent="0.25">
      <c r="B24801" s="6"/>
      <c r="D24801" s="6"/>
      <c r="E24801" s="6"/>
      <c r="F24801" s="6"/>
      <c r="U24801" s="11"/>
      <c r="AO24801" s="11"/>
    </row>
    <row r="24802" spans="2:41" x14ac:dyDescent="0.25">
      <c r="B24802" s="6"/>
      <c r="D24802" s="6"/>
      <c r="E24802" s="6"/>
      <c r="F24802" s="6"/>
      <c r="U24802" s="11"/>
      <c r="AO24802" s="11"/>
    </row>
    <row r="24803" spans="2:41" x14ac:dyDescent="0.25">
      <c r="B24803" s="6"/>
      <c r="D24803" s="6"/>
      <c r="E24803" s="6"/>
      <c r="F24803" s="6"/>
      <c r="U24803" s="11"/>
      <c r="AO24803" s="11"/>
    </row>
    <row r="24804" spans="2:41" x14ac:dyDescent="0.25">
      <c r="B24804" s="6"/>
      <c r="D24804" s="6"/>
      <c r="E24804" s="6"/>
      <c r="F24804" s="6"/>
      <c r="U24804" s="11"/>
      <c r="AO24804" s="11"/>
    </row>
    <row r="24805" spans="2:41" x14ac:dyDescent="0.25">
      <c r="B24805" s="6"/>
      <c r="D24805" s="6"/>
      <c r="E24805" s="6"/>
      <c r="F24805" s="6"/>
      <c r="U24805" s="11"/>
      <c r="AO24805" s="11"/>
    </row>
    <row r="24806" spans="2:41" x14ac:dyDescent="0.25">
      <c r="B24806" s="6"/>
      <c r="D24806" s="6"/>
      <c r="E24806" s="6"/>
      <c r="F24806" s="6"/>
      <c r="U24806" s="11"/>
      <c r="AO24806" s="11"/>
    </row>
    <row r="24807" spans="2:41" x14ac:dyDescent="0.25">
      <c r="B24807" s="6"/>
      <c r="D24807" s="6"/>
      <c r="E24807" s="6"/>
      <c r="F24807" s="6"/>
      <c r="U24807" s="11"/>
      <c r="AO24807" s="11"/>
    </row>
    <row r="24808" spans="2:41" x14ac:dyDescent="0.25">
      <c r="B24808" s="6"/>
      <c r="D24808" s="6"/>
      <c r="E24808" s="6"/>
      <c r="F24808" s="6"/>
      <c r="U24808" s="11"/>
      <c r="AO24808" s="11"/>
    </row>
    <row r="24809" spans="2:41" x14ac:dyDescent="0.25">
      <c r="B24809" s="6"/>
      <c r="D24809" s="6"/>
      <c r="E24809" s="6"/>
      <c r="F24809" s="6"/>
      <c r="U24809" s="11"/>
      <c r="AO24809" s="11"/>
    </row>
    <row r="24810" spans="2:41" x14ac:dyDescent="0.25">
      <c r="B24810" s="6"/>
      <c r="D24810" s="6"/>
      <c r="E24810" s="6"/>
      <c r="F24810" s="6"/>
      <c r="U24810" s="11"/>
      <c r="AO24810" s="11"/>
    </row>
    <row r="24811" spans="2:41" x14ac:dyDescent="0.25">
      <c r="B24811" s="6"/>
      <c r="D24811" s="6"/>
      <c r="E24811" s="6"/>
      <c r="F24811" s="6"/>
      <c r="U24811" s="11"/>
      <c r="AO24811" s="11"/>
    </row>
    <row r="24812" spans="2:41" x14ac:dyDescent="0.25">
      <c r="B24812" s="6"/>
      <c r="D24812" s="6"/>
      <c r="E24812" s="6"/>
      <c r="F24812" s="6"/>
      <c r="U24812" s="11"/>
      <c r="AO24812" s="11"/>
    </row>
    <row r="24813" spans="2:41" x14ac:dyDescent="0.25">
      <c r="B24813" s="6"/>
      <c r="D24813" s="6"/>
      <c r="E24813" s="6"/>
      <c r="F24813" s="6"/>
      <c r="U24813" s="11"/>
      <c r="AO24813" s="11"/>
    </row>
    <row r="24814" spans="2:41" x14ac:dyDescent="0.25">
      <c r="B24814" s="6"/>
      <c r="D24814" s="6"/>
      <c r="E24814" s="6"/>
      <c r="F24814" s="6"/>
      <c r="U24814" s="11"/>
      <c r="AO24814" s="11"/>
    </row>
    <row r="24815" spans="2:41" x14ac:dyDescent="0.25">
      <c r="B24815" s="6"/>
      <c r="D24815" s="6"/>
      <c r="E24815" s="6"/>
      <c r="F24815" s="6"/>
      <c r="U24815" s="11"/>
      <c r="AO24815" s="11"/>
    </row>
    <row r="24816" spans="2:41" x14ac:dyDescent="0.25">
      <c r="B24816" s="6"/>
      <c r="D24816" s="6"/>
      <c r="E24816" s="6"/>
      <c r="F24816" s="6"/>
      <c r="U24816" s="11"/>
      <c r="AO24816" s="11"/>
    </row>
    <row r="24817" spans="2:41" x14ac:dyDescent="0.25">
      <c r="B24817" s="6"/>
      <c r="D24817" s="6"/>
      <c r="E24817" s="6"/>
      <c r="F24817" s="6"/>
      <c r="U24817" s="11"/>
      <c r="AO24817" s="11"/>
    </row>
    <row r="24818" spans="2:41" x14ac:dyDescent="0.25">
      <c r="B24818" s="6"/>
      <c r="D24818" s="6"/>
      <c r="E24818" s="6"/>
      <c r="F24818" s="6"/>
      <c r="U24818" s="11"/>
      <c r="AO24818" s="11"/>
    </row>
    <row r="24819" spans="2:41" x14ac:dyDescent="0.25">
      <c r="B24819" s="6"/>
      <c r="D24819" s="6"/>
      <c r="E24819" s="6"/>
      <c r="F24819" s="6"/>
      <c r="U24819" s="11"/>
      <c r="AO24819" s="11"/>
    </row>
    <row r="24820" spans="2:41" x14ac:dyDescent="0.25">
      <c r="B24820" s="6"/>
      <c r="D24820" s="6"/>
      <c r="E24820" s="6"/>
      <c r="F24820" s="6"/>
      <c r="U24820" s="11"/>
      <c r="AO24820" s="11"/>
    </row>
    <row r="24821" spans="2:41" x14ac:dyDescent="0.25">
      <c r="B24821" s="6"/>
      <c r="D24821" s="6"/>
      <c r="E24821" s="6"/>
      <c r="F24821" s="6"/>
      <c r="U24821" s="11"/>
      <c r="AO24821" s="11"/>
    </row>
    <row r="24822" spans="2:41" x14ac:dyDescent="0.25">
      <c r="B24822" s="6"/>
      <c r="D24822" s="6"/>
      <c r="E24822" s="6"/>
      <c r="F24822" s="6"/>
      <c r="U24822" s="11"/>
      <c r="AO24822" s="11"/>
    </row>
    <row r="24823" spans="2:41" x14ac:dyDescent="0.25">
      <c r="B24823" s="6"/>
      <c r="D24823" s="6"/>
      <c r="E24823" s="6"/>
      <c r="F24823" s="6"/>
      <c r="U24823" s="11"/>
      <c r="AO24823" s="11"/>
    </row>
    <row r="24824" spans="2:41" x14ac:dyDescent="0.25">
      <c r="B24824" s="6"/>
      <c r="D24824" s="6"/>
      <c r="E24824" s="6"/>
      <c r="F24824" s="6"/>
      <c r="U24824" s="11"/>
      <c r="AO24824" s="11"/>
    </row>
    <row r="24825" spans="2:41" x14ac:dyDescent="0.25">
      <c r="B24825" s="6"/>
      <c r="D24825" s="6"/>
      <c r="E24825" s="6"/>
      <c r="F24825" s="6"/>
      <c r="U24825" s="11"/>
      <c r="AO24825" s="11"/>
    </row>
    <row r="24826" spans="2:41" x14ac:dyDescent="0.25">
      <c r="B24826" s="6"/>
      <c r="D24826" s="6"/>
      <c r="E24826" s="6"/>
      <c r="F24826" s="6"/>
      <c r="U24826" s="11"/>
      <c r="AO24826" s="11"/>
    </row>
    <row r="24827" spans="2:41" x14ac:dyDescent="0.25">
      <c r="B24827" s="6"/>
      <c r="D24827" s="6"/>
      <c r="E24827" s="6"/>
      <c r="F24827" s="6"/>
      <c r="U24827" s="11"/>
      <c r="AO24827" s="11"/>
    </row>
    <row r="24828" spans="2:41" x14ac:dyDescent="0.25">
      <c r="B24828" s="6"/>
      <c r="D24828" s="6"/>
      <c r="E24828" s="6"/>
      <c r="F24828" s="6"/>
      <c r="U24828" s="11"/>
      <c r="AO24828" s="11"/>
    </row>
    <row r="24829" spans="2:41" x14ac:dyDescent="0.25">
      <c r="B24829" s="6"/>
      <c r="D24829" s="6"/>
      <c r="E24829" s="6"/>
      <c r="F24829" s="6"/>
      <c r="U24829" s="11"/>
      <c r="AO24829" s="11"/>
    </row>
    <row r="24830" spans="2:41" x14ac:dyDescent="0.25">
      <c r="B24830" s="6"/>
      <c r="D24830" s="6"/>
      <c r="E24830" s="6"/>
      <c r="F24830" s="6"/>
      <c r="U24830" s="11"/>
      <c r="AO24830" s="11"/>
    </row>
    <row r="24831" spans="2:41" x14ac:dyDescent="0.25">
      <c r="B24831" s="6"/>
      <c r="D24831" s="6"/>
      <c r="E24831" s="6"/>
      <c r="F24831" s="6"/>
      <c r="U24831" s="11"/>
      <c r="AO24831" s="11"/>
    </row>
    <row r="24832" spans="2:41" x14ac:dyDescent="0.25">
      <c r="B24832" s="6"/>
      <c r="D24832" s="6"/>
      <c r="E24832" s="6"/>
      <c r="F24832" s="6"/>
      <c r="U24832" s="11"/>
      <c r="AO24832" s="11"/>
    </row>
    <row r="24833" spans="2:41" x14ac:dyDescent="0.25">
      <c r="B24833" s="6"/>
      <c r="D24833" s="6"/>
      <c r="E24833" s="6"/>
      <c r="F24833" s="6"/>
      <c r="U24833" s="11"/>
      <c r="AO24833" s="11"/>
    </row>
    <row r="24834" spans="2:41" x14ac:dyDescent="0.25">
      <c r="B24834" s="6"/>
      <c r="D24834" s="6"/>
      <c r="E24834" s="6"/>
      <c r="F24834" s="6"/>
      <c r="U24834" s="11"/>
      <c r="AO24834" s="11"/>
    </row>
    <row r="24835" spans="2:41" x14ac:dyDescent="0.25">
      <c r="B24835" s="6"/>
      <c r="D24835" s="6"/>
      <c r="E24835" s="6"/>
      <c r="F24835" s="6"/>
      <c r="U24835" s="11"/>
      <c r="AO24835" s="11"/>
    </row>
    <row r="24836" spans="2:41" x14ac:dyDescent="0.25">
      <c r="B24836" s="6"/>
      <c r="D24836" s="6"/>
      <c r="E24836" s="6"/>
      <c r="F24836" s="6"/>
      <c r="U24836" s="11"/>
      <c r="AO24836" s="11"/>
    </row>
    <row r="24837" spans="2:41" x14ac:dyDescent="0.25">
      <c r="B24837" s="6"/>
      <c r="D24837" s="6"/>
      <c r="E24837" s="6"/>
      <c r="F24837" s="6"/>
      <c r="U24837" s="11"/>
      <c r="AO24837" s="11"/>
    </row>
    <row r="24838" spans="2:41" x14ac:dyDescent="0.25">
      <c r="B24838" s="6"/>
      <c r="D24838" s="6"/>
      <c r="E24838" s="6"/>
      <c r="F24838" s="6"/>
      <c r="U24838" s="11"/>
      <c r="AO24838" s="11"/>
    </row>
    <row r="24839" spans="2:41" x14ac:dyDescent="0.25">
      <c r="B24839" s="6"/>
      <c r="D24839" s="6"/>
      <c r="E24839" s="6"/>
      <c r="F24839" s="6"/>
      <c r="U24839" s="11"/>
      <c r="AO24839" s="11"/>
    </row>
    <row r="24840" spans="2:41" x14ac:dyDescent="0.25">
      <c r="B24840" s="6"/>
      <c r="D24840" s="6"/>
      <c r="E24840" s="6"/>
      <c r="F24840" s="6"/>
      <c r="U24840" s="11"/>
      <c r="AO24840" s="11"/>
    </row>
    <row r="24841" spans="2:41" x14ac:dyDescent="0.25">
      <c r="B24841" s="6"/>
      <c r="D24841" s="6"/>
      <c r="E24841" s="6"/>
      <c r="F24841" s="6"/>
      <c r="U24841" s="11"/>
      <c r="AO24841" s="11"/>
    </row>
    <row r="24842" spans="2:41" x14ac:dyDescent="0.25">
      <c r="B24842" s="6"/>
      <c r="D24842" s="6"/>
      <c r="E24842" s="6"/>
      <c r="F24842" s="6"/>
      <c r="U24842" s="11"/>
      <c r="AO24842" s="11"/>
    </row>
    <row r="24843" spans="2:41" x14ac:dyDescent="0.25">
      <c r="B24843" s="6"/>
      <c r="D24843" s="6"/>
      <c r="E24843" s="6"/>
      <c r="F24843" s="6"/>
      <c r="U24843" s="11"/>
      <c r="AO24843" s="11"/>
    </row>
    <row r="24844" spans="2:41" x14ac:dyDescent="0.25">
      <c r="B24844" s="6"/>
      <c r="D24844" s="6"/>
      <c r="E24844" s="6"/>
      <c r="F24844" s="6"/>
      <c r="U24844" s="11"/>
      <c r="AO24844" s="11"/>
    </row>
    <row r="24845" spans="2:41" x14ac:dyDescent="0.25">
      <c r="B24845" s="6"/>
      <c r="D24845" s="6"/>
      <c r="E24845" s="6"/>
      <c r="F24845" s="6"/>
      <c r="U24845" s="11"/>
      <c r="AO24845" s="11"/>
    </row>
    <row r="24846" spans="2:41" x14ac:dyDescent="0.25">
      <c r="B24846" s="6"/>
      <c r="D24846" s="6"/>
      <c r="E24846" s="6"/>
      <c r="F24846" s="6"/>
      <c r="U24846" s="11"/>
      <c r="AO24846" s="11"/>
    </row>
    <row r="24847" spans="2:41" x14ac:dyDescent="0.25">
      <c r="B24847" s="6"/>
      <c r="D24847" s="6"/>
      <c r="E24847" s="6"/>
      <c r="F24847" s="6"/>
      <c r="U24847" s="11"/>
      <c r="AO24847" s="11"/>
    </row>
    <row r="24848" spans="2:41" x14ac:dyDescent="0.25">
      <c r="B24848" s="6"/>
      <c r="D24848" s="6"/>
      <c r="E24848" s="6"/>
      <c r="F24848" s="6"/>
      <c r="U24848" s="11"/>
      <c r="AO24848" s="11"/>
    </row>
    <row r="24849" spans="2:41" x14ac:dyDescent="0.25">
      <c r="B24849" s="6"/>
      <c r="D24849" s="6"/>
      <c r="E24849" s="6"/>
      <c r="F24849" s="6"/>
      <c r="U24849" s="11"/>
      <c r="AO24849" s="11"/>
    </row>
    <row r="24850" spans="2:41" x14ac:dyDescent="0.25">
      <c r="B24850" s="6"/>
      <c r="D24850" s="6"/>
      <c r="E24850" s="6"/>
      <c r="F24850" s="6"/>
      <c r="U24850" s="11"/>
      <c r="AO24850" s="11"/>
    </row>
    <row r="24851" spans="2:41" x14ac:dyDescent="0.25">
      <c r="B24851" s="6"/>
      <c r="D24851" s="6"/>
      <c r="E24851" s="6"/>
      <c r="F24851" s="6"/>
      <c r="U24851" s="11"/>
      <c r="AO24851" s="11"/>
    </row>
    <row r="24852" spans="2:41" x14ac:dyDescent="0.25">
      <c r="B24852" s="6"/>
      <c r="D24852" s="6"/>
      <c r="E24852" s="6"/>
      <c r="F24852" s="6"/>
      <c r="U24852" s="11"/>
      <c r="AO24852" s="11"/>
    </row>
    <row r="24853" spans="2:41" x14ac:dyDescent="0.25">
      <c r="B24853" s="6"/>
      <c r="D24853" s="6"/>
      <c r="E24853" s="6"/>
      <c r="F24853" s="6"/>
      <c r="U24853" s="11"/>
      <c r="AO24853" s="11"/>
    </row>
    <row r="24854" spans="2:41" x14ac:dyDescent="0.25">
      <c r="B24854" s="6"/>
      <c r="D24854" s="6"/>
      <c r="E24854" s="6"/>
      <c r="F24854" s="6"/>
      <c r="U24854" s="11"/>
      <c r="AO24854" s="11"/>
    </row>
    <row r="24855" spans="2:41" x14ac:dyDescent="0.25">
      <c r="B24855" s="6"/>
      <c r="D24855" s="6"/>
      <c r="E24855" s="6"/>
      <c r="F24855" s="6"/>
      <c r="U24855" s="11"/>
      <c r="AO24855" s="11"/>
    </row>
    <row r="24856" spans="2:41" x14ac:dyDescent="0.25">
      <c r="B24856" s="6"/>
      <c r="D24856" s="6"/>
      <c r="E24856" s="6"/>
      <c r="F24856" s="6"/>
      <c r="U24856" s="11"/>
      <c r="AO24856" s="11"/>
    </row>
    <row r="24857" spans="2:41" x14ac:dyDescent="0.25">
      <c r="B24857" s="6"/>
      <c r="D24857" s="6"/>
      <c r="E24857" s="6"/>
      <c r="F24857" s="6"/>
      <c r="U24857" s="11"/>
      <c r="AO24857" s="11"/>
    </row>
    <row r="24858" spans="2:41" x14ac:dyDescent="0.25">
      <c r="B24858" s="6"/>
      <c r="D24858" s="6"/>
      <c r="E24858" s="6"/>
      <c r="F24858" s="6"/>
      <c r="U24858" s="11"/>
      <c r="AO24858" s="11"/>
    </row>
    <row r="24859" spans="2:41" x14ac:dyDescent="0.25">
      <c r="B24859" s="6"/>
      <c r="D24859" s="6"/>
      <c r="E24859" s="6"/>
      <c r="F24859" s="6"/>
      <c r="U24859" s="11"/>
      <c r="AO24859" s="11"/>
    </row>
    <row r="24860" spans="2:41" x14ac:dyDescent="0.25">
      <c r="B24860" s="6"/>
      <c r="D24860" s="6"/>
      <c r="E24860" s="6"/>
      <c r="F24860" s="6"/>
      <c r="U24860" s="11"/>
      <c r="AO24860" s="11"/>
    </row>
    <row r="24861" spans="2:41" x14ac:dyDescent="0.25">
      <c r="B24861" s="6"/>
      <c r="D24861" s="6"/>
      <c r="E24861" s="6"/>
      <c r="F24861" s="6"/>
      <c r="U24861" s="11"/>
      <c r="AO24861" s="11"/>
    </row>
    <row r="24862" spans="2:41" x14ac:dyDescent="0.25">
      <c r="B24862" s="6"/>
      <c r="D24862" s="6"/>
      <c r="E24862" s="6"/>
      <c r="F24862" s="6"/>
      <c r="U24862" s="11"/>
      <c r="AO24862" s="11"/>
    </row>
    <row r="24863" spans="2:41" x14ac:dyDescent="0.25">
      <c r="B24863" s="6"/>
      <c r="D24863" s="6"/>
      <c r="E24863" s="6"/>
      <c r="F24863" s="6"/>
      <c r="U24863" s="11"/>
      <c r="AO24863" s="11"/>
    </row>
    <row r="24864" spans="2:41" x14ac:dyDescent="0.25">
      <c r="B24864" s="6"/>
      <c r="D24864" s="6"/>
      <c r="E24864" s="6"/>
      <c r="F24864" s="6"/>
      <c r="U24864" s="11"/>
      <c r="AO24864" s="11"/>
    </row>
    <row r="24865" spans="2:41" x14ac:dyDescent="0.25">
      <c r="B24865" s="6"/>
      <c r="D24865" s="6"/>
      <c r="E24865" s="6"/>
      <c r="F24865" s="6"/>
      <c r="U24865" s="11"/>
      <c r="AO24865" s="11"/>
    </row>
    <row r="24866" spans="2:41" x14ac:dyDescent="0.25">
      <c r="B24866" s="6"/>
      <c r="D24866" s="6"/>
      <c r="E24866" s="6"/>
      <c r="F24866" s="6"/>
      <c r="U24866" s="11"/>
      <c r="AO24866" s="11"/>
    </row>
    <row r="24867" spans="2:41" x14ac:dyDescent="0.25">
      <c r="B24867" s="6"/>
      <c r="D24867" s="6"/>
      <c r="E24867" s="6"/>
      <c r="F24867" s="6"/>
      <c r="U24867" s="11"/>
      <c r="AO24867" s="11"/>
    </row>
    <row r="24868" spans="2:41" x14ac:dyDescent="0.25">
      <c r="B24868" s="6"/>
      <c r="D24868" s="6"/>
      <c r="E24868" s="6"/>
      <c r="F24868" s="6"/>
      <c r="U24868" s="11"/>
      <c r="AO24868" s="11"/>
    </row>
    <row r="24869" spans="2:41" x14ac:dyDescent="0.25">
      <c r="B24869" s="6"/>
      <c r="D24869" s="6"/>
      <c r="E24869" s="6"/>
      <c r="F24869" s="6"/>
      <c r="U24869" s="11"/>
      <c r="AO24869" s="11"/>
    </row>
    <row r="24870" spans="2:41" x14ac:dyDescent="0.25">
      <c r="B24870" s="6"/>
      <c r="D24870" s="6"/>
      <c r="E24870" s="6"/>
      <c r="F24870" s="6"/>
      <c r="U24870" s="11"/>
      <c r="AO24870" s="11"/>
    </row>
    <row r="24871" spans="2:41" x14ac:dyDescent="0.25">
      <c r="B24871" s="6"/>
      <c r="D24871" s="6"/>
      <c r="E24871" s="6"/>
      <c r="F24871" s="6"/>
      <c r="U24871" s="11"/>
      <c r="AO24871" s="11"/>
    </row>
    <row r="24872" spans="2:41" x14ac:dyDescent="0.25">
      <c r="B24872" s="6"/>
      <c r="D24872" s="6"/>
      <c r="E24872" s="6"/>
      <c r="F24872" s="6"/>
      <c r="U24872" s="11"/>
      <c r="AO24872" s="11"/>
    </row>
    <row r="24873" spans="2:41" x14ac:dyDescent="0.25">
      <c r="B24873" s="6"/>
      <c r="D24873" s="6"/>
      <c r="E24873" s="6"/>
      <c r="F24873" s="6"/>
      <c r="U24873" s="11"/>
      <c r="AO24873" s="11"/>
    </row>
    <row r="24874" spans="2:41" x14ac:dyDescent="0.25">
      <c r="B24874" s="6"/>
      <c r="D24874" s="6"/>
      <c r="E24874" s="6"/>
      <c r="F24874" s="6"/>
      <c r="U24874" s="11"/>
      <c r="AO24874" s="11"/>
    </row>
    <row r="24875" spans="2:41" x14ac:dyDescent="0.25">
      <c r="B24875" s="6"/>
      <c r="D24875" s="6"/>
      <c r="E24875" s="6"/>
      <c r="F24875" s="6"/>
      <c r="U24875" s="11"/>
      <c r="AO24875" s="11"/>
    </row>
    <row r="24876" spans="2:41" x14ac:dyDescent="0.25">
      <c r="B24876" s="6"/>
      <c r="D24876" s="6"/>
      <c r="E24876" s="6"/>
      <c r="F24876" s="6"/>
      <c r="U24876" s="11"/>
      <c r="AO24876" s="11"/>
    </row>
    <row r="24877" spans="2:41" x14ac:dyDescent="0.25">
      <c r="B24877" s="6"/>
      <c r="D24877" s="6"/>
      <c r="E24877" s="6"/>
      <c r="F24877" s="6"/>
      <c r="U24877" s="11"/>
      <c r="AO24877" s="11"/>
    </row>
    <row r="24878" spans="2:41" x14ac:dyDescent="0.25">
      <c r="B24878" s="6"/>
      <c r="D24878" s="6"/>
      <c r="E24878" s="6"/>
      <c r="F24878" s="6"/>
      <c r="U24878" s="11"/>
      <c r="AO24878" s="11"/>
    </row>
    <row r="24879" spans="2:41" x14ac:dyDescent="0.25">
      <c r="B24879" s="6"/>
      <c r="D24879" s="6"/>
      <c r="E24879" s="6"/>
      <c r="F24879" s="6"/>
      <c r="U24879" s="11"/>
      <c r="AO24879" s="11"/>
    </row>
    <row r="24880" spans="2:41" x14ac:dyDescent="0.25">
      <c r="B24880" s="6"/>
      <c r="D24880" s="6"/>
      <c r="E24880" s="6"/>
      <c r="F24880" s="6"/>
      <c r="U24880" s="11"/>
      <c r="AO24880" s="11"/>
    </row>
    <row r="24881" spans="2:41" x14ac:dyDescent="0.25">
      <c r="B24881" s="6"/>
      <c r="D24881" s="6"/>
      <c r="E24881" s="6"/>
      <c r="F24881" s="6"/>
      <c r="U24881" s="11"/>
      <c r="AO24881" s="11"/>
    </row>
    <row r="24882" spans="2:41" x14ac:dyDescent="0.25">
      <c r="B24882" s="6"/>
      <c r="D24882" s="6"/>
      <c r="E24882" s="6"/>
      <c r="F24882" s="6"/>
      <c r="U24882" s="11"/>
      <c r="AO24882" s="11"/>
    </row>
    <row r="24883" spans="2:41" x14ac:dyDescent="0.25">
      <c r="B24883" s="6"/>
      <c r="D24883" s="6"/>
      <c r="E24883" s="6"/>
      <c r="F24883" s="6"/>
      <c r="U24883" s="11"/>
      <c r="AO24883" s="11"/>
    </row>
    <row r="24884" spans="2:41" x14ac:dyDescent="0.25">
      <c r="B24884" s="6"/>
      <c r="D24884" s="6"/>
      <c r="E24884" s="6"/>
      <c r="F24884" s="6"/>
      <c r="U24884" s="11"/>
      <c r="AO24884" s="11"/>
    </row>
    <row r="24885" spans="2:41" x14ac:dyDescent="0.25">
      <c r="B24885" s="6"/>
      <c r="D24885" s="6"/>
      <c r="E24885" s="6"/>
      <c r="F24885" s="6"/>
      <c r="U24885" s="11"/>
      <c r="AO24885" s="11"/>
    </row>
    <row r="24886" spans="2:41" x14ac:dyDescent="0.25">
      <c r="B24886" s="6"/>
      <c r="D24886" s="6"/>
      <c r="E24886" s="6"/>
      <c r="F24886" s="6"/>
      <c r="U24886" s="11"/>
      <c r="AO24886" s="11"/>
    </row>
    <row r="24887" spans="2:41" x14ac:dyDescent="0.25">
      <c r="B24887" s="6"/>
      <c r="D24887" s="6"/>
      <c r="E24887" s="6"/>
      <c r="F24887" s="6"/>
      <c r="U24887" s="11"/>
      <c r="AO24887" s="11"/>
    </row>
    <row r="24888" spans="2:41" x14ac:dyDescent="0.25">
      <c r="B24888" s="6"/>
      <c r="D24888" s="6"/>
      <c r="E24888" s="6"/>
      <c r="F24888" s="6"/>
      <c r="U24888" s="11"/>
      <c r="AO24888" s="11"/>
    </row>
    <row r="24889" spans="2:41" x14ac:dyDescent="0.25">
      <c r="B24889" s="6"/>
      <c r="D24889" s="6"/>
      <c r="E24889" s="6"/>
      <c r="F24889" s="6"/>
      <c r="U24889" s="11"/>
      <c r="AO24889" s="11"/>
    </row>
    <row r="24890" spans="2:41" x14ac:dyDescent="0.25">
      <c r="B24890" s="6"/>
      <c r="D24890" s="6"/>
      <c r="E24890" s="6"/>
      <c r="F24890" s="6"/>
      <c r="U24890" s="11"/>
      <c r="AO24890" s="11"/>
    </row>
    <row r="24891" spans="2:41" x14ac:dyDescent="0.25">
      <c r="B24891" s="6"/>
      <c r="D24891" s="6"/>
      <c r="E24891" s="6"/>
      <c r="F24891" s="6"/>
      <c r="U24891" s="11"/>
      <c r="AO24891" s="11"/>
    </row>
    <row r="24892" spans="2:41" x14ac:dyDescent="0.25">
      <c r="B24892" s="6"/>
      <c r="D24892" s="6"/>
      <c r="E24892" s="6"/>
      <c r="F24892" s="6"/>
      <c r="U24892" s="11"/>
      <c r="AO24892" s="11"/>
    </row>
    <row r="24893" spans="2:41" x14ac:dyDescent="0.25">
      <c r="B24893" s="6"/>
      <c r="D24893" s="6"/>
      <c r="E24893" s="6"/>
      <c r="F24893" s="6"/>
      <c r="U24893" s="11"/>
      <c r="AO24893" s="11"/>
    </row>
    <row r="24894" spans="2:41" x14ac:dyDescent="0.25">
      <c r="B24894" s="6"/>
      <c r="D24894" s="6"/>
      <c r="E24894" s="6"/>
      <c r="F24894" s="6"/>
      <c r="U24894" s="11"/>
      <c r="AO24894" s="11"/>
    </row>
    <row r="24895" spans="2:41" x14ac:dyDescent="0.25">
      <c r="B24895" s="6"/>
      <c r="D24895" s="6"/>
      <c r="E24895" s="6"/>
      <c r="F24895" s="6"/>
      <c r="U24895" s="11"/>
      <c r="AO24895" s="11"/>
    </row>
    <row r="24896" spans="2:41" x14ac:dyDescent="0.25">
      <c r="B24896" s="6"/>
      <c r="D24896" s="6"/>
      <c r="E24896" s="6"/>
      <c r="F24896" s="6"/>
      <c r="U24896" s="11"/>
      <c r="AO24896" s="11"/>
    </row>
    <row r="24897" spans="2:41" x14ac:dyDescent="0.25">
      <c r="B24897" s="6"/>
      <c r="D24897" s="6"/>
      <c r="E24897" s="6"/>
      <c r="F24897" s="6"/>
      <c r="U24897" s="11"/>
      <c r="AO24897" s="11"/>
    </row>
    <row r="24898" spans="2:41" x14ac:dyDescent="0.25">
      <c r="B24898" s="6"/>
      <c r="D24898" s="6"/>
      <c r="E24898" s="6"/>
      <c r="F24898" s="6"/>
      <c r="U24898" s="11"/>
      <c r="AO24898" s="11"/>
    </row>
    <row r="24899" spans="2:41" x14ac:dyDescent="0.25">
      <c r="B24899" s="6"/>
      <c r="D24899" s="6"/>
      <c r="E24899" s="6"/>
      <c r="F24899" s="6"/>
      <c r="U24899" s="11"/>
      <c r="AO24899" s="11"/>
    </row>
    <row r="24900" spans="2:41" x14ac:dyDescent="0.25">
      <c r="B24900" s="6"/>
      <c r="D24900" s="6"/>
      <c r="E24900" s="6"/>
      <c r="F24900" s="6"/>
      <c r="U24900" s="11"/>
      <c r="AO24900" s="11"/>
    </row>
    <row r="24901" spans="2:41" x14ac:dyDescent="0.25">
      <c r="B24901" s="6"/>
      <c r="D24901" s="6"/>
      <c r="E24901" s="6"/>
      <c r="F24901" s="6"/>
      <c r="U24901" s="11"/>
      <c r="AO24901" s="11"/>
    </row>
    <row r="24902" spans="2:41" x14ac:dyDescent="0.25">
      <c r="B24902" s="6"/>
      <c r="D24902" s="6"/>
      <c r="E24902" s="6"/>
      <c r="F24902" s="6"/>
      <c r="U24902" s="11"/>
      <c r="AO24902" s="11"/>
    </row>
    <row r="24903" spans="2:41" x14ac:dyDescent="0.25">
      <c r="B24903" s="6"/>
      <c r="D24903" s="6"/>
      <c r="E24903" s="6"/>
      <c r="F24903" s="6"/>
      <c r="U24903" s="11"/>
      <c r="AO24903" s="11"/>
    </row>
    <row r="24904" spans="2:41" x14ac:dyDescent="0.25">
      <c r="B24904" s="6"/>
      <c r="D24904" s="6"/>
      <c r="E24904" s="6"/>
      <c r="F24904" s="6"/>
      <c r="U24904" s="11"/>
      <c r="AO24904" s="11"/>
    </row>
    <row r="24905" spans="2:41" x14ac:dyDescent="0.25">
      <c r="B24905" s="6"/>
      <c r="D24905" s="6"/>
      <c r="E24905" s="6"/>
      <c r="F24905" s="6"/>
      <c r="U24905" s="11"/>
      <c r="AO24905" s="11"/>
    </row>
    <row r="24906" spans="2:41" x14ac:dyDescent="0.25">
      <c r="B24906" s="6"/>
      <c r="D24906" s="6"/>
      <c r="E24906" s="6"/>
      <c r="F24906" s="6"/>
      <c r="U24906" s="11"/>
      <c r="AO24906" s="11"/>
    </row>
    <row r="24907" spans="2:41" x14ac:dyDescent="0.25">
      <c r="B24907" s="6"/>
      <c r="D24907" s="6"/>
      <c r="E24907" s="6"/>
      <c r="F24907" s="6"/>
      <c r="U24907" s="11"/>
      <c r="AO24907" s="11"/>
    </row>
    <row r="24908" spans="2:41" x14ac:dyDescent="0.25">
      <c r="B24908" s="6"/>
      <c r="D24908" s="6"/>
      <c r="E24908" s="6"/>
      <c r="F24908" s="6"/>
      <c r="U24908" s="11"/>
      <c r="AO24908" s="11"/>
    </row>
    <row r="24909" spans="2:41" x14ac:dyDescent="0.25">
      <c r="B24909" s="6"/>
      <c r="D24909" s="6"/>
      <c r="E24909" s="6"/>
      <c r="F24909" s="6"/>
      <c r="U24909" s="11"/>
      <c r="AO24909" s="11"/>
    </row>
    <row r="24910" spans="2:41" x14ac:dyDescent="0.25">
      <c r="B24910" s="6"/>
      <c r="D24910" s="6"/>
      <c r="E24910" s="6"/>
      <c r="F24910" s="6"/>
      <c r="U24910" s="11"/>
      <c r="AO24910" s="11"/>
    </row>
    <row r="24911" spans="2:41" x14ac:dyDescent="0.25">
      <c r="B24911" s="6"/>
      <c r="D24911" s="6"/>
      <c r="E24911" s="6"/>
      <c r="F24911" s="6"/>
      <c r="U24911" s="11"/>
      <c r="AO24911" s="11"/>
    </row>
    <row r="24912" spans="2:41" x14ac:dyDescent="0.25">
      <c r="B24912" s="6"/>
      <c r="D24912" s="6"/>
      <c r="E24912" s="6"/>
      <c r="F24912" s="6"/>
      <c r="U24912" s="11"/>
      <c r="AO24912" s="11"/>
    </row>
    <row r="24913" spans="2:41" x14ac:dyDescent="0.25">
      <c r="B24913" s="6"/>
      <c r="D24913" s="6"/>
      <c r="E24913" s="6"/>
      <c r="F24913" s="6"/>
      <c r="U24913" s="11"/>
      <c r="AO24913" s="11"/>
    </row>
    <row r="24914" spans="2:41" x14ac:dyDescent="0.25">
      <c r="B24914" s="6"/>
      <c r="D24914" s="6"/>
      <c r="E24914" s="6"/>
      <c r="F24914" s="6"/>
      <c r="U24914" s="11"/>
      <c r="AO24914" s="11"/>
    </row>
    <row r="24915" spans="2:41" x14ac:dyDescent="0.25">
      <c r="B24915" s="6"/>
      <c r="D24915" s="6"/>
      <c r="E24915" s="6"/>
      <c r="F24915" s="6"/>
      <c r="U24915" s="11"/>
      <c r="AO24915" s="11"/>
    </row>
    <row r="24916" spans="2:41" x14ac:dyDescent="0.25">
      <c r="B24916" s="6"/>
      <c r="D24916" s="6"/>
      <c r="E24916" s="6"/>
      <c r="F24916" s="6"/>
      <c r="U24916" s="11"/>
      <c r="AO24916" s="11"/>
    </row>
    <row r="24917" spans="2:41" x14ac:dyDescent="0.25">
      <c r="B24917" s="6"/>
      <c r="D24917" s="6"/>
      <c r="E24917" s="6"/>
      <c r="F24917" s="6"/>
      <c r="U24917" s="11"/>
      <c r="AO24917" s="11"/>
    </row>
    <row r="24918" spans="2:41" x14ac:dyDescent="0.25">
      <c r="B24918" s="6"/>
      <c r="D24918" s="6"/>
      <c r="E24918" s="6"/>
      <c r="F24918" s="6"/>
      <c r="U24918" s="11"/>
      <c r="AO24918" s="11"/>
    </row>
    <row r="24919" spans="2:41" x14ac:dyDescent="0.25">
      <c r="B24919" s="6"/>
      <c r="D24919" s="6"/>
      <c r="E24919" s="6"/>
      <c r="F24919" s="6"/>
      <c r="U24919" s="11"/>
      <c r="AO24919" s="11"/>
    </row>
    <row r="24920" spans="2:41" x14ac:dyDescent="0.25">
      <c r="B24920" s="6"/>
      <c r="D24920" s="6"/>
      <c r="E24920" s="6"/>
      <c r="F24920" s="6"/>
      <c r="U24920" s="11"/>
      <c r="AO24920" s="11"/>
    </row>
    <row r="24921" spans="2:41" x14ac:dyDescent="0.25">
      <c r="B24921" s="6"/>
      <c r="D24921" s="6"/>
      <c r="E24921" s="6"/>
      <c r="F24921" s="6"/>
      <c r="U24921" s="11"/>
      <c r="AO24921" s="11"/>
    </row>
    <row r="24922" spans="2:41" x14ac:dyDescent="0.25">
      <c r="B24922" s="6"/>
      <c r="D24922" s="6"/>
      <c r="E24922" s="6"/>
      <c r="F24922" s="6"/>
      <c r="U24922" s="11"/>
      <c r="AO24922" s="11"/>
    </row>
    <row r="24923" spans="2:41" x14ac:dyDescent="0.25">
      <c r="B24923" s="6"/>
      <c r="D24923" s="6"/>
      <c r="E24923" s="6"/>
      <c r="F24923" s="6"/>
      <c r="U24923" s="11"/>
      <c r="AO24923" s="11"/>
    </row>
    <row r="24924" spans="2:41" x14ac:dyDescent="0.25">
      <c r="B24924" s="6"/>
      <c r="D24924" s="6"/>
      <c r="E24924" s="6"/>
      <c r="F24924" s="6"/>
      <c r="U24924" s="11"/>
      <c r="AO24924" s="11"/>
    </row>
    <row r="24925" spans="2:41" x14ac:dyDescent="0.25">
      <c r="B24925" s="6"/>
      <c r="D24925" s="6"/>
      <c r="E24925" s="6"/>
      <c r="F24925" s="6"/>
      <c r="U24925" s="11"/>
      <c r="AO24925" s="11"/>
    </row>
    <row r="24926" spans="2:41" x14ac:dyDescent="0.25">
      <c r="B24926" s="6"/>
      <c r="D24926" s="6"/>
      <c r="E24926" s="6"/>
      <c r="F24926" s="6"/>
      <c r="U24926" s="11"/>
      <c r="AO24926" s="11"/>
    </row>
    <row r="24927" spans="2:41" x14ac:dyDescent="0.25">
      <c r="B24927" s="6"/>
      <c r="D24927" s="6"/>
      <c r="E24927" s="6"/>
      <c r="F24927" s="6"/>
      <c r="U24927" s="11"/>
      <c r="AO24927" s="11"/>
    </row>
    <row r="24928" spans="2:41" x14ac:dyDescent="0.25">
      <c r="B24928" s="6"/>
      <c r="D24928" s="6"/>
      <c r="E24928" s="6"/>
      <c r="F24928" s="6"/>
      <c r="U24928" s="11"/>
      <c r="AO24928" s="11"/>
    </row>
    <row r="24929" spans="2:41" x14ac:dyDescent="0.25">
      <c r="B24929" s="6"/>
      <c r="D24929" s="6"/>
      <c r="E24929" s="6"/>
      <c r="F24929" s="6"/>
      <c r="U24929" s="11"/>
      <c r="AO24929" s="11"/>
    </row>
    <row r="24930" spans="2:41" x14ac:dyDescent="0.25">
      <c r="B24930" s="6"/>
      <c r="D24930" s="6"/>
      <c r="E24930" s="6"/>
      <c r="F24930" s="6"/>
      <c r="U24930" s="11"/>
      <c r="AO24930" s="11"/>
    </row>
    <row r="24931" spans="2:41" x14ac:dyDescent="0.25">
      <c r="B24931" s="6"/>
      <c r="D24931" s="6"/>
      <c r="E24931" s="6"/>
      <c r="F24931" s="6"/>
      <c r="U24931" s="11"/>
      <c r="AO24931" s="11"/>
    </row>
    <row r="24932" spans="2:41" x14ac:dyDescent="0.25">
      <c r="B24932" s="6"/>
      <c r="D24932" s="6"/>
      <c r="E24932" s="6"/>
      <c r="F24932" s="6"/>
      <c r="U24932" s="11"/>
      <c r="AO24932" s="11"/>
    </row>
    <row r="24933" spans="2:41" x14ac:dyDescent="0.25">
      <c r="B24933" s="6"/>
      <c r="D24933" s="6"/>
      <c r="E24933" s="6"/>
      <c r="F24933" s="6"/>
      <c r="U24933" s="11"/>
      <c r="AO24933" s="11"/>
    </row>
    <row r="24934" spans="2:41" x14ac:dyDescent="0.25">
      <c r="B24934" s="6"/>
      <c r="D24934" s="6"/>
      <c r="E24934" s="6"/>
      <c r="F24934" s="6"/>
      <c r="U24934" s="11"/>
      <c r="AO24934" s="11"/>
    </row>
    <row r="24935" spans="2:41" x14ac:dyDescent="0.25">
      <c r="B24935" s="6"/>
      <c r="D24935" s="6"/>
      <c r="E24935" s="6"/>
      <c r="F24935" s="6"/>
      <c r="U24935" s="11"/>
      <c r="AO24935" s="11"/>
    </row>
    <row r="24936" spans="2:41" x14ac:dyDescent="0.25">
      <c r="B24936" s="6"/>
      <c r="D24936" s="6"/>
      <c r="E24936" s="6"/>
      <c r="F24936" s="6"/>
      <c r="U24936" s="11"/>
      <c r="AO24936" s="11"/>
    </row>
    <row r="24937" spans="2:41" x14ac:dyDescent="0.25">
      <c r="B24937" s="6"/>
      <c r="D24937" s="6"/>
      <c r="E24937" s="6"/>
      <c r="F24937" s="6"/>
      <c r="U24937" s="11"/>
      <c r="AO24937" s="11"/>
    </row>
    <row r="24938" spans="2:41" x14ac:dyDescent="0.25">
      <c r="B24938" s="6"/>
      <c r="D24938" s="6"/>
      <c r="E24938" s="6"/>
      <c r="F24938" s="6"/>
      <c r="U24938" s="11"/>
      <c r="AO24938" s="11"/>
    </row>
    <row r="24939" spans="2:41" x14ac:dyDescent="0.25">
      <c r="B24939" s="6"/>
      <c r="D24939" s="6"/>
      <c r="E24939" s="6"/>
      <c r="F24939" s="6"/>
      <c r="U24939" s="11"/>
      <c r="AO24939" s="11"/>
    </row>
    <row r="24940" spans="2:41" x14ac:dyDescent="0.25">
      <c r="B24940" s="6"/>
      <c r="D24940" s="6"/>
      <c r="E24940" s="6"/>
      <c r="F24940" s="6"/>
      <c r="U24940" s="11"/>
      <c r="AO24940" s="11"/>
    </row>
    <row r="24941" spans="2:41" x14ac:dyDescent="0.25">
      <c r="B24941" s="6"/>
      <c r="D24941" s="6"/>
      <c r="E24941" s="6"/>
      <c r="F24941" s="6"/>
      <c r="U24941" s="11"/>
      <c r="AO24941" s="11"/>
    </row>
    <row r="24942" spans="2:41" x14ac:dyDescent="0.25">
      <c r="B24942" s="6"/>
      <c r="D24942" s="6"/>
      <c r="E24942" s="6"/>
      <c r="F24942" s="6"/>
      <c r="U24942" s="11"/>
      <c r="AO24942" s="11"/>
    </row>
    <row r="24943" spans="2:41" x14ac:dyDescent="0.25">
      <c r="B24943" s="6"/>
      <c r="D24943" s="6"/>
      <c r="E24943" s="6"/>
      <c r="F24943" s="6"/>
      <c r="U24943" s="11"/>
      <c r="AO24943" s="11"/>
    </row>
    <row r="24944" spans="2:41" x14ac:dyDescent="0.25">
      <c r="B24944" s="6"/>
      <c r="D24944" s="6"/>
      <c r="E24944" s="6"/>
      <c r="F24944" s="6"/>
      <c r="U24944" s="11"/>
      <c r="AO24944" s="11"/>
    </row>
    <row r="24945" spans="2:41" x14ac:dyDescent="0.25">
      <c r="B24945" s="6"/>
      <c r="D24945" s="6"/>
      <c r="E24945" s="6"/>
      <c r="F24945" s="6"/>
      <c r="U24945" s="11"/>
      <c r="AO24945" s="11"/>
    </row>
    <row r="24946" spans="2:41" x14ac:dyDescent="0.25">
      <c r="B24946" s="6"/>
      <c r="D24946" s="6"/>
      <c r="E24946" s="6"/>
      <c r="F24946" s="6"/>
      <c r="U24946" s="11"/>
      <c r="AO24946" s="11"/>
    </row>
    <row r="24947" spans="2:41" x14ac:dyDescent="0.25">
      <c r="B24947" s="6"/>
      <c r="D24947" s="6"/>
      <c r="E24947" s="6"/>
      <c r="F24947" s="6"/>
      <c r="U24947" s="11"/>
      <c r="AO24947" s="11"/>
    </row>
    <row r="24948" spans="2:41" x14ac:dyDescent="0.25">
      <c r="B24948" s="6"/>
      <c r="D24948" s="6"/>
      <c r="E24948" s="6"/>
      <c r="F24948" s="6"/>
      <c r="U24948" s="11"/>
      <c r="AO24948" s="11"/>
    </row>
    <row r="24949" spans="2:41" x14ac:dyDescent="0.25">
      <c r="B24949" s="6"/>
      <c r="D24949" s="6"/>
      <c r="E24949" s="6"/>
      <c r="F24949" s="6"/>
      <c r="U24949" s="11"/>
      <c r="AO24949" s="11"/>
    </row>
    <row r="24950" spans="2:41" x14ac:dyDescent="0.25">
      <c r="B24950" s="6"/>
      <c r="D24950" s="6"/>
      <c r="E24950" s="6"/>
      <c r="F24950" s="6"/>
      <c r="U24950" s="11"/>
      <c r="AO24950" s="11"/>
    </row>
    <row r="24951" spans="2:41" x14ac:dyDescent="0.25">
      <c r="B24951" s="6"/>
      <c r="D24951" s="6"/>
      <c r="E24951" s="6"/>
      <c r="F24951" s="6"/>
      <c r="U24951" s="11"/>
      <c r="AO24951" s="11"/>
    </row>
    <row r="24952" spans="2:41" x14ac:dyDescent="0.25">
      <c r="B24952" s="6"/>
      <c r="D24952" s="6"/>
      <c r="E24952" s="6"/>
      <c r="F24952" s="6"/>
      <c r="U24952" s="11"/>
      <c r="AO24952" s="11"/>
    </row>
    <row r="24953" spans="2:41" x14ac:dyDescent="0.25">
      <c r="B24953" s="6"/>
      <c r="D24953" s="6"/>
      <c r="E24953" s="6"/>
      <c r="F24953" s="6"/>
      <c r="U24953" s="11"/>
      <c r="AO24953" s="11"/>
    </row>
    <row r="24954" spans="2:41" x14ac:dyDescent="0.25">
      <c r="B24954" s="6"/>
      <c r="D24954" s="6"/>
      <c r="E24954" s="6"/>
      <c r="F24954" s="6"/>
      <c r="U24954" s="11"/>
      <c r="AO24954" s="11"/>
    </row>
    <row r="24955" spans="2:41" x14ac:dyDescent="0.25">
      <c r="B24955" s="6"/>
      <c r="D24955" s="6"/>
      <c r="E24955" s="6"/>
      <c r="F24955" s="6"/>
      <c r="U24955" s="11"/>
      <c r="AO24955" s="11"/>
    </row>
    <row r="24956" spans="2:41" x14ac:dyDescent="0.25">
      <c r="B24956" s="6"/>
      <c r="D24956" s="6"/>
      <c r="E24956" s="6"/>
      <c r="F24956" s="6"/>
      <c r="U24956" s="11"/>
      <c r="AO24956" s="11"/>
    </row>
    <row r="24957" spans="2:41" x14ac:dyDescent="0.25">
      <c r="B24957" s="6"/>
      <c r="D24957" s="6"/>
      <c r="E24957" s="6"/>
      <c r="F24957" s="6"/>
      <c r="U24957" s="11"/>
      <c r="AO24957" s="11"/>
    </row>
    <row r="24958" spans="2:41" x14ac:dyDescent="0.25">
      <c r="B24958" s="6"/>
      <c r="D24958" s="6"/>
      <c r="E24958" s="6"/>
      <c r="F24958" s="6"/>
      <c r="U24958" s="11"/>
      <c r="AO24958" s="11"/>
    </row>
    <row r="24959" spans="2:41" x14ac:dyDescent="0.25">
      <c r="B24959" s="6"/>
      <c r="D24959" s="6"/>
      <c r="E24959" s="6"/>
      <c r="F24959" s="6"/>
      <c r="U24959" s="11"/>
      <c r="AO24959" s="11"/>
    </row>
    <row r="24960" spans="2:41" x14ac:dyDescent="0.25">
      <c r="B24960" s="6"/>
      <c r="D24960" s="6"/>
      <c r="E24960" s="6"/>
      <c r="F24960" s="6"/>
      <c r="U24960" s="11"/>
      <c r="AO24960" s="11"/>
    </row>
    <row r="24961" spans="2:41" x14ac:dyDescent="0.25">
      <c r="B24961" s="6"/>
      <c r="D24961" s="6"/>
      <c r="E24961" s="6"/>
      <c r="F24961" s="6"/>
      <c r="U24961" s="11"/>
      <c r="AO24961" s="11"/>
    </row>
    <row r="24962" spans="2:41" x14ac:dyDescent="0.25">
      <c r="B24962" s="6"/>
      <c r="D24962" s="6"/>
      <c r="E24962" s="6"/>
      <c r="F24962" s="6"/>
      <c r="U24962" s="11"/>
      <c r="AO24962" s="11"/>
    </row>
    <row r="24963" spans="2:41" x14ac:dyDescent="0.25">
      <c r="B24963" s="6"/>
      <c r="D24963" s="6"/>
      <c r="E24963" s="6"/>
      <c r="F24963" s="6"/>
      <c r="U24963" s="11"/>
      <c r="AO24963" s="11"/>
    </row>
    <row r="24964" spans="2:41" x14ac:dyDescent="0.25">
      <c r="B24964" s="6"/>
      <c r="D24964" s="6"/>
      <c r="E24964" s="6"/>
      <c r="F24964" s="6"/>
      <c r="U24964" s="11"/>
      <c r="AO24964" s="11"/>
    </row>
    <row r="24965" spans="2:41" x14ac:dyDescent="0.25">
      <c r="B24965" s="6"/>
      <c r="D24965" s="6"/>
      <c r="E24965" s="6"/>
      <c r="F24965" s="6"/>
      <c r="U24965" s="11"/>
      <c r="AO24965" s="11"/>
    </row>
    <row r="24966" spans="2:41" x14ac:dyDescent="0.25">
      <c r="B24966" s="6"/>
      <c r="D24966" s="6"/>
      <c r="E24966" s="6"/>
      <c r="F24966" s="6"/>
      <c r="U24966" s="11"/>
      <c r="AO24966" s="11"/>
    </row>
    <row r="24967" spans="2:41" x14ac:dyDescent="0.25">
      <c r="B24967" s="6"/>
      <c r="D24967" s="6"/>
      <c r="E24967" s="6"/>
      <c r="F24967" s="6"/>
      <c r="U24967" s="11"/>
      <c r="AO24967" s="11"/>
    </row>
    <row r="24968" spans="2:41" x14ac:dyDescent="0.25">
      <c r="B24968" s="6"/>
      <c r="D24968" s="6"/>
      <c r="E24968" s="6"/>
      <c r="F24968" s="6"/>
      <c r="U24968" s="11"/>
      <c r="AO24968" s="11"/>
    </row>
    <row r="24969" spans="2:41" x14ac:dyDescent="0.25">
      <c r="B24969" s="6"/>
      <c r="D24969" s="6"/>
      <c r="E24969" s="6"/>
      <c r="F24969" s="6"/>
      <c r="U24969" s="11"/>
      <c r="AO24969" s="11"/>
    </row>
    <row r="24970" spans="2:41" x14ac:dyDescent="0.25">
      <c r="B24970" s="6"/>
      <c r="D24970" s="6"/>
      <c r="E24970" s="6"/>
      <c r="F24970" s="6"/>
      <c r="U24970" s="11"/>
      <c r="AO24970" s="11"/>
    </row>
    <row r="24971" spans="2:41" x14ac:dyDescent="0.25">
      <c r="B24971" s="6"/>
      <c r="D24971" s="6"/>
      <c r="E24971" s="6"/>
      <c r="F24971" s="6"/>
      <c r="U24971" s="11"/>
      <c r="AO24971" s="11"/>
    </row>
    <row r="24972" spans="2:41" x14ac:dyDescent="0.25">
      <c r="B24972" s="6"/>
      <c r="D24972" s="6"/>
      <c r="E24972" s="6"/>
      <c r="F24972" s="6"/>
      <c r="U24972" s="11"/>
      <c r="AO24972" s="11"/>
    </row>
    <row r="24973" spans="2:41" x14ac:dyDescent="0.25">
      <c r="B24973" s="6"/>
      <c r="D24973" s="6"/>
      <c r="E24973" s="6"/>
      <c r="F24973" s="6"/>
      <c r="U24973" s="11"/>
      <c r="AO24973" s="11"/>
    </row>
    <row r="24974" spans="2:41" x14ac:dyDescent="0.25">
      <c r="B24974" s="6"/>
      <c r="D24974" s="6"/>
      <c r="E24974" s="6"/>
      <c r="F24974" s="6"/>
      <c r="U24974" s="11"/>
      <c r="AO24974" s="11"/>
    </row>
    <row r="24975" spans="2:41" x14ac:dyDescent="0.25">
      <c r="B24975" s="6"/>
      <c r="D24975" s="6"/>
      <c r="E24975" s="6"/>
      <c r="F24975" s="6"/>
      <c r="U24975" s="11"/>
      <c r="AO24975" s="11"/>
    </row>
    <row r="24976" spans="2:41" x14ac:dyDescent="0.25">
      <c r="B24976" s="6"/>
      <c r="D24976" s="6"/>
      <c r="E24976" s="6"/>
      <c r="F24976" s="6"/>
      <c r="U24976" s="11"/>
      <c r="AO24976" s="11"/>
    </row>
    <row r="24977" spans="2:41" x14ac:dyDescent="0.25">
      <c r="B24977" s="6"/>
      <c r="D24977" s="6"/>
      <c r="E24977" s="6"/>
      <c r="F24977" s="6"/>
      <c r="U24977" s="11"/>
      <c r="AO24977" s="11"/>
    </row>
    <row r="24978" spans="2:41" x14ac:dyDescent="0.25">
      <c r="B24978" s="6"/>
      <c r="D24978" s="6"/>
      <c r="E24978" s="6"/>
      <c r="F24978" s="6"/>
      <c r="U24978" s="11"/>
      <c r="AO24978" s="11"/>
    </row>
    <row r="24979" spans="2:41" x14ac:dyDescent="0.25">
      <c r="B24979" s="6"/>
      <c r="D24979" s="6"/>
      <c r="E24979" s="6"/>
      <c r="F24979" s="6"/>
      <c r="U24979" s="11"/>
      <c r="AO24979" s="11"/>
    </row>
    <row r="24980" spans="2:41" x14ac:dyDescent="0.25">
      <c r="B24980" s="6"/>
      <c r="D24980" s="6"/>
      <c r="E24980" s="6"/>
      <c r="F24980" s="6"/>
      <c r="U24980" s="11"/>
      <c r="AO24980" s="11"/>
    </row>
    <row r="24981" spans="2:41" x14ac:dyDescent="0.25">
      <c r="B24981" s="6"/>
      <c r="D24981" s="6"/>
      <c r="E24981" s="6"/>
      <c r="F24981" s="6"/>
      <c r="U24981" s="11"/>
      <c r="AO24981" s="11"/>
    </row>
    <row r="24982" spans="2:41" x14ac:dyDescent="0.25">
      <c r="B24982" s="6"/>
      <c r="D24982" s="6"/>
      <c r="E24982" s="6"/>
      <c r="F24982" s="6"/>
      <c r="U24982" s="11"/>
      <c r="AO24982" s="11"/>
    </row>
    <row r="24983" spans="2:41" x14ac:dyDescent="0.25">
      <c r="B24983" s="6"/>
      <c r="D24983" s="6"/>
      <c r="E24983" s="6"/>
      <c r="F24983" s="6"/>
      <c r="U24983" s="11"/>
      <c r="AO24983" s="11"/>
    </row>
    <row r="24984" spans="2:41" x14ac:dyDescent="0.25">
      <c r="B24984" s="6"/>
      <c r="D24984" s="6"/>
      <c r="E24984" s="6"/>
      <c r="F24984" s="6"/>
      <c r="U24984" s="11"/>
      <c r="AO24984" s="11"/>
    </row>
    <row r="24985" spans="2:41" x14ac:dyDescent="0.25">
      <c r="B24985" s="6"/>
      <c r="D24985" s="6"/>
      <c r="E24985" s="6"/>
      <c r="F24985" s="6"/>
      <c r="U24985" s="11"/>
      <c r="AO24985" s="11"/>
    </row>
    <row r="24986" spans="2:41" x14ac:dyDescent="0.25">
      <c r="B24986" s="6"/>
      <c r="D24986" s="6"/>
      <c r="E24986" s="6"/>
      <c r="F24986" s="6"/>
      <c r="U24986" s="11"/>
      <c r="AO24986" s="11"/>
    </row>
    <row r="24987" spans="2:41" x14ac:dyDescent="0.25">
      <c r="B24987" s="6"/>
      <c r="D24987" s="6"/>
      <c r="E24987" s="6"/>
      <c r="F24987" s="6"/>
      <c r="U24987" s="11"/>
      <c r="AO24987" s="11"/>
    </row>
    <row r="24988" spans="2:41" x14ac:dyDescent="0.25">
      <c r="B24988" s="6"/>
      <c r="D24988" s="6"/>
      <c r="E24988" s="6"/>
      <c r="F24988" s="6"/>
      <c r="U24988" s="11"/>
      <c r="AO24988" s="11"/>
    </row>
    <row r="24989" spans="2:41" x14ac:dyDescent="0.25">
      <c r="B24989" s="6"/>
      <c r="D24989" s="6"/>
      <c r="E24989" s="6"/>
      <c r="F24989" s="6"/>
      <c r="U24989" s="11"/>
      <c r="AO24989" s="11"/>
    </row>
    <row r="24990" spans="2:41" x14ac:dyDescent="0.25">
      <c r="B24990" s="6"/>
      <c r="D24990" s="6"/>
      <c r="E24990" s="6"/>
      <c r="F24990" s="6"/>
      <c r="U24990" s="11"/>
      <c r="AO24990" s="11"/>
    </row>
    <row r="24991" spans="2:41" x14ac:dyDescent="0.25">
      <c r="B24991" s="6"/>
      <c r="D24991" s="6"/>
      <c r="E24991" s="6"/>
      <c r="F24991" s="6"/>
      <c r="U24991" s="11"/>
      <c r="AO24991" s="11"/>
    </row>
    <row r="24992" spans="2:41" x14ac:dyDescent="0.25">
      <c r="B24992" s="6"/>
      <c r="D24992" s="6"/>
      <c r="E24992" s="6"/>
      <c r="F24992" s="6"/>
      <c r="U24992" s="11"/>
      <c r="AO24992" s="11"/>
    </row>
    <row r="24993" spans="2:41" x14ac:dyDescent="0.25">
      <c r="B24993" s="6"/>
      <c r="D24993" s="6"/>
      <c r="E24993" s="6"/>
      <c r="F24993" s="6"/>
      <c r="U24993" s="11"/>
      <c r="AO24993" s="11"/>
    </row>
    <row r="24994" spans="2:41" x14ac:dyDescent="0.25">
      <c r="B24994" s="6"/>
      <c r="D24994" s="6"/>
      <c r="E24994" s="6"/>
      <c r="F24994" s="6"/>
      <c r="U24994" s="11"/>
      <c r="AO24994" s="11"/>
    </row>
    <row r="24995" spans="2:41" x14ac:dyDescent="0.25">
      <c r="B24995" s="6"/>
      <c r="D24995" s="6"/>
      <c r="E24995" s="6"/>
      <c r="F24995" s="6"/>
      <c r="U24995" s="11"/>
      <c r="AO24995" s="11"/>
    </row>
    <row r="24996" spans="2:41" x14ac:dyDescent="0.25">
      <c r="B24996" s="6"/>
      <c r="D24996" s="6"/>
      <c r="E24996" s="6"/>
      <c r="F24996" s="6"/>
      <c r="U24996" s="11"/>
      <c r="AO24996" s="11"/>
    </row>
    <row r="24997" spans="2:41" x14ac:dyDescent="0.25">
      <c r="B24997" s="6"/>
      <c r="D24997" s="6"/>
      <c r="E24997" s="6"/>
      <c r="F24997" s="6"/>
      <c r="U24997" s="11"/>
      <c r="AO24997" s="11"/>
    </row>
    <row r="24998" spans="2:41" x14ac:dyDescent="0.25">
      <c r="B24998" s="6"/>
      <c r="D24998" s="6"/>
      <c r="E24998" s="6"/>
      <c r="F24998" s="6"/>
      <c r="U24998" s="11"/>
      <c r="AO24998" s="11"/>
    </row>
    <row r="24999" spans="2:41" x14ac:dyDescent="0.25">
      <c r="B24999" s="6"/>
      <c r="D24999" s="6"/>
      <c r="E24999" s="6"/>
      <c r="F24999" s="6"/>
      <c r="U24999" s="11"/>
      <c r="AO24999" s="11"/>
    </row>
    <row r="25000" spans="2:41" x14ac:dyDescent="0.25">
      <c r="B25000" s="6"/>
      <c r="D25000" s="6"/>
      <c r="E25000" s="6"/>
      <c r="F25000" s="6"/>
      <c r="U25000" s="11"/>
      <c r="AO25000" s="11"/>
    </row>
    <row r="25001" spans="2:41" x14ac:dyDescent="0.25">
      <c r="B25001" s="6"/>
      <c r="D25001" s="6"/>
      <c r="E25001" s="6"/>
      <c r="F25001" s="6"/>
      <c r="U25001" s="11"/>
      <c r="AO25001" s="11"/>
    </row>
    <row r="25002" spans="2:41" x14ac:dyDescent="0.25">
      <c r="B25002" s="6"/>
      <c r="D25002" s="6"/>
      <c r="E25002" s="6"/>
      <c r="F25002" s="6"/>
      <c r="U25002" s="11"/>
      <c r="AO25002" s="11"/>
    </row>
    <row r="25003" spans="2:41" x14ac:dyDescent="0.25">
      <c r="B25003" s="6"/>
      <c r="D25003" s="6"/>
      <c r="E25003" s="6"/>
      <c r="F25003" s="6"/>
      <c r="U25003" s="11"/>
      <c r="AO25003" s="11"/>
    </row>
    <row r="25004" spans="2:41" x14ac:dyDescent="0.25">
      <c r="B25004" s="6"/>
      <c r="D25004" s="6"/>
      <c r="E25004" s="6"/>
      <c r="F25004" s="6"/>
      <c r="U25004" s="11"/>
      <c r="AO25004" s="11"/>
    </row>
    <row r="25005" spans="2:41" x14ac:dyDescent="0.25">
      <c r="B25005" s="6"/>
      <c r="D25005" s="6"/>
      <c r="E25005" s="6"/>
      <c r="F25005" s="6"/>
      <c r="U25005" s="11"/>
      <c r="AO25005" s="11"/>
    </row>
    <row r="25006" spans="2:41" x14ac:dyDescent="0.25">
      <c r="B25006" s="6"/>
      <c r="D25006" s="6"/>
      <c r="E25006" s="6"/>
      <c r="F25006" s="6"/>
      <c r="U25006" s="11"/>
      <c r="AO25006" s="11"/>
    </row>
    <row r="25007" spans="2:41" x14ac:dyDescent="0.25">
      <c r="B25007" s="6"/>
      <c r="D25007" s="6"/>
      <c r="E25007" s="6"/>
      <c r="F25007" s="6"/>
      <c r="U25007" s="11"/>
      <c r="AO25007" s="11"/>
    </row>
    <row r="25008" spans="2:41" x14ac:dyDescent="0.25">
      <c r="B25008" s="6"/>
      <c r="D25008" s="6"/>
      <c r="E25008" s="6"/>
      <c r="F25008" s="6"/>
      <c r="U25008" s="11"/>
      <c r="AO25008" s="11"/>
    </row>
    <row r="25009" spans="2:41" x14ac:dyDescent="0.25">
      <c r="B25009" s="6"/>
      <c r="D25009" s="6"/>
      <c r="E25009" s="6"/>
      <c r="F25009" s="6"/>
      <c r="U25009" s="11"/>
      <c r="AO25009" s="11"/>
    </row>
    <row r="25010" spans="2:41" x14ac:dyDescent="0.25">
      <c r="B25010" s="6"/>
      <c r="D25010" s="6"/>
      <c r="E25010" s="6"/>
      <c r="F25010" s="6"/>
      <c r="U25010" s="11"/>
      <c r="AO25010" s="11"/>
    </row>
    <row r="25011" spans="2:41" x14ac:dyDescent="0.25">
      <c r="B25011" s="6"/>
      <c r="D25011" s="6"/>
      <c r="E25011" s="6"/>
      <c r="F25011" s="6"/>
      <c r="U25011" s="11"/>
      <c r="AO25011" s="11"/>
    </row>
    <row r="25012" spans="2:41" x14ac:dyDescent="0.25">
      <c r="B25012" s="6"/>
      <c r="D25012" s="6"/>
      <c r="E25012" s="6"/>
      <c r="F25012" s="6"/>
      <c r="U25012" s="11"/>
      <c r="AO25012" s="11"/>
    </row>
    <row r="25013" spans="2:41" x14ac:dyDescent="0.25">
      <c r="B25013" s="6"/>
      <c r="D25013" s="6"/>
      <c r="E25013" s="6"/>
      <c r="F25013" s="6"/>
      <c r="U25013" s="11"/>
      <c r="AO25013" s="11"/>
    </row>
    <row r="25014" spans="2:41" x14ac:dyDescent="0.25">
      <c r="B25014" s="6"/>
      <c r="D25014" s="6"/>
      <c r="E25014" s="6"/>
      <c r="F25014" s="6"/>
      <c r="U25014" s="11"/>
      <c r="AO25014" s="11"/>
    </row>
    <row r="25015" spans="2:41" x14ac:dyDescent="0.25">
      <c r="B25015" s="6"/>
      <c r="D25015" s="6"/>
      <c r="E25015" s="6"/>
      <c r="F25015" s="6"/>
      <c r="U25015" s="11"/>
      <c r="AO25015" s="11"/>
    </row>
    <row r="25016" spans="2:41" x14ac:dyDescent="0.25">
      <c r="B25016" s="6"/>
      <c r="D25016" s="6"/>
      <c r="E25016" s="6"/>
      <c r="F25016" s="6"/>
      <c r="U25016" s="11"/>
      <c r="AO25016" s="11"/>
    </row>
    <row r="25017" spans="2:41" x14ac:dyDescent="0.25">
      <c r="B25017" s="6"/>
      <c r="D25017" s="6"/>
      <c r="E25017" s="6"/>
      <c r="F25017" s="6"/>
      <c r="U25017" s="11"/>
      <c r="AO25017" s="11"/>
    </row>
    <row r="25018" spans="2:41" x14ac:dyDescent="0.25">
      <c r="B25018" s="6"/>
      <c r="D25018" s="6"/>
      <c r="E25018" s="6"/>
      <c r="F25018" s="6"/>
      <c r="U25018" s="11"/>
      <c r="AO25018" s="11"/>
    </row>
    <row r="25019" spans="2:41" x14ac:dyDescent="0.25">
      <c r="B25019" s="6"/>
      <c r="D25019" s="6"/>
      <c r="E25019" s="6"/>
      <c r="F25019" s="6"/>
      <c r="U25019" s="11"/>
      <c r="AO25019" s="11"/>
    </row>
    <row r="25020" spans="2:41" x14ac:dyDescent="0.25">
      <c r="B25020" s="6"/>
      <c r="D25020" s="6"/>
      <c r="E25020" s="6"/>
      <c r="F25020" s="6"/>
      <c r="U25020" s="11"/>
      <c r="AO25020" s="11"/>
    </row>
    <row r="25021" spans="2:41" x14ac:dyDescent="0.25">
      <c r="B25021" s="6"/>
      <c r="D25021" s="6"/>
      <c r="E25021" s="6"/>
      <c r="F25021" s="6"/>
      <c r="U25021" s="11"/>
      <c r="AO25021" s="11"/>
    </row>
    <row r="25022" spans="2:41" x14ac:dyDescent="0.25">
      <c r="B25022" s="6"/>
      <c r="D25022" s="6"/>
      <c r="E25022" s="6"/>
      <c r="F25022" s="6"/>
      <c r="U25022" s="11"/>
      <c r="AO25022" s="11"/>
    </row>
    <row r="25023" spans="2:41" x14ac:dyDescent="0.25">
      <c r="B25023" s="6"/>
      <c r="D25023" s="6"/>
      <c r="E25023" s="6"/>
      <c r="F25023" s="6"/>
      <c r="U25023" s="11"/>
      <c r="AO25023" s="11"/>
    </row>
    <row r="25024" spans="2:41" x14ac:dyDescent="0.25">
      <c r="B25024" s="6"/>
      <c r="D25024" s="6"/>
      <c r="E25024" s="6"/>
      <c r="F25024" s="6"/>
      <c r="U25024" s="11"/>
      <c r="AO25024" s="11"/>
    </row>
    <row r="25025" spans="2:41" x14ac:dyDescent="0.25">
      <c r="B25025" s="6"/>
      <c r="D25025" s="6"/>
      <c r="E25025" s="6"/>
      <c r="F25025" s="6"/>
      <c r="U25025" s="11"/>
      <c r="AO25025" s="11"/>
    </row>
    <row r="25026" spans="2:41" x14ac:dyDescent="0.25">
      <c r="B25026" s="6"/>
      <c r="D25026" s="6"/>
      <c r="E25026" s="6"/>
      <c r="F25026" s="6"/>
      <c r="U25026" s="11"/>
      <c r="AO25026" s="11"/>
    </row>
    <row r="25027" spans="2:41" x14ac:dyDescent="0.25">
      <c r="B25027" s="6"/>
      <c r="D25027" s="6"/>
      <c r="E25027" s="6"/>
      <c r="F25027" s="6"/>
      <c r="U25027" s="11"/>
      <c r="AO25027" s="11"/>
    </row>
    <row r="25028" spans="2:41" x14ac:dyDescent="0.25">
      <c r="B25028" s="6"/>
      <c r="D25028" s="6"/>
      <c r="E25028" s="6"/>
      <c r="F25028" s="6"/>
      <c r="U25028" s="11"/>
      <c r="AO25028" s="11"/>
    </row>
    <row r="25029" spans="2:41" x14ac:dyDescent="0.25">
      <c r="B25029" s="6"/>
      <c r="D25029" s="6"/>
      <c r="E25029" s="6"/>
      <c r="F25029" s="6"/>
      <c r="U25029" s="11"/>
      <c r="AO25029" s="11"/>
    </row>
    <row r="25030" spans="2:41" x14ac:dyDescent="0.25">
      <c r="B25030" s="6"/>
      <c r="D25030" s="6"/>
      <c r="E25030" s="6"/>
      <c r="F25030" s="6"/>
      <c r="U25030" s="11"/>
      <c r="AO25030" s="11"/>
    </row>
    <row r="25031" spans="2:41" x14ac:dyDescent="0.25">
      <c r="B25031" s="6"/>
      <c r="D25031" s="6"/>
      <c r="E25031" s="6"/>
      <c r="F25031" s="6"/>
      <c r="U25031" s="11"/>
      <c r="AO25031" s="11"/>
    </row>
    <row r="25032" spans="2:41" x14ac:dyDescent="0.25">
      <c r="B25032" s="6"/>
      <c r="D25032" s="6"/>
      <c r="E25032" s="6"/>
      <c r="F25032" s="6"/>
      <c r="U25032" s="11"/>
      <c r="AO25032" s="11"/>
    </row>
    <row r="25033" spans="2:41" x14ac:dyDescent="0.25">
      <c r="B25033" s="6"/>
      <c r="D25033" s="6"/>
      <c r="E25033" s="6"/>
      <c r="F25033" s="6"/>
      <c r="U25033" s="11"/>
      <c r="AO25033" s="11"/>
    </row>
    <row r="25034" spans="2:41" x14ac:dyDescent="0.25">
      <c r="B25034" s="6"/>
      <c r="D25034" s="6"/>
      <c r="E25034" s="6"/>
      <c r="F25034" s="6"/>
      <c r="U25034" s="11"/>
      <c r="AO25034" s="11"/>
    </row>
    <row r="25035" spans="2:41" x14ac:dyDescent="0.25">
      <c r="B25035" s="6"/>
      <c r="D25035" s="6"/>
      <c r="E25035" s="6"/>
      <c r="F25035" s="6"/>
      <c r="U25035" s="11"/>
      <c r="AO25035" s="11"/>
    </row>
    <row r="25036" spans="2:41" x14ac:dyDescent="0.25">
      <c r="B25036" s="6"/>
      <c r="D25036" s="6"/>
      <c r="E25036" s="6"/>
      <c r="F25036" s="6"/>
      <c r="U25036" s="11"/>
      <c r="AO25036" s="11"/>
    </row>
    <row r="25037" spans="2:41" x14ac:dyDescent="0.25">
      <c r="B25037" s="6"/>
      <c r="D25037" s="6"/>
      <c r="E25037" s="6"/>
      <c r="F25037" s="6"/>
      <c r="U25037" s="11"/>
      <c r="AO25037" s="11"/>
    </row>
    <row r="25038" spans="2:41" x14ac:dyDescent="0.25">
      <c r="B25038" s="6"/>
      <c r="D25038" s="6"/>
      <c r="E25038" s="6"/>
      <c r="F25038" s="6"/>
      <c r="U25038" s="11"/>
      <c r="AO25038" s="11"/>
    </row>
    <row r="25039" spans="2:41" x14ac:dyDescent="0.25">
      <c r="B25039" s="6"/>
      <c r="D25039" s="6"/>
      <c r="E25039" s="6"/>
      <c r="F25039" s="6"/>
      <c r="U25039" s="11"/>
      <c r="AO25039" s="11"/>
    </row>
    <row r="25040" spans="2:41" x14ac:dyDescent="0.25">
      <c r="B25040" s="6"/>
      <c r="D25040" s="6"/>
      <c r="E25040" s="6"/>
      <c r="F25040" s="6"/>
      <c r="U25040" s="11"/>
      <c r="AO25040" s="11"/>
    </row>
    <row r="25041" spans="2:41" x14ac:dyDescent="0.25">
      <c r="B25041" s="6"/>
      <c r="D25041" s="6"/>
      <c r="E25041" s="6"/>
      <c r="F25041" s="6"/>
      <c r="U25041" s="11"/>
      <c r="AO25041" s="11"/>
    </row>
    <row r="25042" spans="2:41" x14ac:dyDescent="0.25">
      <c r="B25042" s="6"/>
      <c r="D25042" s="6"/>
      <c r="E25042" s="6"/>
      <c r="F25042" s="6"/>
      <c r="U25042" s="11"/>
      <c r="AO25042" s="11"/>
    </row>
    <row r="25043" spans="2:41" x14ac:dyDescent="0.25">
      <c r="B25043" s="6"/>
      <c r="D25043" s="6"/>
      <c r="E25043" s="6"/>
      <c r="F25043" s="6"/>
      <c r="U25043" s="11"/>
      <c r="AO25043" s="11"/>
    </row>
    <row r="25044" spans="2:41" x14ac:dyDescent="0.25">
      <c r="B25044" s="6"/>
      <c r="D25044" s="6"/>
      <c r="E25044" s="6"/>
      <c r="F25044" s="6"/>
      <c r="U25044" s="11"/>
      <c r="AO25044" s="11"/>
    </row>
    <row r="25045" spans="2:41" x14ac:dyDescent="0.25">
      <c r="B25045" s="6"/>
      <c r="D25045" s="6"/>
      <c r="E25045" s="6"/>
      <c r="F25045" s="6"/>
      <c r="U25045" s="11"/>
      <c r="AO25045" s="11"/>
    </row>
    <row r="25046" spans="2:41" x14ac:dyDescent="0.25">
      <c r="B25046" s="6"/>
      <c r="D25046" s="6"/>
      <c r="E25046" s="6"/>
      <c r="F25046" s="6"/>
      <c r="U25046" s="11"/>
      <c r="AO25046" s="11"/>
    </row>
    <row r="25047" spans="2:41" x14ac:dyDescent="0.25">
      <c r="B25047" s="6"/>
      <c r="D25047" s="6"/>
      <c r="E25047" s="6"/>
      <c r="F25047" s="6"/>
      <c r="U25047" s="11"/>
      <c r="AO25047" s="11"/>
    </row>
    <row r="25048" spans="2:41" x14ac:dyDescent="0.25">
      <c r="B25048" s="6"/>
      <c r="D25048" s="6"/>
      <c r="E25048" s="6"/>
      <c r="F25048" s="6"/>
      <c r="U25048" s="11"/>
      <c r="AO25048" s="11"/>
    </row>
    <row r="25049" spans="2:41" x14ac:dyDescent="0.25">
      <c r="B25049" s="6"/>
      <c r="D25049" s="6"/>
      <c r="E25049" s="6"/>
      <c r="F25049" s="6"/>
      <c r="U25049" s="11"/>
      <c r="AO25049" s="11"/>
    </row>
    <row r="25050" spans="2:41" x14ac:dyDescent="0.25">
      <c r="B25050" s="6"/>
      <c r="D25050" s="6"/>
      <c r="E25050" s="6"/>
      <c r="F25050" s="6"/>
      <c r="U25050" s="11"/>
      <c r="AO25050" s="11"/>
    </row>
    <row r="25051" spans="2:41" x14ac:dyDescent="0.25">
      <c r="B25051" s="6"/>
      <c r="D25051" s="6"/>
      <c r="E25051" s="6"/>
      <c r="F25051" s="6"/>
      <c r="U25051" s="11"/>
      <c r="AO25051" s="11"/>
    </row>
    <row r="25052" spans="2:41" x14ac:dyDescent="0.25">
      <c r="B25052" s="6"/>
      <c r="D25052" s="6"/>
      <c r="E25052" s="6"/>
      <c r="F25052" s="6"/>
      <c r="U25052" s="11"/>
      <c r="AO25052" s="11"/>
    </row>
    <row r="25053" spans="2:41" x14ac:dyDescent="0.25">
      <c r="B25053" s="6"/>
      <c r="D25053" s="6"/>
      <c r="E25053" s="6"/>
      <c r="F25053" s="6"/>
      <c r="U25053" s="11"/>
      <c r="AO25053" s="11"/>
    </row>
    <row r="25054" spans="2:41" x14ac:dyDescent="0.25">
      <c r="B25054" s="6"/>
      <c r="D25054" s="6"/>
      <c r="E25054" s="6"/>
      <c r="F25054" s="6"/>
      <c r="U25054" s="11"/>
      <c r="AO25054" s="11"/>
    </row>
    <row r="25055" spans="2:41" x14ac:dyDescent="0.25">
      <c r="B25055" s="6"/>
      <c r="D25055" s="6"/>
      <c r="E25055" s="6"/>
      <c r="F25055" s="6"/>
      <c r="U25055" s="11"/>
      <c r="AO25055" s="11"/>
    </row>
    <row r="25056" spans="2:41" x14ac:dyDescent="0.25">
      <c r="B25056" s="6"/>
      <c r="D25056" s="6"/>
      <c r="E25056" s="6"/>
      <c r="F25056" s="6"/>
      <c r="U25056" s="11"/>
      <c r="AO25056" s="11"/>
    </row>
    <row r="25057" spans="2:41" x14ac:dyDescent="0.25">
      <c r="B25057" s="6"/>
      <c r="D25057" s="6"/>
      <c r="E25057" s="6"/>
      <c r="F25057" s="6"/>
      <c r="U25057" s="11"/>
      <c r="AO25057" s="11"/>
    </row>
    <row r="25058" spans="2:41" x14ac:dyDescent="0.25">
      <c r="B25058" s="6"/>
      <c r="D25058" s="6"/>
      <c r="E25058" s="6"/>
      <c r="F25058" s="6"/>
      <c r="U25058" s="11"/>
      <c r="AO25058" s="11"/>
    </row>
    <row r="25059" spans="2:41" x14ac:dyDescent="0.25">
      <c r="B25059" s="6"/>
      <c r="D25059" s="6"/>
      <c r="E25059" s="6"/>
      <c r="F25059" s="6"/>
      <c r="U25059" s="11"/>
      <c r="AO25059" s="11"/>
    </row>
    <row r="25060" spans="2:41" x14ac:dyDescent="0.25">
      <c r="B25060" s="6"/>
      <c r="D25060" s="6"/>
      <c r="E25060" s="6"/>
      <c r="F25060" s="6"/>
      <c r="U25060" s="11"/>
      <c r="AO25060" s="11"/>
    </row>
    <row r="25061" spans="2:41" x14ac:dyDescent="0.25">
      <c r="B25061" s="6"/>
      <c r="D25061" s="6"/>
      <c r="E25061" s="6"/>
      <c r="F25061" s="6"/>
      <c r="U25061" s="11"/>
      <c r="AO25061" s="11"/>
    </row>
    <row r="25062" spans="2:41" x14ac:dyDescent="0.25">
      <c r="B25062" s="6"/>
      <c r="D25062" s="6"/>
      <c r="E25062" s="6"/>
      <c r="F25062" s="6"/>
      <c r="U25062" s="11"/>
      <c r="AO25062" s="11"/>
    </row>
    <row r="25063" spans="2:41" x14ac:dyDescent="0.25">
      <c r="B25063" s="6"/>
      <c r="D25063" s="6"/>
      <c r="E25063" s="6"/>
      <c r="F25063" s="6"/>
      <c r="U25063" s="11"/>
      <c r="AO25063" s="11"/>
    </row>
    <row r="25064" spans="2:41" x14ac:dyDescent="0.25">
      <c r="B25064" s="6"/>
      <c r="D25064" s="6"/>
      <c r="E25064" s="6"/>
      <c r="F25064" s="6"/>
      <c r="U25064" s="11"/>
      <c r="AO25064" s="11"/>
    </row>
    <row r="25065" spans="2:41" x14ac:dyDescent="0.25">
      <c r="B25065" s="6"/>
      <c r="D25065" s="6"/>
      <c r="E25065" s="6"/>
      <c r="F25065" s="6"/>
      <c r="U25065" s="11"/>
      <c r="AO25065" s="11"/>
    </row>
    <row r="25066" spans="2:41" x14ac:dyDescent="0.25">
      <c r="B25066" s="6"/>
      <c r="D25066" s="6"/>
      <c r="E25066" s="6"/>
      <c r="F25066" s="6"/>
      <c r="U25066" s="11"/>
      <c r="AO25066" s="11"/>
    </row>
    <row r="25067" spans="2:41" x14ac:dyDescent="0.25">
      <c r="B25067" s="6"/>
      <c r="D25067" s="6"/>
      <c r="E25067" s="6"/>
      <c r="F25067" s="6"/>
      <c r="U25067" s="11"/>
      <c r="AO25067" s="11"/>
    </row>
    <row r="25068" spans="2:41" x14ac:dyDescent="0.25">
      <c r="B25068" s="6"/>
      <c r="D25068" s="6"/>
      <c r="E25068" s="6"/>
      <c r="F25068" s="6"/>
      <c r="U25068" s="11"/>
      <c r="AO25068" s="11"/>
    </row>
    <row r="25069" spans="2:41" x14ac:dyDescent="0.25">
      <c r="B25069" s="6"/>
      <c r="D25069" s="6"/>
      <c r="E25069" s="6"/>
      <c r="F25069" s="6"/>
      <c r="U25069" s="11"/>
      <c r="AO25069" s="11"/>
    </row>
    <row r="25070" spans="2:41" x14ac:dyDescent="0.25">
      <c r="B25070" s="6"/>
      <c r="D25070" s="6"/>
      <c r="E25070" s="6"/>
      <c r="F25070" s="6"/>
      <c r="U25070" s="11"/>
      <c r="AO25070" s="11"/>
    </row>
    <row r="25071" spans="2:41" x14ac:dyDescent="0.25">
      <c r="B25071" s="6"/>
      <c r="D25071" s="6"/>
      <c r="E25071" s="6"/>
      <c r="F25071" s="6"/>
      <c r="U25071" s="11"/>
      <c r="AO25071" s="11"/>
    </row>
    <row r="25072" spans="2:41" x14ac:dyDescent="0.25">
      <c r="B25072" s="6"/>
      <c r="D25072" s="6"/>
      <c r="E25072" s="6"/>
      <c r="F25072" s="6"/>
      <c r="U25072" s="11"/>
      <c r="AO25072" s="11"/>
    </row>
    <row r="25073" spans="2:41" x14ac:dyDescent="0.25">
      <c r="B25073" s="6"/>
      <c r="D25073" s="6"/>
      <c r="E25073" s="6"/>
      <c r="F25073" s="6"/>
      <c r="U25073" s="11"/>
      <c r="AO25073" s="11"/>
    </row>
    <row r="25074" spans="2:41" x14ac:dyDescent="0.25">
      <c r="B25074" s="6"/>
      <c r="D25074" s="6"/>
      <c r="E25074" s="6"/>
      <c r="F25074" s="6"/>
      <c r="U25074" s="11"/>
      <c r="AO25074" s="11"/>
    </row>
    <row r="25075" spans="2:41" x14ac:dyDescent="0.25">
      <c r="B25075" s="6"/>
      <c r="D25075" s="6"/>
      <c r="E25075" s="6"/>
      <c r="F25075" s="6"/>
      <c r="U25075" s="11"/>
      <c r="AO25075" s="11"/>
    </row>
    <row r="25076" spans="2:41" x14ac:dyDescent="0.25">
      <c r="B25076" s="6"/>
      <c r="D25076" s="6"/>
      <c r="E25076" s="6"/>
      <c r="F25076" s="6"/>
      <c r="U25076" s="11"/>
      <c r="AO25076" s="11"/>
    </row>
    <row r="25077" spans="2:41" x14ac:dyDescent="0.25">
      <c r="B25077" s="6"/>
      <c r="D25077" s="6"/>
      <c r="E25077" s="6"/>
      <c r="F25077" s="6"/>
      <c r="U25077" s="11"/>
      <c r="AO25077" s="11"/>
    </row>
    <row r="25078" spans="2:41" x14ac:dyDescent="0.25">
      <c r="B25078" s="6"/>
      <c r="D25078" s="6"/>
      <c r="E25078" s="6"/>
      <c r="F25078" s="6"/>
      <c r="U25078" s="11"/>
      <c r="AO25078" s="11"/>
    </row>
    <row r="25079" spans="2:41" x14ac:dyDescent="0.25">
      <c r="B25079" s="6"/>
      <c r="D25079" s="6"/>
      <c r="E25079" s="6"/>
      <c r="F25079" s="6"/>
      <c r="U25079" s="11"/>
      <c r="AO25079" s="11"/>
    </row>
    <row r="25080" spans="2:41" x14ac:dyDescent="0.25">
      <c r="B25080" s="6"/>
      <c r="D25080" s="6"/>
      <c r="E25080" s="6"/>
      <c r="F25080" s="6"/>
      <c r="U25080" s="11"/>
      <c r="AO25080" s="11"/>
    </row>
    <row r="25081" spans="2:41" x14ac:dyDescent="0.25">
      <c r="B25081" s="6"/>
      <c r="D25081" s="6"/>
      <c r="E25081" s="6"/>
      <c r="F25081" s="6"/>
      <c r="U25081" s="11"/>
      <c r="AO25081" s="11"/>
    </row>
    <row r="25082" spans="2:41" x14ac:dyDescent="0.25">
      <c r="B25082" s="6"/>
      <c r="D25082" s="6"/>
      <c r="E25082" s="6"/>
      <c r="F25082" s="6"/>
      <c r="U25082" s="11"/>
      <c r="AO25082" s="11"/>
    </row>
    <row r="25083" spans="2:41" x14ac:dyDescent="0.25">
      <c r="B25083" s="6"/>
      <c r="D25083" s="6"/>
      <c r="E25083" s="6"/>
      <c r="F25083" s="6"/>
      <c r="U25083" s="11"/>
      <c r="AO25083" s="11"/>
    </row>
    <row r="25084" spans="2:41" x14ac:dyDescent="0.25">
      <c r="B25084" s="6"/>
      <c r="D25084" s="6"/>
      <c r="E25084" s="6"/>
      <c r="F25084" s="6"/>
      <c r="U25084" s="11"/>
      <c r="AO25084" s="11"/>
    </row>
    <row r="25085" spans="2:41" x14ac:dyDescent="0.25">
      <c r="B25085" s="6"/>
      <c r="D25085" s="6"/>
      <c r="E25085" s="6"/>
      <c r="F25085" s="6"/>
      <c r="U25085" s="11"/>
      <c r="AO25085" s="11"/>
    </row>
    <row r="25086" spans="2:41" x14ac:dyDescent="0.25">
      <c r="B25086" s="6"/>
      <c r="D25086" s="6"/>
      <c r="E25086" s="6"/>
      <c r="F25086" s="6"/>
      <c r="U25086" s="11"/>
      <c r="AO25086" s="11"/>
    </row>
    <row r="25087" spans="2:41" x14ac:dyDescent="0.25">
      <c r="B25087" s="6"/>
      <c r="D25087" s="6"/>
      <c r="E25087" s="6"/>
      <c r="F25087" s="6"/>
      <c r="U25087" s="11"/>
      <c r="AO25087" s="11"/>
    </row>
    <row r="25088" spans="2:41" x14ac:dyDescent="0.25">
      <c r="B25088" s="6"/>
      <c r="D25088" s="6"/>
      <c r="E25088" s="6"/>
      <c r="F25088" s="6"/>
      <c r="U25088" s="11"/>
      <c r="AO25088" s="11"/>
    </row>
    <row r="25089" spans="2:41" x14ac:dyDescent="0.25">
      <c r="B25089" s="6"/>
      <c r="D25089" s="6"/>
      <c r="E25089" s="6"/>
      <c r="F25089" s="6"/>
      <c r="U25089" s="11"/>
      <c r="AO25089" s="11"/>
    </row>
    <row r="25090" spans="2:41" x14ac:dyDescent="0.25">
      <c r="B25090" s="6"/>
      <c r="D25090" s="6"/>
      <c r="E25090" s="6"/>
      <c r="F25090" s="6"/>
      <c r="U25090" s="11"/>
      <c r="AO25090" s="11"/>
    </row>
    <row r="25091" spans="2:41" x14ac:dyDescent="0.25">
      <c r="B25091" s="6"/>
      <c r="D25091" s="6"/>
      <c r="E25091" s="6"/>
      <c r="F25091" s="6"/>
      <c r="U25091" s="11"/>
      <c r="AO25091" s="11"/>
    </row>
    <row r="25092" spans="2:41" x14ac:dyDescent="0.25">
      <c r="B25092" s="6"/>
      <c r="D25092" s="6"/>
      <c r="E25092" s="6"/>
      <c r="F25092" s="6"/>
      <c r="U25092" s="11"/>
      <c r="AO25092" s="11"/>
    </row>
    <row r="25093" spans="2:41" x14ac:dyDescent="0.25">
      <c r="B25093" s="6"/>
      <c r="D25093" s="6"/>
      <c r="E25093" s="6"/>
      <c r="F25093" s="6"/>
      <c r="U25093" s="11"/>
      <c r="AO25093" s="11"/>
    </row>
    <row r="25094" spans="2:41" x14ac:dyDescent="0.25">
      <c r="B25094" s="6"/>
      <c r="D25094" s="6"/>
      <c r="E25094" s="6"/>
      <c r="F25094" s="6"/>
      <c r="U25094" s="11"/>
      <c r="AO25094" s="11"/>
    </row>
    <row r="25095" spans="2:41" x14ac:dyDescent="0.25">
      <c r="B25095" s="6"/>
      <c r="D25095" s="6"/>
      <c r="E25095" s="6"/>
      <c r="F25095" s="6"/>
      <c r="U25095" s="11"/>
      <c r="AO25095" s="11"/>
    </row>
    <row r="25096" spans="2:41" x14ac:dyDescent="0.25">
      <c r="B25096" s="6"/>
      <c r="D25096" s="6"/>
      <c r="E25096" s="6"/>
      <c r="F25096" s="6"/>
      <c r="U25096" s="11"/>
      <c r="AO25096" s="11"/>
    </row>
    <row r="25097" spans="2:41" x14ac:dyDescent="0.25">
      <c r="B25097" s="6"/>
      <c r="D25097" s="6"/>
      <c r="E25097" s="6"/>
      <c r="F25097" s="6"/>
      <c r="U25097" s="11"/>
      <c r="AO25097" s="11"/>
    </row>
    <row r="25098" spans="2:41" x14ac:dyDescent="0.25">
      <c r="B25098" s="6"/>
      <c r="D25098" s="6"/>
      <c r="E25098" s="6"/>
      <c r="F25098" s="6"/>
      <c r="U25098" s="11"/>
      <c r="AO25098" s="11"/>
    </row>
    <row r="25099" spans="2:41" x14ac:dyDescent="0.25">
      <c r="B25099" s="6"/>
      <c r="D25099" s="6"/>
      <c r="E25099" s="6"/>
      <c r="F25099" s="6"/>
      <c r="U25099" s="11"/>
      <c r="AO25099" s="11"/>
    </row>
    <row r="25100" spans="2:41" x14ac:dyDescent="0.25">
      <c r="B25100" s="6"/>
      <c r="D25100" s="6"/>
      <c r="E25100" s="6"/>
      <c r="F25100" s="6"/>
      <c r="U25100" s="11"/>
      <c r="AO25100" s="11"/>
    </row>
    <row r="25101" spans="2:41" x14ac:dyDescent="0.25">
      <c r="B25101" s="6"/>
      <c r="D25101" s="6"/>
      <c r="E25101" s="6"/>
      <c r="F25101" s="6"/>
      <c r="U25101" s="11"/>
      <c r="AO25101" s="11"/>
    </row>
    <row r="25102" spans="2:41" x14ac:dyDescent="0.25">
      <c r="B25102" s="6"/>
      <c r="D25102" s="6"/>
      <c r="E25102" s="6"/>
      <c r="F25102" s="6"/>
      <c r="U25102" s="11"/>
      <c r="AO25102" s="11"/>
    </row>
    <row r="25103" spans="2:41" x14ac:dyDescent="0.25">
      <c r="B25103" s="6"/>
      <c r="D25103" s="6"/>
      <c r="E25103" s="6"/>
      <c r="F25103" s="6"/>
      <c r="U25103" s="11"/>
      <c r="AO25103" s="11"/>
    </row>
    <row r="25104" spans="2:41" x14ac:dyDescent="0.25">
      <c r="B25104" s="6"/>
      <c r="D25104" s="6"/>
      <c r="E25104" s="6"/>
      <c r="F25104" s="6"/>
      <c r="U25104" s="11"/>
      <c r="AO25104" s="11"/>
    </row>
    <row r="25105" spans="2:41" x14ac:dyDescent="0.25">
      <c r="B25105" s="6"/>
      <c r="D25105" s="6"/>
      <c r="E25105" s="6"/>
      <c r="F25105" s="6"/>
      <c r="U25105" s="11"/>
      <c r="AO25105" s="11"/>
    </row>
    <row r="25106" spans="2:41" x14ac:dyDescent="0.25">
      <c r="B25106" s="6"/>
      <c r="D25106" s="6"/>
      <c r="E25106" s="6"/>
      <c r="F25106" s="6"/>
      <c r="U25106" s="11"/>
      <c r="AO25106" s="11"/>
    </row>
    <row r="25107" spans="2:41" x14ac:dyDescent="0.25">
      <c r="B25107" s="6"/>
      <c r="D25107" s="6"/>
      <c r="E25107" s="6"/>
      <c r="F25107" s="6"/>
      <c r="U25107" s="11"/>
      <c r="AO25107" s="11"/>
    </row>
    <row r="25108" spans="2:41" x14ac:dyDescent="0.25">
      <c r="B25108" s="6"/>
      <c r="D25108" s="6"/>
      <c r="E25108" s="6"/>
      <c r="F25108" s="6"/>
      <c r="U25108" s="11"/>
      <c r="AO25108" s="11"/>
    </row>
    <row r="25109" spans="2:41" x14ac:dyDescent="0.25">
      <c r="B25109" s="6"/>
      <c r="D25109" s="6"/>
      <c r="E25109" s="6"/>
      <c r="F25109" s="6"/>
      <c r="U25109" s="11"/>
      <c r="AO25109" s="11"/>
    </row>
    <row r="25110" spans="2:41" x14ac:dyDescent="0.25">
      <c r="B25110" s="6"/>
      <c r="D25110" s="6"/>
      <c r="E25110" s="6"/>
      <c r="F25110" s="6"/>
      <c r="U25110" s="11"/>
      <c r="AO25110" s="11"/>
    </row>
    <row r="25111" spans="2:41" x14ac:dyDescent="0.25">
      <c r="B25111" s="6"/>
      <c r="D25111" s="6"/>
      <c r="E25111" s="6"/>
      <c r="F25111" s="6"/>
      <c r="U25111" s="11"/>
      <c r="AO25111" s="11"/>
    </row>
    <row r="25112" spans="2:41" x14ac:dyDescent="0.25">
      <c r="B25112" s="6"/>
      <c r="D25112" s="6"/>
      <c r="E25112" s="6"/>
      <c r="F25112" s="6"/>
      <c r="U25112" s="11"/>
      <c r="AO25112" s="11"/>
    </row>
    <row r="25113" spans="2:41" x14ac:dyDescent="0.25">
      <c r="B25113" s="6"/>
      <c r="D25113" s="6"/>
      <c r="E25113" s="6"/>
      <c r="F25113" s="6"/>
      <c r="U25113" s="11"/>
      <c r="AO25113" s="11"/>
    </row>
    <row r="25114" spans="2:41" x14ac:dyDescent="0.25">
      <c r="B25114" s="6"/>
      <c r="D25114" s="6"/>
      <c r="E25114" s="6"/>
      <c r="F25114" s="6"/>
      <c r="U25114" s="11"/>
      <c r="AO25114" s="11"/>
    </row>
    <row r="25115" spans="2:41" x14ac:dyDescent="0.25">
      <c r="B25115" s="6"/>
      <c r="D25115" s="6"/>
      <c r="E25115" s="6"/>
      <c r="F25115" s="6"/>
      <c r="U25115" s="11"/>
      <c r="AO25115" s="11"/>
    </row>
    <row r="25116" spans="2:41" x14ac:dyDescent="0.25">
      <c r="B25116" s="6"/>
      <c r="D25116" s="6"/>
      <c r="E25116" s="6"/>
      <c r="F25116" s="6"/>
      <c r="U25116" s="11"/>
      <c r="AO25116" s="11"/>
    </row>
    <row r="25117" spans="2:41" x14ac:dyDescent="0.25">
      <c r="B25117" s="6"/>
      <c r="D25117" s="6"/>
      <c r="E25117" s="6"/>
      <c r="F25117" s="6"/>
      <c r="U25117" s="11"/>
      <c r="AO25117" s="11"/>
    </row>
    <row r="25118" spans="2:41" x14ac:dyDescent="0.25">
      <c r="B25118" s="6"/>
      <c r="D25118" s="6"/>
      <c r="E25118" s="6"/>
      <c r="F25118" s="6"/>
      <c r="U25118" s="11"/>
      <c r="AO25118" s="11"/>
    </row>
    <row r="25119" spans="2:41" x14ac:dyDescent="0.25">
      <c r="B25119" s="6"/>
      <c r="D25119" s="6"/>
      <c r="E25119" s="6"/>
      <c r="F25119" s="6"/>
      <c r="U25119" s="11"/>
      <c r="AO25119" s="11"/>
    </row>
    <row r="25120" spans="2:41" x14ac:dyDescent="0.25">
      <c r="B25120" s="6"/>
      <c r="D25120" s="6"/>
      <c r="E25120" s="6"/>
      <c r="F25120" s="6"/>
      <c r="U25120" s="11"/>
      <c r="AO25120" s="11"/>
    </row>
    <row r="25121" spans="2:41" x14ac:dyDescent="0.25">
      <c r="B25121" s="6"/>
      <c r="D25121" s="6"/>
      <c r="E25121" s="6"/>
      <c r="F25121" s="6"/>
      <c r="U25121" s="11"/>
      <c r="AO25121" s="11"/>
    </row>
    <row r="25122" spans="2:41" x14ac:dyDescent="0.25">
      <c r="B25122" s="6"/>
      <c r="D25122" s="6"/>
      <c r="E25122" s="6"/>
      <c r="F25122" s="6"/>
      <c r="U25122" s="11"/>
      <c r="AO25122" s="11"/>
    </row>
    <row r="25123" spans="2:41" x14ac:dyDescent="0.25">
      <c r="B25123" s="6"/>
      <c r="D25123" s="6"/>
      <c r="E25123" s="6"/>
      <c r="F25123" s="6"/>
      <c r="U25123" s="11"/>
      <c r="AO25123" s="11"/>
    </row>
    <row r="25124" spans="2:41" x14ac:dyDescent="0.25">
      <c r="B25124" s="6"/>
      <c r="D25124" s="6"/>
      <c r="E25124" s="6"/>
      <c r="F25124" s="6"/>
      <c r="U25124" s="11"/>
      <c r="AO25124" s="11"/>
    </row>
    <row r="25125" spans="2:41" x14ac:dyDescent="0.25">
      <c r="B25125" s="6"/>
      <c r="D25125" s="6"/>
      <c r="E25125" s="6"/>
      <c r="F25125" s="6"/>
      <c r="U25125" s="11"/>
      <c r="AO25125" s="11"/>
    </row>
    <row r="25126" spans="2:41" x14ac:dyDescent="0.25">
      <c r="B25126" s="6"/>
      <c r="D25126" s="6"/>
      <c r="E25126" s="6"/>
      <c r="F25126" s="6"/>
      <c r="U25126" s="11"/>
      <c r="AO25126" s="11"/>
    </row>
    <row r="25127" spans="2:41" x14ac:dyDescent="0.25">
      <c r="B25127" s="6"/>
      <c r="D25127" s="6"/>
      <c r="E25127" s="6"/>
      <c r="F25127" s="6"/>
      <c r="U25127" s="11"/>
      <c r="AO25127" s="11"/>
    </row>
    <row r="25128" spans="2:41" x14ac:dyDescent="0.25">
      <c r="B25128" s="6"/>
      <c r="D25128" s="6"/>
      <c r="E25128" s="6"/>
      <c r="F25128" s="6"/>
      <c r="U25128" s="11"/>
      <c r="AO25128" s="11"/>
    </row>
    <row r="25129" spans="2:41" x14ac:dyDescent="0.25">
      <c r="B25129" s="6"/>
      <c r="D25129" s="6"/>
      <c r="E25129" s="6"/>
      <c r="F25129" s="6"/>
      <c r="U25129" s="11"/>
      <c r="AO25129" s="11"/>
    </row>
    <row r="25130" spans="2:41" x14ac:dyDescent="0.25">
      <c r="B25130" s="6"/>
      <c r="D25130" s="6"/>
      <c r="E25130" s="6"/>
      <c r="F25130" s="6"/>
      <c r="U25130" s="11"/>
      <c r="AO25130" s="11"/>
    </row>
    <row r="25131" spans="2:41" x14ac:dyDescent="0.25">
      <c r="B25131" s="6"/>
      <c r="D25131" s="6"/>
      <c r="E25131" s="6"/>
      <c r="F25131" s="6"/>
      <c r="U25131" s="11"/>
      <c r="AO25131" s="11"/>
    </row>
    <row r="25132" spans="2:41" x14ac:dyDescent="0.25">
      <c r="B25132" s="6"/>
      <c r="D25132" s="6"/>
      <c r="E25132" s="6"/>
      <c r="F25132" s="6"/>
      <c r="U25132" s="11"/>
      <c r="AO25132" s="11"/>
    </row>
    <row r="25133" spans="2:41" x14ac:dyDescent="0.25">
      <c r="B25133" s="6"/>
      <c r="D25133" s="6"/>
      <c r="E25133" s="6"/>
      <c r="F25133" s="6"/>
      <c r="U25133" s="11"/>
      <c r="AO25133" s="11"/>
    </row>
    <row r="25134" spans="2:41" x14ac:dyDescent="0.25">
      <c r="B25134" s="6"/>
      <c r="D25134" s="6"/>
      <c r="E25134" s="6"/>
      <c r="F25134" s="6"/>
      <c r="U25134" s="11"/>
      <c r="AO25134" s="11"/>
    </row>
    <row r="25135" spans="2:41" x14ac:dyDescent="0.25">
      <c r="B25135" s="6"/>
      <c r="D25135" s="6"/>
      <c r="E25135" s="6"/>
      <c r="F25135" s="6"/>
      <c r="U25135" s="11"/>
      <c r="AO25135" s="11"/>
    </row>
    <row r="25136" spans="2:41" x14ac:dyDescent="0.25">
      <c r="B25136" s="6"/>
      <c r="D25136" s="6"/>
      <c r="E25136" s="6"/>
      <c r="F25136" s="6"/>
      <c r="U25136" s="11"/>
      <c r="AO25136" s="11"/>
    </row>
    <row r="25137" spans="2:41" x14ac:dyDescent="0.25">
      <c r="B25137" s="6"/>
      <c r="D25137" s="6"/>
      <c r="E25137" s="6"/>
      <c r="F25137" s="6"/>
      <c r="U25137" s="11"/>
      <c r="AO25137" s="11"/>
    </row>
    <row r="25138" spans="2:41" x14ac:dyDescent="0.25">
      <c r="B25138" s="6"/>
      <c r="D25138" s="6"/>
      <c r="E25138" s="6"/>
      <c r="F25138" s="6"/>
      <c r="U25138" s="11"/>
      <c r="AO25138" s="11"/>
    </row>
    <row r="25139" spans="2:41" x14ac:dyDescent="0.25">
      <c r="B25139" s="6"/>
      <c r="D25139" s="6"/>
      <c r="E25139" s="6"/>
      <c r="F25139" s="6"/>
      <c r="U25139" s="11"/>
      <c r="AO25139" s="11"/>
    </row>
    <row r="25140" spans="2:41" x14ac:dyDescent="0.25">
      <c r="B25140" s="6"/>
      <c r="D25140" s="6"/>
      <c r="E25140" s="6"/>
      <c r="F25140" s="6"/>
      <c r="U25140" s="11"/>
      <c r="AO25140" s="11"/>
    </row>
    <row r="25141" spans="2:41" x14ac:dyDescent="0.25">
      <c r="B25141" s="6"/>
      <c r="D25141" s="6"/>
      <c r="E25141" s="6"/>
      <c r="F25141" s="6"/>
      <c r="U25141" s="11"/>
      <c r="AO25141" s="11"/>
    </row>
    <row r="25142" spans="2:41" x14ac:dyDescent="0.25">
      <c r="B25142" s="6"/>
      <c r="D25142" s="6"/>
      <c r="E25142" s="6"/>
      <c r="F25142" s="6"/>
      <c r="U25142" s="11"/>
      <c r="AO25142" s="11"/>
    </row>
    <row r="25143" spans="2:41" x14ac:dyDescent="0.25">
      <c r="B25143" s="6"/>
      <c r="D25143" s="6"/>
      <c r="E25143" s="6"/>
      <c r="F25143" s="6"/>
      <c r="U25143" s="11"/>
      <c r="AO25143" s="11"/>
    </row>
    <row r="25144" spans="2:41" x14ac:dyDescent="0.25">
      <c r="B25144" s="6"/>
      <c r="D25144" s="6"/>
      <c r="E25144" s="6"/>
      <c r="F25144" s="6"/>
      <c r="U25144" s="11"/>
      <c r="AO25144" s="11"/>
    </row>
    <row r="25145" spans="2:41" x14ac:dyDescent="0.25">
      <c r="B25145" s="6"/>
      <c r="D25145" s="6"/>
      <c r="E25145" s="6"/>
      <c r="F25145" s="6"/>
      <c r="U25145" s="11"/>
      <c r="AO25145" s="11"/>
    </row>
    <row r="25146" spans="2:41" x14ac:dyDescent="0.25">
      <c r="B25146" s="6"/>
      <c r="D25146" s="6"/>
      <c r="E25146" s="6"/>
      <c r="F25146" s="6"/>
      <c r="U25146" s="11"/>
      <c r="AO25146" s="11"/>
    </row>
    <row r="25147" spans="2:41" x14ac:dyDescent="0.25">
      <c r="B25147" s="6"/>
      <c r="D25147" s="6"/>
      <c r="E25147" s="6"/>
      <c r="F25147" s="6"/>
      <c r="U25147" s="11"/>
      <c r="AO25147" s="11"/>
    </row>
    <row r="25148" spans="2:41" x14ac:dyDescent="0.25">
      <c r="B25148" s="6"/>
      <c r="D25148" s="6"/>
      <c r="E25148" s="6"/>
      <c r="F25148" s="6"/>
      <c r="U25148" s="11"/>
      <c r="AO25148" s="11"/>
    </row>
    <row r="25149" spans="2:41" x14ac:dyDescent="0.25">
      <c r="B25149" s="6"/>
      <c r="D25149" s="6"/>
      <c r="E25149" s="6"/>
      <c r="F25149" s="6"/>
      <c r="U25149" s="11"/>
      <c r="AO25149" s="11"/>
    </row>
    <row r="25150" spans="2:41" x14ac:dyDescent="0.25">
      <c r="B25150" s="6"/>
      <c r="D25150" s="6"/>
      <c r="E25150" s="6"/>
      <c r="F25150" s="6"/>
      <c r="U25150" s="11"/>
      <c r="AO25150" s="11"/>
    </row>
    <row r="25151" spans="2:41" x14ac:dyDescent="0.25">
      <c r="B25151" s="6"/>
      <c r="D25151" s="6"/>
      <c r="E25151" s="6"/>
      <c r="F25151" s="6"/>
      <c r="U25151" s="11"/>
      <c r="AO25151" s="11"/>
    </row>
    <row r="25152" spans="2:41" x14ac:dyDescent="0.25">
      <c r="B25152" s="6"/>
      <c r="D25152" s="6"/>
      <c r="E25152" s="6"/>
      <c r="F25152" s="6"/>
      <c r="U25152" s="11"/>
      <c r="AO25152" s="11"/>
    </row>
    <row r="25153" spans="2:41" x14ac:dyDescent="0.25">
      <c r="B25153" s="6"/>
      <c r="D25153" s="6"/>
      <c r="E25153" s="6"/>
      <c r="F25153" s="6"/>
      <c r="U25153" s="11"/>
      <c r="AO25153" s="11"/>
    </row>
    <row r="25154" spans="2:41" x14ac:dyDescent="0.25">
      <c r="B25154" s="6"/>
      <c r="D25154" s="6"/>
      <c r="E25154" s="6"/>
      <c r="F25154" s="6"/>
      <c r="U25154" s="11"/>
      <c r="AO25154" s="11"/>
    </row>
    <row r="25155" spans="2:41" x14ac:dyDescent="0.25">
      <c r="B25155" s="6"/>
      <c r="D25155" s="6"/>
      <c r="E25155" s="6"/>
      <c r="F25155" s="6"/>
      <c r="U25155" s="11"/>
      <c r="AO25155" s="11"/>
    </row>
    <row r="25156" spans="2:41" x14ac:dyDescent="0.25">
      <c r="B25156" s="6"/>
      <c r="D25156" s="6"/>
      <c r="E25156" s="6"/>
      <c r="F25156" s="6"/>
      <c r="U25156" s="11"/>
      <c r="AO25156" s="11"/>
    </row>
    <row r="25157" spans="2:41" x14ac:dyDescent="0.25">
      <c r="B25157" s="6"/>
      <c r="D25157" s="6"/>
      <c r="E25157" s="6"/>
      <c r="F25157" s="6"/>
      <c r="U25157" s="11"/>
      <c r="AO25157" s="11"/>
    </row>
    <row r="25158" spans="2:41" x14ac:dyDescent="0.25">
      <c r="B25158" s="6"/>
      <c r="D25158" s="6"/>
      <c r="E25158" s="6"/>
      <c r="F25158" s="6"/>
      <c r="U25158" s="11"/>
      <c r="AO25158" s="11"/>
    </row>
    <row r="25159" spans="2:41" x14ac:dyDescent="0.25">
      <c r="B25159" s="6"/>
      <c r="D25159" s="6"/>
      <c r="E25159" s="6"/>
      <c r="F25159" s="6"/>
      <c r="U25159" s="11"/>
      <c r="AO25159" s="11"/>
    </row>
    <row r="25160" spans="2:41" x14ac:dyDescent="0.25">
      <c r="B25160" s="6"/>
      <c r="D25160" s="6"/>
      <c r="E25160" s="6"/>
      <c r="F25160" s="6"/>
      <c r="U25160" s="11"/>
      <c r="AO25160" s="11"/>
    </row>
    <row r="25161" spans="2:41" x14ac:dyDescent="0.25">
      <c r="B25161" s="6"/>
      <c r="D25161" s="6"/>
      <c r="E25161" s="6"/>
      <c r="F25161" s="6"/>
      <c r="U25161" s="11"/>
      <c r="AO25161" s="11"/>
    </row>
    <row r="25162" spans="2:41" x14ac:dyDescent="0.25">
      <c r="B25162" s="6"/>
      <c r="D25162" s="6"/>
      <c r="E25162" s="6"/>
      <c r="F25162" s="6"/>
      <c r="U25162" s="11"/>
      <c r="AO25162" s="11"/>
    </row>
    <row r="25163" spans="2:41" x14ac:dyDescent="0.25">
      <c r="B25163" s="6"/>
      <c r="D25163" s="6"/>
      <c r="E25163" s="6"/>
      <c r="F25163" s="6"/>
      <c r="U25163" s="11"/>
      <c r="AO25163" s="11"/>
    </row>
    <row r="25164" spans="2:41" x14ac:dyDescent="0.25">
      <c r="B25164" s="6"/>
      <c r="D25164" s="6"/>
      <c r="E25164" s="6"/>
      <c r="F25164" s="6"/>
      <c r="U25164" s="11"/>
      <c r="AO25164" s="11"/>
    </row>
    <row r="25165" spans="2:41" x14ac:dyDescent="0.25">
      <c r="B25165" s="6"/>
      <c r="D25165" s="6"/>
      <c r="E25165" s="6"/>
      <c r="F25165" s="6"/>
      <c r="U25165" s="11"/>
      <c r="AO25165" s="11"/>
    </row>
    <row r="25166" spans="2:41" x14ac:dyDescent="0.25">
      <c r="B25166" s="6"/>
      <c r="D25166" s="6"/>
      <c r="E25166" s="6"/>
      <c r="F25166" s="6"/>
      <c r="U25166" s="11"/>
      <c r="AO25166" s="11"/>
    </row>
    <row r="25167" spans="2:41" x14ac:dyDescent="0.25">
      <c r="B25167" s="6"/>
      <c r="D25167" s="6"/>
      <c r="E25167" s="6"/>
      <c r="F25167" s="6"/>
      <c r="U25167" s="11"/>
      <c r="AO25167" s="11"/>
    </row>
    <row r="25168" spans="2:41" x14ac:dyDescent="0.25">
      <c r="B25168" s="6"/>
      <c r="D25168" s="6"/>
      <c r="E25168" s="6"/>
      <c r="F25168" s="6"/>
      <c r="U25168" s="11"/>
      <c r="AO25168" s="11"/>
    </row>
    <row r="25169" spans="2:41" x14ac:dyDescent="0.25">
      <c r="B25169" s="6"/>
      <c r="D25169" s="6"/>
      <c r="E25169" s="6"/>
      <c r="F25169" s="6"/>
      <c r="U25169" s="11"/>
      <c r="AO25169" s="11"/>
    </row>
    <row r="25170" spans="2:41" x14ac:dyDescent="0.25">
      <c r="B25170" s="6"/>
      <c r="D25170" s="6"/>
      <c r="E25170" s="6"/>
      <c r="F25170" s="6"/>
      <c r="U25170" s="11"/>
      <c r="AO25170" s="11"/>
    </row>
    <row r="25171" spans="2:41" x14ac:dyDescent="0.25">
      <c r="B25171" s="6"/>
      <c r="D25171" s="6"/>
      <c r="E25171" s="6"/>
      <c r="F25171" s="6"/>
      <c r="U25171" s="11"/>
      <c r="AO25171" s="11"/>
    </row>
    <row r="25172" spans="2:41" x14ac:dyDescent="0.25">
      <c r="B25172" s="6"/>
      <c r="D25172" s="6"/>
      <c r="E25172" s="6"/>
      <c r="F25172" s="6"/>
      <c r="U25172" s="11"/>
      <c r="AO25172" s="11"/>
    </row>
    <row r="25173" spans="2:41" x14ac:dyDescent="0.25">
      <c r="B25173" s="6"/>
      <c r="D25173" s="6"/>
      <c r="E25173" s="6"/>
      <c r="F25173" s="6"/>
      <c r="U25173" s="11"/>
      <c r="AO25173" s="11"/>
    </row>
    <row r="25174" spans="2:41" x14ac:dyDescent="0.25">
      <c r="B25174" s="6"/>
      <c r="D25174" s="6"/>
      <c r="E25174" s="6"/>
      <c r="F25174" s="6"/>
      <c r="U25174" s="11"/>
      <c r="AO25174" s="11"/>
    </row>
    <row r="25175" spans="2:41" x14ac:dyDescent="0.25">
      <c r="B25175" s="6"/>
      <c r="D25175" s="6"/>
      <c r="E25175" s="6"/>
      <c r="F25175" s="6"/>
      <c r="U25175" s="11"/>
      <c r="AO25175" s="11"/>
    </row>
    <row r="25176" spans="2:41" x14ac:dyDescent="0.25">
      <c r="B25176" s="6"/>
      <c r="D25176" s="6"/>
      <c r="E25176" s="6"/>
      <c r="F25176" s="6"/>
      <c r="U25176" s="11"/>
      <c r="AO25176" s="11"/>
    </row>
    <row r="25177" spans="2:41" x14ac:dyDescent="0.25">
      <c r="B25177" s="6"/>
      <c r="D25177" s="6"/>
      <c r="E25177" s="6"/>
      <c r="F25177" s="6"/>
      <c r="U25177" s="11"/>
      <c r="AO25177" s="11"/>
    </row>
    <row r="25178" spans="2:41" x14ac:dyDescent="0.25">
      <c r="B25178" s="6"/>
      <c r="D25178" s="6"/>
      <c r="E25178" s="6"/>
      <c r="F25178" s="6"/>
      <c r="U25178" s="11"/>
      <c r="AO25178" s="11"/>
    </row>
    <row r="25179" spans="2:41" x14ac:dyDescent="0.25">
      <c r="B25179" s="6"/>
      <c r="D25179" s="6"/>
      <c r="E25179" s="6"/>
      <c r="F25179" s="6"/>
      <c r="U25179" s="11"/>
      <c r="AO25179" s="11"/>
    </row>
    <row r="25180" spans="2:41" x14ac:dyDescent="0.25">
      <c r="B25180" s="6"/>
      <c r="D25180" s="6"/>
      <c r="E25180" s="6"/>
      <c r="F25180" s="6"/>
      <c r="U25180" s="11"/>
      <c r="AO25180" s="11"/>
    </row>
    <row r="25181" spans="2:41" x14ac:dyDescent="0.25">
      <c r="B25181" s="6"/>
      <c r="D25181" s="6"/>
      <c r="E25181" s="6"/>
      <c r="F25181" s="6"/>
      <c r="U25181" s="11"/>
      <c r="AO25181" s="11"/>
    </row>
    <row r="25182" spans="2:41" x14ac:dyDescent="0.25">
      <c r="B25182" s="6"/>
      <c r="D25182" s="6"/>
      <c r="E25182" s="6"/>
      <c r="F25182" s="6"/>
      <c r="U25182" s="11"/>
      <c r="AO25182" s="11"/>
    </row>
    <row r="25183" spans="2:41" x14ac:dyDescent="0.25">
      <c r="B25183" s="6"/>
      <c r="D25183" s="6"/>
      <c r="E25183" s="6"/>
      <c r="F25183" s="6"/>
      <c r="U25183" s="11"/>
      <c r="AO25183" s="11"/>
    </row>
    <row r="25184" spans="2:41" x14ac:dyDescent="0.25">
      <c r="B25184" s="6"/>
      <c r="D25184" s="6"/>
      <c r="E25184" s="6"/>
      <c r="F25184" s="6"/>
      <c r="U25184" s="11"/>
      <c r="AO25184" s="11"/>
    </row>
    <row r="25185" spans="2:41" x14ac:dyDescent="0.25">
      <c r="B25185" s="6"/>
      <c r="D25185" s="6"/>
      <c r="E25185" s="6"/>
      <c r="F25185" s="6"/>
      <c r="U25185" s="11"/>
      <c r="AO25185" s="11"/>
    </row>
    <row r="25186" spans="2:41" x14ac:dyDescent="0.25">
      <c r="B25186" s="6"/>
      <c r="D25186" s="6"/>
      <c r="E25186" s="6"/>
      <c r="F25186" s="6"/>
      <c r="U25186" s="11"/>
      <c r="AO25186" s="11"/>
    </row>
    <row r="25187" spans="2:41" x14ac:dyDescent="0.25">
      <c r="B25187" s="6"/>
      <c r="D25187" s="6"/>
      <c r="E25187" s="6"/>
      <c r="F25187" s="6"/>
      <c r="U25187" s="11"/>
      <c r="AO25187" s="11"/>
    </row>
    <row r="25188" spans="2:41" x14ac:dyDescent="0.25">
      <c r="B25188" s="6"/>
      <c r="D25188" s="6"/>
      <c r="E25188" s="6"/>
      <c r="F25188" s="6"/>
      <c r="U25188" s="11"/>
      <c r="AO25188" s="11"/>
    </row>
    <row r="25189" spans="2:41" x14ac:dyDescent="0.25">
      <c r="B25189" s="6"/>
      <c r="D25189" s="6"/>
      <c r="E25189" s="6"/>
      <c r="F25189" s="6"/>
      <c r="U25189" s="11"/>
      <c r="AO25189" s="11"/>
    </row>
    <row r="25190" spans="2:41" x14ac:dyDescent="0.25">
      <c r="B25190" s="6"/>
      <c r="D25190" s="6"/>
      <c r="E25190" s="6"/>
      <c r="F25190" s="6"/>
      <c r="U25190" s="11"/>
      <c r="AO25190" s="11"/>
    </row>
    <row r="25191" spans="2:41" x14ac:dyDescent="0.25">
      <c r="B25191" s="6"/>
      <c r="D25191" s="6"/>
      <c r="E25191" s="6"/>
      <c r="F25191" s="6"/>
      <c r="U25191" s="11"/>
      <c r="AO25191" s="11"/>
    </row>
    <row r="25192" spans="2:41" x14ac:dyDescent="0.25">
      <c r="B25192" s="6"/>
      <c r="D25192" s="6"/>
      <c r="E25192" s="6"/>
      <c r="F25192" s="6"/>
      <c r="U25192" s="11"/>
      <c r="AO25192" s="11"/>
    </row>
    <row r="25193" spans="2:41" x14ac:dyDescent="0.25">
      <c r="B25193" s="6"/>
      <c r="D25193" s="6"/>
      <c r="E25193" s="6"/>
      <c r="F25193" s="6"/>
      <c r="U25193" s="11"/>
      <c r="AO25193" s="11"/>
    </row>
    <row r="25194" spans="2:41" x14ac:dyDescent="0.25">
      <c r="B25194" s="6"/>
      <c r="D25194" s="6"/>
      <c r="E25194" s="6"/>
      <c r="F25194" s="6"/>
      <c r="U25194" s="11"/>
      <c r="AO25194" s="11"/>
    </row>
    <row r="25195" spans="2:41" x14ac:dyDescent="0.25">
      <c r="B25195" s="6"/>
      <c r="D25195" s="6"/>
      <c r="E25195" s="6"/>
      <c r="F25195" s="6"/>
      <c r="U25195" s="11"/>
      <c r="AO25195" s="11"/>
    </row>
    <row r="25196" spans="2:41" x14ac:dyDescent="0.25">
      <c r="B25196" s="6"/>
      <c r="D25196" s="6"/>
      <c r="E25196" s="6"/>
      <c r="F25196" s="6"/>
      <c r="U25196" s="11"/>
      <c r="AO25196" s="11"/>
    </row>
    <row r="25197" spans="2:41" x14ac:dyDescent="0.25">
      <c r="B25197" s="6"/>
      <c r="D25197" s="6"/>
      <c r="E25197" s="6"/>
      <c r="F25197" s="6"/>
      <c r="U25197" s="11"/>
      <c r="AO25197" s="11"/>
    </row>
    <row r="25198" spans="2:41" x14ac:dyDescent="0.25">
      <c r="B25198" s="6"/>
      <c r="D25198" s="6"/>
      <c r="E25198" s="6"/>
      <c r="F25198" s="6"/>
      <c r="U25198" s="11"/>
      <c r="AO25198" s="11"/>
    </row>
    <row r="25199" spans="2:41" x14ac:dyDescent="0.25">
      <c r="B25199" s="6"/>
      <c r="D25199" s="6"/>
      <c r="E25199" s="6"/>
      <c r="F25199" s="6"/>
      <c r="U25199" s="11"/>
      <c r="AO25199" s="11"/>
    </row>
    <row r="25200" spans="2:41" x14ac:dyDescent="0.25">
      <c r="B25200" s="6"/>
      <c r="D25200" s="6"/>
      <c r="E25200" s="6"/>
      <c r="F25200" s="6"/>
      <c r="U25200" s="11"/>
      <c r="AO25200" s="11"/>
    </row>
    <row r="25201" spans="2:41" x14ac:dyDescent="0.25">
      <c r="B25201" s="6"/>
      <c r="D25201" s="6"/>
      <c r="E25201" s="6"/>
      <c r="F25201" s="6"/>
      <c r="U25201" s="11"/>
      <c r="AO25201" s="11"/>
    </row>
    <row r="25202" spans="2:41" x14ac:dyDescent="0.25">
      <c r="B25202" s="6"/>
      <c r="D25202" s="6"/>
      <c r="E25202" s="6"/>
      <c r="F25202" s="6"/>
      <c r="U25202" s="11"/>
      <c r="AO25202" s="11"/>
    </row>
    <row r="25203" spans="2:41" x14ac:dyDescent="0.25">
      <c r="B25203" s="6"/>
      <c r="D25203" s="6"/>
      <c r="E25203" s="6"/>
      <c r="F25203" s="6"/>
      <c r="U25203" s="11"/>
      <c r="AO25203" s="11"/>
    </row>
    <row r="25204" spans="2:41" x14ac:dyDescent="0.25">
      <c r="B25204" s="6"/>
      <c r="D25204" s="6"/>
      <c r="E25204" s="6"/>
      <c r="F25204" s="6"/>
      <c r="U25204" s="11"/>
      <c r="AO25204" s="11"/>
    </row>
    <row r="25205" spans="2:41" x14ac:dyDescent="0.25">
      <c r="B25205" s="6"/>
      <c r="D25205" s="6"/>
      <c r="E25205" s="6"/>
      <c r="F25205" s="6"/>
      <c r="U25205" s="11"/>
      <c r="AO25205" s="11"/>
    </row>
    <row r="25206" spans="2:41" x14ac:dyDescent="0.25">
      <c r="B25206" s="6"/>
      <c r="D25206" s="6"/>
      <c r="E25206" s="6"/>
      <c r="F25206" s="6"/>
      <c r="U25206" s="11"/>
      <c r="AO25206" s="11"/>
    </row>
    <row r="25207" spans="2:41" x14ac:dyDescent="0.25">
      <c r="B25207" s="6"/>
      <c r="D25207" s="6"/>
      <c r="E25207" s="6"/>
      <c r="F25207" s="6"/>
      <c r="U25207" s="11"/>
      <c r="AO25207" s="11"/>
    </row>
    <row r="25208" spans="2:41" x14ac:dyDescent="0.25">
      <c r="B25208" s="6"/>
      <c r="D25208" s="6"/>
      <c r="E25208" s="6"/>
      <c r="F25208" s="6"/>
      <c r="U25208" s="11"/>
      <c r="AO25208" s="11"/>
    </row>
    <row r="25209" spans="2:41" x14ac:dyDescent="0.25">
      <c r="B25209" s="6"/>
      <c r="D25209" s="6"/>
      <c r="E25209" s="6"/>
      <c r="F25209" s="6"/>
      <c r="U25209" s="11"/>
      <c r="AO25209" s="11"/>
    </row>
    <row r="25210" spans="2:41" x14ac:dyDescent="0.25">
      <c r="B25210" s="6"/>
      <c r="D25210" s="6"/>
      <c r="E25210" s="6"/>
      <c r="F25210" s="6"/>
      <c r="U25210" s="11"/>
      <c r="AO25210" s="11"/>
    </row>
    <row r="25211" spans="2:41" x14ac:dyDescent="0.25">
      <c r="B25211" s="6"/>
      <c r="D25211" s="6"/>
      <c r="E25211" s="6"/>
      <c r="F25211" s="6"/>
      <c r="U25211" s="11"/>
      <c r="AO25211" s="11"/>
    </row>
    <row r="25212" spans="2:41" x14ac:dyDescent="0.25">
      <c r="B25212" s="6"/>
      <c r="D25212" s="6"/>
      <c r="E25212" s="6"/>
      <c r="F25212" s="6"/>
      <c r="U25212" s="11"/>
      <c r="AO25212" s="11"/>
    </row>
    <row r="25213" spans="2:41" x14ac:dyDescent="0.25">
      <c r="B25213" s="6"/>
      <c r="D25213" s="6"/>
      <c r="E25213" s="6"/>
      <c r="F25213" s="6"/>
      <c r="U25213" s="11"/>
      <c r="AO25213" s="11"/>
    </row>
    <row r="25214" spans="2:41" x14ac:dyDescent="0.25">
      <c r="B25214" s="6"/>
      <c r="D25214" s="6"/>
      <c r="E25214" s="6"/>
      <c r="F25214" s="6"/>
      <c r="U25214" s="11"/>
      <c r="AO25214" s="11"/>
    </row>
    <row r="25215" spans="2:41" x14ac:dyDescent="0.25">
      <c r="B25215" s="6"/>
      <c r="D25215" s="6"/>
      <c r="E25215" s="6"/>
      <c r="F25215" s="6"/>
      <c r="U25215" s="11"/>
      <c r="AO25215" s="11"/>
    </row>
    <row r="25216" spans="2:41" x14ac:dyDescent="0.25">
      <c r="B25216" s="6"/>
      <c r="D25216" s="6"/>
      <c r="E25216" s="6"/>
      <c r="F25216" s="6"/>
      <c r="U25216" s="11"/>
      <c r="AO25216" s="11"/>
    </row>
    <row r="25217" spans="2:41" x14ac:dyDescent="0.25">
      <c r="B25217" s="6"/>
      <c r="D25217" s="6"/>
      <c r="E25217" s="6"/>
      <c r="F25217" s="6"/>
      <c r="U25217" s="11"/>
      <c r="AO25217" s="11"/>
    </row>
    <row r="25218" spans="2:41" x14ac:dyDescent="0.25">
      <c r="B25218" s="6"/>
      <c r="D25218" s="6"/>
      <c r="E25218" s="6"/>
      <c r="F25218" s="6"/>
      <c r="U25218" s="11"/>
      <c r="AO25218" s="11"/>
    </row>
    <row r="25219" spans="2:41" x14ac:dyDescent="0.25">
      <c r="B25219" s="6"/>
      <c r="D25219" s="6"/>
      <c r="E25219" s="6"/>
      <c r="F25219" s="6"/>
      <c r="U25219" s="11"/>
      <c r="AO25219" s="11"/>
    </row>
    <row r="25220" spans="2:41" x14ac:dyDescent="0.25">
      <c r="B25220" s="6"/>
      <c r="D25220" s="6"/>
      <c r="E25220" s="6"/>
      <c r="F25220" s="6"/>
      <c r="U25220" s="11"/>
      <c r="AO25220" s="11"/>
    </row>
    <row r="25221" spans="2:41" x14ac:dyDescent="0.25">
      <c r="B25221" s="6"/>
      <c r="D25221" s="6"/>
      <c r="E25221" s="6"/>
      <c r="F25221" s="6"/>
      <c r="U25221" s="11"/>
      <c r="AO25221" s="11"/>
    </row>
    <row r="25222" spans="2:41" x14ac:dyDescent="0.25">
      <c r="B25222" s="6"/>
      <c r="D25222" s="6"/>
      <c r="E25222" s="6"/>
      <c r="F25222" s="6"/>
      <c r="U25222" s="11"/>
      <c r="AO25222" s="11"/>
    </row>
    <row r="25223" spans="2:41" x14ac:dyDescent="0.25">
      <c r="B25223" s="6"/>
      <c r="D25223" s="6"/>
      <c r="E25223" s="6"/>
      <c r="F25223" s="6"/>
      <c r="U25223" s="11"/>
      <c r="AO25223" s="11"/>
    </row>
    <row r="25224" spans="2:41" x14ac:dyDescent="0.25">
      <c r="B25224" s="6"/>
      <c r="D25224" s="6"/>
      <c r="E25224" s="6"/>
      <c r="F25224" s="6"/>
      <c r="U25224" s="11"/>
      <c r="AO25224" s="11"/>
    </row>
    <row r="25225" spans="2:41" x14ac:dyDescent="0.25">
      <c r="B25225" s="6"/>
      <c r="D25225" s="6"/>
      <c r="E25225" s="6"/>
      <c r="F25225" s="6"/>
      <c r="U25225" s="11"/>
      <c r="AO25225" s="11"/>
    </row>
    <row r="25226" spans="2:41" x14ac:dyDescent="0.25">
      <c r="B25226" s="6"/>
      <c r="D25226" s="6"/>
      <c r="E25226" s="6"/>
      <c r="F25226" s="6"/>
      <c r="U25226" s="11"/>
      <c r="AO25226" s="11"/>
    </row>
    <row r="25227" spans="2:41" x14ac:dyDescent="0.25">
      <c r="B25227" s="6"/>
      <c r="D25227" s="6"/>
      <c r="E25227" s="6"/>
      <c r="F25227" s="6"/>
      <c r="U25227" s="11"/>
      <c r="AO25227" s="11"/>
    </row>
    <row r="25228" spans="2:41" x14ac:dyDescent="0.25">
      <c r="B25228" s="6"/>
      <c r="D25228" s="6"/>
      <c r="E25228" s="6"/>
      <c r="F25228" s="6"/>
      <c r="U25228" s="11"/>
      <c r="AO25228" s="11"/>
    </row>
    <row r="25229" spans="2:41" x14ac:dyDescent="0.25">
      <c r="B25229" s="6"/>
      <c r="D25229" s="6"/>
      <c r="E25229" s="6"/>
      <c r="F25229" s="6"/>
      <c r="U25229" s="11"/>
      <c r="AO25229" s="11"/>
    </row>
    <row r="25230" spans="2:41" x14ac:dyDescent="0.25">
      <c r="B25230" s="6"/>
      <c r="D25230" s="6"/>
      <c r="E25230" s="6"/>
      <c r="F25230" s="6"/>
      <c r="U25230" s="11"/>
      <c r="AO25230" s="11"/>
    </row>
    <row r="25231" spans="2:41" x14ac:dyDescent="0.25">
      <c r="B25231" s="6"/>
      <c r="D25231" s="6"/>
      <c r="E25231" s="6"/>
      <c r="F25231" s="6"/>
      <c r="U25231" s="11"/>
      <c r="AO25231" s="11"/>
    </row>
    <row r="25232" spans="2:41" x14ac:dyDescent="0.25">
      <c r="B25232" s="6"/>
      <c r="D25232" s="6"/>
      <c r="E25232" s="6"/>
      <c r="F25232" s="6"/>
      <c r="U25232" s="11"/>
      <c r="AO25232" s="11"/>
    </row>
    <row r="25233" spans="2:41" x14ac:dyDescent="0.25">
      <c r="B25233" s="6"/>
      <c r="D25233" s="6"/>
      <c r="E25233" s="6"/>
      <c r="F25233" s="6"/>
      <c r="U25233" s="11"/>
      <c r="AO25233" s="11"/>
    </row>
    <row r="25234" spans="2:41" x14ac:dyDescent="0.25">
      <c r="B25234" s="6"/>
      <c r="D25234" s="6"/>
      <c r="E25234" s="6"/>
      <c r="F25234" s="6"/>
      <c r="U25234" s="11"/>
      <c r="AO25234" s="11"/>
    </row>
    <row r="25235" spans="2:41" x14ac:dyDescent="0.25">
      <c r="B25235" s="6"/>
      <c r="D25235" s="6"/>
      <c r="E25235" s="6"/>
      <c r="F25235" s="6"/>
      <c r="U25235" s="11"/>
      <c r="AO25235" s="11"/>
    </row>
    <row r="25236" spans="2:41" x14ac:dyDescent="0.25">
      <c r="B25236" s="6"/>
      <c r="D25236" s="6"/>
      <c r="E25236" s="6"/>
      <c r="F25236" s="6"/>
      <c r="U25236" s="11"/>
      <c r="AO25236" s="11"/>
    </row>
    <row r="25237" spans="2:41" x14ac:dyDescent="0.25">
      <c r="B25237" s="6"/>
      <c r="D25237" s="6"/>
      <c r="E25237" s="6"/>
      <c r="F25237" s="6"/>
      <c r="U25237" s="11"/>
      <c r="AO25237" s="11"/>
    </row>
    <row r="25238" spans="2:41" x14ac:dyDescent="0.25">
      <c r="B25238" s="6"/>
      <c r="D25238" s="6"/>
      <c r="E25238" s="6"/>
      <c r="F25238" s="6"/>
      <c r="U25238" s="11"/>
      <c r="AO25238" s="11"/>
    </row>
    <row r="25239" spans="2:41" x14ac:dyDescent="0.25">
      <c r="B25239" s="6"/>
      <c r="D25239" s="6"/>
      <c r="E25239" s="6"/>
      <c r="F25239" s="6"/>
      <c r="U25239" s="11"/>
      <c r="AO25239" s="11"/>
    </row>
    <row r="25240" spans="2:41" x14ac:dyDescent="0.25">
      <c r="B25240" s="6"/>
      <c r="D25240" s="6"/>
      <c r="E25240" s="6"/>
      <c r="F25240" s="6"/>
      <c r="U25240" s="11"/>
      <c r="AO25240" s="11"/>
    </row>
    <row r="25241" spans="2:41" x14ac:dyDescent="0.25">
      <c r="B25241" s="6"/>
      <c r="D25241" s="6"/>
      <c r="E25241" s="6"/>
      <c r="F25241" s="6"/>
      <c r="U25241" s="11"/>
      <c r="AO25241" s="11"/>
    </row>
    <row r="25242" spans="2:41" x14ac:dyDescent="0.25">
      <c r="B25242" s="6"/>
      <c r="D25242" s="6"/>
      <c r="E25242" s="6"/>
      <c r="F25242" s="6"/>
      <c r="U25242" s="11"/>
      <c r="AO25242" s="11"/>
    </row>
    <row r="25243" spans="2:41" x14ac:dyDescent="0.25">
      <c r="B25243" s="6"/>
      <c r="D25243" s="6"/>
      <c r="E25243" s="6"/>
      <c r="F25243" s="6"/>
      <c r="U25243" s="11"/>
      <c r="AO25243" s="11"/>
    </row>
    <row r="25244" spans="2:41" x14ac:dyDescent="0.25">
      <c r="B25244" s="6"/>
      <c r="D25244" s="6"/>
      <c r="E25244" s="6"/>
      <c r="F25244" s="6"/>
      <c r="U25244" s="11"/>
      <c r="AO25244" s="11"/>
    </row>
    <row r="25245" spans="2:41" x14ac:dyDescent="0.25">
      <c r="B25245" s="6"/>
      <c r="D25245" s="6"/>
      <c r="E25245" s="6"/>
      <c r="F25245" s="6"/>
      <c r="U25245" s="11"/>
      <c r="AO25245" s="11"/>
    </row>
    <row r="25246" spans="2:41" x14ac:dyDescent="0.25">
      <c r="B25246" s="6"/>
      <c r="D25246" s="6"/>
      <c r="E25246" s="6"/>
      <c r="F25246" s="6"/>
      <c r="U25246" s="11"/>
      <c r="AO25246" s="11"/>
    </row>
    <row r="25247" spans="2:41" x14ac:dyDescent="0.25">
      <c r="B25247" s="6"/>
      <c r="D25247" s="6"/>
      <c r="E25247" s="6"/>
      <c r="F25247" s="6"/>
      <c r="U25247" s="11"/>
      <c r="AO25247" s="11"/>
    </row>
    <row r="25248" spans="2:41" x14ac:dyDescent="0.25">
      <c r="B25248" s="6"/>
      <c r="D25248" s="6"/>
      <c r="E25248" s="6"/>
      <c r="F25248" s="6"/>
      <c r="U25248" s="11"/>
      <c r="AO25248" s="11"/>
    </row>
    <row r="25249" spans="2:41" x14ac:dyDescent="0.25">
      <c r="B25249" s="6"/>
      <c r="D25249" s="6"/>
      <c r="E25249" s="6"/>
      <c r="F25249" s="6"/>
      <c r="U25249" s="11"/>
      <c r="AO25249" s="11"/>
    </row>
    <row r="25250" spans="2:41" x14ac:dyDescent="0.25">
      <c r="B25250" s="6"/>
      <c r="D25250" s="6"/>
      <c r="E25250" s="6"/>
      <c r="F25250" s="6"/>
      <c r="U25250" s="11"/>
      <c r="AO25250" s="11"/>
    </row>
    <row r="25251" spans="2:41" x14ac:dyDescent="0.25">
      <c r="B25251" s="6"/>
      <c r="D25251" s="6"/>
      <c r="E25251" s="6"/>
      <c r="F25251" s="6"/>
      <c r="U25251" s="11"/>
      <c r="AO25251" s="11"/>
    </row>
    <row r="25252" spans="2:41" x14ac:dyDescent="0.25">
      <c r="B25252" s="6"/>
      <c r="D25252" s="6"/>
      <c r="E25252" s="6"/>
      <c r="F25252" s="6"/>
      <c r="U25252" s="11"/>
      <c r="AO25252" s="11"/>
    </row>
    <row r="25253" spans="2:41" x14ac:dyDescent="0.25">
      <c r="B25253" s="6"/>
      <c r="D25253" s="6"/>
      <c r="E25253" s="6"/>
      <c r="F25253" s="6"/>
      <c r="U25253" s="11"/>
      <c r="AO25253" s="11"/>
    </row>
    <row r="25254" spans="2:41" x14ac:dyDescent="0.25">
      <c r="B25254" s="6"/>
      <c r="D25254" s="6"/>
      <c r="E25254" s="6"/>
      <c r="F25254" s="6"/>
      <c r="U25254" s="11"/>
      <c r="AO25254" s="11"/>
    </row>
    <row r="25255" spans="2:41" x14ac:dyDescent="0.25">
      <c r="B25255" s="6"/>
      <c r="D25255" s="6"/>
      <c r="E25255" s="6"/>
      <c r="F25255" s="6"/>
      <c r="U25255" s="11"/>
      <c r="AO25255" s="11"/>
    </row>
    <row r="25256" spans="2:41" x14ac:dyDescent="0.25">
      <c r="B25256" s="6"/>
      <c r="D25256" s="6"/>
      <c r="E25256" s="6"/>
      <c r="F25256" s="6"/>
      <c r="U25256" s="11"/>
      <c r="AO25256" s="11"/>
    </row>
    <row r="25257" spans="2:41" x14ac:dyDescent="0.25">
      <c r="B25257" s="6"/>
      <c r="D25257" s="6"/>
      <c r="E25257" s="6"/>
      <c r="F25257" s="6"/>
      <c r="U25257" s="11"/>
      <c r="AO25257" s="11"/>
    </row>
    <row r="25258" spans="2:41" x14ac:dyDescent="0.25">
      <c r="B25258" s="6"/>
      <c r="D25258" s="6"/>
      <c r="E25258" s="6"/>
      <c r="F25258" s="6"/>
      <c r="U25258" s="11"/>
      <c r="AO25258" s="11"/>
    </row>
    <row r="25259" spans="2:41" x14ac:dyDescent="0.25">
      <c r="B25259" s="6"/>
      <c r="D25259" s="6"/>
      <c r="E25259" s="6"/>
      <c r="F25259" s="6"/>
      <c r="U25259" s="11"/>
      <c r="AO25259" s="11"/>
    </row>
    <row r="25260" spans="2:41" x14ac:dyDescent="0.25">
      <c r="B25260" s="6"/>
      <c r="D25260" s="6"/>
      <c r="E25260" s="6"/>
      <c r="F25260" s="6"/>
      <c r="U25260" s="11"/>
      <c r="AO25260" s="11"/>
    </row>
    <row r="25261" spans="2:41" x14ac:dyDescent="0.25">
      <c r="B25261" s="6"/>
      <c r="D25261" s="6"/>
      <c r="E25261" s="6"/>
      <c r="F25261" s="6"/>
      <c r="U25261" s="11"/>
      <c r="AO25261" s="11"/>
    </row>
    <row r="25262" spans="2:41" x14ac:dyDescent="0.25">
      <c r="B25262" s="6"/>
      <c r="D25262" s="6"/>
      <c r="E25262" s="6"/>
      <c r="F25262" s="6"/>
      <c r="U25262" s="11"/>
      <c r="AO25262" s="11"/>
    </row>
    <row r="25263" spans="2:41" x14ac:dyDescent="0.25">
      <c r="B25263" s="6"/>
      <c r="D25263" s="6"/>
      <c r="E25263" s="6"/>
      <c r="F25263" s="6"/>
      <c r="U25263" s="11"/>
      <c r="AO25263" s="11"/>
    </row>
    <row r="25264" spans="2:41" x14ac:dyDescent="0.25">
      <c r="B25264" s="6"/>
      <c r="D25264" s="6"/>
      <c r="E25264" s="6"/>
      <c r="F25264" s="6"/>
      <c r="U25264" s="11"/>
      <c r="AO25264" s="11"/>
    </row>
    <row r="25265" spans="2:41" x14ac:dyDescent="0.25">
      <c r="B25265" s="6"/>
      <c r="D25265" s="6"/>
      <c r="E25265" s="6"/>
      <c r="F25265" s="6"/>
      <c r="U25265" s="11"/>
      <c r="AO25265" s="11"/>
    </row>
    <row r="25266" spans="2:41" x14ac:dyDescent="0.25">
      <c r="B25266" s="6"/>
      <c r="D25266" s="6"/>
      <c r="E25266" s="6"/>
      <c r="F25266" s="6"/>
      <c r="U25266" s="11"/>
      <c r="AO25266" s="11"/>
    </row>
    <row r="25267" spans="2:41" x14ac:dyDescent="0.25">
      <c r="B25267" s="6"/>
      <c r="D25267" s="6"/>
      <c r="E25267" s="6"/>
      <c r="F25267" s="6"/>
      <c r="U25267" s="11"/>
      <c r="AO25267" s="11"/>
    </row>
    <row r="25268" spans="2:41" x14ac:dyDescent="0.25">
      <c r="B25268" s="6"/>
      <c r="D25268" s="6"/>
      <c r="E25268" s="6"/>
      <c r="F25268" s="6"/>
      <c r="U25268" s="11"/>
      <c r="AO25268" s="11"/>
    </row>
    <row r="25269" spans="2:41" x14ac:dyDescent="0.25">
      <c r="B25269" s="6"/>
      <c r="D25269" s="6"/>
      <c r="E25269" s="6"/>
      <c r="F25269" s="6"/>
      <c r="U25269" s="11"/>
      <c r="AO25269" s="11"/>
    </row>
    <row r="25270" spans="2:41" x14ac:dyDescent="0.25">
      <c r="B25270" s="6"/>
      <c r="D25270" s="6"/>
      <c r="E25270" s="6"/>
      <c r="F25270" s="6"/>
      <c r="U25270" s="11"/>
      <c r="AO25270" s="11"/>
    </row>
    <row r="25271" spans="2:41" x14ac:dyDescent="0.25">
      <c r="B25271" s="6"/>
      <c r="D25271" s="6"/>
      <c r="E25271" s="6"/>
      <c r="F25271" s="6"/>
      <c r="U25271" s="11"/>
      <c r="AO25271" s="11"/>
    </row>
    <row r="25272" spans="2:41" x14ac:dyDescent="0.25">
      <c r="B25272" s="6"/>
      <c r="D25272" s="6"/>
      <c r="E25272" s="6"/>
      <c r="F25272" s="6"/>
      <c r="U25272" s="11"/>
      <c r="AO25272" s="11"/>
    </row>
    <row r="25273" spans="2:41" x14ac:dyDescent="0.25">
      <c r="B25273" s="6"/>
      <c r="D25273" s="6"/>
      <c r="E25273" s="6"/>
      <c r="F25273" s="6"/>
      <c r="U25273" s="11"/>
      <c r="AO25273" s="11"/>
    </row>
    <row r="25274" spans="2:41" x14ac:dyDescent="0.25">
      <c r="B25274" s="6"/>
      <c r="D25274" s="6"/>
      <c r="E25274" s="6"/>
      <c r="F25274" s="6"/>
      <c r="U25274" s="11"/>
      <c r="AO25274" s="11"/>
    </row>
    <row r="25275" spans="2:41" x14ac:dyDescent="0.25">
      <c r="B25275" s="6"/>
      <c r="D25275" s="6"/>
      <c r="E25275" s="6"/>
      <c r="F25275" s="6"/>
      <c r="U25275" s="11"/>
      <c r="AO25275" s="11"/>
    </row>
    <row r="25276" spans="2:41" x14ac:dyDescent="0.25">
      <c r="B25276" s="6"/>
      <c r="D25276" s="6"/>
      <c r="E25276" s="6"/>
      <c r="F25276" s="6"/>
      <c r="U25276" s="11"/>
      <c r="AO25276" s="11"/>
    </row>
    <row r="25277" spans="2:41" x14ac:dyDescent="0.25">
      <c r="B25277" s="6"/>
      <c r="D25277" s="6"/>
      <c r="E25277" s="6"/>
      <c r="F25277" s="6"/>
      <c r="U25277" s="11"/>
      <c r="AO25277" s="11"/>
    </row>
    <row r="25278" spans="2:41" x14ac:dyDescent="0.25">
      <c r="B25278" s="6"/>
      <c r="D25278" s="6"/>
      <c r="E25278" s="6"/>
      <c r="F25278" s="6"/>
      <c r="U25278" s="11"/>
      <c r="AO25278" s="11"/>
    </row>
    <row r="25279" spans="2:41" x14ac:dyDescent="0.25">
      <c r="B25279" s="6"/>
      <c r="D25279" s="6"/>
      <c r="E25279" s="6"/>
      <c r="F25279" s="6"/>
      <c r="U25279" s="11"/>
      <c r="AO25279" s="11"/>
    </row>
    <row r="25280" spans="2:41" x14ac:dyDescent="0.25">
      <c r="B25280" s="6"/>
      <c r="D25280" s="6"/>
      <c r="E25280" s="6"/>
      <c r="F25280" s="6"/>
      <c r="U25280" s="11"/>
      <c r="AO25280" s="11"/>
    </row>
    <row r="25281" spans="2:41" x14ac:dyDescent="0.25">
      <c r="B25281" s="6"/>
      <c r="D25281" s="6"/>
      <c r="E25281" s="6"/>
      <c r="F25281" s="6"/>
      <c r="U25281" s="11"/>
      <c r="AO25281" s="11"/>
    </row>
    <row r="25282" spans="2:41" x14ac:dyDescent="0.25">
      <c r="B25282" s="6"/>
      <c r="D25282" s="6"/>
      <c r="E25282" s="6"/>
      <c r="F25282" s="6"/>
      <c r="U25282" s="11"/>
      <c r="AO25282" s="11"/>
    </row>
    <row r="25283" spans="2:41" x14ac:dyDescent="0.25">
      <c r="B25283" s="6"/>
      <c r="D25283" s="6"/>
      <c r="E25283" s="6"/>
      <c r="F25283" s="6"/>
      <c r="U25283" s="11"/>
      <c r="AO25283" s="11"/>
    </row>
    <row r="25284" spans="2:41" x14ac:dyDescent="0.25">
      <c r="B25284" s="6"/>
      <c r="D25284" s="6"/>
      <c r="E25284" s="6"/>
      <c r="F25284" s="6"/>
      <c r="U25284" s="11"/>
      <c r="AO25284" s="11"/>
    </row>
    <row r="25285" spans="2:41" x14ac:dyDescent="0.25">
      <c r="B25285" s="6"/>
      <c r="D25285" s="6"/>
      <c r="E25285" s="6"/>
      <c r="F25285" s="6"/>
      <c r="U25285" s="11"/>
      <c r="AO25285" s="11"/>
    </row>
    <row r="25286" spans="2:41" x14ac:dyDescent="0.25">
      <c r="B25286" s="6"/>
      <c r="D25286" s="6"/>
      <c r="E25286" s="6"/>
      <c r="F25286" s="6"/>
      <c r="U25286" s="11"/>
      <c r="AO25286" s="11"/>
    </row>
    <row r="25287" spans="2:41" x14ac:dyDescent="0.25">
      <c r="B25287" s="6"/>
      <c r="D25287" s="6"/>
      <c r="E25287" s="6"/>
      <c r="F25287" s="6"/>
      <c r="U25287" s="11"/>
      <c r="AO25287" s="11"/>
    </row>
    <row r="25288" spans="2:41" x14ac:dyDescent="0.25">
      <c r="B25288" s="6"/>
      <c r="D25288" s="6"/>
      <c r="E25288" s="6"/>
      <c r="F25288" s="6"/>
      <c r="U25288" s="11"/>
      <c r="AO25288" s="11"/>
    </row>
    <row r="25289" spans="2:41" x14ac:dyDescent="0.25">
      <c r="B25289" s="6"/>
      <c r="D25289" s="6"/>
      <c r="E25289" s="6"/>
      <c r="F25289" s="6"/>
      <c r="U25289" s="11"/>
      <c r="AO25289" s="11"/>
    </row>
    <row r="25290" spans="2:41" x14ac:dyDescent="0.25">
      <c r="B25290" s="6"/>
      <c r="D25290" s="6"/>
      <c r="E25290" s="6"/>
      <c r="F25290" s="6"/>
      <c r="U25290" s="11"/>
      <c r="AO25290" s="11"/>
    </row>
    <row r="25291" spans="2:41" x14ac:dyDescent="0.25">
      <c r="B25291" s="6"/>
      <c r="D25291" s="6"/>
      <c r="E25291" s="6"/>
      <c r="F25291" s="6"/>
      <c r="U25291" s="11"/>
      <c r="AO25291" s="11"/>
    </row>
    <row r="25292" spans="2:41" x14ac:dyDescent="0.25">
      <c r="B25292" s="6"/>
      <c r="D25292" s="6"/>
      <c r="E25292" s="6"/>
      <c r="F25292" s="6"/>
      <c r="U25292" s="11"/>
      <c r="AO25292" s="11"/>
    </row>
    <row r="25293" spans="2:41" x14ac:dyDescent="0.25">
      <c r="B25293" s="6"/>
      <c r="D25293" s="6"/>
      <c r="E25293" s="6"/>
      <c r="F25293" s="6"/>
      <c r="U25293" s="11"/>
      <c r="AO25293" s="11"/>
    </row>
    <row r="25294" spans="2:41" x14ac:dyDescent="0.25">
      <c r="B25294" s="6"/>
      <c r="D25294" s="6"/>
      <c r="E25294" s="6"/>
      <c r="F25294" s="6"/>
      <c r="U25294" s="11"/>
      <c r="AO25294" s="11"/>
    </row>
    <row r="25295" spans="2:41" x14ac:dyDescent="0.25">
      <c r="B25295" s="6"/>
      <c r="D25295" s="6"/>
      <c r="E25295" s="6"/>
      <c r="F25295" s="6"/>
      <c r="U25295" s="11"/>
      <c r="AO25295" s="11"/>
    </row>
    <row r="25296" spans="2:41" x14ac:dyDescent="0.25">
      <c r="B25296" s="6"/>
      <c r="D25296" s="6"/>
      <c r="E25296" s="6"/>
      <c r="F25296" s="6"/>
      <c r="U25296" s="11"/>
      <c r="AO25296" s="11"/>
    </row>
    <row r="25297" spans="2:41" x14ac:dyDescent="0.25">
      <c r="B25297" s="6"/>
      <c r="D25297" s="6"/>
      <c r="E25297" s="6"/>
      <c r="F25297" s="6"/>
      <c r="U25297" s="11"/>
      <c r="AO25297" s="11"/>
    </row>
    <row r="25298" spans="2:41" x14ac:dyDescent="0.25">
      <c r="B25298" s="6"/>
      <c r="D25298" s="6"/>
      <c r="E25298" s="6"/>
      <c r="F25298" s="6"/>
      <c r="U25298" s="11"/>
      <c r="AO25298" s="11"/>
    </row>
    <row r="25299" spans="2:41" x14ac:dyDescent="0.25">
      <c r="B25299" s="6"/>
      <c r="D25299" s="6"/>
      <c r="E25299" s="6"/>
      <c r="F25299" s="6"/>
      <c r="U25299" s="11"/>
      <c r="AO25299" s="11"/>
    </row>
    <row r="25300" spans="2:41" x14ac:dyDescent="0.25">
      <c r="B25300" s="6"/>
      <c r="D25300" s="6"/>
      <c r="E25300" s="6"/>
      <c r="F25300" s="6"/>
      <c r="U25300" s="11"/>
      <c r="AO25300" s="11"/>
    </row>
    <row r="25301" spans="2:41" x14ac:dyDescent="0.25">
      <c r="B25301" s="6"/>
      <c r="D25301" s="6"/>
      <c r="E25301" s="6"/>
      <c r="F25301" s="6"/>
      <c r="U25301" s="11"/>
      <c r="AO25301" s="11"/>
    </row>
    <row r="25302" spans="2:41" x14ac:dyDescent="0.25">
      <c r="B25302" s="6"/>
      <c r="D25302" s="6"/>
      <c r="E25302" s="6"/>
      <c r="F25302" s="6"/>
      <c r="U25302" s="11"/>
      <c r="AO25302" s="11"/>
    </row>
    <row r="25303" spans="2:41" x14ac:dyDescent="0.25">
      <c r="B25303" s="6"/>
      <c r="D25303" s="6"/>
      <c r="E25303" s="6"/>
      <c r="F25303" s="6"/>
      <c r="U25303" s="11"/>
      <c r="AO25303" s="11"/>
    </row>
    <row r="25304" spans="2:41" x14ac:dyDescent="0.25">
      <c r="B25304" s="6"/>
      <c r="D25304" s="6"/>
      <c r="E25304" s="6"/>
      <c r="F25304" s="6"/>
      <c r="U25304" s="11"/>
      <c r="AO25304" s="11"/>
    </row>
    <row r="25305" spans="2:41" x14ac:dyDescent="0.25">
      <c r="B25305" s="6"/>
      <c r="D25305" s="6"/>
      <c r="E25305" s="6"/>
      <c r="F25305" s="6"/>
      <c r="U25305" s="11"/>
      <c r="AO25305" s="11"/>
    </row>
    <row r="25306" spans="2:41" x14ac:dyDescent="0.25">
      <c r="B25306" s="6"/>
      <c r="D25306" s="6"/>
      <c r="E25306" s="6"/>
      <c r="F25306" s="6"/>
      <c r="U25306" s="11"/>
      <c r="AO25306" s="11"/>
    </row>
    <row r="25307" spans="2:41" x14ac:dyDescent="0.25">
      <c r="B25307" s="6"/>
      <c r="D25307" s="6"/>
      <c r="E25307" s="6"/>
      <c r="F25307" s="6"/>
      <c r="U25307" s="11"/>
      <c r="AO25307" s="11"/>
    </row>
    <row r="25308" spans="2:41" x14ac:dyDescent="0.25">
      <c r="B25308" s="6"/>
      <c r="D25308" s="6"/>
      <c r="E25308" s="6"/>
      <c r="F25308" s="6"/>
      <c r="U25308" s="11"/>
      <c r="AO25308" s="11"/>
    </row>
    <row r="25309" spans="2:41" x14ac:dyDescent="0.25">
      <c r="B25309" s="6"/>
      <c r="D25309" s="6"/>
      <c r="E25309" s="6"/>
      <c r="F25309" s="6"/>
      <c r="U25309" s="11"/>
      <c r="AO25309" s="11"/>
    </row>
    <row r="25310" spans="2:41" x14ac:dyDescent="0.25">
      <c r="B25310" s="6"/>
      <c r="D25310" s="6"/>
      <c r="E25310" s="6"/>
      <c r="F25310" s="6"/>
      <c r="U25310" s="11"/>
      <c r="AO25310" s="11"/>
    </row>
    <row r="25311" spans="2:41" x14ac:dyDescent="0.25">
      <c r="B25311" s="6"/>
      <c r="D25311" s="6"/>
      <c r="E25311" s="6"/>
      <c r="F25311" s="6"/>
      <c r="U25311" s="11"/>
      <c r="AO25311" s="11"/>
    </row>
    <row r="25312" spans="2:41" x14ac:dyDescent="0.25">
      <c r="B25312" s="6"/>
      <c r="D25312" s="6"/>
      <c r="E25312" s="6"/>
      <c r="F25312" s="6"/>
      <c r="U25312" s="11"/>
      <c r="AO25312" s="11"/>
    </row>
    <row r="25313" spans="2:41" x14ac:dyDescent="0.25">
      <c r="B25313" s="6"/>
      <c r="D25313" s="6"/>
      <c r="E25313" s="6"/>
      <c r="F25313" s="6"/>
      <c r="U25313" s="11"/>
      <c r="AO25313" s="11"/>
    </row>
    <row r="25314" spans="2:41" x14ac:dyDescent="0.25">
      <c r="B25314" s="6"/>
      <c r="D25314" s="6"/>
      <c r="E25314" s="6"/>
      <c r="F25314" s="6"/>
      <c r="U25314" s="11"/>
      <c r="AO25314" s="11"/>
    </row>
    <row r="25315" spans="2:41" x14ac:dyDescent="0.25">
      <c r="B25315" s="6"/>
      <c r="D25315" s="6"/>
      <c r="E25315" s="6"/>
      <c r="F25315" s="6"/>
      <c r="U25315" s="11"/>
      <c r="AO25315" s="11"/>
    </row>
    <row r="25316" spans="2:41" x14ac:dyDescent="0.25">
      <c r="B25316" s="6"/>
      <c r="D25316" s="6"/>
      <c r="E25316" s="6"/>
      <c r="F25316" s="6"/>
      <c r="U25316" s="11"/>
      <c r="AO25316" s="11"/>
    </row>
    <row r="25317" spans="2:41" x14ac:dyDescent="0.25">
      <c r="B25317" s="6"/>
      <c r="D25317" s="6"/>
      <c r="E25317" s="6"/>
      <c r="F25317" s="6"/>
      <c r="U25317" s="11"/>
      <c r="AO25317" s="11"/>
    </row>
    <row r="25318" spans="2:41" x14ac:dyDescent="0.25">
      <c r="B25318" s="6"/>
      <c r="D25318" s="6"/>
      <c r="E25318" s="6"/>
      <c r="F25318" s="6"/>
      <c r="U25318" s="11"/>
      <c r="AO25318" s="11"/>
    </row>
    <row r="25319" spans="2:41" x14ac:dyDescent="0.25">
      <c r="B25319" s="6"/>
      <c r="D25319" s="6"/>
      <c r="E25319" s="6"/>
      <c r="F25319" s="6"/>
      <c r="U25319" s="11"/>
      <c r="AO25319" s="11"/>
    </row>
    <row r="25320" spans="2:41" x14ac:dyDescent="0.25">
      <c r="B25320" s="6"/>
      <c r="D25320" s="6"/>
      <c r="E25320" s="6"/>
      <c r="F25320" s="6"/>
      <c r="U25320" s="11"/>
      <c r="AO25320" s="11"/>
    </row>
    <row r="25321" spans="2:41" x14ac:dyDescent="0.25">
      <c r="B25321" s="6"/>
      <c r="D25321" s="6"/>
      <c r="E25321" s="6"/>
      <c r="F25321" s="6"/>
      <c r="U25321" s="11"/>
      <c r="AO25321" s="11"/>
    </row>
    <row r="25322" spans="2:41" x14ac:dyDescent="0.25">
      <c r="B25322" s="6"/>
      <c r="D25322" s="6"/>
      <c r="E25322" s="6"/>
      <c r="F25322" s="6"/>
      <c r="U25322" s="11"/>
      <c r="AO25322" s="11"/>
    </row>
    <row r="25323" spans="2:41" x14ac:dyDescent="0.25">
      <c r="B25323" s="6"/>
      <c r="D25323" s="6"/>
      <c r="E25323" s="6"/>
      <c r="F25323" s="6"/>
      <c r="U25323" s="11"/>
      <c r="AO25323" s="11"/>
    </row>
    <row r="25324" spans="2:41" x14ac:dyDescent="0.25">
      <c r="B25324" s="6"/>
      <c r="D25324" s="6"/>
      <c r="E25324" s="6"/>
      <c r="F25324" s="6"/>
      <c r="U25324" s="11"/>
      <c r="AO25324" s="11"/>
    </row>
    <row r="25325" spans="2:41" x14ac:dyDescent="0.25">
      <c r="B25325" s="6"/>
      <c r="D25325" s="6"/>
      <c r="E25325" s="6"/>
      <c r="F25325" s="6"/>
      <c r="U25325" s="11"/>
      <c r="AO25325" s="11"/>
    </row>
    <row r="25326" spans="2:41" x14ac:dyDescent="0.25">
      <c r="B25326" s="6"/>
      <c r="D25326" s="6"/>
      <c r="E25326" s="6"/>
      <c r="F25326" s="6"/>
      <c r="U25326" s="11"/>
      <c r="AO25326" s="11"/>
    </row>
    <row r="25327" spans="2:41" x14ac:dyDescent="0.25">
      <c r="B25327" s="6"/>
      <c r="D25327" s="6"/>
      <c r="E25327" s="6"/>
      <c r="F25327" s="6"/>
      <c r="U25327" s="11"/>
      <c r="AO25327" s="11"/>
    </row>
    <row r="25328" spans="2:41" x14ac:dyDescent="0.25">
      <c r="B25328" s="6"/>
      <c r="D25328" s="6"/>
      <c r="E25328" s="6"/>
      <c r="F25328" s="6"/>
      <c r="U25328" s="11"/>
      <c r="AO25328" s="11"/>
    </row>
    <row r="25329" spans="2:41" x14ac:dyDescent="0.25">
      <c r="B25329" s="6"/>
      <c r="D25329" s="6"/>
      <c r="E25329" s="6"/>
      <c r="F25329" s="6"/>
      <c r="U25329" s="11"/>
      <c r="AO25329" s="11"/>
    </row>
    <row r="25330" spans="2:41" x14ac:dyDescent="0.25">
      <c r="B25330" s="6"/>
      <c r="D25330" s="6"/>
      <c r="E25330" s="6"/>
      <c r="F25330" s="6"/>
      <c r="U25330" s="11"/>
      <c r="AO25330" s="11"/>
    </row>
    <row r="25331" spans="2:41" x14ac:dyDescent="0.25">
      <c r="B25331" s="6"/>
      <c r="D25331" s="6"/>
      <c r="E25331" s="6"/>
      <c r="F25331" s="6"/>
      <c r="U25331" s="11"/>
      <c r="AO25331" s="11"/>
    </row>
    <row r="25332" spans="2:41" x14ac:dyDescent="0.25">
      <c r="B25332" s="6"/>
      <c r="D25332" s="6"/>
      <c r="E25332" s="6"/>
      <c r="F25332" s="6"/>
      <c r="U25332" s="11"/>
      <c r="AO25332" s="11"/>
    </row>
    <row r="25333" spans="2:41" x14ac:dyDescent="0.25">
      <c r="B25333" s="6"/>
      <c r="D25333" s="6"/>
      <c r="E25333" s="6"/>
      <c r="F25333" s="6"/>
      <c r="U25333" s="11"/>
      <c r="AO25333" s="11"/>
    </row>
    <row r="25334" spans="2:41" x14ac:dyDescent="0.25">
      <c r="B25334" s="6"/>
      <c r="D25334" s="6"/>
      <c r="E25334" s="6"/>
      <c r="F25334" s="6"/>
      <c r="U25334" s="11"/>
      <c r="AO25334" s="11"/>
    </row>
    <row r="25335" spans="2:41" x14ac:dyDescent="0.25">
      <c r="B25335" s="6"/>
      <c r="D25335" s="6"/>
      <c r="E25335" s="6"/>
      <c r="F25335" s="6"/>
      <c r="U25335" s="11"/>
      <c r="AO25335" s="11"/>
    </row>
    <row r="25336" spans="2:41" x14ac:dyDescent="0.25">
      <c r="B25336" s="6"/>
      <c r="D25336" s="6"/>
      <c r="E25336" s="6"/>
      <c r="F25336" s="6"/>
      <c r="U25336" s="11"/>
      <c r="AO25336" s="11"/>
    </row>
    <row r="25337" spans="2:41" x14ac:dyDescent="0.25">
      <c r="B25337" s="6"/>
      <c r="D25337" s="6"/>
      <c r="E25337" s="6"/>
      <c r="F25337" s="6"/>
      <c r="U25337" s="11"/>
      <c r="AO25337" s="11"/>
    </row>
    <row r="25338" spans="2:41" x14ac:dyDescent="0.25">
      <c r="B25338" s="6"/>
      <c r="D25338" s="6"/>
      <c r="E25338" s="6"/>
      <c r="F25338" s="6"/>
      <c r="U25338" s="11"/>
      <c r="AO25338" s="11"/>
    </row>
    <row r="25339" spans="2:41" x14ac:dyDescent="0.25">
      <c r="B25339" s="6"/>
      <c r="D25339" s="6"/>
      <c r="E25339" s="6"/>
      <c r="F25339" s="6"/>
      <c r="U25339" s="11"/>
      <c r="AO25339" s="11"/>
    </row>
    <row r="25340" spans="2:41" x14ac:dyDescent="0.25">
      <c r="B25340" s="6"/>
      <c r="D25340" s="6"/>
      <c r="E25340" s="6"/>
      <c r="F25340" s="6"/>
      <c r="U25340" s="11"/>
      <c r="AO25340" s="11"/>
    </row>
    <row r="25341" spans="2:41" x14ac:dyDescent="0.25">
      <c r="B25341" s="6"/>
      <c r="D25341" s="6"/>
      <c r="E25341" s="6"/>
      <c r="F25341" s="6"/>
      <c r="U25341" s="11"/>
      <c r="AO25341" s="11"/>
    </row>
    <row r="25342" spans="2:41" x14ac:dyDescent="0.25">
      <c r="B25342" s="6"/>
      <c r="D25342" s="6"/>
      <c r="E25342" s="6"/>
      <c r="F25342" s="6"/>
      <c r="U25342" s="11"/>
      <c r="AO25342" s="11"/>
    </row>
    <row r="25343" spans="2:41" x14ac:dyDescent="0.25">
      <c r="B25343" s="6"/>
      <c r="D25343" s="6"/>
      <c r="E25343" s="6"/>
      <c r="F25343" s="6"/>
      <c r="U25343" s="11"/>
      <c r="AO25343" s="11"/>
    </row>
    <row r="25344" spans="2:41" x14ac:dyDescent="0.25">
      <c r="B25344" s="6"/>
      <c r="D25344" s="6"/>
      <c r="E25344" s="6"/>
      <c r="F25344" s="6"/>
      <c r="U25344" s="11"/>
      <c r="AO25344" s="11"/>
    </row>
    <row r="25345" spans="2:41" x14ac:dyDescent="0.25">
      <c r="B25345" s="6"/>
      <c r="D25345" s="6"/>
      <c r="E25345" s="6"/>
      <c r="F25345" s="6"/>
      <c r="U25345" s="11"/>
      <c r="AO25345" s="11"/>
    </row>
    <row r="25346" spans="2:41" x14ac:dyDescent="0.25">
      <c r="B25346" s="6"/>
      <c r="D25346" s="6"/>
      <c r="E25346" s="6"/>
      <c r="F25346" s="6"/>
      <c r="U25346" s="11"/>
      <c r="AO25346" s="11"/>
    </row>
    <row r="25347" spans="2:41" x14ac:dyDescent="0.25">
      <c r="B25347" s="6"/>
      <c r="D25347" s="6"/>
      <c r="E25347" s="6"/>
      <c r="F25347" s="6"/>
      <c r="U25347" s="11"/>
      <c r="AO25347" s="11"/>
    </row>
    <row r="25348" spans="2:41" x14ac:dyDescent="0.25">
      <c r="B25348" s="6"/>
      <c r="D25348" s="6"/>
      <c r="E25348" s="6"/>
      <c r="F25348" s="6"/>
      <c r="U25348" s="11"/>
      <c r="AO25348" s="11"/>
    </row>
    <row r="25349" spans="2:41" x14ac:dyDescent="0.25">
      <c r="B25349" s="6"/>
      <c r="D25349" s="6"/>
      <c r="E25349" s="6"/>
      <c r="F25349" s="6"/>
      <c r="U25349" s="11"/>
      <c r="AO25349" s="11"/>
    </row>
    <row r="25350" spans="2:41" x14ac:dyDescent="0.25">
      <c r="B25350" s="6"/>
      <c r="D25350" s="6"/>
      <c r="E25350" s="6"/>
      <c r="F25350" s="6"/>
      <c r="U25350" s="11"/>
      <c r="AO25350" s="11"/>
    </row>
    <row r="25351" spans="2:41" x14ac:dyDescent="0.25">
      <c r="B25351" s="6"/>
      <c r="D25351" s="6"/>
      <c r="E25351" s="6"/>
      <c r="F25351" s="6"/>
      <c r="U25351" s="11"/>
      <c r="AO25351" s="11"/>
    </row>
    <row r="25352" spans="2:41" x14ac:dyDescent="0.25">
      <c r="B25352" s="6"/>
      <c r="D25352" s="6"/>
      <c r="E25352" s="6"/>
      <c r="F25352" s="6"/>
      <c r="U25352" s="11"/>
      <c r="AO25352" s="11"/>
    </row>
    <row r="25353" spans="2:41" x14ac:dyDescent="0.25">
      <c r="B25353" s="6"/>
      <c r="D25353" s="6"/>
      <c r="E25353" s="6"/>
      <c r="F25353" s="6"/>
      <c r="U25353" s="11"/>
      <c r="AO25353" s="11"/>
    </row>
    <row r="25354" spans="2:41" x14ac:dyDescent="0.25">
      <c r="B25354" s="6"/>
      <c r="D25354" s="6"/>
      <c r="E25354" s="6"/>
      <c r="F25354" s="6"/>
      <c r="U25354" s="11"/>
      <c r="AO25354" s="11"/>
    </row>
    <row r="25355" spans="2:41" x14ac:dyDescent="0.25">
      <c r="B25355" s="6"/>
      <c r="D25355" s="6"/>
      <c r="E25355" s="6"/>
      <c r="F25355" s="6"/>
      <c r="U25355" s="11"/>
      <c r="AO25355" s="11"/>
    </row>
    <row r="25356" spans="2:41" x14ac:dyDescent="0.25">
      <c r="B25356" s="6"/>
      <c r="D25356" s="6"/>
      <c r="E25356" s="6"/>
      <c r="F25356" s="6"/>
      <c r="U25356" s="11"/>
      <c r="AO25356" s="11"/>
    </row>
    <row r="25357" spans="2:41" x14ac:dyDescent="0.25">
      <c r="B25357" s="6"/>
      <c r="D25357" s="6"/>
      <c r="E25357" s="6"/>
      <c r="F25357" s="6"/>
      <c r="U25357" s="11"/>
      <c r="AO25357" s="11"/>
    </row>
    <row r="25358" spans="2:41" x14ac:dyDescent="0.25">
      <c r="B25358" s="6"/>
      <c r="D25358" s="6"/>
      <c r="E25358" s="6"/>
      <c r="F25358" s="6"/>
      <c r="U25358" s="11"/>
      <c r="AO25358" s="11"/>
    </row>
    <row r="25359" spans="2:41" x14ac:dyDescent="0.25">
      <c r="B25359" s="6"/>
      <c r="D25359" s="6"/>
      <c r="E25359" s="6"/>
      <c r="F25359" s="6"/>
      <c r="U25359" s="11"/>
      <c r="AO25359" s="11"/>
    </row>
    <row r="25360" spans="2:41" x14ac:dyDescent="0.25">
      <c r="B25360" s="6"/>
      <c r="D25360" s="6"/>
      <c r="E25360" s="6"/>
      <c r="F25360" s="6"/>
      <c r="U25360" s="11"/>
      <c r="AO25360" s="11"/>
    </row>
    <row r="25361" spans="2:41" x14ac:dyDescent="0.25">
      <c r="B25361" s="6"/>
      <c r="D25361" s="6"/>
      <c r="E25361" s="6"/>
      <c r="F25361" s="6"/>
      <c r="U25361" s="11"/>
      <c r="AO25361" s="11"/>
    </row>
    <row r="25362" spans="2:41" x14ac:dyDescent="0.25">
      <c r="B25362" s="6"/>
      <c r="D25362" s="6"/>
      <c r="E25362" s="6"/>
      <c r="F25362" s="6"/>
      <c r="U25362" s="11"/>
      <c r="AO25362" s="11"/>
    </row>
    <row r="25363" spans="2:41" x14ac:dyDescent="0.25">
      <c r="B25363" s="6"/>
      <c r="D25363" s="6"/>
      <c r="E25363" s="6"/>
      <c r="F25363" s="6"/>
      <c r="U25363" s="11"/>
      <c r="AO25363" s="11"/>
    </row>
    <row r="25364" spans="2:41" x14ac:dyDescent="0.25">
      <c r="B25364" s="6"/>
      <c r="D25364" s="6"/>
      <c r="E25364" s="6"/>
      <c r="F25364" s="6"/>
      <c r="U25364" s="11"/>
      <c r="AO25364" s="11"/>
    </row>
    <row r="25365" spans="2:41" x14ac:dyDescent="0.25">
      <c r="B25365" s="6"/>
      <c r="D25365" s="6"/>
      <c r="E25365" s="6"/>
      <c r="F25365" s="6"/>
      <c r="U25365" s="11"/>
      <c r="AO25365" s="11"/>
    </row>
    <row r="25366" spans="2:41" x14ac:dyDescent="0.25">
      <c r="B25366" s="6"/>
      <c r="D25366" s="6"/>
      <c r="E25366" s="6"/>
      <c r="F25366" s="6"/>
      <c r="U25366" s="11"/>
      <c r="AO25366" s="11"/>
    </row>
    <row r="25367" spans="2:41" x14ac:dyDescent="0.25">
      <c r="B25367" s="6"/>
      <c r="D25367" s="6"/>
      <c r="E25367" s="6"/>
      <c r="F25367" s="6"/>
      <c r="U25367" s="11"/>
      <c r="AO25367" s="11"/>
    </row>
    <row r="25368" spans="2:41" x14ac:dyDescent="0.25">
      <c r="B25368" s="6"/>
      <c r="D25368" s="6"/>
      <c r="E25368" s="6"/>
      <c r="F25368" s="6"/>
      <c r="U25368" s="11"/>
      <c r="AO25368" s="11"/>
    </row>
    <row r="25369" spans="2:41" x14ac:dyDescent="0.25">
      <c r="B25369" s="6"/>
      <c r="D25369" s="6"/>
      <c r="E25369" s="6"/>
      <c r="F25369" s="6"/>
      <c r="U25369" s="11"/>
      <c r="AO25369" s="11"/>
    </row>
    <row r="25370" spans="2:41" x14ac:dyDescent="0.25">
      <c r="B25370" s="6"/>
      <c r="D25370" s="6"/>
      <c r="E25370" s="6"/>
      <c r="F25370" s="6"/>
      <c r="U25370" s="11"/>
      <c r="AO25370" s="11"/>
    </row>
    <row r="25371" spans="2:41" x14ac:dyDescent="0.25">
      <c r="B25371" s="6"/>
      <c r="D25371" s="6"/>
      <c r="E25371" s="6"/>
      <c r="F25371" s="6"/>
      <c r="U25371" s="11"/>
      <c r="AO25371" s="11"/>
    </row>
    <row r="25372" spans="2:41" x14ac:dyDescent="0.25">
      <c r="B25372" s="6"/>
      <c r="D25372" s="6"/>
      <c r="E25372" s="6"/>
      <c r="F25372" s="6"/>
      <c r="U25372" s="11"/>
      <c r="AO25372" s="11"/>
    </row>
    <row r="25373" spans="2:41" x14ac:dyDescent="0.25">
      <c r="B25373" s="6"/>
      <c r="D25373" s="6"/>
      <c r="E25373" s="6"/>
      <c r="F25373" s="6"/>
      <c r="U25373" s="11"/>
      <c r="AO25373" s="11"/>
    </row>
    <row r="25374" spans="2:41" x14ac:dyDescent="0.25">
      <c r="B25374" s="6"/>
      <c r="D25374" s="6"/>
      <c r="E25374" s="6"/>
      <c r="F25374" s="6"/>
      <c r="U25374" s="11"/>
      <c r="AO25374" s="11"/>
    </row>
    <row r="25375" spans="2:41" x14ac:dyDescent="0.25">
      <c r="B25375" s="6"/>
      <c r="D25375" s="6"/>
      <c r="E25375" s="6"/>
      <c r="F25375" s="6"/>
      <c r="U25375" s="11"/>
      <c r="AO25375" s="11"/>
    </row>
    <row r="25376" spans="2:41" x14ac:dyDescent="0.25">
      <c r="B25376" s="6"/>
      <c r="D25376" s="6"/>
      <c r="E25376" s="6"/>
      <c r="F25376" s="6"/>
      <c r="U25376" s="11"/>
      <c r="AO25376" s="11"/>
    </row>
    <row r="25377" spans="2:41" x14ac:dyDescent="0.25">
      <c r="B25377" s="6"/>
      <c r="D25377" s="6"/>
      <c r="E25377" s="6"/>
      <c r="F25377" s="6"/>
      <c r="U25377" s="11"/>
      <c r="AO25377" s="11"/>
    </row>
    <row r="25378" spans="2:41" x14ac:dyDescent="0.25">
      <c r="B25378" s="6"/>
      <c r="D25378" s="6"/>
      <c r="E25378" s="6"/>
      <c r="F25378" s="6"/>
      <c r="U25378" s="11"/>
      <c r="AO25378" s="11"/>
    </row>
    <row r="25379" spans="2:41" x14ac:dyDescent="0.25">
      <c r="B25379" s="6"/>
      <c r="D25379" s="6"/>
      <c r="E25379" s="6"/>
      <c r="F25379" s="6"/>
      <c r="U25379" s="11"/>
      <c r="AO25379" s="11"/>
    </row>
    <row r="25380" spans="2:41" x14ac:dyDescent="0.25">
      <c r="B25380" s="6"/>
      <c r="D25380" s="6"/>
      <c r="E25380" s="6"/>
      <c r="F25380" s="6"/>
      <c r="U25380" s="11"/>
      <c r="AO25380" s="11"/>
    </row>
    <row r="25381" spans="2:41" x14ac:dyDescent="0.25">
      <c r="B25381" s="6"/>
      <c r="D25381" s="6"/>
      <c r="E25381" s="6"/>
      <c r="F25381" s="6"/>
      <c r="U25381" s="11"/>
      <c r="AO25381" s="11"/>
    </row>
    <row r="25382" spans="2:41" x14ac:dyDescent="0.25">
      <c r="B25382" s="6"/>
      <c r="D25382" s="6"/>
      <c r="E25382" s="6"/>
      <c r="F25382" s="6"/>
      <c r="U25382" s="11"/>
      <c r="AO25382" s="11"/>
    </row>
    <row r="25383" spans="2:41" x14ac:dyDescent="0.25">
      <c r="B25383" s="6"/>
      <c r="D25383" s="6"/>
      <c r="E25383" s="6"/>
      <c r="F25383" s="6"/>
      <c r="U25383" s="11"/>
      <c r="AO25383" s="11"/>
    </row>
    <row r="25384" spans="2:41" x14ac:dyDescent="0.25">
      <c r="B25384" s="6"/>
      <c r="D25384" s="6"/>
      <c r="E25384" s="6"/>
      <c r="F25384" s="6"/>
      <c r="U25384" s="11"/>
      <c r="AO25384" s="11"/>
    </row>
    <row r="25385" spans="2:41" x14ac:dyDescent="0.25">
      <c r="B25385" s="6"/>
      <c r="D25385" s="6"/>
      <c r="E25385" s="6"/>
      <c r="F25385" s="6"/>
      <c r="U25385" s="11"/>
      <c r="AO25385" s="11"/>
    </row>
    <row r="25386" spans="2:41" x14ac:dyDescent="0.25">
      <c r="B25386" s="6"/>
      <c r="D25386" s="6"/>
      <c r="E25386" s="6"/>
      <c r="F25386" s="6"/>
      <c r="U25386" s="11"/>
      <c r="AO25386" s="11"/>
    </row>
    <row r="25387" spans="2:41" x14ac:dyDescent="0.25">
      <c r="B25387" s="6"/>
      <c r="D25387" s="6"/>
      <c r="E25387" s="6"/>
      <c r="F25387" s="6"/>
      <c r="U25387" s="11"/>
      <c r="AO25387" s="11"/>
    </row>
    <row r="25388" spans="2:41" x14ac:dyDescent="0.25">
      <c r="B25388" s="6"/>
      <c r="D25388" s="6"/>
      <c r="E25388" s="6"/>
      <c r="F25388" s="6"/>
      <c r="U25388" s="11"/>
      <c r="AO25388" s="11"/>
    </row>
    <row r="25389" spans="2:41" x14ac:dyDescent="0.25">
      <c r="B25389" s="6"/>
      <c r="D25389" s="6"/>
      <c r="E25389" s="6"/>
      <c r="F25389" s="6"/>
      <c r="U25389" s="11"/>
      <c r="AO25389" s="11"/>
    </row>
    <row r="25390" spans="2:41" x14ac:dyDescent="0.25">
      <c r="B25390" s="6"/>
      <c r="D25390" s="6"/>
      <c r="E25390" s="6"/>
      <c r="F25390" s="6"/>
      <c r="U25390" s="11"/>
      <c r="AO25390" s="11"/>
    </row>
    <row r="25391" spans="2:41" x14ac:dyDescent="0.25">
      <c r="B25391" s="6"/>
      <c r="D25391" s="6"/>
      <c r="E25391" s="6"/>
      <c r="F25391" s="6"/>
      <c r="U25391" s="11"/>
      <c r="AO25391" s="11"/>
    </row>
    <row r="25392" spans="2:41" x14ac:dyDescent="0.25">
      <c r="B25392" s="6"/>
      <c r="D25392" s="6"/>
      <c r="E25392" s="6"/>
      <c r="F25392" s="6"/>
      <c r="U25392" s="11"/>
      <c r="AO25392" s="11"/>
    </row>
    <row r="25393" spans="2:41" x14ac:dyDescent="0.25">
      <c r="B25393" s="6"/>
      <c r="D25393" s="6"/>
      <c r="E25393" s="6"/>
      <c r="F25393" s="6"/>
      <c r="U25393" s="11"/>
      <c r="AO25393" s="11"/>
    </row>
    <row r="25394" spans="2:41" x14ac:dyDescent="0.25">
      <c r="B25394" s="6"/>
      <c r="D25394" s="6"/>
      <c r="E25394" s="6"/>
      <c r="F25394" s="6"/>
      <c r="U25394" s="11"/>
      <c r="AO25394" s="11"/>
    </row>
    <row r="25395" spans="2:41" x14ac:dyDescent="0.25">
      <c r="B25395" s="6"/>
      <c r="D25395" s="6"/>
      <c r="E25395" s="6"/>
      <c r="F25395" s="6"/>
      <c r="U25395" s="11"/>
      <c r="AO25395" s="11"/>
    </row>
    <row r="25396" spans="2:41" x14ac:dyDescent="0.25">
      <c r="B25396" s="6"/>
      <c r="D25396" s="6"/>
      <c r="E25396" s="6"/>
      <c r="F25396" s="6"/>
      <c r="U25396" s="11"/>
      <c r="AO25396" s="11"/>
    </row>
    <row r="25397" spans="2:41" x14ac:dyDescent="0.25">
      <c r="B25397" s="6"/>
      <c r="D25397" s="6"/>
      <c r="E25397" s="6"/>
      <c r="F25397" s="6"/>
      <c r="U25397" s="11"/>
      <c r="AO25397" s="11"/>
    </row>
    <row r="25398" spans="2:41" x14ac:dyDescent="0.25">
      <c r="B25398" s="6"/>
      <c r="D25398" s="6"/>
      <c r="E25398" s="6"/>
      <c r="F25398" s="6"/>
      <c r="U25398" s="11"/>
      <c r="AO25398" s="11"/>
    </row>
    <row r="25399" spans="2:41" x14ac:dyDescent="0.25">
      <c r="B25399" s="6"/>
      <c r="D25399" s="6"/>
      <c r="E25399" s="6"/>
      <c r="F25399" s="6"/>
      <c r="U25399" s="11"/>
      <c r="AO25399" s="11"/>
    </row>
    <row r="25400" spans="2:41" x14ac:dyDescent="0.25">
      <c r="B25400" s="6"/>
      <c r="D25400" s="6"/>
      <c r="E25400" s="6"/>
      <c r="F25400" s="6"/>
      <c r="U25400" s="11"/>
      <c r="AO25400" s="11"/>
    </row>
    <row r="25401" spans="2:41" x14ac:dyDescent="0.25">
      <c r="B25401" s="6"/>
      <c r="D25401" s="6"/>
      <c r="E25401" s="6"/>
      <c r="F25401" s="6"/>
      <c r="U25401" s="11"/>
      <c r="AO25401" s="11"/>
    </row>
    <row r="25402" spans="2:41" x14ac:dyDescent="0.25">
      <c r="B25402" s="6"/>
      <c r="D25402" s="6"/>
      <c r="E25402" s="6"/>
      <c r="F25402" s="6"/>
      <c r="U25402" s="11"/>
      <c r="AO25402" s="11"/>
    </row>
    <row r="25403" spans="2:41" x14ac:dyDescent="0.25">
      <c r="B25403" s="6"/>
      <c r="D25403" s="6"/>
      <c r="E25403" s="6"/>
      <c r="F25403" s="6"/>
      <c r="U25403" s="11"/>
      <c r="AO25403" s="11"/>
    </row>
    <row r="25404" spans="2:41" x14ac:dyDescent="0.25">
      <c r="B25404" s="6"/>
      <c r="D25404" s="6"/>
      <c r="E25404" s="6"/>
      <c r="F25404" s="6"/>
      <c r="U25404" s="11"/>
      <c r="AO25404" s="11"/>
    </row>
    <row r="25405" spans="2:41" x14ac:dyDescent="0.25">
      <c r="B25405" s="6"/>
      <c r="D25405" s="6"/>
      <c r="E25405" s="6"/>
      <c r="F25405" s="6"/>
      <c r="U25405" s="11"/>
      <c r="AO25405" s="11"/>
    </row>
    <row r="25406" spans="2:41" x14ac:dyDescent="0.25">
      <c r="B25406" s="6"/>
      <c r="D25406" s="6"/>
      <c r="E25406" s="6"/>
      <c r="F25406" s="6"/>
      <c r="U25406" s="11"/>
      <c r="AO25406" s="11"/>
    </row>
    <row r="25407" spans="2:41" x14ac:dyDescent="0.25">
      <c r="B25407" s="6"/>
      <c r="D25407" s="6"/>
      <c r="E25407" s="6"/>
      <c r="F25407" s="6"/>
      <c r="U25407" s="11"/>
      <c r="AO25407" s="11"/>
    </row>
    <row r="25408" spans="2:41" x14ac:dyDescent="0.25">
      <c r="B25408" s="6"/>
      <c r="D25408" s="6"/>
      <c r="E25408" s="6"/>
      <c r="F25408" s="6"/>
      <c r="U25408" s="11"/>
      <c r="AO25408" s="11"/>
    </row>
    <row r="25409" spans="2:41" x14ac:dyDescent="0.25">
      <c r="B25409" s="6"/>
      <c r="D25409" s="6"/>
      <c r="E25409" s="6"/>
      <c r="F25409" s="6"/>
      <c r="U25409" s="11"/>
      <c r="AO25409" s="11"/>
    </row>
    <row r="25410" spans="2:41" x14ac:dyDescent="0.25">
      <c r="B25410" s="6"/>
      <c r="D25410" s="6"/>
      <c r="E25410" s="6"/>
      <c r="F25410" s="6"/>
      <c r="U25410" s="11"/>
      <c r="AO25410" s="11"/>
    </row>
    <row r="25411" spans="2:41" x14ac:dyDescent="0.25">
      <c r="B25411" s="6"/>
      <c r="D25411" s="6"/>
      <c r="E25411" s="6"/>
      <c r="F25411" s="6"/>
      <c r="U25411" s="11"/>
      <c r="AO25411" s="11"/>
    </row>
    <row r="25412" spans="2:41" x14ac:dyDescent="0.25">
      <c r="B25412" s="6"/>
      <c r="D25412" s="6"/>
      <c r="E25412" s="6"/>
      <c r="F25412" s="6"/>
      <c r="U25412" s="11"/>
      <c r="AO25412" s="11"/>
    </row>
    <row r="25413" spans="2:41" x14ac:dyDescent="0.25">
      <c r="B25413" s="6"/>
      <c r="D25413" s="6"/>
      <c r="E25413" s="6"/>
      <c r="F25413" s="6"/>
      <c r="U25413" s="11"/>
      <c r="AO25413" s="11"/>
    </row>
    <row r="25414" spans="2:41" x14ac:dyDescent="0.25">
      <c r="B25414" s="6"/>
      <c r="D25414" s="6"/>
      <c r="E25414" s="6"/>
      <c r="F25414" s="6"/>
      <c r="U25414" s="11"/>
      <c r="AO25414" s="11"/>
    </row>
    <row r="25415" spans="2:41" x14ac:dyDescent="0.25">
      <c r="B25415" s="6"/>
      <c r="D25415" s="6"/>
      <c r="E25415" s="6"/>
      <c r="F25415" s="6"/>
      <c r="U25415" s="11"/>
      <c r="AO25415" s="11"/>
    </row>
    <row r="25416" spans="2:41" x14ac:dyDescent="0.25">
      <c r="B25416" s="6"/>
      <c r="D25416" s="6"/>
      <c r="E25416" s="6"/>
      <c r="F25416" s="6"/>
      <c r="U25416" s="11"/>
      <c r="AO25416" s="11"/>
    </row>
    <row r="25417" spans="2:41" x14ac:dyDescent="0.25">
      <c r="B25417" s="6"/>
      <c r="D25417" s="6"/>
      <c r="E25417" s="6"/>
      <c r="F25417" s="6"/>
      <c r="U25417" s="11"/>
      <c r="AO25417" s="11"/>
    </row>
    <row r="25418" spans="2:41" x14ac:dyDescent="0.25">
      <c r="B25418" s="6"/>
      <c r="D25418" s="6"/>
      <c r="E25418" s="6"/>
      <c r="F25418" s="6"/>
      <c r="U25418" s="11"/>
      <c r="AO25418" s="11"/>
    </row>
    <row r="25419" spans="2:41" x14ac:dyDescent="0.25">
      <c r="B25419" s="6"/>
      <c r="D25419" s="6"/>
      <c r="E25419" s="6"/>
      <c r="F25419" s="6"/>
      <c r="U25419" s="11"/>
      <c r="AO25419" s="11"/>
    </row>
    <row r="25420" spans="2:41" x14ac:dyDescent="0.25">
      <c r="B25420" s="6"/>
      <c r="D25420" s="6"/>
      <c r="E25420" s="6"/>
      <c r="F25420" s="6"/>
      <c r="U25420" s="11"/>
      <c r="AO25420" s="11"/>
    </row>
    <row r="25421" spans="2:41" x14ac:dyDescent="0.25">
      <c r="B25421" s="6"/>
      <c r="D25421" s="6"/>
      <c r="E25421" s="6"/>
      <c r="F25421" s="6"/>
      <c r="U25421" s="11"/>
      <c r="AO25421" s="11"/>
    </row>
    <row r="25422" spans="2:41" x14ac:dyDescent="0.25">
      <c r="B25422" s="6"/>
      <c r="D25422" s="6"/>
      <c r="E25422" s="6"/>
      <c r="F25422" s="6"/>
      <c r="U25422" s="11"/>
      <c r="AO25422" s="11"/>
    </row>
    <row r="25423" spans="2:41" x14ac:dyDescent="0.25">
      <c r="B25423" s="6"/>
      <c r="D25423" s="6"/>
      <c r="E25423" s="6"/>
      <c r="F25423" s="6"/>
      <c r="U25423" s="11"/>
      <c r="AO25423" s="11"/>
    </row>
    <row r="25424" spans="2:41" x14ac:dyDescent="0.25">
      <c r="B25424" s="6"/>
      <c r="D25424" s="6"/>
      <c r="E25424" s="6"/>
      <c r="F25424" s="6"/>
      <c r="U25424" s="11"/>
      <c r="AO25424" s="11"/>
    </row>
    <row r="25425" spans="2:41" x14ac:dyDescent="0.25">
      <c r="B25425" s="6"/>
      <c r="D25425" s="6"/>
      <c r="E25425" s="6"/>
      <c r="F25425" s="6"/>
      <c r="U25425" s="11"/>
      <c r="AO25425" s="11"/>
    </row>
    <row r="25426" spans="2:41" x14ac:dyDescent="0.25">
      <c r="B25426" s="6"/>
      <c r="D25426" s="6"/>
      <c r="E25426" s="6"/>
      <c r="F25426" s="6"/>
      <c r="U25426" s="11"/>
      <c r="AO25426" s="11"/>
    </row>
    <row r="25427" spans="2:41" x14ac:dyDescent="0.25">
      <c r="B25427" s="6"/>
      <c r="D25427" s="6"/>
      <c r="E25427" s="6"/>
      <c r="F25427" s="6"/>
      <c r="U25427" s="11"/>
      <c r="AO25427" s="11"/>
    </row>
    <row r="25428" spans="2:41" x14ac:dyDescent="0.25">
      <c r="B25428" s="6"/>
      <c r="D25428" s="6"/>
      <c r="E25428" s="6"/>
      <c r="F25428" s="6"/>
      <c r="U25428" s="11"/>
      <c r="AO25428" s="11"/>
    </row>
    <row r="25429" spans="2:41" x14ac:dyDescent="0.25">
      <c r="B25429" s="6"/>
      <c r="D25429" s="6"/>
      <c r="E25429" s="6"/>
      <c r="F25429" s="6"/>
      <c r="U25429" s="11"/>
      <c r="AO25429" s="11"/>
    </row>
    <row r="25430" spans="2:41" x14ac:dyDescent="0.25">
      <c r="B25430" s="6"/>
      <c r="D25430" s="6"/>
      <c r="E25430" s="6"/>
      <c r="F25430" s="6"/>
      <c r="U25430" s="11"/>
      <c r="AO25430" s="11"/>
    </row>
    <row r="25431" spans="2:41" x14ac:dyDescent="0.25">
      <c r="B25431" s="6"/>
      <c r="D25431" s="6"/>
      <c r="E25431" s="6"/>
      <c r="F25431" s="6"/>
      <c r="U25431" s="11"/>
      <c r="AO25431" s="11"/>
    </row>
    <row r="25432" spans="2:41" x14ac:dyDescent="0.25">
      <c r="B25432" s="6"/>
      <c r="D25432" s="6"/>
      <c r="E25432" s="6"/>
      <c r="F25432" s="6"/>
      <c r="U25432" s="11"/>
      <c r="AO25432" s="11"/>
    </row>
    <row r="25433" spans="2:41" x14ac:dyDescent="0.25">
      <c r="B25433" s="6"/>
      <c r="D25433" s="6"/>
      <c r="E25433" s="6"/>
      <c r="F25433" s="6"/>
      <c r="U25433" s="11"/>
      <c r="AO25433" s="11"/>
    </row>
    <row r="25434" spans="2:41" x14ac:dyDescent="0.25">
      <c r="B25434" s="6"/>
      <c r="D25434" s="6"/>
      <c r="E25434" s="6"/>
      <c r="F25434" s="6"/>
      <c r="U25434" s="11"/>
      <c r="AO25434" s="11"/>
    </row>
    <row r="25435" spans="2:41" x14ac:dyDescent="0.25">
      <c r="B25435" s="6"/>
      <c r="D25435" s="6"/>
      <c r="E25435" s="6"/>
      <c r="F25435" s="6"/>
      <c r="U25435" s="11"/>
      <c r="AO25435" s="11"/>
    </row>
    <row r="25436" spans="2:41" x14ac:dyDescent="0.25">
      <c r="B25436" s="6"/>
      <c r="D25436" s="6"/>
      <c r="E25436" s="6"/>
      <c r="F25436" s="6"/>
      <c r="U25436" s="11"/>
      <c r="AO25436" s="11"/>
    </row>
    <row r="25437" spans="2:41" x14ac:dyDescent="0.25">
      <c r="B25437" s="6"/>
      <c r="D25437" s="6"/>
      <c r="E25437" s="6"/>
      <c r="F25437" s="6"/>
      <c r="U25437" s="11"/>
      <c r="AO25437" s="11"/>
    </row>
    <row r="25438" spans="2:41" x14ac:dyDescent="0.25">
      <c r="B25438" s="6"/>
      <c r="D25438" s="6"/>
      <c r="E25438" s="6"/>
      <c r="F25438" s="6"/>
      <c r="U25438" s="11"/>
      <c r="AO25438" s="11"/>
    </row>
    <row r="25439" spans="2:41" x14ac:dyDescent="0.25">
      <c r="B25439" s="6"/>
      <c r="D25439" s="6"/>
      <c r="E25439" s="6"/>
      <c r="F25439" s="6"/>
      <c r="U25439" s="11"/>
      <c r="AO25439" s="11"/>
    </row>
    <row r="25440" spans="2:41" x14ac:dyDescent="0.25">
      <c r="B25440" s="6"/>
      <c r="D25440" s="6"/>
      <c r="E25440" s="6"/>
      <c r="F25440" s="6"/>
      <c r="U25440" s="11"/>
      <c r="AO25440" s="11"/>
    </row>
    <row r="25441" spans="2:41" x14ac:dyDescent="0.25">
      <c r="B25441" s="6"/>
      <c r="D25441" s="6"/>
      <c r="E25441" s="6"/>
      <c r="F25441" s="6"/>
      <c r="U25441" s="11"/>
      <c r="AO25441" s="11"/>
    </row>
    <row r="25442" spans="2:41" x14ac:dyDescent="0.25">
      <c r="B25442" s="6"/>
      <c r="D25442" s="6"/>
      <c r="E25442" s="6"/>
      <c r="F25442" s="6"/>
      <c r="U25442" s="11"/>
      <c r="AO25442" s="11"/>
    </row>
    <row r="25443" spans="2:41" x14ac:dyDescent="0.25">
      <c r="B25443" s="6"/>
      <c r="D25443" s="6"/>
      <c r="E25443" s="6"/>
      <c r="F25443" s="6"/>
      <c r="U25443" s="11"/>
      <c r="AO25443" s="11"/>
    </row>
    <row r="25444" spans="2:41" x14ac:dyDescent="0.25">
      <c r="B25444" s="6"/>
      <c r="D25444" s="6"/>
      <c r="E25444" s="6"/>
      <c r="F25444" s="6"/>
      <c r="U25444" s="11"/>
      <c r="AO25444" s="11"/>
    </row>
    <row r="25445" spans="2:41" x14ac:dyDescent="0.25">
      <c r="B25445" s="6"/>
      <c r="D25445" s="6"/>
      <c r="E25445" s="6"/>
      <c r="F25445" s="6"/>
      <c r="U25445" s="11"/>
      <c r="AO25445" s="11"/>
    </row>
    <row r="25446" spans="2:41" x14ac:dyDescent="0.25">
      <c r="B25446" s="6"/>
      <c r="D25446" s="6"/>
      <c r="E25446" s="6"/>
      <c r="F25446" s="6"/>
      <c r="U25446" s="11"/>
      <c r="AO25446" s="11"/>
    </row>
    <row r="25447" spans="2:41" x14ac:dyDescent="0.25">
      <c r="B25447" s="6"/>
      <c r="D25447" s="6"/>
      <c r="E25447" s="6"/>
      <c r="F25447" s="6"/>
      <c r="U25447" s="11"/>
      <c r="AO25447" s="11"/>
    </row>
    <row r="25448" spans="2:41" x14ac:dyDescent="0.25">
      <c r="B25448" s="6"/>
      <c r="D25448" s="6"/>
      <c r="E25448" s="6"/>
      <c r="F25448" s="6"/>
      <c r="U25448" s="11"/>
      <c r="AO25448" s="11"/>
    </row>
    <row r="25449" spans="2:41" x14ac:dyDescent="0.25">
      <c r="B25449" s="6"/>
      <c r="D25449" s="6"/>
      <c r="E25449" s="6"/>
      <c r="F25449" s="6"/>
      <c r="U25449" s="11"/>
      <c r="AO25449" s="11"/>
    </row>
    <row r="25450" spans="2:41" x14ac:dyDescent="0.25">
      <c r="B25450" s="6"/>
      <c r="D25450" s="6"/>
      <c r="E25450" s="6"/>
      <c r="F25450" s="6"/>
      <c r="U25450" s="11"/>
      <c r="AO25450" s="11"/>
    </row>
    <row r="25451" spans="2:41" x14ac:dyDescent="0.25">
      <c r="B25451" s="6"/>
      <c r="D25451" s="6"/>
      <c r="E25451" s="6"/>
      <c r="F25451" s="6"/>
      <c r="U25451" s="11"/>
      <c r="AO25451" s="11"/>
    </row>
    <row r="25452" spans="2:41" x14ac:dyDescent="0.25">
      <c r="B25452" s="6"/>
      <c r="D25452" s="6"/>
      <c r="E25452" s="6"/>
      <c r="F25452" s="6"/>
      <c r="U25452" s="11"/>
      <c r="AO25452" s="11"/>
    </row>
    <row r="25453" spans="2:41" x14ac:dyDescent="0.25">
      <c r="B25453" s="6"/>
      <c r="D25453" s="6"/>
      <c r="E25453" s="6"/>
      <c r="F25453" s="6"/>
      <c r="U25453" s="11"/>
      <c r="AO25453" s="11"/>
    </row>
    <row r="25454" spans="2:41" x14ac:dyDescent="0.25">
      <c r="B25454" s="6"/>
      <c r="D25454" s="6"/>
      <c r="E25454" s="6"/>
      <c r="F25454" s="6"/>
      <c r="U25454" s="11"/>
      <c r="AO25454" s="11"/>
    </row>
    <row r="25455" spans="2:41" x14ac:dyDescent="0.25">
      <c r="B25455" s="6"/>
      <c r="D25455" s="6"/>
      <c r="E25455" s="6"/>
      <c r="F25455" s="6"/>
      <c r="U25455" s="11"/>
      <c r="AO25455" s="11"/>
    </row>
    <row r="25456" spans="2:41" x14ac:dyDescent="0.25">
      <c r="B25456" s="6"/>
      <c r="D25456" s="6"/>
      <c r="E25456" s="6"/>
      <c r="F25456" s="6"/>
      <c r="U25456" s="11"/>
      <c r="AO25456" s="11"/>
    </row>
    <row r="25457" spans="2:41" x14ac:dyDescent="0.25">
      <c r="B25457" s="6"/>
      <c r="D25457" s="6"/>
      <c r="E25457" s="6"/>
      <c r="F25457" s="6"/>
      <c r="U25457" s="11"/>
      <c r="AO25457" s="11"/>
    </row>
    <row r="25458" spans="2:41" x14ac:dyDescent="0.25">
      <c r="B25458" s="6"/>
      <c r="D25458" s="6"/>
      <c r="E25458" s="6"/>
      <c r="F25458" s="6"/>
      <c r="U25458" s="11"/>
      <c r="AO25458" s="11"/>
    </row>
    <row r="25459" spans="2:41" x14ac:dyDescent="0.25">
      <c r="B25459" s="6"/>
      <c r="D25459" s="6"/>
      <c r="E25459" s="6"/>
      <c r="F25459" s="6"/>
      <c r="U25459" s="11"/>
      <c r="AO25459" s="11"/>
    </row>
    <row r="25460" spans="2:41" x14ac:dyDescent="0.25">
      <c r="B25460" s="6"/>
      <c r="D25460" s="6"/>
      <c r="E25460" s="6"/>
      <c r="F25460" s="6"/>
      <c r="U25460" s="11"/>
      <c r="AO25460" s="11"/>
    </row>
    <row r="25461" spans="2:41" x14ac:dyDescent="0.25">
      <c r="B25461" s="6"/>
      <c r="D25461" s="6"/>
      <c r="E25461" s="6"/>
      <c r="F25461" s="6"/>
      <c r="U25461" s="11"/>
      <c r="AO25461" s="11"/>
    </row>
    <row r="25462" spans="2:41" x14ac:dyDescent="0.25">
      <c r="B25462" s="6"/>
      <c r="D25462" s="6"/>
      <c r="E25462" s="6"/>
      <c r="F25462" s="6"/>
      <c r="U25462" s="11"/>
      <c r="AO25462" s="11"/>
    </row>
    <row r="25463" spans="2:41" x14ac:dyDescent="0.25">
      <c r="B25463" s="6"/>
      <c r="D25463" s="6"/>
      <c r="E25463" s="6"/>
      <c r="F25463" s="6"/>
      <c r="U25463" s="11"/>
      <c r="AO25463" s="11"/>
    </row>
    <row r="25464" spans="2:41" x14ac:dyDescent="0.25">
      <c r="B25464" s="6"/>
      <c r="D25464" s="6"/>
      <c r="E25464" s="6"/>
      <c r="F25464" s="6"/>
      <c r="U25464" s="11"/>
      <c r="AO25464" s="11"/>
    </row>
    <row r="25465" spans="2:41" x14ac:dyDescent="0.25">
      <c r="B25465" s="6"/>
      <c r="D25465" s="6"/>
      <c r="E25465" s="6"/>
      <c r="F25465" s="6"/>
      <c r="U25465" s="11"/>
      <c r="AO25465" s="11"/>
    </row>
    <row r="25466" spans="2:41" x14ac:dyDescent="0.25">
      <c r="B25466" s="6"/>
      <c r="D25466" s="6"/>
      <c r="E25466" s="6"/>
      <c r="F25466" s="6"/>
      <c r="U25466" s="11"/>
      <c r="AO25466" s="11"/>
    </row>
    <row r="25467" spans="2:41" x14ac:dyDescent="0.25">
      <c r="B25467" s="6"/>
      <c r="D25467" s="6"/>
      <c r="E25467" s="6"/>
      <c r="F25467" s="6"/>
      <c r="U25467" s="11"/>
      <c r="AO25467" s="11"/>
    </row>
    <row r="25468" spans="2:41" x14ac:dyDescent="0.25">
      <c r="B25468" s="6"/>
      <c r="D25468" s="6"/>
      <c r="E25468" s="6"/>
      <c r="F25468" s="6"/>
      <c r="U25468" s="11"/>
      <c r="AO25468" s="11"/>
    </row>
    <row r="25469" spans="2:41" x14ac:dyDescent="0.25">
      <c r="B25469" s="6"/>
      <c r="D25469" s="6"/>
      <c r="E25469" s="6"/>
      <c r="F25469" s="6"/>
      <c r="U25469" s="11"/>
      <c r="AO25469" s="11"/>
    </row>
    <row r="25470" spans="2:41" x14ac:dyDescent="0.25">
      <c r="B25470" s="6"/>
      <c r="D25470" s="6"/>
      <c r="E25470" s="6"/>
      <c r="F25470" s="6"/>
      <c r="U25470" s="11"/>
      <c r="AO25470" s="11"/>
    </row>
    <row r="25471" spans="2:41" x14ac:dyDescent="0.25">
      <c r="B25471" s="6"/>
      <c r="D25471" s="6"/>
      <c r="E25471" s="6"/>
      <c r="F25471" s="6"/>
      <c r="U25471" s="11"/>
      <c r="AO25471" s="11"/>
    </row>
    <row r="25472" spans="2:41" x14ac:dyDescent="0.25">
      <c r="B25472" s="6"/>
      <c r="D25472" s="6"/>
      <c r="E25472" s="6"/>
      <c r="F25472" s="6"/>
      <c r="U25472" s="11"/>
      <c r="AO25472" s="11"/>
    </row>
    <row r="25473" spans="2:41" x14ac:dyDescent="0.25">
      <c r="B25473" s="6"/>
      <c r="D25473" s="6"/>
      <c r="E25473" s="6"/>
      <c r="F25473" s="6"/>
      <c r="U25473" s="11"/>
      <c r="AO25473" s="11"/>
    </row>
    <row r="25474" spans="2:41" x14ac:dyDescent="0.25">
      <c r="B25474" s="6"/>
      <c r="D25474" s="6"/>
      <c r="E25474" s="6"/>
      <c r="F25474" s="6"/>
      <c r="U25474" s="11"/>
      <c r="AO25474" s="11"/>
    </row>
    <row r="25475" spans="2:41" x14ac:dyDescent="0.25">
      <c r="B25475" s="6"/>
      <c r="D25475" s="6"/>
      <c r="E25475" s="6"/>
      <c r="F25475" s="6"/>
      <c r="U25475" s="11"/>
      <c r="AO25475" s="11"/>
    </row>
    <row r="25476" spans="2:41" x14ac:dyDescent="0.25">
      <c r="B25476" s="6"/>
      <c r="D25476" s="6"/>
      <c r="E25476" s="6"/>
      <c r="F25476" s="6"/>
      <c r="U25476" s="11"/>
      <c r="AO25476" s="11"/>
    </row>
    <row r="25477" spans="2:41" x14ac:dyDescent="0.25">
      <c r="B25477" s="6"/>
      <c r="D25477" s="6"/>
      <c r="E25477" s="6"/>
      <c r="F25477" s="6"/>
      <c r="U25477" s="11"/>
      <c r="AO25477" s="11"/>
    </row>
    <row r="25478" spans="2:41" x14ac:dyDescent="0.25">
      <c r="B25478" s="6"/>
      <c r="D25478" s="6"/>
      <c r="E25478" s="6"/>
      <c r="F25478" s="6"/>
      <c r="U25478" s="11"/>
      <c r="AO25478" s="11"/>
    </row>
    <row r="25479" spans="2:41" x14ac:dyDescent="0.25">
      <c r="B25479" s="6"/>
      <c r="D25479" s="6"/>
      <c r="E25479" s="6"/>
      <c r="F25479" s="6"/>
      <c r="U25479" s="11"/>
      <c r="AO25479" s="11"/>
    </row>
    <row r="25480" spans="2:41" x14ac:dyDescent="0.25">
      <c r="B25480" s="6"/>
      <c r="D25480" s="6"/>
      <c r="E25480" s="6"/>
      <c r="F25480" s="6"/>
      <c r="U25480" s="11"/>
      <c r="AO25480" s="11"/>
    </row>
    <row r="25481" spans="2:41" x14ac:dyDescent="0.25">
      <c r="B25481" s="6"/>
      <c r="D25481" s="6"/>
      <c r="E25481" s="6"/>
      <c r="F25481" s="6"/>
      <c r="U25481" s="11"/>
      <c r="AO25481" s="11"/>
    </row>
    <row r="25482" spans="2:41" x14ac:dyDescent="0.25">
      <c r="B25482" s="6"/>
      <c r="D25482" s="6"/>
      <c r="E25482" s="6"/>
      <c r="F25482" s="6"/>
      <c r="U25482" s="11"/>
      <c r="AO25482" s="11"/>
    </row>
    <row r="25483" spans="2:41" x14ac:dyDescent="0.25">
      <c r="B25483" s="6"/>
      <c r="D25483" s="6"/>
      <c r="E25483" s="6"/>
      <c r="F25483" s="6"/>
      <c r="U25483" s="11"/>
      <c r="AO25483" s="11"/>
    </row>
    <row r="25484" spans="2:41" x14ac:dyDescent="0.25">
      <c r="B25484" s="6"/>
      <c r="D25484" s="6"/>
      <c r="E25484" s="6"/>
      <c r="F25484" s="6"/>
      <c r="U25484" s="11"/>
      <c r="AO25484" s="11"/>
    </row>
    <row r="25485" spans="2:41" x14ac:dyDescent="0.25">
      <c r="B25485" s="6"/>
      <c r="D25485" s="6"/>
      <c r="E25485" s="6"/>
      <c r="F25485" s="6"/>
      <c r="U25485" s="11"/>
      <c r="AO25485" s="11"/>
    </row>
    <row r="25486" spans="2:41" x14ac:dyDescent="0.25">
      <c r="B25486" s="6"/>
      <c r="D25486" s="6"/>
      <c r="E25486" s="6"/>
      <c r="F25486" s="6"/>
      <c r="U25486" s="11"/>
      <c r="AO25486" s="11"/>
    </row>
    <row r="25487" spans="2:41" x14ac:dyDescent="0.25">
      <c r="B25487" s="6"/>
      <c r="D25487" s="6"/>
      <c r="E25487" s="6"/>
      <c r="F25487" s="6"/>
      <c r="U25487" s="11"/>
      <c r="AO25487" s="11"/>
    </row>
    <row r="25488" spans="2:41" x14ac:dyDescent="0.25">
      <c r="B25488" s="6"/>
      <c r="D25488" s="6"/>
      <c r="E25488" s="6"/>
      <c r="F25488" s="6"/>
      <c r="U25488" s="11"/>
      <c r="AO25488" s="11"/>
    </row>
    <row r="25489" spans="2:41" x14ac:dyDescent="0.25">
      <c r="B25489" s="6"/>
      <c r="D25489" s="6"/>
      <c r="E25489" s="6"/>
      <c r="F25489" s="6"/>
      <c r="U25489" s="11"/>
      <c r="AO25489" s="11"/>
    </row>
    <row r="25490" spans="2:41" x14ac:dyDescent="0.25">
      <c r="B25490" s="6"/>
      <c r="D25490" s="6"/>
      <c r="E25490" s="6"/>
      <c r="F25490" s="6"/>
      <c r="U25490" s="11"/>
      <c r="AO25490" s="11"/>
    </row>
    <row r="25491" spans="2:41" x14ac:dyDescent="0.25">
      <c r="B25491" s="6"/>
      <c r="D25491" s="6"/>
      <c r="E25491" s="6"/>
      <c r="F25491" s="6"/>
      <c r="U25491" s="11"/>
      <c r="AO25491" s="11"/>
    </row>
    <row r="25492" spans="2:41" x14ac:dyDescent="0.25">
      <c r="B25492" s="6"/>
      <c r="D25492" s="6"/>
      <c r="E25492" s="6"/>
      <c r="F25492" s="6"/>
      <c r="U25492" s="11"/>
      <c r="AO25492" s="11"/>
    </row>
    <row r="25493" spans="2:41" x14ac:dyDescent="0.25">
      <c r="B25493" s="6"/>
      <c r="D25493" s="6"/>
      <c r="E25493" s="6"/>
      <c r="F25493" s="6"/>
      <c r="U25493" s="11"/>
      <c r="AO25493" s="11"/>
    </row>
    <row r="25494" spans="2:41" x14ac:dyDescent="0.25">
      <c r="B25494" s="6"/>
      <c r="D25494" s="6"/>
      <c r="E25494" s="6"/>
      <c r="F25494" s="6"/>
      <c r="U25494" s="11"/>
      <c r="AO25494" s="11"/>
    </row>
    <row r="25495" spans="2:41" x14ac:dyDescent="0.25">
      <c r="B25495" s="6"/>
      <c r="D25495" s="6"/>
      <c r="E25495" s="6"/>
      <c r="F25495" s="6"/>
      <c r="U25495" s="11"/>
      <c r="AO25495" s="11"/>
    </row>
    <row r="25496" spans="2:41" x14ac:dyDescent="0.25">
      <c r="B25496" s="6"/>
      <c r="D25496" s="6"/>
      <c r="E25496" s="6"/>
      <c r="F25496" s="6"/>
      <c r="U25496" s="11"/>
      <c r="AO25496" s="11"/>
    </row>
    <row r="25497" spans="2:41" x14ac:dyDescent="0.25">
      <c r="B25497" s="6"/>
      <c r="D25497" s="6"/>
      <c r="E25497" s="6"/>
      <c r="F25497" s="6"/>
      <c r="U25497" s="11"/>
      <c r="AO25497" s="11"/>
    </row>
    <row r="25498" spans="2:41" x14ac:dyDescent="0.25">
      <c r="B25498" s="6"/>
      <c r="D25498" s="6"/>
      <c r="E25498" s="6"/>
      <c r="F25498" s="6"/>
      <c r="U25498" s="11"/>
      <c r="AO25498" s="11"/>
    </row>
    <row r="25499" spans="2:41" x14ac:dyDescent="0.25">
      <c r="B25499" s="6"/>
      <c r="D25499" s="6"/>
      <c r="E25499" s="6"/>
      <c r="F25499" s="6"/>
      <c r="U25499" s="11"/>
      <c r="AO25499" s="11"/>
    </row>
    <row r="25500" spans="2:41" x14ac:dyDescent="0.25">
      <c r="B25500" s="6"/>
      <c r="D25500" s="6"/>
      <c r="E25500" s="6"/>
      <c r="F25500" s="6"/>
      <c r="U25500" s="11"/>
      <c r="AO25500" s="11"/>
    </row>
    <row r="25501" spans="2:41" x14ac:dyDescent="0.25">
      <c r="B25501" s="6"/>
      <c r="D25501" s="6"/>
      <c r="E25501" s="6"/>
      <c r="F25501" s="6"/>
      <c r="U25501" s="11"/>
      <c r="AO25501" s="11"/>
    </row>
    <row r="25502" spans="2:41" x14ac:dyDescent="0.25">
      <c r="B25502" s="6"/>
      <c r="D25502" s="6"/>
      <c r="E25502" s="6"/>
      <c r="F25502" s="6"/>
      <c r="U25502" s="11"/>
      <c r="AO25502" s="11"/>
    </row>
    <row r="25503" spans="2:41" x14ac:dyDescent="0.25">
      <c r="B25503" s="6"/>
      <c r="D25503" s="6"/>
      <c r="E25503" s="6"/>
      <c r="F25503" s="6"/>
      <c r="U25503" s="11"/>
      <c r="AO25503" s="11"/>
    </row>
    <row r="25504" spans="2:41" x14ac:dyDescent="0.25">
      <c r="B25504" s="6"/>
      <c r="D25504" s="6"/>
      <c r="E25504" s="6"/>
      <c r="F25504" s="6"/>
      <c r="U25504" s="11"/>
      <c r="AO25504" s="11"/>
    </row>
    <row r="25505" spans="2:41" x14ac:dyDescent="0.25">
      <c r="B25505" s="6"/>
      <c r="D25505" s="6"/>
      <c r="E25505" s="6"/>
      <c r="F25505" s="6"/>
      <c r="U25505" s="11"/>
      <c r="AO25505" s="11"/>
    </row>
    <row r="25506" spans="2:41" x14ac:dyDescent="0.25">
      <c r="B25506" s="6"/>
      <c r="D25506" s="6"/>
      <c r="E25506" s="6"/>
      <c r="F25506" s="6"/>
      <c r="U25506" s="11"/>
      <c r="AO25506" s="11"/>
    </row>
    <row r="25507" spans="2:41" x14ac:dyDescent="0.25">
      <c r="B25507" s="6"/>
      <c r="D25507" s="6"/>
      <c r="E25507" s="6"/>
      <c r="F25507" s="6"/>
      <c r="U25507" s="11"/>
      <c r="AO25507" s="11"/>
    </row>
    <row r="25508" spans="2:41" x14ac:dyDescent="0.25">
      <c r="B25508" s="6"/>
      <c r="D25508" s="6"/>
      <c r="E25508" s="6"/>
      <c r="F25508" s="6"/>
      <c r="U25508" s="11"/>
      <c r="AO25508" s="11"/>
    </row>
    <row r="25509" spans="2:41" x14ac:dyDescent="0.25">
      <c r="B25509" s="6"/>
      <c r="D25509" s="6"/>
      <c r="E25509" s="6"/>
      <c r="F25509" s="6"/>
      <c r="U25509" s="11"/>
      <c r="AO25509" s="11"/>
    </row>
    <row r="25510" spans="2:41" x14ac:dyDescent="0.25">
      <c r="B25510" s="6"/>
      <c r="D25510" s="6"/>
      <c r="E25510" s="6"/>
      <c r="F25510" s="6"/>
      <c r="U25510" s="11"/>
      <c r="AO25510" s="11"/>
    </row>
    <row r="25511" spans="2:41" x14ac:dyDescent="0.25">
      <c r="B25511" s="6"/>
      <c r="D25511" s="6"/>
      <c r="E25511" s="6"/>
      <c r="F25511" s="6"/>
      <c r="U25511" s="11"/>
      <c r="AO25511" s="11"/>
    </row>
    <row r="25512" spans="2:41" x14ac:dyDescent="0.25">
      <c r="B25512" s="6"/>
      <c r="D25512" s="6"/>
      <c r="E25512" s="6"/>
      <c r="F25512" s="6"/>
      <c r="U25512" s="11"/>
      <c r="AO25512" s="11"/>
    </row>
    <row r="25513" spans="2:41" x14ac:dyDescent="0.25">
      <c r="B25513" s="6"/>
      <c r="D25513" s="6"/>
      <c r="E25513" s="6"/>
      <c r="F25513" s="6"/>
      <c r="U25513" s="11"/>
      <c r="AO25513" s="11"/>
    </row>
    <row r="25514" spans="2:41" x14ac:dyDescent="0.25">
      <c r="B25514" s="6"/>
      <c r="D25514" s="6"/>
      <c r="E25514" s="6"/>
      <c r="F25514" s="6"/>
      <c r="U25514" s="11"/>
      <c r="AO25514" s="11"/>
    </row>
    <row r="25515" spans="2:41" x14ac:dyDescent="0.25">
      <c r="B25515" s="6"/>
      <c r="D25515" s="6"/>
      <c r="E25515" s="6"/>
      <c r="F25515" s="6"/>
      <c r="U25515" s="11"/>
      <c r="AO25515" s="11"/>
    </row>
    <row r="25516" spans="2:41" x14ac:dyDescent="0.25">
      <c r="B25516" s="6"/>
      <c r="D25516" s="6"/>
      <c r="E25516" s="6"/>
      <c r="F25516" s="6"/>
      <c r="U25516" s="11"/>
      <c r="AO25516" s="11"/>
    </row>
    <row r="25517" spans="2:41" x14ac:dyDescent="0.25">
      <c r="B25517" s="6"/>
      <c r="D25517" s="6"/>
      <c r="E25517" s="6"/>
      <c r="F25517" s="6"/>
      <c r="U25517" s="11"/>
      <c r="AO25517" s="11"/>
    </row>
    <row r="25518" spans="2:41" x14ac:dyDescent="0.25">
      <c r="B25518" s="6"/>
      <c r="D25518" s="6"/>
      <c r="E25518" s="6"/>
      <c r="F25518" s="6"/>
      <c r="U25518" s="11"/>
      <c r="AO25518" s="11"/>
    </row>
    <row r="25519" spans="2:41" x14ac:dyDescent="0.25">
      <c r="B25519" s="6"/>
      <c r="D25519" s="6"/>
      <c r="E25519" s="6"/>
      <c r="F25519" s="6"/>
      <c r="U25519" s="11"/>
      <c r="AO25519" s="11"/>
    </row>
    <row r="25520" spans="2:41" x14ac:dyDescent="0.25">
      <c r="B25520" s="6"/>
      <c r="D25520" s="6"/>
      <c r="E25520" s="6"/>
      <c r="F25520" s="6"/>
      <c r="U25520" s="11"/>
      <c r="AO25520" s="11"/>
    </row>
    <row r="25521" spans="2:41" x14ac:dyDescent="0.25">
      <c r="B25521" s="6"/>
      <c r="D25521" s="6"/>
      <c r="E25521" s="6"/>
      <c r="F25521" s="6"/>
      <c r="U25521" s="11"/>
      <c r="AO25521" s="11"/>
    </row>
    <row r="25522" spans="2:41" x14ac:dyDescent="0.25">
      <c r="B25522" s="6"/>
      <c r="D25522" s="6"/>
      <c r="E25522" s="6"/>
      <c r="F25522" s="6"/>
      <c r="U25522" s="11"/>
      <c r="AO25522" s="11"/>
    </row>
    <row r="25523" spans="2:41" x14ac:dyDescent="0.25">
      <c r="B25523" s="6"/>
      <c r="D25523" s="6"/>
      <c r="E25523" s="6"/>
      <c r="F25523" s="6"/>
      <c r="U25523" s="11"/>
      <c r="AO25523" s="11"/>
    </row>
    <row r="25524" spans="2:41" x14ac:dyDescent="0.25">
      <c r="B25524" s="6"/>
      <c r="D25524" s="6"/>
      <c r="E25524" s="6"/>
      <c r="F25524" s="6"/>
      <c r="U25524" s="11"/>
      <c r="AO25524" s="11"/>
    </row>
    <row r="25525" spans="2:41" x14ac:dyDescent="0.25">
      <c r="B25525" s="6"/>
      <c r="D25525" s="6"/>
      <c r="E25525" s="6"/>
      <c r="F25525" s="6"/>
      <c r="U25525" s="11"/>
      <c r="AO25525" s="11"/>
    </row>
    <row r="25526" spans="2:41" x14ac:dyDescent="0.25">
      <c r="B25526" s="6"/>
      <c r="D25526" s="6"/>
      <c r="E25526" s="6"/>
      <c r="F25526" s="6"/>
      <c r="U25526" s="11"/>
      <c r="AO25526" s="11"/>
    </row>
    <row r="25527" spans="2:41" x14ac:dyDescent="0.25">
      <c r="B25527" s="6"/>
      <c r="D25527" s="6"/>
      <c r="E25527" s="6"/>
      <c r="F25527" s="6"/>
      <c r="U25527" s="11"/>
      <c r="AO25527" s="11"/>
    </row>
    <row r="25528" spans="2:41" x14ac:dyDescent="0.25">
      <c r="B25528" s="6"/>
      <c r="D25528" s="6"/>
      <c r="E25528" s="6"/>
      <c r="F25528" s="6"/>
      <c r="U25528" s="11"/>
      <c r="AO25528" s="11"/>
    </row>
    <row r="25529" spans="2:41" x14ac:dyDescent="0.25">
      <c r="B25529" s="6"/>
      <c r="D25529" s="6"/>
      <c r="E25529" s="6"/>
      <c r="F25529" s="6"/>
      <c r="U25529" s="11"/>
      <c r="AO25529" s="11"/>
    </row>
    <row r="25530" spans="2:41" x14ac:dyDescent="0.25">
      <c r="B25530" s="6"/>
      <c r="D25530" s="6"/>
      <c r="E25530" s="6"/>
      <c r="F25530" s="6"/>
      <c r="U25530" s="11"/>
      <c r="AO25530" s="11"/>
    </row>
    <row r="25531" spans="2:41" x14ac:dyDescent="0.25">
      <c r="B25531" s="6"/>
      <c r="D25531" s="6"/>
      <c r="E25531" s="6"/>
      <c r="F25531" s="6"/>
      <c r="U25531" s="11"/>
      <c r="AO25531" s="11"/>
    </row>
    <row r="25532" spans="2:41" x14ac:dyDescent="0.25">
      <c r="B25532" s="6"/>
      <c r="D25532" s="6"/>
      <c r="E25532" s="6"/>
      <c r="F25532" s="6"/>
      <c r="U25532" s="11"/>
      <c r="AO25532" s="11"/>
    </row>
    <row r="25533" spans="2:41" x14ac:dyDescent="0.25">
      <c r="B25533" s="6"/>
      <c r="D25533" s="6"/>
      <c r="E25533" s="6"/>
      <c r="F25533" s="6"/>
      <c r="U25533" s="11"/>
      <c r="AO25533" s="11"/>
    </row>
    <row r="25534" spans="2:41" x14ac:dyDescent="0.25">
      <c r="B25534" s="6"/>
      <c r="D25534" s="6"/>
      <c r="E25534" s="6"/>
      <c r="F25534" s="6"/>
      <c r="U25534" s="11"/>
      <c r="AO25534" s="11"/>
    </row>
    <row r="25535" spans="2:41" x14ac:dyDescent="0.25">
      <c r="B25535" s="6"/>
      <c r="D25535" s="6"/>
      <c r="E25535" s="6"/>
      <c r="F25535" s="6"/>
      <c r="U25535" s="11"/>
      <c r="AO25535" s="11"/>
    </row>
    <row r="25536" spans="2:41" x14ac:dyDescent="0.25">
      <c r="B25536" s="6"/>
      <c r="D25536" s="6"/>
      <c r="E25536" s="6"/>
      <c r="F25536" s="6"/>
      <c r="U25536" s="11"/>
      <c r="AO25536" s="11"/>
    </row>
    <row r="25537" spans="2:41" x14ac:dyDescent="0.25">
      <c r="B25537" s="6"/>
      <c r="D25537" s="6"/>
      <c r="E25537" s="6"/>
      <c r="F25537" s="6"/>
      <c r="U25537" s="11"/>
      <c r="AO25537" s="11"/>
    </row>
    <row r="25538" spans="2:41" x14ac:dyDescent="0.25">
      <c r="B25538" s="6"/>
      <c r="D25538" s="6"/>
      <c r="E25538" s="6"/>
      <c r="F25538" s="6"/>
      <c r="U25538" s="11"/>
      <c r="AO25538" s="11"/>
    </row>
    <row r="25539" spans="2:41" x14ac:dyDescent="0.25">
      <c r="B25539" s="6"/>
      <c r="D25539" s="6"/>
      <c r="E25539" s="6"/>
      <c r="F25539" s="6"/>
      <c r="U25539" s="11"/>
      <c r="AO25539" s="11"/>
    </row>
    <row r="25540" spans="2:41" x14ac:dyDescent="0.25">
      <c r="B25540" s="6"/>
      <c r="D25540" s="6"/>
      <c r="E25540" s="6"/>
      <c r="F25540" s="6"/>
      <c r="U25540" s="11"/>
      <c r="AO25540" s="11"/>
    </row>
    <row r="25541" spans="2:41" x14ac:dyDescent="0.25">
      <c r="B25541" s="6"/>
      <c r="D25541" s="6"/>
      <c r="E25541" s="6"/>
      <c r="F25541" s="6"/>
      <c r="U25541" s="11"/>
      <c r="AO25541" s="11"/>
    </row>
    <row r="25542" spans="2:41" x14ac:dyDescent="0.25">
      <c r="B25542" s="6"/>
      <c r="D25542" s="6"/>
      <c r="E25542" s="6"/>
      <c r="F25542" s="6"/>
      <c r="U25542" s="11"/>
      <c r="AO25542" s="11"/>
    </row>
    <row r="25543" spans="2:41" x14ac:dyDescent="0.25">
      <c r="B25543" s="6"/>
      <c r="D25543" s="6"/>
      <c r="E25543" s="6"/>
      <c r="F25543" s="6"/>
      <c r="U25543" s="11"/>
      <c r="AO25543" s="11"/>
    </row>
    <row r="25544" spans="2:41" x14ac:dyDescent="0.25">
      <c r="B25544" s="6"/>
      <c r="D25544" s="6"/>
      <c r="E25544" s="6"/>
      <c r="F25544" s="6"/>
      <c r="U25544" s="11"/>
      <c r="AO25544" s="11"/>
    </row>
    <row r="25545" spans="2:41" x14ac:dyDescent="0.25">
      <c r="B25545" s="6"/>
      <c r="D25545" s="6"/>
      <c r="E25545" s="6"/>
      <c r="F25545" s="6"/>
      <c r="U25545" s="11"/>
      <c r="AO25545" s="11"/>
    </row>
    <row r="25546" spans="2:41" x14ac:dyDescent="0.25">
      <c r="B25546" s="6"/>
      <c r="D25546" s="6"/>
      <c r="E25546" s="6"/>
      <c r="F25546" s="6"/>
      <c r="U25546" s="11"/>
      <c r="AO25546" s="11"/>
    </row>
    <row r="25547" spans="2:41" x14ac:dyDescent="0.25">
      <c r="B25547" s="6"/>
      <c r="D25547" s="6"/>
      <c r="E25547" s="6"/>
      <c r="F25547" s="6"/>
      <c r="U25547" s="11"/>
      <c r="AO25547" s="11"/>
    </row>
    <row r="25548" spans="2:41" x14ac:dyDescent="0.25">
      <c r="B25548" s="6"/>
      <c r="D25548" s="6"/>
      <c r="E25548" s="6"/>
      <c r="F25548" s="6"/>
      <c r="U25548" s="11"/>
      <c r="AO25548" s="11"/>
    </row>
    <row r="25549" spans="2:41" x14ac:dyDescent="0.25">
      <c r="B25549" s="6"/>
      <c r="D25549" s="6"/>
      <c r="E25549" s="6"/>
      <c r="F25549" s="6"/>
      <c r="U25549" s="11"/>
      <c r="AO25549" s="11"/>
    </row>
    <row r="25550" spans="2:41" x14ac:dyDescent="0.25">
      <c r="B25550" s="6"/>
      <c r="D25550" s="6"/>
      <c r="E25550" s="6"/>
      <c r="F25550" s="6"/>
      <c r="U25550" s="11"/>
      <c r="AO25550" s="11"/>
    </row>
    <row r="25551" spans="2:41" x14ac:dyDescent="0.25">
      <c r="B25551" s="6"/>
      <c r="D25551" s="6"/>
      <c r="E25551" s="6"/>
      <c r="F25551" s="6"/>
      <c r="U25551" s="11"/>
      <c r="AO25551" s="11"/>
    </row>
    <row r="25552" spans="2:41" x14ac:dyDescent="0.25">
      <c r="B25552" s="6"/>
      <c r="D25552" s="6"/>
      <c r="E25552" s="6"/>
      <c r="F25552" s="6"/>
      <c r="U25552" s="11"/>
      <c r="AO25552" s="11"/>
    </row>
    <row r="25553" spans="2:41" x14ac:dyDescent="0.25">
      <c r="B25553" s="6"/>
      <c r="D25553" s="6"/>
      <c r="E25553" s="6"/>
      <c r="F25553" s="6"/>
      <c r="U25553" s="11"/>
      <c r="AO25553" s="11"/>
    </row>
    <row r="25554" spans="2:41" x14ac:dyDescent="0.25">
      <c r="B25554" s="6"/>
      <c r="D25554" s="6"/>
      <c r="E25554" s="6"/>
      <c r="F25554" s="6"/>
      <c r="U25554" s="11"/>
      <c r="AO25554" s="11"/>
    </row>
    <row r="25555" spans="2:41" x14ac:dyDescent="0.25">
      <c r="B25555" s="6"/>
      <c r="D25555" s="6"/>
      <c r="E25555" s="6"/>
      <c r="F25555" s="6"/>
      <c r="U25555" s="11"/>
      <c r="AO25555" s="11"/>
    </row>
    <row r="25556" spans="2:41" x14ac:dyDescent="0.25">
      <c r="B25556" s="6"/>
      <c r="D25556" s="6"/>
      <c r="E25556" s="6"/>
      <c r="F25556" s="6"/>
      <c r="U25556" s="11"/>
      <c r="AO25556" s="11"/>
    </row>
    <row r="25557" spans="2:41" x14ac:dyDescent="0.25">
      <c r="B25557" s="6"/>
      <c r="D25557" s="6"/>
      <c r="E25557" s="6"/>
      <c r="F25557" s="6"/>
      <c r="U25557" s="11"/>
      <c r="AO25557" s="11"/>
    </row>
    <row r="25558" spans="2:41" x14ac:dyDescent="0.25">
      <c r="B25558" s="6"/>
      <c r="D25558" s="6"/>
      <c r="E25558" s="6"/>
      <c r="F25558" s="6"/>
      <c r="U25558" s="11"/>
      <c r="AO25558" s="11"/>
    </row>
    <row r="25559" spans="2:41" x14ac:dyDescent="0.25">
      <c r="B25559" s="6"/>
      <c r="D25559" s="6"/>
      <c r="E25559" s="6"/>
      <c r="F25559" s="6"/>
      <c r="U25559" s="11"/>
      <c r="AO25559" s="11"/>
    </row>
    <row r="25560" spans="2:41" x14ac:dyDescent="0.25">
      <c r="B25560" s="6"/>
      <c r="D25560" s="6"/>
      <c r="E25560" s="6"/>
      <c r="F25560" s="6"/>
      <c r="U25560" s="11"/>
      <c r="AO25560" s="11"/>
    </row>
    <row r="25561" spans="2:41" x14ac:dyDescent="0.25">
      <c r="B25561" s="6"/>
      <c r="D25561" s="6"/>
      <c r="E25561" s="6"/>
      <c r="F25561" s="6"/>
      <c r="U25561" s="11"/>
      <c r="AO25561" s="11"/>
    </row>
    <row r="25562" spans="2:41" x14ac:dyDescent="0.25">
      <c r="B25562" s="6"/>
      <c r="D25562" s="6"/>
      <c r="E25562" s="6"/>
      <c r="F25562" s="6"/>
      <c r="U25562" s="11"/>
      <c r="AO25562" s="11"/>
    </row>
    <row r="25563" spans="2:41" x14ac:dyDescent="0.25">
      <c r="B25563" s="6"/>
      <c r="D25563" s="6"/>
      <c r="E25563" s="6"/>
      <c r="F25563" s="6"/>
      <c r="U25563" s="11"/>
      <c r="AO25563" s="11"/>
    </row>
    <row r="25564" spans="2:41" x14ac:dyDescent="0.25">
      <c r="B25564" s="6"/>
      <c r="D25564" s="6"/>
      <c r="E25564" s="6"/>
      <c r="F25564" s="6"/>
      <c r="U25564" s="11"/>
      <c r="AO25564" s="11"/>
    </row>
    <row r="25565" spans="2:41" x14ac:dyDescent="0.25">
      <c r="B25565" s="6"/>
      <c r="D25565" s="6"/>
      <c r="E25565" s="6"/>
      <c r="F25565" s="6"/>
      <c r="U25565" s="11"/>
      <c r="AO25565" s="11"/>
    </row>
    <row r="25566" spans="2:41" x14ac:dyDescent="0.25">
      <c r="B25566" s="6"/>
      <c r="D25566" s="6"/>
      <c r="E25566" s="6"/>
      <c r="F25566" s="6"/>
      <c r="U25566" s="11"/>
      <c r="AO25566" s="11"/>
    </row>
    <row r="25567" spans="2:41" x14ac:dyDescent="0.25">
      <c r="B25567" s="6"/>
      <c r="D25567" s="6"/>
      <c r="E25567" s="6"/>
      <c r="F25567" s="6"/>
      <c r="U25567" s="11"/>
      <c r="AO25567" s="11"/>
    </row>
    <row r="25568" spans="2:41" x14ac:dyDescent="0.25">
      <c r="B25568" s="6"/>
      <c r="D25568" s="6"/>
      <c r="E25568" s="6"/>
      <c r="F25568" s="6"/>
      <c r="U25568" s="11"/>
      <c r="AO25568" s="11"/>
    </row>
    <row r="25569" spans="2:41" x14ac:dyDescent="0.25">
      <c r="B25569" s="6"/>
      <c r="D25569" s="6"/>
      <c r="E25569" s="6"/>
      <c r="F25569" s="6"/>
      <c r="U25569" s="11"/>
      <c r="AO25569" s="11"/>
    </row>
    <row r="25570" spans="2:41" x14ac:dyDescent="0.25">
      <c r="B25570" s="6"/>
      <c r="D25570" s="6"/>
      <c r="E25570" s="6"/>
      <c r="F25570" s="6"/>
      <c r="U25570" s="11"/>
      <c r="AO25570" s="11"/>
    </row>
    <row r="25571" spans="2:41" x14ac:dyDescent="0.25">
      <c r="B25571" s="6"/>
      <c r="D25571" s="6"/>
      <c r="E25571" s="6"/>
      <c r="F25571" s="6"/>
      <c r="U25571" s="11"/>
      <c r="AO25571" s="11"/>
    </row>
    <row r="25572" spans="2:41" x14ac:dyDescent="0.25">
      <c r="B25572" s="6"/>
      <c r="D25572" s="6"/>
      <c r="E25572" s="6"/>
      <c r="F25572" s="6"/>
      <c r="U25572" s="11"/>
      <c r="AO25572" s="11"/>
    </row>
    <row r="25573" spans="2:41" x14ac:dyDescent="0.25">
      <c r="B25573" s="6"/>
      <c r="D25573" s="6"/>
      <c r="E25573" s="6"/>
      <c r="F25573" s="6"/>
      <c r="U25573" s="11"/>
      <c r="AO25573" s="11"/>
    </row>
    <row r="25574" spans="2:41" x14ac:dyDescent="0.25">
      <c r="B25574" s="6"/>
      <c r="D25574" s="6"/>
      <c r="E25574" s="6"/>
      <c r="F25574" s="6"/>
      <c r="U25574" s="11"/>
      <c r="AO25574" s="11"/>
    </row>
    <row r="25575" spans="2:41" x14ac:dyDescent="0.25">
      <c r="B25575" s="6"/>
      <c r="D25575" s="6"/>
      <c r="E25575" s="6"/>
      <c r="F25575" s="6"/>
      <c r="U25575" s="11"/>
      <c r="AO25575" s="11"/>
    </row>
    <row r="25576" spans="2:41" x14ac:dyDescent="0.25">
      <c r="B25576" s="6"/>
      <c r="D25576" s="6"/>
      <c r="E25576" s="6"/>
      <c r="F25576" s="6"/>
      <c r="U25576" s="11"/>
      <c r="AO25576" s="11"/>
    </row>
    <row r="25577" spans="2:41" x14ac:dyDescent="0.25">
      <c r="B25577" s="6"/>
      <c r="D25577" s="6"/>
      <c r="E25577" s="6"/>
      <c r="F25577" s="6"/>
      <c r="U25577" s="11"/>
      <c r="AO25577" s="11"/>
    </row>
    <row r="25578" spans="2:41" x14ac:dyDescent="0.25">
      <c r="B25578" s="6"/>
      <c r="D25578" s="6"/>
      <c r="E25578" s="6"/>
      <c r="F25578" s="6"/>
      <c r="U25578" s="11"/>
      <c r="AO25578" s="11"/>
    </row>
    <row r="25579" spans="2:41" x14ac:dyDescent="0.25">
      <c r="B25579" s="6"/>
      <c r="D25579" s="6"/>
      <c r="E25579" s="6"/>
      <c r="F25579" s="6"/>
      <c r="U25579" s="11"/>
      <c r="AO25579" s="11"/>
    </row>
    <row r="25580" spans="2:41" x14ac:dyDescent="0.25">
      <c r="B25580" s="6"/>
      <c r="D25580" s="6"/>
      <c r="E25580" s="6"/>
      <c r="F25580" s="6"/>
      <c r="U25580" s="11"/>
      <c r="AO25580" s="11"/>
    </row>
    <row r="25581" spans="2:41" x14ac:dyDescent="0.25">
      <c r="B25581" s="6"/>
      <c r="D25581" s="6"/>
      <c r="E25581" s="6"/>
      <c r="F25581" s="6"/>
      <c r="U25581" s="11"/>
      <c r="AO25581" s="11"/>
    </row>
    <row r="25582" spans="2:41" x14ac:dyDescent="0.25">
      <c r="B25582" s="6"/>
      <c r="D25582" s="6"/>
      <c r="E25582" s="6"/>
      <c r="F25582" s="6"/>
      <c r="U25582" s="11"/>
      <c r="AO25582" s="11"/>
    </row>
    <row r="25583" spans="2:41" x14ac:dyDescent="0.25">
      <c r="B25583" s="6"/>
      <c r="D25583" s="6"/>
      <c r="E25583" s="6"/>
      <c r="F25583" s="6"/>
      <c r="U25583" s="11"/>
      <c r="AO25583" s="11"/>
    </row>
    <row r="25584" spans="2:41" x14ac:dyDescent="0.25">
      <c r="B25584" s="6"/>
      <c r="D25584" s="6"/>
      <c r="E25584" s="6"/>
      <c r="F25584" s="6"/>
      <c r="U25584" s="11"/>
      <c r="AO25584" s="11"/>
    </row>
    <row r="25585" spans="2:41" x14ac:dyDescent="0.25">
      <c r="B25585" s="6"/>
      <c r="D25585" s="6"/>
      <c r="E25585" s="6"/>
      <c r="F25585" s="6"/>
      <c r="U25585" s="11"/>
      <c r="AO25585" s="11"/>
    </row>
    <row r="25586" spans="2:41" x14ac:dyDescent="0.25">
      <c r="B25586" s="6"/>
      <c r="D25586" s="6"/>
      <c r="E25586" s="6"/>
      <c r="F25586" s="6"/>
      <c r="U25586" s="11"/>
      <c r="AO25586" s="11"/>
    </row>
    <row r="25587" spans="2:41" x14ac:dyDescent="0.25">
      <c r="B25587" s="6"/>
      <c r="D25587" s="6"/>
      <c r="E25587" s="6"/>
      <c r="F25587" s="6"/>
      <c r="U25587" s="11"/>
      <c r="AO25587" s="11"/>
    </row>
    <row r="25588" spans="2:41" x14ac:dyDescent="0.25">
      <c r="B25588" s="6"/>
      <c r="D25588" s="6"/>
      <c r="E25588" s="6"/>
      <c r="F25588" s="6"/>
      <c r="U25588" s="11"/>
      <c r="AO25588" s="11"/>
    </row>
    <row r="25589" spans="2:41" x14ac:dyDescent="0.25">
      <c r="B25589" s="6"/>
      <c r="D25589" s="6"/>
      <c r="E25589" s="6"/>
      <c r="F25589" s="6"/>
      <c r="U25589" s="11"/>
      <c r="AO25589" s="11"/>
    </row>
    <row r="25590" spans="2:41" x14ac:dyDescent="0.25">
      <c r="B25590" s="6"/>
      <c r="D25590" s="6"/>
      <c r="E25590" s="6"/>
      <c r="F25590" s="6"/>
      <c r="U25590" s="11"/>
      <c r="AO25590" s="11"/>
    </row>
    <row r="25591" spans="2:41" x14ac:dyDescent="0.25">
      <c r="B25591" s="6"/>
      <c r="D25591" s="6"/>
      <c r="E25591" s="6"/>
      <c r="F25591" s="6"/>
      <c r="U25591" s="11"/>
      <c r="AO25591" s="11"/>
    </row>
    <row r="25592" spans="2:41" x14ac:dyDescent="0.25">
      <c r="B25592" s="6"/>
      <c r="D25592" s="6"/>
      <c r="E25592" s="6"/>
      <c r="F25592" s="6"/>
      <c r="U25592" s="11"/>
      <c r="AO25592" s="11"/>
    </row>
    <row r="25593" spans="2:41" x14ac:dyDescent="0.25">
      <c r="B25593" s="6"/>
      <c r="D25593" s="6"/>
      <c r="E25593" s="6"/>
      <c r="F25593" s="6"/>
      <c r="U25593" s="11"/>
      <c r="AO25593" s="11"/>
    </row>
    <row r="25594" spans="2:41" x14ac:dyDescent="0.25">
      <c r="B25594" s="6"/>
      <c r="D25594" s="6"/>
      <c r="E25594" s="6"/>
      <c r="F25594" s="6"/>
      <c r="U25594" s="11"/>
      <c r="AO25594" s="11"/>
    </row>
    <row r="25595" spans="2:41" x14ac:dyDescent="0.25">
      <c r="B25595" s="6"/>
      <c r="D25595" s="6"/>
      <c r="E25595" s="6"/>
      <c r="F25595" s="6"/>
      <c r="U25595" s="11"/>
      <c r="AO25595" s="11"/>
    </row>
    <row r="25596" spans="2:41" x14ac:dyDescent="0.25">
      <c r="B25596" s="6"/>
      <c r="D25596" s="6"/>
      <c r="E25596" s="6"/>
      <c r="F25596" s="6"/>
      <c r="U25596" s="11"/>
      <c r="AO25596" s="11"/>
    </row>
    <row r="25597" spans="2:41" x14ac:dyDescent="0.25">
      <c r="B25597" s="6"/>
      <c r="D25597" s="6"/>
      <c r="E25597" s="6"/>
      <c r="F25597" s="6"/>
      <c r="U25597" s="11"/>
      <c r="AO25597" s="11"/>
    </row>
    <row r="25598" spans="2:41" x14ac:dyDescent="0.25">
      <c r="B25598" s="6"/>
      <c r="D25598" s="6"/>
      <c r="E25598" s="6"/>
      <c r="F25598" s="6"/>
      <c r="U25598" s="11"/>
      <c r="AO25598" s="11"/>
    </row>
    <row r="25599" spans="2:41" x14ac:dyDescent="0.25">
      <c r="B25599" s="6"/>
      <c r="D25599" s="6"/>
      <c r="E25599" s="6"/>
      <c r="F25599" s="6"/>
      <c r="U25599" s="11"/>
      <c r="AO25599" s="11"/>
    </row>
    <row r="25600" spans="2:41" x14ac:dyDescent="0.25">
      <c r="B25600" s="6"/>
      <c r="D25600" s="6"/>
      <c r="E25600" s="6"/>
      <c r="F25600" s="6"/>
      <c r="U25600" s="11"/>
      <c r="AO25600" s="11"/>
    </row>
    <row r="25601" spans="2:41" x14ac:dyDescent="0.25">
      <c r="B25601" s="6"/>
      <c r="D25601" s="6"/>
      <c r="E25601" s="6"/>
      <c r="F25601" s="6"/>
      <c r="U25601" s="11"/>
      <c r="AO25601" s="11"/>
    </row>
    <row r="25602" spans="2:41" x14ac:dyDescent="0.25">
      <c r="B25602" s="6"/>
      <c r="D25602" s="6"/>
      <c r="E25602" s="6"/>
      <c r="F25602" s="6"/>
      <c r="U25602" s="11"/>
      <c r="AO25602" s="11"/>
    </row>
    <row r="25603" spans="2:41" x14ac:dyDescent="0.25">
      <c r="B25603" s="6"/>
      <c r="D25603" s="6"/>
      <c r="E25603" s="6"/>
      <c r="F25603" s="6"/>
      <c r="U25603" s="11"/>
      <c r="AO25603" s="11"/>
    </row>
    <row r="25604" spans="2:41" x14ac:dyDescent="0.25">
      <c r="B25604" s="6"/>
      <c r="D25604" s="6"/>
      <c r="E25604" s="6"/>
      <c r="F25604" s="6"/>
      <c r="U25604" s="11"/>
      <c r="AO25604" s="11"/>
    </row>
    <row r="25605" spans="2:41" x14ac:dyDescent="0.25">
      <c r="B25605" s="6"/>
      <c r="D25605" s="6"/>
      <c r="E25605" s="6"/>
      <c r="F25605" s="6"/>
      <c r="U25605" s="11"/>
      <c r="AO25605" s="11"/>
    </row>
    <row r="25606" spans="2:41" x14ac:dyDescent="0.25">
      <c r="B25606" s="6"/>
      <c r="D25606" s="6"/>
      <c r="E25606" s="6"/>
      <c r="F25606" s="6"/>
      <c r="U25606" s="11"/>
      <c r="AO25606" s="11"/>
    </row>
    <row r="25607" spans="2:41" x14ac:dyDescent="0.25">
      <c r="B25607" s="6"/>
      <c r="D25607" s="6"/>
      <c r="E25607" s="6"/>
      <c r="F25607" s="6"/>
      <c r="U25607" s="11"/>
      <c r="AO25607" s="11"/>
    </row>
    <row r="25608" spans="2:41" x14ac:dyDescent="0.25">
      <c r="B25608" s="6"/>
      <c r="D25608" s="6"/>
      <c r="E25608" s="6"/>
      <c r="F25608" s="6"/>
      <c r="U25608" s="11"/>
      <c r="AO25608" s="11"/>
    </row>
    <row r="25609" spans="2:41" x14ac:dyDescent="0.25">
      <c r="B25609" s="6"/>
      <c r="D25609" s="6"/>
      <c r="E25609" s="6"/>
      <c r="F25609" s="6"/>
      <c r="U25609" s="11"/>
      <c r="AO25609" s="11"/>
    </row>
    <row r="25610" spans="2:41" x14ac:dyDescent="0.25">
      <c r="B25610" s="6"/>
      <c r="D25610" s="6"/>
      <c r="E25610" s="6"/>
      <c r="F25610" s="6"/>
      <c r="U25610" s="11"/>
      <c r="AO25610" s="11"/>
    </row>
    <row r="25611" spans="2:41" x14ac:dyDescent="0.25">
      <c r="B25611" s="6"/>
      <c r="D25611" s="6"/>
      <c r="E25611" s="6"/>
      <c r="F25611" s="6"/>
      <c r="U25611" s="11"/>
      <c r="AO25611" s="11"/>
    </row>
    <row r="25612" spans="2:41" x14ac:dyDescent="0.25">
      <c r="B25612" s="6"/>
      <c r="D25612" s="6"/>
      <c r="E25612" s="6"/>
      <c r="F25612" s="6"/>
      <c r="U25612" s="11"/>
      <c r="AO25612" s="11"/>
    </row>
    <row r="25613" spans="2:41" x14ac:dyDescent="0.25">
      <c r="B25613" s="6"/>
      <c r="D25613" s="6"/>
      <c r="E25613" s="6"/>
      <c r="F25613" s="6"/>
      <c r="U25613" s="11"/>
      <c r="AO25613" s="11"/>
    </row>
    <row r="25614" spans="2:41" x14ac:dyDescent="0.25">
      <c r="B25614" s="6"/>
      <c r="D25614" s="6"/>
      <c r="E25614" s="6"/>
      <c r="F25614" s="6"/>
      <c r="U25614" s="11"/>
      <c r="AO25614" s="11"/>
    </row>
    <row r="25615" spans="2:41" x14ac:dyDescent="0.25">
      <c r="B25615" s="6"/>
      <c r="D25615" s="6"/>
      <c r="E25615" s="6"/>
      <c r="F25615" s="6"/>
      <c r="U25615" s="11"/>
      <c r="AO25615" s="11"/>
    </row>
    <row r="25616" spans="2:41" x14ac:dyDescent="0.25">
      <c r="B25616" s="6"/>
      <c r="D25616" s="6"/>
      <c r="E25616" s="6"/>
      <c r="F25616" s="6"/>
      <c r="U25616" s="11"/>
      <c r="AO25616" s="11"/>
    </row>
    <row r="25617" spans="2:41" x14ac:dyDescent="0.25">
      <c r="B25617" s="6"/>
      <c r="D25617" s="6"/>
      <c r="E25617" s="6"/>
      <c r="F25617" s="6"/>
      <c r="U25617" s="11"/>
      <c r="AO25617" s="11"/>
    </row>
    <row r="25618" spans="2:41" x14ac:dyDescent="0.25">
      <c r="B25618" s="6"/>
      <c r="D25618" s="6"/>
      <c r="E25618" s="6"/>
      <c r="F25618" s="6"/>
      <c r="U25618" s="11"/>
      <c r="AO25618" s="11"/>
    </row>
    <row r="25619" spans="2:41" x14ac:dyDescent="0.25">
      <c r="B25619" s="6"/>
      <c r="D25619" s="6"/>
      <c r="E25619" s="6"/>
      <c r="F25619" s="6"/>
      <c r="U25619" s="11"/>
      <c r="AO25619" s="11"/>
    </row>
    <row r="25620" spans="2:41" x14ac:dyDescent="0.25">
      <c r="B25620" s="6"/>
      <c r="D25620" s="6"/>
      <c r="E25620" s="6"/>
      <c r="F25620" s="6"/>
      <c r="U25620" s="11"/>
      <c r="AO25620" s="11"/>
    </row>
    <row r="25621" spans="2:41" x14ac:dyDescent="0.25">
      <c r="B25621" s="6"/>
      <c r="D25621" s="6"/>
      <c r="E25621" s="6"/>
      <c r="F25621" s="6"/>
      <c r="U25621" s="11"/>
      <c r="AO25621" s="11"/>
    </row>
    <row r="25622" spans="2:41" x14ac:dyDescent="0.25">
      <c r="B25622" s="6"/>
      <c r="D25622" s="6"/>
      <c r="E25622" s="6"/>
      <c r="F25622" s="6"/>
      <c r="U25622" s="11"/>
      <c r="AO25622" s="11"/>
    </row>
    <row r="25623" spans="2:41" x14ac:dyDescent="0.25">
      <c r="B25623" s="6"/>
      <c r="D25623" s="6"/>
      <c r="E25623" s="6"/>
      <c r="F25623" s="6"/>
      <c r="U25623" s="11"/>
      <c r="AO25623" s="11"/>
    </row>
    <row r="25624" spans="2:41" x14ac:dyDescent="0.25">
      <c r="B25624" s="6"/>
      <c r="D25624" s="6"/>
      <c r="E25624" s="6"/>
      <c r="F25624" s="6"/>
      <c r="U25624" s="11"/>
      <c r="AO25624" s="11"/>
    </row>
    <row r="25625" spans="2:41" x14ac:dyDescent="0.25">
      <c r="B25625" s="6"/>
      <c r="D25625" s="6"/>
      <c r="E25625" s="6"/>
      <c r="F25625" s="6"/>
      <c r="U25625" s="11"/>
      <c r="AO25625" s="11"/>
    </row>
    <row r="25626" spans="2:41" x14ac:dyDescent="0.25">
      <c r="B25626" s="6"/>
      <c r="D25626" s="6"/>
      <c r="E25626" s="6"/>
      <c r="F25626" s="6"/>
      <c r="U25626" s="11"/>
      <c r="AO25626" s="11"/>
    </row>
    <row r="25627" spans="2:41" x14ac:dyDescent="0.25">
      <c r="B25627" s="6"/>
      <c r="D25627" s="6"/>
      <c r="E25627" s="6"/>
      <c r="F25627" s="6"/>
      <c r="U25627" s="11"/>
      <c r="AO25627" s="11"/>
    </row>
    <row r="25628" spans="2:41" x14ac:dyDescent="0.25">
      <c r="B25628" s="6"/>
      <c r="D25628" s="6"/>
      <c r="E25628" s="6"/>
      <c r="F25628" s="6"/>
      <c r="U25628" s="11"/>
      <c r="AO25628" s="11"/>
    </row>
    <row r="25629" spans="2:41" x14ac:dyDescent="0.25">
      <c r="B25629" s="6"/>
      <c r="D25629" s="6"/>
      <c r="E25629" s="6"/>
      <c r="F25629" s="6"/>
      <c r="U25629" s="11"/>
      <c r="AO25629" s="11"/>
    </row>
    <row r="25630" spans="2:41" x14ac:dyDescent="0.25">
      <c r="B25630" s="6"/>
      <c r="D25630" s="6"/>
      <c r="E25630" s="6"/>
      <c r="F25630" s="6"/>
      <c r="U25630" s="11"/>
      <c r="AO25630" s="11"/>
    </row>
    <row r="25631" spans="2:41" x14ac:dyDescent="0.25">
      <c r="B25631" s="6"/>
      <c r="D25631" s="6"/>
      <c r="E25631" s="6"/>
      <c r="F25631" s="6"/>
      <c r="U25631" s="11"/>
      <c r="AO25631" s="11"/>
    </row>
    <row r="25632" spans="2:41" x14ac:dyDescent="0.25">
      <c r="B25632" s="6"/>
      <c r="D25632" s="6"/>
      <c r="E25632" s="6"/>
      <c r="F25632" s="6"/>
      <c r="U25632" s="11"/>
      <c r="AO25632" s="11"/>
    </row>
    <row r="25633" spans="2:41" x14ac:dyDescent="0.25">
      <c r="B25633" s="6"/>
      <c r="D25633" s="6"/>
      <c r="E25633" s="6"/>
      <c r="F25633" s="6"/>
      <c r="U25633" s="11"/>
      <c r="AO25633" s="11"/>
    </row>
    <row r="25634" spans="2:41" x14ac:dyDescent="0.25">
      <c r="B25634" s="6"/>
      <c r="D25634" s="6"/>
      <c r="E25634" s="6"/>
      <c r="F25634" s="6"/>
      <c r="U25634" s="11"/>
      <c r="AO25634" s="11"/>
    </row>
    <row r="25635" spans="2:41" x14ac:dyDescent="0.25">
      <c r="B25635" s="6"/>
      <c r="D25635" s="6"/>
      <c r="E25635" s="6"/>
      <c r="F25635" s="6"/>
      <c r="U25635" s="11"/>
      <c r="AO25635" s="11"/>
    </row>
    <row r="25636" spans="2:41" x14ac:dyDescent="0.25">
      <c r="B25636" s="6"/>
      <c r="D25636" s="6"/>
      <c r="E25636" s="6"/>
      <c r="F25636" s="6"/>
      <c r="U25636" s="11"/>
      <c r="AO25636" s="11"/>
    </row>
    <row r="25637" spans="2:41" x14ac:dyDescent="0.25">
      <c r="B25637" s="6"/>
      <c r="D25637" s="6"/>
      <c r="E25637" s="6"/>
      <c r="F25637" s="6"/>
      <c r="U25637" s="11"/>
      <c r="AO25637" s="11"/>
    </row>
    <row r="25638" spans="2:41" x14ac:dyDescent="0.25">
      <c r="B25638" s="6"/>
      <c r="D25638" s="6"/>
      <c r="E25638" s="6"/>
      <c r="F25638" s="6"/>
      <c r="U25638" s="11"/>
      <c r="AO25638" s="11"/>
    </row>
    <row r="25639" spans="2:41" x14ac:dyDescent="0.25">
      <c r="B25639" s="6"/>
      <c r="D25639" s="6"/>
      <c r="E25639" s="6"/>
      <c r="F25639" s="6"/>
      <c r="U25639" s="11"/>
      <c r="AO25639" s="11"/>
    </row>
    <row r="25640" spans="2:41" x14ac:dyDescent="0.25">
      <c r="B25640" s="6"/>
      <c r="D25640" s="6"/>
      <c r="E25640" s="6"/>
      <c r="F25640" s="6"/>
      <c r="U25640" s="11"/>
      <c r="AO25640" s="11"/>
    </row>
    <row r="25641" spans="2:41" x14ac:dyDescent="0.25">
      <c r="B25641" s="6"/>
      <c r="D25641" s="6"/>
      <c r="E25641" s="6"/>
      <c r="F25641" s="6"/>
      <c r="U25641" s="11"/>
      <c r="AO25641" s="11"/>
    </row>
    <row r="25642" spans="2:41" x14ac:dyDescent="0.25">
      <c r="B25642" s="6"/>
      <c r="D25642" s="6"/>
      <c r="E25642" s="6"/>
      <c r="F25642" s="6"/>
      <c r="U25642" s="11"/>
      <c r="AO25642" s="11"/>
    </row>
    <row r="25643" spans="2:41" x14ac:dyDescent="0.25">
      <c r="B25643" s="6"/>
      <c r="D25643" s="6"/>
      <c r="E25643" s="6"/>
      <c r="F25643" s="6"/>
      <c r="U25643" s="11"/>
      <c r="AO25643" s="11"/>
    </row>
    <row r="25644" spans="2:41" x14ac:dyDescent="0.25">
      <c r="B25644" s="6"/>
      <c r="D25644" s="6"/>
      <c r="E25644" s="6"/>
      <c r="F25644" s="6"/>
      <c r="U25644" s="11"/>
      <c r="AO25644" s="11"/>
    </row>
    <row r="25645" spans="2:41" x14ac:dyDescent="0.25">
      <c r="B25645" s="6"/>
      <c r="D25645" s="6"/>
      <c r="E25645" s="6"/>
      <c r="F25645" s="6"/>
      <c r="U25645" s="11"/>
      <c r="AO25645" s="11"/>
    </row>
    <row r="25646" spans="2:41" x14ac:dyDescent="0.25">
      <c r="B25646" s="6"/>
      <c r="D25646" s="6"/>
      <c r="E25646" s="6"/>
      <c r="F25646" s="6"/>
      <c r="U25646" s="11"/>
      <c r="AO25646" s="11"/>
    </row>
    <row r="25647" spans="2:41" x14ac:dyDescent="0.25">
      <c r="B25647" s="6"/>
      <c r="D25647" s="6"/>
      <c r="E25647" s="6"/>
      <c r="F25647" s="6"/>
      <c r="U25647" s="11"/>
      <c r="AO25647" s="11"/>
    </row>
    <row r="25648" spans="2:41" x14ac:dyDescent="0.25">
      <c r="B25648" s="6"/>
      <c r="D25648" s="6"/>
      <c r="E25648" s="6"/>
      <c r="F25648" s="6"/>
      <c r="U25648" s="11"/>
      <c r="AO25648" s="11"/>
    </row>
    <row r="25649" spans="2:41" x14ac:dyDescent="0.25">
      <c r="B25649" s="6"/>
      <c r="D25649" s="6"/>
      <c r="E25649" s="6"/>
      <c r="F25649" s="6"/>
      <c r="U25649" s="11"/>
      <c r="AO25649" s="11"/>
    </row>
    <row r="25650" spans="2:41" x14ac:dyDescent="0.25">
      <c r="B25650" s="6"/>
      <c r="D25650" s="6"/>
      <c r="E25650" s="6"/>
      <c r="F25650" s="6"/>
      <c r="U25650" s="11"/>
      <c r="AO25650" s="11"/>
    </row>
    <row r="25651" spans="2:41" x14ac:dyDescent="0.25">
      <c r="B25651" s="6"/>
      <c r="D25651" s="6"/>
      <c r="E25651" s="6"/>
      <c r="F25651" s="6"/>
      <c r="U25651" s="11"/>
      <c r="AO25651" s="11"/>
    </row>
    <row r="25652" spans="2:41" x14ac:dyDescent="0.25">
      <c r="B25652" s="6"/>
      <c r="D25652" s="6"/>
      <c r="E25652" s="6"/>
      <c r="F25652" s="6"/>
      <c r="U25652" s="11"/>
      <c r="AO25652" s="11"/>
    </row>
    <row r="25653" spans="2:41" x14ac:dyDescent="0.25">
      <c r="B25653" s="6"/>
      <c r="D25653" s="6"/>
      <c r="E25653" s="6"/>
      <c r="F25653" s="6"/>
      <c r="U25653" s="11"/>
      <c r="AO25653" s="11"/>
    </row>
    <row r="25654" spans="2:41" x14ac:dyDescent="0.25">
      <c r="B25654" s="6"/>
      <c r="D25654" s="6"/>
      <c r="E25654" s="6"/>
      <c r="F25654" s="6"/>
      <c r="U25654" s="11"/>
      <c r="AO25654" s="11"/>
    </row>
    <row r="25655" spans="2:41" x14ac:dyDescent="0.25">
      <c r="B25655" s="6"/>
      <c r="D25655" s="6"/>
      <c r="E25655" s="6"/>
      <c r="F25655" s="6"/>
      <c r="U25655" s="11"/>
      <c r="AO25655" s="11"/>
    </row>
    <row r="25656" spans="2:41" x14ac:dyDescent="0.25">
      <c r="B25656" s="6"/>
      <c r="D25656" s="6"/>
      <c r="E25656" s="6"/>
      <c r="F25656" s="6"/>
      <c r="U25656" s="11"/>
      <c r="AO25656" s="11"/>
    </row>
    <row r="25657" spans="2:41" x14ac:dyDescent="0.25">
      <c r="B25657" s="6"/>
      <c r="D25657" s="6"/>
      <c r="E25657" s="6"/>
      <c r="F25657" s="6"/>
      <c r="U25657" s="11"/>
      <c r="AO25657" s="11"/>
    </row>
    <row r="25658" spans="2:41" x14ac:dyDescent="0.25">
      <c r="B25658" s="6"/>
      <c r="D25658" s="6"/>
      <c r="E25658" s="6"/>
      <c r="F25658" s="6"/>
      <c r="U25658" s="11"/>
      <c r="AO25658" s="11"/>
    </row>
    <row r="25659" spans="2:41" x14ac:dyDescent="0.25">
      <c r="B25659" s="6"/>
      <c r="D25659" s="6"/>
      <c r="E25659" s="6"/>
      <c r="F25659" s="6"/>
      <c r="U25659" s="11"/>
      <c r="AO25659" s="11"/>
    </row>
    <row r="25660" spans="2:41" x14ac:dyDescent="0.25">
      <c r="B25660" s="6"/>
      <c r="D25660" s="6"/>
      <c r="E25660" s="6"/>
      <c r="F25660" s="6"/>
      <c r="U25660" s="11"/>
      <c r="AO25660" s="11"/>
    </row>
    <row r="25661" spans="2:41" x14ac:dyDescent="0.25">
      <c r="B25661" s="6"/>
      <c r="D25661" s="6"/>
      <c r="E25661" s="6"/>
      <c r="F25661" s="6"/>
      <c r="U25661" s="11"/>
      <c r="AO25661" s="11"/>
    </row>
    <row r="25662" spans="2:41" x14ac:dyDescent="0.25">
      <c r="B25662" s="6"/>
      <c r="D25662" s="6"/>
      <c r="E25662" s="6"/>
      <c r="F25662" s="6"/>
      <c r="U25662" s="11"/>
      <c r="AO25662" s="11"/>
    </row>
    <row r="25663" spans="2:41" x14ac:dyDescent="0.25">
      <c r="B25663" s="6"/>
      <c r="D25663" s="6"/>
      <c r="E25663" s="6"/>
      <c r="F25663" s="6"/>
      <c r="U25663" s="11"/>
      <c r="AO25663" s="11"/>
    </row>
    <row r="25664" spans="2:41" x14ac:dyDescent="0.25">
      <c r="B25664" s="6"/>
      <c r="D25664" s="6"/>
      <c r="E25664" s="6"/>
      <c r="F25664" s="6"/>
      <c r="U25664" s="11"/>
      <c r="AO25664" s="11"/>
    </row>
    <row r="25665" spans="2:41" x14ac:dyDescent="0.25">
      <c r="B25665" s="6"/>
      <c r="D25665" s="6"/>
      <c r="E25665" s="6"/>
      <c r="F25665" s="6"/>
      <c r="U25665" s="11"/>
      <c r="AO25665" s="11"/>
    </row>
    <row r="25666" spans="2:41" x14ac:dyDescent="0.25">
      <c r="B25666" s="6"/>
      <c r="D25666" s="6"/>
      <c r="E25666" s="6"/>
      <c r="F25666" s="6"/>
      <c r="U25666" s="11"/>
      <c r="AO25666" s="11"/>
    </row>
    <row r="25667" spans="2:41" x14ac:dyDescent="0.25">
      <c r="B25667" s="6"/>
      <c r="D25667" s="6"/>
      <c r="E25667" s="6"/>
      <c r="F25667" s="6"/>
      <c r="U25667" s="11"/>
      <c r="AO25667" s="11"/>
    </row>
    <row r="25668" spans="2:41" x14ac:dyDescent="0.25">
      <c r="B25668" s="6"/>
      <c r="D25668" s="6"/>
      <c r="E25668" s="6"/>
      <c r="F25668" s="6"/>
      <c r="U25668" s="11"/>
      <c r="AO25668" s="11"/>
    </row>
    <row r="25669" spans="2:41" x14ac:dyDescent="0.25">
      <c r="B25669" s="6"/>
      <c r="D25669" s="6"/>
      <c r="E25669" s="6"/>
      <c r="F25669" s="6"/>
      <c r="U25669" s="11"/>
      <c r="AO25669" s="11"/>
    </row>
    <row r="25670" spans="2:41" x14ac:dyDescent="0.25">
      <c r="B25670" s="6"/>
      <c r="D25670" s="6"/>
      <c r="E25670" s="6"/>
      <c r="F25670" s="6"/>
      <c r="U25670" s="11"/>
      <c r="AO25670" s="11"/>
    </row>
    <row r="25671" spans="2:41" x14ac:dyDescent="0.25">
      <c r="B25671" s="6"/>
      <c r="D25671" s="6"/>
      <c r="E25671" s="6"/>
      <c r="F25671" s="6"/>
      <c r="U25671" s="11"/>
      <c r="AO25671" s="11"/>
    </row>
    <row r="25672" spans="2:41" x14ac:dyDescent="0.25">
      <c r="B25672" s="6"/>
      <c r="D25672" s="6"/>
      <c r="E25672" s="6"/>
      <c r="F25672" s="6"/>
      <c r="U25672" s="11"/>
      <c r="AO25672" s="11"/>
    </row>
    <row r="25673" spans="2:41" x14ac:dyDescent="0.25">
      <c r="B25673" s="6"/>
      <c r="D25673" s="6"/>
      <c r="E25673" s="6"/>
      <c r="F25673" s="6"/>
      <c r="U25673" s="11"/>
      <c r="AO25673" s="11"/>
    </row>
    <row r="25674" spans="2:41" x14ac:dyDescent="0.25">
      <c r="B25674" s="6"/>
      <c r="D25674" s="6"/>
      <c r="E25674" s="6"/>
      <c r="F25674" s="6"/>
      <c r="U25674" s="11"/>
      <c r="AO25674" s="11"/>
    </row>
    <row r="25675" spans="2:41" x14ac:dyDescent="0.25">
      <c r="B25675" s="6"/>
      <c r="D25675" s="6"/>
      <c r="E25675" s="6"/>
      <c r="F25675" s="6"/>
      <c r="U25675" s="11"/>
      <c r="AO25675" s="11"/>
    </row>
    <row r="25676" spans="2:41" x14ac:dyDescent="0.25">
      <c r="B25676" s="6"/>
      <c r="D25676" s="6"/>
      <c r="E25676" s="6"/>
      <c r="F25676" s="6"/>
      <c r="U25676" s="11"/>
      <c r="AO25676" s="11"/>
    </row>
    <row r="25677" spans="2:41" x14ac:dyDescent="0.25">
      <c r="B25677" s="6"/>
      <c r="D25677" s="6"/>
      <c r="E25677" s="6"/>
      <c r="F25677" s="6"/>
      <c r="U25677" s="11"/>
      <c r="AO25677" s="11"/>
    </row>
    <row r="25678" spans="2:41" x14ac:dyDescent="0.25">
      <c r="B25678" s="6"/>
      <c r="D25678" s="6"/>
      <c r="E25678" s="6"/>
      <c r="F25678" s="6"/>
      <c r="U25678" s="11"/>
      <c r="AO25678" s="11"/>
    </row>
    <row r="25679" spans="2:41" x14ac:dyDescent="0.25">
      <c r="B25679" s="6"/>
      <c r="D25679" s="6"/>
      <c r="E25679" s="6"/>
      <c r="F25679" s="6"/>
      <c r="U25679" s="11"/>
      <c r="AO25679" s="11"/>
    </row>
    <row r="25680" spans="2:41" x14ac:dyDescent="0.25">
      <c r="B25680" s="6"/>
      <c r="D25680" s="6"/>
      <c r="E25680" s="6"/>
      <c r="F25680" s="6"/>
      <c r="U25680" s="11"/>
      <c r="AO25680" s="11"/>
    </row>
    <row r="25681" spans="2:41" x14ac:dyDescent="0.25">
      <c r="B25681" s="6"/>
      <c r="D25681" s="6"/>
      <c r="E25681" s="6"/>
      <c r="F25681" s="6"/>
      <c r="U25681" s="11"/>
      <c r="AO25681" s="11"/>
    </row>
    <row r="25682" spans="2:41" x14ac:dyDescent="0.25">
      <c r="B25682" s="6"/>
      <c r="D25682" s="6"/>
      <c r="E25682" s="6"/>
      <c r="F25682" s="6"/>
      <c r="U25682" s="11"/>
      <c r="AO25682" s="11"/>
    </row>
    <row r="25683" spans="2:41" x14ac:dyDescent="0.25">
      <c r="B25683" s="6"/>
      <c r="D25683" s="6"/>
      <c r="E25683" s="6"/>
      <c r="F25683" s="6"/>
      <c r="U25683" s="11"/>
      <c r="AO25683" s="11"/>
    </row>
    <row r="25684" spans="2:41" x14ac:dyDescent="0.25">
      <c r="B25684" s="6"/>
      <c r="D25684" s="6"/>
      <c r="E25684" s="6"/>
      <c r="F25684" s="6"/>
      <c r="U25684" s="11"/>
      <c r="AO25684" s="11"/>
    </row>
    <row r="25685" spans="2:41" x14ac:dyDescent="0.25">
      <c r="B25685" s="6"/>
      <c r="D25685" s="6"/>
      <c r="E25685" s="6"/>
      <c r="F25685" s="6"/>
      <c r="U25685" s="11"/>
      <c r="AO25685" s="11"/>
    </row>
    <row r="25686" spans="2:41" x14ac:dyDescent="0.25">
      <c r="B25686" s="6"/>
      <c r="D25686" s="6"/>
      <c r="E25686" s="6"/>
      <c r="F25686" s="6"/>
      <c r="U25686" s="11"/>
      <c r="AO25686" s="11"/>
    </row>
    <row r="25687" spans="2:41" x14ac:dyDescent="0.25">
      <c r="B25687" s="6"/>
      <c r="D25687" s="6"/>
      <c r="E25687" s="6"/>
      <c r="F25687" s="6"/>
      <c r="U25687" s="11"/>
      <c r="AO25687" s="11"/>
    </row>
    <row r="25688" spans="2:41" x14ac:dyDescent="0.25">
      <c r="B25688" s="6"/>
      <c r="D25688" s="6"/>
      <c r="E25688" s="6"/>
      <c r="F25688" s="6"/>
      <c r="U25688" s="11"/>
      <c r="AO25688" s="11"/>
    </row>
    <row r="25689" spans="2:41" x14ac:dyDescent="0.25">
      <c r="B25689" s="6"/>
      <c r="D25689" s="6"/>
      <c r="E25689" s="6"/>
      <c r="F25689" s="6"/>
      <c r="U25689" s="11"/>
      <c r="AO25689" s="11"/>
    </row>
    <row r="25690" spans="2:41" x14ac:dyDescent="0.25">
      <c r="B25690" s="6"/>
      <c r="D25690" s="6"/>
      <c r="E25690" s="6"/>
      <c r="F25690" s="6"/>
      <c r="U25690" s="11"/>
      <c r="AO25690" s="11"/>
    </row>
    <row r="25691" spans="2:41" x14ac:dyDescent="0.25">
      <c r="B25691" s="6"/>
      <c r="D25691" s="6"/>
      <c r="E25691" s="6"/>
      <c r="F25691" s="6"/>
      <c r="U25691" s="11"/>
      <c r="AO25691" s="11"/>
    </row>
    <row r="25692" spans="2:41" x14ac:dyDescent="0.25">
      <c r="B25692" s="6"/>
      <c r="D25692" s="6"/>
      <c r="E25692" s="6"/>
      <c r="F25692" s="6"/>
      <c r="U25692" s="11"/>
      <c r="AO25692" s="11"/>
    </row>
    <row r="25693" spans="2:41" x14ac:dyDescent="0.25">
      <c r="B25693" s="6"/>
      <c r="D25693" s="6"/>
      <c r="E25693" s="6"/>
      <c r="F25693" s="6"/>
      <c r="U25693" s="11"/>
      <c r="AO25693" s="11"/>
    </row>
    <row r="25694" spans="2:41" x14ac:dyDescent="0.25">
      <c r="B25694" s="6"/>
      <c r="D25694" s="6"/>
      <c r="E25694" s="6"/>
      <c r="F25694" s="6"/>
      <c r="U25694" s="11"/>
      <c r="AO25694" s="11"/>
    </row>
    <row r="25695" spans="2:41" x14ac:dyDescent="0.25">
      <c r="B25695" s="6"/>
      <c r="D25695" s="6"/>
      <c r="E25695" s="6"/>
      <c r="F25695" s="6"/>
      <c r="U25695" s="11"/>
      <c r="AO25695" s="11"/>
    </row>
    <row r="25696" spans="2:41" x14ac:dyDescent="0.25">
      <c r="B25696" s="6"/>
      <c r="D25696" s="6"/>
      <c r="E25696" s="6"/>
      <c r="F25696" s="6"/>
      <c r="U25696" s="11"/>
      <c r="AO25696" s="11"/>
    </row>
    <row r="25697" spans="2:41" x14ac:dyDescent="0.25">
      <c r="B25697" s="6"/>
      <c r="D25697" s="6"/>
      <c r="E25697" s="6"/>
      <c r="F25697" s="6"/>
      <c r="U25697" s="11"/>
      <c r="AO25697" s="11"/>
    </row>
    <row r="25698" spans="2:41" x14ac:dyDescent="0.25">
      <c r="B25698" s="6"/>
      <c r="D25698" s="6"/>
      <c r="E25698" s="6"/>
      <c r="F25698" s="6"/>
      <c r="U25698" s="11"/>
      <c r="AO25698" s="11"/>
    </row>
    <row r="25699" spans="2:41" x14ac:dyDescent="0.25">
      <c r="B25699" s="6"/>
      <c r="D25699" s="6"/>
      <c r="E25699" s="6"/>
      <c r="F25699" s="6"/>
      <c r="U25699" s="11"/>
      <c r="AO25699" s="11"/>
    </row>
    <row r="25700" spans="2:41" x14ac:dyDescent="0.25">
      <c r="B25700" s="6"/>
      <c r="D25700" s="6"/>
      <c r="E25700" s="6"/>
      <c r="F25700" s="6"/>
      <c r="U25700" s="11"/>
      <c r="AO25700" s="11"/>
    </row>
    <row r="25701" spans="2:41" x14ac:dyDescent="0.25">
      <c r="B25701" s="6"/>
      <c r="D25701" s="6"/>
      <c r="E25701" s="6"/>
      <c r="F25701" s="6"/>
      <c r="U25701" s="11"/>
      <c r="AO25701" s="11"/>
    </row>
    <row r="25702" spans="2:41" x14ac:dyDescent="0.25">
      <c r="B25702" s="6"/>
      <c r="D25702" s="6"/>
      <c r="E25702" s="6"/>
      <c r="F25702" s="6"/>
      <c r="U25702" s="11"/>
      <c r="AO25702" s="11"/>
    </row>
    <row r="25703" spans="2:41" x14ac:dyDescent="0.25">
      <c r="B25703" s="6"/>
      <c r="D25703" s="6"/>
      <c r="E25703" s="6"/>
      <c r="F25703" s="6"/>
      <c r="U25703" s="11"/>
      <c r="AO25703" s="11"/>
    </row>
    <row r="25704" spans="2:41" x14ac:dyDescent="0.25">
      <c r="B25704" s="6"/>
      <c r="D25704" s="6"/>
      <c r="E25704" s="6"/>
      <c r="F25704" s="6"/>
      <c r="U25704" s="11"/>
      <c r="AO25704" s="11"/>
    </row>
    <row r="25705" spans="2:41" x14ac:dyDescent="0.25">
      <c r="B25705" s="6"/>
      <c r="D25705" s="6"/>
      <c r="E25705" s="6"/>
      <c r="F25705" s="6"/>
      <c r="U25705" s="11"/>
      <c r="AO25705" s="11"/>
    </row>
    <row r="25706" spans="2:41" x14ac:dyDescent="0.25">
      <c r="B25706" s="6"/>
      <c r="D25706" s="6"/>
      <c r="E25706" s="6"/>
      <c r="F25706" s="6"/>
      <c r="U25706" s="11"/>
      <c r="AO25706" s="11"/>
    </row>
    <row r="25707" spans="2:41" x14ac:dyDescent="0.25">
      <c r="B25707" s="6"/>
      <c r="D25707" s="6"/>
      <c r="E25707" s="6"/>
      <c r="F25707" s="6"/>
      <c r="U25707" s="11"/>
      <c r="AO25707" s="11"/>
    </row>
    <row r="25708" spans="2:41" x14ac:dyDescent="0.25">
      <c r="B25708" s="6"/>
      <c r="D25708" s="6"/>
      <c r="E25708" s="6"/>
      <c r="F25708" s="6"/>
      <c r="U25708" s="11"/>
      <c r="AO25708" s="11"/>
    </row>
    <row r="25709" spans="2:41" x14ac:dyDescent="0.25">
      <c r="B25709" s="6"/>
      <c r="D25709" s="6"/>
      <c r="E25709" s="6"/>
      <c r="F25709" s="6"/>
      <c r="U25709" s="11"/>
      <c r="AO25709" s="11"/>
    </row>
    <row r="25710" spans="2:41" x14ac:dyDescent="0.25">
      <c r="B25710" s="6"/>
      <c r="D25710" s="6"/>
      <c r="E25710" s="6"/>
      <c r="F25710" s="6"/>
      <c r="U25710" s="11"/>
      <c r="AO25710" s="11"/>
    </row>
    <row r="25711" spans="2:41" x14ac:dyDescent="0.25">
      <c r="B25711" s="6"/>
      <c r="D25711" s="6"/>
      <c r="E25711" s="6"/>
      <c r="F25711" s="6"/>
      <c r="U25711" s="11"/>
      <c r="AO25711" s="11"/>
    </row>
    <row r="25712" spans="2:41" x14ac:dyDescent="0.25">
      <c r="B25712" s="6"/>
      <c r="D25712" s="6"/>
      <c r="E25712" s="6"/>
      <c r="F25712" s="6"/>
      <c r="U25712" s="11"/>
      <c r="AO25712" s="11"/>
    </row>
    <row r="25713" spans="2:41" x14ac:dyDescent="0.25">
      <c r="B25713" s="6"/>
      <c r="D25713" s="6"/>
      <c r="E25713" s="6"/>
      <c r="F25713" s="6"/>
      <c r="U25713" s="11"/>
      <c r="AO25713" s="11"/>
    </row>
    <row r="25714" spans="2:41" x14ac:dyDescent="0.25">
      <c r="B25714" s="6"/>
      <c r="D25714" s="6"/>
      <c r="E25714" s="6"/>
      <c r="F25714" s="6"/>
      <c r="U25714" s="11"/>
      <c r="AO25714" s="11"/>
    </row>
    <row r="25715" spans="2:41" x14ac:dyDescent="0.25">
      <c r="B25715" s="6"/>
      <c r="D25715" s="6"/>
      <c r="E25715" s="6"/>
      <c r="F25715" s="6"/>
      <c r="U25715" s="11"/>
      <c r="AO25715" s="11"/>
    </row>
    <row r="25716" spans="2:41" x14ac:dyDescent="0.25">
      <c r="B25716" s="6"/>
      <c r="D25716" s="6"/>
      <c r="E25716" s="6"/>
      <c r="F25716" s="6"/>
      <c r="U25716" s="11"/>
      <c r="AO25716" s="11"/>
    </row>
    <row r="25717" spans="2:41" x14ac:dyDescent="0.25">
      <c r="B25717" s="6"/>
      <c r="D25717" s="6"/>
      <c r="E25717" s="6"/>
      <c r="F25717" s="6"/>
      <c r="U25717" s="11"/>
      <c r="AO25717" s="11"/>
    </row>
    <row r="25718" spans="2:41" x14ac:dyDescent="0.25">
      <c r="B25718" s="6"/>
      <c r="D25718" s="6"/>
      <c r="E25718" s="6"/>
      <c r="F25718" s="6"/>
      <c r="U25718" s="11"/>
      <c r="AO25718" s="11"/>
    </row>
    <row r="25719" spans="2:41" x14ac:dyDescent="0.25">
      <c r="B25719" s="6"/>
      <c r="D25719" s="6"/>
      <c r="E25719" s="6"/>
      <c r="F25719" s="6"/>
      <c r="U25719" s="11"/>
      <c r="AO25719" s="11"/>
    </row>
    <row r="25720" spans="2:41" x14ac:dyDescent="0.25">
      <c r="B25720" s="6"/>
      <c r="D25720" s="6"/>
      <c r="E25720" s="6"/>
      <c r="F25720" s="6"/>
      <c r="U25720" s="11"/>
      <c r="AO25720" s="11"/>
    </row>
    <row r="25721" spans="2:41" x14ac:dyDescent="0.25">
      <c r="B25721" s="6"/>
      <c r="D25721" s="6"/>
      <c r="E25721" s="6"/>
      <c r="F25721" s="6"/>
      <c r="U25721" s="11"/>
      <c r="AO25721" s="11"/>
    </row>
    <row r="25722" spans="2:41" x14ac:dyDescent="0.25">
      <c r="B25722" s="6"/>
      <c r="D25722" s="6"/>
      <c r="E25722" s="6"/>
      <c r="F25722" s="6"/>
      <c r="U25722" s="11"/>
      <c r="AO25722" s="11"/>
    </row>
    <row r="25723" spans="2:41" x14ac:dyDescent="0.25">
      <c r="B25723" s="6"/>
      <c r="D25723" s="6"/>
      <c r="E25723" s="6"/>
      <c r="F25723" s="6"/>
      <c r="U25723" s="11"/>
      <c r="AO25723" s="11"/>
    </row>
    <row r="25724" spans="2:41" x14ac:dyDescent="0.25">
      <c r="B25724" s="6"/>
      <c r="D25724" s="6"/>
      <c r="E25724" s="6"/>
      <c r="F25724" s="6"/>
      <c r="U25724" s="11"/>
      <c r="AO25724" s="11"/>
    </row>
    <row r="25725" spans="2:41" x14ac:dyDescent="0.25">
      <c r="B25725" s="6"/>
      <c r="D25725" s="6"/>
      <c r="E25725" s="6"/>
      <c r="F25725" s="6"/>
      <c r="U25725" s="11"/>
      <c r="AO25725" s="11"/>
    </row>
    <row r="25726" spans="2:41" x14ac:dyDescent="0.25">
      <c r="B25726" s="6"/>
      <c r="D25726" s="6"/>
      <c r="E25726" s="6"/>
      <c r="F25726" s="6"/>
      <c r="U25726" s="11"/>
      <c r="AO25726" s="11"/>
    </row>
    <row r="25727" spans="2:41" x14ac:dyDescent="0.25">
      <c r="B25727" s="6"/>
      <c r="D25727" s="6"/>
      <c r="E25727" s="6"/>
      <c r="F25727" s="6"/>
      <c r="U25727" s="11"/>
      <c r="AO25727" s="11"/>
    </row>
    <row r="25728" spans="2:41" x14ac:dyDescent="0.25">
      <c r="B25728" s="6"/>
      <c r="D25728" s="6"/>
      <c r="E25728" s="6"/>
      <c r="F25728" s="6"/>
      <c r="U25728" s="11"/>
      <c r="AO25728" s="11"/>
    </row>
    <row r="25729" spans="2:41" x14ac:dyDescent="0.25">
      <c r="B25729" s="6"/>
      <c r="D25729" s="6"/>
      <c r="E25729" s="6"/>
      <c r="F25729" s="6"/>
      <c r="U25729" s="11"/>
      <c r="AO25729" s="11"/>
    </row>
    <row r="25730" spans="2:41" x14ac:dyDescent="0.25">
      <c r="B25730" s="6"/>
      <c r="D25730" s="6"/>
      <c r="E25730" s="6"/>
      <c r="F25730" s="6"/>
      <c r="U25730" s="11"/>
      <c r="AO25730" s="11"/>
    </row>
    <row r="25731" spans="2:41" x14ac:dyDescent="0.25">
      <c r="B25731" s="6"/>
      <c r="D25731" s="6"/>
      <c r="E25731" s="6"/>
      <c r="F25731" s="6"/>
      <c r="U25731" s="11"/>
      <c r="AO25731" s="11"/>
    </row>
    <row r="25732" spans="2:41" x14ac:dyDescent="0.25">
      <c r="B25732" s="6"/>
      <c r="D25732" s="6"/>
      <c r="E25732" s="6"/>
      <c r="F25732" s="6"/>
      <c r="U25732" s="11"/>
      <c r="AO25732" s="11"/>
    </row>
    <row r="25733" spans="2:41" x14ac:dyDescent="0.25">
      <c r="B25733" s="6"/>
      <c r="D25733" s="6"/>
      <c r="E25733" s="6"/>
      <c r="F25733" s="6"/>
      <c r="U25733" s="11"/>
      <c r="AO25733" s="11"/>
    </row>
    <row r="25734" spans="2:41" x14ac:dyDescent="0.25">
      <c r="B25734" s="6"/>
      <c r="D25734" s="6"/>
      <c r="E25734" s="6"/>
      <c r="F25734" s="6"/>
      <c r="U25734" s="11"/>
      <c r="AO25734" s="11"/>
    </row>
    <row r="25735" spans="2:41" x14ac:dyDescent="0.25">
      <c r="B25735" s="6"/>
      <c r="D25735" s="6"/>
      <c r="E25735" s="6"/>
      <c r="F25735" s="6"/>
      <c r="U25735" s="11"/>
      <c r="AO25735" s="11"/>
    </row>
    <row r="25736" spans="2:41" x14ac:dyDescent="0.25">
      <c r="B25736" s="6"/>
      <c r="D25736" s="6"/>
      <c r="E25736" s="6"/>
      <c r="F25736" s="6"/>
      <c r="U25736" s="11"/>
      <c r="AO25736" s="11"/>
    </row>
    <row r="25737" spans="2:41" x14ac:dyDescent="0.25">
      <c r="B25737" s="6"/>
      <c r="D25737" s="6"/>
      <c r="E25737" s="6"/>
      <c r="F25737" s="6"/>
      <c r="U25737" s="11"/>
      <c r="AO25737" s="11"/>
    </row>
    <row r="25738" spans="2:41" x14ac:dyDescent="0.25">
      <c r="B25738" s="6"/>
      <c r="D25738" s="6"/>
      <c r="E25738" s="6"/>
      <c r="F25738" s="6"/>
      <c r="U25738" s="11"/>
      <c r="AO25738" s="11"/>
    </row>
    <row r="25739" spans="2:41" x14ac:dyDescent="0.25">
      <c r="B25739" s="6"/>
      <c r="D25739" s="6"/>
      <c r="E25739" s="6"/>
      <c r="F25739" s="6"/>
      <c r="U25739" s="11"/>
      <c r="AO25739" s="11"/>
    </row>
    <row r="25740" spans="2:41" x14ac:dyDescent="0.25">
      <c r="B25740" s="6"/>
      <c r="D25740" s="6"/>
      <c r="E25740" s="6"/>
      <c r="F25740" s="6"/>
      <c r="U25740" s="11"/>
      <c r="AO25740" s="11"/>
    </row>
    <row r="25741" spans="2:41" x14ac:dyDescent="0.25">
      <c r="B25741" s="6"/>
      <c r="D25741" s="6"/>
      <c r="E25741" s="6"/>
      <c r="F25741" s="6"/>
      <c r="U25741" s="11"/>
      <c r="AO25741" s="11"/>
    </row>
    <row r="25742" spans="2:41" x14ac:dyDescent="0.25">
      <c r="B25742" s="6"/>
      <c r="D25742" s="6"/>
      <c r="E25742" s="6"/>
      <c r="F25742" s="6"/>
      <c r="U25742" s="11"/>
      <c r="AO25742" s="11"/>
    </row>
    <row r="25743" spans="2:41" x14ac:dyDescent="0.25">
      <c r="B25743" s="6"/>
      <c r="D25743" s="6"/>
      <c r="E25743" s="6"/>
      <c r="F25743" s="6"/>
      <c r="U25743" s="11"/>
      <c r="AO25743" s="11"/>
    </row>
    <row r="25744" spans="2:41" x14ac:dyDescent="0.25">
      <c r="B25744" s="6"/>
      <c r="D25744" s="6"/>
      <c r="E25744" s="6"/>
      <c r="F25744" s="6"/>
      <c r="U25744" s="11"/>
      <c r="AO25744" s="11"/>
    </row>
    <row r="25745" spans="2:41" x14ac:dyDescent="0.25">
      <c r="B25745" s="6"/>
      <c r="D25745" s="6"/>
      <c r="E25745" s="6"/>
      <c r="F25745" s="6"/>
      <c r="U25745" s="11"/>
      <c r="AO25745" s="11"/>
    </row>
    <row r="25746" spans="2:41" x14ac:dyDescent="0.25">
      <c r="B25746" s="6"/>
      <c r="D25746" s="6"/>
      <c r="E25746" s="6"/>
      <c r="F25746" s="6"/>
      <c r="U25746" s="11"/>
      <c r="AO25746" s="11"/>
    </row>
    <row r="25747" spans="2:41" x14ac:dyDescent="0.25">
      <c r="B25747" s="6"/>
      <c r="D25747" s="6"/>
      <c r="E25747" s="6"/>
      <c r="F25747" s="6"/>
      <c r="U25747" s="11"/>
      <c r="AO25747" s="11"/>
    </row>
    <row r="25748" spans="2:41" x14ac:dyDescent="0.25">
      <c r="B25748" s="6"/>
      <c r="D25748" s="6"/>
      <c r="E25748" s="6"/>
      <c r="F25748" s="6"/>
      <c r="U25748" s="11"/>
      <c r="AO25748" s="11"/>
    </row>
    <row r="25749" spans="2:41" x14ac:dyDescent="0.25">
      <c r="B25749" s="6"/>
      <c r="D25749" s="6"/>
      <c r="E25749" s="6"/>
      <c r="F25749" s="6"/>
      <c r="U25749" s="11"/>
      <c r="AO25749" s="11"/>
    </row>
    <row r="25750" spans="2:41" x14ac:dyDescent="0.25">
      <c r="B25750" s="6"/>
      <c r="D25750" s="6"/>
      <c r="E25750" s="6"/>
      <c r="F25750" s="6"/>
      <c r="U25750" s="11"/>
      <c r="AO25750" s="11"/>
    </row>
    <row r="25751" spans="2:41" x14ac:dyDescent="0.25">
      <c r="B25751" s="6"/>
      <c r="D25751" s="6"/>
      <c r="E25751" s="6"/>
      <c r="F25751" s="6"/>
      <c r="U25751" s="11"/>
      <c r="AO25751" s="11"/>
    </row>
    <row r="25752" spans="2:41" x14ac:dyDescent="0.25">
      <c r="B25752" s="6"/>
      <c r="D25752" s="6"/>
      <c r="E25752" s="6"/>
      <c r="F25752" s="6"/>
      <c r="U25752" s="11"/>
      <c r="AO25752" s="11"/>
    </row>
    <row r="25753" spans="2:41" x14ac:dyDescent="0.25">
      <c r="B25753" s="6"/>
      <c r="D25753" s="6"/>
      <c r="E25753" s="6"/>
      <c r="F25753" s="6"/>
      <c r="U25753" s="11"/>
      <c r="AO25753" s="11"/>
    </row>
    <row r="25754" spans="2:41" x14ac:dyDescent="0.25">
      <c r="B25754" s="6"/>
      <c r="D25754" s="6"/>
      <c r="E25754" s="6"/>
      <c r="F25754" s="6"/>
      <c r="U25754" s="11"/>
      <c r="AO25754" s="11"/>
    </row>
    <row r="25755" spans="2:41" x14ac:dyDescent="0.25">
      <c r="B25755" s="6"/>
      <c r="D25755" s="6"/>
      <c r="E25755" s="6"/>
      <c r="F25755" s="6"/>
      <c r="U25755" s="11"/>
      <c r="AO25755" s="11"/>
    </row>
    <row r="25756" spans="2:41" x14ac:dyDescent="0.25">
      <c r="B25756" s="6"/>
      <c r="D25756" s="6"/>
      <c r="E25756" s="6"/>
      <c r="F25756" s="6"/>
      <c r="U25756" s="11"/>
      <c r="AO25756" s="11"/>
    </row>
    <row r="25757" spans="2:41" x14ac:dyDescent="0.25">
      <c r="B25757" s="6"/>
      <c r="D25757" s="6"/>
      <c r="E25757" s="6"/>
      <c r="F25757" s="6"/>
      <c r="U25757" s="11"/>
      <c r="AO25757" s="11"/>
    </row>
    <row r="25758" spans="2:41" x14ac:dyDescent="0.25">
      <c r="B25758" s="6"/>
      <c r="D25758" s="6"/>
      <c r="E25758" s="6"/>
      <c r="F25758" s="6"/>
      <c r="U25758" s="11"/>
      <c r="AO25758" s="11"/>
    </row>
    <row r="25759" spans="2:41" x14ac:dyDescent="0.25">
      <c r="B25759" s="6"/>
      <c r="D25759" s="6"/>
      <c r="E25759" s="6"/>
      <c r="F25759" s="6"/>
      <c r="U25759" s="11"/>
      <c r="AO25759" s="11"/>
    </row>
    <row r="25760" spans="2:41" x14ac:dyDescent="0.25">
      <c r="B25760" s="6"/>
      <c r="D25760" s="6"/>
      <c r="E25760" s="6"/>
      <c r="F25760" s="6"/>
      <c r="U25760" s="11"/>
      <c r="AO25760" s="11"/>
    </row>
    <row r="25761" spans="2:41" x14ac:dyDescent="0.25">
      <c r="B25761" s="6"/>
      <c r="D25761" s="6"/>
      <c r="E25761" s="6"/>
      <c r="F25761" s="6"/>
      <c r="U25761" s="11"/>
      <c r="AO25761" s="11"/>
    </row>
    <row r="25762" spans="2:41" x14ac:dyDescent="0.25">
      <c r="B25762" s="6"/>
      <c r="D25762" s="6"/>
      <c r="E25762" s="6"/>
      <c r="F25762" s="6"/>
      <c r="U25762" s="11"/>
      <c r="AO25762" s="11"/>
    </row>
    <row r="25763" spans="2:41" x14ac:dyDescent="0.25">
      <c r="B25763" s="6"/>
      <c r="D25763" s="6"/>
      <c r="E25763" s="6"/>
      <c r="F25763" s="6"/>
      <c r="U25763" s="11"/>
      <c r="AO25763" s="11"/>
    </row>
    <row r="25764" spans="2:41" x14ac:dyDescent="0.25">
      <c r="B25764" s="6"/>
      <c r="D25764" s="6"/>
      <c r="E25764" s="6"/>
      <c r="F25764" s="6"/>
      <c r="U25764" s="11"/>
      <c r="AO25764" s="11"/>
    </row>
    <row r="25765" spans="2:41" x14ac:dyDescent="0.25">
      <c r="B25765" s="6"/>
      <c r="D25765" s="6"/>
      <c r="E25765" s="6"/>
      <c r="F25765" s="6"/>
      <c r="U25765" s="11"/>
      <c r="AO25765" s="11"/>
    </row>
    <row r="25766" spans="2:41" x14ac:dyDescent="0.25">
      <c r="B25766" s="6"/>
      <c r="D25766" s="6"/>
      <c r="E25766" s="6"/>
      <c r="F25766" s="6"/>
      <c r="U25766" s="11"/>
      <c r="AO25766" s="11"/>
    </row>
    <row r="25767" spans="2:41" x14ac:dyDescent="0.25">
      <c r="B25767" s="6"/>
      <c r="D25767" s="6"/>
      <c r="E25767" s="6"/>
      <c r="F25767" s="6"/>
      <c r="U25767" s="11"/>
      <c r="AO25767" s="11"/>
    </row>
    <row r="25768" spans="2:41" x14ac:dyDescent="0.25">
      <c r="B25768" s="6"/>
      <c r="D25768" s="6"/>
      <c r="E25768" s="6"/>
      <c r="F25768" s="6"/>
      <c r="U25768" s="11"/>
      <c r="AO25768" s="11"/>
    </row>
    <row r="25769" spans="2:41" x14ac:dyDescent="0.25">
      <c r="B25769" s="6"/>
      <c r="D25769" s="6"/>
      <c r="E25769" s="6"/>
      <c r="F25769" s="6"/>
      <c r="U25769" s="11"/>
      <c r="AO25769" s="11"/>
    </row>
    <row r="25770" spans="2:41" x14ac:dyDescent="0.25">
      <c r="B25770" s="6"/>
      <c r="D25770" s="6"/>
      <c r="E25770" s="6"/>
      <c r="F25770" s="6"/>
      <c r="U25770" s="11"/>
      <c r="AO25770" s="11"/>
    </row>
    <row r="25771" spans="2:41" x14ac:dyDescent="0.25">
      <c r="B25771" s="6"/>
      <c r="D25771" s="6"/>
      <c r="E25771" s="6"/>
      <c r="F25771" s="6"/>
      <c r="U25771" s="11"/>
      <c r="AO25771" s="11"/>
    </row>
    <row r="25772" spans="2:41" x14ac:dyDescent="0.25">
      <c r="B25772" s="6"/>
      <c r="D25772" s="6"/>
      <c r="E25772" s="6"/>
      <c r="F25772" s="6"/>
      <c r="U25772" s="11"/>
      <c r="AO25772" s="11"/>
    </row>
    <row r="25773" spans="2:41" x14ac:dyDescent="0.25">
      <c r="B25773" s="6"/>
      <c r="D25773" s="6"/>
      <c r="E25773" s="6"/>
      <c r="F25773" s="6"/>
      <c r="U25773" s="11"/>
      <c r="AO25773" s="11"/>
    </row>
    <row r="25774" spans="2:41" x14ac:dyDescent="0.25">
      <c r="B25774" s="6"/>
      <c r="D25774" s="6"/>
      <c r="E25774" s="6"/>
      <c r="F25774" s="6"/>
      <c r="U25774" s="11"/>
      <c r="AO25774" s="11"/>
    </row>
    <row r="25775" spans="2:41" x14ac:dyDescent="0.25">
      <c r="B25775" s="6"/>
      <c r="D25775" s="6"/>
      <c r="E25775" s="6"/>
      <c r="F25775" s="6"/>
      <c r="U25775" s="11"/>
      <c r="AO25775" s="11"/>
    </row>
    <row r="25776" spans="2:41" x14ac:dyDescent="0.25">
      <c r="B25776" s="6"/>
      <c r="D25776" s="6"/>
      <c r="E25776" s="6"/>
      <c r="F25776" s="6"/>
      <c r="U25776" s="11"/>
      <c r="AO25776" s="11"/>
    </row>
    <row r="25777" spans="2:41" x14ac:dyDescent="0.25">
      <c r="B25777" s="6"/>
      <c r="D25777" s="6"/>
      <c r="E25777" s="6"/>
      <c r="F25777" s="6"/>
      <c r="U25777" s="11"/>
      <c r="AO25777" s="11"/>
    </row>
    <row r="25778" spans="2:41" x14ac:dyDescent="0.25">
      <c r="B25778" s="6"/>
      <c r="D25778" s="6"/>
      <c r="E25778" s="6"/>
      <c r="F25778" s="6"/>
      <c r="U25778" s="11"/>
      <c r="AO25778" s="11"/>
    </row>
    <row r="25779" spans="2:41" x14ac:dyDescent="0.25">
      <c r="B25779" s="6"/>
      <c r="D25779" s="6"/>
      <c r="E25779" s="6"/>
      <c r="F25779" s="6"/>
      <c r="U25779" s="11"/>
      <c r="AO25779" s="11"/>
    </row>
    <row r="25780" spans="2:41" x14ac:dyDescent="0.25">
      <c r="B25780" s="6"/>
      <c r="D25780" s="6"/>
      <c r="E25780" s="6"/>
      <c r="F25780" s="6"/>
      <c r="U25780" s="11"/>
      <c r="AO25780" s="11"/>
    </row>
    <row r="25781" spans="2:41" x14ac:dyDescent="0.25">
      <c r="B25781" s="6"/>
      <c r="D25781" s="6"/>
      <c r="E25781" s="6"/>
      <c r="F25781" s="6"/>
      <c r="U25781" s="11"/>
      <c r="AO25781" s="11"/>
    </row>
    <row r="25782" spans="2:41" x14ac:dyDescent="0.25">
      <c r="B25782" s="6"/>
      <c r="D25782" s="6"/>
      <c r="E25782" s="6"/>
      <c r="F25782" s="6"/>
      <c r="U25782" s="11"/>
      <c r="AO25782" s="11"/>
    </row>
    <row r="25783" spans="2:41" x14ac:dyDescent="0.25">
      <c r="B25783" s="6"/>
      <c r="D25783" s="6"/>
      <c r="E25783" s="6"/>
      <c r="F25783" s="6"/>
      <c r="U25783" s="11"/>
      <c r="AO25783" s="11"/>
    </row>
    <row r="25784" spans="2:41" x14ac:dyDescent="0.25">
      <c r="B25784" s="6"/>
      <c r="D25784" s="6"/>
      <c r="E25784" s="6"/>
      <c r="F25784" s="6"/>
      <c r="U25784" s="11"/>
      <c r="AO25784" s="11"/>
    </row>
    <row r="25785" spans="2:41" x14ac:dyDescent="0.25">
      <c r="B25785" s="6"/>
      <c r="D25785" s="6"/>
      <c r="E25785" s="6"/>
      <c r="F25785" s="6"/>
      <c r="U25785" s="11"/>
      <c r="AO25785" s="11"/>
    </row>
    <row r="25786" spans="2:41" x14ac:dyDescent="0.25">
      <c r="B25786" s="6"/>
      <c r="D25786" s="6"/>
      <c r="E25786" s="6"/>
      <c r="F25786" s="6"/>
      <c r="U25786" s="11"/>
      <c r="AO25786" s="11"/>
    </row>
    <row r="25787" spans="2:41" x14ac:dyDescent="0.25">
      <c r="B25787" s="6"/>
      <c r="D25787" s="6"/>
      <c r="E25787" s="6"/>
      <c r="F25787" s="6"/>
      <c r="U25787" s="11"/>
      <c r="AO25787" s="11"/>
    </row>
    <row r="25788" spans="2:41" x14ac:dyDescent="0.25">
      <c r="B25788" s="6"/>
      <c r="D25788" s="6"/>
      <c r="E25788" s="6"/>
      <c r="F25788" s="6"/>
      <c r="U25788" s="11"/>
      <c r="AO25788" s="11"/>
    </row>
    <row r="25789" spans="2:41" x14ac:dyDescent="0.25">
      <c r="B25789" s="6"/>
      <c r="D25789" s="6"/>
      <c r="E25789" s="6"/>
      <c r="F25789" s="6"/>
      <c r="U25789" s="11"/>
      <c r="AO25789" s="11"/>
    </row>
    <row r="25790" spans="2:41" x14ac:dyDescent="0.25">
      <c r="B25790" s="6"/>
      <c r="D25790" s="6"/>
      <c r="E25790" s="6"/>
      <c r="F25790" s="6"/>
      <c r="U25790" s="11"/>
      <c r="AO25790" s="11"/>
    </row>
    <row r="25791" spans="2:41" x14ac:dyDescent="0.25">
      <c r="B25791" s="6"/>
      <c r="D25791" s="6"/>
      <c r="E25791" s="6"/>
      <c r="F25791" s="6"/>
      <c r="U25791" s="11"/>
      <c r="AO25791" s="11"/>
    </row>
    <row r="25792" spans="2:41" x14ac:dyDescent="0.25">
      <c r="B25792" s="6"/>
      <c r="D25792" s="6"/>
      <c r="E25792" s="6"/>
      <c r="F25792" s="6"/>
      <c r="U25792" s="11"/>
      <c r="AO25792" s="11"/>
    </row>
    <row r="25793" spans="2:41" x14ac:dyDescent="0.25">
      <c r="B25793" s="6"/>
      <c r="D25793" s="6"/>
      <c r="E25793" s="6"/>
      <c r="F25793" s="6"/>
      <c r="U25793" s="11"/>
      <c r="AO25793" s="11"/>
    </row>
    <row r="25794" spans="2:41" x14ac:dyDescent="0.25">
      <c r="B25794" s="6"/>
      <c r="D25794" s="6"/>
      <c r="E25794" s="6"/>
      <c r="F25794" s="6"/>
      <c r="U25794" s="11"/>
      <c r="AO25794" s="11"/>
    </row>
    <row r="25795" spans="2:41" x14ac:dyDescent="0.25">
      <c r="B25795" s="6"/>
      <c r="D25795" s="6"/>
      <c r="E25795" s="6"/>
      <c r="F25795" s="6"/>
      <c r="U25795" s="11"/>
      <c r="AO25795" s="11"/>
    </row>
    <row r="25796" spans="2:41" x14ac:dyDescent="0.25">
      <c r="B25796" s="6"/>
      <c r="D25796" s="6"/>
      <c r="E25796" s="6"/>
      <c r="F25796" s="6"/>
      <c r="U25796" s="11"/>
      <c r="AO25796" s="11"/>
    </row>
    <row r="25797" spans="2:41" x14ac:dyDescent="0.25">
      <c r="B25797" s="6"/>
      <c r="D25797" s="6"/>
      <c r="E25797" s="6"/>
      <c r="F25797" s="6"/>
      <c r="U25797" s="11"/>
      <c r="AO25797" s="11"/>
    </row>
    <row r="25798" spans="2:41" x14ac:dyDescent="0.25">
      <c r="B25798" s="6"/>
      <c r="D25798" s="6"/>
      <c r="E25798" s="6"/>
      <c r="F25798" s="6"/>
      <c r="U25798" s="11"/>
      <c r="AO25798" s="11"/>
    </row>
    <row r="25799" spans="2:41" x14ac:dyDescent="0.25">
      <c r="B25799" s="6"/>
      <c r="D25799" s="6"/>
      <c r="E25799" s="6"/>
      <c r="F25799" s="6"/>
      <c r="U25799" s="11"/>
      <c r="AO25799" s="11"/>
    </row>
    <row r="25800" spans="2:41" x14ac:dyDescent="0.25">
      <c r="B25800" s="6"/>
      <c r="D25800" s="6"/>
      <c r="E25800" s="6"/>
      <c r="F25800" s="6"/>
      <c r="U25800" s="11"/>
      <c r="AO25800" s="11"/>
    </row>
    <row r="25801" spans="2:41" x14ac:dyDescent="0.25">
      <c r="B25801" s="6"/>
      <c r="D25801" s="6"/>
      <c r="E25801" s="6"/>
      <c r="F25801" s="6"/>
      <c r="U25801" s="11"/>
      <c r="AO25801" s="11"/>
    </row>
    <row r="25802" spans="2:41" x14ac:dyDescent="0.25">
      <c r="B25802" s="6"/>
      <c r="D25802" s="6"/>
      <c r="E25802" s="6"/>
      <c r="F25802" s="6"/>
      <c r="U25802" s="11"/>
      <c r="AO25802" s="11"/>
    </row>
    <row r="25803" spans="2:41" x14ac:dyDescent="0.25">
      <c r="B25803" s="6"/>
      <c r="D25803" s="6"/>
      <c r="E25803" s="6"/>
      <c r="F25803" s="6"/>
      <c r="U25803" s="11"/>
      <c r="AO25803" s="11"/>
    </row>
    <row r="25804" spans="2:41" x14ac:dyDescent="0.25">
      <c r="B25804" s="6"/>
      <c r="D25804" s="6"/>
      <c r="E25804" s="6"/>
      <c r="F25804" s="6"/>
      <c r="U25804" s="11"/>
      <c r="AO25804" s="11"/>
    </row>
    <row r="25805" spans="2:41" x14ac:dyDescent="0.25">
      <c r="B25805" s="6"/>
      <c r="D25805" s="6"/>
      <c r="E25805" s="6"/>
      <c r="F25805" s="6"/>
      <c r="U25805" s="11"/>
      <c r="AO25805" s="11"/>
    </row>
    <row r="25806" spans="2:41" x14ac:dyDescent="0.25">
      <c r="B25806" s="6"/>
      <c r="D25806" s="6"/>
      <c r="E25806" s="6"/>
      <c r="F25806" s="6"/>
      <c r="U25806" s="11"/>
      <c r="AO25806" s="11"/>
    </row>
    <row r="25807" spans="2:41" x14ac:dyDescent="0.25">
      <c r="B25807" s="6"/>
      <c r="D25807" s="6"/>
      <c r="E25807" s="6"/>
      <c r="F25807" s="6"/>
      <c r="U25807" s="11"/>
      <c r="AO25807" s="11"/>
    </row>
    <row r="25808" spans="2:41" x14ac:dyDescent="0.25">
      <c r="B25808" s="6"/>
      <c r="D25808" s="6"/>
      <c r="E25808" s="6"/>
      <c r="F25808" s="6"/>
      <c r="U25808" s="11"/>
      <c r="AO25808" s="11"/>
    </row>
    <row r="25809" spans="2:41" x14ac:dyDescent="0.25">
      <c r="B25809" s="6"/>
      <c r="D25809" s="6"/>
      <c r="E25809" s="6"/>
      <c r="F25809" s="6"/>
      <c r="U25809" s="11"/>
      <c r="AO25809" s="11"/>
    </row>
    <row r="25810" spans="2:41" x14ac:dyDescent="0.25">
      <c r="B25810" s="6"/>
      <c r="D25810" s="6"/>
      <c r="E25810" s="6"/>
      <c r="F25810" s="6"/>
      <c r="U25810" s="11"/>
      <c r="AO25810" s="11"/>
    </row>
    <row r="25811" spans="2:41" x14ac:dyDescent="0.25">
      <c r="B25811" s="6"/>
      <c r="D25811" s="6"/>
      <c r="E25811" s="6"/>
      <c r="F25811" s="6"/>
      <c r="U25811" s="11"/>
      <c r="AO25811" s="11"/>
    </row>
    <row r="25812" spans="2:41" x14ac:dyDescent="0.25">
      <c r="B25812" s="6"/>
      <c r="D25812" s="6"/>
      <c r="E25812" s="6"/>
      <c r="F25812" s="6"/>
      <c r="U25812" s="11"/>
      <c r="AO25812" s="11"/>
    </row>
    <row r="25813" spans="2:41" x14ac:dyDescent="0.25">
      <c r="B25813" s="6"/>
      <c r="D25813" s="6"/>
      <c r="E25813" s="6"/>
      <c r="F25813" s="6"/>
      <c r="U25813" s="11"/>
      <c r="AO25813" s="11"/>
    </row>
    <row r="25814" spans="2:41" x14ac:dyDescent="0.25">
      <c r="B25814" s="6"/>
      <c r="D25814" s="6"/>
      <c r="E25814" s="6"/>
      <c r="F25814" s="6"/>
      <c r="U25814" s="11"/>
      <c r="AO25814" s="11"/>
    </row>
    <row r="25815" spans="2:41" x14ac:dyDescent="0.25">
      <c r="B25815" s="6"/>
      <c r="D25815" s="6"/>
      <c r="E25815" s="6"/>
      <c r="F25815" s="6"/>
      <c r="U25815" s="11"/>
      <c r="AO25815" s="11"/>
    </row>
    <row r="25816" spans="2:41" x14ac:dyDescent="0.25">
      <c r="B25816" s="6"/>
      <c r="D25816" s="6"/>
      <c r="E25816" s="6"/>
      <c r="F25816" s="6"/>
      <c r="U25816" s="11"/>
      <c r="AO25816" s="11"/>
    </row>
    <row r="25817" spans="2:41" x14ac:dyDescent="0.25">
      <c r="B25817" s="6"/>
      <c r="D25817" s="6"/>
      <c r="E25817" s="6"/>
      <c r="F25817" s="6"/>
      <c r="U25817" s="11"/>
      <c r="AO25817" s="11"/>
    </row>
    <row r="25818" spans="2:41" x14ac:dyDescent="0.25">
      <c r="B25818" s="6"/>
      <c r="D25818" s="6"/>
      <c r="E25818" s="6"/>
      <c r="F25818" s="6"/>
      <c r="U25818" s="11"/>
      <c r="AO25818" s="11"/>
    </row>
    <row r="25819" spans="2:41" x14ac:dyDescent="0.25">
      <c r="B25819" s="6"/>
      <c r="D25819" s="6"/>
      <c r="E25819" s="6"/>
      <c r="F25819" s="6"/>
      <c r="U25819" s="11"/>
      <c r="AO25819" s="11"/>
    </row>
    <row r="25820" spans="2:41" x14ac:dyDescent="0.25">
      <c r="B25820" s="6"/>
      <c r="D25820" s="6"/>
      <c r="E25820" s="6"/>
      <c r="F25820" s="6"/>
      <c r="U25820" s="11"/>
      <c r="AO25820" s="11"/>
    </row>
    <row r="25821" spans="2:41" x14ac:dyDescent="0.25">
      <c r="B25821" s="6"/>
      <c r="D25821" s="6"/>
      <c r="E25821" s="6"/>
      <c r="F25821" s="6"/>
      <c r="U25821" s="11"/>
      <c r="AO25821" s="11"/>
    </row>
    <row r="25822" spans="2:41" x14ac:dyDescent="0.25">
      <c r="B25822" s="6"/>
      <c r="D25822" s="6"/>
      <c r="E25822" s="6"/>
      <c r="F25822" s="6"/>
      <c r="U25822" s="11"/>
      <c r="AO25822" s="11"/>
    </row>
    <row r="25823" spans="2:41" x14ac:dyDescent="0.25">
      <c r="B25823" s="6"/>
      <c r="D25823" s="6"/>
      <c r="E25823" s="6"/>
      <c r="F25823" s="6"/>
      <c r="U25823" s="11"/>
      <c r="AO25823" s="11"/>
    </row>
    <row r="25824" spans="2:41" x14ac:dyDescent="0.25">
      <c r="B25824" s="6"/>
      <c r="D25824" s="6"/>
      <c r="E25824" s="6"/>
      <c r="F25824" s="6"/>
      <c r="U25824" s="11"/>
      <c r="AO25824" s="11"/>
    </row>
    <row r="25825" spans="2:41" x14ac:dyDescent="0.25">
      <c r="B25825" s="6"/>
      <c r="D25825" s="6"/>
      <c r="E25825" s="6"/>
      <c r="F25825" s="6"/>
      <c r="U25825" s="11"/>
      <c r="AO25825" s="11"/>
    </row>
    <row r="25826" spans="2:41" x14ac:dyDescent="0.25">
      <c r="B25826" s="6"/>
      <c r="D25826" s="6"/>
      <c r="E25826" s="6"/>
      <c r="F25826" s="6"/>
      <c r="U25826" s="11"/>
      <c r="AO25826" s="11"/>
    </row>
    <row r="25827" spans="2:41" x14ac:dyDescent="0.25">
      <c r="B25827" s="6"/>
      <c r="D25827" s="6"/>
      <c r="E25827" s="6"/>
      <c r="F25827" s="6"/>
      <c r="U25827" s="11"/>
      <c r="AO25827" s="11"/>
    </row>
    <row r="25828" spans="2:41" x14ac:dyDescent="0.25">
      <c r="B25828" s="6"/>
      <c r="D25828" s="6"/>
      <c r="E25828" s="6"/>
      <c r="F25828" s="6"/>
      <c r="U25828" s="11"/>
      <c r="AO25828" s="11"/>
    </row>
    <row r="25829" spans="2:41" x14ac:dyDescent="0.25">
      <c r="B25829" s="6"/>
      <c r="D25829" s="6"/>
      <c r="E25829" s="6"/>
      <c r="F25829" s="6"/>
      <c r="U25829" s="11"/>
      <c r="AO25829" s="11"/>
    </row>
    <row r="25830" spans="2:41" x14ac:dyDescent="0.25">
      <c r="B25830" s="6"/>
      <c r="D25830" s="6"/>
      <c r="E25830" s="6"/>
      <c r="F25830" s="6"/>
      <c r="U25830" s="11"/>
      <c r="AO25830" s="11"/>
    </row>
    <row r="25831" spans="2:41" x14ac:dyDescent="0.25">
      <c r="B25831" s="6"/>
      <c r="D25831" s="6"/>
      <c r="E25831" s="6"/>
      <c r="F25831" s="6"/>
      <c r="U25831" s="11"/>
      <c r="AO25831" s="11"/>
    </row>
    <row r="25832" spans="2:41" x14ac:dyDescent="0.25">
      <c r="B25832" s="6"/>
      <c r="D25832" s="6"/>
      <c r="E25832" s="6"/>
      <c r="F25832" s="6"/>
      <c r="U25832" s="11"/>
      <c r="AO25832" s="11"/>
    </row>
    <row r="25833" spans="2:41" x14ac:dyDescent="0.25">
      <c r="B25833" s="6"/>
      <c r="D25833" s="6"/>
      <c r="E25833" s="6"/>
      <c r="F25833" s="6"/>
      <c r="U25833" s="11"/>
      <c r="AO25833" s="11"/>
    </row>
    <row r="25834" spans="2:41" x14ac:dyDescent="0.25">
      <c r="B25834" s="6"/>
      <c r="D25834" s="6"/>
      <c r="E25834" s="6"/>
      <c r="F25834" s="6"/>
      <c r="U25834" s="11"/>
      <c r="AO25834" s="11"/>
    </row>
    <row r="25835" spans="2:41" x14ac:dyDescent="0.25">
      <c r="B25835" s="6"/>
      <c r="D25835" s="6"/>
      <c r="E25835" s="6"/>
      <c r="F25835" s="6"/>
      <c r="U25835" s="11"/>
      <c r="AO25835" s="11"/>
    </row>
    <row r="25836" spans="2:41" x14ac:dyDescent="0.25">
      <c r="B25836" s="6"/>
      <c r="D25836" s="6"/>
      <c r="E25836" s="6"/>
      <c r="F25836" s="6"/>
      <c r="U25836" s="11"/>
      <c r="AO25836" s="11"/>
    </row>
    <row r="25837" spans="2:41" x14ac:dyDescent="0.25">
      <c r="B25837" s="6"/>
      <c r="D25837" s="6"/>
      <c r="E25837" s="6"/>
      <c r="F25837" s="6"/>
      <c r="U25837" s="11"/>
      <c r="AO25837" s="11"/>
    </row>
    <row r="25838" spans="2:41" x14ac:dyDescent="0.25">
      <c r="B25838" s="6"/>
      <c r="D25838" s="6"/>
      <c r="E25838" s="6"/>
      <c r="F25838" s="6"/>
      <c r="U25838" s="11"/>
      <c r="AO25838" s="11"/>
    </row>
    <row r="25839" spans="2:41" x14ac:dyDescent="0.25">
      <c r="B25839" s="6"/>
      <c r="D25839" s="6"/>
      <c r="E25839" s="6"/>
      <c r="F25839" s="6"/>
      <c r="U25839" s="11"/>
      <c r="AO25839" s="11"/>
    </row>
    <row r="25840" spans="2:41" x14ac:dyDescent="0.25">
      <c r="B25840" s="6"/>
      <c r="D25840" s="6"/>
      <c r="E25840" s="6"/>
      <c r="F25840" s="6"/>
      <c r="U25840" s="11"/>
      <c r="AO25840" s="11"/>
    </row>
    <row r="25841" spans="2:41" x14ac:dyDescent="0.25">
      <c r="B25841" s="6"/>
      <c r="D25841" s="6"/>
      <c r="E25841" s="6"/>
      <c r="F25841" s="6"/>
      <c r="U25841" s="11"/>
      <c r="AO25841" s="11"/>
    </row>
    <row r="25842" spans="2:41" x14ac:dyDescent="0.25">
      <c r="B25842" s="6"/>
      <c r="D25842" s="6"/>
      <c r="E25842" s="6"/>
      <c r="F25842" s="6"/>
      <c r="U25842" s="11"/>
      <c r="AO25842" s="11"/>
    </row>
    <row r="25843" spans="2:41" x14ac:dyDescent="0.25">
      <c r="B25843" s="6"/>
      <c r="D25843" s="6"/>
      <c r="E25843" s="6"/>
      <c r="F25843" s="6"/>
      <c r="U25843" s="11"/>
      <c r="AO25843" s="11"/>
    </row>
    <row r="25844" spans="2:41" x14ac:dyDescent="0.25">
      <c r="B25844" s="6"/>
      <c r="D25844" s="6"/>
      <c r="E25844" s="6"/>
      <c r="F25844" s="6"/>
      <c r="U25844" s="11"/>
      <c r="AO25844" s="11"/>
    </row>
    <row r="25845" spans="2:41" x14ac:dyDescent="0.25">
      <c r="B25845" s="6"/>
      <c r="D25845" s="6"/>
      <c r="E25845" s="6"/>
      <c r="F25845" s="6"/>
      <c r="U25845" s="11"/>
      <c r="AO25845" s="11"/>
    </row>
    <row r="25846" spans="2:41" x14ac:dyDescent="0.25">
      <c r="B25846" s="6"/>
      <c r="D25846" s="6"/>
      <c r="E25846" s="6"/>
      <c r="F25846" s="6"/>
      <c r="U25846" s="11"/>
      <c r="AO25846" s="11"/>
    </row>
    <row r="25847" spans="2:41" x14ac:dyDescent="0.25">
      <c r="B25847" s="6"/>
      <c r="D25847" s="6"/>
      <c r="E25847" s="6"/>
      <c r="F25847" s="6"/>
      <c r="U25847" s="11"/>
      <c r="AO25847" s="11"/>
    </row>
    <row r="25848" spans="2:41" x14ac:dyDescent="0.25">
      <c r="B25848" s="6"/>
      <c r="D25848" s="6"/>
      <c r="E25848" s="6"/>
      <c r="F25848" s="6"/>
      <c r="U25848" s="11"/>
      <c r="AO25848" s="11"/>
    </row>
    <row r="25849" spans="2:41" x14ac:dyDescent="0.25">
      <c r="B25849" s="6"/>
      <c r="D25849" s="6"/>
      <c r="E25849" s="6"/>
      <c r="F25849" s="6"/>
      <c r="U25849" s="11"/>
      <c r="AO25849" s="11"/>
    </row>
    <row r="25850" spans="2:41" x14ac:dyDescent="0.25">
      <c r="B25850" s="6"/>
      <c r="D25850" s="6"/>
      <c r="E25850" s="6"/>
      <c r="F25850" s="6"/>
      <c r="U25850" s="11"/>
      <c r="AO25850" s="11"/>
    </row>
    <row r="25851" spans="2:41" x14ac:dyDescent="0.25">
      <c r="B25851" s="6"/>
      <c r="D25851" s="6"/>
      <c r="E25851" s="6"/>
      <c r="F25851" s="6"/>
      <c r="U25851" s="11"/>
      <c r="AO25851" s="11"/>
    </row>
    <row r="25852" spans="2:41" x14ac:dyDescent="0.25">
      <c r="B25852" s="6"/>
      <c r="D25852" s="6"/>
      <c r="E25852" s="6"/>
      <c r="F25852" s="6"/>
      <c r="U25852" s="11"/>
      <c r="AO25852" s="11"/>
    </row>
    <row r="25853" spans="2:41" x14ac:dyDescent="0.25">
      <c r="B25853" s="6"/>
      <c r="D25853" s="6"/>
      <c r="E25853" s="6"/>
      <c r="F25853" s="6"/>
      <c r="U25853" s="11"/>
      <c r="AO25853" s="11"/>
    </row>
    <row r="25854" spans="2:41" x14ac:dyDescent="0.25">
      <c r="B25854" s="6"/>
      <c r="D25854" s="6"/>
      <c r="E25854" s="6"/>
      <c r="F25854" s="6"/>
      <c r="U25854" s="11"/>
      <c r="AO25854" s="11"/>
    </row>
    <row r="25855" spans="2:41" x14ac:dyDescent="0.25">
      <c r="B25855" s="6"/>
      <c r="D25855" s="6"/>
      <c r="E25855" s="6"/>
      <c r="F25855" s="6"/>
      <c r="U25855" s="11"/>
      <c r="AO25855" s="11"/>
    </row>
    <row r="25856" spans="2:41" x14ac:dyDescent="0.25">
      <c r="B25856" s="6"/>
      <c r="D25856" s="6"/>
      <c r="E25856" s="6"/>
      <c r="F25856" s="6"/>
      <c r="U25856" s="11"/>
      <c r="AO25856" s="11"/>
    </row>
    <row r="25857" spans="2:41" x14ac:dyDescent="0.25">
      <c r="B25857" s="6"/>
      <c r="D25857" s="6"/>
      <c r="E25857" s="6"/>
      <c r="F25857" s="6"/>
      <c r="U25857" s="11"/>
      <c r="AO25857" s="11"/>
    </row>
    <row r="25858" spans="2:41" x14ac:dyDescent="0.25">
      <c r="B25858" s="6"/>
      <c r="D25858" s="6"/>
      <c r="E25858" s="6"/>
      <c r="F25858" s="6"/>
      <c r="U25858" s="11"/>
      <c r="AO25858" s="11"/>
    </row>
    <row r="25859" spans="2:41" x14ac:dyDescent="0.25">
      <c r="B25859" s="6"/>
      <c r="D25859" s="6"/>
      <c r="E25859" s="6"/>
      <c r="F25859" s="6"/>
      <c r="U25859" s="11"/>
      <c r="AO25859" s="11"/>
    </row>
    <row r="25860" spans="2:41" x14ac:dyDescent="0.25">
      <c r="B25860" s="6"/>
      <c r="D25860" s="6"/>
      <c r="E25860" s="6"/>
      <c r="F25860" s="6"/>
      <c r="U25860" s="11"/>
      <c r="AO25860" s="11"/>
    </row>
    <row r="25861" spans="2:41" x14ac:dyDescent="0.25">
      <c r="B25861" s="6"/>
      <c r="D25861" s="6"/>
      <c r="E25861" s="6"/>
      <c r="F25861" s="6"/>
      <c r="U25861" s="11"/>
      <c r="AO25861" s="11"/>
    </row>
    <row r="25862" spans="2:41" x14ac:dyDescent="0.25">
      <c r="B25862" s="6"/>
      <c r="D25862" s="6"/>
      <c r="E25862" s="6"/>
      <c r="F25862" s="6"/>
      <c r="U25862" s="11"/>
      <c r="AO25862" s="11"/>
    </row>
    <row r="25863" spans="2:41" x14ac:dyDescent="0.25">
      <c r="B25863" s="6"/>
      <c r="D25863" s="6"/>
      <c r="E25863" s="6"/>
      <c r="F25863" s="6"/>
      <c r="U25863" s="11"/>
      <c r="AO25863" s="11"/>
    </row>
    <row r="25864" spans="2:41" x14ac:dyDescent="0.25">
      <c r="B25864" s="6"/>
      <c r="D25864" s="6"/>
      <c r="E25864" s="6"/>
      <c r="F25864" s="6"/>
      <c r="U25864" s="11"/>
      <c r="AO25864" s="11"/>
    </row>
    <row r="25865" spans="2:41" x14ac:dyDescent="0.25">
      <c r="B25865" s="6"/>
      <c r="D25865" s="6"/>
      <c r="E25865" s="6"/>
      <c r="F25865" s="6"/>
      <c r="U25865" s="11"/>
      <c r="AO25865" s="11"/>
    </row>
    <row r="25866" spans="2:41" x14ac:dyDescent="0.25">
      <c r="B25866" s="6"/>
      <c r="D25866" s="6"/>
      <c r="E25866" s="6"/>
      <c r="F25866" s="6"/>
      <c r="U25866" s="11"/>
      <c r="AO25866" s="11"/>
    </row>
    <row r="25867" spans="2:41" x14ac:dyDescent="0.25">
      <c r="B25867" s="6"/>
      <c r="D25867" s="6"/>
      <c r="E25867" s="6"/>
      <c r="F25867" s="6"/>
      <c r="U25867" s="11"/>
      <c r="AO25867" s="11"/>
    </row>
    <row r="25868" spans="2:41" x14ac:dyDescent="0.25">
      <c r="B25868" s="6"/>
      <c r="D25868" s="6"/>
      <c r="E25868" s="6"/>
      <c r="F25868" s="6"/>
      <c r="U25868" s="11"/>
      <c r="AO25868" s="11"/>
    </row>
    <row r="25869" spans="2:41" x14ac:dyDescent="0.25">
      <c r="B25869" s="6"/>
      <c r="D25869" s="6"/>
      <c r="E25869" s="6"/>
      <c r="F25869" s="6"/>
      <c r="U25869" s="11"/>
      <c r="AO25869" s="11"/>
    </row>
    <row r="25870" spans="2:41" x14ac:dyDescent="0.25">
      <c r="B25870" s="6"/>
      <c r="D25870" s="6"/>
      <c r="E25870" s="6"/>
      <c r="F25870" s="6"/>
      <c r="U25870" s="11"/>
      <c r="AO25870" s="11"/>
    </row>
    <row r="25871" spans="2:41" x14ac:dyDescent="0.25">
      <c r="B25871" s="6"/>
      <c r="D25871" s="6"/>
      <c r="E25871" s="6"/>
      <c r="F25871" s="6"/>
      <c r="U25871" s="11"/>
      <c r="AO25871" s="11"/>
    </row>
    <row r="25872" spans="2:41" x14ac:dyDescent="0.25">
      <c r="B25872" s="6"/>
      <c r="D25872" s="6"/>
      <c r="E25872" s="6"/>
      <c r="F25872" s="6"/>
      <c r="U25872" s="11"/>
      <c r="AO25872" s="11"/>
    </row>
    <row r="25873" spans="2:41" x14ac:dyDescent="0.25">
      <c r="B25873" s="6"/>
      <c r="D25873" s="6"/>
      <c r="E25873" s="6"/>
      <c r="F25873" s="6"/>
      <c r="U25873" s="11"/>
      <c r="AO25873" s="11"/>
    </row>
    <row r="25874" spans="2:41" x14ac:dyDescent="0.25">
      <c r="B25874" s="6"/>
      <c r="D25874" s="6"/>
      <c r="E25874" s="6"/>
      <c r="F25874" s="6"/>
      <c r="U25874" s="11"/>
      <c r="AO25874" s="11"/>
    </row>
    <row r="25875" spans="2:41" x14ac:dyDescent="0.25">
      <c r="B25875" s="6"/>
      <c r="D25875" s="6"/>
      <c r="E25875" s="6"/>
      <c r="F25875" s="6"/>
      <c r="U25875" s="11"/>
      <c r="AO25875" s="11"/>
    </row>
    <row r="25876" spans="2:41" x14ac:dyDescent="0.25">
      <c r="B25876" s="6"/>
      <c r="D25876" s="6"/>
      <c r="E25876" s="6"/>
      <c r="F25876" s="6"/>
      <c r="U25876" s="11"/>
      <c r="AO25876" s="11"/>
    </row>
    <row r="25877" spans="2:41" x14ac:dyDescent="0.25">
      <c r="B25877" s="6"/>
      <c r="D25877" s="6"/>
      <c r="E25877" s="6"/>
      <c r="F25877" s="6"/>
      <c r="U25877" s="11"/>
      <c r="AO25877" s="11"/>
    </row>
    <row r="25878" spans="2:41" x14ac:dyDescent="0.25">
      <c r="B25878" s="6"/>
      <c r="D25878" s="6"/>
      <c r="E25878" s="6"/>
      <c r="F25878" s="6"/>
      <c r="U25878" s="11"/>
      <c r="AO25878" s="11"/>
    </row>
    <row r="25879" spans="2:41" x14ac:dyDescent="0.25">
      <c r="B25879" s="6"/>
      <c r="D25879" s="6"/>
      <c r="E25879" s="6"/>
      <c r="F25879" s="6"/>
      <c r="U25879" s="11"/>
      <c r="AO25879" s="11"/>
    </row>
    <row r="25880" spans="2:41" x14ac:dyDescent="0.25">
      <c r="B25880" s="6"/>
      <c r="D25880" s="6"/>
      <c r="E25880" s="6"/>
      <c r="F25880" s="6"/>
      <c r="U25880" s="11"/>
      <c r="AO25880" s="11"/>
    </row>
    <row r="25881" spans="2:41" x14ac:dyDescent="0.25">
      <c r="B25881" s="6"/>
      <c r="D25881" s="6"/>
      <c r="E25881" s="6"/>
      <c r="F25881" s="6"/>
      <c r="U25881" s="11"/>
      <c r="AO25881" s="11"/>
    </row>
    <row r="25882" spans="2:41" x14ac:dyDescent="0.25">
      <c r="B25882" s="6"/>
      <c r="D25882" s="6"/>
      <c r="E25882" s="6"/>
      <c r="F25882" s="6"/>
      <c r="U25882" s="11"/>
      <c r="AO25882" s="11"/>
    </row>
    <row r="25883" spans="2:41" x14ac:dyDescent="0.25">
      <c r="B25883" s="6"/>
      <c r="D25883" s="6"/>
      <c r="E25883" s="6"/>
      <c r="F25883" s="6"/>
      <c r="U25883" s="11"/>
      <c r="AO25883" s="11"/>
    </row>
    <row r="25884" spans="2:41" x14ac:dyDescent="0.25">
      <c r="B25884" s="6"/>
      <c r="D25884" s="6"/>
      <c r="E25884" s="6"/>
      <c r="F25884" s="6"/>
      <c r="U25884" s="11"/>
      <c r="AO25884" s="11"/>
    </row>
    <row r="25885" spans="2:41" x14ac:dyDescent="0.25">
      <c r="B25885" s="6"/>
      <c r="D25885" s="6"/>
      <c r="E25885" s="6"/>
      <c r="F25885" s="6"/>
      <c r="U25885" s="11"/>
      <c r="AO25885" s="11"/>
    </row>
    <row r="25886" spans="2:41" x14ac:dyDescent="0.25">
      <c r="B25886" s="6"/>
      <c r="D25886" s="6"/>
      <c r="E25886" s="6"/>
      <c r="F25886" s="6"/>
      <c r="U25886" s="11"/>
      <c r="AO25886" s="11"/>
    </row>
    <row r="25887" spans="2:41" x14ac:dyDescent="0.25">
      <c r="B25887" s="6"/>
      <c r="D25887" s="6"/>
      <c r="E25887" s="6"/>
      <c r="F25887" s="6"/>
      <c r="U25887" s="11"/>
      <c r="AO25887" s="11"/>
    </row>
    <row r="25888" spans="2:41" x14ac:dyDescent="0.25">
      <c r="B25888" s="6"/>
      <c r="D25888" s="6"/>
      <c r="E25888" s="6"/>
      <c r="F25888" s="6"/>
      <c r="U25888" s="11"/>
      <c r="AO25888" s="11"/>
    </row>
    <row r="25889" spans="2:41" x14ac:dyDescent="0.25">
      <c r="B25889" s="6"/>
      <c r="D25889" s="6"/>
      <c r="E25889" s="6"/>
      <c r="F25889" s="6"/>
      <c r="U25889" s="11"/>
      <c r="AO25889" s="11"/>
    </row>
    <row r="25890" spans="2:41" x14ac:dyDescent="0.25">
      <c r="B25890" s="6"/>
      <c r="D25890" s="6"/>
      <c r="E25890" s="6"/>
      <c r="F25890" s="6"/>
      <c r="U25890" s="11"/>
      <c r="AO25890" s="11"/>
    </row>
    <row r="25891" spans="2:41" x14ac:dyDescent="0.25">
      <c r="B25891" s="6"/>
      <c r="D25891" s="6"/>
      <c r="E25891" s="6"/>
      <c r="F25891" s="6"/>
      <c r="U25891" s="11"/>
      <c r="AO25891" s="11"/>
    </row>
    <row r="25892" spans="2:41" x14ac:dyDescent="0.25">
      <c r="B25892" s="6"/>
      <c r="D25892" s="6"/>
      <c r="E25892" s="6"/>
      <c r="F25892" s="6"/>
      <c r="U25892" s="11"/>
      <c r="AO25892" s="11"/>
    </row>
    <row r="25893" spans="2:41" x14ac:dyDescent="0.25">
      <c r="B25893" s="6"/>
      <c r="D25893" s="6"/>
      <c r="E25893" s="6"/>
      <c r="F25893" s="6"/>
      <c r="U25893" s="11"/>
      <c r="AO25893" s="11"/>
    </row>
    <row r="25894" spans="2:41" x14ac:dyDescent="0.25">
      <c r="B25894" s="6"/>
      <c r="D25894" s="6"/>
      <c r="E25894" s="6"/>
      <c r="F25894" s="6"/>
      <c r="U25894" s="11"/>
      <c r="AO25894" s="11"/>
    </row>
    <row r="25895" spans="2:41" x14ac:dyDescent="0.25">
      <c r="B25895" s="6"/>
      <c r="D25895" s="6"/>
      <c r="E25895" s="6"/>
      <c r="F25895" s="6"/>
      <c r="U25895" s="11"/>
      <c r="AO25895" s="11"/>
    </row>
    <row r="25896" spans="2:41" x14ac:dyDescent="0.25">
      <c r="B25896" s="6"/>
      <c r="D25896" s="6"/>
      <c r="E25896" s="6"/>
      <c r="F25896" s="6"/>
      <c r="U25896" s="11"/>
      <c r="AO25896" s="11"/>
    </row>
    <row r="25897" spans="2:41" x14ac:dyDescent="0.25">
      <c r="B25897" s="6"/>
      <c r="D25897" s="6"/>
      <c r="E25897" s="6"/>
      <c r="F25897" s="6"/>
      <c r="U25897" s="11"/>
      <c r="AO25897" s="11"/>
    </row>
    <row r="25898" spans="2:41" x14ac:dyDescent="0.25">
      <c r="B25898" s="6"/>
      <c r="D25898" s="6"/>
      <c r="E25898" s="6"/>
      <c r="F25898" s="6"/>
      <c r="U25898" s="11"/>
      <c r="AO25898" s="11"/>
    </row>
    <row r="25899" spans="2:41" x14ac:dyDescent="0.25">
      <c r="B25899" s="6"/>
      <c r="D25899" s="6"/>
      <c r="E25899" s="6"/>
      <c r="F25899" s="6"/>
      <c r="U25899" s="11"/>
      <c r="AO25899" s="11"/>
    </row>
    <row r="25900" spans="2:41" x14ac:dyDescent="0.25">
      <c r="B25900" s="6"/>
      <c r="D25900" s="6"/>
      <c r="E25900" s="6"/>
      <c r="F25900" s="6"/>
      <c r="U25900" s="11"/>
      <c r="AO25900" s="11"/>
    </row>
    <row r="25901" spans="2:41" x14ac:dyDescent="0.25">
      <c r="B25901" s="6"/>
      <c r="D25901" s="6"/>
      <c r="E25901" s="6"/>
      <c r="F25901" s="6"/>
      <c r="U25901" s="11"/>
      <c r="AO25901" s="11"/>
    </row>
    <row r="25902" spans="2:41" x14ac:dyDescent="0.25">
      <c r="B25902" s="6"/>
      <c r="D25902" s="6"/>
      <c r="E25902" s="6"/>
      <c r="F25902" s="6"/>
      <c r="U25902" s="11"/>
      <c r="AO25902" s="11"/>
    </row>
    <row r="25903" spans="2:41" x14ac:dyDescent="0.25">
      <c r="B25903" s="6"/>
      <c r="D25903" s="6"/>
      <c r="E25903" s="6"/>
      <c r="F25903" s="6"/>
      <c r="U25903" s="11"/>
      <c r="AO25903" s="11"/>
    </row>
    <row r="25904" spans="2:41" x14ac:dyDescent="0.25">
      <c r="B25904" s="6"/>
      <c r="D25904" s="6"/>
      <c r="E25904" s="6"/>
      <c r="F25904" s="6"/>
      <c r="U25904" s="11"/>
      <c r="AO25904" s="11"/>
    </row>
    <row r="25905" spans="2:41" x14ac:dyDescent="0.25">
      <c r="B25905" s="6"/>
      <c r="D25905" s="6"/>
      <c r="E25905" s="6"/>
      <c r="F25905" s="6"/>
      <c r="U25905" s="11"/>
      <c r="AO25905" s="11"/>
    </row>
    <row r="25906" spans="2:41" x14ac:dyDescent="0.25">
      <c r="B25906" s="6"/>
      <c r="D25906" s="6"/>
      <c r="E25906" s="6"/>
      <c r="F25906" s="6"/>
      <c r="U25906" s="11"/>
      <c r="AO25906" s="11"/>
    </row>
    <row r="25907" spans="2:41" x14ac:dyDescent="0.25">
      <c r="B25907" s="6"/>
      <c r="D25907" s="6"/>
      <c r="E25907" s="6"/>
      <c r="F25907" s="6"/>
      <c r="U25907" s="11"/>
      <c r="AO25907" s="11"/>
    </row>
    <row r="25908" spans="2:41" x14ac:dyDescent="0.25">
      <c r="B25908" s="6"/>
      <c r="D25908" s="6"/>
      <c r="E25908" s="6"/>
      <c r="F25908" s="6"/>
      <c r="U25908" s="11"/>
      <c r="AO25908" s="11"/>
    </row>
    <row r="25909" spans="2:41" x14ac:dyDescent="0.25">
      <c r="B25909" s="6"/>
      <c r="D25909" s="6"/>
      <c r="E25909" s="6"/>
      <c r="F25909" s="6"/>
      <c r="U25909" s="11"/>
      <c r="AO25909" s="11"/>
    </row>
    <row r="25910" spans="2:41" x14ac:dyDescent="0.25">
      <c r="B25910" s="6"/>
      <c r="D25910" s="6"/>
      <c r="E25910" s="6"/>
      <c r="F25910" s="6"/>
      <c r="U25910" s="11"/>
      <c r="AO25910" s="11"/>
    </row>
    <row r="25911" spans="2:41" x14ac:dyDescent="0.25">
      <c r="B25911" s="6"/>
      <c r="D25911" s="6"/>
      <c r="E25911" s="6"/>
      <c r="F25911" s="6"/>
      <c r="U25911" s="11"/>
      <c r="AO25911" s="11"/>
    </row>
    <row r="25912" spans="2:41" x14ac:dyDescent="0.25">
      <c r="B25912" s="6"/>
      <c r="D25912" s="6"/>
      <c r="E25912" s="6"/>
      <c r="F25912" s="6"/>
      <c r="U25912" s="11"/>
      <c r="AO25912" s="11"/>
    </row>
    <row r="25913" spans="2:41" x14ac:dyDescent="0.25">
      <c r="B25913" s="6"/>
      <c r="D25913" s="6"/>
      <c r="E25913" s="6"/>
      <c r="F25913" s="6"/>
      <c r="U25913" s="11"/>
      <c r="AO25913" s="11"/>
    </row>
    <row r="25914" spans="2:41" x14ac:dyDescent="0.25">
      <c r="B25914" s="6"/>
      <c r="D25914" s="6"/>
      <c r="E25914" s="6"/>
      <c r="F25914" s="6"/>
      <c r="U25914" s="11"/>
      <c r="AO25914" s="11"/>
    </row>
    <row r="25915" spans="2:41" x14ac:dyDescent="0.25">
      <c r="B25915" s="6"/>
      <c r="D25915" s="6"/>
      <c r="E25915" s="6"/>
      <c r="F25915" s="6"/>
      <c r="U25915" s="11"/>
      <c r="AO25915" s="11"/>
    </row>
    <row r="25916" spans="2:41" x14ac:dyDescent="0.25">
      <c r="B25916" s="6"/>
      <c r="D25916" s="6"/>
      <c r="E25916" s="6"/>
      <c r="F25916" s="6"/>
      <c r="U25916" s="11"/>
      <c r="AO25916" s="11"/>
    </row>
    <row r="25917" spans="2:41" x14ac:dyDescent="0.25">
      <c r="B25917" s="6"/>
      <c r="D25917" s="6"/>
      <c r="E25917" s="6"/>
      <c r="F25917" s="6"/>
      <c r="U25917" s="11"/>
      <c r="AO25917" s="11"/>
    </row>
    <row r="25918" spans="2:41" x14ac:dyDescent="0.25">
      <c r="B25918" s="6"/>
      <c r="D25918" s="6"/>
      <c r="E25918" s="6"/>
      <c r="F25918" s="6"/>
      <c r="U25918" s="11"/>
      <c r="AO25918" s="11"/>
    </row>
    <row r="25919" spans="2:41" x14ac:dyDescent="0.25">
      <c r="B25919" s="6"/>
      <c r="D25919" s="6"/>
      <c r="E25919" s="6"/>
      <c r="F25919" s="6"/>
      <c r="U25919" s="11"/>
      <c r="AO25919" s="11"/>
    </row>
    <row r="25920" spans="2:41" x14ac:dyDescent="0.25">
      <c r="B25920" s="6"/>
      <c r="D25920" s="6"/>
      <c r="E25920" s="6"/>
      <c r="F25920" s="6"/>
      <c r="U25920" s="11"/>
      <c r="AO25920" s="11"/>
    </row>
    <row r="25921" spans="2:41" x14ac:dyDescent="0.25">
      <c r="B25921" s="6"/>
      <c r="D25921" s="6"/>
      <c r="E25921" s="6"/>
      <c r="F25921" s="6"/>
      <c r="U25921" s="11"/>
      <c r="AO25921" s="11"/>
    </row>
    <row r="25922" spans="2:41" x14ac:dyDescent="0.25">
      <c r="B25922" s="6"/>
      <c r="D25922" s="6"/>
      <c r="E25922" s="6"/>
      <c r="F25922" s="6"/>
      <c r="U25922" s="11"/>
      <c r="AO25922" s="11"/>
    </row>
    <row r="25923" spans="2:41" x14ac:dyDescent="0.25">
      <c r="B25923" s="6"/>
      <c r="D25923" s="6"/>
      <c r="E25923" s="6"/>
      <c r="F25923" s="6"/>
      <c r="U25923" s="11"/>
      <c r="AO25923" s="11"/>
    </row>
    <row r="25924" spans="2:41" x14ac:dyDescent="0.25">
      <c r="B25924" s="6"/>
      <c r="D25924" s="6"/>
      <c r="E25924" s="6"/>
      <c r="F25924" s="6"/>
      <c r="U25924" s="11"/>
      <c r="AO25924" s="11"/>
    </row>
    <row r="25925" spans="2:41" x14ac:dyDescent="0.25">
      <c r="B25925" s="6"/>
      <c r="D25925" s="6"/>
      <c r="E25925" s="6"/>
      <c r="F25925" s="6"/>
      <c r="U25925" s="11"/>
      <c r="AO25925" s="11"/>
    </row>
    <row r="25926" spans="2:41" x14ac:dyDescent="0.25">
      <c r="B25926" s="6"/>
      <c r="D25926" s="6"/>
      <c r="E25926" s="6"/>
      <c r="F25926" s="6"/>
      <c r="U25926" s="11"/>
      <c r="AO25926" s="11"/>
    </row>
    <row r="25927" spans="2:41" x14ac:dyDescent="0.25">
      <c r="B25927" s="6"/>
      <c r="D25927" s="6"/>
      <c r="E25927" s="6"/>
      <c r="F25927" s="6"/>
      <c r="U25927" s="11"/>
      <c r="AO25927" s="11"/>
    </row>
    <row r="25928" spans="2:41" x14ac:dyDescent="0.25">
      <c r="B25928" s="6"/>
      <c r="D25928" s="6"/>
      <c r="E25928" s="6"/>
      <c r="F25928" s="6"/>
      <c r="U25928" s="11"/>
      <c r="AO25928" s="11"/>
    </row>
    <row r="25929" spans="2:41" x14ac:dyDescent="0.25">
      <c r="B25929" s="6"/>
      <c r="D25929" s="6"/>
      <c r="E25929" s="6"/>
      <c r="F25929" s="6"/>
      <c r="U25929" s="11"/>
      <c r="AO25929" s="11"/>
    </row>
    <row r="25930" spans="2:41" x14ac:dyDescent="0.25">
      <c r="B25930" s="6"/>
      <c r="D25930" s="6"/>
      <c r="E25930" s="6"/>
      <c r="F25930" s="6"/>
      <c r="U25930" s="11"/>
      <c r="AO25930" s="11"/>
    </row>
    <row r="25931" spans="2:41" x14ac:dyDescent="0.25">
      <c r="B25931" s="6"/>
      <c r="D25931" s="6"/>
      <c r="E25931" s="6"/>
      <c r="F25931" s="6"/>
      <c r="U25931" s="11"/>
      <c r="AO25931" s="11"/>
    </row>
    <row r="25932" spans="2:41" x14ac:dyDescent="0.25">
      <c r="B25932" s="6"/>
      <c r="D25932" s="6"/>
      <c r="E25932" s="6"/>
      <c r="F25932" s="6"/>
      <c r="U25932" s="11"/>
      <c r="AO25932" s="11"/>
    </row>
    <row r="25933" spans="2:41" x14ac:dyDescent="0.25">
      <c r="B25933" s="6"/>
      <c r="D25933" s="6"/>
      <c r="E25933" s="6"/>
      <c r="F25933" s="6"/>
      <c r="U25933" s="11"/>
      <c r="AO25933" s="11"/>
    </row>
    <row r="25934" spans="2:41" x14ac:dyDescent="0.25">
      <c r="B25934" s="6"/>
      <c r="D25934" s="6"/>
      <c r="E25934" s="6"/>
      <c r="F25934" s="6"/>
      <c r="U25934" s="11"/>
      <c r="AO25934" s="11"/>
    </row>
    <row r="25935" spans="2:41" x14ac:dyDescent="0.25">
      <c r="B25935" s="6"/>
      <c r="D25935" s="6"/>
      <c r="E25935" s="6"/>
      <c r="F25935" s="6"/>
      <c r="U25935" s="11"/>
      <c r="AO25935" s="11"/>
    </row>
    <row r="25936" spans="2:41" x14ac:dyDescent="0.25">
      <c r="B25936" s="6"/>
      <c r="D25936" s="6"/>
      <c r="E25936" s="6"/>
      <c r="F25936" s="6"/>
      <c r="U25936" s="11"/>
      <c r="AO25936" s="11"/>
    </row>
    <row r="25937" spans="2:41" x14ac:dyDescent="0.25">
      <c r="B25937" s="6"/>
      <c r="D25937" s="6"/>
      <c r="E25937" s="6"/>
      <c r="F25937" s="6"/>
      <c r="U25937" s="11"/>
      <c r="AO25937" s="11"/>
    </row>
    <row r="25938" spans="2:41" x14ac:dyDescent="0.25">
      <c r="B25938" s="6"/>
      <c r="D25938" s="6"/>
      <c r="E25938" s="6"/>
      <c r="F25938" s="6"/>
      <c r="U25938" s="11"/>
      <c r="AO25938" s="11"/>
    </row>
    <row r="25939" spans="2:41" x14ac:dyDescent="0.25">
      <c r="B25939" s="6"/>
      <c r="D25939" s="6"/>
      <c r="E25939" s="6"/>
      <c r="F25939" s="6"/>
      <c r="U25939" s="11"/>
      <c r="AO25939" s="11"/>
    </row>
    <row r="25940" spans="2:41" x14ac:dyDescent="0.25">
      <c r="B25940" s="6"/>
      <c r="D25940" s="6"/>
      <c r="E25940" s="6"/>
      <c r="F25940" s="6"/>
      <c r="U25940" s="11"/>
      <c r="AO25940" s="11"/>
    </row>
    <row r="25941" spans="2:41" x14ac:dyDescent="0.25">
      <c r="B25941" s="6"/>
      <c r="D25941" s="6"/>
      <c r="E25941" s="6"/>
      <c r="F25941" s="6"/>
      <c r="U25941" s="11"/>
      <c r="AO25941" s="11"/>
    </row>
    <row r="25942" spans="2:41" x14ac:dyDescent="0.25">
      <c r="B25942" s="6"/>
      <c r="D25942" s="6"/>
      <c r="E25942" s="6"/>
      <c r="F25942" s="6"/>
      <c r="U25942" s="11"/>
      <c r="AO25942" s="11"/>
    </row>
    <row r="25943" spans="2:41" x14ac:dyDescent="0.25">
      <c r="B25943" s="6"/>
      <c r="D25943" s="6"/>
      <c r="E25943" s="6"/>
      <c r="F25943" s="6"/>
      <c r="U25943" s="11"/>
      <c r="AO25943" s="11"/>
    </row>
    <row r="25944" spans="2:41" x14ac:dyDescent="0.25">
      <c r="B25944" s="6"/>
      <c r="D25944" s="6"/>
      <c r="E25944" s="6"/>
      <c r="F25944" s="6"/>
      <c r="U25944" s="11"/>
      <c r="AO25944" s="11"/>
    </row>
    <row r="25945" spans="2:41" x14ac:dyDescent="0.25">
      <c r="B25945" s="6"/>
      <c r="D25945" s="6"/>
      <c r="E25945" s="6"/>
      <c r="F25945" s="6"/>
      <c r="U25945" s="11"/>
      <c r="AO25945" s="11"/>
    </row>
    <row r="25946" spans="2:41" x14ac:dyDescent="0.25">
      <c r="B25946" s="6"/>
      <c r="D25946" s="6"/>
      <c r="E25946" s="6"/>
      <c r="F25946" s="6"/>
      <c r="U25946" s="11"/>
      <c r="AO25946" s="11"/>
    </row>
    <row r="25947" spans="2:41" x14ac:dyDescent="0.25">
      <c r="B25947" s="6"/>
      <c r="D25947" s="6"/>
      <c r="E25947" s="6"/>
      <c r="F25947" s="6"/>
      <c r="U25947" s="11"/>
      <c r="AO25947" s="11"/>
    </row>
    <row r="25948" spans="2:41" x14ac:dyDescent="0.25">
      <c r="B25948" s="6"/>
      <c r="D25948" s="6"/>
      <c r="E25948" s="6"/>
      <c r="F25948" s="6"/>
      <c r="U25948" s="11"/>
      <c r="AO25948" s="11"/>
    </row>
    <row r="25949" spans="2:41" x14ac:dyDescent="0.25">
      <c r="B25949" s="6"/>
      <c r="D25949" s="6"/>
      <c r="E25949" s="6"/>
      <c r="F25949" s="6"/>
      <c r="U25949" s="11"/>
      <c r="AO25949" s="11"/>
    </row>
    <row r="25950" spans="2:41" x14ac:dyDescent="0.25">
      <c r="B25950" s="6"/>
      <c r="D25950" s="6"/>
      <c r="E25950" s="6"/>
      <c r="F25950" s="6"/>
      <c r="U25950" s="11"/>
      <c r="AO25950" s="11"/>
    </row>
    <row r="25951" spans="2:41" x14ac:dyDescent="0.25">
      <c r="B25951" s="6"/>
      <c r="D25951" s="6"/>
      <c r="E25951" s="6"/>
      <c r="F25951" s="6"/>
      <c r="U25951" s="11"/>
      <c r="AO25951" s="11"/>
    </row>
    <row r="25952" spans="2:41" x14ac:dyDescent="0.25">
      <c r="B25952" s="6"/>
      <c r="D25952" s="6"/>
      <c r="E25952" s="6"/>
      <c r="F25952" s="6"/>
      <c r="U25952" s="11"/>
      <c r="AO25952" s="11"/>
    </row>
    <row r="25953" spans="2:41" x14ac:dyDescent="0.25">
      <c r="B25953" s="6"/>
      <c r="D25953" s="6"/>
      <c r="E25953" s="6"/>
      <c r="F25953" s="6"/>
      <c r="U25953" s="11"/>
      <c r="AO25953" s="11"/>
    </row>
    <row r="25954" spans="2:41" x14ac:dyDescent="0.25">
      <c r="B25954" s="6"/>
      <c r="D25954" s="6"/>
      <c r="E25954" s="6"/>
      <c r="F25954" s="6"/>
      <c r="U25954" s="11"/>
      <c r="AO25954" s="11"/>
    </row>
    <row r="25955" spans="2:41" x14ac:dyDescent="0.25">
      <c r="B25955" s="6"/>
      <c r="D25955" s="6"/>
      <c r="E25955" s="6"/>
      <c r="F25955" s="6"/>
      <c r="U25955" s="11"/>
      <c r="AO25955" s="11"/>
    </row>
    <row r="25956" spans="2:41" x14ac:dyDescent="0.25">
      <c r="B25956" s="6"/>
      <c r="D25956" s="6"/>
      <c r="E25956" s="6"/>
      <c r="F25956" s="6"/>
      <c r="U25956" s="11"/>
      <c r="AO25956" s="11"/>
    </row>
    <row r="25957" spans="2:41" x14ac:dyDescent="0.25">
      <c r="B25957" s="6"/>
      <c r="D25957" s="6"/>
      <c r="E25957" s="6"/>
      <c r="F25957" s="6"/>
      <c r="U25957" s="11"/>
      <c r="AO25957" s="11"/>
    </row>
    <row r="25958" spans="2:41" x14ac:dyDescent="0.25">
      <c r="B25958" s="6"/>
      <c r="D25958" s="6"/>
      <c r="E25958" s="6"/>
      <c r="F25958" s="6"/>
      <c r="U25958" s="11"/>
      <c r="AO25958" s="11"/>
    </row>
    <row r="25959" spans="2:41" x14ac:dyDescent="0.25">
      <c r="B25959" s="6"/>
      <c r="D25959" s="6"/>
      <c r="E25959" s="6"/>
      <c r="F25959" s="6"/>
      <c r="U25959" s="11"/>
      <c r="AO25959" s="11"/>
    </row>
    <row r="25960" spans="2:41" x14ac:dyDescent="0.25">
      <c r="B25960" s="6"/>
      <c r="D25960" s="6"/>
      <c r="E25960" s="6"/>
      <c r="F25960" s="6"/>
      <c r="U25960" s="11"/>
      <c r="AO25960" s="11"/>
    </row>
    <row r="25961" spans="2:41" x14ac:dyDescent="0.25">
      <c r="B25961" s="6"/>
      <c r="D25961" s="6"/>
      <c r="E25961" s="6"/>
      <c r="F25961" s="6"/>
      <c r="U25961" s="11"/>
      <c r="AO25961" s="11"/>
    </row>
    <row r="25962" spans="2:41" x14ac:dyDescent="0.25">
      <c r="B25962" s="6"/>
      <c r="D25962" s="6"/>
      <c r="E25962" s="6"/>
      <c r="F25962" s="6"/>
      <c r="U25962" s="11"/>
      <c r="AO25962" s="11"/>
    </row>
    <row r="25963" spans="2:41" x14ac:dyDescent="0.25">
      <c r="B25963" s="6"/>
      <c r="D25963" s="6"/>
      <c r="E25963" s="6"/>
      <c r="F25963" s="6"/>
      <c r="U25963" s="11"/>
      <c r="AO25963" s="11"/>
    </row>
    <row r="25964" spans="2:41" x14ac:dyDescent="0.25">
      <c r="B25964" s="6"/>
      <c r="D25964" s="6"/>
      <c r="E25964" s="6"/>
      <c r="F25964" s="6"/>
      <c r="U25964" s="11"/>
      <c r="AO25964" s="11"/>
    </row>
    <row r="25965" spans="2:41" x14ac:dyDescent="0.25">
      <c r="B25965" s="6"/>
      <c r="D25965" s="6"/>
      <c r="E25965" s="6"/>
      <c r="F25965" s="6"/>
      <c r="U25965" s="11"/>
      <c r="AO25965" s="11"/>
    </row>
    <row r="25966" spans="2:41" x14ac:dyDescent="0.25">
      <c r="B25966" s="6"/>
      <c r="D25966" s="6"/>
      <c r="E25966" s="6"/>
      <c r="F25966" s="6"/>
      <c r="U25966" s="11"/>
      <c r="AO25966" s="11"/>
    </row>
    <row r="25967" spans="2:41" x14ac:dyDescent="0.25">
      <c r="B25967" s="6"/>
      <c r="D25967" s="6"/>
      <c r="E25967" s="6"/>
      <c r="F25967" s="6"/>
      <c r="U25967" s="11"/>
      <c r="AO25967" s="11"/>
    </row>
    <row r="25968" spans="2:41" x14ac:dyDescent="0.25">
      <c r="B25968" s="6"/>
      <c r="D25968" s="6"/>
      <c r="E25968" s="6"/>
      <c r="F25968" s="6"/>
      <c r="U25968" s="11"/>
      <c r="AO25968" s="11"/>
    </row>
    <row r="25969" spans="2:41" x14ac:dyDescent="0.25">
      <c r="B25969" s="6"/>
      <c r="D25969" s="6"/>
      <c r="E25969" s="6"/>
      <c r="F25969" s="6"/>
      <c r="U25969" s="11"/>
      <c r="AO25969" s="11"/>
    </row>
    <row r="25970" spans="2:41" x14ac:dyDescent="0.25">
      <c r="B25970" s="6"/>
      <c r="D25970" s="6"/>
      <c r="E25970" s="6"/>
      <c r="F25970" s="6"/>
      <c r="U25970" s="11"/>
      <c r="AO25970" s="11"/>
    </row>
    <row r="25971" spans="2:41" x14ac:dyDescent="0.25">
      <c r="B25971" s="6"/>
      <c r="D25971" s="6"/>
      <c r="E25971" s="6"/>
      <c r="F25971" s="6"/>
      <c r="U25971" s="11"/>
      <c r="AO25971" s="11"/>
    </row>
    <row r="25972" spans="2:41" x14ac:dyDescent="0.25">
      <c r="B25972" s="6"/>
      <c r="D25972" s="6"/>
      <c r="E25972" s="6"/>
      <c r="F25972" s="6"/>
      <c r="U25972" s="11"/>
      <c r="AO25972" s="11"/>
    </row>
    <row r="25973" spans="2:41" x14ac:dyDescent="0.25">
      <c r="B25973" s="6"/>
      <c r="D25973" s="6"/>
      <c r="E25973" s="6"/>
      <c r="F25973" s="6"/>
      <c r="U25973" s="11"/>
      <c r="AO25973" s="11"/>
    </row>
    <row r="25974" spans="2:41" x14ac:dyDescent="0.25">
      <c r="B25974" s="6"/>
      <c r="D25974" s="6"/>
      <c r="E25974" s="6"/>
      <c r="F25974" s="6"/>
      <c r="U25974" s="11"/>
      <c r="AO25974" s="11"/>
    </row>
    <row r="25975" spans="2:41" x14ac:dyDescent="0.25">
      <c r="B25975" s="6"/>
      <c r="D25975" s="6"/>
      <c r="E25975" s="6"/>
      <c r="F25975" s="6"/>
      <c r="U25975" s="11"/>
      <c r="AO25975" s="11"/>
    </row>
    <row r="25976" spans="2:41" x14ac:dyDescent="0.25">
      <c r="B25976" s="6"/>
      <c r="D25976" s="6"/>
      <c r="E25976" s="6"/>
      <c r="F25976" s="6"/>
      <c r="U25976" s="11"/>
      <c r="AO25976" s="11"/>
    </row>
    <row r="25977" spans="2:41" x14ac:dyDescent="0.25">
      <c r="B25977" s="6"/>
      <c r="D25977" s="6"/>
      <c r="E25977" s="6"/>
      <c r="F25977" s="6"/>
      <c r="U25977" s="11"/>
      <c r="AO25977" s="11"/>
    </row>
    <row r="25978" spans="2:41" x14ac:dyDescent="0.25">
      <c r="B25978" s="6"/>
      <c r="D25978" s="6"/>
      <c r="E25978" s="6"/>
      <c r="F25978" s="6"/>
      <c r="U25978" s="11"/>
      <c r="AO25978" s="11"/>
    </row>
    <row r="25979" spans="2:41" x14ac:dyDescent="0.25">
      <c r="B25979" s="6"/>
      <c r="D25979" s="6"/>
      <c r="E25979" s="6"/>
      <c r="F25979" s="6"/>
      <c r="U25979" s="11"/>
      <c r="AO25979" s="11"/>
    </row>
    <row r="25980" spans="2:41" x14ac:dyDescent="0.25">
      <c r="B25980" s="6"/>
      <c r="D25980" s="6"/>
      <c r="E25980" s="6"/>
      <c r="F25980" s="6"/>
      <c r="U25980" s="11"/>
      <c r="AO25980" s="11"/>
    </row>
    <row r="25981" spans="2:41" x14ac:dyDescent="0.25">
      <c r="B25981" s="6"/>
      <c r="D25981" s="6"/>
      <c r="E25981" s="6"/>
      <c r="F25981" s="6"/>
      <c r="U25981" s="11"/>
      <c r="AO25981" s="11"/>
    </row>
    <row r="25982" spans="2:41" x14ac:dyDescent="0.25">
      <c r="B25982" s="6"/>
      <c r="D25982" s="6"/>
      <c r="E25982" s="6"/>
      <c r="F25982" s="6"/>
      <c r="U25982" s="11"/>
      <c r="AO25982" s="11"/>
    </row>
    <row r="25983" spans="2:41" x14ac:dyDescent="0.25">
      <c r="B25983" s="6"/>
      <c r="D25983" s="6"/>
      <c r="E25983" s="6"/>
      <c r="F25983" s="6"/>
      <c r="U25983" s="11"/>
      <c r="AO25983" s="11"/>
    </row>
    <row r="25984" spans="2:41" x14ac:dyDescent="0.25">
      <c r="B25984" s="6"/>
      <c r="D25984" s="6"/>
      <c r="E25984" s="6"/>
      <c r="F25984" s="6"/>
      <c r="U25984" s="11"/>
      <c r="AO25984" s="11"/>
    </row>
    <row r="25985" spans="2:41" x14ac:dyDescent="0.25">
      <c r="B25985" s="6"/>
      <c r="D25985" s="6"/>
      <c r="E25985" s="6"/>
      <c r="F25985" s="6"/>
      <c r="U25985" s="11"/>
      <c r="AO25985" s="11"/>
    </row>
    <row r="25986" spans="2:41" x14ac:dyDescent="0.25">
      <c r="B25986" s="6"/>
      <c r="D25986" s="6"/>
      <c r="E25986" s="6"/>
      <c r="F25986" s="6"/>
      <c r="U25986" s="11"/>
      <c r="AO25986" s="11"/>
    </row>
    <row r="25987" spans="2:41" x14ac:dyDescent="0.25">
      <c r="B25987" s="6"/>
      <c r="D25987" s="6"/>
      <c r="E25987" s="6"/>
      <c r="F25987" s="6"/>
      <c r="U25987" s="11"/>
      <c r="AO25987" s="11"/>
    </row>
    <row r="25988" spans="2:41" x14ac:dyDescent="0.25">
      <c r="B25988" s="6"/>
      <c r="D25988" s="6"/>
      <c r="E25988" s="6"/>
      <c r="F25988" s="6"/>
      <c r="U25988" s="11"/>
      <c r="AO25988" s="11"/>
    </row>
    <row r="25989" spans="2:41" x14ac:dyDescent="0.25">
      <c r="B25989" s="6"/>
      <c r="D25989" s="6"/>
      <c r="E25989" s="6"/>
      <c r="F25989" s="6"/>
      <c r="U25989" s="11"/>
      <c r="AO25989" s="11"/>
    </row>
    <row r="25990" spans="2:41" x14ac:dyDescent="0.25">
      <c r="B25990" s="6"/>
      <c r="D25990" s="6"/>
      <c r="E25990" s="6"/>
      <c r="F25990" s="6"/>
      <c r="U25990" s="11"/>
      <c r="AO25990" s="11"/>
    </row>
    <row r="25991" spans="2:41" x14ac:dyDescent="0.25">
      <c r="B25991" s="6"/>
      <c r="D25991" s="6"/>
      <c r="E25991" s="6"/>
      <c r="F25991" s="6"/>
      <c r="U25991" s="11"/>
      <c r="AO25991" s="11"/>
    </row>
    <row r="25992" spans="2:41" x14ac:dyDescent="0.25">
      <c r="B25992" s="6"/>
      <c r="D25992" s="6"/>
      <c r="E25992" s="6"/>
      <c r="F25992" s="6"/>
      <c r="U25992" s="11"/>
      <c r="AO25992" s="11"/>
    </row>
    <row r="25993" spans="2:41" x14ac:dyDescent="0.25">
      <c r="B25993" s="6"/>
      <c r="D25993" s="6"/>
      <c r="E25993" s="6"/>
      <c r="F25993" s="6"/>
      <c r="U25993" s="11"/>
      <c r="AO25993" s="11"/>
    </row>
    <row r="25994" spans="2:41" x14ac:dyDescent="0.25">
      <c r="B25994" s="6"/>
      <c r="D25994" s="6"/>
      <c r="E25994" s="6"/>
      <c r="F25994" s="6"/>
      <c r="U25994" s="11"/>
      <c r="AO25994" s="11"/>
    </row>
    <row r="25995" spans="2:41" x14ac:dyDescent="0.25">
      <c r="B25995" s="6"/>
      <c r="D25995" s="6"/>
      <c r="E25995" s="6"/>
      <c r="F25995" s="6"/>
      <c r="U25995" s="11"/>
      <c r="AO25995" s="11"/>
    </row>
    <row r="25996" spans="2:41" x14ac:dyDescent="0.25">
      <c r="B25996" s="6"/>
      <c r="D25996" s="6"/>
      <c r="E25996" s="6"/>
      <c r="F25996" s="6"/>
      <c r="U25996" s="11"/>
      <c r="AO25996" s="11"/>
    </row>
    <row r="25997" spans="2:41" x14ac:dyDescent="0.25">
      <c r="B25997" s="6"/>
      <c r="D25997" s="6"/>
      <c r="E25997" s="6"/>
      <c r="F25997" s="6"/>
      <c r="U25997" s="11"/>
      <c r="AO25997" s="11"/>
    </row>
    <row r="25998" spans="2:41" x14ac:dyDescent="0.25">
      <c r="B25998" s="6"/>
      <c r="D25998" s="6"/>
      <c r="E25998" s="6"/>
      <c r="F25998" s="6"/>
      <c r="U25998" s="11"/>
      <c r="AO25998" s="11"/>
    </row>
    <row r="25999" spans="2:41" x14ac:dyDescent="0.25">
      <c r="B25999" s="6"/>
      <c r="D25999" s="6"/>
      <c r="E25999" s="6"/>
      <c r="F25999" s="6"/>
      <c r="U25999" s="11"/>
      <c r="AO25999" s="11"/>
    </row>
    <row r="26000" spans="2:41" x14ac:dyDescent="0.25">
      <c r="B26000" s="6"/>
      <c r="D26000" s="6"/>
      <c r="E26000" s="6"/>
      <c r="F26000" s="6"/>
      <c r="U26000" s="11"/>
      <c r="AO26000" s="11"/>
    </row>
    <row r="26001" spans="2:41" x14ac:dyDescent="0.25">
      <c r="B26001" s="6"/>
      <c r="D26001" s="6"/>
      <c r="E26001" s="6"/>
      <c r="F26001" s="6"/>
      <c r="U26001" s="11"/>
      <c r="AO26001" s="11"/>
    </row>
    <row r="26002" spans="2:41" x14ac:dyDescent="0.25">
      <c r="B26002" s="6"/>
      <c r="D26002" s="6"/>
      <c r="E26002" s="6"/>
      <c r="F26002" s="6"/>
      <c r="U26002" s="11"/>
      <c r="AO26002" s="11"/>
    </row>
    <row r="26003" spans="2:41" x14ac:dyDescent="0.25">
      <c r="B26003" s="6"/>
      <c r="D26003" s="6"/>
      <c r="E26003" s="6"/>
      <c r="F26003" s="6"/>
      <c r="U26003" s="11"/>
      <c r="AO26003" s="11"/>
    </row>
    <row r="26004" spans="2:41" x14ac:dyDescent="0.25">
      <c r="B26004" s="6"/>
      <c r="D26004" s="6"/>
      <c r="E26004" s="6"/>
      <c r="F26004" s="6"/>
      <c r="U26004" s="11"/>
      <c r="AO26004" s="11"/>
    </row>
    <row r="26005" spans="2:41" x14ac:dyDescent="0.25">
      <c r="B26005" s="6"/>
      <c r="D26005" s="6"/>
      <c r="E26005" s="6"/>
      <c r="F26005" s="6"/>
      <c r="U26005" s="11"/>
      <c r="AO26005" s="11"/>
    </row>
    <row r="26006" spans="2:41" x14ac:dyDescent="0.25">
      <c r="B26006" s="6"/>
      <c r="D26006" s="6"/>
      <c r="E26006" s="6"/>
      <c r="F26006" s="6"/>
      <c r="U26006" s="11"/>
      <c r="AO26006" s="11"/>
    </row>
    <row r="26007" spans="2:41" x14ac:dyDescent="0.25">
      <c r="B26007" s="6"/>
      <c r="D26007" s="6"/>
      <c r="E26007" s="6"/>
      <c r="F26007" s="6"/>
      <c r="U26007" s="11"/>
      <c r="AO26007" s="11"/>
    </row>
    <row r="26008" spans="2:41" x14ac:dyDescent="0.25">
      <c r="B26008" s="6"/>
      <c r="D26008" s="6"/>
      <c r="E26008" s="6"/>
      <c r="F26008" s="6"/>
      <c r="U26008" s="11"/>
      <c r="AO26008" s="11"/>
    </row>
    <row r="26009" spans="2:41" x14ac:dyDescent="0.25">
      <c r="B26009" s="6"/>
      <c r="D26009" s="6"/>
      <c r="E26009" s="6"/>
      <c r="F26009" s="6"/>
      <c r="U26009" s="11"/>
      <c r="AO26009" s="11"/>
    </row>
    <row r="26010" spans="2:41" x14ac:dyDescent="0.25">
      <c r="B26010" s="6"/>
      <c r="D26010" s="6"/>
      <c r="E26010" s="6"/>
      <c r="F26010" s="6"/>
      <c r="U26010" s="11"/>
      <c r="AO26010" s="11"/>
    </row>
    <row r="26011" spans="2:41" x14ac:dyDescent="0.25">
      <c r="B26011" s="6"/>
      <c r="D26011" s="6"/>
      <c r="E26011" s="6"/>
      <c r="F26011" s="6"/>
      <c r="U26011" s="11"/>
      <c r="AO26011" s="11"/>
    </row>
    <row r="26012" spans="2:41" x14ac:dyDescent="0.25">
      <c r="B26012" s="6"/>
      <c r="D26012" s="6"/>
      <c r="E26012" s="6"/>
      <c r="F26012" s="6"/>
      <c r="U26012" s="11"/>
      <c r="AO26012" s="11"/>
    </row>
    <row r="26013" spans="2:41" x14ac:dyDescent="0.25">
      <c r="B26013" s="6"/>
      <c r="D26013" s="6"/>
      <c r="E26013" s="6"/>
      <c r="F26013" s="6"/>
      <c r="U26013" s="11"/>
      <c r="AO26013" s="11"/>
    </row>
    <row r="26014" spans="2:41" x14ac:dyDescent="0.25">
      <c r="B26014" s="6"/>
      <c r="D26014" s="6"/>
      <c r="E26014" s="6"/>
      <c r="F26014" s="6"/>
      <c r="U26014" s="11"/>
      <c r="AO26014" s="11"/>
    </row>
    <row r="26015" spans="2:41" x14ac:dyDescent="0.25">
      <c r="B26015" s="6"/>
      <c r="D26015" s="6"/>
      <c r="E26015" s="6"/>
      <c r="F26015" s="6"/>
      <c r="U26015" s="11"/>
      <c r="AO26015" s="11"/>
    </row>
    <row r="26016" spans="2:41" x14ac:dyDescent="0.25">
      <c r="B26016" s="6"/>
      <c r="D26016" s="6"/>
      <c r="E26016" s="6"/>
      <c r="F26016" s="6"/>
      <c r="U26016" s="11"/>
      <c r="AO26016" s="11"/>
    </row>
    <row r="26017" spans="2:41" x14ac:dyDescent="0.25">
      <c r="B26017" s="6"/>
      <c r="D26017" s="6"/>
      <c r="E26017" s="6"/>
      <c r="F26017" s="6"/>
      <c r="U26017" s="11"/>
      <c r="AO26017" s="11"/>
    </row>
    <row r="26018" spans="2:41" x14ac:dyDescent="0.25">
      <c r="B26018" s="6"/>
      <c r="D26018" s="6"/>
      <c r="E26018" s="6"/>
      <c r="F26018" s="6"/>
      <c r="U26018" s="11"/>
      <c r="AO26018" s="11"/>
    </row>
    <row r="26019" spans="2:41" x14ac:dyDescent="0.25">
      <c r="B26019" s="6"/>
      <c r="D26019" s="6"/>
      <c r="E26019" s="6"/>
      <c r="F26019" s="6"/>
      <c r="U26019" s="11"/>
      <c r="AO26019" s="11"/>
    </row>
    <row r="26020" spans="2:41" x14ac:dyDescent="0.25">
      <c r="B26020" s="6"/>
      <c r="D26020" s="6"/>
      <c r="E26020" s="6"/>
      <c r="F26020" s="6"/>
      <c r="U26020" s="11"/>
      <c r="AO26020" s="11"/>
    </row>
    <row r="26021" spans="2:41" x14ac:dyDescent="0.25">
      <c r="B26021" s="6"/>
      <c r="D26021" s="6"/>
      <c r="E26021" s="6"/>
      <c r="F26021" s="6"/>
      <c r="U26021" s="11"/>
      <c r="AO26021" s="11"/>
    </row>
    <row r="26022" spans="2:41" x14ac:dyDescent="0.25">
      <c r="B26022" s="6"/>
      <c r="D26022" s="6"/>
      <c r="E26022" s="6"/>
      <c r="F26022" s="6"/>
      <c r="U26022" s="11"/>
      <c r="AO26022" s="11"/>
    </row>
    <row r="26023" spans="2:41" x14ac:dyDescent="0.25">
      <c r="B26023" s="6"/>
      <c r="D26023" s="6"/>
      <c r="E26023" s="6"/>
      <c r="F26023" s="6"/>
      <c r="U26023" s="11"/>
      <c r="AO26023" s="11"/>
    </row>
    <row r="26024" spans="2:41" x14ac:dyDescent="0.25">
      <c r="B26024" s="6"/>
      <c r="D26024" s="6"/>
      <c r="E26024" s="6"/>
      <c r="F26024" s="6"/>
      <c r="U26024" s="11"/>
      <c r="AO26024" s="11"/>
    </row>
    <row r="26025" spans="2:41" x14ac:dyDescent="0.25">
      <c r="B26025" s="6"/>
      <c r="D26025" s="6"/>
      <c r="E26025" s="6"/>
      <c r="F26025" s="6"/>
      <c r="U26025" s="11"/>
      <c r="AO26025" s="11"/>
    </row>
    <row r="26026" spans="2:41" x14ac:dyDescent="0.25">
      <c r="B26026" s="6"/>
      <c r="D26026" s="6"/>
      <c r="E26026" s="6"/>
      <c r="F26026" s="6"/>
      <c r="U26026" s="11"/>
      <c r="AO26026" s="11"/>
    </row>
    <row r="26027" spans="2:41" x14ac:dyDescent="0.25">
      <c r="B26027" s="6"/>
      <c r="D26027" s="6"/>
      <c r="E26027" s="6"/>
      <c r="F26027" s="6"/>
      <c r="U26027" s="11"/>
      <c r="AO26027" s="11"/>
    </row>
    <row r="26028" spans="2:41" x14ac:dyDescent="0.25">
      <c r="B26028" s="6"/>
      <c r="D26028" s="6"/>
      <c r="E26028" s="6"/>
      <c r="F26028" s="6"/>
      <c r="U26028" s="11"/>
      <c r="AO26028" s="11"/>
    </row>
    <row r="26029" spans="2:41" x14ac:dyDescent="0.25">
      <c r="B26029" s="6"/>
      <c r="D26029" s="6"/>
      <c r="E26029" s="6"/>
      <c r="F26029" s="6"/>
      <c r="U26029" s="11"/>
      <c r="AO26029" s="11"/>
    </row>
    <row r="26030" spans="2:41" x14ac:dyDescent="0.25">
      <c r="B26030" s="6"/>
      <c r="D26030" s="6"/>
      <c r="E26030" s="6"/>
      <c r="F26030" s="6"/>
      <c r="U26030" s="11"/>
      <c r="AO26030" s="11"/>
    </row>
    <row r="26031" spans="2:41" x14ac:dyDescent="0.25">
      <c r="B26031" s="6"/>
      <c r="D26031" s="6"/>
      <c r="E26031" s="6"/>
      <c r="F26031" s="6"/>
      <c r="U26031" s="11"/>
      <c r="AO26031" s="11"/>
    </row>
    <row r="26032" spans="2:41" x14ac:dyDescent="0.25">
      <c r="B26032" s="6"/>
      <c r="D26032" s="6"/>
      <c r="E26032" s="6"/>
      <c r="F26032" s="6"/>
      <c r="U26032" s="11"/>
      <c r="AO26032" s="11"/>
    </row>
    <row r="26033" spans="2:41" x14ac:dyDescent="0.25">
      <c r="B26033" s="6"/>
      <c r="D26033" s="6"/>
      <c r="E26033" s="6"/>
      <c r="F26033" s="6"/>
      <c r="U26033" s="11"/>
      <c r="AO26033" s="11"/>
    </row>
    <row r="26034" spans="2:41" x14ac:dyDescent="0.25">
      <c r="B26034" s="6"/>
      <c r="D26034" s="6"/>
      <c r="E26034" s="6"/>
      <c r="F26034" s="6"/>
      <c r="U26034" s="11"/>
      <c r="AO26034" s="11"/>
    </row>
    <row r="26035" spans="2:41" x14ac:dyDescent="0.25">
      <c r="B26035" s="6"/>
      <c r="D26035" s="6"/>
      <c r="E26035" s="6"/>
      <c r="F26035" s="6"/>
      <c r="U26035" s="11"/>
      <c r="AO26035" s="11"/>
    </row>
    <row r="26036" spans="2:41" x14ac:dyDescent="0.25">
      <c r="B26036" s="6"/>
      <c r="D26036" s="6"/>
      <c r="E26036" s="6"/>
      <c r="F26036" s="6"/>
      <c r="U26036" s="11"/>
      <c r="AO26036" s="11"/>
    </row>
    <row r="26037" spans="2:41" x14ac:dyDescent="0.25">
      <c r="B26037" s="6"/>
      <c r="D26037" s="6"/>
      <c r="E26037" s="6"/>
      <c r="F26037" s="6"/>
      <c r="U26037" s="11"/>
      <c r="AO26037" s="11"/>
    </row>
    <row r="26038" spans="2:41" x14ac:dyDescent="0.25">
      <c r="B26038" s="6"/>
      <c r="D26038" s="6"/>
      <c r="E26038" s="6"/>
      <c r="F26038" s="6"/>
      <c r="U26038" s="11"/>
      <c r="AO26038" s="11"/>
    </row>
    <row r="26039" spans="2:41" x14ac:dyDescent="0.25">
      <c r="B26039" s="6"/>
      <c r="D26039" s="6"/>
      <c r="E26039" s="6"/>
      <c r="F26039" s="6"/>
      <c r="U26039" s="11"/>
      <c r="AO26039" s="11"/>
    </row>
    <row r="26040" spans="2:41" x14ac:dyDescent="0.25">
      <c r="B26040" s="6"/>
      <c r="D26040" s="6"/>
      <c r="E26040" s="6"/>
      <c r="F26040" s="6"/>
      <c r="U26040" s="11"/>
      <c r="AO26040" s="11"/>
    </row>
    <row r="26041" spans="2:41" x14ac:dyDescent="0.25">
      <c r="B26041" s="6"/>
      <c r="D26041" s="6"/>
      <c r="E26041" s="6"/>
      <c r="F26041" s="6"/>
      <c r="U26041" s="11"/>
      <c r="AO26041" s="11"/>
    </row>
    <row r="26042" spans="2:41" x14ac:dyDescent="0.25">
      <c r="B26042" s="6"/>
      <c r="D26042" s="6"/>
      <c r="E26042" s="6"/>
      <c r="F26042" s="6"/>
      <c r="U26042" s="11"/>
      <c r="AO26042" s="11"/>
    </row>
    <row r="26043" spans="2:41" x14ac:dyDescent="0.25">
      <c r="B26043" s="6"/>
      <c r="D26043" s="6"/>
      <c r="E26043" s="6"/>
      <c r="F26043" s="6"/>
      <c r="U26043" s="11"/>
      <c r="AO26043" s="11"/>
    </row>
    <row r="26044" spans="2:41" x14ac:dyDescent="0.25">
      <c r="B26044" s="6"/>
      <c r="D26044" s="6"/>
      <c r="E26044" s="6"/>
      <c r="F26044" s="6"/>
      <c r="U26044" s="11"/>
      <c r="AO26044" s="11"/>
    </row>
    <row r="26045" spans="2:41" x14ac:dyDescent="0.25">
      <c r="B26045" s="6"/>
      <c r="D26045" s="6"/>
      <c r="E26045" s="6"/>
      <c r="F26045" s="6"/>
      <c r="U26045" s="11"/>
      <c r="AO26045" s="11"/>
    </row>
    <row r="26046" spans="2:41" x14ac:dyDescent="0.25">
      <c r="B26046" s="6"/>
      <c r="D26046" s="6"/>
      <c r="E26046" s="6"/>
      <c r="F26046" s="6"/>
      <c r="U26046" s="11"/>
      <c r="AO26046" s="11"/>
    </row>
    <row r="26047" spans="2:41" x14ac:dyDescent="0.25">
      <c r="B26047" s="6"/>
      <c r="D26047" s="6"/>
      <c r="E26047" s="6"/>
      <c r="F26047" s="6"/>
      <c r="U26047" s="11"/>
      <c r="AO26047" s="11"/>
    </row>
    <row r="26048" spans="2:41" x14ac:dyDescent="0.25">
      <c r="B26048" s="6"/>
      <c r="D26048" s="6"/>
      <c r="E26048" s="6"/>
      <c r="F26048" s="6"/>
      <c r="U26048" s="11"/>
      <c r="AO26048" s="11"/>
    </row>
    <row r="26049" spans="2:41" x14ac:dyDescent="0.25">
      <c r="B26049" s="6"/>
      <c r="D26049" s="6"/>
      <c r="E26049" s="6"/>
      <c r="F26049" s="6"/>
      <c r="U26049" s="11"/>
      <c r="AO26049" s="11"/>
    </row>
    <row r="26050" spans="2:41" x14ac:dyDescent="0.25">
      <c r="B26050" s="6"/>
      <c r="D26050" s="6"/>
      <c r="E26050" s="6"/>
      <c r="F26050" s="6"/>
      <c r="U26050" s="11"/>
      <c r="AO26050" s="11"/>
    </row>
    <row r="26051" spans="2:41" x14ac:dyDescent="0.25">
      <c r="B26051" s="6"/>
      <c r="D26051" s="6"/>
      <c r="E26051" s="6"/>
      <c r="F26051" s="6"/>
      <c r="U26051" s="11"/>
      <c r="AO26051" s="11"/>
    </row>
    <row r="26052" spans="2:41" x14ac:dyDescent="0.25">
      <c r="B26052" s="6"/>
      <c r="D26052" s="6"/>
      <c r="E26052" s="6"/>
      <c r="F26052" s="6"/>
      <c r="U26052" s="11"/>
      <c r="AO26052" s="11"/>
    </row>
    <row r="26053" spans="2:41" x14ac:dyDescent="0.25">
      <c r="B26053" s="6"/>
      <c r="D26053" s="6"/>
      <c r="E26053" s="6"/>
      <c r="F26053" s="6"/>
      <c r="U26053" s="11"/>
      <c r="AO26053" s="11"/>
    </row>
    <row r="26054" spans="2:41" x14ac:dyDescent="0.25">
      <c r="B26054" s="6"/>
      <c r="D26054" s="6"/>
      <c r="E26054" s="6"/>
      <c r="F26054" s="6"/>
      <c r="U26054" s="11"/>
      <c r="AO26054" s="11"/>
    </row>
    <row r="26055" spans="2:41" x14ac:dyDescent="0.25">
      <c r="B26055" s="6"/>
      <c r="D26055" s="6"/>
      <c r="E26055" s="6"/>
      <c r="F26055" s="6"/>
      <c r="U26055" s="11"/>
      <c r="AO26055" s="11"/>
    </row>
    <row r="26056" spans="2:41" x14ac:dyDescent="0.25">
      <c r="B26056" s="6"/>
      <c r="D26056" s="6"/>
      <c r="E26056" s="6"/>
      <c r="F26056" s="6"/>
      <c r="U26056" s="11"/>
      <c r="AO26056" s="11"/>
    </row>
    <row r="26057" spans="2:41" x14ac:dyDescent="0.25">
      <c r="B26057" s="6"/>
      <c r="D26057" s="6"/>
      <c r="E26057" s="6"/>
      <c r="F26057" s="6"/>
      <c r="U26057" s="11"/>
      <c r="AO26057" s="11"/>
    </row>
    <row r="26058" spans="2:41" x14ac:dyDescent="0.25">
      <c r="B26058" s="6"/>
      <c r="D26058" s="6"/>
      <c r="E26058" s="6"/>
      <c r="F26058" s="6"/>
      <c r="U26058" s="11"/>
      <c r="AO26058" s="11"/>
    </row>
    <row r="26059" spans="2:41" x14ac:dyDescent="0.25">
      <c r="B26059" s="6"/>
      <c r="D26059" s="6"/>
      <c r="E26059" s="6"/>
      <c r="F26059" s="6"/>
      <c r="U26059" s="11"/>
      <c r="AO26059" s="11"/>
    </row>
    <row r="26060" spans="2:41" x14ac:dyDescent="0.25">
      <c r="B26060" s="6"/>
      <c r="D26060" s="6"/>
      <c r="E26060" s="6"/>
      <c r="F26060" s="6"/>
      <c r="U26060" s="11"/>
      <c r="AO26060" s="11"/>
    </row>
    <row r="26061" spans="2:41" x14ac:dyDescent="0.25">
      <c r="B26061" s="6"/>
      <c r="D26061" s="6"/>
      <c r="E26061" s="6"/>
      <c r="F26061" s="6"/>
      <c r="U26061" s="11"/>
      <c r="AO26061" s="11"/>
    </row>
    <row r="26062" spans="2:41" x14ac:dyDescent="0.25">
      <c r="B26062" s="6"/>
      <c r="D26062" s="6"/>
      <c r="E26062" s="6"/>
      <c r="F26062" s="6"/>
      <c r="U26062" s="11"/>
      <c r="AO26062" s="11"/>
    </row>
    <row r="26063" spans="2:41" x14ac:dyDescent="0.25">
      <c r="B26063" s="6"/>
      <c r="D26063" s="6"/>
      <c r="E26063" s="6"/>
      <c r="F26063" s="6"/>
      <c r="U26063" s="11"/>
      <c r="AO26063" s="11"/>
    </row>
    <row r="26064" spans="2:41" x14ac:dyDescent="0.25">
      <c r="B26064" s="6"/>
      <c r="D26064" s="6"/>
      <c r="E26064" s="6"/>
      <c r="F26064" s="6"/>
      <c r="U26064" s="11"/>
      <c r="AO26064" s="11"/>
    </row>
    <row r="26065" spans="2:41" x14ac:dyDescent="0.25">
      <c r="B26065" s="6"/>
      <c r="D26065" s="6"/>
      <c r="E26065" s="6"/>
      <c r="F26065" s="6"/>
      <c r="U26065" s="11"/>
      <c r="AO26065" s="11"/>
    </row>
    <row r="26066" spans="2:41" x14ac:dyDescent="0.25">
      <c r="B26066" s="6"/>
      <c r="D26066" s="6"/>
      <c r="E26066" s="6"/>
      <c r="F26066" s="6"/>
      <c r="U26066" s="11"/>
      <c r="AO26066" s="11"/>
    </row>
    <row r="26067" spans="2:41" x14ac:dyDescent="0.25">
      <c r="B26067" s="6"/>
      <c r="D26067" s="6"/>
      <c r="E26067" s="6"/>
      <c r="F26067" s="6"/>
      <c r="U26067" s="11"/>
      <c r="AO26067" s="11"/>
    </row>
    <row r="26068" spans="2:41" x14ac:dyDescent="0.25">
      <c r="B26068" s="6"/>
      <c r="D26068" s="6"/>
      <c r="E26068" s="6"/>
      <c r="F26068" s="6"/>
      <c r="U26068" s="11"/>
      <c r="AO26068" s="11"/>
    </row>
    <row r="26069" spans="2:41" x14ac:dyDescent="0.25">
      <c r="B26069" s="6"/>
      <c r="D26069" s="6"/>
      <c r="E26069" s="6"/>
      <c r="F26069" s="6"/>
      <c r="U26069" s="11"/>
      <c r="AO26069" s="11"/>
    </row>
    <row r="26070" spans="2:41" x14ac:dyDescent="0.25">
      <c r="B26070" s="6"/>
      <c r="D26070" s="6"/>
      <c r="E26070" s="6"/>
      <c r="F26070" s="6"/>
      <c r="U26070" s="11"/>
      <c r="AO26070" s="11"/>
    </row>
    <row r="26071" spans="2:41" x14ac:dyDescent="0.25">
      <c r="B26071" s="6"/>
      <c r="D26071" s="6"/>
      <c r="E26071" s="6"/>
      <c r="F26071" s="6"/>
      <c r="U26071" s="11"/>
      <c r="AO26071" s="11"/>
    </row>
    <row r="26072" spans="2:41" x14ac:dyDescent="0.25">
      <c r="B26072" s="6"/>
      <c r="D26072" s="6"/>
      <c r="E26072" s="6"/>
      <c r="F26072" s="6"/>
      <c r="U26072" s="11"/>
      <c r="AO26072" s="11"/>
    </row>
    <row r="26073" spans="2:41" x14ac:dyDescent="0.25">
      <c r="B26073" s="6"/>
      <c r="D26073" s="6"/>
      <c r="E26073" s="6"/>
      <c r="F26073" s="6"/>
      <c r="U26073" s="11"/>
      <c r="AO26073" s="11"/>
    </row>
    <row r="26074" spans="2:41" x14ac:dyDescent="0.25">
      <c r="B26074" s="6"/>
      <c r="D26074" s="6"/>
      <c r="E26074" s="6"/>
      <c r="F26074" s="6"/>
      <c r="U26074" s="11"/>
      <c r="AO26074" s="11"/>
    </row>
    <row r="26075" spans="2:41" x14ac:dyDescent="0.25">
      <c r="B26075" s="6"/>
      <c r="D26075" s="6"/>
      <c r="E26075" s="6"/>
      <c r="F26075" s="6"/>
      <c r="U26075" s="11"/>
      <c r="AO26075" s="11"/>
    </row>
    <row r="26076" spans="2:41" x14ac:dyDescent="0.25">
      <c r="B26076" s="6"/>
      <c r="D26076" s="6"/>
      <c r="E26076" s="6"/>
      <c r="F26076" s="6"/>
      <c r="U26076" s="11"/>
      <c r="AO26076" s="11"/>
    </row>
    <row r="26077" spans="2:41" x14ac:dyDescent="0.25">
      <c r="B26077" s="6"/>
      <c r="D26077" s="6"/>
      <c r="E26077" s="6"/>
      <c r="F26077" s="6"/>
      <c r="U26077" s="11"/>
      <c r="AO26077" s="11"/>
    </row>
    <row r="26078" spans="2:41" x14ac:dyDescent="0.25">
      <c r="B26078" s="6"/>
      <c r="D26078" s="6"/>
      <c r="E26078" s="6"/>
      <c r="F26078" s="6"/>
      <c r="U26078" s="11"/>
      <c r="AO26078" s="11"/>
    </row>
    <row r="26079" spans="2:41" x14ac:dyDescent="0.25">
      <c r="B26079" s="6"/>
      <c r="D26079" s="6"/>
      <c r="E26079" s="6"/>
      <c r="F26079" s="6"/>
      <c r="U26079" s="11"/>
      <c r="AO26079" s="11"/>
    </row>
    <row r="26080" spans="2:41" x14ac:dyDescent="0.25">
      <c r="B26080" s="6"/>
      <c r="D26080" s="6"/>
      <c r="E26080" s="6"/>
      <c r="F26080" s="6"/>
      <c r="U26080" s="11"/>
      <c r="AO26080" s="11"/>
    </row>
    <row r="26081" spans="2:41" x14ac:dyDescent="0.25">
      <c r="B26081" s="6"/>
      <c r="D26081" s="6"/>
      <c r="E26081" s="6"/>
      <c r="F26081" s="6"/>
      <c r="U26081" s="11"/>
      <c r="AO26081" s="11"/>
    </row>
    <row r="26082" spans="2:41" x14ac:dyDescent="0.25">
      <c r="B26082" s="6"/>
      <c r="D26082" s="6"/>
      <c r="E26082" s="6"/>
      <c r="F26082" s="6"/>
      <c r="U26082" s="11"/>
      <c r="AO26082" s="11"/>
    </row>
    <row r="26083" spans="2:41" x14ac:dyDescent="0.25">
      <c r="B26083" s="6"/>
      <c r="D26083" s="6"/>
      <c r="E26083" s="6"/>
      <c r="F26083" s="6"/>
      <c r="U26083" s="11"/>
      <c r="AO26083" s="11"/>
    </row>
    <row r="26084" spans="2:41" x14ac:dyDescent="0.25">
      <c r="B26084" s="6"/>
      <c r="D26084" s="6"/>
      <c r="E26084" s="6"/>
      <c r="F26084" s="6"/>
      <c r="U26084" s="11"/>
      <c r="AO26084" s="11"/>
    </row>
    <row r="26085" spans="2:41" x14ac:dyDescent="0.25">
      <c r="B26085" s="6"/>
      <c r="D26085" s="6"/>
      <c r="E26085" s="6"/>
      <c r="F26085" s="6"/>
      <c r="U26085" s="11"/>
      <c r="AO26085" s="11"/>
    </row>
    <row r="26086" spans="2:41" x14ac:dyDescent="0.25">
      <c r="B26086" s="6"/>
      <c r="D26086" s="6"/>
      <c r="E26086" s="6"/>
      <c r="F26086" s="6"/>
      <c r="U26086" s="11"/>
      <c r="AO26086" s="11"/>
    </row>
    <row r="26087" spans="2:41" x14ac:dyDescent="0.25">
      <c r="B26087" s="6"/>
      <c r="D26087" s="6"/>
      <c r="E26087" s="6"/>
      <c r="F26087" s="6"/>
      <c r="U26087" s="11"/>
      <c r="AO26087" s="11"/>
    </row>
    <row r="26088" spans="2:41" x14ac:dyDescent="0.25">
      <c r="B26088" s="6"/>
      <c r="D26088" s="6"/>
      <c r="E26088" s="6"/>
      <c r="F26088" s="6"/>
      <c r="U26088" s="11"/>
      <c r="AO26088" s="11"/>
    </row>
    <row r="26089" spans="2:41" x14ac:dyDescent="0.25">
      <c r="B26089" s="6"/>
      <c r="D26089" s="6"/>
      <c r="E26089" s="6"/>
      <c r="F26089" s="6"/>
      <c r="U26089" s="11"/>
      <c r="AO26089" s="11"/>
    </row>
    <row r="26090" spans="2:41" x14ac:dyDescent="0.25">
      <c r="B26090" s="6"/>
      <c r="D26090" s="6"/>
      <c r="E26090" s="6"/>
      <c r="F26090" s="6"/>
      <c r="U26090" s="11"/>
      <c r="AO26090" s="11"/>
    </row>
    <row r="26091" spans="2:41" x14ac:dyDescent="0.25">
      <c r="B26091" s="6"/>
      <c r="D26091" s="6"/>
      <c r="E26091" s="6"/>
      <c r="F26091" s="6"/>
      <c r="U26091" s="11"/>
      <c r="AO26091" s="11"/>
    </row>
    <row r="26092" spans="2:41" x14ac:dyDescent="0.25">
      <c r="B26092" s="6"/>
      <c r="D26092" s="6"/>
      <c r="E26092" s="6"/>
      <c r="F26092" s="6"/>
      <c r="U26092" s="11"/>
      <c r="AO26092" s="11"/>
    </row>
    <row r="26093" spans="2:41" x14ac:dyDescent="0.25">
      <c r="B26093" s="6"/>
      <c r="D26093" s="6"/>
      <c r="E26093" s="6"/>
      <c r="F26093" s="6"/>
      <c r="U26093" s="11"/>
      <c r="AO26093" s="11"/>
    </row>
    <row r="26094" spans="2:41" x14ac:dyDescent="0.25">
      <c r="B26094" s="6"/>
      <c r="D26094" s="6"/>
      <c r="E26094" s="6"/>
      <c r="F26094" s="6"/>
      <c r="U26094" s="11"/>
      <c r="AO26094" s="11"/>
    </row>
    <row r="26095" spans="2:41" x14ac:dyDescent="0.25">
      <c r="B26095" s="6"/>
      <c r="D26095" s="6"/>
      <c r="E26095" s="6"/>
      <c r="F26095" s="6"/>
      <c r="U26095" s="11"/>
      <c r="AO26095" s="11"/>
    </row>
    <row r="26096" spans="2:41" x14ac:dyDescent="0.25">
      <c r="B26096" s="6"/>
      <c r="D26096" s="6"/>
      <c r="E26096" s="6"/>
      <c r="F26096" s="6"/>
      <c r="U26096" s="11"/>
      <c r="AO26096" s="11"/>
    </row>
    <row r="26097" spans="2:41" x14ac:dyDescent="0.25">
      <c r="B26097" s="6"/>
      <c r="D26097" s="6"/>
      <c r="E26097" s="6"/>
      <c r="F26097" s="6"/>
      <c r="U26097" s="11"/>
      <c r="AO26097" s="11"/>
    </row>
    <row r="26098" spans="2:41" x14ac:dyDescent="0.25">
      <c r="B26098" s="6"/>
      <c r="D26098" s="6"/>
      <c r="E26098" s="6"/>
      <c r="F26098" s="6"/>
      <c r="U26098" s="11"/>
      <c r="AO26098" s="11"/>
    </row>
    <row r="26099" spans="2:41" x14ac:dyDescent="0.25">
      <c r="B26099" s="6"/>
      <c r="D26099" s="6"/>
      <c r="E26099" s="6"/>
      <c r="F26099" s="6"/>
      <c r="U26099" s="11"/>
      <c r="AO26099" s="11"/>
    </row>
    <row r="26100" spans="2:41" x14ac:dyDescent="0.25">
      <c r="B26100" s="6"/>
      <c r="D26100" s="6"/>
      <c r="E26100" s="6"/>
      <c r="F26100" s="6"/>
      <c r="U26100" s="11"/>
      <c r="AO26100" s="11"/>
    </row>
    <row r="26101" spans="2:41" x14ac:dyDescent="0.25">
      <c r="B26101" s="6"/>
      <c r="D26101" s="6"/>
      <c r="E26101" s="6"/>
      <c r="F26101" s="6"/>
      <c r="U26101" s="11"/>
      <c r="AO26101" s="11"/>
    </row>
    <row r="26102" spans="2:41" x14ac:dyDescent="0.25">
      <c r="B26102" s="6"/>
      <c r="D26102" s="6"/>
      <c r="E26102" s="6"/>
      <c r="F26102" s="6"/>
      <c r="U26102" s="11"/>
      <c r="AO26102" s="11"/>
    </row>
    <row r="26103" spans="2:41" x14ac:dyDescent="0.25">
      <c r="B26103" s="6"/>
      <c r="D26103" s="6"/>
      <c r="E26103" s="6"/>
      <c r="F26103" s="6"/>
      <c r="U26103" s="11"/>
      <c r="AO26103" s="11"/>
    </row>
    <row r="26104" spans="2:41" x14ac:dyDescent="0.25">
      <c r="B26104" s="6"/>
      <c r="D26104" s="6"/>
      <c r="E26104" s="6"/>
      <c r="F26104" s="6"/>
      <c r="U26104" s="11"/>
      <c r="AO26104" s="11"/>
    </row>
    <row r="26105" spans="2:41" x14ac:dyDescent="0.25">
      <c r="B26105" s="6"/>
      <c r="D26105" s="6"/>
      <c r="E26105" s="6"/>
      <c r="F26105" s="6"/>
      <c r="U26105" s="11"/>
      <c r="AO26105" s="11"/>
    </row>
    <row r="26106" spans="2:41" x14ac:dyDescent="0.25">
      <c r="B26106" s="6"/>
      <c r="D26106" s="6"/>
      <c r="E26106" s="6"/>
      <c r="F26106" s="6"/>
      <c r="U26106" s="11"/>
      <c r="AO26106" s="11"/>
    </row>
    <row r="26107" spans="2:41" x14ac:dyDescent="0.25">
      <c r="B26107" s="6"/>
      <c r="D26107" s="6"/>
      <c r="E26107" s="6"/>
      <c r="F26107" s="6"/>
      <c r="U26107" s="11"/>
      <c r="AO26107" s="11"/>
    </row>
    <row r="26108" spans="2:41" x14ac:dyDescent="0.25">
      <c r="B26108" s="6"/>
      <c r="D26108" s="6"/>
      <c r="E26108" s="6"/>
      <c r="F26108" s="6"/>
      <c r="U26108" s="11"/>
      <c r="AO26108" s="11"/>
    </row>
    <row r="26109" spans="2:41" x14ac:dyDescent="0.25">
      <c r="B26109" s="6"/>
      <c r="D26109" s="6"/>
      <c r="E26109" s="6"/>
      <c r="F26109" s="6"/>
      <c r="U26109" s="11"/>
      <c r="AO26109" s="11"/>
    </row>
    <row r="26110" spans="2:41" x14ac:dyDescent="0.25">
      <c r="B26110" s="6"/>
      <c r="D26110" s="6"/>
      <c r="E26110" s="6"/>
      <c r="F26110" s="6"/>
      <c r="U26110" s="11"/>
      <c r="AO26110" s="11"/>
    </row>
    <row r="26111" spans="2:41" x14ac:dyDescent="0.25">
      <c r="B26111" s="6"/>
      <c r="D26111" s="6"/>
      <c r="E26111" s="6"/>
      <c r="F26111" s="6"/>
      <c r="U26111" s="11"/>
      <c r="AO26111" s="11"/>
    </row>
    <row r="26112" spans="2:41" x14ac:dyDescent="0.25">
      <c r="B26112" s="6"/>
      <c r="D26112" s="6"/>
      <c r="E26112" s="6"/>
      <c r="F26112" s="6"/>
      <c r="U26112" s="11"/>
      <c r="AO26112" s="11"/>
    </row>
    <row r="26113" spans="2:41" x14ac:dyDescent="0.25">
      <c r="B26113" s="6"/>
      <c r="D26113" s="6"/>
      <c r="E26113" s="6"/>
      <c r="F26113" s="6"/>
      <c r="U26113" s="11"/>
      <c r="AO26113" s="11"/>
    </row>
    <row r="26114" spans="2:41" x14ac:dyDescent="0.25">
      <c r="B26114" s="6"/>
      <c r="D26114" s="6"/>
      <c r="E26114" s="6"/>
      <c r="F26114" s="6"/>
      <c r="U26114" s="11"/>
      <c r="AO26114" s="11"/>
    </row>
    <row r="26115" spans="2:41" x14ac:dyDescent="0.25">
      <c r="B26115" s="6"/>
      <c r="D26115" s="6"/>
      <c r="E26115" s="6"/>
      <c r="F26115" s="6"/>
      <c r="U26115" s="11"/>
      <c r="AO26115" s="11"/>
    </row>
    <row r="26116" spans="2:41" x14ac:dyDescent="0.25">
      <c r="B26116" s="6"/>
      <c r="D26116" s="6"/>
      <c r="E26116" s="6"/>
      <c r="F26116" s="6"/>
      <c r="U26116" s="11"/>
      <c r="AO26116" s="11"/>
    </row>
    <row r="26117" spans="2:41" x14ac:dyDescent="0.25">
      <c r="B26117" s="6"/>
      <c r="D26117" s="6"/>
      <c r="E26117" s="6"/>
      <c r="F26117" s="6"/>
      <c r="U26117" s="11"/>
      <c r="AO26117" s="11"/>
    </row>
    <row r="26118" spans="2:41" x14ac:dyDescent="0.25">
      <c r="B26118" s="6"/>
      <c r="D26118" s="6"/>
      <c r="E26118" s="6"/>
      <c r="F26118" s="6"/>
      <c r="U26118" s="11"/>
      <c r="AO26118" s="11"/>
    </row>
    <row r="26119" spans="2:41" x14ac:dyDescent="0.25">
      <c r="B26119" s="6"/>
      <c r="D26119" s="6"/>
      <c r="E26119" s="6"/>
      <c r="F26119" s="6"/>
      <c r="U26119" s="11"/>
      <c r="AO26119" s="11"/>
    </row>
    <row r="26120" spans="2:41" x14ac:dyDescent="0.25">
      <c r="B26120" s="6"/>
      <c r="D26120" s="6"/>
      <c r="E26120" s="6"/>
      <c r="F26120" s="6"/>
      <c r="U26120" s="11"/>
      <c r="AO26120" s="11"/>
    </row>
    <row r="26121" spans="2:41" x14ac:dyDescent="0.25">
      <c r="B26121" s="6"/>
      <c r="D26121" s="6"/>
      <c r="E26121" s="6"/>
      <c r="F26121" s="6"/>
      <c r="U26121" s="11"/>
      <c r="AO26121" s="11"/>
    </row>
    <row r="26122" spans="2:41" x14ac:dyDescent="0.25">
      <c r="B26122" s="6"/>
      <c r="D26122" s="6"/>
      <c r="E26122" s="6"/>
      <c r="F26122" s="6"/>
      <c r="U26122" s="11"/>
      <c r="AO26122" s="11"/>
    </row>
    <row r="26123" spans="2:41" x14ac:dyDescent="0.25">
      <c r="B26123" s="6"/>
      <c r="D26123" s="6"/>
      <c r="E26123" s="6"/>
      <c r="F26123" s="6"/>
      <c r="U26123" s="11"/>
      <c r="AO26123" s="11"/>
    </row>
    <row r="26124" spans="2:41" x14ac:dyDescent="0.25">
      <c r="B26124" s="6"/>
      <c r="D26124" s="6"/>
      <c r="E26124" s="6"/>
      <c r="F26124" s="6"/>
      <c r="U26124" s="11"/>
      <c r="AO26124" s="11"/>
    </row>
    <row r="26125" spans="2:41" x14ac:dyDescent="0.25">
      <c r="B26125" s="6"/>
      <c r="D26125" s="6"/>
      <c r="E26125" s="6"/>
      <c r="F26125" s="6"/>
      <c r="U26125" s="11"/>
      <c r="AO26125" s="11"/>
    </row>
    <row r="26126" spans="2:41" x14ac:dyDescent="0.25">
      <c r="B26126" s="6"/>
      <c r="D26126" s="6"/>
      <c r="E26126" s="6"/>
      <c r="F26126" s="6"/>
      <c r="U26126" s="11"/>
      <c r="AO26126" s="11"/>
    </row>
    <row r="26127" spans="2:41" x14ac:dyDescent="0.25">
      <c r="B26127" s="6"/>
      <c r="D26127" s="6"/>
      <c r="E26127" s="6"/>
      <c r="F26127" s="6"/>
      <c r="U26127" s="11"/>
      <c r="AO26127" s="11"/>
    </row>
    <row r="26128" spans="2:41" x14ac:dyDescent="0.25">
      <c r="B26128" s="6"/>
      <c r="D26128" s="6"/>
      <c r="E26128" s="6"/>
      <c r="F26128" s="6"/>
      <c r="U26128" s="11"/>
      <c r="AO26128" s="11"/>
    </row>
    <row r="26129" spans="2:41" x14ac:dyDescent="0.25">
      <c r="B26129" s="6"/>
      <c r="D26129" s="6"/>
      <c r="E26129" s="6"/>
      <c r="F26129" s="6"/>
      <c r="U26129" s="11"/>
      <c r="AO26129" s="11"/>
    </row>
    <row r="26130" spans="2:41" x14ac:dyDescent="0.25">
      <c r="B26130" s="6"/>
      <c r="D26130" s="6"/>
      <c r="E26130" s="6"/>
      <c r="F26130" s="6"/>
      <c r="U26130" s="11"/>
      <c r="AO26130" s="11"/>
    </row>
    <row r="26131" spans="2:41" x14ac:dyDescent="0.25">
      <c r="B26131" s="6"/>
      <c r="D26131" s="6"/>
      <c r="E26131" s="6"/>
      <c r="F26131" s="6"/>
      <c r="U26131" s="11"/>
      <c r="AO26131" s="11"/>
    </row>
    <row r="26132" spans="2:41" x14ac:dyDescent="0.25">
      <c r="B26132" s="6"/>
      <c r="D26132" s="6"/>
      <c r="E26132" s="6"/>
      <c r="F26132" s="6"/>
      <c r="U26132" s="11"/>
      <c r="AO26132" s="11"/>
    </row>
    <row r="26133" spans="2:41" x14ac:dyDescent="0.25">
      <c r="B26133" s="6"/>
      <c r="D26133" s="6"/>
      <c r="E26133" s="6"/>
      <c r="F26133" s="6"/>
      <c r="U26133" s="11"/>
      <c r="AO26133" s="11"/>
    </row>
    <row r="26134" spans="2:41" x14ac:dyDescent="0.25">
      <c r="B26134" s="6"/>
      <c r="D26134" s="6"/>
      <c r="E26134" s="6"/>
      <c r="F26134" s="6"/>
      <c r="U26134" s="11"/>
      <c r="AO26134" s="11"/>
    </row>
    <row r="26135" spans="2:41" x14ac:dyDescent="0.25">
      <c r="B26135" s="6"/>
      <c r="D26135" s="6"/>
      <c r="E26135" s="6"/>
      <c r="F26135" s="6"/>
      <c r="U26135" s="11"/>
      <c r="AO26135" s="11"/>
    </row>
    <row r="26136" spans="2:41" x14ac:dyDescent="0.25">
      <c r="B26136" s="6"/>
      <c r="D26136" s="6"/>
      <c r="E26136" s="6"/>
      <c r="F26136" s="6"/>
      <c r="U26136" s="11"/>
      <c r="AO26136" s="11"/>
    </row>
    <row r="26137" spans="2:41" x14ac:dyDescent="0.25">
      <c r="B26137" s="6"/>
      <c r="D26137" s="6"/>
      <c r="E26137" s="6"/>
      <c r="F26137" s="6"/>
      <c r="U26137" s="11"/>
      <c r="AO26137" s="11"/>
    </row>
    <row r="26138" spans="2:41" x14ac:dyDescent="0.25">
      <c r="B26138" s="6"/>
      <c r="D26138" s="6"/>
      <c r="E26138" s="6"/>
      <c r="F26138" s="6"/>
      <c r="U26138" s="11"/>
      <c r="AO26138" s="11"/>
    </row>
    <row r="26139" spans="2:41" x14ac:dyDescent="0.25">
      <c r="B26139" s="6"/>
      <c r="D26139" s="6"/>
      <c r="E26139" s="6"/>
      <c r="F26139" s="6"/>
      <c r="U26139" s="11"/>
      <c r="AO26139" s="11"/>
    </row>
    <row r="26140" spans="2:41" x14ac:dyDescent="0.25">
      <c r="B26140" s="6"/>
      <c r="D26140" s="6"/>
      <c r="E26140" s="6"/>
      <c r="F26140" s="6"/>
      <c r="U26140" s="11"/>
      <c r="AO26140" s="11"/>
    </row>
    <row r="26141" spans="2:41" x14ac:dyDescent="0.25">
      <c r="B26141" s="6"/>
      <c r="D26141" s="6"/>
      <c r="E26141" s="6"/>
      <c r="F26141" s="6"/>
      <c r="U26141" s="11"/>
      <c r="AO26141" s="11"/>
    </row>
    <row r="26142" spans="2:41" x14ac:dyDescent="0.25">
      <c r="B26142" s="6"/>
      <c r="D26142" s="6"/>
      <c r="E26142" s="6"/>
      <c r="F26142" s="6"/>
      <c r="U26142" s="11"/>
      <c r="AO26142" s="11"/>
    </row>
    <row r="26143" spans="2:41" x14ac:dyDescent="0.25">
      <c r="B26143" s="6"/>
      <c r="D26143" s="6"/>
      <c r="E26143" s="6"/>
      <c r="F26143" s="6"/>
      <c r="U26143" s="11"/>
      <c r="AO26143" s="11"/>
    </row>
    <row r="26144" spans="2:41" x14ac:dyDescent="0.25">
      <c r="B26144" s="6"/>
      <c r="D26144" s="6"/>
      <c r="E26144" s="6"/>
      <c r="F26144" s="6"/>
      <c r="U26144" s="11"/>
      <c r="AO26144" s="11"/>
    </row>
    <row r="26145" spans="2:41" x14ac:dyDescent="0.25">
      <c r="B26145" s="6"/>
      <c r="D26145" s="6"/>
      <c r="E26145" s="6"/>
      <c r="F26145" s="6"/>
      <c r="U26145" s="11"/>
      <c r="AO26145" s="11"/>
    </row>
    <row r="26146" spans="2:41" x14ac:dyDescent="0.25">
      <c r="B26146" s="6"/>
      <c r="D26146" s="6"/>
      <c r="E26146" s="6"/>
      <c r="F26146" s="6"/>
      <c r="U26146" s="11"/>
      <c r="AO26146" s="11"/>
    </row>
    <row r="26147" spans="2:41" x14ac:dyDescent="0.25">
      <c r="B26147" s="6"/>
      <c r="D26147" s="6"/>
      <c r="E26147" s="6"/>
      <c r="F26147" s="6"/>
      <c r="U26147" s="11"/>
      <c r="AO26147" s="11"/>
    </row>
    <row r="26148" spans="2:41" x14ac:dyDescent="0.25">
      <c r="B26148" s="6"/>
      <c r="D26148" s="6"/>
      <c r="E26148" s="6"/>
      <c r="F26148" s="6"/>
      <c r="U26148" s="11"/>
      <c r="AO26148" s="11"/>
    </row>
    <row r="26149" spans="2:41" x14ac:dyDescent="0.25">
      <c r="B26149" s="6"/>
      <c r="D26149" s="6"/>
      <c r="E26149" s="6"/>
      <c r="F26149" s="6"/>
      <c r="U26149" s="11"/>
      <c r="AO26149" s="11"/>
    </row>
    <row r="26150" spans="2:41" x14ac:dyDescent="0.25">
      <c r="B26150" s="6"/>
      <c r="D26150" s="6"/>
      <c r="E26150" s="6"/>
      <c r="F26150" s="6"/>
      <c r="U26150" s="11"/>
      <c r="AO26150" s="11"/>
    </row>
    <row r="26151" spans="2:41" x14ac:dyDescent="0.25">
      <c r="B26151" s="6"/>
      <c r="D26151" s="6"/>
      <c r="E26151" s="6"/>
      <c r="F26151" s="6"/>
      <c r="U26151" s="11"/>
      <c r="AO26151" s="11"/>
    </row>
    <row r="26152" spans="2:41" x14ac:dyDescent="0.25">
      <c r="B26152" s="6"/>
      <c r="D26152" s="6"/>
      <c r="E26152" s="6"/>
      <c r="F26152" s="6"/>
      <c r="U26152" s="11"/>
      <c r="AO26152" s="11"/>
    </row>
    <row r="26153" spans="2:41" x14ac:dyDescent="0.25">
      <c r="B26153" s="6"/>
      <c r="D26153" s="6"/>
      <c r="E26153" s="6"/>
      <c r="F26153" s="6"/>
      <c r="U26153" s="11"/>
      <c r="AO26153" s="11"/>
    </row>
    <row r="26154" spans="2:41" x14ac:dyDescent="0.25">
      <c r="B26154" s="6"/>
      <c r="D26154" s="6"/>
      <c r="E26154" s="6"/>
      <c r="F26154" s="6"/>
      <c r="U26154" s="11"/>
      <c r="AO26154" s="11"/>
    </row>
    <row r="26155" spans="2:41" x14ac:dyDescent="0.25">
      <c r="B26155" s="6"/>
      <c r="D26155" s="6"/>
      <c r="E26155" s="6"/>
      <c r="F26155" s="6"/>
      <c r="U26155" s="11"/>
      <c r="AO26155" s="11"/>
    </row>
    <row r="26156" spans="2:41" x14ac:dyDescent="0.25">
      <c r="B26156" s="6"/>
      <c r="D26156" s="6"/>
      <c r="E26156" s="6"/>
      <c r="F26156" s="6"/>
      <c r="U26156" s="11"/>
      <c r="AO26156" s="11"/>
    </row>
    <row r="26157" spans="2:41" x14ac:dyDescent="0.25">
      <c r="B26157" s="6"/>
      <c r="D26157" s="6"/>
      <c r="E26157" s="6"/>
      <c r="F26157" s="6"/>
      <c r="U26157" s="11"/>
      <c r="AO26157" s="11"/>
    </row>
    <row r="26158" spans="2:41" x14ac:dyDescent="0.25">
      <c r="B26158" s="6"/>
      <c r="D26158" s="6"/>
      <c r="E26158" s="6"/>
      <c r="F26158" s="6"/>
      <c r="U26158" s="11"/>
      <c r="AO26158" s="11"/>
    </row>
    <row r="26159" spans="2:41" x14ac:dyDescent="0.25">
      <c r="B26159" s="6"/>
      <c r="D26159" s="6"/>
      <c r="E26159" s="6"/>
      <c r="F26159" s="6"/>
      <c r="U26159" s="11"/>
      <c r="AO26159" s="11"/>
    </row>
    <row r="26160" spans="2:41" x14ac:dyDescent="0.25">
      <c r="B26160" s="6"/>
      <c r="D26160" s="6"/>
      <c r="E26160" s="6"/>
      <c r="F26160" s="6"/>
      <c r="U26160" s="11"/>
      <c r="AO26160" s="11"/>
    </row>
    <row r="26161" spans="2:41" x14ac:dyDescent="0.25">
      <c r="B26161" s="6"/>
      <c r="D26161" s="6"/>
      <c r="E26161" s="6"/>
      <c r="F26161" s="6"/>
      <c r="U26161" s="11"/>
      <c r="AO26161" s="11"/>
    </row>
    <row r="26162" spans="2:41" x14ac:dyDescent="0.25">
      <c r="B26162" s="6"/>
      <c r="D26162" s="6"/>
      <c r="E26162" s="6"/>
      <c r="F26162" s="6"/>
      <c r="U26162" s="11"/>
      <c r="AO26162" s="11"/>
    </row>
    <row r="26163" spans="2:41" x14ac:dyDescent="0.25">
      <c r="B26163" s="6"/>
      <c r="D26163" s="6"/>
      <c r="E26163" s="6"/>
      <c r="F26163" s="6"/>
      <c r="U26163" s="11"/>
      <c r="AO26163" s="11"/>
    </row>
    <row r="26164" spans="2:41" x14ac:dyDescent="0.25">
      <c r="B26164" s="6"/>
      <c r="D26164" s="6"/>
      <c r="E26164" s="6"/>
      <c r="F26164" s="6"/>
      <c r="U26164" s="11"/>
      <c r="AO26164" s="11"/>
    </row>
    <row r="26165" spans="2:41" x14ac:dyDescent="0.25">
      <c r="B26165" s="6"/>
      <c r="D26165" s="6"/>
      <c r="E26165" s="6"/>
      <c r="F26165" s="6"/>
      <c r="U26165" s="11"/>
      <c r="AO26165" s="11"/>
    </row>
    <row r="26166" spans="2:41" x14ac:dyDescent="0.25">
      <c r="B26166" s="6"/>
      <c r="D26166" s="6"/>
      <c r="E26166" s="6"/>
      <c r="F26166" s="6"/>
      <c r="U26166" s="11"/>
      <c r="AO26166" s="11"/>
    </row>
    <row r="26167" spans="2:41" x14ac:dyDescent="0.25">
      <c r="B26167" s="6"/>
      <c r="D26167" s="6"/>
      <c r="E26167" s="6"/>
      <c r="F26167" s="6"/>
      <c r="U26167" s="11"/>
      <c r="AO26167" s="11"/>
    </row>
    <row r="26168" spans="2:41" x14ac:dyDescent="0.25">
      <c r="B26168" s="6"/>
      <c r="D26168" s="6"/>
      <c r="E26168" s="6"/>
      <c r="F26168" s="6"/>
      <c r="U26168" s="11"/>
      <c r="AO26168" s="11"/>
    </row>
    <row r="26169" spans="2:41" x14ac:dyDescent="0.25">
      <c r="B26169" s="6"/>
      <c r="D26169" s="6"/>
      <c r="E26169" s="6"/>
      <c r="F26169" s="6"/>
      <c r="U26169" s="11"/>
      <c r="AO26169" s="11"/>
    </row>
    <row r="26170" spans="2:41" x14ac:dyDescent="0.25">
      <c r="B26170" s="6"/>
      <c r="D26170" s="6"/>
      <c r="E26170" s="6"/>
      <c r="F26170" s="6"/>
      <c r="U26170" s="11"/>
      <c r="AO26170" s="11"/>
    </row>
    <row r="26171" spans="2:41" x14ac:dyDescent="0.25">
      <c r="B26171" s="6"/>
      <c r="D26171" s="6"/>
      <c r="E26171" s="6"/>
      <c r="F26171" s="6"/>
      <c r="U26171" s="11"/>
      <c r="AO26171" s="11"/>
    </row>
    <row r="26172" spans="2:41" x14ac:dyDescent="0.25">
      <c r="B26172" s="6"/>
      <c r="D26172" s="6"/>
      <c r="E26172" s="6"/>
      <c r="F26172" s="6"/>
      <c r="U26172" s="11"/>
      <c r="AO26172" s="11"/>
    </row>
    <row r="26173" spans="2:41" x14ac:dyDescent="0.25">
      <c r="B26173" s="6"/>
      <c r="D26173" s="6"/>
      <c r="E26173" s="6"/>
      <c r="F26173" s="6"/>
      <c r="U26173" s="11"/>
      <c r="AO26173" s="11"/>
    </row>
    <row r="26174" spans="2:41" x14ac:dyDescent="0.25">
      <c r="B26174" s="6"/>
      <c r="D26174" s="6"/>
      <c r="E26174" s="6"/>
      <c r="F26174" s="6"/>
      <c r="U26174" s="11"/>
      <c r="AO26174" s="11"/>
    </row>
    <row r="26175" spans="2:41" x14ac:dyDescent="0.25">
      <c r="B26175" s="6"/>
      <c r="D26175" s="6"/>
      <c r="E26175" s="6"/>
      <c r="F26175" s="6"/>
      <c r="U26175" s="11"/>
      <c r="AO26175" s="11"/>
    </row>
    <row r="26176" spans="2:41" x14ac:dyDescent="0.25">
      <c r="B26176" s="6"/>
      <c r="D26176" s="6"/>
      <c r="E26176" s="6"/>
      <c r="F26176" s="6"/>
      <c r="U26176" s="11"/>
      <c r="AO26176" s="11"/>
    </row>
    <row r="26177" spans="2:41" x14ac:dyDescent="0.25">
      <c r="B26177" s="6"/>
      <c r="D26177" s="6"/>
      <c r="E26177" s="6"/>
      <c r="F26177" s="6"/>
      <c r="U26177" s="11"/>
      <c r="AO26177" s="11"/>
    </row>
    <row r="26178" spans="2:41" x14ac:dyDescent="0.25">
      <c r="B26178" s="6"/>
      <c r="D26178" s="6"/>
      <c r="E26178" s="6"/>
      <c r="F26178" s="6"/>
      <c r="U26178" s="11"/>
      <c r="AO26178" s="11"/>
    </row>
    <row r="26179" spans="2:41" x14ac:dyDescent="0.25">
      <c r="B26179" s="6"/>
      <c r="D26179" s="6"/>
      <c r="E26179" s="6"/>
      <c r="F26179" s="6"/>
      <c r="U26179" s="11"/>
      <c r="AO26179" s="11"/>
    </row>
    <row r="26180" spans="2:41" x14ac:dyDescent="0.25">
      <c r="B26180" s="6"/>
      <c r="D26180" s="6"/>
      <c r="E26180" s="6"/>
      <c r="F26180" s="6"/>
      <c r="U26180" s="11"/>
      <c r="AO26180" s="11"/>
    </row>
    <row r="26181" spans="2:41" x14ac:dyDescent="0.25">
      <c r="B26181" s="6"/>
      <c r="D26181" s="6"/>
      <c r="E26181" s="6"/>
      <c r="F26181" s="6"/>
      <c r="U26181" s="11"/>
      <c r="AO26181" s="11"/>
    </row>
    <row r="26182" spans="2:41" x14ac:dyDescent="0.25">
      <c r="B26182" s="6"/>
      <c r="D26182" s="6"/>
      <c r="E26182" s="6"/>
      <c r="F26182" s="6"/>
      <c r="U26182" s="11"/>
      <c r="AO26182" s="11"/>
    </row>
    <row r="26183" spans="2:41" x14ac:dyDescent="0.25">
      <c r="B26183" s="6"/>
      <c r="D26183" s="6"/>
      <c r="E26183" s="6"/>
      <c r="F26183" s="6"/>
      <c r="U26183" s="11"/>
      <c r="AO26183" s="11"/>
    </row>
    <row r="26184" spans="2:41" x14ac:dyDescent="0.25">
      <c r="B26184" s="6"/>
      <c r="D26184" s="6"/>
      <c r="E26184" s="6"/>
      <c r="F26184" s="6"/>
      <c r="U26184" s="11"/>
      <c r="AO26184" s="11"/>
    </row>
    <row r="26185" spans="2:41" x14ac:dyDescent="0.25">
      <c r="B26185" s="6"/>
      <c r="D26185" s="6"/>
      <c r="E26185" s="6"/>
      <c r="F26185" s="6"/>
      <c r="U26185" s="11"/>
      <c r="AO26185" s="11"/>
    </row>
    <row r="26186" spans="2:41" x14ac:dyDescent="0.25">
      <c r="B26186" s="6"/>
      <c r="D26186" s="6"/>
      <c r="E26186" s="6"/>
      <c r="F26186" s="6"/>
      <c r="U26186" s="11"/>
      <c r="AO26186" s="11"/>
    </row>
    <row r="26187" spans="2:41" x14ac:dyDescent="0.25">
      <c r="B26187" s="6"/>
      <c r="D26187" s="6"/>
      <c r="E26187" s="6"/>
      <c r="F26187" s="6"/>
      <c r="U26187" s="11"/>
      <c r="AO26187" s="11"/>
    </row>
    <row r="26188" spans="2:41" x14ac:dyDescent="0.25">
      <c r="B26188" s="6"/>
      <c r="D26188" s="6"/>
      <c r="E26188" s="6"/>
      <c r="F26188" s="6"/>
      <c r="U26188" s="11"/>
      <c r="AO26188" s="11"/>
    </row>
    <row r="26189" spans="2:41" x14ac:dyDescent="0.25">
      <c r="B26189" s="6"/>
      <c r="D26189" s="6"/>
      <c r="E26189" s="6"/>
      <c r="F26189" s="6"/>
      <c r="U26189" s="11"/>
      <c r="AO26189" s="11"/>
    </row>
    <row r="26190" spans="2:41" x14ac:dyDescent="0.25">
      <c r="B26190" s="6"/>
      <c r="D26190" s="6"/>
      <c r="E26190" s="6"/>
      <c r="F26190" s="6"/>
      <c r="U26190" s="11"/>
      <c r="AO26190" s="11"/>
    </row>
    <row r="26191" spans="2:41" x14ac:dyDescent="0.25">
      <c r="B26191" s="6"/>
      <c r="D26191" s="6"/>
      <c r="E26191" s="6"/>
      <c r="F26191" s="6"/>
      <c r="U26191" s="11"/>
      <c r="AO26191" s="11"/>
    </row>
    <row r="26192" spans="2:41" x14ac:dyDescent="0.25">
      <c r="B26192" s="6"/>
      <c r="D26192" s="6"/>
      <c r="E26192" s="6"/>
      <c r="F26192" s="6"/>
      <c r="U26192" s="11"/>
      <c r="AO26192" s="11"/>
    </row>
    <row r="26193" spans="2:41" x14ac:dyDescent="0.25">
      <c r="B26193" s="6"/>
      <c r="D26193" s="6"/>
      <c r="E26193" s="6"/>
      <c r="F26193" s="6"/>
      <c r="U26193" s="11"/>
      <c r="AO26193" s="11"/>
    </row>
    <row r="26194" spans="2:41" x14ac:dyDescent="0.25">
      <c r="B26194" s="6"/>
      <c r="D26194" s="6"/>
      <c r="E26194" s="6"/>
      <c r="F26194" s="6"/>
      <c r="U26194" s="11"/>
      <c r="AO26194" s="11"/>
    </row>
    <row r="26195" spans="2:41" x14ac:dyDescent="0.25">
      <c r="B26195" s="6"/>
      <c r="D26195" s="6"/>
      <c r="E26195" s="6"/>
      <c r="F26195" s="6"/>
      <c r="U26195" s="11"/>
      <c r="AO26195" s="11"/>
    </row>
    <row r="26196" spans="2:41" x14ac:dyDescent="0.25">
      <c r="B26196" s="6"/>
      <c r="D26196" s="6"/>
      <c r="E26196" s="6"/>
      <c r="F26196" s="6"/>
      <c r="U26196" s="11"/>
      <c r="AO26196" s="11"/>
    </row>
    <row r="26197" spans="2:41" x14ac:dyDescent="0.25">
      <c r="B26197" s="6"/>
      <c r="D26197" s="6"/>
      <c r="E26197" s="6"/>
      <c r="F26197" s="6"/>
      <c r="U26197" s="11"/>
      <c r="AO26197" s="11"/>
    </row>
    <row r="26198" spans="2:41" x14ac:dyDescent="0.25">
      <c r="B26198" s="6"/>
      <c r="D26198" s="6"/>
      <c r="E26198" s="6"/>
      <c r="F26198" s="6"/>
      <c r="U26198" s="11"/>
      <c r="AO26198" s="11"/>
    </row>
    <row r="26199" spans="2:41" x14ac:dyDescent="0.25">
      <c r="B26199" s="6"/>
      <c r="D26199" s="6"/>
      <c r="E26199" s="6"/>
      <c r="F26199" s="6"/>
      <c r="U26199" s="11"/>
      <c r="AO26199" s="11"/>
    </row>
    <row r="26200" spans="2:41" x14ac:dyDescent="0.25">
      <c r="B26200" s="6"/>
      <c r="D26200" s="6"/>
      <c r="E26200" s="6"/>
      <c r="F26200" s="6"/>
      <c r="U26200" s="11"/>
      <c r="AO26200" s="11"/>
    </row>
    <row r="26201" spans="2:41" x14ac:dyDescent="0.25">
      <c r="B26201" s="6"/>
      <c r="D26201" s="6"/>
      <c r="E26201" s="6"/>
      <c r="F26201" s="6"/>
      <c r="U26201" s="11"/>
      <c r="AO26201" s="11"/>
    </row>
    <row r="26202" spans="2:41" x14ac:dyDescent="0.25">
      <c r="B26202" s="6"/>
      <c r="D26202" s="6"/>
      <c r="E26202" s="6"/>
      <c r="F26202" s="6"/>
      <c r="U26202" s="11"/>
      <c r="AO26202" s="11"/>
    </row>
    <row r="26203" spans="2:41" x14ac:dyDescent="0.25">
      <c r="B26203" s="6"/>
      <c r="D26203" s="6"/>
      <c r="E26203" s="6"/>
      <c r="F26203" s="6"/>
      <c r="U26203" s="11"/>
      <c r="AO26203" s="11"/>
    </row>
    <row r="26204" spans="2:41" x14ac:dyDescent="0.25">
      <c r="B26204" s="6"/>
      <c r="D26204" s="6"/>
      <c r="E26204" s="6"/>
      <c r="F26204" s="6"/>
      <c r="U26204" s="11"/>
      <c r="AO26204" s="11"/>
    </row>
    <row r="26205" spans="2:41" x14ac:dyDescent="0.25">
      <c r="B26205" s="6"/>
      <c r="D26205" s="6"/>
      <c r="E26205" s="6"/>
      <c r="F26205" s="6"/>
      <c r="U26205" s="11"/>
      <c r="AO26205" s="11"/>
    </row>
    <row r="26206" spans="2:41" x14ac:dyDescent="0.25">
      <c r="B26206" s="6"/>
      <c r="D26206" s="6"/>
      <c r="E26206" s="6"/>
      <c r="F26206" s="6"/>
      <c r="U26206" s="11"/>
      <c r="AO26206" s="11"/>
    </row>
    <row r="26207" spans="2:41" x14ac:dyDescent="0.25">
      <c r="B26207" s="6"/>
      <c r="D26207" s="6"/>
      <c r="E26207" s="6"/>
      <c r="F26207" s="6"/>
      <c r="U26207" s="11"/>
      <c r="AO26207" s="11"/>
    </row>
    <row r="26208" spans="2:41" x14ac:dyDescent="0.25">
      <c r="B26208" s="6"/>
      <c r="D26208" s="6"/>
      <c r="E26208" s="6"/>
      <c r="F26208" s="6"/>
      <c r="U26208" s="11"/>
      <c r="AO26208" s="11"/>
    </row>
    <row r="26209" spans="2:41" x14ac:dyDescent="0.25">
      <c r="B26209" s="6"/>
      <c r="D26209" s="6"/>
      <c r="E26209" s="6"/>
      <c r="F26209" s="6"/>
      <c r="U26209" s="11"/>
      <c r="AO26209" s="11"/>
    </row>
    <row r="26210" spans="2:41" x14ac:dyDescent="0.25">
      <c r="B26210" s="6"/>
      <c r="D26210" s="6"/>
      <c r="E26210" s="6"/>
      <c r="F26210" s="6"/>
      <c r="U26210" s="11"/>
      <c r="AO26210" s="11"/>
    </row>
    <row r="26211" spans="2:41" x14ac:dyDescent="0.25">
      <c r="B26211" s="6"/>
      <c r="D26211" s="6"/>
      <c r="E26211" s="6"/>
      <c r="F26211" s="6"/>
      <c r="U26211" s="11"/>
      <c r="AO26211" s="11"/>
    </row>
    <row r="26212" spans="2:41" x14ac:dyDescent="0.25">
      <c r="B26212" s="6"/>
      <c r="D26212" s="6"/>
      <c r="E26212" s="6"/>
      <c r="F26212" s="6"/>
      <c r="U26212" s="11"/>
      <c r="AO26212" s="11"/>
    </row>
    <row r="26213" spans="2:41" x14ac:dyDescent="0.25">
      <c r="B26213" s="6"/>
      <c r="D26213" s="6"/>
      <c r="E26213" s="6"/>
      <c r="F26213" s="6"/>
      <c r="U26213" s="11"/>
      <c r="AO26213" s="11"/>
    </row>
    <row r="26214" spans="2:41" x14ac:dyDescent="0.25">
      <c r="B26214" s="6"/>
      <c r="D26214" s="6"/>
      <c r="E26214" s="6"/>
      <c r="F26214" s="6"/>
      <c r="U26214" s="11"/>
      <c r="AO26214" s="11"/>
    </row>
    <row r="26215" spans="2:41" x14ac:dyDescent="0.25">
      <c r="B26215" s="6"/>
      <c r="D26215" s="6"/>
      <c r="E26215" s="6"/>
      <c r="F26215" s="6"/>
      <c r="U26215" s="11"/>
      <c r="AO26215" s="11"/>
    </row>
    <row r="26216" spans="2:41" x14ac:dyDescent="0.25">
      <c r="B26216" s="6"/>
      <c r="D26216" s="6"/>
      <c r="E26216" s="6"/>
      <c r="F26216" s="6"/>
      <c r="U26216" s="11"/>
      <c r="AO26216" s="11"/>
    </row>
    <row r="26217" spans="2:41" x14ac:dyDescent="0.25">
      <c r="B26217" s="6"/>
      <c r="D26217" s="6"/>
      <c r="E26217" s="6"/>
      <c r="F26217" s="6"/>
      <c r="U26217" s="11"/>
      <c r="AO26217" s="11"/>
    </row>
    <row r="26218" spans="2:41" x14ac:dyDescent="0.25">
      <c r="B26218" s="6"/>
      <c r="D26218" s="6"/>
      <c r="E26218" s="6"/>
      <c r="F26218" s="6"/>
      <c r="U26218" s="11"/>
      <c r="AO26218" s="11"/>
    </row>
    <row r="26219" spans="2:41" x14ac:dyDescent="0.25">
      <c r="B26219" s="6"/>
      <c r="D26219" s="6"/>
      <c r="E26219" s="6"/>
      <c r="F26219" s="6"/>
      <c r="U26219" s="11"/>
      <c r="AO26219" s="11"/>
    </row>
    <row r="26220" spans="2:41" x14ac:dyDescent="0.25">
      <c r="B26220" s="6"/>
      <c r="D26220" s="6"/>
      <c r="E26220" s="6"/>
      <c r="F26220" s="6"/>
      <c r="U26220" s="11"/>
      <c r="AO26220" s="11"/>
    </row>
    <row r="26221" spans="2:41" x14ac:dyDescent="0.25">
      <c r="B26221" s="6"/>
      <c r="D26221" s="6"/>
      <c r="E26221" s="6"/>
      <c r="F26221" s="6"/>
      <c r="U26221" s="11"/>
      <c r="AO26221" s="11"/>
    </row>
    <row r="26222" spans="2:41" x14ac:dyDescent="0.25">
      <c r="B26222" s="6"/>
      <c r="D26222" s="6"/>
      <c r="E26222" s="6"/>
      <c r="F26222" s="6"/>
      <c r="U26222" s="11"/>
      <c r="AO26222" s="11"/>
    </row>
    <row r="26223" spans="2:41" x14ac:dyDescent="0.25">
      <c r="B26223" s="6"/>
      <c r="D26223" s="6"/>
      <c r="E26223" s="6"/>
      <c r="F26223" s="6"/>
      <c r="U26223" s="11"/>
      <c r="AO26223" s="11"/>
    </row>
    <row r="26224" spans="2:41" x14ac:dyDescent="0.25">
      <c r="B26224" s="6"/>
      <c r="D26224" s="6"/>
      <c r="E26224" s="6"/>
      <c r="F26224" s="6"/>
      <c r="U26224" s="11"/>
      <c r="AO26224" s="11"/>
    </row>
    <row r="26225" spans="2:41" x14ac:dyDescent="0.25">
      <c r="B26225" s="6"/>
      <c r="D26225" s="6"/>
      <c r="E26225" s="6"/>
      <c r="F26225" s="6"/>
      <c r="U26225" s="11"/>
      <c r="AO26225" s="11"/>
    </row>
    <row r="26226" spans="2:41" x14ac:dyDescent="0.25">
      <c r="B26226" s="6"/>
      <c r="D26226" s="6"/>
      <c r="E26226" s="6"/>
      <c r="F26226" s="6"/>
      <c r="U26226" s="11"/>
      <c r="AO26226" s="11"/>
    </row>
    <row r="26227" spans="2:41" x14ac:dyDescent="0.25">
      <c r="B26227" s="6"/>
      <c r="D26227" s="6"/>
      <c r="E26227" s="6"/>
      <c r="F26227" s="6"/>
      <c r="U26227" s="11"/>
      <c r="AO26227" s="11"/>
    </row>
    <row r="26228" spans="2:41" x14ac:dyDescent="0.25">
      <c r="B26228" s="6"/>
      <c r="D26228" s="6"/>
      <c r="E26228" s="6"/>
      <c r="F26228" s="6"/>
      <c r="U26228" s="11"/>
      <c r="AO26228" s="11"/>
    </row>
    <row r="26229" spans="2:41" x14ac:dyDescent="0.25">
      <c r="B26229" s="6"/>
      <c r="D26229" s="6"/>
      <c r="E26229" s="6"/>
      <c r="F26229" s="6"/>
      <c r="U26229" s="11"/>
      <c r="AO26229" s="11"/>
    </row>
    <row r="26230" spans="2:41" x14ac:dyDescent="0.25">
      <c r="B26230" s="6"/>
      <c r="D26230" s="6"/>
      <c r="E26230" s="6"/>
      <c r="F26230" s="6"/>
      <c r="U26230" s="11"/>
      <c r="AO26230" s="11"/>
    </row>
    <row r="26231" spans="2:41" x14ac:dyDescent="0.25">
      <c r="B26231" s="6"/>
      <c r="D26231" s="6"/>
      <c r="E26231" s="6"/>
      <c r="F26231" s="6"/>
      <c r="U26231" s="11"/>
      <c r="AO26231" s="11"/>
    </row>
    <row r="26232" spans="2:41" x14ac:dyDescent="0.25">
      <c r="B26232" s="6"/>
      <c r="D26232" s="6"/>
      <c r="E26232" s="6"/>
      <c r="F26232" s="6"/>
      <c r="U26232" s="11"/>
      <c r="AO26232" s="11"/>
    </row>
    <row r="26233" spans="2:41" x14ac:dyDescent="0.25">
      <c r="B26233" s="6"/>
      <c r="D26233" s="6"/>
      <c r="E26233" s="6"/>
      <c r="F26233" s="6"/>
      <c r="U26233" s="11"/>
      <c r="AO26233" s="11"/>
    </row>
    <row r="26234" spans="2:41" x14ac:dyDescent="0.25">
      <c r="B26234" s="6"/>
      <c r="D26234" s="6"/>
      <c r="E26234" s="6"/>
      <c r="F26234" s="6"/>
      <c r="U26234" s="11"/>
      <c r="AO26234" s="11"/>
    </row>
    <row r="26235" spans="2:41" x14ac:dyDescent="0.25">
      <c r="B26235" s="6"/>
      <c r="D26235" s="6"/>
      <c r="E26235" s="6"/>
      <c r="F26235" s="6"/>
      <c r="U26235" s="11"/>
      <c r="AO26235" s="11"/>
    </row>
    <row r="26236" spans="2:41" x14ac:dyDescent="0.25">
      <c r="B26236" s="6"/>
      <c r="D26236" s="6"/>
      <c r="E26236" s="6"/>
      <c r="F26236" s="6"/>
      <c r="U26236" s="11"/>
      <c r="AO26236" s="11"/>
    </row>
    <row r="26237" spans="2:41" x14ac:dyDescent="0.25">
      <c r="B26237" s="6"/>
      <c r="D26237" s="6"/>
      <c r="E26237" s="6"/>
      <c r="F26237" s="6"/>
      <c r="U26237" s="11"/>
      <c r="AO26237" s="11"/>
    </row>
    <row r="26238" spans="2:41" x14ac:dyDescent="0.25">
      <c r="B26238" s="6"/>
      <c r="D26238" s="6"/>
      <c r="E26238" s="6"/>
      <c r="F26238" s="6"/>
      <c r="U26238" s="11"/>
      <c r="AO26238" s="11"/>
    </row>
    <row r="26239" spans="2:41" x14ac:dyDescent="0.25">
      <c r="B26239" s="6"/>
      <c r="D26239" s="6"/>
      <c r="E26239" s="6"/>
      <c r="F26239" s="6"/>
      <c r="U26239" s="11"/>
      <c r="AO26239" s="11"/>
    </row>
    <row r="26240" spans="2:41" x14ac:dyDescent="0.25">
      <c r="B26240" s="6"/>
      <c r="D26240" s="6"/>
      <c r="E26240" s="6"/>
      <c r="F26240" s="6"/>
      <c r="U26240" s="11"/>
      <c r="AO26240" s="11"/>
    </row>
    <row r="26241" spans="2:41" x14ac:dyDescent="0.25">
      <c r="B26241" s="6"/>
      <c r="D26241" s="6"/>
      <c r="E26241" s="6"/>
      <c r="F26241" s="6"/>
      <c r="U26241" s="11"/>
      <c r="AO26241" s="11"/>
    </row>
    <row r="26242" spans="2:41" x14ac:dyDescent="0.25">
      <c r="B26242" s="6"/>
      <c r="D26242" s="6"/>
      <c r="E26242" s="6"/>
      <c r="F26242" s="6"/>
      <c r="U26242" s="11"/>
      <c r="AO26242" s="11"/>
    </row>
    <row r="26243" spans="2:41" x14ac:dyDescent="0.25">
      <c r="B26243" s="6"/>
      <c r="D26243" s="6"/>
      <c r="E26243" s="6"/>
      <c r="F26243" s="6"/>
      <c r="U26243" s="11"/>
      <c r="AO26243" s="11"/>
    </row>
    <row r="26244" spans="2:41" x14ac:dyDescent="0.25">
      <c r="B26244" s="6"/>
      <c r="D26244" s="6"/>
      <c r="E26244" s="6"/>
      <c r="F26244" s="6"/>
      <c r="U26244" s="11"/>
      <c r="AO26244" s="11"/>
    </row>
    <row r="26245" spans="2:41" x14ac:dyDescent="0.25">
      <c r="B26245" s="6"/>
      <c r="D26245" s="6"/>
      <c r="E26245" s="6"/>
      <c r="F26245" s="6"/>
      <c r="U26245" s="11"/>
      <c r="AO26245" s="11"/>
    </row>
    <row r="26246" spans="2:41" x14ac:dyDescent="0.25">
      <c r="B26246" s="6"/>
      <c r="D26246" s="6"/>
      <c r="E26246" s="6"/>
      <c r="F26246" s="6"/>
      <c r="U26246" s="11"/>
      <c r="AO26246" s="11"/>
    </row>
    <row r="26247" spans="2:41" x14ac:dyDescent="0.25">
      <c r="B26247" s="6"/>
      <c r="D26247" s="6"/>
      <c r="E26247" s="6"/>
      <c r="F26247" s="6"/>
      <c r="U26247" s="11"/>
      <c r="AO26247" s="11"/>
    </row>
    <row r="26248" spans="2:41" x14ac:dyDescent="0.25">
      <c r="B26248" s="6"/>
      <c r="D26248" s="6"/>
      <c r="E26248" s="6"/>
      <c r="F26248" s="6"/>
      <c r="U26248" s="11"/>
      <c r="AO26248" s="11"/>
    </row>
    <row r="26249" spans="2:41" x14ac:dyDescent="0.25">
      <c r="B26249" s="6"/>
      <c r="D26249" s="6"/>
      <c r="E26249" s="6"/>
      <c r="F26249" s="6"/>
      <c r="U26249" s="11"/>
      <c r="AO26249" s="11"/>
    </row>
    <row r="26250" spans="2:41" x14ac:dyDescent="0.25">
      <c r="B26250" s="6"/>
      <c r="D26250" s="6"/>
      <c r="E26250" s="6"/>
      <c r="F26250" s="6"/>
      <c r="U26250" s="11"/>
      <c r="AO26250" s="11"/>
    </row>
    <row r="26251" spans="2:41" x14ac:dyDescent="0.25">
      <c r="B26251" s="6"/>
      <c r="D26251" s="6"/>
      <c r="E26251" s="6"/>
      <c r="F26251" s="6"/>
      <c r="U26251" s="11"/>
      <c r="AO26251" s="11"/>
    </row>
    <row r="26252" spans="2:41" x14ac:dyDescent="0.25">
      <c r="B26252" s="6"/>
      <c r="D26252" s="6"/>
      <c r="E26252" s="6"/>
      <c r="F26252" s="6"/>
      <c r="U26252" s="11"/>
      <c r="AO26252" s="11"/>
    </row>
    <row r="26253" spans="2:41" x14ac:dyDescent="0.25">
      <c r="B26253" s="6"/>
      <c r="D26253" s="6"/>
      <c r="E26253" s="6"/>
      <c r="F26253" s="6"/>
      <c r="U26253" s="11"/>
      <c r="AO26253" s="11"/>
    </row>
    <row r="26254" spans="2:41" x14ac:dyDescent="0.25">
      <c r="B26254" s="6"/>
      <c r="D26254" s="6"/>
      <c r="E26254" s="6"/>
      <c r="F26254" s="6"/>
      <c r="U26254" s="11"/>
      <c r="AO26254" s="11"/>
    </row>
    <row r="26255" spans="2:41" x14ac:dyDescent="0.25">
      <c r="B26255" s="6"/>
      <c r="D26255" s="6"/>
      <c r="E26255" s="6"/>
      <c r="F26255" s="6"/>
      <c r="U26255" s="11"/>
      <c r="AO26255" s="11"/>
    </row>
    <row r="26256" spans="2:41" x14ac:dyDescent="0.25">
      <c r="B26256" s="6"/>
      <c r="D26256" s="6"/>
      <c r="E26256" s="6"/>
      <c r="F26256" s="6"/>
      <c r="U26256" s="11"/>
      <c r="AO26256" s="11"/>
    </row>
    <row r="26257" spans="2:41" x14ac:dyDescent="0.25">
      <c r="B26257" s="6"/>
      <c r="D26257" s="6"/>
      <c r="E26257" s="6"/>
      <c r="F26257" s="6"/>
      <c r="U26257" s="11"/>
      <c r="AO26257" s="11"/>
    </row>
    <row r="26258" spans="2:41" x14ac:dyDescent="0.25">
      <c r="B26258" s="6"/>
      <c r="D26258" s="6"/>
      <c r="E26258" s="6"/>
      <c r="F26258" s="6"/>
      <c r="U26258" s="11"/>
      <c r="AO26258" s="11"/>
    </row>
    <row r="26259" spans="2:41" x14ac:dyDescent="0.25">
      <c r="B26259" s="6"/>
      <c r="D26259" s="6"/>
      <c r="E26259" s="6"/>
      <c r="F26259" s="6"/>
      <c r="U26259" s="11"/>
      <c r="AO26259" s="11"/>
    </row>
    <row r="26260" spans="2:41" x14ac:dyDescent="0.25">
      <c r="B26260" s="6"/>
      <c r="D26260" s="6"/>
      <c r="E26260" s="6"/>
      <c r="F26260" s="6"/>
      <c r="U26260" s="11"/>
      <c r="AO26260" s="11"/>
    </row>
    <row r="26261" spans="2:41" x14ac:dyDescent="0.25">
      <c r="B26261" s="6"/>
      <c r="D26261" s="6"/>
      <c r="E26261" s="6"/>
      <c r="F26261" s="6"/>
      <c r="U26261" s="11"/>
      <c r="AO26261" s="11"/>
    </row>
    <row r="26262" spans="2:41" x14ac:dyDescent="0.25">
      <c r="B26262" s="6"/>
      <c r="D26262" s="6"/>
      <c r="E26262" s="6"/>
      <c r="F26262" s="6"/>
      <c r="U26262" s="11"/>
      <c r="AO26262" s="11"/>
    </row>
    <row r="26263" spans="2:41" x14ac:dyDescent="0.25">
      <c r="B26263" s="6"/>
      <c r="D26263" s="6"/>
      <c r="E26263" s="6"/>
      <c r="F26263" s="6"/>
      <c r="U26263" s="11"/>
      <c r="AO26263" s="11"/>
    </row>
    <row r="26264" spans="2:41" x14ac:dyDescent="0.25">
      <c r="B26264" s="6"/>
      <c r="D26264" s="6"/>
      <c r="E26264" s="6"/>
      <c r="F26264" s="6"/>
      <c r="U26264" s="11"/>
      <c r="AO26264" s="11"/>
    </row>
    <row r="26265" spans="2:41" x14ac:dyDescent="0.25">
      <c r="B26265" s="6"/>
      <c r="D26265" s="6"/>
      <c r="E26265" s="6"/>
      <c r="F26265" s="6"/>
      <c r="U26265" s="11"/>
      <c r="AO26265" s="11"/>
    </row>
    <row r="26266" spans="2:41" x14ac:dyDescent="0.25">
      <c r="B26266" s="6"/>
      <c r="D26266" s="6"/>
      <c r="E26266" s="6"/>
      <c r="F26266" s="6"/>
      <c r="U26266" s="11"/>
      <c r="AO26266" s="11"/>
    </row>
    <row r="26267" spans="2:41" x14ac:dyDescent="0.25">
      <c r="B26267" s="6"/>
      <c r="D26267" s="6"/>
      <c r="E26267" s="6"/>
      <c r="F26267" s="6"/>
      <c r="U26267" s="11"/>
      <c r="AO26267" s="11"/>
    </row>
    <row r="26268" spans="2:41" x14ac:dyDescent="0.25">
      <c r="B26268" s="6"/>
      <c r="D26268" s="6"/>
      <c r="E26268" s="6"/>
      <c r="F26268" s="6"/>
      <c r="U26268" s="11"/>
      <c r="AO26268" s="11"/>
    </row>
    <row r="26269" spans="2:41" x14ac:dyDescent="0.25">
      <c r="B26269" s="6"/>
      <c r="D26269" s="6"/>
      <c r="E26269" s="6"/>
      <c r="F26269" s="6"/>
      <c r="U26269" s="11"/>
      <c r="AO26269" s="11"/>
    </row>
    <row r="26270" spans="2:41" x14ac:dyDescent="0.25">
      <c r="B26270" s="6"/>
      <c r="D26270" s="6"/>
      <c r="E26270" s="6"/>
      <c r="F26270" s="6"/>
      <c r="U26270" s="11"/>
      <c r="AO26270" s="11"/>
    </row>
    <row r="26271" spans="2:41" x14ac:dyDescent="0.25">
      <c r="B26271" s="6"/>
      <c r="D26271" s="6"/>
      <c r="E26271" s="6"/>
      <c r="F26271" s="6"/>
      <c r="U26271" s="11"/>
      <c r="AO26271" s="11"/>
    </row>
    <row r="26272" spans="2:41" x14ac:dyDescent="0.25">
      <c r="B26272" s="6"/>
      <c r="D26272" s="6"/>
      <c r="E26272" s="6"/>
      <c r="F26272" s="6"/>
      <c r="U26272" s="11"/>
      <c r="AO26272" s="11"/>
    </row>
    <row r="26273" spans="2:41" x14ac:dyDescent="0.25">
      <c r="B26273" s="6"/>
      <c r="D26273" s="6"/>
      <c r="E26273" s="6"/>
      <c r="F26273" s="6"/>
      <c r="U26273" s="11"/>
      <c r="AO26273" s="11"/>
    </row>
    <row r="26274" spans="2:41" x14ac:dyDescent="0.25">
      <c r="B26274" s="6"/>
      <c r="D26274" s="6"/>
      <c r="E26274" s="6"/>
      <c r="F26274" s="6"/>
      <c r="U26274" s="11"/>
      <c r="AO26274" s="11"/>
    </row>
    <row r="26275" spans="2:41" x14ac:dyDescent="0.25">
      <c r="B26275" s="6"/>
      <c r="D26275" s="6"/>
      <c r="E26275" s="6"/>
      <c r="F26275" s="6"/>
      <c r="U26275" s="11"/>
      <c r="AO26275" s="11"/>
    </row>
    <row r="26276" spans="2:41" x14ac:dyDescent="0.25">
      <c r="B26276" s="6"/>
      <c r="D26276" s="6"/>
      <c r="E26276" s="6"/>
      <c r="F26276" s="6"/>
      <c r="U26276" s="11"/>
      <c r="AO26276" s="11"/>
    </row>
    <row r="26277" spans="2:41" x14ac:dyDescent="0.25">
      <c r="B26277" s="6"/>
      <c r="D26277" s="6"/>
      <c r="E26277" s="6"/>
      <c r="F26277" s="6"/>
      <c r="U26277" s="11"/>
      <c r="AO26277" s="11"/>
    </row>
    <row r="26278" spans="2:41" x14ac:dyDescent="0.25">
      <c r="B26278" s="6"/>
      <c r="D26278" s="6"/>
      <c r="E26278" s="6"/>
      <c r="F26278" s="6"/>
      <c r="U26278" s="11"/>
      <c r="AO26278" s="11"/>
    </row>
    <row r="26279" spans="2:41" x14ac:dyDescent="0.25">
      <c r="B26279" s="6"/>
      <c r="D26279" s="6"/>
      <c r="E26279" s="6"/>
      <c r="F26279" s="6"/>
      <c r="U26279" s="11"/>
      <c r="AO26279" s="11"/>
    </row>
    <row r="26280" spans="2:41" x14ac:dyDescent="0.25">
      <c r="B26280" s="6"/>
      <c r="D26280" s="6"/>
      <c r="E26280" s="6"/>
      <c r="F26280" s="6"/>
      <c r="U26280" s="11"/>
      <c r="AO26280" s="11"/>
    </row>
    <row r="26281" spans="2:41" x14ac:dyDescent="0.25">
      <c r="B26281" s="6"/>
      <c r="D26281" s="6"/>
      <c r="E26281" s="6"/>
      <c r="F26281" s="6"/>
      <c r="U26281" s="11"/>
      <c r="AO26281" s="11"/>
    </row>
    <row r="26282" spans="2:41" x14ac:dyDescent="0.25">
      <c r="B26282" s="6"/>
      <c r="D26282" s="6"/>
      <c r="E26282" s="6"/>
      <c r="F26282" s="6"/>
      <c r="U26282" s="11"/>
      <c r="AO26282" s="11"/>
    </row>
    <row r="26283" spans="2:41" x14ac:dyDescent="0.25">
      <c r="B26283" s="6"/>
      <c r="D26283" s="6"/>
      <c r="E26283" s="6"/>
      <c r="F26283" s="6"/>
      <c r="U26283" s="11"/>
      <c r="AO26283" s="11"/>
    </row>
    <row r="26284" spans="2:41" x14ac:dyDescent="0.25">
      <c r="B26284" s="6"/>
      <c r="D26284" s="6"/>
      <c r="E26284" s="6"/>
      <c r="F26284" s="6"/>
      <c r="U26284" s="11"/>
      <c r="AO26284" s="11"/>
    </row>
    <row r="26285" spans="2:41" x14ac:dyDescent="0.25">
      <c r="B26285" s="6"/>
      <c r="D26285" s="6"/>
      <c r="E26285" s="6"/>
      <c r="F26285" s="6"/>
      <c r="U26285" s="11"/>
      <c r="AO26285" s="11"/>
    </row>
    <row r="26286" spans="2:41" x14ac:dyDescent="0.25">
      <c r="B26286" s="6"/>
      <c r="D26286" s="6"/>
      <c r="E26286" s="6"/>
      <c r="F26286" s="6"/>
      <c r="U26286" s="11"/>
      <c r="AO26286" s="11"/>
    </row>
    <row r="26287" spans="2:41" x14ac:dyDescent="0.25">
      <c r="B26287" s="6"/>
      <c r="D26287" s="6"/>
      <c r="E26287" s="6"/>
      <c r="F26287" s="6"/>
      <c r="U26287" s="11"/>
      <c r="AO26287" s="11"/>
    </row>
    <row r="26288" spans="2:41" x14ac:dyDescent="0.25">
      <c r="B26288" s="6"/>
      <c r="D26288" s="6"/>
      <c r="E26288" s="6"/>
      <c r="F26288" s="6"/>
      <c r="U26288" s="11"/>
      <c r="AO26288" s="11"/>
    </row>
    <row r="26289" spans="2:41" x14ac:dyDescent="0.25">
      <c r="B26289" s="6"/>
      <c r="D26289" s="6"/>
      <c r="E26289" s="6"/>
      <c r="F26289" s="6"/>
      <c r="U26289" s="11"/>
      <c r="AO26289" s="11"/>
    </row>
    <row r="26290" spans="2:41" x14ac:dyDescent="0.25">
      <c r="B26290" s="6"/>
      <c r="D26290" s="6"/>
      <c r="E26290" s="6"/>
      <c r="F26290" s="6"/>
      <c r="U26290" s="11"/>
      <c r="AO26290" s="11"/>
    </row>
    <row r="26291" spans="2:41" x14ac:dyDescent="0.25">
      <c r="B26291" s="6"/>
      <c r="D26291" s="6"/>
      <c r="E26291" s="6"/>
      <c r="F26291" s="6"/>
      <c r="U26291" s="11"/>
      <c r="AO26291" s="11"/>
    </row>
    <row r="26292" spans="2:41" x14ac:dyDescent="0.25">
      <c r="B26292" s="6"/>
      <c r="D26292" s="6"/>
      <c r="E26292" s="6"/>
      <c r="F26292" s="6"/>
      <c r="U26292" s="11"/>
      <c r="AO26292" s="11"/>
    </row>
    <row r="26293" spans="2:41" x14ac:dyDescent="0.25">
      <c r="B26293" s="6"/>
      <c r="D26293" s="6"/>
      <c r="E26293" s="6"/>
      <c r="F26293" s="6"/>
      <c r="U26293" s="11"/>
      <c r="AO26293" s="11"/>
    </row>
    <row r="26294" spans="2:41" x14ac:dyDescent="0.25">
      <c r="B26294" s="6"/>
      <c r="D26294" s="6"/>
      <c r="E26294" s="6"/>
      <c r="F26294" s="6"/>
      <c r="U26294" s="11"/>
      <c r="AO26294" s="11"/>
    </row>
    <row r="26295" spans="2:41" x14ac:dyDescent="0.25">
      <c r="B26295" s="6"/>
      <c r="D26295" s="6"/>
      <c r="E26295" s="6"/>
      <c r="F26295" s="6"/>
      <c r="U26295" s="11"/>
      <c r="AO26295" s="11"/>
    </row>
    <row r="26296" spans="2:41" x14ac:dyDescent="0.25">
      <c r="B26296" s="6"/>
      <c r="D26296" s="6"/>
      <c r="E26296" s="6"/>
      <c r="F26296" s="6"/>
      <c r="U26296" s="11"/>
      <c r="AO26296" s="11"/>
    </row>
    <row r="26297" spans="2:41" x14ac:dyDescent="0.25">
      <c r="B26297" s="6"/>
      <c r="D26297" s="6"/>
      <c r="E26297" s="6"/>
      <c r="F26297" s="6"/>
      <c r="U26297" s="11"/>
      <c r="AO26297" s="11"/>
    </row>
    <row r="26298" spans="2:41" x14ac:dyDescent="0.25">
      <c r="B26298" s="6"/>
      <c r="D26298" s="6"/>
      <c r="E26298" s="6"/>
      <c r="F26298" s="6"/>
      <c r="U26298" s="11"/>
      <c r="AO26298" s="11"/>
    </row>
    <row r="26299" spans="2:41" x14ac:dyDescent="0.25">
      <c r="B26299" s="6"/>
      <c r="D26299" s="6"/>
      <c r="E26299" s="6"/>
      <c r="F26299" s="6"/>
      <c r="U26299" s="11"/>
      <c r="AO26299" s="11"/>
    </row>
    <row r="26300" spans="2:41" x14ac:dyDescent="0.25">
      <c r="B26300" s="6"/>
      <c r="D26300" s="6"/>
      <c r="E26300" s="6"/>
      <c r="F26300" s="6"/>
      <c r="U26300" s="11"/>
      <c r="AO26300" s="11"/>
    </row>
    <row r="26301" spans="2:41" x14ac:dyDescent="0.25">
      <c r="B26301" s="6"/>
      <c r="D26301" s="6"/>
      <c r="E26301" s="6"/>
      <c r="F26301" s="6"/>
      <c r="U26301" s="11"/>
      <c r="AO26301" s="11"/>
    </row>
    <row r="26302" spans="2:41" x14ac:dyDescent="0.25">
      <c r="B26302" s="6"/>
      <c r="D26302" s="6"/>
      <c r="E26302" s="6"/>
      <c r="F26302" s="6"/>
      <c r="U26302" s="11"/>
      <c r="AO26302" s="11"/>
    </row>
    <row r="26303" spans="2:41" x14ac:dyDescent="0.25">
      <c r="B26303" s="6"/>
      <c r="D26303" s="6"/>
      <c r="E26303" s="6"/>
      <c r="F26303" s="6"/>
      <c r="U26303" s="11"/>
      <c r="AO26303" s="11"/>
    </row>
    <row r="26304" spans="2:41" x14ac:dyDescent="0.25">
      <c r="B26304" s="6"/>
      <c r="D26304" s="6"/>
      <c r="E26304" s="6"/>
      <c r="F26304" s="6"/>
      <c r="U26304" s="11"/>
      <c r="AO26304" s="11"/>
    </row>
    <row r="26305" spans="2:41" x14ac:dyDescent="0.25">
      <c r="B26305" s="6"/>
      <c r="D26305" s="6"/>
      <c r="E26305" s="6"/>
      <c r="F26305" s="6"/>
      <c r="U26305" s="11"/>
      <c r="AO26305" s="11"/>
    </row>
    <row r="26306" spans="2:41" x14ac:dyDescent="0.25">
      <c r="B26306" s="6"/>
      <c r="D26306" s="6"/>
      <c r="E26306" s="6"/>
      <c r="F26306" s="6"/>
      <c r="U26306" s="11"/>
      <c r="AO26306" s="11"/>
    </row>
    <row r="26307" spans="2:41" x14ac:dyDescent="0.25">
      <c r="B26307" s="6"/>
      <c r="D26307" s="6"/>
      <c r="E26307" s="6"/>
      <c r="F26307" s="6"/>
      <c r="U26307" s="11"/>
      <c r="AO26307" s="11"/>
    </row>
    <row r="26308" spans="2:41" x14ac:dyDescent="0.25">
      <c r="B26308" s="6"/>
      <c r="D26308" s="6"/>
      <c r="E26308" s="6"/>
      <c r="F26308" s="6"/>
      <c r="U26308" s="11"/>
      <c r="AO26308" s="11"/>
    </row>
    <row r="26309" spans="2:41" x14ac:dyDescent="0.25">
      <c r="B26309" s="6"/>
      <c r="D26309" s="6"/>
      <c r="E26309" s="6"/>
      <c r="F26309" s="6"/>
      <c r="U26309" s="11"/>
      <c r="AO26309" s="11"/>
    </row>
    <row r="26310" spans="2:41" x14ac:dyDescent="0.25">
      <c r="B26310" s="6"/>
      <c r="D26310" s="6"/>
      <c r="E26310" s="6"/>
      <c r="F26310" s="6"/>
      <c r="U26310" s="11"/>
      <c r="AO26310" s="11"/>
    </row>
    <row r="26311" spans="2:41" x14ac:dyDescent="0.25">
      <c r="B26311" s="6"/>
      <c r="D26311" s="6"/>
      <c r="E26311" s="6"/>
      <c r="F26311" s="6"/>
      <c r="U26311" s="11"/>
      <c r="AO26311" s="11"/>
    </row>
    <row r="26312" spans="2:41" x14ac:dyDescent="0.25">
      <c r="B26312" s="6"/>
      <c r="D26312" s="6"/>
      <c r="E26312" s="6"/>
      <c r="F26312" s="6"/>
      <c r="U26312" s="11"/>
      <c r="AO26312" s="11"/>
    </row>
    <row r="26313" spans="2:41" x14ac:dyDescent="0.25">
      <c r="B26313" s="6"/>
      <c r="D26313" s="6"/>
      <c r="E26313" s="6"/>
      <c r="F26313" s="6"/>
      <c r="U26313" s="11"/>
      <c r="AO26313" s="11"/>
    </row>
    <row r="26314" spans="2:41" x14ac:dyDescent="0.25">
      <c r="B26314" s="6"/>
      <c r="D26314" s="6"/>
      <c r="E26314" s="6"/>
      <c r="F26314" s="6"/>
      <c r="U26314" s="11"/>
      <c r="AO26314" s="11"/>
    </row>
    <row r="26315" spans="2:41" x14ac:dyDescent="0.25">
      <c r="B26315" s="6"/>
      <c r="D26315" s="6"/>
      <c r="E26315" s="6"/>
      <c r="F26315" s="6"/>
      <c r="U26315" s="11"/>
      <c r="AO26315" s="11"/>
    </row>
    <row r="26316" spans="2:41" x14ac:dyDescent="0.25">
      <c r="B26316" s="6"/>
      <c r="D26316" s="6"/>
      <c r="E26316" s="6"/>
      <c r="F26316" s="6"/>
      <c r="U26316" s="11"/>
      <c r="AO26316" s="11"/>
    </row>
    <row r="26317" spans="2:41" x14ac:dyDescent="0.25">
      <c r="B26317" s="6"/>
      <c r="D26317" s="6"/>
      <c r="E26317" s="6"/>
      <c r="F26317" s="6"/>
      <c r="U26317" s="11"/>
      <c r="AO26317" s="11"/>
    </row>
    <row r="26318" spans="2:41" x14ac:dyDescent="0.25">
      <c r="B26318" s="6"/>
      <c r="D26318" s="6"/>
      <c r="E26318" s="6"/>
      <c r="F26318" s="6"/>
      <c r="U26318" s="11"/>
      <c r="AO26318" s="11"/>
    </row>
    <row r="26319" spans="2:41" x14ac:dyDescent="0.25">
      <c r="B26319" s="6"/>
      <c r="D26319" s="6"/>
      <c r="E26319" s="6"/>
      <c r="F26319" s="6"/>
      <c r="U26319" s="11"/>
      <c r="AO26319" s="11"/>
    </row>
    <row r="26320" spans="2:41" x14ac:dyDescent="0.25">
      <c r="B26320" s="6"/>
      <c r="D26320" s="6"/>
      <c r="E26320" s="6"/>
      <c r="F26320" s="6"/>
      <c r="U26320" s="11"/>
      <c r="AO26320" s="11"/>
    </row>
    <row r="26321" spans="2:41" x14ac:dyDescent="0.25">
      <c r="B26321" s="6"/>
      <c r="D26321" s="6"/>
      <c r="E26321" s="6"/>
      <c r="F26321" s="6"/>
      <c r="U26321" s="11"/>
      <c r="AO26321" s="11"/>
    </row>
    <row r="26322" spans="2:41" x14ac:dyDescent="0.25">
      <c r="B26322" s="6"/>
      <c r="D26322" s="6"/>
      <c r="E26322" s="6"/>
      <c r="F26322" s="6"/>
      <c r="U26322" s="11"/>
      <c r="AO26322" s="11"/>
    </row>
    <row r="26323" spans="2:41" x14ac:dyDescent="0.25">
      <c r="B26323" s="6"/>
      <c r="D26323" s="6"/>
      <c r="E26323" s="6"/>
      <c r="F26323" s="6"/>
      <c r="U26323" s="11"/>
      <c r="AO26323" s="11"/>
    </row>
    <row r="26324" spans="2:41" x14ac:dyDescent="0.25">
      <c r="B26324" s="6"/>
      <c r="D26324" s="6"/>
      <c r="E26324" s="6"/>
      <c r="F26324" s="6"/>
      <c r="U26324" s="11"/>
      <c r="AO26324" s="11"/>
    </row>
    <row r="26325" spans="2:41" x14ac:dyDescent="0.25">
      <c r="B26325" s="6"/>
      <c r="D26325" s="6"/>
      <c r="E26325" s="6"/>
      <c r="F26325" s="6"/>
      <c r="U26325" s="11"/>
      <c r="AO26325" s="11"/>
    </row>
    <row r="26326" spans="2:41" x14ac:dyDescent="0.25">
      <c r="B26326" s="6"/>
      <c r="D26326" s="6"/>
      <c r="E26326" s="6"/>
      <c r="F26326" s="6"/>
      <c r="U26326" s="11"/>
      <c r="AO26326" s="11"/>
    </row>
    <row r="26327" spans="2:41" x14ac:dyDescent="0.25">
      <c r="B26327" s="6"/>
      <c r="D26327" s="6"/>
      <c r="E26327" s="6"/>
      <c r="F26327" s="6"/>
      <c r="U26327" s="11"/>
      <c r="AO26327" s="11"/>
    </row>
    <row r="26328" spans="2:41" x14ac:dyDescent="0.25">
      <c r="B26328" s="6"/>
      <c r="D26328" s="6"/>
      <c r="E26328" s="6"/>
      <c r="F26328" s="6"/>
      <c r="U26328" s="11"/>
      <c r="AO26328" s="11"/>
    </row>
    <row r="26329" spans="2:41" x14ac:dyDescent="0.25">
      <c r="B26329" s="6"/>
      <c r="D26329" s="6"/>
      <c r="E26329" s="6"/>
      <c r="F26329" s="6"/>
      <c r="U26329" s="11"/>
      <c r="AO26329" s="11"/>
    </row>
    <row r="26330" spans="2:41" x14ac:dyDescent="0.25">
      <c r="B26330" s="6"/>
      <c r="D26330" s="6"/>
      <c r="E26330" s="6"/>
      <c r="F26330" s="6"/>
      <c r="U26330" s="11"/>
      <c r="AO26330" s="11"/>
    </row>
    <row r="26331" spans="2:41" x14ac:dyDescent="0.25">
      <c r="B26331" s="6"/>
      <c r="D26331" s="6"/>
      <c r="E26331" s="6"/>
      <c r="F26331" s="6"/>
      <c r="U26331" s="11"/>
      <c r="AO26331" s="11"/>
    </row>
    <row r="26332" spans="2:41" x14ac:dyDescent="0.25">
      <c r="B26332" s="6"/>
      <c r="D26332" s="6"/>
      <c r="E26332" s="6"/>
      <c r="F26332" s="6"/>
      <c r="U26332" s="11"/>
      <c r="AO26332" s="11"/>
    </row>
    <row r="26333" spans="2:41" x14ac:dyDescent="0.25">
      <c r="B26333" s="6"/>
      <c r="D26333" s="6"/>
      <c r="E26333" s="6"/>
      <c r="F26333" s="6"/>
      <c r="U26333" s="11"/>
      <c r="AO26333" s="11"/>
    </row>
    <row r="26334" spans="2:41" x14ac:dyDescent="0.25">
      <c r="B26334" s="6"/>
      <c r="D26334" s="6"/>
      <c r="E26334" s="6"/>
      <c r="F26334" s="6"/>
      <c r="U26334" s="11"/>
      <c r="AO26334" s="11"/>
    </row>
    <row r="26335" spans="2:41" x14ac:dyDescent="0.25">
      <c r="B26335" s="6"/>
      <c r="D26335" s="6"/>
      <c r="E26335" s="6"/>
      <c r="F26335" s="6"/>
      <c r="U26335" s="11"/>
      <c r="AO26335" s="11"/>
    </row>
    <row r="26336" spans="2:41" x14ac:dyDescent="0.25">
      <c r="B26336" s="6"/>
      <c r="D26336" s="6"/>
      <c r="E26336" s="6"/>
      <c r="F26336" s="6"/>
      <c r="U26336" s="11"/>
      <c r="AO26336" s="11"/>
    </row>
    <row r="26337" spans="2:41" x14ac:dyDescent="0.25">
      <c r="B26337" s="6"/>
      <c r="D26337" s="6"/>
      <c r="E26337" s="6"/>
      <c r="F26337" s="6"/>
      <c r="U26337" s="11"/>
      <c r="AO26337" s="11"/>
    </row>
    <row r="26338" spans="2:41" x14ac:dyDescent="0.25">
      <c r="B26338" s="6"/>
      <c r="D26338" s="6"/>
      <c r="E26338" s="6"/>
      <c r="F26338" s="6"/>
      <c r="U26338" s="11"/>
      <c r="AO26338" s="11"/>
    </row>
    <row r="26339" spans="2:41" x14ac:dyDescent="0.25">
      <c r="B26339" s="6"/>
      <c r="D26339" s="6"/>
      <c r="E26339" s="6"/>
      <c r="F26339" s="6"/>
      <c r="U26339" s="11"/>
      <c r="AO26339" s="11"/>
    </row>
    <row r="26340" spans="2:41" x14ac:dyDescent="0.25">
      <c r="B26340" s="6"/>
      <c r="D26340" s="6"/>
      <c r="E26340" s="6"/>
      <c r="F26340" s="6"/>
      <c r="U26340" s="11"/>
      <c r="AO26340" s="11"/>
    </row>
    <row r="26341" spans="2:41" x14ac:dyDescent="0.25">
      <c r="B26341" s="6"/>
      <c r="D26341" s="6"/>
      <c r="E26341" s="6"/>
      <c r="F26341" s="6"/>
      <c r="U26341" s="11"/>
      <c r="AO26341" s="11"/>
    </row>
    <row r="26342" spans="2:41" x14ac:dyDescent="0.25">
      <c r="B26342" s="6"/>
      <c r="D26342" s="6"/>
      <c r="E26342" s="6"/>
      <c r="F26342" s="6"/>
      <c r="U26342" s="11"/>
      <c r="AO26342" s="11"/>
    </row>
    <row r="26343" spans="2:41" x14ac:dyDescent="0.25">
      <c r="B26343" s="6"/>
      <c r="D26343" s="6"/>
      <c r="E26343" s="6"/>
      <c r="F26343" s="6"/>
      <c r="U26343" s="11"/>
      <c r="AO26343" s="11"/>
    </row>
    <row r="26344" spans="2:41" x14ac:dyDescent="0.25">
      <c r="B26344" s="6"/>
      <c r="D26344" s="6"/>
      <c r="E26344" s="6"/>
      <c r="F26344" s="6"/>
      <c r="U26344" s="11"/>
      <c r="AO26344" s="11"/>
    </row>
    <row r="26345" spans="2:41" x14ac:dyDescent="0.25">
      <c r="B26345" s="6"/>
      <c r="D26345" s="6"/>
      <c r="E26345" s="6"/>
      <c r="F26345" s="6"/>
      <c r="U26345" s="11"/>
      <c r="AO26345" s="11"/>
    </row>
    <row r="26346" spans="2:41" x14ac:dyDescent="0.25">
      <c r="B26346" s="6"/>
      <c r="D26346" s="6"/>
      <c r="E26346" s="6"/>
      <c r="F26346" s="6"/>
      <c r="U26346" s="11"/>
      <c r="AO26346" s="11"/>
    </row>
    <row r="26347" spans="2:41" x14ac:dyDescent="0.25">
      <c r="B26347" s="6"/>
      <c r="D26347" s="6"/>
      <c r="E26347" s="6"/>
      <c r="F26347" s="6"/>
      <c r="U26347" s="11"/>
      <c r="AO26347" s="11"/>
    </row>
    <row r="26348" spans="2:41" x14ac:dyDescent="0.25">
      <c r="B26348" s="6"/>
      <c r="D26348" s="6"/>
      <c r="E26348" s="6"/>
      <c r="F26348" s="6"/>
      <c r="U26348" s="11"/>
      <c r="AO26348" s="11"/>
    </row>
    <row r="26349" spans="2:41" x14ac:dyDescent="0.25">
      <c r="B26349" s="6"/>
      <c r="D26349" s="6"/>
      <c r="E26349" s="6"/>
      <c r="F26349" s="6"/>
      <c r="U26349" s="11"/>
      <c r="AO26349" s="11"/>
    </row>
    <row r="26350" spans="2:41" x14ac:dyDescent="0.25">
      <c r="B26350" s="6"/>
      <c r="D26350" s="6"/>
      <c r="E26350" s="6"/>
      <c r="F26350" s="6"/>
      <c r="U26350" s="11"/>
      <c r="AO26350" s="11"/>
    </row>
    <row r="26351" spans="2:41" x14ac:dyDescent="0.25">
      <c r="B26351" s="6"/>
      <c r="D26351" s="6"/>
      <c r="E26351" s="6"/>
      <c r="F26351" s="6"/>
      <c r="U26351" s="11"/>
      <c r="AO26351" s="11"/>
    </row>
    <row r="26352" spans="2:41" x14ac:dyDescent="0.25">
      <c r="B26352" s="6"/>
      <c r="D26352" s="6"/>
      <c r="E26352" s="6"/>
      <c r="F26352" s="6"/>
      <c r="U26352" s="11"/>
      <c r="AO26352" s="11"/>
    </row>
    <row r="26353" spans="2:41" x14ac:dyDescent="0.25">
      <c r="B26353" s="6"/>
      <c r="D26353" s="6"/>
      <c r="E26353" s="6"/>
      <c r="F26353" s="6"/>
      <c r="U26353" s="11"/>
      <c r="AO26353" s="11"/>
    </row>
    <row r="26354" spans="2:41" x14ac:dyDescent="0.25">
      <c r="B26354" s="6"/>
      <c r="D26354" s="6"/>
      <c r="E26354" s="6"/>
      <c r="F26354" s="6"/>
      <c r="U26354" s="11"/>
      <c r="AO26354" s="11"/>
    </row>
    <row r="26355" spans="2:41" x14ac:dyDescent="0.25">
      <c r="B26355" s="6"/>
      <c r="D26355" s="6"/>
      <c r="E26355" s="6"/>
      <c r="F26355" s="6"/>
      <c r="U26355" s="11"/>
      <c r="AO26355" s="11"/>
    </row>
    <row r="26356" spans="2:41" x14ac:dyDescent="0.25">
      <c r="B26356" s="6"/>
      <c r="D26356" s="6"/>
      <c r="E26356" s="6"/>
      <c r="F26356" s="6"/>
      <c r="U26356" s="11"/>
      <c r="AO26356" s="11"/>
    </row>
    <row r="26357" spans="2:41" x14ac:dyDescent="0.25">
      <c r="B26357" s="6"/>
      <c r="D26357" s="6"/>
      <c r="E26357" s="6"/>
      <c r="F26357" s="6"/>
      <c r="U26357" s="11"/>
      <c r="AO26357" s="11"/>
    </row>
    <row r="26358" spans="2:41" x14ac:dyDescent="0.25">
      <c r="B26358" s="6"/>
      <c r="D26358" s="6"/>
      <c r="E26358" s="6"/>
      <c r="F26358" s="6"/>
      <c r="U26358" s="11"/>
      <c r="AO26358" s="11"/>
    </row>
    <row r="26359" spans="2:41" x14ac:dyDescent="0.25">
      <c r="B26359" s="6"/>
      <c r="D26359" s="6"/>
      <c r="E26359" s="6"/>
      <c r="F26359" s="6"/>
      <c r="U26359" s="11"/>
      <c r="AO26359" s="11"/>
    </row>
    <row r="26360" spans="2:41" x14ac:dyDescent="0.25">
      <c r="B26360" s="6"/>
      <c r="D26360" s="6"/>
      <c r="E26360" s="6"/>
      <c r="F26360" s="6"/>
      <c r="U26360" s="11"/>
      <c r="AO26360" s="11"/>
    </row>
    <row r="26361" spans="2:41" x14ac:dyDescent="0.25">
      <c r="B26361" s="6"/>
      <c r="D26361" s="6"/>
      <c r="E26361" s="6"/>
      <c r="F26361" s="6"/>
      <c r="U26361" s="11"/>
      <c r="AO26361" s="11"/>
    </row>
    <row r="26362" spans="2:41" x14ac:dyDescent="0.25">
      <c r="B26362" s="6"/>
      <c r="D26362" s="6"/>
      <c r="E26362" s="6"/>
      <c r="F26362" s="6"/>
      <c r="U26362" s="11"/>
      <c r="AO26362" s="11"/>
    </row>
    <row r="26363" spans="2:41" x14ac:dyDescent="0.25">
      <c r="B26363" s="6"/>
      <c r="D26363" s="6"/>
      <c r="E26363" s="6"/>
      <c r="F26363" s="6"/>
      <c r="U26363" s="11"/>
      <c r="AO26363" s="11"/>
    </row>
    <row r="26364" spans="2:41" x14ac:dyDescent="0.25">
      <c r="B26364" s="6"/>
      <c r="D26364" s="6"/>
      <c r="E26364" s="6"/>
      <c r="F26364" s="6"/>
      <c r="U26364" s="11"/>
      <c r="AO26364" s="11"/>
    </row>
    <row r="26365" spans="2:41" x14ac:dyDescent="0.25">
      <c r="B26365" s="6"/>
      <c r="D26365" s="6"/>
      <c r="E26365" s="6"/>
      <c r="F26365" s="6"/>
      <c r="U26365" s="11"/>
      <c r="AO26365" s="11"/>
    </row>
    <row r="26366" spans="2:41" x14ac:dyDescent="0.25">
      <c r="B26366" s="6"/>
      <c r="D26366" s="6"/>
      <c r="E26366" s="6"/>
      <c r="F26366" s="6"/>
      <c r="U26366" s="11"/>
      <c r="AO26366" s="11"/>
    </row>
    <row r="26367" spans="2:41" x14ac:dyDescent="0.25">
      <c r="B26367" s="6"/>
      <c r="D26367" s="6"/>
      <c r="E26367" s="6"/>
      <c r="F26367" s="6"/>
      <c r="U26367" s="11"/>
      <c r="AO26367" s="11"/>
    </row>
    <row r="26368" spans="2:41" x14ac:dyDescent="0.25">
      <c r="B26368" s="6"/>
      <c r="D26368" s="6"/>
      <c r="E26368" s="6"/>
      <c r="F26368" s="6"/>
      <c r="U26368" s="11"/>
      <c r="AO26368" s="11"/>
    </row>
    <row r="26369" spans="2:41" x14ac:dyDescent="0.25">
      <c r="B26369" s="6"/>
      <c r="D26369" s="6"/>
      <c r="E26369" s="6"/>
      <c r="F26369" s="6"/>
      <c r="U26369" s="11"/>
      <c r="AO26369" s="11"/>
    </row>
    <row r="26370" spans="2:41" x14ac:dyDescent="0.25">
      <c r="B26370" s="6"/>
      <c r="D26370" s="6"/>
      <c r="E26370" s="6"/>
      <c r="F26370" s="6"/>
      <c r="U26370" s="11"/>
      <c r="AO26370" s="11"/>
    </row>
    <row r="26371" spans="2:41" x14ac:dyDescent="0.25">
      <c r="B26371" s="6"/>
      <c r="D26371" s="6"/>
      <c r="E26371" s="6"/>
      <c r="F26371" s="6"/>
      <c r="U26371" s="11"/>
      <c r="AO26371" s="11"/>
    </row>
    <row r="26372" spans="2:41" x14ac:dyDescent="0.25">
      <c r="B26372" s="6"/>
      <c r="D26372" s="6"/>
      <c r="E26372" s="6"/>
      <c r="F26372" s="6"/>
      <c r="U26372" s="11"/>
      <c r="AO26372" s="11"/>
    </row>
    <row r="26373" spans="2:41" x14ac:dyDescent="0.25">
      <c r="B26373" s="6"/>
      <c r="D26373" s="6"/>
      <c r="E26373" s="6"/>
      <c r="F26373" s="6"/>
      <c r="U26373" s="11"/>
      <c r="AO26373" s="11"/>
    </row>
    <row r="26374" spans="2:41" x14ac:dyDescent="0.25">
      <c r="B26374" s="6"/>
      <c r="D26374" s="6"/>
      <c r="E26374" s="6"/>
      <c r="F26374" s="6"/>
      <c r="U26374" s="11"/>
      <c r="AO26374" s="11"/>
    </row>
    <row r="26375" spans="2:41" x14ac:dyDescent="0.25">
      <c r="B26375" s="6"/>
      <c r="D26375" s="6"/>
      <c r="E26375" s="6"/>
      <c r="F26375" s="6"/>
      <c r="U26375" s="11"/>
      <c r="AO26375" s="11"/>
    </row>
    <row r="26376" spans="2:41" x14ac:dyDescent="0.25">
      <c r="B26376" s="6"/>
      <c r="D26376" s="6"/>
      <c r="E26376" s="6"/>
      <c r="F26376" s="6"/>
      <c r="U26376" s="11"/>
      <c r="AO26376" s="11"/>
    </row>
    <row r="26377" spans="2:41" x14ac:dyDescent="0.25">
      <c r="B26377" s="6"/>
      <c r="D26377" s="6"/>
      <c r="E26377" s="6"/>
      <c r="F26377" s="6"/>
      <c r="U26377" s="11"/>
      <c r="AO26377" s="11"/>
    </row>
    <row r="26378" spans="2:41" x14ac:dyDescent="0.25">
      <c r="B26378" s="6"/>
      <c r="D26378" s="6"/>
      <c r="E26378" s="6"/>
      <c r="F26378" s="6"/>
      <c r="U26378" s="11"/>
      <c r="AO26378" s="11"/>
    </row>
    <row r="26379" spans="2:41" x14ac:dyDescent="0.25">
      <c r="B26379" s="6"/>
      <c r="D26379" s="6"/>
      <c r="E26379" s="6"/>
      <c r="F26379" s="6"/>
      <c r="U26379" s="11"/>
      <c r="AO26379" s="11"/>
    </row>
    <row r="26380" spans="2:41" x14ac:dyDescent="0.25">
      <c r="B26380" s="6"/>
      <c r="D26380" s="6"/>
      <c r="E26380" s="6"/>
      <c r="F26380" s="6"/>
      <c r="U26380" s="11"/>
      <c r="AO26380" s="11"/>
    </row>
    <row r="26381" spans="2:41" x14ac:dyDescent="0.25">
      <c r="B26381" s="6"/>
      <c r="D26381" s="6"/>
      <c r="E26381" s="6"/>
      <c r="F26381" s="6"/>
      <c r="U26381" s="11"/>
      <c r="AO26381" s="11"/>
    </row>
    <row r="26382" spans="2:41" x14ac:dyDescent="0.25">
      <c r="B26382" s="6"/>
      <c r="D26382" s="6"/>
      <c r="E26382" s="6"/>
      <c r="F26382" s="6"/>
      <c r="U26382" s="11"/>
      <c r="AO26382" s="11"/>
    </row>
    <row r="26383" spans="2:41" x14ac:dyDescent="0.25">
      <c r="B26383" s="6"/>
      <c r="D26383" s="6"/>
      <c r="E26383" s="6"/>
      <c r="F26383" s="6"/>
      <c r="U26383" s="11"/>
      <c r="AO26383" s="11"/>
    </row>
    <row r="26384" spans="2:41" x14ac:dyDescent="0.25">
      <c r="B26384" s="6"/>
      <c r="D26384" s="6"/>
      <c r="E26384" s="6"/>
      <c r="F26384" s="6"/>
      <c r="U26384" s="11"/>
      <c r="AO26384" s="11"/>
    </row>
    <row r="26385" spans="2:41" x14ac:dyDescent="0.25">
      <c r="B26385" s="6"/>
      <c r="D26385" s="6"/>
      <c r="E26385" s="6"/>
      <c r="F26385" s="6"/>
      <c r="U26385" s="11"/>
      <c r="AO26385" s="11"/>
    </row>
    <row r="26386" spans="2:41" x14ac:dyDescent="0.25">
      <c r="B26386" s="6"/>
      <c r="D26386" s="6"/>
      <c r="E26386" s="6"/>
      <c r="F26386" s="6"/>
      <c r="U26386" s="11"/>
      <c r="AO26386" s="11"/>
    </row>
    <row r="26387" spans="2:41" x14ac:dyDescent="0.25">
      <c r="B26387" s="6"/>
      <c r="D26387" s="6"/>
      <c r="E26387" s="6"/>
      <c r="F26387" s="6"/>
      <c r="U26387" s="11"/>
      <c r="AO26387" s="11"/>
    </row>
    <row r="26388" spans="2:41" x14ac:dyDescent="0.25">
      <c r="B26388" s="6"/>
      <c r="D26388" s="6"/>
      <c r="E26388" s="6"/>
      <c r="F26388" s="6"/>
      <c r="U26388" s="11"/>
      <c r="AO26388" s="11"/>
    </row>
    <row r="26389" spans="2:41" x14ac:dyDescent="0.25">
      <c r="B26389" s="6"/>
      <c r="D26389" s="6"/>
      <c r="E26389" s="6"/>
      <c r="F26389" s="6"/>
      <c r="U26389" s="11"/>
      <c r="AO26389" s="11"/>
    </row>
    <row r="26390" spans="2:41" x14ac:dyDescent="0.25">
      <c r="B26390" s="6"/>
      <c r="D26390" s="6"/>
      <c r="E26390" s="6"/>
      <c r="F26390" s="6"/>
      <c r="U26390" s="11"/>
      <c r="AO26390" s="11"/>
    </row>
    <row r="26391" spans="2:41" x14ac:dyDescent="0.25">
      <c r="B26391" s="6"/>
      <c r="D26391" s="6"/>
      <c r="E26391" s="6"/>
      <c r="F26391" s="6"/>
      <c r="U26391" s="11"/>
      <c r="AO26391" s="11"/>
    </row>
    <row r="26392" spans="2:41" x14ac:dyDescent="0.25">
      <c r="B26392" s="6"/>
      <c r="D26392" s="6"/>
      <c r="E26392" s="6"/>
      <c r="F26392" s="6"/>
      <c r="U26392" s="11"/>
      <c r="AO26392" s="11"/>
    </row>
    <row r="26393" spans="2:41" x14ac:dyDescent="0.25">
      <c r="B26393" s="6"/>
      <c r="D26393" s="6"/>
      <c r="E26393" s="6"/>
      <c r="F26393" s="6"/>
      <c r="U26393" s="11"/>
      <c r="AO26393" s="11"/>
    </row>
    <row r="26394" spans="2:41" x14ac:dyDescent="0.25">
      <c r="B26394" s="6"/>
      <c r="D26394" s="6"/>
      <c r="E26394" s="6"/>
      <c r="F26394" s="6"/>
      <c r="U26394" s="11"/>
      <c r="AO26394" s="11"/>
    </row>
    <row r="26395" spans="2:41" x14ac:dyDescent="0.25">
      <c r="B26395" s="6"/>
      <c r="D26395" s="6"/>
      <c r="E26395" s="6"/>
      <c r="F26395" s="6"/>
      <c r="U26395" s="11"/>
      <c r="AO26395" s="11"/>
    </row>
    <row r="26396" spans="2:41" x14ac:dyDescent="0.25">
      <c r="B26396" s="6"/>
      <c r="D26396" s="6"/>
      <c r="E26396" s="6"/>
      <c r="F26396" s="6"/>
      <c r="U26396" s="11"/>
      <c r="AO26396" s="11"/>
    </row>
    <row r="26397" spans="2:41" x14ac:dyDescent="0.25">
      <c r="B26397" s="6"/>
      <c r="D26397" s="6"/>
      <c r="E26397" s="6"/>
      <c r="F26397" s="6"/>
      <c r="U26397" s="11"/>
      <c r="AO26397" s="11"/>
    </row>
    <row r="26398" spans="2:41" x14ac:dyDescent="0.25">
      <c r="B26398" s="6"/>
      <c r="D26398" s="6"/>
      <c r="E26398" s="6"/>
      <c r="F26398" s="6"/>
      <c r="U26398" s="11"/>
      <c r="AO26398" s="11"/>
    </row>
    <row r="26399" spans="2:41" x14ac:dyDescent="0.25">
      <c r="B26399" s="6"/>
      <c r="D26399" s="6"/>
      <c r="E26399" s="6"/>
      <c r="F26399" s="6"/>
      <c r="U26399" s="11"/>
      <c r="AO26399" s="11"/>
    </row>
    <row r="26400" spans="2:41" x14ac:dyDescent="0.25">
      <c r="B26400" s="6"/>
      <c r="D26400" s="6"/>
      <c r="E26400" s="6"/>
      <c r="F26400" s="6"/>
      <c r="U26400" s="11"/>
      <c r="AO26400" s="11"/>
    </row>
    <row r="26401" spans="2:41" x14ac:dyDescent="0.25">
      <c r="B26401" s="6"/>
      <c r="D26401" s="6"/>
      <c r="E26401" s="6"/>
      <c r="F26401" s="6"/>
      <c r="U26401" s="11"/>
      <c r="AO26401" s="11"/>
    </row>
    <row r="26402" spans="2:41" x14ac:dyDescent="0.25">
      <c r="B26402" s="6"/>
      <c r="D26402" s="6"/>
      <c r="E26402" s="6"/>
      <c r="F26402" s="6"/>
      <c r="U26402" s="11"/>
      <c r="AO26402" s="11"/>
    </row>
    <row r="26403" spans="2:41" x14ac:dyDescent="0.25">
      <c r="B26403" s="6"/>
      <c r="D26403" s="6"/>
      <c r="E26403" s="6"/>
      <c r="F26403" s="6"/>
      <c r="U26403" s="11"/>
      <c r="AO26403" s="11"/>
    </row>
    <row r="26404" spans="2:41" x14ac:dyDescent="0.25">
      <c r="B26404" s="6"/>
      <c r="D26404" s="6"/>
      <c r="E26404" s="6"/>
      <c r="F26404" s="6"/>
      <c r="U26404" s="11"/>
      <c r="AO26404" s="11"/>
    </row>
    <row r="26405" spans="2:41" x14ac:dyDescent="0.25">
      <c r="B26405" s="6"/>
      <c r="D26405" s="6"/>
      <c r="E26405" s="6"/>
      <c r="F26405" s="6"/>
      <c r="U26405" s="11"/>
      <c r="AO26405" s="11"/>
    </row>
    <row r="26406" spans="2:41" x14ac:dyDescent="0.25">
      <c r="B26406" s="6"/>
      <c r="D26406" s="6"/>
      <c r="E26406" s="6"/>
      <c r="F26406" s="6"/>
      <c r="U26406" s="11"/>
      <c r="AO26406" s="11"/>
    </row>
    <row r="26407" spans="2:41" x14ac:dyDescent="0.25">
      <c r="B26407" s="6"/>
      <c r="D26407" s="6"/>
      <c r="E26407" s="6"/>
      <c r="F26407" s="6"/>
      <c r="U26407" s="11"/>
      <c r="AO26407" s="11"/>
    </row>
    <row r="26408" spans="2:41" x14ac:dyDescent="0.25">
      <c r="B26408" s="6"/>
      <c r="D26408" s="6"/>
      <c r="E26408" s="6"/>
      <c r="F26408" s="6"/>
      <c r="U26408" s="11"/>
      <c r="AO26408" s="11"/>
    </row>
    <row r="26409" spans="2:41" x14ac:dyDescent="0.25">
      <c r="B26409" s="6"/>
      <c r="D26409" s="6"/>
      <c r="E26409" s="6"/>
      <c r="F26409" s="6"/>
      <c r="U26409" s="11"/>
      <c r="AO26409" s="11"/>
    </row>
    <row r="26410" spans="2:41" x14ac:dyDescent="0.25">
      <c r="B26410" s="6"/>
      <c r="D26410" s="6"/>
      <c r="E26410" s="6"/>
      <c r="F26410" s="6"/>
      <c r="U26410" s="11"/>
      <c r="AO26410" s="11"/>
    </row>
    <row r="26411" spans="2:41" x14ac:dyDescent="0.25">
      <c r="B26411" s="6"/>
      <c r="D26411" s="6"/>
      <c r="E26411" s="6"/>
      <c r="F26411" s="6"/>
      <c r="U26411" s="11"/>
      <c r="AO26411" s="11"/>
    </row>
    <row r="26412" spans="2:41" x14ac:dyDescent="0.25">
      <c r="B26412" s="6"/>
      <c r="D26412" s="6"/>
      <c r="E26412" s="6"/>
      <c r="F26412" s="6"/>
      <c r="U26412" s="11"/>
      <c r="AO26412" s="11"/>
    </row>
    <row r="26413" spans="2:41" x14ac:dyDescent="0.25">
      <c r="B26413" s="6"/>
      <c r="D26413" s="6"/>
      <c r="E26413" s="6"/>
      <c r="F26413" s="6"/>
      <c r="U26413" s="11"/>
      <c r="AO26413" s="11"/>
    </row>
    <row r="26414" spans="2:41" x14ac:dyDescent="0.25">
      <c r="B26414" s="6"/>
      <c r="D26414" s="6"/>
      <c r="E26414" s="6"/>
      <c r="F26414" s="6"/>
      <c r="U26414" s="11"/>
      <c r="AO26414" s="11"/>
    </row>
    <row r="26415" spans="2:41" x14ac:dyDescent="0.25">
      <c r="B26415" s="6"/>
      <c r="D26415" s="6"/>
      <c r="E26415" s="6"/>
      <c r="F26415" s="6"/>
      <c r="U26415" s="11"/>
      <c r="AO26415" s="11"/>
    </row>
    <row r="26416" spans="2:41" x14ac:dyDescent="0.25">
      <c r="B26416" s="6"/>
      <c r="D26416" s="6"/>
      <c r="E26416" s="6"/>
      <c r="F26416" s="6"/>
      <c r="U26416" s="11"/>
      <c r="AO26416" s="11"/>
    </row>
    <row r="26417" spans="2:41" x14ac:dyDescent="0.25">
      <c r="B26417" s="6"/>
      <c r="D26417" s="6"/>
      <c r="E26417" s="6"/>
      <c r="F26417" s="6"/>
      <c r="U26417" s="11"/>
      <c r="AO26417" s="11"/>
    </row>
    <row r="26418" spans="2:41" x14ac:dyDescent="0.25">
      <c r="B26418" s="6"/>
      <c r="D26418" s="6"/>
      <c r="E26418" s="6"/>
      <c r="F26418" s="6"/>
      <c r="U26418" s="11"/>
      <c r="AO26418" s="11"/>
    </row>
    <row r="26419" spans="2:41" x14ac:dyDescent="0.25">
      <c r="B26419" s="6"/>
      <c r="D26419" s="6"/>
      <c r="E26419" s="6"/>
      <c r="F26419" s="6"/>
      <c r="U26419" s="11"/>
      <c r="AO26419" s="11"/>
    </row>
    <row r="26420" spans="2:41" x14ac:dyDescent="0.25">
      <c r="B26420" s="6"/>
      <c r="D26420" s="6"/>
      <c r="E26420" s="6"/>
      <c r="F26420" s="6"/>
      <c r="U26420" s="11"/>
      <c r="AO26420" s="11"/>
    </row>
    <row r="26421" spans="2:41" x14ac:dyDescent="0.25">
      <c r="B26421" s="6"/>
      <c r="D26421" s="6"/>
      <c r="E26421" s="6"/>
      <c r="F26421" s="6"/>
      <c r="U26421" s="11"/>
      <c r="AO26421" s="11"/>
    </row>
    <row r="26422" spans="2:41" x14ac:dyDescent="0.25">
      <c r="B26422" s="6"/>
      <c r="D26422" s="6"/>
      <c r="E26422" s="6"/>
      <c r="F26422" s="6"/>
      <c r="U26422" s="11"/>
      <c r="AO26422" s="11"/>
    </row>
    <row r="26423" spans="2:41" x14ac:dyDescent="0.25">
      <c r="B26423" s="6"/>
      <c r="D26423" s="6"/>
      <c r="E26423" s="6"/>
      <c r="F26423" s="6"/>
      <c r="U26423" s="11"/>
      <c r="AO26423" s="11"/>
    </row>
    <row r="26424" spans="2:41" x14ac:dyDescent="0.25">
      <c r="B26424" s="6"/>
      <c r="D26424" s="6"/>
      <c r="E26424" s="6"/>
      <c r="F26424" s="6"/>
      <c r="U26424" s="11"/>
      <c r="AO26424" s="11"/>
    </row>
    <row r="26425" spans="2:41" x14ac:dyDescent="0.25">
      <c r="B26425" s="6"/>
      <c r="D26425" s="6"/>
      <c r="E26425" s="6"/>
      <c r="F26425" s="6"/>
      <c r="U26425" s="11"/>
      <c r="AO26425" s="11"/>
    </row>
    <row r="26426" spans="2:41" x14ac:dyDescent="0.25">
      <c r="B26426" s="6"/>
      <c r="D26426" s="6"/>
      <c r="E26426" s="6"/>
      <c r="F26426" s="6"/>
      <c r="U26426" s="11"/>
      <c r="AO26426" s="11"/>
    </row>
    <row r="26427" spans="2:41" x14ac:dyDescent="0.25">
      <c r="B26427" s="6"/>
      <c r="D26427" s="6"/>
      <c r="E26427" s="6"/>
      <c r="F26427" s="6"/>
      <c r="U26427" s="11"/>
      <c r="AO26427" s="11"/>
    </row>
    <row r="26428" spans="2:41" x14ac:dyDescent="0.25">
      <c r="B26428" s="6"/>
      <c r="D26428" s="6"/>
      <c r="E26428" s="6"/>
      <c r="F26428" s="6"/>
      <c r="U26428" s="11"/>
      <c r="AO26428" s="11"/>
    </row>
    <row r="26429" spans="2:41" x14ac:dyDescent="0.25">
      <c r="B26429" s="6"/>
      <c r="D26429" s="6"/>
      <c r="E26429" s="6"/>
      <c r="F26429" s="6"/>
      <c r="U26429" s="11"/>
      <c r="AO26429" s="11"/>
    </row>
    <row r="26430" spans="2:41" x14ac:dyDescent="0.25">
      <c r="B26430" s="6"/>
      <c r="D26430" s="6"/>
      <c r="E26430" s="6"/>
      <c r="F26430" s="6"/>
      <c r="U26430" s="11"/>
      <c r="AO26430" s="11"/>
    </row>
    <row r="26431" spans="2:41" x14ac:dyDescent="0.25">
      <c r="B26431" s="6"/>
      <c r="D26431" s="6"/>
      <c r="E26431" s="6"/>
      <c r="F26431" s="6"/>
      <c r="U26431" s="11"/>
      <c r="AO26431" s="11"/>
    </row>
    <row r="26432" spans="2:41" x14ac:dyDescent="0.25">
      <c r="B26432" s="6"/>
      <c r="D26432" s="6"/>
      <c r="E26432" s="6"/>
      <c r="F26432" s="6"/>
      <c r="U26432" s="11"/>
      <c r="AO26432" s="11"/>
    </row>
    <row r="26433" spans="2:41" x14ac:dyDescent="0.25">
      <c r="B26433" s="6"/>
      <c r="D26433" s="6"/>
      <c r="E26433" s="6"/>
      <c r="F26433" s="6"/>
      <c r="U26433" s="11"/>
      <c r="AO26433" s="11"/>
    </row>
    <row r="26434" spans="2:41" x14ac:dyDescent="0.25">
      <c r="B26434" s="6"/>
      <c r="D26434" s="6"/>
      <c r="E26434" s="6"/>
      <c r="F26434" s="6"/>
      <c r="U26434" s="11"/>
      <c r="AO26434" s="11"/>
    </row>
    <row r="26435" spans="2:41" x14ac:dyDescent="0.25">
      <c r="B26435" s="6"/>
      <c r="D26435" s="6"/>
      <c r="E26435" s="6"/>
      <c r="F26435" s="6"/>
      <c r="U26435" s="11"/>
      <c r="AO26435" s="11"/>
    </row>
    <row r="26436" spans="2:41" x14ac:dyDescent="0.25">
      <c r="B26436" s="6"/>
      <c r="D26436" s="6"/>
      <c r="E26436" s="6"/>
      <c r="F26436" s="6"/>
      <c r="U26436" s="11"/>
      <c r="AO26436" s="11"/>
    </row>
    <row r="26437" spans="2:41" x14ac:dyDescent="0.25">
      <c r="B26437" s="6"/>
      <c r="D26437" s="6"/>
      <c r="E26437" s="6"/>
      <c r="F26437" s="6"/>
      <c r="U26437" s="11"/>
      <c r="AO26437" s="11"/>
    </row>
    <row r="26438" spans="2:41" x14ac:dyDescent="0.25">
      <c r="B26438" s="6"/>
      <c r="D26438" s="6"/>
      <c r="E26438" s="6"/>
      <c r="F26438" s="6"/>
      <c r="U26438" s="11"/>
      <c r="AO26438" s="11"/>
    </row>
    <row r="26439" spans="2:41" x14ac:dyDescent="0.25">
      <c r="B26439" s="6"/>
      <c r="D26439" s="6"/>
      <c r="E26439" s="6"/>
      <c r="F26439" s="6"/>
      <c r="U26439" s="11"/>
      <c r="AO26439" s="11"/>
    </row>
    <row r="26440" spans="2:41" x14ac:dyDescent="0.25">
      <c r="B26440" s="6"/>
      <c r="D26440" s="6"/>
      <c r="E26440" s="6"/>
      <c r="F26440" s="6"/>
      <c r="U26440" s="11"/>
      <c r="AO26440" s="11"/>
    </row>
    <row r="26441" spans="2:41" x14ac:dyDescent="0.25">
      <c r="B26441" s="6"/>
      <c r="D26441" s="6"/>
      <c r="E26441" s="6"/>
      <c r="F26441" s="6"/>
      <c r="U26441" s="11"/>
      <c r="AO26441" s="11"/>
    </row>
    <row r="26442" spans="2:41" x14ac:dyDescent="0.25">
      <c r="B26442" s="6"/>
      <c r="D26442" s="6"/>
      <c r="E26442" s="6"/>
      <c r="F26442" s="6"/>
      <c r="U26442" s="11"/>
      <c r="AO26442" s="11"/>
    </row>
    <row r="26443" spans="2:41" x14ac:dyDescent="0.25">
      <c r="B26443" s="6"/>
      <c r="D26443" s="6"/>
      <c r="E26443" s="6"/>
      <c r="F26443" s="6"/>
      <c r="U26443" s="11"/>
      <c r="AO26443" s="11"/>
    </row>
    <row r="26444" spans="2:41" x14ac:dyDescent="0.25">
      <c r="B26444" s="6"/>
      <c r="D26444" s="6"/>
      <c r="E26444" s="6"/>
      <c r="F26444" s="6"/>
      <c r="U26444" s="11"/>
      <c r="AO26444" s="11"/>
    </row>
    <row r="26445" spans="2:41" x14ac:dyDescent="0.25">
      <c r="B26445" s="6"/>
      <c r="D26445" s="6"/>
      <c r="E26445" s="6"/>
      <c r="F26445" s="6"/>
      <c r="U26445" s="11"/>
      <c r="AO26445" s="11"/>
    </row>
    <row r="26446" spans="2:41" x14ac:dyDescent="0.25">
      <c r="B26446" s="6"/>
      <c r="D26446" s="6"/>
      <c r="E26446" s="6"/>
      <c r="F26446" s="6"/>
      <c r="U26446" s="11"/>
      <c r="AO26446" s="11"/>
    </row>
    <row r="26447" spans="2:41" x14ac:dyDescent="0.25">
      <c r="B26447" s="6"/>
      <c r="D26447" s="6"/>
      <c r="E26447" s="6"/>
      <c r="F26447" s="6"/>
      <c r="U26447" s="11"/>
      <c r="AO26447" s="11"/>
    </row>
    <row r="26448" spans="2:41" x14ac:dyDescent="0.25">
      <c r="B26448" s="6"/>
      <c r="D26448" s="6"/>
      <c r="E26448" s="6"/>
      <c r="F26448" s="6"/>
      <c r="U26448" s="11"/>
      <c r="AO26448" s="11"/>
    </row>
    <row r="26449" spans="2:41" x14ac:dyDescent="0.25">
      <c r="B26449" s="6"/>
      <c r="D26449" s="6"/>
      <c r="E26449" s="6"/>
      <c r="F26449" s="6"/>
      <c r="U26449" s="11"/>
      <c r="AO26449" s="11"/>
    </row>
    <row r="26450" spans="2:41" x14ac:dyDescent="0.25">
      <c r="B26450" s="6"/>
      <c r="D26450" s="6"/>
      <c r="E26450" s="6"/>
      <c r="F26450" s="6"/>
      <c r="U26450" s="11"/>
      <c r="AO26450" s="11"/>
    </row>
    <row r="26451" spans="2:41" x14ac:dyDescent="0.25">
      <c r="B26451" s="6"/>
      <c r="D26451" s="6"/>
      <c r="E26451" s="6"/>
      <c r="F26451" s="6"/>
      <c r="U26451" s="11"/>
      <c r="AO26451" s="11"/>
    </row>
    <row r="26452" spans="2:41" x14ac:dyDescent="0.25">
      <c r="B26452" s="6"/>
      <c r="D26452" s="6"/>
      <c r="E26452" s="6"/>
      <c r="F26452" s="6"/>
      <c r="U26452" s="11"/>
      <c r="AO26452" s="11"/>
    </row>
    <row r="26453" spans="2:41" x14ac:dyDescent="0.25">
      <c r="B26453" s="6"/>
      <c r="D26453" s="6"/>
      <c r="E26453" s="6"/>
      <c r="F26453" s="6"/>
      <c r="U26453" s="11"/>
      <c r="AO26453" s="11"/>
    </row>
    <row r="26454" spans="2:41" x14ac:dyDescent="0.25">
      <c r="B26454" s="6"/>
      <c r="D26454" s="6"/>
      <c r="E26454" s="6"/>
      <c r="F26454" s="6"/>
      <c r="U26454" s="11"/>
      <c r="AO26454" s="11"/>
    </row>
    <row r="26455" spans="2:41" x14ac:dyDescent="0.25">
      <c r="B26455" s="6"/>
      <c r="D26455" s="6"/>
      <c r="E26455" s="6"/>
      <c r="F26455" s="6"/>
      <c r="U26455" s="11"/>
      <c r="AO26455" s="11"/>
    </row>
    <row r="26456" spans="2:41" x14ac:dyDescent="0.25">
      <c r="B26456" s="6"/>
      <c r="D26456" s="6"/>
      <c r="E26456" s="6"/>
      <c r="F26456" s="6"/>
      <c r="U26456" s="11"/>
      <c r="AO26456" s="11"/>
    </row>
    <row r="26457" spans="2:41" x14ac:dyDescent="0.25">
      <c r="B26457" s="6"/>
      <c r="D26457" s="6"/>
      <c r="E26457" s="6"/>
      <c r="F26457" s="6"/>
      <c r="U26457" s="11"/>
      <c r="AO26457" s="11"/>
    </row>
    <row r="26458" spans="2:41" x14ac:dyDescent="0.25">
      <c r="B26458" s="6"/>
      <c r="D26458" s="6"/>
      <c r="E26458" s="6"/>
      <c r="F26458" s="6"/>
      <c r="U26458" s="11"/>
      <c r="AO26458" s="11"/>
    </row>
    <row r="26459" spans="2:41" x14ac:dyDescent="0.25">
      <c r="B26459" s="6"/>
      <c r="D26459" s="6"/>
      <c r="E26459" s="6"/>
      <c r="F26459" s="6"/>
      <c r="U26459" s="11"/>
      <c r="AO26459" s="11"/>
    </row>
    <row r="26460" spans="2:41" x14ac:dyDescent="0.25">
      <c r="B26460" s="6"/>
      <c r="D26460" s="6"/>
      <c r="E26460" s="6"/>
      <c r="F26460" s="6"/>
      <c r="U26460" s="11"/>
      <c r="AO26460" s="11"/>
    </row>
    <row r="26461" spans="2:41" x14ac:dyDescent="0.25">
      <c r="B26461" s="6"/>
      <c r="D26461" s="6"/>
      <c r="E26461" s="6"/>
      <c r="F26461" s="6"/>
      <c r="U26461" s="11"/>
      <c r="AO26461" s="11"/>
    </row>
    <row r="26462" spans="2:41" x14ac:dyDescent="0.25">
      <c r="B26462" s="6"/>
      <c r="D26462" s="6"/>
      <c r="E26462" s="6"/>
      <c r="F26462" s="6"/>
      <c r="U26462" s="11"/>
      <c r="AO26462" s="11"/>
    </row>
    <row r="26463" spans="2:41" x14ac:dyDescent="0.25">
      <c r="B26463" s="6"/>
      <c r="D26463" s="6"/>
      <c r="E26463" s="6"/>
      <c r="F26463" s="6"/>
      <c r="U26463" s="11"/>
      <c r="AO26463" s="11"/>
    </row>
    <row r="26464" spans="2:41" x14ac:dyDescent="0.25">
      <c r="B26464" s="6"/>
      <c r="D26464" s="6"/>
      <c r="E26464" s="6"/>
      <c r="F26464" s="6"/>
      <c r="U26464" s="11"/>
      <c r="AO26464" s="11"/>
    </row>
    <row r="26465" spans="2:41" x14ac:dyDescent="0.25">
      <c r="B26465" s="6"/>
      <c r="D26465" s="6"/>
      <c r="E26465" s="6"/>
      <c r="F26465" s="6"/>
      <c r="U26465" s="11"/>
      <c r="AO26465" s="11"/>
    </row>
    <row r="26466" spans="2:41" x14ac:dyDescent="0.25">
      <c r="B26466" s="6"/>
      <c r="D26466" s="6"/>
      <c r="E26466" s="6"/>
      <c r="F26466" s="6"/>
      <c r="U26466" s="11"/>
      <c r="AO26466" s="11"/>
    </row>
    <row r="26467" spans="2:41" x14ac:dyDescent="0.25">
      <c r="B26467" s="6"/>
      <c r="D26467" s="6"/>
      <c r="E26467" s="6"/>
      <c r="F26467" s="6"/>
      <c r="U26467" s="11"/>
      <c r="AO26467" s="11"/>
    </row>
    <row r="26468" spans="2:41" x14ac:dyDescent="0.25">
      <c r="B26468" s="6"/>
      <c r="D26468" s="6"/>
      <c r="E26468" s="6"/>
      <c r="F26468" s="6"/>
      <c r="U26468" s="11"/>
      <c r="AO26468" s="11"/>
    </row>
    <row r="26469" spans="2:41" x14ac:dyDescent="0.25">
      <c r="B26469" s="6"/>
      <c r="D26469" s="6"/>
      <c r="E26469" s="6"/>
      <c r="F26469" s="6"/>
      <c r="U26469" s="11"/>
      <c r="AO26469" s="11"/>
    </row>
    <row r="26470" spans="2:41" x14ac:dyDescent="0.25">
      <c r="B26470" s="6"/>
      <c r="D26470" s="6"/>
      <c r="E26470" s="6"/>
      <c r="F26470" s="6"/>
      <c r="U26470" s="11"/>
      <c r="AO26470" s="11"/>
    </row>
    <row r="26471" spans="2:41" x14ac:dyDescent="0.25">
      <c r="B26471" s="6"/>
      <c r="D26471" s="6"/>
      <c r="E26471" s="6"/>
      <c r="F26471" s="6"/>
      <c r="U26471" s="11"/>
      <c r="AO26471" s="11"/>
    </row>
    <row r="26472" spans="2:41" x14ac:dyDescent="0.25">
      <c r="B26472" s="6"/>
      <c r="D26472" s="6"/>
      <c r="E26472" s="6"/>
      <c r="F26472" s="6"/>
      <c r="U26472" s="11"/>
      <c r="AO26472" s="11"/>
    </row>
    <row r="26473" spans="2:41" x14ac:dyDescent="0.25">
      <c r="B26473" s="6"/>
      <c r="D26473" s="6"/>
      <c r="E26473" s="6"/>
      <c r="F26473" s="6"/>
      <c r="U26473" s="11"/>
      <c r="AO26473" s="11"/>
    </row>
    <row r="26474" spans="2:41" x14ac:dyDescent="0.25">
      <c r="B26474" s="6"/>
      <c r="D26474" s="6"/>
      <c r="E26474" s="6"/>
      <c r="F26474" s="6"/>
      <c r="U26474" s="11"/>
      <c r="AO26474" s="11"/>
    </row>
    <row r="26475" spans="2:41" x14ac:dyDescent="0.25">
      <c r="B26475" s="6"/>
      <c r="D26475" s="6"/>
      <c r="E26475" s="6"/>
      <c r="F26475" s="6"/>
      <c r="U26475" s="11"/>
      <c r="AO26475" s="11"/>
    </row>
    <row r="26476" spans="2:41" x14ac:dyDescent="0.25">
      <c r="B26476" s="6"/>
      <c r="D26476" s="6"/>
      <c r="E26476" s="6"/>
      <c r="F26476" s="6"/>
      <c r="U26476" s="11"/>
      <c r="AO26476" s="11"/>
    </row>
    <row r="26477" spans="2:41" x14ac:dyDescent="0.25">
      <c r="B26477" s="6"/>
      <c r="D26477" s="6"/>
      <c r="E26477" s="6"/>
      <c r="F26477" s="6"/>
      <c r="U26477" s="11"/>
      <c r="AO26477" s="11"/>
    </row>
    <row r="26478" spans="2:41" x14ac:dyDescent="0.25">
      <c r="B26478" s="6"/>
      <c r="D26478" s="6"/>
      <c r="E26478" s="6"/>
      <c r="F26478" s="6"/>
      <c r="U26478" s="11"/>
      <c r="AO26478" s="11"/>
    </row>
    <row r="26479" spans="2:41" x14ac:dyDescent="0.25">
      <c r="B26479" s="6"/>
      <c r="D26479" s="6"/>
      <c r="E26479" s="6"/>
      <c r="F26479" s="6"/>
      <c r="U26479" s="11"/>
      <c r="AO26479" s="11"/>
    </row>
    <row r="26480" spans="2:41" x14ac:dyDescent="0.25">
      <c r="B26480" s="6"/>
      <c r="D26480" s="6"/>
      <c r="E26480" s="6"/>
      <c r="F26480" s="6"/>
      <c r="U26480" s="11"/>
      <c r="AO26480" s="11"/>
    </row>
    <row r="26481" spans="2:41" x14ac:dyDescent="0.25">
      <c r="B26481" s="6"/>
      <c r="D26481" s="6"/>
      <c r="E26481" s="6"/>
      <c r="F26481" s="6"/>
      <c r="U26481" s="11"/>
      <c r="AO26481" s="11"/>
    </row>
    <row r="26482" spans="2:41" x14ac:dyDescent="0.25">
      <c r="B26482" s="6"/>
      <c r="D26482" s="6"/>
      <c r="E26482" s="6"/>
      <c r="F26482" s="6"/>
      <c r="U26482" s="11"/>
      <c r="AO26482" s="11"/>
    </row>
    <row r="26483" spans="2:41" x14ac:dyDescent="0.25">
      <c r="B26483" s="6"/>
      <c r="D26483" s="6"/>
      <c r="E26483" s="6"/>
      <c r="F26483" s="6"/>
      <c r="U26483" s="11"/>
      <c r="AO26483" s="11"/>
    </row>
    <row r="26484" spans="2:41" x14ac:dyDescent="0.25">
      <c r="B26484" s="6"/>
      <c r="D26484" s="6"/>
      <c r="E26484" s="6"/>
      <c r="F26484" s="6"/>
      <c r="U26484" s="11"/>
      <c r="AO26484" s="11"/>
    </row>
    <row r="26485" spans="2:41" x14ac:dyDescent="0.25">
      <c r="B26485" s="6"/>
      <c r="D26485" s="6"/>
      <c r="E26485" s="6"/>
      <c r="F26485" s="6"/>
      <c r="U26485" s="11"/>
      <c r="AO26485" s="11"/>
    </row>
    <row r="26486" spans="2:41" x14ac:dyDescent="0.25">
      <c r="B26486" s="6"/>
      <c r="D26486" s="6"/>
      <c r="E26486" s="6"/>
      <c r="F26486" s="6"/>
      <c r="U26486" s="11"/>
      <c r="AO26486" s="11"/>
    </row>
    <row r="26487" spans="2:41" x14ac:dyDescent="0.25">
      <c r="B26487" s="6"/>
      <c r="D26487" s="6"/>
      <c r="E26487" s="6"/>
      <c r="F26487" s="6"/>
      <c r="U26487" s="11"/>
      <c r="AO26487" s="11"/>
    </row>
    <row r="26488" spans="2:41" x14ac:dyDescent="0.25">
      <c r="B26488" s="6"/>
      <c r="D26488" s="6"/>
      <c r="E26488" s="6"/>
      <c r="F26488" s="6"/>
      <c r="U26488" s="11"/>
      <c r="AO26488" s="11"/>
    </row>
    <row r="26489" spans="2:41" x14ac:dyDescent="0.25">
      <c r="B26489" s="6"/>
      <c r="D26489" s="6"/>
      <c r="E26489" s="6"/>
      <c r="F26489" s="6"/>
      <c r="U26489" s="11"/>
      <c r="AO26489" s="11"/>
    </row>
    <row r="26490" spans="2:41" x14ac:dyDescent="0.25">
      <c r="B26490" s="6"/>
      <c r="D26490" s="6"/>
      <c r="E26490" s="6"/>
      <c r="F26490" s="6"/>
      <c r="U26490" s="11"/>
      <c r="AO26490" s="11"/>
    </row>
    <row r="26491" spans="2:41" x14ac:dyDescent="0.25">
      <c r="B26491" s="6"/>
      <c r="D26491" s="6"/>
      <c r="E26491" s="6"/>
      <c r="F26491" s="6"/>
      <c r="U26491" s="11"/>
      <c r="AO26491" s="11"/>
    </row>
    <row r="26492" spans="2:41" x14ac:dyDescent="0.25">
      <c r="B26492" s="6"/>
      <c r="D26492" s="6"/>
      <c r="E26492" s="6"/>
      <c r="F26492" s="6"/>
      <c r="U26492" s="11"/>
      <c r="AO26492" s="11"/>
    </row>
    <row r="26493" spans="2:41" x14ac:dyDescent="0.25">
      <c r="B26493" s="6"/>
      <c r="D26493" s="6"/>
      <c r="E26493" s="6"/>
      <c r="F26493" s="6"/>
      <c r="U26493" s="11"/>
      <c r="AO26493" s="11"/>
    </row>
    <row r="26494" spans="2:41" x14ac:dyDescent="0.25">
      <c r="B26494" s="6"/>
      <c r="D26494" s="6"/>
      <c r="E26494" s="6"/>
      <c r="F26494" s="6"/>
      <c r="U26494" s="11"/>
      <c r="AO26494" s="11"/>
    </row>
    <row r="26495" spans="2:41" x14ac:dyDescent="0.25">
      <c r="B26495" s="6"/>
      <c r="D26495" s="6"/>
      <c r="E26495" s="6"/>
      <c r="F26495" s="6"/>
      <c r="U26495" s="11"/>
      <c r="AO26495" s="11"/>
    </row>
    <row r="26496" spans="2:41" x14ac:dyDescent="0.25">
      <c r="B26496" s="6"/>
      <c r="D26496" s="6"/>
      <c r="E26496" s="6"/>
      <c r="F26496" s="6"/>
      <c r="U26496" s="11"/>
      <c r="AO26496" s="11"/>
    </row>
    <row r="26497" spans="2:41" x14ac:dyDescent="0.25">
      <c r="B26497" s="6"/>
      <c r="D26497" s="6"/>
      <c r="E26497" s="6"/>
      <c r="F26497" s="6"/>
      <c r="U26497" s="11"/>
      <c r="AO26497" s="11"/>
    </row>
    <row r="26498" spans="2:41" x14ac:dyDescent="0.25">
      <c r="B26498" s="6"/>
      <c r="D26498" s="6"/>
      <c r="E26498" s="6"/>
      <c r="F26498" s="6"/>
      <c r="U26498" s="11"/>
      <c r="AO26498" s="11"/>
    </row>
    <row r="26499" spans="2:41" x14ac:dyDescent="0.25">
      <c r="B26499" s="6"/>
      <c r="D26499" s="6"/>
      <c r="E26499" s="6"/>
      <c r="F26499" s="6"/>
      <c r="U26499" s="11"/>
      <c r="AO26499" s="11"/>
    </row>
    <row r="26500" spans="2:41" x14ac:dyDescent="0.25">
      <c r="B26500" s="6"/>
      <c r="D26500" s="6"/>
      <c r="E26500" s="6"/>
      <c r="F26500" s="6"/>
      <c r="U26500" s="11"/>
      <c r="AO26500" s="11"/>
    </row>
    <row r="26501" spans="2:41" x14ac:dyDescent="0.25">
      <c r="B26501" s="6"/>
      <c r="D26501" s="6"/>
      <c r="E26501" s="6"/>
      <c r="F26501" s="6"/>
      <c r="U26501" s="11"/>
      <c r="AO26501" s="11"/>
    </row>
    <row r="26502" spans="2:41" x14ac:dyDescent="0.25">
      <c r="B26502" s="6"/>
      <c r="D26502" s="6"/>
      <c r="E26502" s="6"/>
      <c r="F26502" s="6"/>
      <c r="U26502" s="11"/>
      <c r="AO26502" s="11"/>
    </row>
    <row r="26503" spans="2:41" x14ac:dyDescent="0.25">
      <c r="B26503" s="6"/>
      <c r="D26503" s="6"/>
      <c r="E26503" s="6"/>
      <c r="F26503" s="6"/>
      <c r="U26503" s="11"/>
      <c r="AO26503" s="11"/>
    </row>
    <row r="26504" spans="2:41" x14ac:dyDescent="0.25">
      <c r="B26504" s="6"/>
      <c r="D26504" s="6"/>
      <c r="E26504" s="6"/>
      <c r="F26504" s="6"/>
      <c r="U26504" s="11"/>
      <c r="AO26504" s="11"/>
    </row>
    <row r="26505" spans="2:41" x14ac:dyDescent="0.25">
      <c r="B26505" s="6"/>
      <c r="D26505" s="6"/>
      <c r="E26505" s="6"/>
      <c r="F26505" s="6"/>
      <c r="U26505" s="11"/>
      <c r="AO26505" s="11"/>
    </row>
    <row r="26506" spans="2:41" x14ac:dyDescent="0.25">
      <c r="B26506" s="6"/>
      <c r="D26506" s="6"/>
      <c r="E26506" s="6"/>
      <c r="F26506" s="6"/>
      <c r="U26506" s="11"/>
      <c r="AO26506" s="11"/>
    </row>
    <row r="26507" spans="2:41" x14ac:dyDescent="0.25">
      <c r="B26507" s="6"/>
      <c r="D26507" s="6"/>
      <c r="E26507" s="6"/>
      <c r="F26507" s="6"/>
      <c r="U26507" s="11"/>
      <c r="AO26507" s="11"/>
    </row>
    <row r="26508" spans="2:41" x14ac:dyDescent="0.25">
      <c r="B26508" s="6"/>
      <c r="D26508" s="6"/>
      <c r="E26508" s="6"/>
      <c r="F26508" s="6"/>
      <c r="U26508" s="11"/>
      <c r="AO26508" s="11"/>
    </row>
    <row r="26509" spans="2:41" x14ac:dyDescent="0.25">
      <c r="B26509" s="6"/>
      <c r="D26509" s="6"/>
      <c r="E26509" s="6"/>
      <c r="F26509" s="6"/>
      <c r="U26509" s="11"/>
      <c r="AO26509" s="11"/>
    </row>
    <row r="26510" spans="2:41" x14ac:dyDescent="0.25">
      <c r="B26510" s="6"/>
      <c r="D26510" s="6"/>
      <c r="E26510" s="6"/>
      <c r="F26510" s="6"/>
      <c r="U26510" s="11"/>
      <c r="AO26510" s="11"/>
    </row>
    <row r="26511" spans="2:41" x14ac:dyDescent="0.25">
      <c r="B26511" s="6"/>
      <c r="D26511" s="6"/>
      <c r="E26511" s="6"/>
      <c r="F26511" s="6"/>
      <c r="U26511" s="11"/>
      <c r="AO26511" s="11"/>
    </row>
    <row r="26512" spans="2:41" x14ac:dyDescent="0.25">
      <c r="B26512" s="6"/>
      <c r="D26512" s="6"/>
      <c r="E26512" s="6"/>
      <c r="F26512" s="6"/>
      <c r="U26512" s="11"/>
      <c r="AO26512" s="11"/>
    </row>
    <row r="26513" spans="2:41" x14ac:dyDescent="0.25">
      <c r="B26513" s="6"/>
      <c r="D26513" s="6"/>
      <c r="E26513" s="6"/>
      <c r="F26513" s="6"/>
      <c r="U26513" s="11"/>
      <c r="AO26513" s="11"/>
    </row>
    <row r="26514" spans="2:41" x14ac:dyDescent="0.25">
      <c r="B26514" s="6"/>
      <c r="D26514" s="6"/>
      <c r="E26514" s="6"/>
      <c r="F26514" s="6"/>
      <c r="U26514" s="11"/>
      <c r="AO26514" s="11"/>
    </row>
    <row r="26515" spans="2:41" x14ac:dyDescent="0.25">
      <c r="B26515" s="6"/>
      <c r="D26515" s="6"/>
      <c r="E26515" s="6"/>
      <c r="F26515" s="6"/>
      <c r="U26515" s="11"/>
      <c r="AO26515" s="11"/>
    </row>
    <row r="26516" spans="2:41" x14ac:dyDescent="0.25">
      <c r="B26516" s="6"/>
      <c r="D26516" s="6"/>
      <c r="E26516" s="6"/>
      <c r="F26516" s="6"/>
      <c r="U26516" s="11"/>
      <c r="AO26516" s="11"/>
    </row>
    <row r="26517" spans="2:41" x14ac:dyDescent="0.25">
      <c r="B26517" s="6"/>
      <c r="D26517" s="6"/>
      <c r="E26517" s="6"/>
      <c r="F26517" s="6"/>
      <c r="U26517" s="11"/>
      <c r="AO26517" s="11"/>
    </row>
    <row r="26518" spans="2:41" x14ac:dyDescent="0.25">
      <c r="B26518" s="6"/>
      <c r="D26518" s="6"/>
      <c r="E26518" s="6"/>
      <c r="F26518" s="6"/>
      <c r="U26518" s="11"/>
      <c r="AO26518" s="11"/>
    </row>
    <row r="26519" spans="2:41" x14ac:dyDescent="0.25">
      <c r="B26519" s="6"/>
      <c r="D26519" s="6"/>
      <c r="E26519" s="6"/>
      <c r="F26519" s="6"/>
      <c r="U26519" s="11"/>
      <c r="AO26519" s="11"/>
    </row>
    <row r="26520" spans="2:41" x14ac:dyDescent="0.25">
      <c r="B26520" s="6"/>
      <c r="D26520" s="6"/>
      <c r="E26520" s="6"/>
      <c r="F26520" s="6"/>
      <c r="U26520" s="11"/>
      <c r="AO26520" s="11"/>
    </row>
    <row r="26521" spans="2:41" x14ac:dyDescent="0.25">
      <c r="B26521" s="6"/>
      <c r="D26521" s="6"/>
      <c r="E26521" s="6"/>
      <c r="F26521" s="6"/>
      <c r="U26521" s="11"/>
      <c r="AO26521" s="11"/>
    </row>
    <row r="26522" spans="2:41" x14ac:dyDescent="0.25">
      <c r="B26522" s="6"/>
      <c r="D26522" s="6"/>
      <c r="E26522" s="6"/>
      <c r="F26522" s="6"/>
      <c r="U26522" s="11"/>
      <c r="AO26522" s="11"/>
    </row>
    <row r="26523" spans="2:41" x14ac:dyDescent="0.25">
      <c r="B26523" s="6"/>
      <c r="D26523" s="6"/>
      <c r="E26523" s="6"/>
      <c r="F26523" s="6"/>
      <c r="U26523" s="11"/>
      <c r="AO26523" s="11"/>
    </row>
    <row r="26524" spans="2:41" x14ac:dyDescent="0.25">
      <c r="B26524" s="6"/>
      <c r="D26524" s="6"/>
      <c r="E26524" s="6"/>
      <c r="F26524" s="6"/>
      <c r="U26524" s="11"/>
      <c r="AO26524" s="11"/>
    </row>
    <row r="26525" spans="2:41" x14ac:dyDescent="0.25">
      <c r="B26525" s="6"/>
      <c r="D26525" s="6"/>
      <c r="E26525" s="6"/>
      <c r="F26525" s="6"/>
      <c r="U26525" s="11"/>
      <c r="AO26525" s="11"/>
    </row>
    <row r="26526" spans="2:41" x14ac:dyDescent="0.25">
      <c r="B26526" s="6"/>
      <c r="D26526" s="6"/>
      <c r="E26526" s="6"/>
      <c r="F26526" s="6"/>
      <c r="U26526" s="11"/>
      <c r="AO26526" s="11"/>
    </row>
    <row r="26527" spans="2:41" x14ac:dyDescent="0.25">
      <c r="B26527" s="6"/>
      <c r="D26527" s="6"/>
      <c r="E26527" s="6"/>
      <c r="F26527" s="6"/>
      <c r="U26527" s="11"/>
      <c r="AO26527" s="11"/>
    </row>
    <row r="26528" spans="2:41" x14ac:dyDescent="0.25">
      <c r="B26528" s="6"/>
      <c r="D26528" s="6"/>
      <c r="E26528" s="6"/>
      <c r="F26528" s="6"/>
      <c r="U26528" s="11"/>
      <c r="AO26528" s="11"/>
    </row>
    <row r="26529" spans="2:41" x14ac:dyDescent="0.25">
      <c r="B26529" s="6"/>
      <c r="D26529" s="6"/>
      <c r="E26529" s="6"/>
      <c r="F26529" s="6"/>
      <c r="U26529" s="11"/>
      <c r="AO26529" s="11"/>
    </row>
    <row r="26530" spans="2:41" x14ac:dyDescent="0.25">
      <c r="B26530" s="6"/>
      <c r="D26530" s="6"/>
      <c r="E26530" s="6"/>
      <c r="F26530" s="6"/>
      <c r="U26530" s="11"/>
      <c r="AO26530" s="11"/>
    </row>
    <row r="26531" spans="2:41" x14ac:dyDescent="0.25">
      <c r="B26531" s="6"/>
      <c r="D26531" s="6"/>
      <c r="E26531" s="6"/>
      <c r="F26531" s="6"/>
      <c r="U26531" s="11"/>
      <c r="AO26531" s="11"/>
    </row>
    <row r="26532" spans="2:41" x14ac:dyDescent="0.25">
      <c r="B26532" s="6"/>
      <c r="D26532" s="6"/>
      <c r="E26532" s="6"/>
      <c r="F26532" s="6"/>
      <c r="U26532" s="11"/>
      <c r="AO26532" s="11"/>
    </row>
    <row r="26533" spans="2:41" x14ac:dyDescent="0.25">
      <c r="B26533" s="6"/>
      <c r="D26533" s="6"/>
      <c r="E26533" s="6"/>
      <c r="F26533" s="6"/>
      <c r="U26533" s="11"/>
      <c r="AO26533" s="11"/>
    </row>
    <row r="26534" spans="2:41" x14ac:dyDescent="0.25">
      <c r="B26534" s="6"/>
      <c r="D26534" s="6"/>
      <c r="E26534" s="6"/>
      <c r="F26534" s="6"/>
      <c r="U26534" s="11"/>
      <c r="AO26534" s="11"/>
    </row>
    <row r="26535" spans="2:41" x14ac:dyDescent="0.25">
      <c r="B26535" s="6"/>
      <c r="D26535" s="6"/>
      <c r="E26535" s="6"/>
      <c r="F26535" s="6"/>
      <c r="U26535" s="11"/>
      <c r="AO26535" s="11"/>
    </row>
    <row r="26536" spans="2:41" x14ac:dyDescent="0.25">
      <c r="B26536" s="6"/>
      <c r="D26536" s="6"/>
      <c r="E26536" s="6"/>
      <c r="F26536" s="6"/>
      <c r="U26536" s="11"/>
      <c r="AO26536" s="11"/>
    </row>
    <row r="26537" spans="2:41" x14ac:dyDescent="0.25">
      <c r="B26537" s="6"/>
      <c r="D26537" s="6"/>
      <c r="E26537" s="6"/>
      <c r="F26537" s="6"/>
      <c r="U26537" s="11"/>
      <c r="AO26537" s="11"/>
    </row>
    <row r="26538" spans="2:41" x14ac:dyDescent="0.25">
      <c r="B26538" s="6"/>
      <c r="D26538" s="6"/>
      <c r="E26538" s="6"/>
      <c r="F26538" s="6"/>
      <c r="U26538" s="11"/>
      <c r="AO26538" s="11"/>
    </row>
    <row r="26539" spans="2:41" x14ac:dyDescent="0.25">
      <c r="B26539" s="6"/>
      <c r="D26539" s="6"/>
      <c r="E26539" s="6"/>
      <c r="F26539" s="6"/>
      <c r="U26539" s="11"/>
      <c r="AO26539" s="11"/>
    </row>
    <row r="26540" spans="2:41" x14ac:dyDescent="0.25">
      <c r="B26540" s="6"/>
      <c r="D26540" s="6"/>
      <c r="E26540" s="6"/>
      <c r="F26540" s="6"/>
      <c r="U26540" s="11"/>
      <c r="AO26540" s="11"/>
    </row>
    <row r="26541" spans="2:41" x14ac:dyDescent="0.25">
      <c r="B26541" s="6"/>
      <c r="D26541" s="6"/>
      <c r="E26541" s="6"/>
      <c r="F26541" s="6"/>
      <c r="U26541" s="11"/>
      <c r="AO26541" s="11"/>
    </row>
    <row r="26542" spans="2:41" x14ac:dyDescent="0.25">
      <c r="B26542" s="6"/>
      <c r="D26542" s="6"/>
      <c r="E26542" s="6"/>
      <c r="F26542" s="6"/>
      <c r="U26542" s="11"/>
      <c r="AO26542" s="11"/>
    </row>
    <row r="26543" spans="2:41" x14ac:dyDescent="0.25">
      <c r="B26543" s="6"/>
      <c r="D26543" s="6"/>
      <c r="E26543" s="6"/>
      <c r="F26543" s="6"/>
      <c r="U26543" s="11"/>
      <c r="AO26543" s="11"/>
    </row>
    <row r="26544" spans="2:41" x14ac:dyDescent="0.25">
      <c r="B26544" s="6"/>
      <c r="D26544" s="6"/>
      <c r="E26544" s="6"/>
      <c r="F26544" s="6"/>
      <c r="U26544" s="11"/>
      <c r="AO26544" s="11"/>
    </row>
    <row r="26545" spans="2:41" x14ac:dyDescent="0.25">
      <c r="B26545" s="6"/>
      <c r="D26545" s="6"/>
      <c r="E26545" s="6"/>
      <c r="F26545" s="6"/>
      <c r="U26545" s="11"/>
      <c r="AO26545" s="11"/>
    </row>
    <row r="26546" spans="2:41" x14ac:dyDescent="0.25">
      <c r="B26546" s="6"/>
      <c r="D26546" s="6"/>
      <c r="E26546" s="6"/>
      <c r="F26546" s="6"/>
      <c r="U26546" s="11"/>
      <c r="AO26546" s="11"/>
    </row>
    <row r="26547" spans="2:41" x14ac:dyDescent="0.25">
      <c r="B26547" s="6"/>
      <c r="D26547" s="6"/>
      <c r="E26547" s="6"/>
      <c r="F26547" s="6"/>
      <c r="U26547" s="11"/>
      <c r="AO26547" s="11"/>
    </row>
    <row r="26548" spans="2:41" x14ac:dyDescent="0.25">
      <c r="B26548" s="6"/>
      <c r="D26548" s="6"/>
      <c r="E26548" s="6"/>
      <c r="F26548" s="6"/>
      <c r="U26548" s="11"/>
      <c r="AO26548" s="11"/>
    </row>
    <row r="26549" spans="2:41" x14ac:dyDescent="0.25">
      <c r="B26549" s="6"/>
      <c r="D26549" s="6"/>
      <c r="E26549" s="6"/>
      <c r="F26549" s="6"/>
      <c r="U26549" s="11"/>
      <c r="AO26549" s="11"/>
    </row>
    <row r="26550" spans="2:41" x14ac:dyDescent="0.25">
      <c r="B26550" s="6"/>
      <c r="D26550" s="6"/>
      <c r="E26550" s="6"/>
      <c r="F26550" s="6"/>
      <c r="U26550" s="11"/>
      <c r="AO26550" s="11"/>
    </row>
    <row r="26551" spans="2:41" x14ac:dyDescent="0.25">
      <c r="B26551" s="6"/>
      <c r="D26551" s="6"/>
      <c r="E26551" s="6"/>
      <c r="F26551" s="6"/>
      <c r="U26551" s="11"/>
      <c r="AO26551" s="11"/>
    </row>
    <row r="26552" spans="2:41" x14ac:dyDescent="0.25">
      <c r="B26552" s="6"/>
      <c r="D26552" s="6"/>
      <c r="E26552" s="6"/>
      <c r="F26552" s="6"/>
      <c r="U26552" s="11"/>
      <c r="AO26552" s="11"/>
    </row>
    <row r="26553" spans="2:41" x14ac:dyDescent="0.25">
      <c r="B26553" s="6"/>
      <c r="D26553" s="6"/>
      <c r="E26553" s="6"/>
      <c r="F26553" s="6"/>
      <c r="U26553" s="11"/>
      <c r="AO26553" s="11"/>
    </row>
    <row r="26554" spans="2:41" x14ac:dyDescent="0.25">
      <c r="B26554" s="6"/>
      <c r="D26554" s="6"/>
      <c r="E26554" s="6"/>
      <c r="F26554" s="6"/>
      <c r="U26554" s="11"/>
      <c r="AO26554" s="11"/>
    </row>
    <row r="26555" spans="2:41" x14ac:dyDescent="0.25">
      <c r="B26555" s="6"/>
      <c r="D26555" s="6"/>
      <c r="E26555" s="6"/>
      <c r="F26555" s="6"/>
      <c r="U26555" s="11"/>
      <c r="AO26555" s="11"/>
    </row>
    <row r="26556" spans="2:41" x14ac:dyDescent="0.25">
      <c r="B26556" s="6"/>
      <c r="D26556" s="6"/>
      <c r="E26556" s="6"/>
      <c r="F26556" s="6"/>
      <c r="U26556" s="11"/>
      <c r="AO26556" s="11"/>
    </row>
    <row r="26557" spans="2:41" x14ac:dyDescent="0.25">
      <c r="B26557" s="6"/>
      <c r="D26557" s="6"/>
      <c r="E26557" s="6"/>
      <c r="F26557" s="6"/>
      <c r="U26557" s="11"/>
      <c r="AO26557" s="11"/>
    </row>
    <row r="26558" spans="2:41" x14ac:dyDescent="0.25">
      <c r="B26558" s="6"/>
      <c r="D26558" s="6"/>
      <c r="E26558" s="6"/>
      <c r="F26558" s="6"/>
      <c r="U26558" s="11"/>
      <c r="AO26558" s="11"/>
    </row>
    <row r="26559" spans="2:41" x14ac:dyDescent="0.25">
      <c r="B26559" s="6"/>
      <c r="D26559" s="6"/>
      <c r="E26559" s="6"/>
      <c r="F26559" s="6"/>
      <c r="U26559" s="11"/>
      <c r="AO26559" s="11"/>
    </row>
    <row r="26560" spans="2:41" x14ac:dyDescent="0.25">
      <c r="B26560" s="6"/>
      <c r="D26560" s="6"/>
      <c r="E26560" s="6"/>
      <c r="F26560" s="6"/>
      <c r="U26560" s="11"/>
      <c r="AO26560" s="11"/>
    </row>
    <row r="26561" spans="2:41" x14ac:dyDescent="0.25">
      <c r="B26561" s="6"/>
      <c r="D26561" s="6"/>
      <c r="E26561" s="6"/>
      <c r="F26561" s="6"/>
      <c r="U26561" s="11"/>
      <c r="AO26561" s="11"/>
    </row>
    <row r="26562" spans="2:41" x14ac:dyDescent="0.25">
      <c r="B26562" s="6"/>
      <c r="D26562" s="6"/>
      <c r="E26562" s="6"/>
      <c r="F26562" s="6"/>
      <c r="U26562" s="11"/>
      <c r="AO26562" s="11"/>
    </row>
    <row r="26563" spans="2:41" x14ac:dyDescent="0.25">
      <c r="B26563" s="6"/>
      <c r="D26563" s="6"/>
      <c r="E26563" s="6"/>
      <c r="F26563" s="6"/>
      <c r="U26563" s="11"/>
      <c r="AO26563" s="11"/>
    </row>
    <row r="26564" spans="2:41" x14ac:dyDescent="0.25">
      <c r="B26564" s="6"/>
      <c r="D26564" s="6"/>
      <c r="E26564" s="6"/>
      <c r="F26564" s="6"/>
      <c r="U26564" s="11"/>
      <c r="AO26564" s="11"/>
    </row>
    <row r="26565" spans="2:41" x14ac:dyDescent="0.25">
      <c r="B26565" s="6"/>
      <c r="D26565" s="6"/>
      <c r="E26565" s="6"/>
      <c r="F26565" s="6"/>
      <c r="U26565" s="11"/>
      <c r="AO26565" s="11"/>
    </row>
    <row r="26566" spans="2:41" x14ac:dyDescent="0.25">
      <c r="B26566" s="6"/>
      <c r="D26566" s="6"/>
      <c r="E26566" s="6"/>
      <c r="F26566" s="6"/>
      <c r="U26566" s="11"/>
      <c r="AO26566" s="11"/>
    </row>
    <row r="26567" spans="2:41" x14ac:dyDescent="0.25">
      <c r="B26567" s="6"/>
      <c r="D26567" s="6"/>
      <c r="E26567" s="6"/>
      <c r="F26567" s="6"/>
      <c r="U26567" s="11"/>
      <c r="AO26567" s="11"/>
    </row>
    <row r="26568" spans="2:41" x14ac:dyDescent="0.25">
      <c r="B26568" s="6"/>
      <c r="D26568" s="6"/>
      <c r="E26568" s="6"/>
      <c r="F26568" s="6"/>
      <c r="U26568" s="11"/>
      <c r="AO26568" s="11"/>
    </row>
    <row r="26569" spans="2:41" x14ac:dyDescent="0.25">
      <c r="B26569" s="6"/>
      <c r="D26569" s="6"/>
      <c r="E26569" s="6"/>
      <c r="F26569" s="6"/>
      <c r="U26569" s="11"/>
      <c r="AO26569" s="11"/>
    </row>
    <row r="26570" spans="2:41" x14ac:dyDescent="0.25">
      <c r="B26570" s="6"/>
      <c r="D26570" s="6"/>
      <c r="E26570" s="6"/>
      <c r="F26570" s="6"/>
      <c r="U26570" s="11"/>
      <c r="AO26570" s="11"/>
    </row>
    <row r="26571" spans="2:41" x14ac:dyDescent="0.25">
      <c r="B26571" s="6"/>
      <c r="D26571" s="6"/>
      <c r="E26571" s="6"/>
      <c r="F26571" s="6"/>
      <c r="U26571" s="11"/>
      <c r="AO26571" s="11"/>
    </row>
    <row r="26572" spans="2:41" x14ac:dyDescent="0.25">
      <c r="B26572" s="6"/>
      <c r="D26572" s="6"/>
      <c r="E26572" s="6"/>
      <c r="F26572" s="6"/>
      <c r="U26572" s="11"/>
      <c r="AO26572" s="11"/>
    </row>
    <row r="26573" spans="2:41" x14ac:dyDescent="0.25">
      <c r="B26573" s="6"/>
      <c r="D26573" s="6"/>
      <c r="E26573" s="6"/>
      <c r="F26573" s="6"/>
      <c r="U26573" s="11"/>
      <c r="AO26573" s="11"/>
    </row>
    <row r="26574" spans="2:41" x14ac:dyDescent="0.25">
      <c r="B26574" s="6"/>
      <c r="D26574" s="6"/>
      <c r="E26574" s="6"/>
      <c r="F26574" s="6"/>
      <c r="U26574" s="11"/>
      <c r="AO26574" s="11"/>
    </row>
    <row r="26575" spans="2:41" x14ac:dyDescent="0.25">
      <c r="B26575" s="6"/>
      <c r="D26575" s="6"/>
      <c r="E26575" s="6"/>
      <c r="F26575" s="6"/>
      <c r="U26575" s="11"/>
      <c r="AO26575" s="11"/>
    </row>
    <row r="26576" spans="2:41" x14ac:dyDescent="0.25">
      <c r="B26576" s="6"/>
      <c r="D26576" s="6"/>
      <c r="E26576" s="6"/>
      <c r="F26576" s="6"/>
      <c r="U26576" s="11"/>
      <c r="AO26576" s="11"/>
    </row>
    <row r="26577" spans="2:41" x14ac:dyDescent="0.25">
      <c r="B26577" s="6"/>
      <c r="D26577" s="6"/>
      <c r="E26577" s="6"/>
      <c r="F26577" s="6"/>
      <c r="U26577" s="11"/>
      <c r="AO26577" s="11"/>
    </row>
    <row r="26578" spans="2:41" x14ac:dyDescent="0.25">
      <c r="B26578" s="6"/>
      <c r="D26578" s="6"/>
      <c r="E26578" s="6"/>
      <c r="F26578" s="6"/>
      <c r="U26578" s="11"/>
      <c r="AO26578" s="11"/>
    </row>
    <row r="26579" spans="2:41" x14ac:dyDescent="0.25">
      <c r="B26579" s="6"/>
      <c r="D26579" s="6"/>
      <c r="E26579" s="6"/>
      <c r="F26579" s="6"/>
      <c r="U26579" s="11"/>
      <c r="AO26579" s="11"/>
    </row>
    <row r="26580" spans="2:41" x14ac:dyDescent="0.25">
      <c r="B26580" s="6"/>
      <c r="D26580" s="6"/>
      <c r="E26580" s="6"/>
      <c r="F26580" s="6"/>
      <c r="U26580" s="11"/>
      <c r="AO26580" s="11"/>
    </row>
    <row r="26581" spans="2:41" x14ac:dyDescent="0.25">
      <c r="B26581" s="6"/>
      <c r="D26581" s="6"/>
      <c r="E26581" s="6"/>
      <c r="F26581" s="6"/>
      <c r="U26581" s="11"/>
      <c r="AO26581" s="11"/>
    </row>
    <row r="26582" spans="2:41" x14ac:dyDescent="0.25">
      <c r="B26582" s="6"/>
      <c r="D26582" s="6"/>
      <c r="E26582" s="6"/>
      <c r="F26582" s="6"/>
      <c r="U26582" s="11"/>
      <c r="AO26582" s="11"/>
    </row>
    <row r="26583" spans="2:41" x14ac:dyDescent="0.25">
      <c r="B26583" s="6"/>
      <c r="D26583" s="6"/>
      <c r="E26583" s="6"/>
      <c r="F26583" s="6"/>
      <c r="U26583" s="11"/>
      <c r="AO26583" s="11"/>
    </row>
    <row r="26584" spans="2:41" x14ac:dyDescent="0.25">
      <c r="B26584" s="6"/>
      <c r="D26584" s="6"/>
      <c r="E26584" s="6"/>
      <c r="F26584" s="6"/>
      <c r="U26584" s="11"/>
      <c r="AO26584" s="11"/>
    </row>
    <row r="26585" spans="2:41" x14ac:dyDescent="0.25">
      <c r="B26585" s="6"/>
      <c r="D26585" s="6"/>
      <c r="E26585" s="6"/>
      <c r="F26585" s="6"/>
      <c r="U26585" s="11"/>
      <c r="AO26585" s="11"/>
    </row>
    <row r="26586" spans="2:41" x14ac:dyDescent="0.25">
      <c r="B26586" s="6"/>
      <c r="D26586" s="6"/>
      <c r="E26586" s="6"/>
      <c r="F26586" s="6"/>
      <c r="U26586" s="11"/>
      <c r="AO26586" s="11"/>
    </row>
    <row r="26587" spans="2:41" x14ac:dyDescent="0.25">
      <c r="B26587" s="6"/>
      <c r="D26587" s="6"/>
      <c r="E26587" s="6"/>
      <c r="F26587" s="6"/>
      <c r="U26587" s="11"/>
      <c r="AO26587" s="11"/>
    </row>
    <row r="26588" spans="2:41" x14ac:dyDescent="0.25">
      <c r="B26588" s="6"/>
      <c r="D26588" s="6"/>
      <c r="E26588" s="6"/>
      <c r="F26588" s="6"/>
      <c r="U26588" s="11"/>
      <c r="AO26588" s="11"/>
    </row>
    <row r="26589" spans="2:41" x14ac:dyDescent="0.25">
      <c r="B26589" s="6"/>
      <c r="D26589" s="6"/>
      <c r="E26589" s="6"/>
      <c r="F26589" s="6"/>
      <c r="U26589" s="11"/>
      <c r="AO26589" s="11"/>
    </row>
    <row r="26590" spans="2:41" x14ac:dyDescent="0.25">
      <c r="B26590" s="6"/>
      <c r="D26590" s="6"/>
      <c r="E26590" s="6"/>
      <c r="F26590" s="6"/>
      <c r="U26590" s="11"/>
      <c r="AO26590" s="11"/>
    </row>
    <row r="26591" spans="2:41" x14ac:dyDescent="0.25">
      <c r="B26591" s="6"/>
      <c r="D26591" s="6"/>
      <c r="E26591" s="6"/>
      <c r="F26591" s="6"/>
      <c r="U26591" s="11"/>
      <c r="AO26591" s="11"/>
    </row>
    <row r="26592" spans="2:41" x14ac:dyDescent="0.25">
      <c r="B26592" s="6"/>
      <c r="D26592" s="6"/>
      <c r="E26592" s="6"/>
      <c r="F26592" s="6"/>
      <c r="U26592" s="11"/>
      <c r="AO26592" s="11"/>
    </row>
    <row r="26593" spans="2:41" x14ac:dyDescent="0.25">
      <c r="B26593" s="6"/>
      <c r="D26593" s="6"/>
      <c r="E26593" s="6"/>
      <c r="F26593" s="6"/>
      <c r="U26593" s="11"/>
      <c r="AO26593" s="11"/>
    </row>
    <row r="26594" spans="2:41" x14ac:dyDescent="0.25">
      <c r="B26594" s="6"/>
      <c r="D26594" s="6"/>
      <c r="E26594" s="6"/>
      <c r="F26594" s="6"/>
      <c r="U26594" s="11"/>
      <c r="AO26594" s="11"/>
    </row>
    <row r="26595" spans="2:41" x14ac:dyDescent="0.25">
      <c r="B26595" s="6"/>
      <c r="D26595" s="6"/>
      <c r="E26595" s="6"/>
      <c r="F26595" s="6"/>
      <c r="U26595" s="11"/>
      <c r="AO26595" s="11"/>
    </row>
    <row r="26596" spans="2:41" x14ac:dyDescent="0.25">
      <c r="B26596" s="6"/>
      <c r="D26596" s="6"/>
      <c r="E26596" s="6"/>
      <c r="F26596" s="6"/>
      <c r="U26596" s="11"/>
      <c r="AO26596" s="11"/>
    </row>
    <row r="26597" spans="2:41" x14ac:dyDescent="0.25">
      <c r="B26597" s="6"/>
      <c r="D26597" s="6"/>
      <c r="E26597" s="6"/>
      <c r="F26597" s="6"/>
      <c r="U26597" s="11"/>
      <c r="AO26597" s="11"/>
    </row>
    <row r="26598" spans="2:41" x14ac:dyDescent="0.25">
      <c r="B26598" s="6"/>
      <c r="D26598" s="6"/>
      <c r="E26598" s="6"/>
      <c r="F26598" s="6"/>
      <c r="U26598" s="11"/>
      <c r="AO26598" s="11"/>
    </row>
    <row r="26599" spans="2:41" x14ac:dyDescent="0.25">
      <c r="B26599" s="6"/>
      <c r="D26599" s="6"/>
      <c r="E26599" s="6"/>
      <c r="F26599" s="6"/>
      <c r="U26599" s="11"/>
      <c r="AO26599" s="11"/>
    </row>
    <row r="26600" spans="2:41" x14ac:dyDescent="0.25">
      <c r="B26600" s="6"/>
      <c r="D26600" s="6"/>
      <c r="E26600" s="6"/>
      <c r="F26600" s="6"/>
      <c r="U26600" s="11"/>
      <c r="AO26600" s="11"/>
    </row>
    <row r="26601" spans="2:41" x14ac:dyDescent="0.25">
      <c r="B26601" s="6"/>
      <c r="D26601" s="6"/>
      <c r="E26601" s="6"/>
      <c r="F26601" s="6"/>
      <c r="U26601" s="11"/>
      <c r="AO26601" s="11"/>
    </row>
    <row r="26602" spans="2:41" x14ac:dyDescent="0.25">
      <c r="B26602" s="6"/>
      <c r="D26602" s="6"/>
      <c r="E26602" s="6"/>
      <c r="F26602" s="6"/>
      <c r="U26602" s="11"/>
      <c r="AO26602" s="11"/>
    </row>
    <row r="26603" spans="2:41" x14ac:dyDescent="0.25">
      <c r="B26603" s="6"/>
      <c r="D26603" s="6"/>
      <c r="E26603" s="6"/>
      <c r="F26603" s="6"/>
      <c r="U26603" s="11"/>
      <c r="AO26603" s="11"/>
    </row>
    <row r="26604" spans="2:41" x14ac:dyDescent="0.25">
      <c r="B26604" s="6"/>
      <c r="D26604" s="6"/>
      <c r="E26604" s="6"/>
      <c r="F26604" s="6"/>
      <c r="U26604" s="11"/>
      <c r="AO26604" s="11"/>
    </row>
    <row r="26605" spans="2:41" x14ac:dyDescent="0.25">
      <c r="B26605" s="6"/>
      <c r="D26605" s="6"/>
      <c r="E26605" s="6"/>
      <c r="F26605" s="6"/>
      <c r="U26605" s="11"/>
      <c r="AO26605" s="11"/>
    </row>
    <row r="26606" spans="2:41" x14ac:dyDescent="0.25">
      <c r="B26606" s="6"/>
      <c r="D26606" s="6"/>
      <c r="E26606" s="6"/>
      <c r="F26606" s="6"/>
      <c r="U26606" s="11"/>
      <c r="AO26606" s="11"/>
    </row>
    <row r="26607" spans="2:41" x14ac:dyDescent="0.25">
      <c r="B26607" s="6"/>
      <c r="D26607" s="6"/>
      <c r="E26607" s="6"/>
      <c r="F26607" s="6"/>
      <c r="U26607" s="11"/>
      <c r="AO26607" s="11"/>
    </row>
    <row r="26608" spans="2:41" x14ac:dyDescent="0.25">
      <c r="B26608" s="6"/>
      <c r="D26608" s="6"/>
      <c r="E26608" s="6"/>
      <c r="F26608" s="6"/>
      <c r="U26608" s="11"/>
      <c r="AO26608" s="11"/>
    </row>
    <row r="26609" spans="2:41" x14ac:dyDescent="0.25">
      <c r="B26609" s="6"/>
      <c r="D26609" s="6"/>
      <c r="E26609" s="6"/>
      <c r="F26609" s="6"/>
      <c r="U26609" s="11"/>
      <c r="AO26609" s="11"/>
    </row>
    <row r="26610" spans="2:41" x14ac:dyDescent="0.25">
      <c r="B26610" s="6"/>
      <c r="D26610" s="6"/>
      <c r="E26610" s="6"/>
      <c r="F26610" s="6"/>
      <c r="U26610" s="11"/>
      <c r="AO26610" s="11"/>
    </row>
    <row r="26611" spans="2:41" x14ac:dyDescent="0.25">
      <c r="B26611" s="6"/>
      <c r="D26611" s="6"/>
      <c r="E26611" s="6"/>
      <c r="F26611" s="6"/>
      <c r="U26611" s="11"/>
      <c r="AO26611" s="11"/>
    </row>
    <row r="26612" spans="2:41" x14ac:dyDescent="0.25">
      <c r="B26612" s="6"/>
      <c r="D26612" s="6"/>
      <c r="E26612" s="6"/>
      <c r="F26612" s="6"/>
      <c r="U26612" s="11"/>
      <c r="AO26612" s="11"/>
    </row>
    <row r="26613" spans="2:41" x14ac:dyDescent="0.25">
      <c r="B26613" s="6"/>
      <c r="D26613" s="6"/>
      <c r="E26613" s="6"/>
      <c r="F26613" s="6"/>
      <c r="U26613" s="11"/>
      <c r="AO26613" s="11"/>
    </row>
    <row r="26614" spans="2:41" x14ac:dyDescent="0.25">
      <c r="B26614" s="6"/>
      <c r="D26614" s="6"/>
      <c r="E26614" s="6"/>
      <c r="F26614" s="6"/>
      <c r="U26614" s="11"/>
      <c r="AO26614" s="11"/>
    </row>
    <row r="26615" spans="2:41" x14ac:dyDescent="0.25">
      <c r="B26615" s="6"/>
      <c r="D26615" s="6"/>
      <c r="E26615" s="6"/>
      <c r="F26615" s="6"/>
      <c r="U26615" s="11"/>
      <c r="AO26615" s="11"/>
    </row>
    <row r="26616" spans="2:41" x14ac:dyDescent="0.25">
      <c r="B26616" s="6"/>
      <c r="D26616" s="6"/>
      <c r="E26616" s="6"/>
      <c r="F26616" s="6"/>
      <c r="U26616" s="11"/>
      <c r="AO26616" s="11"/>
    </row>
    <row r="26617" spans="2:41" x14ac:dyDescent="0.25">
      <c r="B26617" s="6"/>
      <c r="D26617" s="6"/>
      <c r="E26617" s="6"/>
      <c r="F26617" s="6"/>
      <c r="U26617" s="11"/>
      <c r="AO26617" s="11"/>
    </row>
    <row r="26618" spans="2:41" x14ac:dyDescent="0.25">
      <c r="B26618" s="6"/>
      <c r="D26618" s="6"/>
      <c r="E26618" s="6"/>
      <c r="F26618" s="6"/>
      <c r="U26618" s="11"/>
      <c r="AO26618" s="11"/>
    </row>
    <row r="26619" spans="2:41" x14ac:dyDescent="0.25">
      <c r="B26619" s="6"/>
      <c r="D26619" s="6"/>
      <c r="E26619" s="6"/>
      <c r="F26619" s="6"/>
      <c r="U26619" s="11"/>
      <c r="AO26619" s="11"/>
    </row>
    <row r="26620" spans="2:41" x14ac:dyDescent="0.25">
      <c r="B26620" s="6"/>
      <c r="D26620" s="6"/>
      <c r="E26620" s="6"/>
      <c r="F26620" s="6"/>
      <c r="U26620" s="11"/>
      <c r="AO26620" s="11"/>
    </row>
    <row r="26621" spans="2:41" x14ac:dyDescent="0.25">
      <c r="B26621" s="6"/>
      <c r="D26621" s="6"/>
      <c r="E26621" s="6"/>
      <c r="F26621" s="6"/>
      <c r="U26621" s="11"/>
      <c r="AO26621" s="11"/>
    </row>
    <row r="26622" spans="2:41" x14ac:dyDescent="0.25">
      <c r="B26622" s="6"/>
      <c r="D26622" s="6"/>
      <c r="E26622" s="6"/>
      <c r="F26622" s="6"/>
      <c r="U26622" s="11"/>
      <c r="AO26622" s="11"/>
    </row>
    <row r="26623" spans="2:41" x14ac:dyDescent="0.25">
      <c r="B26623" s="6"/>
      <c r="D26623" s="6"/>
      <c r="E26623" s="6"/>
      <c r="F26623" s="6"/>
      <c r="U26623" s="11"/>
      <c r="AO26623" s="11"/>
    </row>
    <row r="26624" spans="2:41" x14ac:dyDescent="0.25">
      <c r="B26624" s="6"/>
      <c r="D26624" s="6"/>
      <c r="E26624" s="6"/>
      <c r="F26624" s="6"/>
      <c r="U26624" s="11"/>
      <c r="AO26624" s="11"/>
    </row>
    <row r="26625" spans="2:41" x14ac:dyDescent="0.25">
      <c r="B26625" s="6"/>
      <c r="D26625" s="6"/>
      <c r="E26625" s="6"/>
      <c r="F26625" s="6"/>
      <c r="U26625" s="11"/>
      <c r="AO26625" s="11"/>
    </row>
    <row r="26626" spans="2:41" x14ac:dyDescent="0.25">
      <c r="B26626" s="6"/>
      <c r="D26626" s="6"/>
      <c r="E26626" s="6"/>
      <c r="F26626" s="6"/>
      <c r="U26626" s="11"/>
      <c r="AO26626" s="11"/>
    </row>
    <row r="26627" spans="2:41" x14ac:dyDescent="0.25">
      <c r="B26627" s="6"/>
      <c r="D26627" s="6"/>
      <c r="E26627" s="6"/>
      <c r="F26627" s="6"/>
      <c r="U26627" s="11"/>
      <c r="AO26627" s="11"/>
    </row>
    <row r="26628" spans="2:41" x14ac:dyDescent="0.25">
      <c r="B26628" s="6"/>
      <c r="D26628" s="6"/>
      <c r="E26628" s="6"/>
      <c r="F26628" s="6"/>
      <c r="U26628" s="11"/>
      <c r="AO26628" s="11"/>
    </row>
    <row r="26629" spans="2:41" x14ac:dyDescent="0.25">
      <c r="B26629" s="6"/>
      <c r="D26629" s="6"/>
      <c r="E26629" s="6"/>
      <c r="F26629" s="6"/>
      <c r="U26629" s="11"/>
      <c r="AO26629" s="11"/>
    </row>
    <row r="26630" spans="2:41" x14ac:dyDescent="0.25">
      <c r="B26630" s="6"/>
      <c r="D26630" s="6"/>
      <c r="E26630" s="6"/>
      <c r="F26630" s="6"/>
      <c r="U26630" s="11"/>
      <c r="AO26630" s="11"/>
    </row>
    <row r="26631" spans="2:41" x14ac:dyDescent="0.25">
      <c r="B26631" s="6"/>
      <c r="D26631" s="6"/>
      <c r="E26631" s="6"/>
      <c r="F26631" s="6"/>
      <c r="U26631" s="11"/>
      <c r="AO26631" s="11"/>
    </row>
    <row r="26632" spans="2:41" x14ac:dyDescent="0.25">
      <c r="B26632" s="6"/>
      <c r="D26632" s="6"/>
      <c r="E26632" s="6"/>
      <c r="F26632" s="6"/>
      <c r="U26632" s="11"/>
      <c r="AO26632" s="11"/>
    </row>
    <row r="26633" spans="2:41" x14ac:dyDescent="0.25">
      <c r="B26633" s="6"/>
      <c r="D26633" s="6"/>
      <c r="E26633" s="6"/>
      <c r="F26633" s="6"/>
      <c r="U26633" s="11"/>
      <c r="AO26633" s="11"/>
    </row>
    <row r="26634" spans="2:41" x14ac:dyDescent="0.25">
      <c r="B26634" s="6"/>
      <c r="D26634" s="6"/>
      <c r="E26634" s="6"/>
      <c r="F26634" s="6"/>
      <c r="U26634" s="11"/>
      <c r="AO26634" s="11"/>
    </row>
    <row r="26635" spans="2:41" x14ac:dyDescent="0.25">
      <c r="B26635" s="6"/>
      <c r="D26635" s="6"/>
      <c r="E26635" s="6"/>
      <c r="F26635" s="6"/>
      <c r="U26635" s="11"/>
      <c r="AO26635" s="11"/>
    </row>
    <row r="26636" spans="2:41" x14ac:dyDescent="0.25">
      <c r="B26636" s="6"/>
      <c r="D26636" s="6"/>
      <c r="E26636" s="6"/>
      <c r="F26636" s="6"/>
      <c r="U26636" s="11"/>
      <c r="AO26636" s="11"/>
    </row>
    <row r="26637" spans="2:41" x14ac:dyDescent="0.25">
      <c r="B26637" s="6"/>
      <c r="D26637" s="6"/>
      <c r="E26637" s="6"/>
      <c r="F26637" s="6"/>
      <c r="U26637" s="11"/>
      <c r="AO26637" s="11"/>
    </row>
    <row r="26638" spans="2:41" x14ac:dyDescent="0.25">
      <c r="B26638" s="6"/>
      <c r="D26638" s="6"/>
      <c r="E26638" s="6"/>
      <c r="F26638" s="6"/>
      <c r="U26638" s="11"/>
      <c r="AO26638" s="11"/>
    </row>
    <row r="26639" spans="2:41" x14ac:dyDescent="0.25">
      <c r="B26639" s="6"/>
      <c r="D26639" s="6"/>
      <c r="E26639" s="6"/>
      <c r="F26639" s="6"/>
      <c r="U26639" s="11"/>
      <c r="AO26639" s="11"/>
    </row>
    <row r="26640" spans="2:41" x14ac:dyDescent="0.25">
      <c r="B26640" s="6"/>
      <c r="D26640" s="6"/>
      <c r="E26640" s="6"/>
      <c r="F26640" s="6"/>
      <c r="U26640" s="11"/>
      <c r="AO26640" s="11"/>
    </row>
    <row r="26641" spans="2:41" x14ac:dyDescent="0.25">
      <c r="B26641" s="6"/>
      <c r="D26641" s="6"/>
      <c r="E26641" s="6"/>
      <c r="F26641" s="6"/>
      <c r="U26641" s="11"/>
      <c r="AO26641" s="11"/>
    </row>
    <row r="26642" spans="2:41" x14ac:dyDescent="0.25">
      <c r="B26642" s="6"/>
      <c r="D26642" s="6"/>
      <c r="E26642" s="6"/>
      <c r="F26642" s="6"/>
      <c r="U26642" s="11"/>
      <c r="AO26642" s="11"/>
    </row>
    <row r="26643" spans="2:41" x14ac:dyDescent="0.25">
      <c r="B26643" s="6"/>
      <c r="D26643" s="6"/>
      <c r="E26643" s="6"/>
      <c r="F26643" s="6"/>
      <c r="U26643" s="11"/>
      <c r="AO26643" s="11"/>
    </row>
    <row r="26644" spans="2:41" x14ac:dyDescent="0.25">
      <c r="B26644" s="6"/>
      <c r="D26644" s="6"/>
      <c r="E26644" s="6"/>
      <c r="F26644" s="6"/>
      <c r="U26644" s="11"/>
      <c r="AO26644" s="11"/>
    </row>
    <row r="26645" spans="2:41" x14ac:dyDescent="0.25">
      <c r="B26645" s="6"/>
      <c r="D26645" s="6"/>
      <c r="E26645" s="6"/>
      <c r="F26645" s="6"/>
      <c r="U26645" s="11"/>
      <c r="AO26645" s="11"/>
    </row>
    <row r="26646" spans="2:41" x14ac:dyDescent="0.25">
      <c r="B26646" s="6"/>
      <c r="D26646" s="6"/>
      <c r="E26646" s="6"/>
      <c r="F26646" s="6"/>
      <c r="U26646" s="11"/>
      <c r="AO26646" s="11"/>
    </row>
    <row r="26647" spans="2:41" x14ac:dyDescent="0.25">
      <c r="B26647" s="6"/>
      <c r="D26647" s="6"/>
      <c r="E26647" s="6"/>
      <c r="F26647" s="6"/>
      <c r="U26647" s="11"/>
      <c r="AO26647" s="11"/>
    </row>
    <row r="26648" spans="2:41" x14ac:dyDescent="0.25">
      <c r="B26648" s="6"/>
      <c r="D26648" s="6"/>
      <c r="E26648" s="6"/>
      <c r="F26648" s="6"/>
      <c r="U26648" s="11"/>
      <c r="AO26648" s="11"/>
    </row>
    <row r="26649" spans="2:41" x14ac:dyDescent="0.25">
      <c r="B26649" s="6"/>
      <c r="D26649" s="6"/>
      <c r="E26649" s="6"/>
      <c r="F26649" s="6"/>
      <c r="U26649" s="11"/>
      <c r="AO26649" s="11"/>
    </row>
    <row r="26650" spans="2:41" x14ac:dyDescent="0.25">
      <c r="B26650" s="6"/>
      <c r="D26650" s="6"/>
      <c r="E26650" s="6"/>
      <c r="F26650" s="6"/>
      <c r="U26650" s="11"/>
      <c r="AO26650" s="11"/>
    </row>
    <row r="26651" spans="2:41" x14ac:dyDescent="0.25">
      <c r="B26651" s="6"/>
      <c r="D26651" s="6"/>
      <c r="E26651" s="6"/>
      <c r="F26651" s="6"/>
      <c r="U26651" s="11"/>
      <c r="AO26651" s="11"/>
    </row>
    <row r="26652" spans="2:41" x14ac:dyDescent="0.25">
      <c r="B26652" s="6"/>
      <c r="D26652" s="6"/>
      <c r="E26652" s="6"/>
      <c r="F26652" s="6"/>
      <c r="U26652" s="11"/>
      <c r="AO26652" s="11"/>
    </row>
    <row r="26653" spans="2:41" x14ac:dyDescent="0.25">
      <c r="B26653" s="6"/>
      <c r="D26653" s="6"/>
      <c r="E26653" s="6"/>
      <c r="F26653" s="6"/>
      <c r="U26653" s="11"/>
      <c r="AO26653" s="11"/>
    </row>
    <row r="26654" spans="2:41" x14ac:dyDescent="0.25">
      <c r="B26654" s="6"/>
      <c r="D26654" s="6"/>
      <c r="E26654" s="6"/>
      <c r="F26654" s="6"/>
      <c r="U26654" s="11"/>
      <c r="AO26654" s="11"/>
    </row>
    <row r="26655" spans="2:41" x14ac:dyDescent="0.25">
      <c r="B26655" s="6"/>
      <c r="D26655" s="6"/>
      <c r="E26655" s="6"/>
      <c r="F26655" s="6"/>
      <c r="U26655" s="11"/>
      <c r="AO26655" s="11"/>
    </row>
    <row r="26656" spans="2:41" x14ac:dyDescent="0.25">
      <c r="B26656" s="6"/>
      <c r="D26656" s="6"/>
      <c r="E26656" s="6"/>
      <c r="F26656" s="6"/>
      <c r="U26656" s="11"/>
      <c r="AO26656" s="11"/>
    </row>
    <row r="26657" spans="2:41" x14ac:dyDescent="0.25">
      <c r="B26657" s="6"/>
      <c r="D26657" s="6"/>
      <c r="E26657" s="6"/>
      <c r="F26657" s="6"/>
      <c r="U26657" s="11"/>
      <c r="AO26657" s="11"/>
    </row>
    <row r="26658" spans="2:41" x14ac:dyDescent="0.25">
      <c r="B26658" s="6"/>
      <c r="D26658" s="6"/>
      <c r="E26658" s="6"/>
      <c r="F26658" s="6"/>
      <c r="U26658" s="11"/>
      <c r="AO26658" s="11"/>
    </row>
    <row r="26659" spans="2:41" x14ac:dyDescent="0.25">
      <c r="B26659" s="6"/>
      <c r="D26659" s="6"/>
      <c r="E26659" s="6"/>
      <c r="F26659" s="6"/>
      <c r="U26659" s="11"/>
      <c r="AO26659" s="11"/>
    </row>
    <row r="26660" spans="2:41" x14ac:dyDescent="0.25">
      <c r="B26660" s="6"/>
      <c r="D26660" s="6"/>
      <c r="E26660" s="6"/>
      <c r="F26660" s="6"/>
      <c r="U26660" s="11"/>
      <c r="AO26660" s="11"/>
    </row>
    <row r="26661" spans="2:41" x14ac:dyDescent="0.25">
      <c r="B26661" s="6"/>
      <c r="D26661" s="6"/>
      <c r="E26661" s="6"/>
      <c r="F26661" s="6"/>
      <c r="U26661" s="11"/>
      <c r="AO26661" s="11"/>
    </row>
    <row r="26662" spans="2:41" x14ac:dyDescent="0.25">
      <c r="B26662" s="6"/>
      <c r="D26662" s="6"/>
      <c r="E26662" s="6"/>
      <c r="F26662" s="6"/>
      <c r="U26662" s="11"/>
      <c r="AO26662" s="11"/>
    </row>
    <row r="26663" spans="2:41" x14ac:dyDescent="0.25">
      <c r="B26663" s="6"/>
      <c r="D26663" s="6"/>
      <c r="E26663" s="6"/>
      <c r="F26663" s="6"/>
      <c r="U26663" s="11"/>
      <c r="AO26663" s="11"/>
    </row>
    <row r="26664" spans="2:41" x14ac:dyDescent="0.25">
      <c r="B26664" s="6"/>
      <c r="D26664" s="6"/>
      <c r="E26664" s="6"/>
      <c r="F26664" s="6"/>
      <c r="U26664" s="11"/>
      <c r="AO26664" s="11"/>
    </row>
    <row r="26665" spans="2:41" x14ac:dyDescent="0.25">
      <c r="B26665" s="6"/>
      <c r="D26665" s="6"/>
      <c r="E26665" s="6"/>
      <c r="F26665" s="6"/>
      <c r="U26665" s="11"/>
      <c r="AO26665" s="11"/>
    </row>
    <row r="26666" spans="2:41" x14ac:dyDescent="0.25">
      <c r="B26666" s="6"/>
      <c r="D26666" s="6"/>
      <c r="E26666" s="6"/>
      <c r="F26666" s="6"/>
      <c r="U26666" s="11"/>
      <c r="AO26666" s="11"/>
    </row>
    <row r="26667" spans="2:41" x14ac:dyDescent="0.25">
      <c r="B26667" s="6"/>
      <c r="D26667" s="6"/>
      <c r="E26667" s="6"/>
      <c r="F26667" s="6"/>
      <c r="U26667" s="11"/>
      <c r="AO26667" s="11"/>
    </row>
    <row r="26668" spans="2:41" x14ac:dyDescent="0.25">
      <c r="B26668" s="6"/>
      <c r="D26668" s="6"/>
      <c r="E26668" s="6"/>
      <c r="F26668" s="6"/>
      <c r="U26668" s="11"/>
      <c r="AO26668" s="11"/>
    </row>
    <row r="26669" spans="2:41" x14ac:dyDescent="0.25">
      <c r="B26669" s="6"/>
      <c r="D26669" s="6"/>
      <c r="E26669" s="6"/>
      <c r="F26669" s="6"/>
      <c r="U26669" s="11"/>
      <c r="AO26669" s="11"/>
    </row>
    <row r="26670" spans="2:41" x14ac:dyDescent="0.25">
      <c r="B26670" s="6"/>
      <c r="D26670" s="6"/>
      <c r="E26670" s="6"/>
      <c r="F26670" s="6"/>
      <c r="U26670" s="11"/>
      <c r="AO26670" s="11"/>
    </row>
    <row r="26671" spans="2:41" x14ac:dyDescent="0.25">
      <c r="B26671" s="6"/>
      <c r="D26671" s="6"/>
      <c r="E26671" s="6"/>
      <c r="F26671" s="6"/>
      <c r="U26671" s="11"/>
      <c r="AO26671" s="11"/>
    </row>
    <row r="26672" spans="2:41" x14ac:dyDescent="0.25">
      <c r="B26672" s="6"/>
      <c r="D26672" s="6"/>
      <c r="E26672" s="6"/>
      <c r="F26672" s="6"/>
      <c r="U26672" s="11"/>
      <c r="AO26672" s="11"/>
    </row>
    <row r="26673" spans="2:41" x14ac:dyDescent="0.25">
      <c r="B26673" s="6"/>
      <c r="D26673" s="6"/>
      <c r="E26673" s="6"/>
      <c r="F26673" s="6"/>
      <c r="U26673" s="11"/>
      <c r="AO26673" s="11"/>
    </row>
    <row r="26674" spans="2:41" x14ac:dyDescent="0.25">
      <c r="B26674" s="6"/>
      <c r="D26674" s="6"/>
      <c r="E26674" s="6"/>
      <c r="F26674" s="6"/>
      <c r="U26674" s="11"/>
      <c r="AO26674" s="11"/>
    </row>
    <row r="26675" spans="2:41" x14ac:dyDescent="0.25">
      <c r="B26675" s="6"/>
      <c r="D26675" s="6"/>
      <c r="E26675" s="6"/>
      <c r="F26675" s="6"/>
      <c r="U26675" s="11"/>
      <c r="AO26675" s="11"/>
    </row>
    <row r="26676" spans="2:41" x14ac:dyDescent="0.25">
      <c r="B26676" s="6"/>
      <c r="D26676" s="6"/>
      <c r="E26676" s="6"/>
      <c r="F26676" s="6"/>
      <c r="U26676" s="11"/>
      <c r="AO26676" s="11"/>
    </row>
    <row r="26677" spans="2:41" x14ac:dyDescent="0.25">
      <c r="B26677" s="6"/>
      <c r="D26677" s="6"/>
      <c r="E26677" s="6"/>
      <c r="F26677" s="6"/>
      <c r="U26677" s="11"/>
      <c r="AO26677" s="11"/>
    </row>
    <row r="26678" spans="2:41" x14ac:dyDescent="0.25">
      <c r="B26678" s="6"/>
      <c r="D26678" s="6"/>
      <c r="E26678" s="6"/>
      <c r="F26678" s="6"/>
      <c r="U26678" s="11"/>
      <c r="AO26678" s="11"/>
    </row>
    <row r="26679" spans="2:41" x14ac:dyDescent="0.25">
      <c r="B26679" s="6"/>
      <c r="D26679" s="6"/>
      <c r="E26679" s="6"/>
      <c r="F26679" s="6"/>
      <c r="U26679" s="11"/>
      <c r="AO26679" s="11"/>
    </row>
    <row r="26680" spans="2:41" x14ac:dyDescent="0.25">
      <c r="B26680" s="6"/>
      <c r="D26680" s="6"/>
      <c r="E26680" s="6"/>
      <c r="F26680" s="6"/>
      <c r="U26680" s="11"/>
      <c r="AO26680" s="11"/>
    </row>
    <row r="26681" spans="2:41" x14ac:dyDescent="0.25">
      <c r="B26681" s="6"/>
      <c r="D26681" s="6"/>
      <c r="E26681" s="6"/>
      <c r="F26681" s="6"/>
      <c r="U26681" s="11"/>
      <c r="AO26681" s="11"/>
    </row>
    <row r="26682" spans="2:41" x14ac:dyDescent="0.25">
      <c r="B26682" s="6"/>
      <c r="D26682" s="6"/>
      <c r="E26682" s="6"/>
      <c r="F26682" s="6"/>
      <c r="U26682" s="11"/>
      <c r="AO26682" s="11"/>
    </row>
    <row r="26683" spans="2:41" x14ac:dyDescent="0.25">
      <c r="B26683" s="6"/>
      <c r="D26683" s="6"/>
      <c r="E26683" s="6"/>
      <c r="F26683" s="6"/>
      <c r="U26683" s="11"/>
      <c r="AO26683" s="11"/>
    </row>
    <row r="26684" spans="2:41" x14ac:dyDescent="0.25">
      <c r="B26684" s="6"/>
      <c r="D26684" s="6"/>
      <c r="E26684" s="6"/>
      <c r="F26684" s="6"/>
      <c r="U26684" s="11"/>
      <c r="AO26684" s="11"/>
    </row>
    <row r="26685" spans="2:41" x14ac:dyDescent="0.25">
      <c r="B26685" s="6"/>
      <c r="D26685" s="6"/>
      <c r="E26685" s="6"/>
      <c r="F26685" s="6"/>
      <c r="U26685" s="11"/>
      <c r="AO26685" s="11"/>
    </row>
    <row r="26686" spans="2:41" x14ac:dyDescent="0.25">
      <c r="B26686" s="6"/>
      <c r="D26686" s="6"/>
      <c r="E26686" s="6"/>
      <c r="F26686" s="6"/>
      <c r="U26686" s="11"/>
      <c r="AO26686" s="11"/>
    </row>
    <row r="26687" spans="2:41" x14ac:dyDescent="0.25">
      <c r="B26687" s="6"/>
      <c r="D26687" s="6"/>
      <c r="E26687" s="6"/>
      <c r="F26687" s="6"/>
      <c r="U26687" s="11"/>
      <c r="AO26687" s="11"/>
    </row>
    <row r="26688" spans="2:41" x14ac:dyDescent="0.25">
      <c r="B26688" s="6"/>
      <c r="D26688" s="6"/>
      <c r="E26688" s="6"/>
      <c r="F26688" s="6"/>
      <c r="U26688" s="11"/>
      <c r="AO26688" s="11"/>
    </row>
    <row r="26689" spans="2:41" x14ac:dyDescent="0.25">
      <c r="B26689" s="6"/>
      <c r="D26689" s="6"/>
      <c r="E26689" s="6"/>
      <c r="F26689" s="6"/>
      <c r="U26689" s="11"/>
      <c r="AO26689" s="11"/>
    </row>
    <row r="26690" spans="2:41" x14ac:dyDescent="0.25">
      <c r="B26690" s="6"/>
      <c r="D26690" s="6"/>
      <c r="E26690" s="6"/>
      <c r="F26690" s="6"/>
      <c r="U26690" s="11"/>
      <c r="AO26690" s="11"/>
    </row>
    <row r="26691" spans="2:41" x14ac:dyDescent="0.25">
      <c r="B26691" s="6"/>
      <c r="D26691" s="6"/>
      <c r="E26691" s="6"/>
      <c r="F26691" s="6"/>
      <c r="U26691" s="11"/>
      <c r="AO26691" s="11"/>
    </row>
    <row r="26692" spans="2:41" x14ac:dyDescent="0.25">
      <c r="B26692" s="6"/>
      <c r="D26692" s="6"/>
      <c r="E26692" s="6"/>
      <c r="F26692" s="6"/>
      <c r="U26692" s="11"/>
      <c r="AO26692" s="11"/>
    </row>
    <row r="26693" spans="2:41" x14ac:dyDescent="0.25">
      <c r="B26693" s="6"/>
      <c r="D26693" s="6"/>
      <c r="E26693" s="6"/>
      <c r="F26693" s="6"/>
      <c r="U26693" s="11"/>
      <c r="AO26693" s="11"/>
    </row>
    <row r="26694" spans="2:41" x14ac:dyDescent="0.25">
      <c r="B26694" s="6"/>
      <c r="D26694" s="6"/>
      <c r="E26694" s="6"/>
      <c r="F26694" s="6"/>
      <c r="U26694" s="11"/>
      <c r="AO26694" s="11"/>
    </row>
    <row r="26695" spans="2:41" x14ac:dyDescent="0.25">
      <c r="B26695" s="6"/>
      <c r="D26695" s="6"/>
      <c r="E26695" s="6"/>
      <c r="F26695" s="6"/>
      <c r="U26695" s="11"/>
      <c r="AO26695" s="11"/>
    </row>
    <row r="26696" spans="2:41" x14ac:dyDescent="0.25">
      <c r="B26696" s="6"/>
      <c r="D26696" s="6"/>
      <c r="E26696" s="6"/>
      <c r="F26696" s="6"/>
      <c r="U26696" s="11"/>
      <c r="AO26696" s="11"/>
    </row>
    <row r="26697" spans="2:41" x14ac:dyDescent="0.25">
      <c r="B26697" s="6"/>
      <c r="D26697" s="6"/>
      <c r="E26697" s="6"/>
      <c r="F26697" s="6"/>
      <c r="U26697" s="11"/>
      <c r="AO26697" s="11"/>
    </row>
    <row r="26698" spans="2:41" x14ac:dyDescent="0.25">
      <c r="B26698" s="6"/>
      <c r="D26698" s="6"/>
      <c r="E26698" s="6"/>
      <c r="F26698" s="6"/>
      <c r="U26698" s="11"/>
      <c r="AO26698" s="11"/>
    </row>
    <row r="26699" spans="2:41" x14ac:dyDescent="0.25">
      <c r="B26699" s="6"/>
      <c r="D26699" s="6"/>
      <c r="E26699" s="6"/>
      <c r="F26699" s="6"/>
      <c r="U26699" s="11"/>
      <c r="AO26699" s="11"/>
    </row>
    <row r="26700" spans="2:41" x14ac:dyDescent="0.25">
      <c r="B26700" s="6"/>
      <c r="D26700" s="6"/>
      <c r="E26700" s="6"/>
      <c r="F26700" s="6"/>
      <c r="U26700" s="11"/>
      <c r="AO26700" s="11"/>
    </row>
    <row r="26701" spans="2:41" x14ac:dyDescent="0.25">
      <c r="B26701" s="6"/>
      <c r="D26701" s="6"/>
      <c r="E26701" s="6"/>
      <c r="F26701" s="6"/>
      <c r="U26701" s="11"/>
      <c r="AO26701" s="11"/>
    </row>
    <row r="26702" spans="2:41" x14ac:dyDescent="0.25">
      <c r="B26702" s="6"/>
      <c r="D26702" s="6"/>
      <c r="E26702" s="6"/>
      <c r="F26702" s="6"/>
      <c r="U26702" s="11"/>
      <c r="AO26702" s="11"/>
    </row>
    <row r="26703" spans="2:41" x14ac:dyDescent="0.25">
      <c r="B26703" s="6"/>
      <c r="D26703" s="6"/>
      <c r="E26703" s="6"/>
      <c r="F26703" s="6"/>
      <c r="U26703" s="11"/>
      <c r="AO26703" s="11"/>
    </row>
    <row r="26704" spans="2:41" x14ac:dyDescent="0.25">
      <c r="B26704" s="6"/>
      <c r="D26704" s="6"/>
      <c r="E26704" s="6"/>
      <c r="F26704" s="6"/>
      <c r="U26704" s="11"/>
      <c r="AO26704" s="11"/>
    </row>
    <row r="26705" spans="2:41" x14ac:dyDescent="0.25">
      <c r="B26705" s="6"/>
      <c r="D26705" s="6"/>
      <c r="E26705" s="6"/>
      <c r="F26705" s="6"/>
      <c r="U26705" s="11"/>
      <c r="AO26705" s="11"/>
    </row>
    <row r="26706" spans="2:41" x14ac:dyDescent="0.25">
      <c r="B26706" s="6"/>
      <c r="D26706" s="6"/>
      <c r="E26706" s="6"/>
      <c r="F26706" s="6"/>
      <c r="U26706" s="11"/>
      <c r="AO26706" s="11"/>
    </row>
    <row r="26707" spans="2:41" x14ac:dyDescent="0.25">
      <c r="B26707" s="6"/>
      <c r="D26707" s="6"/>
      <c r="E26707" s="6"/>
      <c r="F26707" s="6"/>
      <c r="U26707" s="11"/>
      <c r="AO26707" s="11"/>
    </row>
    <row r="26708" spans="2:41" x14ac:dyDescent="0.25">
      <c r="B26708" s="6"/>
      <c r="D26708" s="6"/>
      <c r="E26708" s="6"/>
      <c r="F26708" s="6"/>
      <c r="U26708" s="11"/>
      <c r="AO26708" s="11"/>
    </row>
    <row r="26709" spans="2:41" x14ac:dyDescent="0.25">
      <c r="B26709" s="6"/>
      <c r="D26709" s="6"/>
      <c r="E26709" s="6"/>
      <c r="F26709" s="6"/>
      <c r="U26709" s="11"/>
      <c r="AO26709" s="11"/>
    </row>
    <row r="26710" spans="2:41" x14ac:dyDescent="0.25">
      <c r="B26710" s="6"/>
      <c r="D26710" s="6"/>
      <c r="E26710" s="6"/>
      <c r="F26710" s="6"/>
      <c r="U26710" s="11"/>
      <c r="AO26710" s="11"/>
    </row>
    <row r="26711" spans="2:41" x14ac:dyDescent="0.25">
      <c r="B26711" s="6"/>
      <c r="D26711" s="6"/>
      <c r="E26711" s="6"/>
      <c r="F26711" s="6"/>
      <c r="U26711" s="11"/>
      <c r="AO26711" s="11"/>
    </row>
    <row r="26712" spans="2:41" x14ac:dyDescent="0.25">
      <c r="B26712" s="6"/>
      <c r="D26712" s="6"/>
      <c r="E26712" s="6"/>
      <c r="F26712" s="6"/>
      <c r="U26712" s="11"/>
      <c r="AO26712" s="11"/>
    </row>
    <row r="26713" spans="2:41" x14ac:dyDescent="0.25">
      <c r="B26713" s="6"/>
      <c r="D26713" s="6"/>
      <c r="E26713" s="6"/>
      <c r="F26713" s="6"/>
      <c r="U26713" s="11"/>
      <c r="AO26713" s="11"/>
    </row>
    <row r="26714" spans="2:41" x14ac:dyDescent="0.25">
      <c r="B26714" s="6"/>
      <c r="D26714" s="6"/>
      <c r="E26714" s="6"/>
      <c r="F26714" s="6"/>
      <c r="U26714" s="11"/>
      <c r="AO26714" s="11"/>
    </row>
    <row r="26715" spans="2:41" x14ac:dyDescent="0.25">
      <c r="B26715" s="6"/>
      <c r="D26715" s="6"/>
      <c r="E26715" s="6"/>
      <c r="F26715" s="6"/>
      <c r="U26715" s="11"/>
      <c r="AO26715" s="11"/>
    </row>
    <row r="26716" spans="2:41" x14ac:dyDescent="0.25">
      <c r="B26716" s="6"/>
      <c r="D26716" s="6"/>
      <c r="E26716" s="6"/>
      <c r="F26716" s="6"/>
      <c r="U26716" s="11"/>
      <c r="AO26716" s="11"/>
    </row>
    <row r="26717" spans="2:41" x14ac:dyDescent="0.25">
      <c r="B26717" s="6"/>
      <c r="D26717" s="6"/>
      <c r="E26717" s="6"/>
      <c r="F26717" s="6"/>
      <c r="U26717" s="11"/>
      <c r="AO26717" s="11"/>
    </row>
    <row r="26718" spans="2:41" x14ac:dyDescent="0.25">
      <c r="B26718" s="6"/>
      <c r="D26718" s="6"/>
      <c r="E26718" s="6"/>
      <c r="F26718" s="6"/>
      <c r="U26718" s="11"/>
      <c r="AO26718" s="11"/>
    </row>
    <row r="26719" spans="2:41" x14ac:dyDescent="0.25">
      <c r="B26719" s="6"/>
      <c r="D26719" s="6"/>
      <c r="E26719" s="6"/>
      <c r="F26719" s="6"/>
      <c r="U26719" s="11"/>
      <c r="AO26719" s="11"/>
    </row>
    <row r="26720" spans="2:41" x14ac:dyDescent="0.25">
      <c r="B26720" s="6"/>
      <c r="D26720" s="6"/>
      <c r="E26720" s="6"/>
      <c r="F26720" s="6"/>
      <c r="U26720" s="11"/>
      <c r="AO26720" s="11"/>
    </row>
    <row r="26721" spans="2:41" x14ac:dyDescent="0.25">
      <c r="B26721" s="6"/>
      <c r="D26721" s="6"/>
      <c r="E26721" s="6"/>
      <c r="F26721" s="6"/>
      <c r="U26721" s="11"/>
      <c r="AO26721" s="11"/>
    </row>
    <row r="26722" spans="2:41" x14ac:dyDescent="0.25">
      <c r="B26722" s="6"/>
      <c r="D26722" s="6"/>
      <c r="E26722" s="6"/>
      <c r="F26722" s="6"/>
      <c r="U26722" s="11"/>
      <c r="AO26722" s="11"/>
    </row>
    <row r="26723" spans="2:41" x14ac:dyDescent="0.25">
      <c r="B26723" s="6"/>
      <c r="D26723" s="6"/>
      <c r="E26723" s="6"/>
      <c r="F26723" s="6"/>
      <c r="U26723" s="11"/>
      <c r="AO26723" s="11"/>
    </row>
    <row r="26724" spans="2:41" x14ac:dyDescent="0.25">
      <c r="B26724" s="6"/>
      <c r="D26724" s="6"/>
      <c r="E26724" s="6"/>
      <c r="F26724" s="6"/>
      <c r="U26724" s="11"/>
      <c r="AO26724" s="11"/>
    </row>
    <row r="26725" spans="2:41" x14ac:dyDescent="0.25">
      <c r="B26725" s="6"/>
      <c r="D26725" s="6"/>
      <c r="E26725" s="6"/>
      <c r="F26725" s="6"/>
      <c r="U26725" s="11"/>
      <c r="AO26725" s="11"/>
    </row>
    <row r="26726" spans="2:41" x14ac:dyDescent="0.25">
      <c r="B26726" s="6"/>
      <c r="D26726" s="6"/>
      <c r="E26726" s="6"/>
      <c r="F26726" s="6"/>
      <c r="U26726" s="11"/>
      <c r="AO26726" s="11"/>
    </row>
    <row r="26727" spans="2:41" x14ac:dyDescent="0.25">
      <c r="B26727" s="6"/>
      <c r="D26727" s="6"/>
      <c r="E26727" s="6"/>
      <c r="F26727" s="6"/>
      <c r="U26727" s="11"/>
      <c r="AO26727" s="11"/>
    </row>
    <row r="26728" spans="2:41" x14ac:dyDescent="0.25">
      <c r="B26728" s="6"/>
      <c r="D26728" s="6"/>
      <c r="E26728" s="6"/>
      <c r="F26728" s="6"/>
      <c r="U26728" s="11"/>
      <c r="AO26728" s="11"/>
    </row>
    <row r="26729" spans="2:41" x14ac:dyDescent="0.25">
      <c r="B26729" s="6"/>
      <c r="D26729" s="6"/>
      <c r="E26729" s="6"/>
      <c r="F26729" s="6"/>
      <c r="U26729" s="11"/>
      <c r="AO26729" s="11"/>
    </row>
    <row r="26730" spans="2:41" x14ac:dyDescent="0.25">
      <c r="B26730" s="6"/>
      <c r="D26730" s="6"/>
      <c r="E26730" s="6"/>
      <c r="F26730" s="6"/>
      <c r="U26730" s="11"/>
      <c r="AO26730" s="11"/>
    </row>
    <row r="26731" spans="2:41" x14ac:dyDescent="0.25">
      <c r="B26731" s="6"/>
      <c r="D26731" s="6"/>
      <c r="E26731" s="6"/>
      <c r="F26731" s="6"/>
      <c r="U26731" s="11"/>
      <c r="AO26731" s="11"/>
    </row>
    <row r="26732" spans="2:41" x14ac:dyDescent="0.25">
      <c r="B26732" s="6"/>
      <c r="D26732" s="6"/>
      <c r="E26732" s="6"/>
      <c r="F26732" s="6"/>
      <c r="U26732" s="11"/>
      <c r="AO26732" s="11"/>
    </row>
    <row r="26733" spans="2:41" x14ac:dyDescent="0.25">
      <c r="B26733" s="6"/>
      <c r="D26733" s="6"/>
      <c r="E26733" s="6"/>
      <c r="F26733" s="6"/>
      <c r="U26733" s="11"/>
      <c r="AO26733" s="11"/>
    </row>
    <row r="26734" spans="2:41" x14ac:dyDescent="0.25">
      <c r="B26734" s="6"/>
      <c r="D26734" s="6"/>
      <c r="E26734" s="6"/>
      <c r="F26734" s="6"/>
      <c r="U26734" s="11"/>
      <c r="AO26734" s="11"/>
    </row>
    <row r="26735" spans="2:41" x14ac:dyDescent="0.25">
      <c r="B26735" s="6"/>
      <c r="D26735" s="6"/>
      <c r="E26735" s="6"/>
      <c r="F26735" s="6"/>
      <c r="U26735" s="11"/>
      <c r="AO26735" s="11"/>
    </row>
    <row r="26736" spans="2:41" x14ac:dyDescent="0.25">
      <c r="B26736" s="6"/>
      <c r="D26736" s="6"/>
      <c r="E26736" s="6"/>
      <c r="F26736" s="6"/>
      <c r="U26736" s="11"/>
      <c r="AO26736" s="11"/>
    </row>
    <row r="26737" spans="2:41" x14ac:dyDescent="0.25">
      <c r="B26737" s="6"/>
      <c r="D26737" s="6"/>
      <c r="E26737" s="6"/>
      <c r="F26737" s="6"/>
      <c r="U26737" s="11"/>
      <c r="AO26737" s="11"/>
    </row>
    <row r="26738" spans="2:41" x14ac:dyDescent="0.25">
      <c r="B26738" s="6"/>
      <c r="D26738" s="6"/>
      <c r="E26738" s="6"/>
      <c r="F26738" s="6"/>
      <c r="U26738" s="11"/>
      <c r="AO26738" s="11"/>
    </row>
    <row r="26739" spans="2:41" x14ac:dyDescent="0.25">
      <c r="B26739" s="6"/>
      <c r="D26739" s="6"/>
      <c r="E26739" s="6"/>
      <c r="F26739" s="6"/>
      <c r="U26739" s="11"/>
      <c r="AO26739" s="11"/>
    </row>
    <row r="26740" spans="2:41" x14ac:dyDescent="0.25">
      <c r="B26740" s="6"/>
      <c r="D26740" s="6"/>
      <c r="E26740" s="6"/>
      <c r="F26740" s="6"/>
      <c r="U26740" s="11"/>
      <c r="AO26740" s="11"/>
    </row>
    <row r="26741" spans="2:41" x14ac:dyDescent="0.25">
      <c r="B26741" s="6"/>
      <c r="D26741" s="6"/>
      <c r="E26741" s="6"/>
      <c r="F26741" s="6"/>
      <c r="U26741" s="11"/>
      <c r="AO26741" s="11"/>
    </row>
    <row r="26742" spans="2:41" x14ac:dyDescent="0.25">
      <c r="B26742" s="6"/>
      <c r="D26742" s="6"/>
      <c r="E26742" s="6"/>
      <c r="F26742" s="6"/>
      <c r="U26742" s="11"/>
      <c r="AO26742" s="11"/>
    </row>
    <row r="26743" spans="2:41" x14ac:dyDescent="0.25">
      <c r="B26743" s="6"/>
      <c r="D26743" s="6"/>
      <c r="E26743" s="6"/>
      <c r="F26743" s="6"/>
      <c r="U26743" s="11"/>
      <c r="AO26743" s="11"/>
    </row>
    <row r="26744" spans="2:41" x14ac:dyDescent="0.25">
      <c r="B26744" s="6"/>
      <c r="D26744" s="6"/>
      <c r="E26744" s="6"/>
      <c r="F26744" s="6"/>
      <c r="U26744" s="11"/>
      <c r="AO26744" s="11"/>
    </row>
    <row r="26745" spans="2:41" x14ac:dyDescent="0.25">
      <c r="B26745" s="6"/>
      <c r="D26745" s="6"/>
      <c r="E26745" s="6"/>
      <c r="F26745" s="6"/>
      <c r="U26745" s="11"/>
      <c r="AO26745" s="11"/>
    </row>
    <row r="26746" spans="2:41" x14ac:dyDescent="0.25">
      <c r="B26746" s="6"/>
      <c r="D26746" s="6"/>
      <c r="E26746" s="6"/>
      <c r="F26746" s="6"/>
      <c r="U26746" s="11"/>
      <c r="AO26746" s="11"/>
    </row>
    <row r="26747" spans="2:41" x14ac:dyDescent="0.25">
      <c r="B26747" s="6"/>
      <c r="D26747" s="6"/>
      <c r="E26747" s="6"/>
      <c r="F26747" s="6"/>
      <c r="U26747" s="11"/>
      <c r="AO26747" s="11"/>
    </row>
    <row r="26748" spans="2:41" x14ac:dyDescent="0.25">
      <c r="B26748" s="6"/>
      <c r="D26748" s="6"/>
      <c r="E26748" s="6"/>
      <c r="F26748" s="6"/>
      <c r="U26748" s="11"/>
      <c r="AO26748" s="11"/>
    </row>
    <row r="26749" spans="2:41" x14ac:dyDescent="0.25">
      <c r="B26749" s="6"/>
      <c r="D26749" s="6"/>
      <c r="E26749" s="6"/>
      <c r="F26749" s="6"/>
      <c r="U26749" s="11"/>
      <c r="AO26749" s="11"/>
    </row>
    <row r="26750" spans="2:41" x14ac:dyDescent="0.25">
      <c r="B26750" s="6"/>
      <c r="D26750" s="6"/>
      <c r="E26750" s="6"/>
      <c r="F26750" s="6"/>
      <c r="U26750" s="11"/>
      <c r="AO26750" s="11"/>
    </row>
    <row r="26751" spans="2:41" x14ac:dyDescent="0.25">
      <c r="B26751" s="6"/>
      <c r="D26751" s="6"/>
      <c r="E26751" s="6"/>
      <c r="F26751" s="6"/>
      <c r="U26751" s="11"/>
      <c r="AO26751" s="11"/>
    </row>
    <row r="26752" spans="2:41" x14ac:dyDescent="0.25">
      <c r="B26752" s="6"/>
      <c r="D26752" s="6"/>
      <c r="E26752" s="6"/>
      <c r="F26752" s="6"/>
      <c r="U26752" s="11"/>
      <c r="AO26752" s="11"/>
    </row>
    <row r="26753" spans="2:41" x14ac:dyDescent="0.25">
      <c r="B26753" s="6"/>
      <c r="D26753" s="6"/>
      <c r="E26753" s="6"/>
      <c r="F26753" s="6"/>
      <c r="U26753" s="11"/>
      <c r="AO26753" s="11"/>
    </row>
    <row r="26754" spans="2:41" x14ac:dyDescent="0.25">
      <c r="B26754" s="6"/>
      <c r="D26754" s="6"/>
      <c r="E26754" s="6"/>
      <c r="F26754" s="6"/>
      <c r="U26754" s="11"/>
      <c r="AO26754" s="11"/>
    </row>
    <row r="26755" spans="2:41" x14ac:dyDescent="0.25">
      <c r="B26755" s="6"/>
      <c r="D26755" s="6"/>
      <c r="E26755" s="6"/>
      <c r="F26755" s="6"/>
      <c r="U26755" s="11"/>
      <c r="AO26755" s="11"/>
    </row>
    <row r="26756" spans="2:41" x14ac:dyDescent="0.25">
      <c r="B26756" s="6"/>
      <c r="D26756" s="6"/>
      <c r="E26756" s="6"/>
      <c r="F26756" s="6"/>
      <c r="U26756" s="11"/>
      <c r="AO26756" s="11"/>
    </row>
    <row r="26757" spans="2:41" x14ac:dyDescent="0.25">
      <c r="B26757" s="6"/>
      <c r="D26757" s="6"/>
      <c r="E26757" s="6"/>
      <c r="F26757" s="6"/>
      <c r="U26757" s="11"/>
      <c r="AO26757" s="11"/>
    </row>
    <row r="26758" spans="2:41" x14ac:dyDescent="0.25">
      <c r="B26758" s="6"/>
      <c r="D26758" s="6"/>
      <c r="E26758" s="6"/>
      <c r="F26758" s="6"/>
      <c r="U26758" s="11"/>
      <c r="AO26758" s="11"/>
    </row>
    <row r="26759" spans="2:41" x14ac:dyDescent="0.25">
      <c r="B26759" s="6"/>
      <c r="D26759" s="6"/>
      <c r="E26759" s="6"/>
      <c r="F26759" s="6"/>
      <c r="U26759" s="11"/>
      <c r="AO26759" s="11"/>
    </row>
    <row r="26760" spans="2:41" x14ac:dyDescent="0.25">
      <c r="B26760" s="6"/>
      <c r="D26760" s="6"/>
      <c r="E26760" s="6"/>
      <c r="F26760" s="6"/>
      <c r="U26760" s="11"/>
      <c r="AO26760" s="11"/>
    </row>
    <row r="26761" spans="2:41" x14ac:dyDescent="0.25">
      <c r="B26761" s="6"/>
      <c r="D26761" s="6"/>
      <c r="E26761" s="6"/>
      <c r="F26761" s="6"/>
      <c r="U26761" s="11"/>
      <c r="AO26761" s="11"/>
    </row>
    <row r="26762" spans="2:41" x14ac:dyDescent="0.25">
      <c r="B26762" s="6"/>
      <c r="D26762" s="6"/>
      <c r="E26762" s="6"/>
      <c r="F26762" s="6"/>
      <c r="U26762" s="11"/>
      <c r="AO26762" s="11"/>
    </row>
    <row r="26763" spans="2:41" x14ac:dyDescent="0.25">
      <c r="B26763" s="6"/>
      <c r="D26763" s="6"/>
      <c r="E26763" s="6"/>
      <c r="F26763" s="6"/>
      <c r="U26763" s="11"/>
      <c r="AO26763" s="11"/>
    </row>
    <row r="26764" spans="2:41" x14ac:dyDescent="0.25">
      <c r="B26764" s="6"/>
      <c r="D26764" s="6"/>
      <c r="E26764" s="6"/>
      <c r="F26764" s="6"/>
      <c r="U26764" s="11"/>
      <c r="AO26764" s="11"/>
    </row>
    <row r="26765" spans="2:41" x14ac:dyDescent="0.25">
      <c r="B26765" s="6"/>
      <c r="D26765" s="6"/>
      <c r="E26765" s="6"/>
      <c r="F26765" s="6"/>
      <c r="U26765" s="11"/>
      <c r="AO26765" s="11"/>
    </row>
    <row r="26766" spans="2:41" x14ac:dyDescent="0.25">
      <c r="B26766" s="6"/>
      <c r="D26766" s="6"/>
      <c r="E26766" s="6"/>
      <c r="F26766" s="6"/>
      <c r="U26766" s="11"/>
      <c r="AO26766" s="11"/>
    </row>
    <row r="26767" spans="2:41" x14ac:dyDescent="0.25">
      <c r="B26767" s="6"/>
      <c r="D26767" s="6"/>
      <c r="E26767" s="6"/>
      <c r="F26767" s="6"/>
      <c r="U26767" s="11"/>
      <c r="AO26767" s="11"/>
    </row>
    <row r="26768" spans="2:41" x14ac:dyDescent="0.25">
      <c r="B26768" s="6"/>
      <c r="D26768" s="6"/>
      <c r="E26768" s="6"/>
      <c r="F26768" s="6"/>
      <c r="U26768" s="11"/>
      <c r="AO26768" s="11"/>
    </row>
    <row r="26769" spans="2:41" x14ac:dyDescent="0.25">
      <c r="B26769" s="6"/>
      <c r="D26769" s="6"/>
      <c r="E26769" s="6"/>
      <c r="F26769" s="6"/>
      <c r="U26769" s="11"/>
      <c r="AO26769" s="11"/>
    </row>
    <row r="26770" spans="2:41" x14ac:dyDescent="0.25">
      <c r="B26770" s="6"/>
      <c r="D26770" s="6"/>
      <c r="E26770" s="6"/>
      <c r="F26770" s="6"/>
      <c r="U26770" s="11"/>
      <c r="AO26770" s="11"/>
    </row>
    <row r="26771" spans="2:41" x14ac:dyDescent="0.25">
      <c r="B26771" s="6"/>
      <c r="D26771" s="6"/>
      <c r="E26771" s="6"/>
      <c r="F26771" s="6"/>
      <c r="U26771" s="11"/>
      <c r="AO26771" s="11"/>
    </row>
    <row r="26772" spans="2:41" x14ac:dyDescent="0.25">
      <c r="B26772" s="6"/>
      <c r="D26772" s="6"/>
      <c r="E26772" s="6"/>
      <c r="F26772" s="6"/>
      <c r="U26772" s="11"/>
      <c r="AO26772" s="11"/>
    </row>
    <row r="26773" spans="2:41" x14ac:dyDescent="0.25">
      <c r="B26773" s="6"/>
      <c r="D26773" s="6"/>
      <c r="E26773" s="6"/>
      <c r="F26773" s="6"/>
      <c r="U26773" s="11"/>
      <c r="AO26773" s="11"/>
    </row>
    <row r="26774" spans="2:41" x14ac:dyDescent="0.25">
      <c r="B26774" s="6"/>
      <c r="D26774" s="6"/>
      <c r="E26774" s="6"/>
      <c r="F26774" s="6"/>
      <c r="U26774" s="11"/>
      <c r="AO26774" s="11"/>
    </row>
    <row r="26775" spans="2:41" x14ac:dyDescent="0.25">
      <c r="B26775" s="6"/>
      <c r="D26775" s="6"/>
      <c r="E26775" s="6"/>
      <c r="F26775" s="6"/>
      <c r="U26775" s="11"/>
      <c r="AO26775" s="11"/>
    </row>
    <row r="26776" spans="2:41" x14ac:dyDescent="0.25">
      <c r="B26776" s="6"/>
      <c r="D26776" s="6"/>
      <c r="E26776" s="6"/>
      <c r="F26776" s="6"/>
      <c r="U26776" s="11"/>
      <c r="AO26776" s="11"/>
    </row>
    <row r="26777" spans="2:41" x14ac:dyDescent="0.25">
      <c r="B26777" s="6"/>
      <c r="D26777" s="6"/>
      <c r="E26777" s="6"/>
      <c r="F26777" s="6"/>
      <c r="U26777" s="11"/>
      <c r="AO26777" s="11"/>
    </row>
    <row r="26778" spans="2:41" x14ac:dyDescent="0.25">
      <c r="B26778" s="6"/>
      <c r="D26778" s="6"/>
      <c r="E26778" s="6"/>
      <c r="F26778" s="6"/>
      <c r="U26778" s="11"/>
      <c r="AO26778" s="11"/>
    </row>
    <row r="26779" spans="2:41" x14ac:dyDescent="0.25">
      <c r="B26779" s="6"/>
      <c r="D26779" s="6"/>
      <c r="E26779" s="6"/>
      <c r="F26779" s="6"/>
      <c r="U26779" s="11"/>
      <c r="AO26779" s="11"/>
    </row>
    <row r="26780" spans="2:41" x14ac:dyDescent="0.25">
      <c r="B26780" s="6"/>
      <c r="D26780" s="6"/>
      <c r="E26780" s="6"/>
      <c r="F26780" s="6"/>
      <c r="U26780" s="11"/>
      <c r="AO26780" s="11"/>
    </row>
    <row r="26781" spans="2:41" x14ac:dyDescent="0.25">
      <c r="B26781" s="6"/>
      <c r="D26781" s="6"/>
      <c r="E26781" s="6"/>
      <c r="F26781" s="6"/>
      <c r="U26781" s="11"/>
      <c r="AO26781" s="11"/>
    </row>
    <row r="26782" spans="2:41" x14ac:dyDescent="0.25">
      <c r="B26782" s="6"/>
      <c r="D26782" s="6"/>
      <c r="E26782" s="6"/>
      <c r="F26782" s="6"/>
      <c r="U26782" s="11"/>
      <c r="AO26782" s="11"/>
    </row>
    <row r="26783" spans="2:41" x14ac:dyDescent="0.25">
      <c r="B26783" s="6"/>
      <c r="D26783" s="6"/>
      <c r="E26783" s="6"/>
      <c r="F26783" s="6"/>
      <c r="U26783" s="11"/>
      <c r="AO26783" s="11"/>
    </row>
    <row r="26784" spans="2:41" x14ac:dyDescent="0.25">
      <c r="B26784" s="6"/>
      <c r="D26784" s="6"/>
      <c r="E26784" s="6"/>
      <c r="F26784" s="6"/>
      <c r="U26784" s="11"/>
      <c r="AO26784" s="11"/>
    </row>
    <row r="26785" spans="2:41" x14ac:dyDescent="0.25">
      <c r="B26785" s="6"/>
      <c r="D26785" s="6"/>
      <c r="E26785" s="6"/>
      <c r="F26785" s="6"/>
      <c r="U26785" s="11"/>
      <c r="AO26785" s="11"/>
    </row>
    <row r="26786" spans="2:41" x14ac:dyDescent="0.25">
      <c r="B26786" s="6"/>
      <c r="D26786" s="6"/>
      <c r="E26786" s="6"/>
      <c r="F26786" s="6"/>
      <c r="U26786" s="11"/>
      <c r="AO26786" s="11"/>
    </row>
    <row r="26787" spans="2:41" x14ac:dyDescent="0.25">
      <c r="B26787" s="6"/>
      <c r="D26787" s="6"/>
      <c r="E26787" s="6"/>
      <c r="F26787" s="6"/>
      <c r="U26787" s="11"/>
      <c r="AO26787" s="11"/>
    </row>
    <row r="26788" spans="2:41" x14ac:dyDescent="0.25">
      <c r="B26788" s="6"/>
      <c r="D26788" s="6"/>
      <c r="E26788" s="6"/>
      <c r="F26788" s="6"/>
      <c r="U26788" s="11"/>
      <c r="AO26788" s="11"/>
    </row>
    <row r="26789" spans="2:41" x14ac:dyDescent="0.25">
      <c r="B26789" s="6"/>
      <c r="D26789" s="6"/>
      <c r="E26789" s="6"/>
      <c r="F26789" s="6"/>
      <c r="U26789" s="11"/>
      <c r="AO26789" s="11"/>
    </row>
    <row r="26790" spans="2:41" x14ac:dyDescent="0.25">
      <c r="B26790" s="6"/>
      <c r="D26790" s="6"/>
      <c r="E26790" s="6"/>
      <c r="F26790" s="6"/>
      <c r="U26790" s="11"/>
      <c r="AO26790" s="11"/>
    </row>
    <row r="26791" spans="2:41" x14ac:dyDescent="0.25">
      <c r="B26791" s="6"/>
      <c r="D26791" s="6"/>
      <c r="E26791" s="6"/>
      <c r="F26791" s="6"/>
      <c r="U26791" s="11"/>
      <c r="AO26791" s="11"/>
    </row>
    <row r="26792" spans="2:41" x14ac:dyDescent="0.25">
      <c r="B26792" s="6"/>
      <c r="D26792" s="6"/>
      <c r="E26792" s="6"/>
      <c r="F26792" s="6"/>
      <c r="U26792" s="11"/>
      <c r="AO26792" s="11"/>
    </row>
    <row r="26793" spans="2:41" x14ac:dyDescent="0.25">
      <c r="B26793" s="6"/>
      <c r="D26793" s="6"/>
      <c r="E26793" s="6"/>
      <c r="F26793" s="6"/>
      <c r="U26793" s="11"/>
      <c r="AO26793" s="11"/>
    </row>
    <row r="26794" spans="2:41" x14ac:dyDescent="0.25">
      <c r="B26794" s="6"/>
      <c r="D26794" s="6"/>
      <c r="E26794" s="6"/>
      <c r="F26794" s="6"/>
      <c r="U26794" s="11"/>
      <c r="AO26794" s="11"/>
    </row>
    <row r="26795" spans="2:41" x14ac:dyDescent="0.25">
      <c r="B26795" s="6"/>
      <c r="D26795" s="6"/>
      <c r="E26795" s="6"/>
      <c r="F26795" s="6"/>
      <c r="U26795" s="11"/>
      <c r="AO26795" s="11"/>
    </row>
    <row r="26796" spans="2:41" x14ac:dyDescent="0.25">
      <c r="B26796" s="6"/>
      <c r="D26796" s="6"/>
      <c r="E26796" s="6"/>
      <c r="F26796" s="6"/>
      <c r="U26796" s="11"/>
      <c r="AO26796" s="11"/>
    </row>
    <row r="26797" spans="2:41" x14ac:dyDescent="0.25">
      <c r="B26797" s="6"/>
      <c r="D26797" s="6"/>
      <c r="E26797" s="6"/>
      <c r="F26797" s="6"/>
      <c r="U26797" s="11"/>
      <c r="AO26797" s="11"/>
    </row>
    <row r="26798" spans="2:41" x14ac:dyDescent="0.25">
      <c r="B26798" s="6"/>
      <c r="D26798" s="6"/>
      <c r="E26798" s="6"/>
      <c r="F26798" s="6"/>
      <c r="U26798" s="11"/>
      <c r="AO26798" s="11"/>
    </row>
    <row r="26799" spans="2:41" x14ac:dyDescent="0.25">
      <c r="B26799" s="6"/>
      <c r="D26799" s="6"/>
      <c r="E26799" s="6"/>
      <c r="F26799" s="6"/>
      <c r="U26799" s="11"/>
      <c r="AO26799" s="11"/>
    </row>
    <row r="26800" spans="2:41" x14ac:dyDescent="0.25">
      <c r="B26800" s="6"/>
      <c r="D26800" s="6"/>
      <c r="E26800" s="6"/>
      <c r="F26800" s="6"/>
      <c r="U26800" s="11"/>
      <c r="AO26800" s="11"/>
    </row>
    <row r="26801" spans="2:41" x14ac:dyDescent="0.25">
      <c r="B26801" s="6"/>
      <c r="D26801" s="6"/>
      <c r="E26801" s="6"/>
      <c r="F26801" s="6"/>
      <c r="U26801" s="11"/>
      <c r="AO26801" s="11"/>
    </row>
    <row r="26802" spans="2:41" x14ac:dyDescent="0.25">
      <c r="B26802" s="6"/>
      <c r="D26802" s="6"/>
      <c r="E26802" s="6"/>
      <c r="F26802" s="6"/>
      <c r="U26802" s="11"/>
      <c r="AO26802" s="11"/>
    </row>
    <row r="26803" spans="2:41" x14ac:dyDescent="0.25">
      <c r="B26803" s="6"/>
      <c r="D26803" s="6"/>
      <c r="E26803" s="6"/>
      <c r="F26803" s="6"/>
      <c r="U26803" s="11"/>
      <c r="AO26803" s="11"/>
    </row>
    <row r="26804" spans="2:41" x14ac:dyDescent="0.25">
      <c r="B26804" s="6"/>
      <c r="D26804" s="6"/>
      <c r="E26804" s="6"/>
      <c r="F26804" s="6"/>
      <c r="U26804" s="11"/>
      <c r="AO26804" s="11"/>
    </row>
    <row r="26805" spans="2:41" x14ac:dyDescent="0.25">
      <c r="B26805" s="6"/>
      <c r="D26805" s="6"/>
      <c r="E26805" s="6"/>
      <c r="F26805" s="6"/>
      <c r="U26805" s="11"/>
      <c r="AO26805" s="11"/>
    </row>
    <row r="26806" spans="2:41" x14ac:dyDescent="0.25">
      <c r="B26806" s="6"/>
      <c r="D26806" s="6"/>
      <c r="E26806" s="6"/>
      <c r="F26806" s="6"/>
      <c r="U26806" s="11"/>
      <c r="AO26806" s="11"/>
    </row>
    <row r="26807" spans="2:41" x14ac:dyDescent="0.25">
      <c r="B26807" s="6"/>
      <c r="D26807" s="6"/>
      <c r="E26807" s="6"/>
      <c r="F26807" s="6"/>
      <c r="U26807" s="11"/>
      <c r="AO26807" s="11"/>
    </row>
    <row r="26808" spans="2:41" x14ac:dyDescent="0.25">
      <c r="B26808" s="6"/>
      <c r="D26808" s="6"/>
      <c r="E26808" s="6"/>
      <c r="F26808" s="6"/>
      <c r="U26808" s="11"/>
      <c r="AO26808" s="11"/>
    </row>
    <row r="26809" spans="2:41" x14ac:dyDescent="0.25">
      <c r="B26809" s="6"/>
      <c r="D26809" s="6"/>
      <c r="E26809" s="6"/>
      <c r="F26809" s="6"/>
      <c r="U26809" s="11"/>
      <c r="AO26809" s="11"/>
    </row>
    <row r="26810" spans="2:41" x14ac:dyDescent="0.25">
      <c r="B26810" s="6"/>
      <c r="D26810" s="6"/>
      <c r="E26810" s="6"/>
      <c r="F26810" s="6"/>
      <c r="U26810" s="11"/>
      <c r="AO26810" s="11"/>
    </row>
    <row r="26811" spans="2:41" x14ac:dyDescent="0.25">
      <c r="B26811" s="6"/>
      <c r="D26811" s="6"/>
      <c r="E26811" s="6"/>
      <c r="F26811" s="6"/>
      <c r="U26811" s="11"/>
      <c r="AO26811" s="11"/>
    </row>
    <row r="26812" spans="2:41" x14ac:dyDescent="0.25">
      <c r="B26812" s="6"/>
      <c r="D26812" s="6"/>
      <c r="E26812" s="6"/>
      <c r="F26812" s="6"/>
      <c r="U26812" s="11"/>
      <c r="AO26812" s="11"/>
    </row>
    <row r="26813" spans="2:41" x14ac:dyDescent="0.25">
      <c r="B26813" s="6"/>
      <c r="D26813" s="6"/>
      <c r="E26813" s="6"/>
      <c r="F26813" s="6"/>
      <c r="U26813" s="11"/>
      <c r="AO26813" s="11"/>
    </row>
    <row r="26814" spans="2:41" x14ac:dyDescent="0.25">
      <c r="B26814" s="6"/>
      <c r="D26814" s="6"/>
      <c r="E26814" s="6"/>
      <c r="F26814" s="6"/>
      <c r="U26814" s="11"/>
      <c r="AO26814" s="11"/>
    </row>
    <row r="26815" spans="2:41" x14ac:dyDescent="0.25">
      <c r="B26815" s="6"/>
      <c r="D26815" s="6"/>
      <c r="E26815" s="6"/>
      <c r="F26815" s="6"/>
      <c r="U26815" s="11"/>
      <c r="AO26815" s="11"/>
    </row>
    <row r="26816" spans="2:41" x14ac:dyDescent="0.25">
      <c r="B26816" s="6"/>
      <c r="D26816" s="6"/>
      <c r="E26816" s="6"/>
      <c r="F26816" s="6"/>
      <c r="U26816" s="11"/>
      <c r="AO26816" s="11"/>
    </row>
    <row r="26817" spans="2:41" x14ac:dyDescent="0.25">
      <c r="B26817" s="6"/>
      <c r="D26817" s="6"/>
      <c r="E26817" s="6"/>
      <c r="F26817" s="6"/>
      <c r="U26817" s="11"/>
      <c r="AO26817" s="11"/>
    </row>
    <row r="26818" spans="2:41" x14ac:dyDescent="0.25">
      <c r="B26818" s="6"/>
      <c r="D26818" s="6"/>
      <c r="E26818" s="6"/>
      <c r="F26818" s="6"/>
      <c r="U26818" s="11"/>
      <c r="AO26818" s="11"/>
    </row>
    <row r="26819" spans="2:41" x14ac:dyDescent="0.25">
      <c r="B26819" s="6"/>
      <c r="D26819" s="6"/>
      <c r="E26819" s="6"/>
      <c r="F26819" s="6"/>
      <c r="U26819" s="11"/>
      <c r="AO26819" s="11"/>
    </row>
    <row r="26820" spans="2:41" x14ac:dyDescent="0.25">
      <c r="B26820" s="6"/>
      <c r="D26820" s="6"/>
      <c r="E26820" s="6"/>
      <c r="F26820" s="6"/>
      <c r="U26820" s="11"/>
      <c r="AO26820" s="11"/>
    </row>
    <row r="26821" spans="2:41" x14ac:dyDescent="0.25">
      <c r="B26821" s="6"/>
      <c r="D26821" s="6"/>
      <c r="E26821" s="6"/>
      <c r="F26821" s="6"/>
      <c r="U26821" s="11"/>
      <c r="AO26821" s="11"/>
    </row>
    <row r="26822" spans="2:41" x14ac:dyDescent="0.25">
      <c r="B26822" s="6"/>
      <c r="D26822" s="6"/>
      <c r="E26822" s="6"/>
      <c r="F26822" s="6"/>
      <c r="U26822" s="11"/>
      <c r="AO26822" s="11"/>
    </row>
    <row r="26823" spans="2:41" x14ac:dyDescent="0.25">
      <c r="B26823" s="6"/>
      <c r="D26823" s="6"/>
      <c r="E26823" s="6"/>
      <c r="F26823" s="6"/>
      <c r="U26823" s="11"/>
      <c r="AO26823" s="11"/>
    </row>
    <row r="26824" spans="2:41" x14ac:dyDescent="0.25">
      <c r="B26824" s="6"/>
      <c r="D26824" s="6"/>
      <c r="E26824" s="6"/>
      <c r="F26824" s="6"/>
      <c r="U26824" s="11"/>
      <c r="AO26824" s="11"/>
    </row>
    <row r="26825" spans="2:41" x14ac:dyDescent="0.25">
      <c r="B26825" s="6"/>
      <c r="D26825" s="6"/>
      <c r="E26825" s="6"/>
      <c r="F26825" s="6"/>
      <c r="U26825" s="11"/>
      <c r="AO26825" s="11"/>
    </row>
    <row r="26826" spans="2:41" x14ac:dyDescent="0.25">
      <c r="B26826" s="6"/>
      <c r="D26826" s="6"/>
      <c r="E26826" s="6"/>
      <c r="F26826" s="6"/>
      <c r="U26826" s="11"/>
      <c r="AO26826" s="11"/>
    </row>
    <row r="26827" spans="2:41" x14ac:dyDescent="0.25">
      <c r="B26827" s="6"/>
      <c r="D26827" s="6"/>
      <c r="E26827" s="6"/>
      <c r="F26827" s="6"/>
      <c r="U26827" s="11"/>
      <c r="AO26827" s="11"/>
    </row>
    <row r="26828" spans="2:41" x14ac:dyDescent="0.25">
      <c r="B26828" s="6"/>
      <c r="D26828" s="6"/>
      <c r="E26828" s="6"/>
      <c r="F26828" s="6"/>
      <c r="U26828" s="11"/>
      <c r="AO26828" s="11"/>
    </row>
    <row r="26829" spans="2:41" x14ac:dyDescent="0.25">
      <c r="B26829" s="6"/>
      <c r="D26829" s="6"/>
      <c r="E26829" s="6"/>
      <c r="F26829" s="6"/>
      <c r="U26829" s="11"/>
      <c r="AO26829" s="11"/>
    </row>
    <row r="26830" spans="2:41" x14ac:dyDescent="0.25">
      <c r="B26830" s="6"/>
      <c r="D26830" s="6"/>
      <c r="E26830" s="6"/>
      <c r="F26830" s="6"/>
      <c r="U26830" s="11"/>
      <c r="AO26830" s="11"/>
    </row>
    <row r="26831" spans="2:41" x14ac:dyDescent="0.25">
      <c r="B26831" s="6"/>
      <c r="D26831" s="6"/>
      <c r="E26831" s="6"/>
      <c r="F26831" s="6"/>
      <c r="U26831" s="11"/>
      <c r="AO26831" s="11"/>
    </row>
    <row r="26832" spans="2:41" x14ac:dyDescent="0.25">
      <c r="B26832" s="6"/>
      <c r="D26832" s="6"/>
      <c r="E26832" s="6"/>
      <c r="F26832" s="6"/>
      <c r="U26832" s="11"/>
      <c r="AO26832" s="11"/>
    </row>
    <row r="26833" spans="2:41" x14ac:dyDescent="0.25">
      <c r="B26833" s="6"/>
      <c r="D26833" s="6"/>
      <c r="E26833" s="6"/>
      <c r="F26833" s="6"/>
      <c r="U26833" s="11"/>
      <c r="AO26833" s="11"/>
    </row>
    <row r="26834" spans="2:41" x14ac:dyDescent="0.25">
      <c r="B26834" s="6"/>
      <c r="D26834" s="6"/>
      <c r="E26834" s="6"/>
      <c r="F26834" s="6"/>
      <c r="U26834" s="11"/>
      <c r="AO26834" s="11"/>
    </row>
    <row r="26835" spans="2:41" x14ac:dyDescent="0.25">
      <c r="B26835" s="6"/>
      <c r="D26835" s="6"/>
      <c r="E26835" s="6"/>
      <c r="F26835" s="6"/>
      <c r="U26835" s="11"/>
      <c r="AO26835" s="11"/>
    </row>
    <row r="26836" spans="2:41" x14ac:dyDescent="0.25">
      <c r="B26836" s="6"/>
      <c r="D26836" s="6"/>
      <c r="E26836" s="6"/>
      <c r="F26836" s="6"/>
      <c r="U26836" s="11"/>
      <c r="AO26836" s="11"/>
    </row>
    <row r="26837" spans="2:41" x14ac:dyDescent="0.25">
      <c r="B26837" s="6"/>
      <c r="D26837" s="6"/>
      <c r="E26837" s="6"/>
      <c r="F26837" s="6"/>
      <c r="U26837" s="11"/>
      <c r="AO26837" s="11"/>
    </row>
    <row r="26838" spans="2:41" x14ac:dyDescent="0.25">
      <c r="B26838" s="6"/>
      <c r="D26838" s="6"/>
      <c r="E26838" s="6"/>
      <c r="F26838" s="6"/>
      <c r="U26838" s="11"/>
      <c r="AO26838" s="11"/>
    </row>
    <row r="26839" spans="2:41" x14ac:dyDescent="0.25">
      <c r="B26839" s="6"/>
      <c r="D26839" s="6"/>
      <c r="E26839" s="6"/>
      <c r="F26839" s="6"/>
      <c r="U26839" s="11"/>
      <c r="AO26839" s="11"/>
    </row>
    <row r="26840" spans="2:41" x14ac:dyDescent="0.25">
      <c r="B26840" s="6"/>
      <c r="D26840" s="6"/>
      <c r="E26840" s="6"/>
      <c r="F26840" s="6"/>
      <c r="U26840" s="11"/>
      <c r="AO26840" s="11"/>
    </row>
    <row r="26841" spans="2:41" x14ac:dyDescent="0.25">
      <c r="B26841" s="6"/>
      <c r="D26841" s="6"/>
      <c r="E26841" s="6"/>
      <c r="F26841" s="6"/>
      <c r="U26841" s="11"/>
      <c r="AO26841" s="11"/>
    </row>
    <row r="26842" spans="2:41" x14ac:dyDescent="0.25">
      <c r="B26842" s="6"/>
      <c r="D26842" s="6"/>
      <c r="E26842" s="6"/>
      <c r="F26842" s="6"/>
      <c r="U26842" s="11"/>
      <c r="AO26842" s="11"/>
    </row>
    <row r="26843" spans="2:41" x14ac:dyDescent="0.25">
      <c r="B26843" s="6"/>
      <c r="D26843" s="6"/>
      <c r="E26843" s="6"/>
      <c r="F26843" s="6"/>
      <c r="U26843" s="11"/>
      <c r="AO26843" s="11"/>
    </row>
    <row r="26844" spans="2:41" x14ac:dyDescent="0.25">
      <c r="B26844" s="6"/>
      <c r="D26844" s="6"/>
      <c r="E26844" s="6"/>
      <c r="F26844" s="6"/>
      <c r="U26844" s="11"/>
      <c r="AO26844" s="11"/>
    </row>
    <row r="26845" spans="2:41" x14ac:dyDescent="0.25">
      <c r="B26845" s="6"/>
      <c r="D26845" s="6"/>
      <c r="E26845" s="6"/>
      <c r="F26845" s="6"/>
      <c r="U26845" s="11"/>
      <c r="AO26845" s="11"/>
    </row>
    <row r="26846" spans="2:41" x14ac:dyDescent="0.25">
      <c r="B26846" s="6"/>
      <c r="D26846" s="6"/>
      <c r="E26846" s="6"/>
      <c r="F26846" s="6"/>
      <c r="U26846" s="11"/>
      <c r="AO26846" s="11"/>
    </row>
    <row r="26847" spans="2:41" x14ac:dyDescent="0.25">
      <c r="B26847" s="6"/>
      <c r="D26847" s="6"/>
      <c r="E26847" s="6"/>
      <c r="F26847" s="6"/>
      <c r="U26847" s="11"/>
      <c r="AO26847" s="11"/>
    </row>
    <row r="26848" spans="2:41" x14ac:dyDescent="0.25">
      <c r="B26848" s="6"/>
      <c r="D26848" s="6"/>
      <c r="E26848" s="6"/>
      <c r="F26848" s="6"/>
      <c r="U26848" s="11"/>
      <c r="AO26848" s="11"/>
    </row>
    <row r="26849" spans="2:41" x14ac:dyDescent="0.25">
      <c r="B26849" s="6"/>
      <c r="D26849" s="6"/>
      <c r="E26849" s="6"/>
      <c r="F26849" s="6"/>
      <c r="U26849" s="11"/>
      <c r="AO26849" s="11"/>
    </row>
    <row r="26850" spans="2:41" x14ac:dyDescent="0.25">
      <c r="B26850" s="6"/>
      <c r="D26850" s="6"/>
      <c r="E26850" s="6"/>
      <c r="F26850" s="6"/>
      <c r="U26850" s="11"/>
      <c r="AO26850" s="11"/>
    </row>
    <row r="26851" spans="2:41" x14ac:dyDescent="0.25">
      <c r="B26851" s="6"/>
      <c r="D26851" s="6"/>
      <c r="E26851" s="6"/>
      <c r="F26851" s="6"/>
      <c r="U26851" s="11"/>
      <c r="AO26851" s="11"/>
    </row>
    <row r="26852" spans="2:41" x14ac:dyDescent="0.25">
      <c r="B26852" s="6"/>
      <c r="D26852" s="6"/>
      <c r="E26852" s="6"/>
      <c r="F26852" s="6"/>
      <c r="U26852" s="11"/>
      <c r="AO26852" s="11"/>
    </row>
    <row r="26853" spans="2:41" x14ac:dyDescent="0.25">
      <c r="B26853" s="6"/>
      <c r="D26853" s="6"/>
      <c r="E26853" s="6"/>
      <c r="F26853" s="6"/>
      <c r="U26853" s="11"/>
      <c r="AO26853" s="11"/>
    </row>
    <row r="26854" spans="2:41" x14ac:dyDescent="0.25">
      <c r="B26854" s="6"/>
      <c r="D26854" s="6"/>
      <c r="E26854" s="6"/>
      <c r="F26854" s="6"/>
      <c r="U26854" s="11"/>
      <c r="AO26854" s="11"/>
    </row>
    <row r="26855" spans="2:41" x14ac:dyDescent="0.25">
      <c r="B26855" s="6"/>
      <c r="D26855" s="6"/>
      <c r="E26855" s="6"/>
      <c r="F26855" s="6"/>
      <c r="U26855" s="11"/>
      <c r="AO26855" s="11"/>
    </row>
    <row r="26856" spans="2:41" x14ac:dyDescent="0.25">
      <c r="B26856" s="6"/>
      <c r="D26856" s="6"/>
      <c r="E26856" s="6"/>
      <c r="F26856" s="6"/>
      <c r="U26856" s="11"/>
      <c r="AO26856" s="11"/>
    </row>
    <row r="26857" spans="2:41" x14ac:dyDescent="0.25">
      <c r="B26857" s="6"/>
      <c r="D26857" s="6"/>
      <c r="E26857" s="6"/>
      <c r="F26857" s="6"/>
      <c r="U26857" s="11"/>
      <c r="AO26857" s="11"/>
    </row>
    <row r="26858" spans="2:41" x14ac:dyDescent="0.25">
      <c r="B26858" s="6"/>
      <c r="D26858" s="6"/>
      <c r="E26858" s="6"/>
      <c r="F26858" s="6"/>
      <c r="U26858" s="11"/>
      <c r="AO26858" s="11"/>
    </row>
    <row r="26859" spans="2:41" x14ac:dyDescent="0.25">
      <c r="B26859" s="6"/>
      <c r="D26859" s="6"/>
      <c r="E26859" s="6"/>
      <c r="F26859" s="6"/>
      <c r="U26859" s="11"/>
      <c r="AO26859" s="11"/>
    </row>
    <row r="26860" spans="2:41" x14ac:dyDescent="0.25">
      <c r="B26860" s="6"/>
      <c r="D26860" s="6"/>
      <c r="E26860" s="6"/>
      <c r="F26860" s="6"/>
      <c r="U26860" s="11"/>
      <c r="AO26860" s="11"/>
    </row>
    <row r="26861" spans="2:41" x14ac:dyDescent="0.25">
      <c r="B26861" s="6"/>
      <c r="D26861" s="6"/>
      <c r="E26861" s="6"/>
      <c r="F26861" s="6"/>
      <c r="U26861" s="11"/>
      <c r="AO26861" s="11"/>
    </row>
    <row r="26862" spans="2:41" x14ac:dyDescent="0.25">
      <c r="B26862" s="6"/>
      <c r="D26862" s="6"/>
      <c r="E26862" s="6"/>
      <c r="F26862" s="6"/>
      <c r="U26862" s="11"/>
      <c r="AO26862" s="11"/>
    </row>
    <row r="26863" spans="2:41" x14ac:dyDescent="0.25">
      <c r="B26863" s="6"/>
      <c r="D26863" s="6"/>
      <c r="E26863" s="6"/>
      <c r="F26863" s="6"/>
      <c r="U26863" s="11"/>
      <c r="AO26863" s="11"/>
    </row>
    <row r="26864" spans="2:41" x14ac:dyDescent="0.25">
      <c r="B26864" s="6"/>
      <c r="D26864" s="6"/>
      <c r="E26864" s="6"/>
      <c r="F26864" s="6"/>
      <c r="U26864" s="11"/>
      <c r="AO26864" s="11"/>
    </row>
    <row r="26865" spans="2:41" x14ac:dyDescent="0.25">
      <c r="B26865" s="6"/>
      <c r="D26865" s="6"/>
      <c r="E26865" s="6"/>
      <c r="F26865" s="6"/>
      <c r="U26865" s="11"/>
      <c r="AO26865" s="11"/>
    </row>
    <row r="26866" spans="2:41" x14ac:dyDescent="0.25">
      <c r="B26866" s="6"/>
      <c r="D26866" s="6"/>
      <c r="E26866" s="6"/>
      <c r="F26866" s="6"/>
      <c r="U26866" s="11"/>
      <c r="AO26866" s="11"/>
    </row>
    <row r="26867" spans="2:41" x14ac:dyDescent="0.25">
      <c r="B26867" s="6"/>
      <c r="D26867" s="6"/>
      <c r="E26867" s="6"/>
      <c r="F26867" s="6"/>
      <c r="U26867" s="11"/>
      <c r="AO26867" s="11"/>
    </row>
    <row r="26868" spans="2:41" x14ac:dyDescent="0.25">
      <c r="B26868" s="6"/>
      <c r="D26868" s="6"/>
      <c r="E26868" s="6"/>
      <c r="F26868" s="6"/>
      <c r="U26868" s="11"/>
      <c r="AO26868" s="11"/>
    </row>
    <row r="26869" spans="2:41" x14ac:dyDescent="0.25">
      <c r="B26869" s="6"/>
      <c r="D26869" s="6"/>
      <c r="E26869" s="6"/>
      <c r="F26869" s="6"/>
      <c r="U26869" s="11"/>
      <c r="AO26869" s="11"/>
    </row>
    <row r="26870" spans="2:41" x14ac:dyDescent="0.25">
      <c r="B26870" s="6"/>
      <c r="D26870" s="6"/>
      <c r="E26870" s="6"/>
      <c r="F26870" s="6"/>
      <c r="U26870" s="11"/>
      <c r="AO26870" s="11"/>
    </row>
    <row r="26871" spans="2:41" x14ac:dyDescent="0.25">
      <c r="B26871" s="6"/>
      <c r="D26871" s="6"/>
      <c r="E26871" s="6"/>
      <c r="F26871" s="6"/>
      <c r="U26871" s="11"/>
      <c r="AO26871" s="11"/>
    </row>
    <row r="26872" spans="2:41" x14ac:dyDescent="0.25">
      <c r="B26872" s="6"/>
      <c r="D26872" s="6"/>
      <c r="E26872" s="6"/>
      <c r="F26872" s="6"/>
      <c r="U26872" s="11"/>
      <c r="AO26872" s="11"/>
    </row>
    <row r="26873" spans="2:41" x14ac:dyDescent="0.25">
      <c r="B26873" s="6"/>
      <c r="D26873" s="6"/>
      <c r="E26873" s="6"/>
      <c r="F26873" s="6"/>
      <c r="U26873" s="11"/>
      <c r="AO26873" s="11"/>
    </row>
    <row r="26874" spans="2:41" x14ac:dyDescent="0.25">
      <c r="B26874" s="6"/>
      <c r="D26874" s="6"/>
      <c r="E26874" s="6"/>
      <c r="F26874" s="6"/>
      <c r="U26874" s="11"/>
      <c r="AO26874" s="11"/>
    </row>
    <row r="26875" spans="2:41" x14ac:dyDescent="0.25">
      <c r="B26875" s="6"/>
      <c r="D26875" s="6"/>
      <c r="E26875" s="6"/>
      <c r="F26875" s="6"/>
      <c r="U26875" s="11"/>
      <c r="AO26875" s="11"/>
    </row>
    <row r="26876" spans="2:41" x14ac:dyDescent="0.25">
      <c r="B26876" s="6"/>
      <c r="D26876" s="6"/>
      <c r="E26876" s="6"/>
      <c r="F26876" s="6"/>
      <c r="U26876" s="11"/>
      <c r="AO26876" s="11"/>
    </row>
    <row r="26877" spans="2:41" x14ac:dyDescent="0.25">
      <c r="B26877" s="6"/>
      <c r="D26877" s="6"/>
      <c r="E26877" s="6"/>
      <c r="F26877" s="6"/>
      <c r="U26877" s="11"/>
      <c r="AO26877" s="11"/>
    </row>
    <row r="26878" spans="2:41" x14ac:dyDescent="0.25">
      <c r="B26878" s="6"/>
      <c r="D26878" s="6"/>
      <c r="E26878" s="6"/>
      <c r="F26878" s="6"/>
      <c r="U26878" s="11"/>
      <c r="AO26878" s="11"/>
    </row>
    <row r="26879" spans="2:41" x14ac:dyDescent="0.25">
      <c r="B26879" s="6"/>
      <c r="D26879" s="6"/>
      <c r="E26879" s="6"/>
      <c r="F26879" s="6"/>
      <c r="U26879" s="11"/>
      <c r="AO26879" s="11"/>
    </row>
    <row r="26880" spans="2:41" x14ac:dyDescent="0.25">
      <c r="B26880" s="6"/>
      <c r="D26880" s="6"/>
      <c r="E26880" s="6"/>
      <c r="F26880" s="6"/>
      <c r="U26880" s="11"/>
      <c r="AO26880" s="11"/>
    </row>
    <row r="26881" spans="2:41" x14ac:dyDescent="0.25">
      <c r="B26881" s="6"/>
      <c r="D26881" s="6"/>
      <c r="E26881" s="6"/>
      <c r="F26881" s="6"/>
      <c r="U26881" s="11"/>
      <c r="AO26881" s="11"/>
    </row>
    <row r="26882" spans="2:41" x14ac:dyDescent="0.25">
      <c r="B26882" s="6"/>
      <c r="D26882" s="6"/>
      <c r="E26882" s="6"/>
      <c r="F26882" s="6"/>
      <c r="U26882" s="11"/>
      <c r="AO26882" s="11"/>
    </row>
    <row r="26883" spans="2:41" x14ac:dyDescent="0.25">
      <c r="B26883" s="6"/>
      <c r="D26883" s="6"/>
      <c r="E26883" s="6"/>
      <c r="F26883" s="6"/>
      <c r="U26883" s="11"/>
      <c r="AO26883" s="11"/>
    </row>
    <row r="26884" spans="2:41" x14ac:dyDescent="0.25">
      <c r="B26884" s="6"/>
      <c r="D26884" s="6"/>
      <c r="E26884" s="6"/>
      <c r="F26884" s="6"/>
      <c r="U26884" s="11"/>
      <c r="AO26884" s="11"/>
    </row>
    <row r="26885" spans="2:41" x14ac:dyDescent="0.25">
      <c r="B26885" s="6"/>
      <c r="D26885" s="6"/>
      <c r="E26885" s="6"/>
      <c r="F26885" s="6"/>
      <c r="U26885" s="11"/>
      <c r="AO26885" s="11"/>
    </row>
    <row r="26886" spans="2:41" x14ac:dyDescent="0.25">
      <c r="B26886" s="6"/>
      <c r="D26886" s="6"/>
      <c r="E26886" s="6"/>
      <c r="F26886" s="6"/>
      <c r="U26886" s="11"/>
      <c r="AO26886" s="11"/>
    </row>
    <row r="26887" spans="2:41" x14ac:dyDescent="0.25">
      <c r="B26887" s="6"/>
      <c r="D26887" s="6"/>
      <c r="E26887" s="6"/>
      <c r="F26887" s="6"/>
      <c r="U26887" s="11"/>
      <c r="AO26887" s="11"/>
    </row>
    <row r="26888" spans="2:41" x14ac:dyDescent="0.25">
      <c r="B26888" s="6"/>
      <c r="D26888" s="6"/>
      <c r="E26888" s="6"/>
      <c r="F26888" s="6"/>
      <c r="U26888" s="11"/>
      <c r="AO26888" s="11"/>
    </row>
    <row r="26889" spans="2:41" x14ac:dyDescent="0.25">
      <c r="B26889" s="6"/>
      <c r="D26889" s="6"/>
      <c r="E26889" s="6"/>
      <c r="F26889" s="6"/>
      <c r="U26889" s="11"/>
      <c r="AO26889" s="11"/>
    </row>
    <row r="26890" spans="2:41" x14ac:dyDescent="0.25">
      <c r="B26890" s="6"/>
      <c r="D26890" s="6"/>
      <c r="E26890" s="6"/>
      <c r="F26890" s="6"/>
      <c r="U26890" s="11"/>
      <c r="AO26890" s="11"/>
    </row>
    <row r="26891" spans="2:41" x14ac:dyDescent="0.25">
      <c r="B26891" s="6"/>
      <c r="D26891" s="6"/>
      <c r="E26891" s="6"/>
      <c r="F26891" s="6"/>
      <c r="U26891" s="11"/>
      <c r="AO26891" s="11"/>
    </row>
    <row r="26892" spans="2:41" x14ac:dyDescent="0.25">
      <c r="B26892" s="6"/>
      <c r="D26892" s="6"/>
      <c r="E26892" s="6"/>
      <c r="F26892" s="6"/>
      <c r="U26892" s="11"/>
      <c r="AO26892" s="11"/>
    </row>
    <row r="26893" spans="2:41" x14ac:dyDescent="0.25">
      <c r="B26893" s="6"/>
      <c r="D26893" s="6"/>
      <c r="E26893" s="6"/>
      <c r="F26893" s="6"/>
      <c r="U26893" s="11"/>
      <c r="AO26893" s="11"/>
    </row>
    <row r="26894" spans="2:41" x14ac:dyDescent="0.25">
      <c r="B26894" s="6"/>
      <c r="D26894" s="6"/>
      <c r="E26894" s="6"/>
      <c r="F26894" s="6"/>
      <c r="U26894" s="11"/>
      <c r="AO26894" s="11"/>
    </row>
    <row r="26895" spans="2:41" x14ac:dyDescent="0.25">
      <c r="B26895" s="6"/>
      <c r="D26895" s="6"/>
      <c r="E26895" s="6"/>
      <c r="F26895" s="6"/>
      <c r="U26895" s="11"/>
      <c r="AO26895" s="11"/>
    </row>
    <row r="26896" spans="2:41" x14ac:dyDescent="0.25">
      <c r="B26896" s="6"/>
      <c r="D26896" s="6"/>
      <c r="E26896" s="6"/>
      <c r="F26896" s="6"/>
      <c r="U26896" s="11"/>
      <c r="AO26896" s="11"/>
    </row>
    <row r="26897" spans="2:41" x14ac:dyDescent="0.25">
      <c r="B26897" s="6"/>
      <c r="D26897" s="6"/>
      <c r="E26897" s="6"/>
      <c r="F26897" s="6"/>
      <c r="U26897" s="11"/>
      <c r="AO26897" s="11"/>
    </row>
    <row r="26898" spans="2:41" x14ac:dyDescent="0.25">
      <c r="B26898" s="6"/>
      <c r="D26898" s="6"/>
      <c r="E26898" s="6"/>
      <c r="F26898" s="6"/>
      <c r="U26898" s="11"/>
      <c r="AO26898" s="11"/>
    </row>
    <row r="26899" spans="2:41" x14ac:dyDescent="0.25">
      <c r="B26899" s="6"/>
      <c r="D26899" s="6"/>
      <c r="E26899" s="6"/>
      <c r="F26899" s="6"/>
      <c r="U26899" s="11"/>
      <c r="AO26899" s="11"/>
    </row>
    <row r="26900" spans="2:41" x14ac:dyDescent="0.25">
      <c r="B26900" s="6"/>
      <c r="D26900" s="6"/>
      <c r="E26900" s="6"/>
      <c r="F26900" s="6"/>
      <c r="U26900" s="11"/>
      <c r="AO26900" s="11"/>
    </row>
    <row r="26901" spans="2:41" x14ac:dyDescent="0.25">
      <c r="B26901" s="6"/>
      <c r="D26901" s="6"/>
      <c r="E26901" s="6"/>
      <c r="F26901" s="6"/>
      <c r="U26901" s="11"/>
      <c r="AO26901" s="11"/>
    </row>
    <row r="26902" spans="2:41" x14ac:dyDescent="0.25">
      <c r="B26902" s="6"/>
      <c r="D26902" s="6"/>
      <c r="E26902" s="6"/>
      <c r="F26902" s="6"/>
      <c r="U26902" s="11"/>
      <c r="AO26902" s="11"/>
    </row>
    <row r="26903" spans="2:41" x14ac:dyDescent="0.25">
      <c r="B26903" s="6"/>
      <c r="D26903" s="6"/>
      <c r="E26903" s="6"/>
      <c r="F26903" s="6"/>
      <c r="U26903" s="11"/>
      <c r="AO26903" s="11"/>
    </row>
    <row r="26904" spans="2:41" x14ac:dyDescent="0.25">
      <c r="B26904" s="6"/>
      <c r="D26904" s="6"/>
      <c r="E26904" s="6"/>
      <c r="F26904" s="6"/>
      <c r="U26904" s="11"/>
      <c r="AO26904" s="11"/>
    </row>
    <row r="26905" spans="2:41" x14ac:dyDescent="0.25">
      <c r="B26905" s="6"/>
      <c r="D26905" s="6"/>
      <c r="E26905" s="6"/>
      <c r="F26905" s="6"/>
      <c r="U26905" s="11"/>
      <c r="AO26905" s="11"/>
    </row>
    <row r="26906" spans="2:41" x14ac:dyDescent="0.25">
      <c r="B26906" s="6"/>
      <c r="D26906" s="6"/>
      <c r="E26906" s="6"/>
      <c r="F26906" s="6"/>
      <c r="U26906" s="11"/>
      <c r="AO26906" s="11"/>
    </row>
    <row r="26907" spans="2:41" x14ac:dyDescent="0.25">
      <c r="B26907" s="6"/>
      <c r="D26907" s="6"/>
      <c r="E26907" s="6"/>
      <c r="F26907" s="6"/>
      <c r="U26907" s="11"/>
      <c r="AO26907" s="11"/>
    </row>
    <row r="26908" spans="2:41" x14ac:dyDescent="0.25">
      <c r="B26908" s="6"/>
      <c r="D26908" s="6"/>
      <c r="E26908" s="6"/>
      <c r="F26908" s="6"/>
      <c r="U26908" s="11"/>
      <c r="AO26908" s="11"/>
    </row>
    <row r="26909" spans="2:41" x14ac:dyDescent="0.25">
      <c r="B26909" s="6"/>
      <c r="D26909" s="6"/>
      <c r="E26909" s="6"/>
      <c r="F26909" s="6"/>
      <c r="U26909" s="11"/>
      <c r="AO26909" s="11"/>
    </row>
    <row r="26910" spans="2:41" x14ac:dyDescent="0.25">
      <c r="B26910" s="6"/>
      <c r="D26910" s="6"/>
      <c r="E26910" s="6"/>
      <c r="F26910" s="6"/>
      <c r="U26910" s="11"/>
      <c r="AO26910" s="11"/>
    </row>
    <row r="26911" spans="2:41" x14ac:dyDescent="0.25">
      <c r="B26911" s="6"/>
      <c r="D26911" s="6"/>
      <c r="E26911" s="6"/>
      <c r="F26911" s="6"/>
      <c r="U26911" s="11"/>
      <c r="AO26911" s="11"/>
    </row>
    <row r="26912" spans="2:41" x14ac:dyDescent="0.25">
      <c r="B26912" s="6"/>
      <c r="D26912" s="6"/>
      <c r="E26912" s="6"/>
      <c r="F26912" s="6"/>
      <c r="U26912" s="11"/>
      <c r="AO26912" s="11"/>
    </row>
    <row r="26913" spans="2:41" x14ac:dyDescent="0.25">
      <c r="B26913" s="6"/>
      <c r="D26913" s="6"/>
      <c r="E26913" s="6"/>
      <c r="F26913" s="6"/>
      <c r="U26913" s="11"/>
      <c r="AO26913" s="11"/>
    </row>
    <row r="26914" spans="2:41" x14ac:dyDescent="0.25">
      <c r="B26914" s="6"/>
      <c r="D26914" s="6"/>
      <c r="E26914" s="6"/>
      <c r="F26914" s="6"/>
      <c r="U26914" s="11"/>
      <c r="AO26914" s="11"/>
    </row>
    <row r="26915" spans="2:41" x14ac:dyDescent="0.25">
      <c r="B26915" s="6"/>
      <c r="D26915" s="6"/>
      <c r="E26915" s="6"/>
      <c r="F26915" s="6"/>
      <c r="U26915" s="11"/>
      <c r="AO26915" s="11"/>
    </row>
    <row r="26916" spans="2:41" x14ac:dyDescent="0.25">
      <c r="B26916" s="6"/>
      <c r="D26916" s="6"/>
      <c r="E26916" s="6"/>
      <c r="F26916" s="6"/>
      <c r="U26916" s="11"/>
      <c r="AO26916" s="11"/>
    </row>
    <row r="26917" spans="2:41" x14ac:dyDescent="0.25">
      <c r="B26917" s="6"/>
      <c r="D26917" s="6"/>
      <c r="E26917" s="6"/>
      <c r="F26917" s="6"/>
      <c r="U26917" s="11"/>
      <c r="AO26917" s="11"/>
    </row>
    <row r="26918" spans="2:41" x14ac:dyDescent="0.25">
      <c r="B26918" s="6"/>
      <c r="D26918" s="6"/>
      <c r="E26918" s="6"/>
      <c r="F26918" s="6"/>
      <c r="U26918" s="11"/>
      <c r="AO26918" s="11"/>
    </row>
    <row r="26919" spans="2:41" x14ac:dyDescent="0.25">
      <c r="B26919" s="6"/>
      <c r="D26919" s="6"/>
      <c r="E26919" s="6"/>
      <c r="F26919" s="6"/>
      <c r="U26919" s="11"/>
      <c r="AO26919" s="11"/>
    </row>
    <row r="26920" spans="2:41" x14ac:dyDescent="0.25">
      <c r="B26920" s="6"/>
      <c r="D26920" s="6"/>
      <c r="E26920" s="6"/>
      <c r="F26920" s="6"/>
      <c r="U26920" s="11"/>
      <c r="AO26920" s="11"/>
    </row>
    <row r="26921" spans="2:41" x14ac:dyDescent="0.25">
      <c r="B26921" s="6"/>
      <c r="D26921" s="6"/>
      <c r="E26921" s="6"/>
      <c r="F26921" s="6"/>
      <c r="U26921" s="11"/>
      <c r="AO26921" s="11"/>
    </row>
    <row r="26922" spans="2:41" x14ac:dyDescent="0.25">
      <c r="B26922" s="6"/>
      <c r="D26922" s="6"/>
      <c r="E26922" s="6"/>
      <c r="F26922" s="6"/>
      <c r="U26922" s="11"/>
      <c r="AO26922" s="11"/>
    </row>
    <row r="26923" spans="2:41" x14ac:dyDescent="0.25">
      <c r="B26923" s="6"/>
      <c r="D26923" s="6"/>
      <c r="E26923" s="6"/>
      <c r="F26923" s="6"/>
      <c r="U26923" s="11"/>
      <c r="AO26923" s="11"/>
    </row>
    <row r="26924" spans="2:41" x14ac:dyDescent="0.25">
      <c r="B26924" s="6"/>
      <c r="D26924" s="6"/>
      <c r="E26924" s="6"/>
      <c r="F26924" s="6"/>
      <c r="U26924" s="11"/>
      <c r="AO26924" s="11"/>
    </row>
    <row r="26925" spans="2:41" x14ac:dyDescent="0.25">
      <c r="B26925" s="6"/>
      <c r="D26925" s="6"/>
      <c r="E26925" s="6"/>
      <c r="F26925" s="6"/>
      <c r="U26925" s="11"/>
      <c r="AO26925" s="11"/>
    </row>
    <row r="26926" spans="2:41" x14ac:dyDescent="0.25">
      <c r="B26926" s="6"/>
      <c r="D26926" s="6"/>
      <c r="E26926" s="6"/>
      <c r="F26926" s="6"/>
      <c r="U26926" s="11"/>
      <c r="AO26926" s="11"/>
    </row>
    <row r="26927" spans="2:41" x14ac:dyDescent="0.25">
      <c r="B26927" s="6"/>
      <c r="D26927" s="6"/>
      <c r="E26927" s="6"/>
      <c r="F26927" s="6"/>
      <c r="U26927" s="11"/>
      <c r="AO26927" s="11"/>
    </row>
    <row r="26928" spans="2:41" x14ac:dyDescent="0.25">
      <c r="B26928" s="6"/>
      <c r="D26928" s="6"/>
      <c r="E26928" s="6"/>
      <c r="F26928" s="6"/>
      <c r="U26928" s="11"/>
      <c r="AO26928" s="11"/>
    </row>
    <row r="26929" spans="2:41" x14ac:dyDescent="0.25">
      <c r="B26929" s="6"/>
      <c r="D26929" s="6"/>
      <c r="E26929" s="6"/>
      <c r="F26929" s="6"/>
      <c r="U26929" s="11"/>
      <c r="AO26929" s="11"/>
    </row>
    <row r="26930" spans="2:41" x14ac:dyDescent="0.25">
      <c r="B26930" s="6"/>
      <c r="D26930" s="6"/>
      <c r="E26930" s="6"/>
      <c r="F26930" s="6"/>
      <c r="U26930" s="11"/>
      <c r="AO26930" s="11"/>
    </row>
    <row r="26931" spans="2:41" x14ac:dyDescent="0.25">
      <c r="B26931" s="6"/>
      <c r="D26931" s="6"/>
      <c r="E26931" s="6"/>
      <c r="F26931" s="6"/>
      <c r="U26931" s="11"/>
      <c r="AO26931" s="11"/>
    </row>
    <row r="26932" spans="2:41" x14ac:dyDescent="0.25">
      <c r="B26932" s="6"/>
      <c r="D26932" s="6"/>
      <c r="E26932" s="6"/>
      <c r="F26932" s="6"/>
      <c r="U26932" s="11"/>
      <c r="AO26932" s="11"/>
    </row>
    <row r="26933" spans="2:41" x14ac:dyDescent="0.25">
      <c r="B26933" s="6"/>
      <c r="D26933" s="6"/>
      <c r="E26933" s="6"/>
      <c r="F26933" s="6"/>
      <c r="U26933" s="11"/>
      <c r="AO26933" s="11"/>
    </row>
    <row r="26934" spans="2:41" x14ac:dyDescent="0.25">
      <c r="B26934" s="6"/>
      <c r="D26934" s="6"/>
      <c r="E26934" s="6"/>
      <c r="F26934" s="6"/>
      <c r="U26934" s="11"/>
      <c r="AO26934" s="11"/>
    </row>
    <row r="26935" spans="2:41" x14ac:dyDescent="0.25">
      <c r="B26935" s="6"/>
      <c r="D26935" s="6"/>
      <c r="E26935" s="6"/>
      <c r="F26935" s="6"/>
      <c r="U26935" s="11"/>
      <c r="AO26935" s="11"/>
    </row>
    <row r="26936" spans="2:41" x14ac:dyDescent="0.25">
      <c r="B26936" s="6"/>
      <c r="D26936" s="6"/>
      <c r="E26936" s="6"/>
      <c r="F26936" s="6"/>
      <c r="U26936" s="11"/>
      <c r="AO26936" s="11"/>
    </row>
    <row r="26937" spans="2:41" x14ac:dyDescent="0.25">
      <c r="B26937" s="6"/>
      <c r="D26937" s="6"/>
      <c r="E26937" s="6"/>
      <c r="F26937" s="6"/>
      <c r="U26937" s="11"/>
      <c r="AO26937" s="11"/>
    </row>
    <row r="26938" spans="2:41" x14ac:dyDescent="0.25">
      <c r="B26938" s="6"/>
      <c r="D26938" s="6"/>
      <c r="E26938" s="6"/>
      <c r="F26938" s="6"/>
      <c r="U26938" s="11"/>
      <c r="AO26938" s="11"/>
    </row>
    <row r="26939" spans="2:41" x14ac:dyDescent="0.25">
      <c r="B26939" s="6"/>
      <c r="D26939" s="6"/>
      <c r="E26939" s="6"/>
      <c r="F26939" s="6"/>
      <c r="U26939" s="11"/>
      <c r="AO26939" s="11"/>
    </row>
    <row r="26940" spans="2:41" x14ac:dyDescent="0.25">
      <c r="B26940" s="6"/>
      <c r="D26940" s="6"/>
      <c r="E26940" s="6"/>
      <c r="F26940" s="6"/>
      <c r="U26940" s="11"/>
      <c r="AO26940" s="11"/>
    </row>
    <row r="26941" spans="2:41" x14ac:dyDescent="0.25">
      <c r="B26941" s="6"/>
      <c r="D26941" s="6"/>
      <c r="E26941" s="6"/>
      <c r="F26941" s="6"/>
      <c r="U26941" s="11"/>
      <c r="AO26941" s="11"/>
    </row>
    <row r="26942" spans="2:41" x14ac:dyDescent="0.25">
      <c r="B26942" s="6"/>
      <c r="D26942" s="6"/>
      <c r="E26942" s="6"/>
      <c r="F26942" s="6"/>
      <c r="U26942" s="11"/>
      <c r="AO26942" s="11"/>
    </row>
    <row r="26943" spans="2:41" x14ac:dyDescent="0.25">
      <c r="B26943" s="6"/>
      <c r="D26943" s="6"/>
      <c r="E26943" s="6"/>
      <c r="F26943" s="6"/>
      <c r="U26943" s="11"/>
      <c r="AO26943" s="11"/>
    </row>
    <row r="26944" spans="2:41" x14ac:dyDescent="0.25">
      <c r="B26944" s="6"/>
      <c r="D26944" s="6"/>
      <c r="E26944" s="6"/>
      <c r="F26944" s="6"/>
      <c r="U26944" s="11"/>
      <c r="AO26944" s="11"/>
    </row>
    <row r="26945" spans="2:41" x14ac:dyDescent="0.25">
      <c r="B26945" s="6"/>
      <c r="D26945" s="6"/>
      <c r="E26945" s="6"/>
      <c r="F26945" s="6"/>
      <c r="U26945" s="11"/>
      <c r="AO26945" s="11"/>
    </row>
    <row r="26946" spans="2:41" x14ac:dyDescent="0.25">
      <c r="B26946" s="6"/>
      <c r="D26946" s="6"/>
      <c r="E26946" s="6"/>
      <c r="F26946" s="6"/>
      <c r="U26946" s="11"/>
      <c r="AO26946" s="11"/>
    </row>
    <row r="26947" spans="2:41" x14ac:dyDescent="0.25">
      <c r="B26947" s="6"/>
      <c r="D26947" s="6"/>
      <c r="E26947" s="6"/>
      <c r="F26947" s="6"/>
      <c r="U26947" s="11"/>
      <c r="AO26947" s="11"/>
    </row>
    <row r="26948" spans="2:41" x14ac:dyDescent="0.25">
      <c r="B26948" s="6"/>
      <c r="D26948" s="6"/>
      <c r="E26948" s="6"/>
      <c r="F26948" s="6"/>
      <c r="U26948" s="11"/>
      <c r="AO26948" s="11"/>
    </row>
    <row r="26949" spans="2:41" x14ac:dyDescent="0.25">
      <c r="B26949" s="6"/>
      <c r="D26949" s="6"/>
      <c r="E26949" s="6"/>
      <c r="F26949" s="6"/>
      <c r="U26949" s="11"/>
      <c r="AO26949" s="11"/>
    </row>
    <row r="26950" spans="2:41" x14ac:dyDescent="0.25">
      <c r="B26950" s="6"/>
      <c r="D26950" s="6"/>
      <c r="E26950" s="6"/>
      <c r="F26950" s="6"/>
      <c r="U26950" s="11"/>
      <c r="AO26950" s="11"/>
    </row>
    <row r="26951" spans="2:41" x14ac:dyDescent="0.25">
      <c r="B26951" s="6"/>
      <c r="D26951" s="6"/>
      <c r="E26951" s="6"/>
      <c r="F26951" s="6"/>
      <c r="U26951" s="11"/>
      <c r="AO26951" s="11"/>
    </row>
    <row r="26952" spans="2:41" x14ac:dyDescent="0.25">
      <c r="B26952" s="6"/>
      <c r="D26952" s="6"/>
      <c r="E26952" s="6"/>
      <c r="F26952" s="6"/>
      <c r="U26952" s="11"/>
      <c r="AO26952" s="11"/>
    </row>
    <row r="26953" spans="2:41" x14ac:dyDescent="0.25">
      <c r="B26953" s="6"/>
      <c r="D26953" s="6"/>
      <c r="E26953" s="6"/>
      <c r="F26953" s="6"/>
      <c r="U26953" s="11"/>
      <c r="AO26953" s="11"/>
    </row>
    <row r="26954" spans="2:41" x14ac:dyDescent="0.25">
      <c r="B26954" s="6"/>
      <c r="D26954" s="6"/>
      <c r="E26954" s="6"/>
      <c r="F26954" s="6"/>
      <c r="U26954" s="11"/>
      <c r="AO26954" s="11"/>
    </row>
    <row r="26955" spans="2:41" x14ac:dyDescent="0.25">
      <c r="B26955" s="6"/>
      <c r="D26955" s="6"/>
      <c r="E26955" s="6"/>
      <c r="F26955" s="6"/>
      <c r="U26955" s="11"/>
      <c r="AO26955" s="11"/>
    </row>
    <row r="26956" spans="2:41" x14ac:dyDescent="0.25">
      <c r="B26956" s="6"/>
      <c r="D26956" s="6"/>
      <c r="E26956" s="6"/>
      <c r="F26956" s="6"/>
      <c r="U26956" s="11"/>
      <c r="AO26956" s="11"/>
    </row>
    <row r="26957" spans="2:41" x14ac:dyDescent="0.25">
      <c r="B26957" s="6"/>
      <c r="D26957" s="6"/>
      <c r="E26957" s="6"/>
      <c r="F26957" s="6"/>
      <c r="U26957" s="11"/>
      <c r="AO26957" s="11"/>
    </row>
    <row r="26958" spans="2:41" x14ac:dyDescent="0.25">
      <c r="B26958" s="6"/>
      <c r="D26958" s="6"/>
      <c r="E26958" s="6"/>
      <c r="F26958" s="6"/>
      <c r="U26958" s="11"/>
      <c r="AO26958" s="11"/>
    </row>
    <row r="26959" spans="2:41" x14ac:dyDescent="0.25">
      <c r="B26959" s="6"/>
      <c r="D26959" s="6"/>
      <c r="E26959" s="6"/>
      <c r="F26959" s="6"/>
      <c r="U26959" s="11"/>
      <c r="AO26959" s="11"/>
    </row>
    <row r="26960" spans="2:41" x14ac:dyDescent="0.25">
      <c r="B26960" s="6"/>
      <c r="D26960" s="6"/>
      <c r="E26960" s="6"/>
      <c r="F26960" s="6"/>
      <c r="U26960" s="11"/>
      <c r="AO26960" s="11"/>
    </row>
    <row r="26961" spans="2:41" x14ac:dyDescent="0.25">
      <c r="B26961" s="6"/>
      <c r="D26961" s="6"/>
      <c r="E26961" s="6"/>
      <c r="F26961" s="6"/>
      <c r="U26961" s="11"/>
      <c r="AO26961" s="11"/>
    </row>
    <row r="26962" spans="2:41" x14ac:dyDescent="0.25">
      <c r="B26962" s="6"/>
      <c r="D26962" s="6"/>
      <c r="E26962" s="6"/>
      <c r="F26962" s="6"/>
      <c r="U26962" s="11"/>
      <c r="AO26962" s="11"/>
    </row>
    <row r="26963" spans="2:41" x14ac:dyDescent="0.25">
      <c r="B26963" s="6"/>
      <c r="D26963" s="6"/>
      <c r="E26963" s="6"/>
      <c r="F26963" s="6"/>
      <c r="U26963" s="11"/>
      <c r="AO26963" s="11"/>
    </row>
    <row r="26964" spans="2:41" x14ac:dyDescent="0.25">
      <c r="B26964" s="6"/>
      <c r="D26964" s="6"/>
      <c r="E26964" s="6"/>
      <c r="F26964" s="6"/>
      <c r="U26964" s="11"/>
      <c r="AO26964" s="11"/>
    </row>
    <row r="26965" spans="2:41" x14ac:dyDescent="0.25">
      <c r="B26965" s="6"/>
      <c r="D26965" s="6"/>
      <c r="E26965" s="6"/>
      <c r="F26965" s="6"/>
      <c r="U26965" s="11"/>
      <c r="AO26965" s="11"/>
    </row>
    <row r="26966" spans="2:41" x14ac:dyDescent="0.25">
      <c r="B26966" s="6"/>
      <c r="D26966" s="6"/>
      <c r="E26966" s="6"/>
      <c r="F26966" s="6"/>
      <c r="U26966" s="11"/>
      <c r="AO26966" s="11"/>
    </row>
    <row r="26967" spans="2:41" x14ac:dyDescent="0.25">
      <c r="B26967" s="6"/>
      <c r="D26967" s="6"/>
      <c r="E26967" s="6"/>
      <c r="F26967" s="6"/>
      <c r="U26967" s="11"/>
      <c r="AO26967" s="11"/>
    </row>
    <row r="26968" spans="2:41" x14ac:dyDescent="0.25">
      <c r="B26968" s="6"/>
      <c r="D26968" s="6"/>
      <c r="E26968" s="6"/>
      <c r="F26968" s="6"/>
      <c r="U26968" s="11"/>
      <c r="AO26968" s="11"/>
    </row>
    <row r="26969" spans="2:41" x14ac:dyDescent="0.25">
      <c r="B26969" s="6"/>
      <c r="D26969" s="6"/>
      <c r="E26969" s="6"/>
      <c r="F26969" s="6"/>
      <c r="U26969" s="11"/>
      <c r="AO26969" s="11"/>
    </row>
    <row r="26970" spans="2:41" x14ac:dyDescent="0.25">
      <c r="B26970" s="6"/>
      <c r="D26970" s="6"/>
      <c r="E26970" s="6"/>
      <c r="F26970" s="6"/>
      <c r="U26970" s="11"/>
      <c r="AO26970" s="11"/>
    </row>
    <row r="26971" spans="2:41" x14ac:dyDescent="0.25">
      <c r="B26971" s="6"/>
      <c r="D26971" s="6"/>
      <c r="E26971" s="6"/>
      <c r="F26971" s="6"/>
      <c r="U26971" s="11"/>
      <c r="AO26971" s="11"/>
    </row>
    <row r="26972" spans="2:41" x14ac:dyDescent="0.25">
      <c r="B26972" s="6"/>
      <c r="D26972" s="6"/>
      <c r="E26972" s="6"/>
      <c r="F26972" s="6"/>
      <c r="U26972" s="11"/>
      <c r="AO26972" s="11"/>
    </row>
    <row r="26973" spans="2:41" x14ac:dyDescent="0.25">
      <c r="B26973" s="6"/>
      <c r="D26973" s="6"/>
      <c r="E26973" s="6"/>
      <c r="F26973" s="6"/>
      <c r="U26973" s="11"/>
      <c r="AO26973" s="11"/>
    </row>
    <row r="26974" spans="2:41" x14ac:dyDescent="0.25">
      <c r="B26974" s="6"/>
      <c r="D26974" s="6"/>
      <c r="E26974" s="6"/>
      <c r="F26974" s="6"/>
      <c r="U26974" s="11"/>
      <c r="AO26974" s="11"/>
    </row>
    <row r="26975" spans="2:41" x14ac:dyDescent="0.25">
      <c r="B26975" s="6"/>
      <c r="D26975" s="6"/>
      <c r="E26975" s="6"/>
      <c r="F26975" s="6"/>
      <c r="U26975" s="11"/>
      <c r="AO26975" s="11"/>
    </row>
    <row r="26976" spans="2:41" x14ac:dyDescent="0.25">
      <c r="B26976" s="6"/>
      <c r="D26976" s="6"/>
      <c r="E26976" s="6"/>
      <c r="F26976" s="6"/>
      <c r="U26976" s="11"/>
      <c r="AO26976" s="11"/>
    </row>
    <row r="26977" spans="2:41" x14ac:dyDescent="0.25">
      <c r="B26977" s="6"/>
      <c r="D26977" s="6"/>
      <c r="E26977" s="6"/>
      <c r="F26977" s="6"/>
      <c r="U26977" s="11"/>
      <c r="AO26977" s="11"/>
    </row>
    <row r="26978" spans="2:41" x14ac:dyDescent="0.25">
      <c r="B26978" s="6"/>
      <c r="D26978" s="6"/>
      <c r="E26978" s="6"/>
      <c r="F26978" s="6"/>
      <c r="U26978" s="11"/>
      <c r="AO26978" s="11"/>
    </row>
    <row r="26979" spans="2:41" x14ac:dyDescent="0.25">
      <c r="B26979" s="6"/>
      <c r="D26979" s="6"/>
      <c r="E26979" s="6"/>
      <c r="F26979" s="6"/>
      <c r="U26979" s="11"/>
      <c r="AO26979" s="11"/>
    </row>
    <row r="26980" spans="2:41" x14ac:dyDescent="0.25">
      <c r="B26980" s="6"/>
      <c r="D26980" s="6"/>
      <c r="E26980" s="6"/>
      <c r="F26980" s="6"/>
      <c r="U26980" s="11"/>
      <c r="AO26980" s="11"/>
    </row>
    <row r="26981" spans="2:41" x14ac:dyDescent="0.25">
      <c r="B26981" s="6"/>
      <c r="D26981" s="6"/>
      <c r="E26981" s="6"/>
      <c r="F26981" s="6"/>
      <c r="U26981" s="11"/>
      <c r="AO26981" s="11"/>
    </row>
    <row r="26982" spans="2:41" x14ac:dyDescent="0.25">
      <c r="B26982" s="6"/>
      <c r="D26982" s="6"/>
      <c r="E26982" s="6"/>
      <c r="F26982" s="6"/>
      <c r="U26982" s="11"/>
      <c r="AO26982" s="11"/>
    </row>
    <row r="26983" spans="2:41" x14ac:dyDescent="0.25">
      <c r="B26983" s="6"/>
      <c r="D26983" s="6"/>
      <c r="E26983" s="6"/>
      <c r="F26983" s="6"/>
      <c r="U26983" s="11"/>
      <c r="AO26983" s="11"/>
    </row>
    <row r="26984" spans="2:41" x14ac:dyDescent="0.25">
      <c r="B26984" s="6"/>
      <c r="D26984" s="6"/>
      <c r="E26984" s="6"/>
      <c r="F26984" s="6"/>
      <c r="U26984" s="11"/>
      <c r="AO26984" s="11"/>
    </row>
    <row r="26985" spans="2:41" x14ac:dyDescent="0.25">
      <c r="B26985" s="6"/>
      <c r="D26985" s="6"/>
      <c r="E26985" s="6"/>
      <c r="F26985" s="6"/>
      <c r="U26985" s="11"/>
      <c r="AO26985" s="11"/>
    </row>
    <row r="26986" spans="2:41" x14ac:dyDescent="0.25">
      <c r="B26986" s="6"/>
      <c r="D26986" s="6"/>
      <c r="E26986" s="6"/>
      <c r="F26986" s="6"/>
      <c r="U26986" s="11"/>
      <c r="AO26986" s="11"/>
    </row>
    <row r="26987" spans="2:41" x14ac:dyDescent="0.25">
      <c r="B26987" s="6"/>
      <c r="D26987" s="6"/>
      <c r="E26987" s="6"/>
      <c r="F26987" s="6"/>
      <c r="U26987" s="11"/>
      <c r="AO26987" s="11"/>
    </row>
    <row r="26988" spans="2:41" x14ac:dyDescent="0.25">
      <c r="B26988" s="6"/>
      <c r="D26988" s="6"/>
      <c r="E26988" s="6"/>
      <c r="F26988" s="6"/>
      <c r="U26988" s="11"/>
      <c r="AO26988" s="11"/>
    </row>
    <row r="26989" spans="2:41" x14ac:dyDescent="0.25">
      <c r="B26989" s="6"/>
      <c r="D26989" s="6"/>
      <c r="E26989" s="6"/>
      <c r="F26989" s="6"/>
      <c r="U26989" s="11"/>
      <c r="AO26989" s="11"/>
    </row>
    <row r="26990" spans="2:41" x14ac:dyDescent="0.25">
      <c r="B26990" s="6"/>
      <c r="D26990" s="6"/>
      <c r="E26990" s="6"/>
      <c r="F26990" s="6"/>
      <c r="U26990" s="11"/>
      <c r="AO26990" s="11"/>
    </row>
    <row r="26991" spans="2:41" x14ac:dyDescent="0.25">
      <c r="B26991" s="6"/>
      <c r="D26991" s="6"/>
      <c r="E26991" s="6"/>
      <c r="F26991" s="6"/>
      <c r="U26991" s="11"/>
      <c r="AO26991" s="11"/>
    </row>
    <row r="26992" spans="2:41" x14ac:dyDescent="0.25">
      <c r="B26992" s="6"/>
      <c r="D26992" s="6"/>
      <c r="E26992" s="6"/>
      <c r="F26992" s="6"/>
      <c r="U26992" s="11"/>
      <c r="AO26992" s="11"/>
    </row>
    <row r="26993" spans="2:41" x14ac:dyDescent="0.25">
      <c r="B26993" s="6"/>
      <c r="D26993" s="6"/>
      <c r="E26993" s="6"/>
      <c r="F26993" s="6"/>
      <c r="U26993" s="11"/>
      <c r="AO26993" s="11"/>
    </row>
    <row r="26994" spans="2:41" x14ac:dyDescent="0.25">
      <c r="B26994" s="6"/>
      <c r="D26994" s="6"/>
      <c r="E26994" s="6"/>
      <c r="F26994" s="6"/>
      <c r="U26994" s="11"/>
      <c r="AO26994" s="11"/>
    </row>
    <row r="26995" spans="2:41" x14ac:dyDescent="0.25">
      <c r="B26995" s="6"/>
      <c r="D26995" s="6"/>
      <c r="E26995" s="6"/>
      <c r="F26995" s="6"/>
      <c r="U26995" s="11"/>
      <c r="AO26995" s="11"/>
    </row>
    <row r="26996" spans="2:41" x14ac:dyDescent="0.25">
      <c r="B26996" s="6"/>
      <c r="D26996" s="6"/>
      <c r="E26996" s="6"/>
      <c r="F26996" s="6"/>
      <c r="U26996" s="11"/>
      <c r="AO26996" s="11"/>
    </row>
    <row r="26997" spans="2:41" x14ac:dyDescent="0.25">
      <c r="B26997" s="6"/>
      <c r="D26997" s="6"/>
      <c r="E26997" s="6"/>
      <c r="F26997" s="6"/>
      <c r="U26997" s="11"/>
      <c r="AO26997" s="11"/>
    </row>
    <row r="26998" spans="2:41" x14ac:dyDescent="0.25">
      <c r="B26998" s="6"/>
      <c r="D26998" s="6"/>
      <c r="E26998" s="6"/>
      <c r="F26998" s="6"/>
      <c r="U26998" s="11"/>
      <c r="AO26998" s="11"/>
    </row>
    <row r="26999" spans="2:41" x14ac:dyDescent="0.25">
      <c r="B26999" s="6"/>
      <c r="D26999" s="6"/>
      <c r="E26999" s="6"/>
      <c r="F26999" s="6"/>
      <c r="U26999" s="11"/>
      <c r="AO26999" s="11"/>
    </row>
    <row r="27000" spans="2:41" x14ac:dyDescent="0.25">
      <c r="B27000" s="6"/>
      <c r="D27000" s="6"/>
      <c r="E27000" s="6"/>
      <c r="F27000" s="6"/>
      <c r="U27000" s="11"/>
      <c r="AO27000" s="11"/>
    </row>
    <row r="27001" spans="2:41" x14ac:dyDescent="0.25">
      <c r="B27001" s="6"/>
      <c r="D27001" s="6"/>
      <c r="E27001" s="6"/>
      <c r="F27001" s="6"/>
      <c r="U27001" s="11"/>
      <c r="AO27001" s="11"/>
    </row>
    <row r="27002" spans="2:41" x14ac:dyDescent="0.25">
      <c r="B27002" s="6"/>
      <c r="D27002" s="6"/>
      <c r="E27002" s="6"/>
      <c r="F27002" s="6"/>
      <c r="U27002" s="11"/>
      <c r="AO27002" s="11"/>
    </row>
    <row r="27003" spans="2:41" x14ac:dyDescent="0.25">
      <c r="B27003" s="6"/>
      <c r="D27003" s="6"/>
      <c r="E27003" s="6"/>
      <c r="F27003" s="6"/>
      <c r="U27003" s="11"/>
      <c r="AO27003" s="11"/>
    </row>
    <row r="27004" spans="2:41" x14ac:dyDescent="0.25">
      <c r="B27004" s="6"/>
      <c r="D27004" s="6"/>
      <c r="E27004" s="6"/>
      <c r="F27004" s="6"/>
      <c r="U27004" s="11"/>
      <c r="AO27004" s="11"/>
    </row>
    <row r="27005" spans="2:41" x14ac:dyDescent="0.25">
      <c r="B27005" s="6"/>
      <c r="D27005" s="6"/>
      <c r="E27005" s="6"/>
      <c r="F27005" s="6"/>
      <c r="U27005" s="11"/>
      <c r="AO27005" s="11"/>
    </row>
    <row r="27006" spans="2:41" x14ac:dyDescent="0.25">
      <c r="B27006" s="6"/>
      <c r="D27006" s="6"/>
      <c r="E27006" s="6"/>
      <c r="F27006" s="6"/>
      <c r="U27006" s="11"/>
      <c r="AO27006" s="11"/>
    </row>
    <row r="27007" spans="2:41" x14ac:dyDescent="0.25">
      <c r="B27007" s="6"/>
      <c r="D27007" s="6"/>
      <c r="E27007" s="6"/>
      <c r="F27007" s="6"/>
      <c r="U27007" s="11"/>
      <c r="AO27007" s="11"/>
    </row>
    <row r="27008" spans="2:41" x14ac:dyDescent="0.25">
      <c r="B27008" s="6"/>
      <c r="D27008" s="6"/>
      <c r="E27008" s="6"/>
      <c r="F27008" s="6"/>
      <c r="U27008" s="11"/>
      <c r="AO27008" s="11"/>
    </row>
    <row r="27009" spans="2:41" x14ac:dyDescent="0.25">
      <c r="B27009" s="6"/>
      <c r="D27009" s="6"/>
      <c r="E27009" s="6"/>
      <c r="F27009" s="6"/>
      <c r="U27009" s="11"/>
      <c r="AO27009" s="11"/>
    </row>
    <row r="27010" spans="2:41" x14ac:dyDescent="0.25">
      <c r="B27010" s="6"/>
      <c r="D27010" s="6"/>
      <c r="E27010" s="6"/>
      <c r="F27010" s="6"/>
      <c r="U27010" s="11"/>
      <c r="AO27010" s="11"/>
    </row>
    <row r="27011" spans="2:41" x14ac:dyDescent="0.25">
      <c r="B27011" s="6"/>
      <c r="D27011" s="6"/>
      <c r="E27011" s="6"/>
      <c r="F27011" s="6"/>
      <c r="U27011" s="11"/>
      <c r="AO27011" s="11"/>
    </row>
    <row r="27012" spans="2:41" x14ac:dyDescent="0.25">
      <c r="B27012" s="6"/>
      <c r="D27012" s="6"/>
      <c r="E27012" s="6"/>
      <c r="F27012" s="6"/>
      <c r="U27012" s="11"/>
      <c r="AO27012" s="11"/>
    </row>
    <row r="27013" spans="2:41" x14ac:dyDescent="0.25">
      <c r="B27013" s="6"/>
      <c r="D27013" s="6"/>
      <c r="E27013" s="6"/>
      <c r="F27013" s="6"/>
      <c r="U27013" s="11"/>
      <c r="AO27013" s="11"/>
    </row>
    <row r="27014" spans="2:41" x14ac:dyDescent="0.25">
      <c r="B27014" s="6"/>
      <c r="D27014" s="6"/>
      <c r="E27014" s="6"/>
      <c r="F27014" s="6"/>
      <c r="U27014" s="11"/>
      <c r="AO27014" s="11"/>
    </row>
    <row r="27015" spans="2:41" x14ac:dyDescent="0.25">
      <c r="B27015" s="6"/>
      <c r="D27015" s="6"/>
      <c r="E27015" s="6"/>
      <c r="F27015" s="6"/>
      <c r="U27015" s="11"/>
      <c r="AO27015" s="11"/>
    </row>
    <row r="27016" spans="2:41" x14ac:dyDescent="0.25">
      <c r="B27016" s="6"/>
      <c r="D27016" s="6"/>
      <c r="E27016" s="6"/>
      <c r="F27016" s="6"/>
      <c r="U27016" s="11"/>
      <c r="AO27016" s="11"/>
    </row>
    <row r="27017" spans="2:41" x14ac:dyDescent="0.25">
      <c r="B27017" s="6"/>
      <c r="D27017" s="6"/>
      <c r="E27017" s="6"/>
      <c r="F27017" s="6"/>
      <c r="U27017" s="11"/>
      <c r="AO27017" s="11"/>
    </row>
    <row r="27018" spans="2:41" x14ac:dyDescent="0.25">
      <c r="B27018" s="6"/>
      <c r="D27018" s="6"/>
      <c r="E27018" s="6"/>
      <c r="F27018" s="6"/>
      <c r="U27018" s="11"/>
      <c r="AO27018" s="11"/>
    </row>
    <row r="27019" spans="2:41" x14ac:dyDescent="0.25">
      <c r="B27019" s="6"/>
      <c r="D27019" s="6"/>
      <c r="E27019" s="6"/>
      <c r="F27019" s="6"/>
      <c r="U27019" s="11"/>
      <c r="AO27019" s="11"/>
    </row>
    <row r="27020" spans="2:41" x14ac:dyDescent="0.25">
      <c r="B27020" s="6"/>
      <c r="D27020" s="6"/>
      <c r="E27020" s="6"/>
      <c r="F27020" s="6"/>
      <c r="U27020" s="11"/>
      <c r="AO27020" s="11"/>
    </row>
    <row r="27021" spans="2:41" x14ac:dyDescent="0.25">
      <c r="B27021" s="6"/>
      <c r="D27021" s="6"/>
      <c r="E27021" s="6"/>
      <c r="F27021" s="6"/>
      <c r="U27021" s="11"/>
      <c r="AO27021" s="11"/>
    </row>
    <row r="27022" spans="2:41" x14ac:dyDescent="0.25">
      <c r="B27022" s="6"/>
      <c r="D27022" s="6"/>
      <c r="E27022" s="6"/>
      <c r="F27022" s="6"/>
      <c r="U27022" s="11"/>
      <c r="AO27022" s="11"/>
    </row>
    <row r="27023" spans="2:41" x14ac:dyDescent="0.25">
      <c r="B27023" s="6"/>
      <c r="D27023" s="6"/>
      <c r="E27023" s="6"/>
      <c r="F27023" s="6"/>
      <c r="U27023" s="11"/>
      <c r="AO27023" s="11"/>
    </row>
    <row r="27024" spans="2:41" x14ac:dyDescent="0.25">
      <c r="B27024" s="6"/>
      <c r="D27024" s="6"/>
      <c r="E27024" s="6"/>
      <c r="F27024" s="6"/>
      <c r="U27024" s="11"/>
      <c r="AO27024" s="11"/>
    </row>
    <row r="27025" spans="2:41" x14ac:dyDescent="0.25">
      <c r="B27025" s="6"/>
      <c r="D27025" s="6"/>
      <c r="E27025" s="6"/>
      <c r="F27025" s="6"/>
      <c r="U27025" s="11"/>
      <c r="AO27025" s="11"/>
    </row>
    <row r="27026" spans="2:41" x14ac:dyDescent="0.25">
      <c r="B27026" s="6"/>
      <c r="D27026" s="6"/>
      <c r="E27026" s="6"/>
      <c r="F27026" s="6"/>
      <c r="U27026" s="11"/>
      <c r="AO27026" s="11"/>
    </row>
    <row r="27027" spans="2:41" x14ac:dyDescent="0.25">
      <c r="B27027" s="6"/>
      <c r="D27027" s="6"/>
      <c r="E27027" s="6"/>
      <c r="F27027" s="6"/>
      <c r="U27027" s="11"/>
      <c r="AO27027" s="11"/>
    </row>
    <row r="27028" spans="2:41" x14ac:dyDescent="0.25">
      <c r="B27028" s="6"/>
      <c r="D27028" s="6"/>
      <c r="E27028" s="6"/>
      <c r="F27028" s="6"/>
      <c r="U27028" s="11"/>
      <c r="AO27028" s="11"/>
    </row>
    <row r="27029" spans="2:41" x14ac:dyDescent="0.25">
      <c r="B27029" s="6"/>
      <c r="D27029" s="6"/>
      <c r="E27029" s="6"/>
      <c r="F27029" s="6"/>
      <c r="U27029" s="11"/>
      <c r="AO27029" s="11"/>
    </row>
    <row r="27030" spans="2:41" x14ac:dyDescent="0.25">
      <c r="B27030" s="6"/>
      <c r="D27030" s="6"/>
      <c r="E27030" s="6"/>
      <c r="F27030" s="6"/>
      <c r="U27030" s="11"/>
      <c r="AO27030" s="11"/>
    </row>
    <row r="27031" spans="2:41" x14ac:dyDescent="0.25">
      <c r="B27031" s="6"/>
      <c r="D27031" s="6"/>
      <c r="E27031" s="6"/>
      <c r="F27031" s="6"/>
      <c r="U27031" s="11"/>
      <c r="AO27031" s="11"/>
    </row>
    <row r="27032" spans="2:41" x14ac:dyDescent="0.25">
      <c r="B27032" s="6"/>
      <c r="D27032" s="6"/>
      <c r="E27032" s="6"/>
      <c r="F27032" s="6"/>
      <c r="U27032" s="11"/>
      <c r="AO27032" s="11"/>
    </row>
    <row r="27033" spans="2:41" x14ac:dyDescent="0.25">
      <c r="B27033" s="6"/>
      <c r="D27033" s="6"/>
      <c r="E27033" s="6"/>
      <c r="F27033" s="6"/>
      <c r="U27033" s="11"/>
      <c r="AO27033" s="11"/>
    </row>
    <row r="27034" spans="2:41" x14ac:dyDescent="0.25">
      <c r="B27034" s="6"/>
      <c r="D27034" s="6"/>
      <c r="E27034" s="6"/>
      <c r="F27034" s="6"/>
      <c r="U27034" s="11"/>
      <c r="AO27034" s="11"/>
    </row>
    <row r="27035" spans="2:41" x14ac:dyDescent="0.25">
      <c r="B27035" s="6"/>
      <c r="D27035" s="6"/>
      <c r="E27035" s="6"/>
      <c r="F27035" s="6"/>
      <c r="U27035" s="11"/>
      <c r="AO27035" s="11"/>
    </row>
    <row r="27036" spans="2:41" x14ac:dyDescent="0.25">
      <c r="B27036" s="6"/>
      <c r="D27036" s="6"/>
      <c r="E27036" s="6"/>
      <c r="F27036" s="6"/>
      <c r="U27036" s="11"/>
      <c r="AO27036" s="11"/>
    </row>
    <row r="27037" spans="2:41" x14ac:dyDescent="0.25">
      <c r="B27037" s="6"/>
      <c r="D27037" s="6"/>
      <c r="E27037" s="6"/>
      <c r="F27037" s="6"/>
      <c r="U27037" s="11"/>
      <c r="AO27037" s="11"/>
    </row>
    <row r="27038" spans="2:41" x14ac:dyDescent="0.25">
      <c r="B27038" s="6"/>
      <c r="D27038" s="6"/>
      <c r="E27038" s="6"/>
      <c r="F27038" s="6"/>
      <c r="U27038" s="11"/>
      <c r="AO27038" s="11"/>
    </row>
    <row r="27039" spans="2:41" x14ac:dyDescent="0.25">
      <c r="B27039" s="6"/>
      <c r="D27039" s="6"/>
      <c r="E27039" s="6"/>
      <c r="F27039" s="6"/>
      <c r="U27039" s="11"/>
      <c r="AO27039" s="11"/>
    </row>
    <row r="27040" spans="2:41" x14ac:dyDescent="0.25">
      <c r="B27040" s="6"/>
      <c r="D27040" s="6"/>
      <c r="E27040" s="6"/>
      <c r="F27040" s="6"/>
      <c r="U27040" s="11"/>
      <c r="AO27040" s="11"/>
    </row>
    <row r="27041" spans="2:41" x14ac:dyDescent="0.25">
      <c r="B27041" s="6"/>
      <c r="D27041" s="6"/>
      <c r="E27041" s="6"/>
      <c r="F27041" s="6"/>
      <c r="U27041" s="11"/>
      <c r="AO27041" s="11"/>
    </row>
    <row r="27042" spans="2:41" x14ac:dyDescent="0.25">
      <c r="B27042" s="6"/>
      <c r="D27042" s="6"/>
      <c r="E27042" s="6"/>
      <c r="F27042" s="6"/>
      <c r="U27042" s="11"/>
      <c r="AO27042" s="11"/>
    </row>
    <row r="27043" spans="2:41" x14ac:dyDescent="0.25">
      <c r="B27043" s="6"/>
      <c r="D27043" s="6"/>
      <c r="E27043" s="6"/>
      <c r="F27043" s="6"/>
      <c r="U27043" s="11"/>
      <c r="AO27043" s="11"/>
    </row>
    <row r="27044" spans="2:41" x14ac:dyDescent="0.25">
      <c r="B27044" s="6"/>
      <c r="D27044" s="6"/>
      <c r="E27044" s="6"/>
      <c r="F27044" s="6"/>
      <c r="U27044" s="11"/>
      <c r="AO27044" s="11"/>
    </row>
    <row r="27045" spans="2:41" x14ac:dyDescent="0.25">
      <c r="B27045" s="6"/>
      <c r="D27045" s="6"/>
      <c r="E27045" s="6"/>
      <c r="F27045" s="6"/>
      <c r="U27045" s="11"/>
      <c r="AO27045" s="11"/>
    </row>
    <row r="27046" spans="2:41" x14ac:dyDescent="0.25">
      <c r="B27046" s="6"/>
      <c r="D27046" s="6"/>
      <c r="E27046" s="6"/>
      <c r="F27046" s="6"/>
      <c r="U27046" s="11"/>
      <c r="AO27046" s="11"/>
    </row>
    <row r="27047" spans="2:41" x14ac:dyDescent="0.25">
      <c r="B27047" s="6"/>
      <c r="D27047" s="6"/>
      <c r="E27047" s="6"/>
      <c r="F27047" s="6"/>
      <c r="U27047" s="11"/>
      <c r="AO27047" s="11"/>
    </row>
    <row r="27048" spans="2:41" x14ac:dyDescent="0.25">
      <c r="B27048" s="6"/>
      <c r="D27048" s="6"/>
      <c r="E27048" s="6"/>
      <c r="F27048" s="6"/>
      <c r="U27048" s="11"/>
      <c r="AO27048" s="11"/>
    </row>
    <row r="27049" spans="2:41" x14ac:dyDescent="0.25">
      <c r="B27049" s="6"/>
      <c r="D27049" s="6"/>
      <c r="E27049" s="6"/>
      <c r="F27049" s="6"/>
      <c r="U27049" s="11"/>
      <c r="AO27049" s="11"/>
    </row>
    <row r="27050" spans="2:41" x14ac:dyDescent="0.25">
      <c r="B27050" s="6"/>
      <c r="D27050" s="6"/>
      <c r="E27050" s="6"/>
      <c r="F27050" s="6"/>
      <c r="U27050" s="11"/>
      <c r="AO27050" s="11"/>
    </row>
    <row r="27051" spans="2:41" x14ac:dyDescent="0.25">
      <c r="B27051" s="6"/>
      <c r="D27051" s="6"/>
      <c r="E27051" s="6"/>
      <c r="F27051" s="6"/>
      <c r="U27051" s="11"/>
      <c r="AO27051" s="11"/>
    </row>
    <row r="27052" spans="2:41" x14ac:dyDescent="0.25">
      <c r="B27052" s="6"/>
      <c r="D27052" s="6"/>
      <c r="E27052" s="6"/>
      <c r="F27052" s="6"/>
      <c r="U27052" s="11"/>
      <c r="AO27052" s="11"/>
    </row>
    <row r="27053" spans="2:41" x14ac:dyDescent="0.25">
      <c r="B27053" s="6"/>
      <c r="D27053" s="6"/>
      <c r="E27053" s="6"/>
      <c r="F27053" s="6"/>
      <c r="U27053" s="11"/>
      <c r="AO27053" s="11"/>
    </row>
    <row r="27054" spans="2:41" x14ac:dyDescent="0.25">
      <c r="B27054" s="6"/>
      <c r="D27054" s="6"/>
      <c r="E27054" s="6"/>
      <c r="F27054" s="6"/>
      <c r="U27054" s="11"/>
      <c r="AO27054" s="11"/>
    </row>
    <row r="27055" spans="2:41" x14ac:dyDescent="0.25">
      <c r="B27055" s="6"/>
      <c r="D27055" s="6"/>
      <c r="E27055" s="6"/>
      <c r="F27055" s="6"/>
      <c r="U27055" s="11"/>
      <c r="AO27055" s="11"/>
    </row>
    <row r="27056" spans="2:41" x14ac:dyDescent="0.25">
      <c r="B27056" s="6"/>
      <c r="D27056" s="6"/>
      <c r="E27056" s="6"/>
      <c r="F27056" s="6"/>
      <c r="U27056" s="11"/>
      <c r="AO27056" s="11"/>
    </row>
    <row r="27057" spans="2:41" x14ac:dyDescent="0.25">
      <c r="B27057" s="6"/>
      <c r="D27057" s="6"/>
      <c r="E27057" s="6"/>
      <c r="F27057" s="6"/>
      <c r="U27057" s="11"/>
      <c r="AO27057" s="11"/>
    </row>
    <row r="27058" spans="2:41" x14ac:dyDescent="0.25">
      <c r="B27058" s="6"/>
      <c r="D27058" s="6"/>
      <c r="E27058" s="6"/>
      <c r="F27058" s="6"/>
      <c r="U27058" s="11"/>
      <c r="AO27058" s="11"/>
    </row>
    <row r="27059" spans="2:41" x14ac:dyDescent="0.25">
      <c r="B27059" s="6"/>
      <c r="D27059" s="6"/>
      <c r="E27059" s="6"/>
      <c r="F27059" s="6"/>
      <c r="U27059" s="11"/>
      <c r="AO27059" s="11"/>
    </row>
    <row r="27060" spans="2:41" x14ac:dyDescent="0.25">
      <c r="B27060" s="6"/>
      <c r="D27060" s="6"/>
      <c r="E27060" s="6"/>
      <c r="F27060" s="6"/>
      <c r="U27060" s="11"/>
      <c r="AO27060" s="11"/>
    </row>
    <row r="27061" spans="2:41" x14ac:dyDescent="0.25">
      <c r="B27061" s="6"/>
      <c r="D27061" s="6"/>
      <c r="E27061" s="6"/>
      <c r="F27061" s="6"/>
      <c r="U27061" s="11"/>
      <c r="AO27061" s="11"/>
    </row>
    <row r="27062" spans="2:41" x14ac:dyDescent="0.25">
      <c r="B27062" s="6"/>
      <c r="D27062" s="6"/>
      <c r="E27062" s="6"/>
      <c r="F27062" s="6"/>
      <c r="U27062" s="11"/>
      <c r="AO27062" s="11"/>
    </row>
    <row r="27063" spans="2:41" x14ac:dyDescent="0.25">
      <c r="B27063" s="6"/>
      <c r="D27063" s="6"/>
      <c r="E27063" s="6"/>
      <c r="F27063" s="6"/>
      <c r="U27063" s="11"/>
      <c r="AO27063" s="11"/>
    </row>
    <row r="27064" spans="2:41" x14ac:dyDescent="0.25">
      <c r="B27064" s="6"/>
      <c r="D27064" s="6"/>
      <c r="E27064" s="6"/>
      <c r="F27064" s="6"/>
      <c r="U27064" s="11"/>
      <c r="AO27064" s="11"/>
    </row>
    <row r="27065" spans="2:41" x14ac:dyDescent="0.25">
      <c r="B27065" s="6"/>
      <c r="D27065" s="6"/>
      <c r="E27065" s="6"/>
      <c r="F27065" s="6"/>
      <c r="U27065" s="11"/>
      <c r="AO27065" s="11"/>
    </row>
    <row r="27066" spans="2:41" x14ac:dyDescent="0.25">
      <c r="B27066" s="6"/>
      <c r="D27066" s="6"/>
      <c r="E27066" s="6"/>
      <c r="F27066" s="6"/>
      <c r="U27066" s="11"/>
      <c r="AO27066" s="11"/>
    </row>
    <row r="27067" spans="2:41" x14ac:dyDescent="0.25">
      <c r="B27067" s="6"/>
      <c r="D27067" s="6"/>
      <c r="E27067" s="6"/>
      <c r="F27067" s="6"/>
      <c r="U27067" s="11"/>
      <c r="AO27067" s="11"/>
    </row>
    <row r="27068" spans="2:41" x14ac:dyDescent="0.25">
      <c r="B27068" s="6"/>
      <c r="D27068" s="6"/>
      <c r="E27068" s="6"/>
      <c r="F27068" s="6"/>
      <c r="U27068" s="11"/>
      <c r="AO27068" s="11"/>
    </row>
    <row r="27069" spans="2:41" x14ac:dyDescent="0.25">
      <c r="B27069" s="6"/>
      <c r="D27069" s="6"/>
      <c r="E27069" s="6"/>
      <c r="F27069" s="6"/>
      <c r="U27069" s="11"/>
      <c r="AO27069" s="11"/>
    </row>
    <row r="27070" spans="2:41" x14ac:dyDescent="0.25">
      <c r="B27070" s="6"/>
      <c r="D27070" s="6"/>
      <c r="E27070" s="6"/>
      <c r="F27070" s="6"/>
      <c r="U27070" s="11"/>
      <c r="AO27070" s="11"/>
    </row>
    <row r="27071" spans="2:41" x14ac:dyDescent="0.25">
      <c r="B27071" s="6"/>
      <c r="D27071" s="6"/>
      <c r="E27071" s="6"/>
      <c r="F27071" s="6"/>
      <c r="U27071" s="11"/>
      <c r="AO27071" s="11"/>
    </row>
    <row r="27072" spans="2:41" x14ac:dyDescent="0.25">
      <c r="B27072" s="6"/>
      <c r="D27072" s="6"/>
      <c r="E27072" s="6"/>
      <c r="F27072" s="6"/>
      <c r="U27072" s="11"/>
      <c r="AO27072" s="11"/>
    </row>
    <row r="27073" spans="2:41" x14ac:dyDescent="0.25">
      <c r="B27073" s="6"/>
      <c r="D27073" s="6"/>
      <c r="E27073" s="6"/>
      <c r="F27073" s="6"/>
      <c r="U27073" s="11"/>
      <c r="AO27073" s="11"/>
    </row>
    <row r="27074" spans="2:41" x14ac:dyDescent="0.25">
      <c r="B27074" s="6"/>
      <c r="D27074" s="6"/>
      <c r="E27074" s="6"/>
      <c r="F27074" s="6"/>
      <c r="U27074" s="11"/>
      <c r="AO27074" s="11"/>
    </row>
    <row r="27075" spans="2:41" x14ac:dyDescent="0.25">
      <c r="B27075" s="6"/>
      <c r="D27075" s="6"/>
      <c r="E27075" s="6"/>
      <c r="F27075" s="6"/>
      <c r="U27075" s="11"/>
      <c r="AO27075" s="11"/>
    </row>
    <row r="27076" spans="2:41" x14ac:dyDescent="0.25">
      <c r="B27076" s="6"/>
      <c r="D27076" s="6"/>
      <c r="E27076" s="6"/>
      <c r="F27076" s="6"/>
      <c r="U27076" s="11"/>
      <c r="AO27076" s="11"/>
    </row>
    <row r="27077" spans="2:41" x14ac:dyDescent="0.25">
      <c r="B27077" s="6"/>
      <c r="D27077" s="6"/>
      <c r="E27077" s="6"/>
      <c r="F27077" s="6"/>
      <c r="U27077" s="11"/>
      <c r="AO27077" s="11"/>
    </row>
    <row r="27078" spans="2:41" x14ac:dyDescent="0.25">
      <c r="B27078" s="6"/>
      <c r="D27078" s="6"/>
      <c r="E27078" s="6"/>
      <c r="F27078" s="6"/>
      <c r="U27078" s="11"/>
      <c r="AO27078" s="11"/>
    </row>
    <row r="27079" spans="2:41" x14ac:dyDescent="0.25">
      <c r="B27079" s="6"/>
      <c r="D27079" s="6"/>
      <c r="E27079" s="6"/>
      <c r="F27079" s="6"/>
      <c r="U27079" s="11"/>
      <c r="AO27079" s="11"/>
    </row>
    <row r="27080" spans="2:41" x14ac:dyDescent="0.25">
      <c r="B27080" s="6"/>
      <c r="D27080" s="6"/>
      <c r="E27080" s="6"/>
      <c r="F27080" s="6"/>
      <c r="U27080" s="11"/>
      <c r="AO27080" s="11"/>
    </row>
    <row r="27081" spans="2:41" x14ac:dyDescent="0.25">
      <c r="B27081" s="6"/>
      <c r="D27081" s="6"/>
      <c r="E27081" s="6"/>
      <c r="F27081" s="6"/>
      <c r="U27081" s="11"/>
      <c r="AO27081" s="11"/>
    </row>
    <row r="27082" spans="2:41" x14ac:dyDescent="0.25">
      <c r="B27082" s="6"/>
      <c r="D27082" s="6"/>
      <c r="E27082" s="6"/>
      <c r="F27082" s="6"/>
      <c r="U27082" s="11"/>
      <c r="AO27082" s="11"/>
    </row>
    <row r="27083" spans="2:41" x14ac:dyDescent="0.25">
      <c r="B27083" s="6"/>
      <c r="D27083" s="6"/>
      <c r="E27083" s="6"/>
      <c r="F27083" s="6"/>
      <c r="U27083" s="11"/>
      <c r="AO27083" s="11"/>
    </row>
    <row r="27084" spans="2:41" x14ac:dyDescent="0.25">
      <c r="B27084" s="6"/>
      <c r="D27084" s="6"/>
      <c r="E27084" s="6"/>
      <c r="F27084" s="6"/>
      <c r="U27084" s="11"/>
      <c r="AO27084" s="11"/>
    </row>
    <row r="27085" spans="2:41" x14ac:dyDescent="0.25">
      <c r="B27085" s="6"/>
      <c r="D27085" s="6"/>
      <c r="E27085" s="6"/>
      <c r="F27085" s="6"/>
      <c r="U27085" s="11"/>
      <c r="AO27085" s="11"/>
    </row>
    <row r="27086" spans="2:41" x14ac:dyDescent="0.25">
      <c r="B27086" s="6"/>
      <c r="D27086" s="6"/>
      <c r="E27086" s="6"/>
      <c r="F27086" s="6"/>
      <c r="U27086" s="11"/>
      <c r="AO27086" s="11"/>
    </row>
    <row r="27087" spans="2:41" x14ac:dyDescent="0.25">
      <c r="B27087" s="6"/>
      <c r="D27087" s="6"/>
      <c r="E27087" s="6"/>
      <c r="F27087" s="6"/>
      <c r="U27087" s="11"/>
      <c r="AO27087" s="11"/>
    </row>
    <row r="27088" spans="2:41" x14ac:dyDescent="0.25">
      <c r="B27088" s="6"/>
      <c r="D27088" s="6"/>
      <c r="E27088" s="6"/>
      <c r="F27088" s="6"/>
      <c r="U27088" s="11"/>
      <c r="AO27088" s="11"/>
    </row>
    <row r="27089" spans="2:41" x14ac:dyDescent="0.25">
      <c r="B27089" s="6"/>
      <c r="D27089" s="6"/>
      <c r="E27089" s="6"/>
      <c r="F27089" s="6"/>
      <c r="U27089" s="11"/>
      <c r="AO27089" s="11"/>
    </row>
    <row r="27090" spans="2:41" x14ac:dyDescent="0.25">
      <c r="B27090" s="6"/>
      <c r="D27090" s="6"/>
      <c r="E27090" s="6"/>
      <c r="F27090" s="6"/>
      <c r="U27090" s="11"/>
      <c r="AO27090" s="11"/>
    </row>
    <row r="27091" spans="2:41" x14ac:dyDescent="0.25">
      <c r="B27091" s="6"/>
      <c r="D27091" s="6"/>
      <c r="E27091" s="6"/>
      <c r="F27091" s="6"/>
      <c r="U27091" s="11"/>
      <c r="AO27091" s="11"/>
    </row>
    <row r="27092" spans="2:41" x14ac:dyDescent="0.25">
      <c r="B27092" s="6"/>
      <c r="D27092" s="6"/>
      <c r="E27092" s="6"/>
      <c r="F27092" s="6"/>
      <c r="U27092" s="11"/>
      <c r="AO27092" s="11"/>
    </row>
    <row r="27093" spans="2:41" x14ac:dyDescent="0.25">
      <c r="B27093" s="6"/>
      <c r="D27093" s="6"/>
      <c r="E27093" s="6"/>
      <c r="F27093" s="6"/>
      <c r="U27093" s="11"/>
      <c r="AO27093" s="11"/>
    </row>
    <row r="27094" spans="2:41" x14ac:dyDescent="0.25">
      <c r="B27094" s="6"/>
      <c r="D27094" s="6"/>
      <c r="E27094" s="6"/>
      <c r="F27094" s="6"/>
      <c r="U27094" s="11"/>
      <c r="AO27094" s="11"/>
    </row>
    <row r="27095" spans="2:41" x14ac:dyDescent="0.25">
      <c r="B27095" s="6"/>
      <c r="D27095" s="6"/>
      <c r="E27095" s="6"/>
      <c r="F27095" s="6"/>
      <c r="U27095" s="11"/>
      <c r="AO27095" s="11"/>
    </row>
    <row r="27096" spans="2:41" x14ac:dyDescent="0.25">
      <c r="B27096" s="6"/>
      <c r="D27096" s="6"/>
      <c r="E27096" s="6"/>
      <c r="F27096" s="6"/>
      <c r="U27096" s="11"/>
      <c r="AO27096" s="11"/>
    </row>
    <row r="27097" spans="2:41" x14ac:dyDescent="0.25">
      <c r="B27097" s="6"/>
      <c r="D27097" s="6"/>
      <c r="E27097" s="6"/>
      <c r="F27097" s="6"/>
      <c r="U27097" s="11"/>
      <c r="AO27097" s="11"/>
    </row>
    <row r="27098" spans="2:41" x14ac:dyDescent="0.25">
      <c r="B27098" s="6"/>
      <c r="D27098" s="6"/>
      <c r="E27098" s="6"/>
      <c r="F27098" s="6"/>
      <c r="U27098" s="11"/>
      <c r="AO27098" s="11"/>
    </row>
    <row r="27099" spans="2:41" x14ac:dyDescent="0.25">
      <c r="B27099" s="6"/>
      <c r="D27099" s="6"/>
      <c r="E27099" s="6"/>
      <c r="F27099" s="6"/>
      <c r="U27099" s="11"/>
      <c r="AO27099" s="11"/>
    </row>
    <row r="27100" spans="2:41" x14ac:dyDescent="0.25">
      <c r="B27100" s="6"/>
      <c r="D27100" s="6"/>
      <c r="E27100" s="6"/>
      <c r="F27100" s="6"/>
      <c r="U27100" s="11"/>
      <c r="AO27100" s="11"/>
    </row>
    <row r="27101" spans="2:41" x14ac:dyDescent="0.25">
      <c r="B27101" s="6"/>
      <c r="D27101" s="6"/>
      <c r="E27101" s="6"/>
      <c r="F27101" s="6"/>
      <c r="U27101" s="11"/>
      <c r="AO27101" s="11"/>
    </row>
    <row r="27102" spans="2:41" x14ac:dyDescent="0.25">
      <c r="B27102" s="6"/>
      <c r="D27102" s="6"/>
      <c r="E27102" s="6"/>
      <c r="F27102" s="6"/>
      <c r="U27102" s="11"/>
      <c r="AO27102" s="11"/>
    </row>
    <row r="27103" spans="2:41" x14ac:dyDescent="0.25">
      <c r="B27103" s="6"/>
      <c r="D27103" s="6"/>
      <c r="E27103" s="6"/>
      <c r="F27103" s="6"/>
      <c r="U27103" s="11"/>
      <c r="AO27103" s="11"/>
    </row>
    <row r="27104" spans="2:41" x14ac:dyDescent="0.25">
      <c r="B27104" s="6"/>
      <c r="D27104" s="6"/>
      <c r="E27104" s="6"/>
      <c r="F27104" s="6"/>
      <c r="U27104" s="11"/>
      <c r="AO27104" s="11"/>
    </row>
    <row r="27105" spans="2:41" x14ac:dyDescent="0.25">
      <c r="B27105" s="6"/>
      <c r="D27105" s="6"/>
      <c r="E27105" s="6"/>
      <c r="F27105" s="6"/>
      <c r="U27105" s="11"/>
      <c r="AO27105" s="11"/>
    </row>
    <row r="27106" spans="2:41" x14ac:dyDescent="0.25">
      <c r="B27106" s="6"/>
      <c r="D27106" s="6"/>
      <c r="E27106" s="6"/>
      <c r="F27106" s="6"/>
      <c r="U27106" s="11"/>
      <c r="AO27106" s="11"/>
    </row>
    <row r="27107" spans="2:41" x14ac:dyDescent="0.25">
      <c r="B27107" s="6"/>
      <c r="D27107" s="6"/>
      <c r="E27107" s="6"/>
      <c r="F27107" s="6"/>
      <c r="U27107" s="11"/>
      <c r="AO27107" s="11"/>
    </row>
    <row r="27108" spans="2:41" x14ac:dyDescent="0.25">
      <c r="B27108" s="6"/>
      <c r="D27108" s="6"/>
      <c r="E27108" s="6"/>
      <c r="F27108" s="6"/>
      <c r="U27108" s="11"/>
      <c r="AO27108" s="11"/>
    </row>
    <row r="27109" spans="2:41" x14ac:dyDescent="0.25">
      <c r="B27109" s="6"/>
      <c r="D27109" s="6"/>
      <c r="E27109" s="6"/>
      <c r="F27109" s="6"/>
      <c r="U27109" s="11"/>
      <c r="AO27109" s="11"/>
    </row>
    <row r="27110" spans="2:41" x14ac:dyDescent="0.25">
      <c r="B27110" s="6"/>
      <c r="D27110" s="6"/>
      <c r="E27110" s="6"/>
      <c r="F27110" s="6"/>
      <c r="U27110" s="11"/>
      <c r="AO27110" s="11"/>
    </row>
    <row r="27111" spans="2:41" x14ac:dyDescent="0.25">
      <c r="B27111" s="6"/>
      <c r="D27111" s="6"/>
      <c r="E27111" s="6"/>
      <c r="F27111" s="6"/>
      <c r="U27111" s="11"/>
      <c r="AO27111" s="11"/>
    </row>
    <row r="27112" spans="2:41" x14ac:dyDescent="0.25">
      <c r="B27112" s="6"/>
      <c r="D27112" s="6"/>
      <c r="E27112" s="6"/>
      <c r="F27112" s="6"/>
      <c r="U27112" s="11"/>
      <c r="AO27112" s="11"/>
    </row>
    <row r="27113" spans="2:41" x14ac:dyDescent="0.25">
      <c r="B27113" s="6"/>
      <c r="D27113" s="6"/>
      <c r="E27113" s="6"/>
      <c r="F27113" s="6"/>
      <c r="U27113" s="11"/>
      <c r="AO27113" s="11"/>
    </row>
    <row r="27114" spans="2:41" x14ac:dyDescent="0.25">
      <c r="B27114" s="6"/>
      <c r="D27114" s="6"/>
      <c r="E27114" s="6"/>
      <c r="F27114" s="6"/>
      <c r="U27114" s="11"/>
      <c r="AO27114" s="11"/>
    </row>
    <row r="27115" spans="2:41" x14ac:dyDescent="0.25">
      <c r="B27115" s="6"/>
      <c r="D27115" s="6"/>
      <c r="E27115" s="6"/>
      <c r="F27115" s="6"/>
      <c r="U27115" s="11"/>
      <c r="AO27115" s="11"/>
    </row>
    <row r="27116" spans="2:41" x14ac:dyDescent="0.25">
      <c r="B27116" s="6"/>
      <c r="D27116" s="6"/>
      <c r="E27116" s="6"/>
      <c r="F27116" s="6"/>
      <c r="U27116" s="11"/>
      <c r="AO27116" s="11"/>
    </row>
    <row r="27117" spans="2:41" x14ac:dyDescent="0.25">
      <c r="B27117" s="6"/>
      <c r="D27117" s="6"/>
      <c r="E27117" s="6"/>
      <c r="F27117" s="6"/>
      <c r="U27117" s="11"/>
      <c r="AO27117" s="11"/>
    </row>
    <row r="27118" spans="2:41" x14ac:dyDescent="0.25">
      <c r="B27118" s="6"/>
      <c r="D27118" s="6"/>
      <c r="E27118" s="6"/>
      <c r="F27118" s="6"/>
      <c r="U27118" s="11"/>
      <c r="AO27118" s="11"/>
    </row>
    <row r="27119" spans="2:41" x14ac:dyDescent="0.25">
      <c r="B27119" s="6"/>
      <c r="D27119" s="6"/>
      <c r="E27119" s="6"/>
      <c r="F27119" s="6"/>
      <c r="U27119" s="11"/>
      <c r="AO27119" s="11"/>
    </row>
    <row r="27120" spans="2:41" x14ac:dyDescent="0.25">
      <c r="B27120" s="6"/>
      <c r="D27120" s="6"/>
      <c r="E27120" s="6"/>
      <c r="F27120" s="6"/>
      <c r="U27120" s="11"/>
      <c r="AO27120" s="11"/>
    </row>
    <row r="27121" spans="2:41" x14ac:dyDescent="0.25">
      <c r="B27121" s="6"/>
      <c r="D27121" s="6"/>
      <c r="E27121" s="6"/>
      <c r="F27121" s="6"/>
      <c r="U27121" s="11"/>
      <c r="AO27121" s="11"/>
    </row>
    <row r="27122" spans="2:41" x14ac:dyDescent="0.25">
      <c r="B27122" s="6"/>
      <c r="D27122" s="6"/>
      <c r="E27122" s="6"/>
      <c r="F27122" s="6"/>
      <c r="U27122" s="11"/>
      <c r="AO27122" s="11"/>
    </row>
    <row r="27123" spans="2:41" x14ac:dyDescent="0.25">
      <c r="B27123" s="6"/>
      <c r="D27123" s="6"/>
      <c r="E27123" s="6"/>
      <c r="F27123" s="6"/>
      <c r="U27123" s="11"/>
      <c r="AO27123" s="11"/>
    </row>
    <row r="27124" spans="2:41" x14ac:dyDescent="0.25">
      <c r="B27124" s="6"/>
      <c r="D27124" s="6"/>
      <c r="E27124" s="6"/>
      <c r="F27124" s="6"/>
      <c r="U27124" s="11"/>
      <c r="AO27124" s="11"/>
    </row>
    <row r="27125" spans="2:41" x14ac:dyDescent="0.25">
      <c r="B27125" s="6"/>
      <c r="D27125" s="6"/>
      <c r="E27125" s="6"/>
      <c r="F27125" s="6"/>
      <c r="U27125" s="11"/>
      <c r="AO27125" s="11"/>
    </row>
    <row r="27126" spans="2:41" x14ac:dyDescent="0.25">
      <c r="B27126" s="6"/>
      <c r="D27126" s="6"/>
      <c r="E27126" s="6"/>
      <c r="F27126" s="6"/>
      <c r="U27126" s="11"/>
      <c r="AO27126" s="11"/>
    </row>
    <row r="27127" spans="2:41" x14ac:dyDescent="0.25">
      <c r="B27127" s="6"/>
      <c r="D27127" s="6"/>
      <c r="E27127" s="6"/>
      <c r="F27127" s="6"/>
      <c r="U27127" s="11"/>
      <c r="AO27127" s="11"/>
    </row>
    <row r="27128" spans="2:41" x14ac:dyDescent="0.25">
      <c r="B27128" s="6"/>
      <c r="D27128" s="6"/>
      <c r="E27128" s="6"/>
      <c r="F27128" s="6"/>
      <c r="U27128" s="11"/>
      <c r="AO27128" s="11"/>
    </row>
    <row r="27129" spans="2:41" x14ac:dyDescent="0.25">
      <c r="B27129" s="6"/>
      <c r="D27129" s="6"/>
      <c r="E27129" s="6"/>
      <c r="F27129" s="6"/>
      <c r="U27129" s="11"/>
      <c r="AO27129" s="11"/>
    </row>
    <row r="27130" spans="2:41" x14ac:dyDescent="0.25">
      <c r="B27130" s="6"/>
      <c r="D27130" s="6"/>
      <c r="E27130" s="6"/>
      <c r="F27130" s="6"/>
      <c r="U27130" s="11"/>
      <c r="AO27130" s="11"/>
    </row>
    <row r="27131" spans="2:41" x14ac:dyDescent="0.25">
      <c r="B27131" s="6"/>
      <c r="D27131" s="6"/>
      <c r="E27131" s="6"/>
      <c r="F27131" s="6"/>
      <c r="U27131" s="11"/>
      <c r="AO27131" s="11"/>
    </row>
    <row r="27132" spans="2:41" x14ac:dyDescent="0.25">
      <c r="B27132" s="6"/>
      <c r="D27132" s="6"/>
      <c r="E27132" s="6"/>
      <c r="F27132" s="6"/>
      <c r="U27132" s="11"/>
      <c r="AO27132" s="11"/>
    </row>
    <row r="27133" spans="2:41" x14ac:dyDescent="0.25">
      <c r="B27133" s="6"/>
      <c r="D27133" s="6"/>
      <c r="E27133" s="6"/>
      <c r="F27133" s="6"/>
      <c r="U27133" s="11"/>
      <c r="AO27133" s="11"/>
    </row>
    <row r="27134" spans="2:41" x14ac:dyDescent="0.25">
      <c r="B27134" s="6"/>
      <c r="D27134" s="6"/>
      <c r="E27134" s="6"/>
      <c r="F27134" s="6"/>
      <c r="U27134" s="11"/>
      <c r="AO27134" s="11"/>
    </row>
    <row r="27135" spans="2:41" x14ac:dyDescent="0.25">
      <c r="B27135" s="6"/>
      <c r="D27135" s="6"/>
      <c r="E27135" s="6"/>
      <c r="F27135" s="6"/>
      <c r="U27135" s="11"/>
      <c r="AO27135" s="11"/>
    </row>
    <row r="27136" spans="2:41" x14ac:dyDescent="0.25">
      <c r="B27136" s="6"/>
      <c r="D27136" s="6"/>
      <c r="E27136" s="6"/>
      <c r="F27136" s="6"/>
      <c r="U27136" s="11"/>
      <c r="AO27136" s="11"/>
    </row>
    <row r="27137" spans="2:41" x14ac:dyDescent="0.25">
      <c r="B27137" s="6"/>
      <c r="D27137" s="6"/>
      <c r="E27137" s="6"/>
      <c r="F27137" s="6"/>
      <c r="U27137" s="11"/>
      <c r="AO27137" s="11"/>
    </row>
    <row r="27138" spans="2:41" x14ac:dyDescent="0.25">
      <c r="B27138" s="6"/>
      <c r="D27138" s="6"/>
      <c r="E27138" s="6"/>
      <c r="F27138" s="6"/>
      <c r="U27138" s="11"/>
      <c r="AO27138" s="11"/>
    </row>
    <row r="27139" spans="2:41" x14ac:dyDescent="0.25">
      <c r="B27139" s="6"/>
      <c r="D27139" s="6"/>
      <c r="E27139" s="6"/>
      <c r="F27139" s="6"/>
      <c r="U27139" s="11"/>
      <c r="AO27139" s="11"/>
    </row>
    <row r="27140" spans="2:41" x14ac:dyDescent="0.25">
      <c r="B27140" s="6"/>
      <c r="D27140" s="6"/>
      <c r="E27140" s="6"/>
      <c r="F27140" s="6"/>
      <c r="U27140" s="11"/>
      <c r="AO27140" s="11"/>
    </row>
    <row r="27141" spans="2:41" x14ac:dyDescent="0.25">
      <c r="B27141" s="6"/>
      <c r="D27141" s="6"/>
      <c r="E27141" s="6"/>
      <c r="F27141" s="6"/>
      <c r="U27141" s="11"/>
      <c r="AO27141" s="11"/>
    </row>
    <row r="27142" spans="2:41" x14ac:dyDescent="0.25">
      <c r="B27142" s="6"/>
      <c r="D27142" s="6"/>
      <c r="E27142" s="6"/>
      <c r="F27142" s="6"/>
      <c r="U27142" s="11"/>
      <c r="AO27142" s="11"/>
    </row>
    <row r="27143" spans="2:41" x14ac:dyDescent="0.25">
      <c r="B27143" s="6"/>
      <c r="D27143" s="6"/>
      <c r="E27143" s="6"/>
      <c r="F27143" s="6"/>
      <c r="U27143" s="11"/>
      <c r="AO27143" s="11"/>
    </row>
    <row r="27144" spans="2:41" x14ac:dyDescent="0.25">
      <c r="B27144" s="6"/>
      <c r="D27144" s="6"/>
      <c r="E27144" s="6"/>
      <c r="F27144" s="6"/>
      <c r="U27144" s="11"/>
      <c r="AO27144" s="11"/>
    </row>
    <row r="27145" spans="2:41" x14ac:dyDescent="0.25">
      <c r="B27145" s="6"/>
      <c r="D27145" s="6"/>
      <c r="E27145" s="6"/>
      <c r="F27145" s="6"/>
      <c r="U27145" s="11"/>
      <c r="AO27145" s="11"/>
    </row>
    <row r="27146" spans="2:41" x14ac:dyDescent="0.25">
      <c r="B27146" s="6"/>
      <c r="D27146" s="6"/>
      <c r="E27146" s="6"/>
      <c r="F27146" s="6"/>
      <c r="U27146" s="11"/>
      <c r="AO27146" s="11"/>
    </row>
    <row r="27147" spans="2:41" x14ac:dyDescent="0.25">
      <c r="B27147" s="6"/>
      <c r="D27147" s="6"/>
      <c r="E27147" s="6"/>
      <c r="F27147" s="6"/>
      <c r="U27147" s="11"/>
      <c r="AO27147" s="11"/>
    </row>
    <row r="27148" spans="2:41" x14ac:dyDescent="0.25">
      <c r="B27148" s="6"/>
      <c r="D27148" s="6"/>
      <c r="E27148" s="6"/>
      <c r="F27148" s="6"/>
      <c r="U27148" s="11"/>
      <c r="AO27148" s="11"/>
    </row>
    <row r="27149" spans="2:41" x14ac:dyDescent="0.25">
      <c r="B27149" s="6"/>
      <c r="D27149" s="6"/>
      <c r="E27149" s="6"/>
      <c r="F27149" s="6"/>
      <c r="U27149" s="11"/>
      <c r="AO27149" s="11"/>
    </row>
    <row r="27150" spans="2:41" x14ac:dyDescent="0.25">
      <c r="B27150" s="6"/>
      <c r="D27150" s="6"/>
      <c r="E27150" s="6"/>
      <c r="F27150" s="6"/>
      <c r="U27150" s="11"/>
      <c r="AO27150" s="11"/>
    </row>
    <row r="27151" spans="2:41" x14ac:dyDescent="0.25">
      <c r="B27151" s="6"/>
      <c r="D27151" s="6"/>
      <c r="E27151" s="6"/>
      <c r="F27151" s="6"/>
      <c r="U27151" s="11"/>
      <c r="AO27151" s="11"/>
    </row>
    <row r="27152" spans="2:41" x14ac:dyDescent="0.25">
      <c r="B27152" s="6"/>
      <c r="D27152" s="6"/>
      <c r="E27152" s="6"/>
      <c r="F27152" s="6"/>
      <c r="U27152" s="11"/>
      <c r="AO27152" s="11"/>
    </row>
    <row r="27153" spans="2:41" x14ac:dyDescent="0.25">
      <c r="B27153" s="6"/>
      <c r="D27153" s="6"/>
      <c r="E27153" s="6"/>
      <c r="F27153" s="6"/>
      <c r="U27153" s="11"/>
      <c r="AO27153" s="11"/>
    </row>
    <row r="27154" spans="2:41" x14ac:dyDescent="0.25">
      <c r="B27154" s="6"/>
      <c r="D27154" s="6"/>
      <c r="E27154" s="6"/>
      <c r="F27154" s="6"/>
      <c r="U27154" s="11"/>
      <c r="AO27154" s="11"/>
    </row>
    <row r="27155" spans="2:41" x14ac:dyDescent="0.25">
      <c r="B27155" s="6"/>
      <c r="D27155" s="6"/>
      <c r="E27155" s="6"/>
      <c r="F27155" s="6"/>
      <c r="U27155" s="11"/>
      <c r="AO27155" s="11"/>
    </row>
    <row r="27156" spans="2:41" x14ac:dyDescent="0.25">
      <c r="B27156" s="6"/>
      <c r="D27156" s="6"/>
      <c r="E27156" s="6"/>
      <c r="F27156" s="6"/>
      <c r="U27156" s="11"/>
      <c r="AO27156" s="11"/>
    </row>
    <row r="27157" spans="2:41" x14ac:dyDescent="0.25">
      <c r="B27157" s="6"/>
      <c r="D27157" s="6"/>
      <c r="E27157" s="6"/>
      <c r="F27157" s="6"/>
      <c r="U27157" s="11"/>
      <c r="AO27157" s="11"/>
    </row>
    <row r="27158" spans="2:41" x14ac:dyDescent="0.25">
      <c r="B27158" s="6"/>
      <c r="D27158" s="6"/>
      <c r="E27158" s="6"/>
      <c r="F27158" s="6"/>
      <c r="U27158" s="11"/>
      <c r="AO27158" s="11"/>
    </row>
    <row r="27159" spans="2:41" x14ac:dyDescent="0.25">
      <c r="B27159" s="6"/>
      <c r="D27159" s="6"/>
      <c r="E27159" s="6"/>
      <c r="F27159" s="6"/>
      <c r="U27159" s="11"/>
      <c r="AO27159" s="11"/>
    </row>
    <row r="27160" spans="2:41" x14ac:dyDescent="0.25">
      <c r="B27160" s="6"/>
      <c r="D27160" s="6"/>
      <c r="E27160" s="6"/>
      <c r="F27160" s="6"/>
      <c r="U27160" s="11"/>
      <c r="AO27160" s="11"/>
    </row>
    <row r="27161" spans="2:41" x14ac:dyDescent="0.25">
      <c r="B27161" s="6"/>
      <c r="D27161" s="6"/>
      <c r="E27161" s="6"/>
      <c r="F27161" s="6"/>
      <c r="U27161" s="11"/>
      <c r="AO27161" s="11"/>
    </row>
    <row r="27162" spans="2:41" x14ac:dyDescent="0.25">
      <c r="B27162" s="6"/>
      <c r="D27162" s="6"/>
      <c r="E27162" s="6"/>
      <c r="F27162" s="6"/>
      <c r="U27162" s="11"/>
      <c r="AO27162" s="11"/>
    </row>
    <row r="27163" spans="2:41" x14ac:dyDescent="0.25">
      <c r="B27163" s="6"/>
      <c r="D27163" s="6"/>
      <c r="E27163" s="6"/>
      <c r="F27163" s="6"/>
      <c r="U27163" s="11"/>
      <c r="AO27163" s="11"/>
    </row>
    <row r="27164" spans="2:41" x14ac:dyDescent="0.25">
      <c r="B27164" s="6"/>
      <c r="D27164" s="6"/>
      <c r="E27164" s="6"/>
      <c r="F27164" s="6"/>
      <c r="U27164" s="11"/>
      <c r="AO27164" s="11"/>
    </row>
    <row r="27165" spans="2:41" x14ac:dyDescent="0.25">
      <c r="B27165" s="6"/>
      <c r="D27165" s="6"/>
      <c r="E27165" s="6"/>
      <c r="F27165" s="6"/>
      <c r="U27165" s="11"/>
      <c r="AO27165" s="11"/>
    </row>
    <row r="27166" spans="2:41" x14ac:dyDescent="0.25">
      <c r="B27166" s="6"/>
      <c r="D27166" s="6"/>
      <c r="E27166" s="6"/>
      <c r="F27166" s="6"/>
      <c r="U27166" s="11"/>
      <c r="AO27166" s="11"/>
    </row>
    <row r="27167" spans="2:41" x14ac:dyDescent="0.25">
      <c r="B27167" s="6"/>
      <c r="D27167" s="6"/>
      <c r="E27167" s="6"/>
      <c r="F27167" s="6"/>
      <c r="U27167" s="11"/>
      <c r="AO27167" s="11"/>
    </row>
    <row r="27168" spans="2:41" x14ac:dyDescent="0.25">
      <c r="B27168" s="6"/>
      <c r="D27168" s="6"/>
      <c r="E27168" s="6"/>
      <c r="F27168" s="6"/>
      <c r="U27168" s="11"/>
      <c r="AO27168" s="11"/>
    </row>
    <row r="27169" spans="2:41" x14ac:dyDescent="0.25">
      <c r="B27169" s="6"/>
      <c r="D27169" s="6"/>
      <c r="E27169" s="6"/>
      <c r="F27169" s="6"/>
      <c r="U27169" s="11"/>
      <c r="AO27169" s="11"/>
    </row>
    <row r="27170" spans="2:41" x14ac:dyDescent="0.25">
      <c r="B27170" s="6"/>
      <c r="D27170" s="6"/>
      <c r="E27170" s="6"/>
      <c r="F27170" s="6"/>
      <c r="U27170" s="11"/>
      <c r="AO27170" s="11"/>
    </row>
    <row r="27171" spans="2:41" x14ac:dyDescent="0.25">
      <c r="B27171" s="6"/>
      <c r="D27171" s="6"/>
      <c r="E27171" s="6"/>
      <c r="F27171" s="6"/>
      <c r="U27171" s="11"/>
      <c r="AO27171" s="11"/>
    </row>
    <row r="27172" spans="2:41" x14ac:dyDescent="0.25">
      <c r="B27172" s="6"/>
      <c r="D27172" s="6"/>
      <c r="E27172" s="6"/>
      <c r="F27172" s="6"/>
      <c r="U27172" s="11"/>
      <c r="AO27172" s="11"/>
    </row>
    <row r="27173" spans="2:41" x14ac:dyDescent="0.25">
      <c r="B27173" s="6"/>
      <c r="D27173" s="6"/>
      <c r="E27173" s="6"/>
      <c r="F27173" s="6"/>
      <c r="U27173" s="11"/>
      <c r="AO27173" s="11"/>
    </row>
    <row r="27174" spans="2:41" x14ac:dyDescent="0.25">
      <c r="B27174" s="6"/>
      <c r="D27174" s="6"/>
      <c r="E27174" s="6"/>
      <c r="F27174" s="6"/>
      <c r="U27174" s="11"/>
      <c r="AO27174" s="11"/>
    </row>
    <row r="27175" spans="2:41" x14ac:dyDescent="0.25">
      <c r="B27175" s="6"/>
      <c r="D27175" s="6"/>
      <c r="E27175" s="6"/>
      <c r="F27175" s="6"/>
      <c r="U27175" s="11"/>
      <c r="AO27175" s="11"/>
    </row>
    <row r="27176" spans="2:41" x14ac:dyDescent="0.25">
      <c r="B27176" s="6"/>
      <c r="D27176" s="6"/>
      <c r="E27176" s="6"/>
      <c r="F27176" s="6"/>
      <c r="U27176" s="11"/>
      <c r="AO27176" s="11"/>
    </row>
    <row r="27177" spans="2:41" x14ac:dyDescent="0.25">
      <c r="B27177" s="6"/>
      <c r="D27177" s="6"/>
      <c r="E27177" s="6"/>
      <c r="F27177" s="6"/>
      <c r="U27177" s="11"/>
      <c r="AO27177" s="11"/>
    </row>
    <row r="27178" spans="2:41" x14ac:dyDescent="0.25">
      <c r="B27178" s="6"/>
      <c r="D27178" s="6"/>
      <c r="E27178" s="6"/>
      <c r="F27178" s="6"/>
      <c r="U27178" s="11"/>
      <c r="AO27178" s="11"/>
    </row>
    <row r="27179" spans="2:41" x14ac:dyDescent="0.25">
      <c r="B27179" s="6"/>
      <c r="D27179" s="6"/>
      <c r="E27179" s="6"/>
      <c r="F27179" s="6"/>
      <c r="U27179" s="11"/>
      <c r="AO27179" s="11"/>
    </row>
    <row r="27180" spans="2:41" x14ac:dyDescent="0.25">
      <c r="B27180" s="6"/>
      <c r="D27180" s="6"/>
      <c r="E27180" s="6"/>
      <c r="F27180" s="6"/>
      <c r="U27180" s="11"/>
      <c r="AO27180" s="11"/>
    </row>
    <row r="27181" spans="2:41" x14ac:dyDescent="0.25">
      <c r="B27181" s="6"/>
      <c r="D27181" s="6"/>
      <c r="E27181" s="6"/>
      <c r="F27181" s="6"/>
      <c r="U27181" s="11"/>
      <c r="AO27181" s="11"/>
    </row>
    <row r="27182" spans="2:41" x14ac:dyDescent="0.25">
      <c r="B27182" s="6"/>
      <c r="D27182" s="6"/>
      <c r="E27182" s="6"/>
      <c r="F27182" s="6"/>
      <c r="U27182" s="11"/>
      <c r="AO27182" s="11"/>
    </row>
    <row r="27183" spans="2:41" x14ac:dyDescent="0.25">
      <c r="B27183" s="6"/>
      <c r="D27183" s="6"/>
      <c r="E27183" s="6"/>
      <c r="F27183" s="6"/>
      <c r="U27183" s="11"/>
      <c r="AO27183" s="11"/>
    </row>
    <row r="27184" spans="2:41" x14ac:dyDescent="0.25">
      <c r="B27184" s="6"/>
      <c r="D27184" s="6"/>
      <c r="E27184" s="6"/>
      <c r="F27184" s="6"/>
      <c r="U27184" s="11"/>
      <c r="AO27184" s="11"/>
    </row>
    <row r="27185" spans="2:41" x14ac:dyDescent="0.25">
      <c r="B27185" s="6"/>
      <c r="D27185" s="6"/>
      <c r="E27185" s="6"/>
      <c r="F27185" s="6"/>
      <c r="U27185" s="11"/>
      <c r="AO27185" s="11"/>
    </row>
    <row r="27186" spans="2:41" x14ac:dyDescent="0.25">
      <c r="B27186" s="6"/>
      <c r="D27186" s="6"/>
      <c r="E27186" s="6"/>
      <c r="F27186" s="6"/>
      <c r="U27186" s="11"/>
      <c r="AO27186" s="11"/>
    </row>
    <row r="27187" spans="2:41" x14ac:dyDescent="0.25">
      <c r="B27187" s="6"/>
      <c r="D27187" s="6"/>
      <c r="E27187" s="6"/>
      <c r="F27187" s="6"/>
      <c r="U27187" s="11"/>
      <c r="AO27187" s="11"/>
    </row>
    <row r="27188" spans="2:41" x14ac:dyDescent="0.25">
      <c r="B27188" s="6"/>
      <c r="D27188" s="6"/>
      <c r="E27188" s="6"/>
      <c r="F27188" s="6"/>
      <c r="U27188" s="11"/>
      <c r="AO27188" s="11"/>
    </row>
    <row r="27189" spans="2:41" x14ac:dyDescent="0.25">
      <c r="B27189" s="6"/>
      <c r="D27189" s="6"/>
      <c r="E27189" s="6"/>
      <c r="F27189" s="6"/>
      <c r="U27189" s="11"/>
      <c r="AO27189" s="11"/>
    </row>
    <row r="27190" spans="2:41" x14ac:dyDescent="0.25">
      <c r="B27190" s="6"/>
      <c r="D27190" s="6"/>
      <c r="E27190" s="6"/>
      <c r="F27190" s="6"/>
      <c r="U27190" s="11"/>
      <c r="AO27190" s="11"/>
    </row>
    <row r="27191" spans="2:41" x14ac:dyDescent="0.25">
      <c r="B27191" s="6"/>
      <c r="D27191" s="6"/>
      <c r="E27191" s="6"/>
      <c r="F27191" s="6"/>
      <c r="U27191" s="11"/>
      <c r="AO27191" s="11"/>
    </row>
    <row r="27192" spans="2:41" x14ac:dyDescent="0.25">
      <c r="B27192" s="6"/>
      <c r="D27192" s="6"/>
      <c r="E27192" s="6"/>
      <c r="F27192" s="6"/>
      <c r="U27192" s="11"/>
      <c r="AO27192" s="11"/>
    </row>
    <row r="27193" spans="2:41" x14ac:dyDescent="0.25">
      <c r="B27193" s="6"/>
      <c r="D27193" s="6"/>
      <c r="E27193" s="6"/>
      <c r="F27193" s="6"/>
      <c r="U27193" s="11"/>
      <c r="AO27193" s="11"/>
    </row>
    <row r="27194" spans="2:41" x14ac:dyDescent="0.25">
      <c r="B27194" s="6"/>
      <c r="D27194" s="6"/>
      <c r="E27194" s="6"/>
      <c r="F27194" s="6"/>
      <c r="U27194" s="11"/>
      <c r="AO27194" s="11"/>
    </row>
    <row r="27195" spans="2:41" x14ac:dyDescent="0.25">
      <c r="B27195" s="6"/>
      <c r="D27195" s="6"/>
      <c r="E27195" s="6"/>
      <c r="F27195" s="6"/>
      <c r="U27195" s="11"/>
      <c r="AO27195" s="11"/>
    </row>
    <row r="27196" spans="2:41" x14ac:dyDescent="0.25">
      <c r="B27196" s="6"/>
      <c r="D27196" s="6"/>
      <c r="E27196" s="6"/>
      <c r="F27196" s="6"/>
      <c r="U27196" s="11"/>
      <c r="AO27196" s="11"/>
    </row>
    <row r="27197" spans="2:41" x14ac:dyDescent="0.25">
      <c r="B27197" s="6"/>
      <c r="D27197" s="6"/>
      <c r="E27197" s="6"/>
      <c r="F27197" s="6"/>
      <c r="U27197" s="11"/>
      <c r="AO27197" s="11"/>
    </row>
    <row r="27198" spans="2:41" x14ac:dyDescent="0.25">
      <c r="B27198" s="6"/>
      <c r="D27198" s="6"/>
      <c r="E27198" s="6"/>
      <c r="F27198" s="6"/>
      <c r="U27198" s="11"/>
      <c r="AO27198" s="11"/>
    </row>
    <row r="27199" spans="2:41" x14ac:dyDescent="0.25">
      <c r="B27199" s="6"/>
      <c r="D27199" s="6"/>
      <c r="E27199" s="6"/>
      <c r="F27199" s="6"/>
      <c r="U27199" s="11"/>
      <c r="AO27199" s="11"/>
    </row>
    <row r="27200" spans="2:41" x14ac:dyDescent="0.25">
      <c r="B27200" s="6"/>
      <c r="D27200" s="6"/>
      <c r="E27200" s="6"/>
      <c r="F27200" s="6"/>
      <c r="U27200" s="11"/>
      <c r="AO27200" s="11"/>
    </row>
    <row r="27201" spans="2:41" x14ac:dyDescent="0.25">
      <c r="B27201" s="6"/>
      <c r="D27201" s="6"/>
      <c r="E27201" s="6"/>
      <c r="F27201" s="6"/>
      <c r="U27201" s="11"/>
      <c r="AO27201" s="11"/>
    </row>
    <row r="27202" spans="2:41" x14ac:dyDescent="0.25">
      <c r="B27202" s="6"/>
      <c r="D27202" s="6"/>
      <c r="E27202" s="6"/>
      <c r="F27202" s="6"/>
      <c r="U27202" s="11"/>
      <c r="AO27202" s="11"/>
    </row>
    <row r="27203" spans="2:41" x14ac:dyDescent="0.25">
      <c r="B27203" s="6"/>
      <c r="D27203" s="6"/>
      <c r="E27203" s="6"/>
      <c r="F27203" s="6"/>
      <c r="U27203" s="11"/>
      <c r="AO27203" s="11"/>
    </row>
    <row r="27204" spans="2:41" x14ac:dyDescent="0.25">
      <c r="B27204" s="6"/>
      <c r="D27204" s="6"/>
      <c r="E27204" s="6"/>
      <c r="F27204" s="6"/>
      <c r="U27204" s="11"/>
      <c r="AO27204" s="11"/>
    </row>
    <row r="27205" spans="2:41" x14ac:dyDescent="0.25">
      <c r="B27205" s="6"/>
      <c r="D27205" s="6"/>
      <c r="E27205" s="6"/>
      <c r="F27205" s="6"/>
      <c r="U27205" s="11"/>
      <c r="AO27205" s="11"/>
    </row>
    <row r="27206" spans="2:41" x14ac:dyDescent="0.25">
      <c r="B27206" s="6"/>
      <c r="D27206" s="6"/>
      <c r="E27206" s="6"/>
      <c r="F27206" s="6"/>
      <c r="U27206" s="11"/>
      <c r="AO27206" s="11"/>
    </row>
    <row r="27207" spans="2:41" x14ac:dyDescent="0.25">
      <c r="B27207" s="6"/>
      <c r="D27207" s="6"/>
      <c r="E27207" s="6"/>
      <c r="F27207" s="6"/>
      <c r="U27207" s="11"/>
      <c r="AO27207" s="11"/>
    </row>
    <row r="27208" spans="2:41" x14ac:dyDescent="0.25">
      <c r="B27208" s="6"/>
      <c r="D27208" s="6"/>
      <c r="E27208" s="6"/>
      <c r="F27208" s="6"/>
      <c r="U27208" s="11"/>
      <c r="AO27208" s="11"/>
    </row>
    <row r="27209" spans="2:41" x14ac:dyDescent="0.25">
      <c r="B27209" s="6"/>
      <c r="D27209" s="6"/>
      <c r="E27209" s="6"/>
      <c r="F27209" s="6"/>
      <c r="U27209" s="11"/>
      <c r="AO27209" s="11"/>
    </row>
    <row r="27210" spans="2:41" x14ac:dyDescent="0.25">
      <c r="B27210" s="6"/>
      <c r="D27210" s="6"/>
      <c r="E27210" s="6"/>
      <c r="F27210" s="6"/>
      <c r="U27210" s="11"/>
      <c r="AO27210" s="11"/>
    </row>
    <row r="27211" spans="2:41" x14ac:dyDescent="0.25">
      <c r="B27211" s="6"/>
      <c r="D27211" s="6"/>
      <c r="E27211" s="6"/>
      <c r="F27211" s="6"/>
      <c r="U27211" s="11"/>
      <c r="AO27211" s="11"/>
    </row>
    <row r="27212" spans="2:41" x14ac:dyDescent="0.25">
      <c r="B27212" s="6"/>
      <c r="D27212" s="6"/>
      <c r="E27212" s="6"/>
      <c r="F27212" s="6"/>
      <c r="U27212" s="11"/>
      <c r="AO27212" s="11"/>
    </row>
    <row r="27213" spans="2:41" x14ac:dyDescent="0.25">
      <c r="B27213" s="6"/>
      <c r="D27213" s="6"/>
      <c r="E27213" s="6"/>
      <c r="F27213" s="6"/>
      <c r="U27213" s="11"/>
      <c r="AO27213" s="11"/>
    </row>
    <row r="27214" spans="2:41" x14ac:dyDescent="0.25">
      <c r="B27214" s="6"/>
      <c r="D27214" s="6"/>
      <c r="E27214" s="6"/>
      <c r="F27214" s="6"/>
      <c r="U27214" s="11"/>
      <c r="AO27214" s="11"/>
    </row>
    <row r="27215" spans="2:41" x14ac:dyDescent="0.25">
      <c r="B27215" s="6"/>
      <c r="D27215" s="6"/>
      <c r="E27215" s="6"/>
      <c r="F27215" s="6"/>
      <c r="U27215" s="11"/>
      <c r="AO27215" s="11"/>
    </row>
    <row r="27216" spans="2:41" x14ac:dyDescent="0.25">
      <c r="B27216" s="6"/>
      <c r="D27216" s="6"/>
      <c r="E27216" s="6"/>
      <c r="F27216" s="6"/>
      <c r="U27216" s="11"/>
      <c r="AO27216" s="11"/>
    </row>
    <row r="27217" spans="2:41" x14ac:dyDescent="0.25">
      <c r="B27217" s="6"/>
      <c r="D27217" s="6"/>
      <c r="E27217" s="6"/>
      <c r="F27217" s="6"/>
      <c r="U27217" s="11"/>
      <c r="AO27217" s="11"/>
    </row>
    <row r="27218" spans="2:41" x14ac:dyDescent="0.25">
      <c r="B27218" s="6"/>
      <c r="D27218" s="6"/>
      <c r="E27218" s="6"/>
      <c r="F27218" s="6"/>
      <c r="U27218" s="11"/>
      <c r="AO27218" s="11"/>
    </row>
    <row r="27219" spans="2:41" x14ac:dyDescent="0.25">
      <c r="B27219" s="6"/>
      <c r="D27219" s="6"/>
      <c r="E27219" s="6"/>
      <c r="F27219" s="6"/>
      <c r="U27219" s="11"/>
      <c r="AO27219" s="11"/>
    </row>
    <row r="27220" spans="2:41" x14ac:dyDescent="0.25">
      <c r="B27220" s="6"/>
      <c r="D27220" s="6"/>
      <c r="E27220" s="6"/>
      <c r="F27220" s="6"/>
      <c r="U27220" s="11"/>
      <c r="AO27220" s="11"/>
    </row>
    <row r="27221" spans="2:41" x14ac:dyDescent="0.25">
      <c r="B27221" s="6"/>
      <c r="D27221" s="6"/>
      <c r="E27221" s="6"/>
      <c r="F27221" s="6"/>
      <c r="U27221" s="11"/>
      <c r="AO27221" s="11"/>
    </row>
    <row r="27222" spans="2:41" x14ac:dyDescent="0.25">
      <c r="B27222" s="6"/>
      <c r="D27222" s="6"/>
      <c r="E27222" s="6"/>
      <c r="F27222" s="6"/>
      <c r="U27222" s="11"/>
      <c r="AO27222" s="11"/>
    </row>
    <row r="27223" spans="2:41" x14ac:dyDescent="0.25">
      <c r="B27223" s="6"/>
      <c r="D27223" s="6"/>
      <c r="E27223" s="6"/>
      <c r="F27223" s="6"/>
      <c r="U27223" s="11"/>
      <c r="AO27223" s="11"/>
    </row>
    <row r="27224" spans="2:41" x14ac:dyDescent="0.25">
      <c r="B27224" s="6"/>
      <c r="D27224" s="6"/>
      <c r="E27224" s="6"/>
      <c r="F27224" s="6"/>
      <c r="U27224" s="11"/>
      <c r="AO27224" s="11"/>
    </row>
    <row r="27225" spans="2:41" x14ac:dyDescent="0.25">
      <c r="B27225" s="6"/>
      <c r="D27225" s="6"/>
      <c r="E27225" s="6"/>
      <c r="F27225" s="6"/>
      <c r="U27225" s="11"/>
      <c r="AO27225" s="11"/>
    </row>
    <row r="27226" spans="2:41" x14ac:dyDescent="0.25">
      <c r="B27226" s="6"/>
      <c r="D27226" s="6"/>
      <c r="E27226" s="6"/>
      <c r="F27226" s="6"/>
      <c r="U27226" s="11"/>
      <c r="AO27226" s="11"/>
    </row>
    <row r="27227" spans="2:41" x14ac:dyDescent="0.25">
      <c r="B27227" s="6"/>
      <c r="D27227" s="6"/>
      <c r="E27227" s="6"/>
      <c r="F27227" s="6"/>
      <c r="U27227" s="11"/>
      <c r="AO27227" s="11"/>
    </row>
    <row r="27228" spans="2:41" x14ac:dyDescent="0.25">
      <c r="B27228" s="6"/>
      <c r="D27228" s="6"/>
      <c r="E27228" s="6"/>
      <c r="F27228" s="6"/>
      <c r="U27228" s="11"/>
      <c r="AO27228" s="11"/>
    </row>
    <row r="27229" spans="2:41" x14ac:dyDescent="0.25">
      <c r="B27229" s="6"/>
      <c r="D27229" s="6"/>
      <c r="E27229" s="6"/>
      <c r="F27229" s="6"/>
      <c r="U27229" s="11"/>
      <c r="AO27229" s="11"/>
    </row>
    <row r="27230" spans="2:41" x14ac:dyDescent="0.25">
      <c r="B27230" s="6"/>
      <c r="D27230" s="6"/>
      <c r="E27230" s="6"/>
      <c r="F27230" s="6"/>
      <c r="U27230" s="11"/>
      <c r="AO27230" s="11"/>
    </row>
    <row r="27231" spans="2:41" x14ac:dyDescent="0.25">
      <c r="B27231" s="6"/>
      <c r="D27231" s="6"/>
      <c r="E27231" s="6"/>
      <c r="F27231" s="6"/>
      <c r="U27231" s="11"/>
      <c r="AO27231" s="11"/>
    </row>
    <row r="27232" spans="2:41" x14ac:dyDescent="0.25">
      <c r="B27232" s="6"/>
      <c r="D27232" s="6"/>
      <c r="E27232" s="6"/>
      <c r="F27232" s="6"/>
      <c r="U27232" s="11"/>
      <c r="AO27232" s="11"/>
    </row>
    <row r="27233" spans="2:41" x14ac:dyDescent="0.25">
      <c r="B27233" s="6"/>
      <c r="D27233" s="6"/>
      <c r="E27233" s="6"/>
      <c r="F27233" s="6"/>
      <c r="U27233" s="11"/>
      <c r="AO27233" s="11"/>
    </row>
    <row r="27234" spans="2:41" x14ac:dyDescent="0.25">
      <c r="B27234" s="6"/>
      <c r="D27234" s="6"/>
      <c r="E27234" s="6"/>
      <c r="F27234" s="6"/>
      <c r="U27234" s="11"/>
      <c r="AO27234" s="11"/>
    </row>
    <row r="27235" spans="2:41" x14ac:dyDescent="0.25">
      <c r="B27235" s="6"/>
      <c r="D27235" s="6"/>
      <c r="E27235" s="6"/>
      <c r="F27235" s="6"/>
      <c r="U27235" s="11"/>
      <c r="AO27235" s="11"/>
    </row>
    <row r="27236" spans="2:41" x14ac:dyDescent="0.25">
      <c r="B27236" s="6"/>
      <c r="D27236" s="6"/>
      <c r="E27236" s="6"/>
      <c r="F27236" s="6"/>
      <c r="U27236" s="11"/>
      <c r="AO27236" s="11"/>
    </row>
    <row r="27237" spans="2:41" x14ac:dyDescent="0.25">
      <c r="B27237" s="6"/>
      <c r="D27237" s="6"/>
      <c r="E27237" s="6"/>
      <c r="F27237" s="6"/>
      <c r="U27237" s="11"/>
      <c r="AO27237" s="11"/>
    </row>
    <row r="27238" spans="2:41" x14ac:dyDescent="0.25">
      <c r="B27238" s="6"/>
      <c r="D27238" s="6"/>
      <c r="E27238" s="6"/>
      <c r="F27238" s="6"/>
      <c r="U27238" s="11"/>
      <c r="AO27238" s="11"/>
    </row>
    <row r="27239" spans="2:41" x14ac:dyDescent="0.25">
      <c r="B27239" s="6"/>
      <c r="D27239" s="6"/>
      <c r="E27239" s="6"/>
      <c r="F27239" s="6"/>
      <c r="U27239" s="11"/>
      <c r="AO27239" s="11"/>
    </row>
    <row r="27240" spans="2:41" x14ac:dyDescent="0.25">
      <c r="B27240" s="6"/>
      <c r="D27240" s="6"/>
      <c r="E27240" s="6"/>
      <c r="F27240" s="6"/>
      <c r="U27240" s="11"/>
      <c r="AO27240" s="11"/>
    </row>
    <row r="27241" spans="2:41" x14ac:dyDescent="0.25">
      <c r="B27241" s="6"/>
      <c r="D27241" s="6"/>
      <c r="E27241" s="6"/>
      <c r="F27241" s="6"/>
      <c r="U27241" s="11"/>
      <c r="AO27241" s="11"/>
    </row>
    <row r="27242" spans="2:41" x14ac:dyDescent="0.25">
      <c r="B27242" s="6"/>
      <c r="D27242" s="6"/>
      <c r="E27242" s="6"/>
      <c r="F27242" s="6"/>
      <c r="U27242" s="11"/>
      <c r="AO27242" s="11"/>
    </row>
    <row r="27243" spans="2:41" x14ac:dyDescent="0.25">
      <c r="B27243" s="6"/>
      <c r="D27243" s="6"/>
      <c r="E27243" s="6"/>
      <c r="F27243" s="6"/>
      <c r="U27243" s="11"/>
      <c r="AO27243" s="11"/>
    </row>
    <row r="27244" spans="2:41" x14ac:dyDescent="0.25">
      <c r="B27244" s="6"/>
      <c r="D27244" s="6"/>
      <c r="E27244" s="6"/>
      <c r="F27244" s="6"/>
      <c r="U27244" s="11"/>
      <c r="AO27244" s="11"/>
    </row>
    <row r="27245" spans="2:41" x14ac:dyDescent="0.25">
      <c r="B27245" s="6"/>
      <c r="D27245" s="6"/>
      <c r="E27245" s="6"/>
      <c r="F27245" s="6"/>
      <c r="U27245" s="11"/>
      <c r="AO27245" s="11"/>
    </row>
    <row r="27246" spans="2:41" x14ac:dyDescent="0.25">
      <c r="B27246" s="6"/>
      <c r="D27246" s="6"/>
      <c r="E27246" s="6"/>
      <c r="F27246" s="6"/>
      <c r="U27246" s="11"/>
      <c r="AO27246" s="11"/>
    </row>
    <row r="27247" spans="2:41" x14ac:dyDescent="0.25">
      <c r="B27247" s="6"/>
      <c r="D27247" s="6"/>
      <c r="E27247" s="6"/>
      <c r="F27247" s="6"/>
      <c r="U27247" s="11"/>
      <c r="AO27247" s="11"/>
    </row>
    <row r="27248" spans="2:41" x14ac:dyDescent="0.25">
      <c r="B27248" s="6"/>
      <c r="D27248" s="6"/>
      <c r="E27248" s="6"/>
      <c r="F27248" s="6"/>
      <c r="U27248" s="11"/>
      <c r="AO27248" s="11"/>
    </row>
    <row r="27249" spans="2:41" x14ac:dyDescent="0.25">
      <c r="B27249" s="6"/>
      <c r="D27249" s="6"/>
      <c r="E27249" s="6"/>
      <c r="F27249" s="6"/>
      <c r="U27249" s="11"/>
      <c r="AO27249" s="11"/>
    </row>
    <row r="27250" spans="2:41" x14ac:dyDescent="0.25">
      <c r="B27250" s="6"/>
      <c r="D27250" s="6"/>
      <c r="E27250" s="6"/>
      <c r="F27250" s="6"/>
      <c r="U27250" s="11"/>
      <c r="AO27250" s="11"/>
    </row>
    <row r="27251" spans="2:41" x14ac:dyDescent="0.25">
      <c r="B27251" s="6"/>
      <c r="D27251" s="6"/>
      <c r="E27251" s="6"/>
      <c r="F27251" s="6"/>
      <c r="U27251" s="11"/>
      <c r="AO27251" s="11"/>
    </row>
    <row r="27252" spans="2:41" x14ac:dyDescent="0.25">
      <c r="B27252" s="6"/>
      <c r="D27252" s="6"/>
      <c r="E27252" s="6"/>
      <c r="F27252" s="6"/>
      <c r="U27252" s="11"/>
      <c r="AO27252" s="11"/>
    </row>
    <row r="27253" spans="2:41" x14ac:dyDescent="0.25">
      <c r="B27253" s="6"/>
      <c r="D27253" s="6"/>
      <c r="E27253" s="6"/>
      <c r="F27253" s="6"/>
      <c r="U27253" s="11"/>
      <c r="AO27253" s="11"/>
    </row>
    <row r="27254" spans="2:41" x14ac:dyDescent="0.25">
      <c r="B27254" s="6"/>
      <c r="D27254" s="6"/>
      <c r="E27254" s="6"/>
      <c r="F27254" s="6"/>
      <c r="U27254" s="11"/>
      <c r="AO27254" s="11"/>
    </row>
    <row r="27255" spans="2:41" x14ac:dyDescent="0.25">
      <c r="B27255" s="6"/>
      <c r="D27255" s="6"/>
      <c r="E27255" s="6"/>
      <c r="F27255" s="6"/>
      <c r="U27255" s="11"/>
      <c r="AO27255" s="11"/>
    </row>
    <row r="27256" spans="2:41" x14ac:dyDescent="0.25">
      <c r="B27256" s="6"/>
      <c r="D27256" s="6"/>
      <c r="E27256" s="6"/>
      <c r="F27256" s="6"/>
      <c r="U27256" s="11"/>
      <c r="AO27256" s="11"/>
    </row>
    <row r="27257" spans="2:41" x14ac:dyDescent="0.25">
      <c r="B27257" s="6"/>
      <c r="D27257" s="6"/>
      <c r="E27257" s="6"/>
      <c r="F27257" s="6"/>
      <c r="U27257" s="11"/>
      <c r="AO27257" s="11"/>
    </row>
    <row r="27258" spans="2:41" x14ac:dyDescent="0.25">
      <c r="B27258" s="6"/>
      <c r="D27258" s="6"/>
      <c r="E27258" s="6"/>
      <c r="F27258" s="6"/>
      <c r="U27258" s="11"/>
      <c r="AO27258" s="11"/>
    </row>
    <row r="27259" spans="2:41" x14ac:dyDescent="0.25">
      <c r="B27259" s="6"/>
      <c r="D27259" s="6"/>
      <c r="E27259" s="6"/>
      <c r="F27259" s="6"/>
      <c r="U27259" s="11"/>
      <c r="AO27259" s="11"/>
    </row>
    <row r="27260" spans="2:41" x14ac:dyDescent="0.25">
      <c r="B27260" s="6"/>
      <c r="D27260" s="6"/>
      <c r="E27260" s="6"/>
      <c r="F27260" s="6"/>
      <c r="U27260" s="11"/>
      <c r="AO27260" s="11"/>
    </row>
    <row r="27261" spans="2:41" x14ac:dyDescent="0.25">
      <c r="B27261" s="6"/>
      <c r="D27261" s="6"/>
      <c r="E27261" s="6"/>
      <c r="F27261" s="6"/>
      <c r="U27261" s="11"/>
      <c r="AO27261" s="11"/>
    </row>
    <row r="27262" spans="2:41" x14ac:dyDescent="0.25">
      <c r="B27262" s="6"/>
      <c r="D27262" s="6"/>
      <c r="E27262" s="6"/>
      <c r="F27262" s="6"/>
      <c r="U27262" s="11"/>
      <c r="AO27262" s="11"/>
    </row>
    <row r="27263" spans="2:41" x14ac:dyDescent="0.25">
      <c r="B27263" s="6"/>
      <c r="D27263" s="6"/>
      <c r="E27263" s="6"/>
      <c r="F27263" s="6"/>
      <c r="U27263" s="11"/>
      <c r="AO27263" s="11"/>
    </row>
    <row r="27264" spans="2:41" x14ac:dyDescent="0.25">
      <c r="B27264" s="6"/>
      <c r="D27264" s="6"/>
      <c r="E27264" s="6"/>
      <c r="F27264" s="6"/>
      <c r="U27264" s="11"/>
      <c r="AO27264" s="11"/>
    </row>
    <row r="27265" spans="2:41" x14ac:dyDescent="0.25">
      <c r="B27265" s="6"/>
      <c r="D27265" s="6"/>
      <c r="E27265" s="6"/>
      <c r="F27265" s="6"/>
      <c r="U27265" s="11"/>
      <c r="AO27265" s="11"/>
    </row>
    <row r="27266" spans="2:41" x14ac:dyDescent="0.25">
      <c r="B27266" s="6"/>
      <c r="D27266" s="6"/>
      <c r="E27266" s="6"/>
      <c r="F27266" s="6"/>
      <c r="U27266" s="11"/>
      <c r="AO27266" s="11"/>
    </row>
    <row r="27267" spans="2:41" x14ac:dyDescent="0.25">
      <c r="B27267" s="6"/>
      <c r="D27267" s="6"/>
      <c r="E27267" s="6"/>
      <c r="F27267" s="6"/>
      <c r="U27267" s="11"/>
      <c r="AO27267" s="11"/>
    </row>
    <row r="27268" spans="2:41" x14ac:dyDescent="0.25">
      <c r="B27268" s="6"/>
      <c r="D27268" s="6"/>
      <c r="E27268" s="6"/>
      <c r="F27268" s="6"/>
      <c r="U27268" s="11"/>
      <c r="AO27268" s="11"/>
    </row>
    <row r="27269" spans="2:41" x14ac:dyDescent="0.25">
      <c r="B27269" s="6"/>
      <c r="D27269" s="6"/>
      <c r="E27269" s="6"/>
      <c r="F27269" s="6"/>
      <c r="U27269" s="11"/>
      <c r="AO27269" s="11"/>
    </row>
    <row r="27270" spans="2:41" x14ac:dyDescent="0.25">
      <c r="B27270" s="6"/>
      <c r="D27270" s="6"/>
      <c r="E27270" s="6"/>
      <c r="F27270" s="6"/>
      <c r="U27270" s="11"/>
      <c r="AO27270" s="11"/>
    </row>
    <row r="27271" spans="2:41" x14ac:dyDescent="0.25">
      <c r="B27271" s="6"/>
      <c r="D27271" s="6"/>
      <c r="E27271" s="6"/>
      <c r="F27271" s="6"/>
      <c r="U27271" s="11"/>
      <c r="AO27271" s="11"/>
    </row>
    <row r="27272" spans="2:41" x14ac:dyDescent="0.25">
      <c r="B27272" s="6"/>
      <c r="D27272" s="6"/>
      <c r="E27272" s="6"/>
      <c r="F27272" s="6"/>
      <c r="U27272" s="11"/>
      <c r="AO27272" s="11"/>
    </row>
    <row r="27273" spans="2:41" x14ac:dyDescent="0.25">
      <c r="B27273" s="6"/>
      <c r="D27273" s="6"/>
      <c r="E27273" s="6"/>
      <c r="F27273" s="6"/>
      <c r="U27273" s="11"/>
      <c r="AO27273" s="11"/>
    </row>
    <row r="27274" spans="2:41" x14ac:dyDescent="0.25">
      <c r="B27274" s="6"/>
      <c r="D27274" s="6"/>
      <c r="E27274" s="6"/>
      <c r="F27274" s="6"/>
      <c r="U27274" s="11"/>
      <c r="AO27274" s="11"/>
    </row>
    <row r="27275" spans="2:41" x14ac:dyDescent="0.25">
      <c r="B27275" s="6"/>
      <c r="D27275" s="6"/>
      <c r="E27275" s="6"/>
      <c r="F27275" s="6"/>
      <c r="U27275" s="11"/>
      <c r="AO27275" s="11"/>
    </row>
    <row r="27276" spans="2:41" x14ac:dyDescent="0.25">
      <c r="B27276" s="6"/>
      <c r="D27276" s="6"/>
      <c r="E27276" s="6"/>
      <c r="F27276" s="6"/>
      <c r="U27276" s="11"/>
      <c r="AO27276" s="11"/>
    </row>
    <row r="27277" spans="2:41" x14ac:dyDescent="0.25">
      <c r="B27277" s="6"/>
      <c r="D27277" s="6"/>
      <c r="E27277" s="6"/>
      <c r="F27277" s="6"/>
      <c r="U27277" s="11"/>
      <c r="AO27277" s="11"/>
    </row>
    <row r="27278" spans="2:41" x14ac:dyDescent="0.25">
      <c r="B27278" s="6"/>
      <c r="D27278" s="6"/>
      <c r="E27278" s="6"/>
      <c r="F27278" s="6"/>
      <c r="U27278" s="11"/>
      <c r="AO27278" s="11"/>
    </row>
    <row r="27279" spans="2:41" x14ac:dyDescent="0.25">
      <c r="B27279" s="6"/>
      <c r="D27279" s="6"/>
      <c r="E27279" s="6"/>
      <c r="F27279" s="6"/>
      <c r="U27279" s="11"/>
      <c r="AO27279" s="11"/>
    </row>
    <row r="27280" spans="2:41" x14ac:dyDescent="0.25">
      <c r="B27280" s="6"/>
      <c r="D27280" s="6"/>
      <c r="E27280" s="6"/>
      <c r="F27280" s="6"/>
      <c r="U27280" s="11"/>
      <c r="AO27280" s="11"/>
    </row>
    <row r="27281" spans="2:41" x14ac:dyDescent="0.25">
      <c r="B27281" s="6"/>
      <c r="D27281" s="6"/>
      <c r="E27281" s="6"/>
      <c r="F27281" s="6"/>
      <c r="U27281" s="11"/>
      <c r="AO27281" s="11"/>
    </row>
    <row r="27282" spans="2:41" x14ac:dyDescent="0.25">
      <c r="B27282" s="6"/>
      <c r="D27282" s="6"/>
      <c r="E27282" s="6"/>
      <c r="F27282" s="6"/>
      <c r="U27282" s="11"/>
      <c r="AO27282" s="11"/>
    </row>
    <row r="27283" spans="2:41" x14ac:dyDescent="0.25">
      <c r="B27283" s="6"/>
      <c r="D27283" s="6"/>
      <c r="E27283" s="6"/>
      <c r="F27283" s="6"/>
      <c r="U27283" s="11"/>
      <c r="AO27283" s="11"/>
    </row>
    <row r="27284" spans="2:41" x14ac:dyDescent="0.25">
      <c r="B27284" s="6"/>
      <c r="D27284" s="6"/>
      <c r="E27284" s="6"/>
      <c r="F27284" s="6"/>
      <c r="U27284" s="11"/>
      <c r="AO27284" s="11"/>
    </row>
    <row r="27285" spans="2:41" x14ac:dyDescent="0.25">
      <c r="B27285" s="6"/>
      <c r="D27285" s="6"/>
      <c r="E27285" s="6"/>
      <c r="F27285" s="6"/>
      <c r="U27285" s="11"/>
      <c r="AO27285" s="11"/>
    </row>
    <row r="27286" spans="2:41" x14ac:dyDescent="0.25">
      <c r="B27286" s="6"/>
      <c r="D27286" s="6"/>
      <c r="E27286" s="6"/>
      <c r="F27286" s="6"/>
      <c r="U27286" s="11"/>
      <c r="AO27286" s="11"/>
    </row>
    <row r="27287" spans="2:41" x14ac:dyDescent="0.25">
      <c r="B27287" s="6"/>
      <c r="D27287" s="6"/>
      <c r="E27287" s="6"/>
      <c r="F27287" s="6"/>
      <c r="U27287" s="11"/>
      <c r="AO27287" s="11"/>
    </row>
    <row r="27288" spans="2:41" x14ac:dyDescent="0.25">
      <c r="B27288" s="6"/>
      <c r="D27288" s="6"/>
      <c r="E27288" s="6"/>
      <c r="F27288" s="6"/>
      <c r="U27288" s="11"/>
      <c r="AO27288" s="11"/>
    </row>
    <row r="27289" spans="2:41" x14ac:dyDescent="0.25">
      <c r="B27289" s="6"/>
      <c r="D27289" s="6"/>
      <c r="E27289" s="6"/>
      <c r="F27289" s="6"/>
      <c r="U27289" s="11"/>
      <c r="AO27289" s="11"/>
    </row>
    <row r="27290" spans="2:41" x14ac:dyDescent="0.25">
      <c r="B27290" s="6"/>
      <c r="D27290" s="6"/>
      <c r="E27290" s="6"/>
      <c r="F27290" s="6"/>
      <c r="U27290" s="11"/>
      <c r="AO27290" s="11"/>
    </row>
    <row r="27291" spans="2:41" x14ac:dyDescent="0.25">
      <c r="B27291" s="6"/>
      <c r="D27291" s="6"/>
      <c r="E27291" s="6"/>
      <c r="F27291" s="6"/>
      <c r="U27291" s="11"/>
      <c r="AO27291" s="11"/>
    </row>
    <row r="27292" spans="2:41" x14ac:dyDescent="0.25">
      <c r="B27292" s="6"/>
      <c r="D27292" s="6"/>
      <c r="E27292" s="6"/>
      <c r="F27292" s="6"/>
      <c r="U27292" s="11"/>
      <c r="AO27292" s="11"/>
    </row>
    <row r="27293" spans="2:41" x14ac:dyDescent="0.25">
      <c r="B27293" s="6"/>
      <c r="D27293" s="6"/>
      <c r="E27293" s="6"/>
      <c r="F27293" s="6"/>
      <c r="U27293" s="11"/>
      <c r="AO27293" s="11"/>
    </row>
    <row r="27294" spans="2:41" x14ac:dyDescent="0.25">
      <c r="B27294" s="6"/>
      <c r="D27294" s="6"/>
      <c r="E27294" s="6"/>
      <c r="F27294" s="6"/>
      <c r="U27294" s="11"/>
      <c r="AO27294" s="11"/>
    </row>
    <row r="27295" spans="2:41" x14ac:dyDescent="0.25">
      <c r="B27295" s="6"/>
      <c r="D27295" s="6"/>
      <c r="E27295" s="6"/>
      <c r="F27295" s="6"/>
      <c r="U27295" s="11"/>
      <c r="AO27295" s="11"/>
    </row>
    <row r="27296" spans="2:41" x14ac:dyDescent="0.25">
      <c r="B27296" s="6"/>
      <c r="D27296" s="6"/>
      <c r="E27296" s="6"/>
      <c r="F27296" s="6"/>
      <c r="U27296" s="11"/>
      <c r="AO27296" s="11"/>
    </row>
    <row r="27297" spans="2:41" x14ac:dyDescent="0.25">
      <c r="B27297" s="6"/>
      <c r="D27297" s="6"/>
      <c r="E27297" s="6"/>
      <c r="F27297" s="6"/>
      <c r="U27297" s="11"/>
      <c r="AO27297" s="11"/>
    </row>
    <row r="27298" spans="2:41" x14ac:dyDescent="0.25">
      <c r="B27298" s="6"/>
      <c r="D27298" s="6"/>
      <c r="E27298" s="6"/>
      <c r="F27298" s="6"/>
      <c r="U27298" s="11"/>
      <c r="AO27298" s="11"/>
    </row>
    <row r="27299" spans="2:41" x14ac:dyDescent="0.25">
      <c r="B27299" s="6"/>
      <c r="D27299" s="6"/>
      <c r="E27299" s="6"/>
      <c r="F27299" s="6"/>
      <c r="U27299" s="11"/>
      <c r="AO27299" s="11"/>
    </row>
    <row r="27300" spans="2:41" x14ac:dyDescent="0.25">
      <c r="B27300" s="6"/>
      <c r="D27300" s="6"/>
      <c r="E27300" s="6"/>
      <c r="F27300" s="6"/>
      <c r="U27300" s="11"/>
      <c r="AO27300" s="11"/>
    </row>
    <row r="27301" spans="2:41" x14ac:dyDescent="0.25">
      <c r="B27301" s="6"/>
      <c r="D27301" s="6"/>
      <c r="E27301" s="6"/>
      <c r="F27301" s="6"/>
      <c r="U27301" s="11"/>
      <c r="AO27301" s="11"/>
    </row>
    <row r="27302" spans="2:41" x14ac:dyDescent="0.25">
      <c r="B27302" s="6"/>
      <c r="D27302" s="6"/>
      <c r="E27302" s="6"/>
      <c r="F27302" s="6"/>
      <c r="U27302" s="11"/>
      <c r="AO27302" s="11"/>
    </row>
    <row r="27303" spans="2:41" x14ac:dyDescent="0.25">
      <c r="B27303" s="6"/>
      <c r="D27303" s="6"/>
      <c r="E27303" s="6"/>
      <c r="F27303" s="6"/>
      <c r="U27303" s="11"/>
      <c r="AO27303" s="11"/>
    </row>
    <row r="27304" spans="2:41" x14ac:dyDescent="0.25">
      <c r="B27304" s="6"/>
      <c r="D27304" s="6"/>
      <c r="E27304" s="6"/>
      <c r="F27304" s="6"/>
      <c r="U27304" s="11"/>
      <c r="AO27304" s="11"/>
    </row>
    <row r="27305" spans="2:41" x14ac:dyDescent="0.25">
      <c r="B27305" s="6"/>
      <c r="D27305" s="6"/>
      <c r="E27305" s="6"/>
      <c r="F27305" s="6"/>
      <c r="U27305" s="11"/>
      <c r="AO27305" s="11"/>
    </row>
    <row r="27306" spans="2:41" x14ac:dyDescent="0.25">
      <c r="B27306" s="6"/>
      <c r="D27306" s="6"/>
      <c r="E27306" s="6"/>
      <c r="F27306" s="6"/>
      <c r="U27306" s="11"/>
      <c r="AO27306" s="11"/>
    </row>
    <row r="27307" spans="2:41" x14ac:dyDescent="0.25">
      <c r="B27307" s="6"/>
      <c r="D27307" s="6"/>
      <c r="E27307" s="6"/>
      <c r="F27307" s="6"/>
      <c r="U27307" s="11"/>
      <c r="AO27307" s="11"/>
    </row>
    <row r="27308" spans="2:41" x14ac:dyDescent="0.25">
      <c r="B27308" s="6"/>
      <c r="D27308" s="6"/>
      <c r="E27308" s="6"/>
      <c r="F27308" s="6"/>
      <c r="U27308" s="11"/>
      <c r="AO27308" s="11"/>
    </row>
    <row r="27309" spans="2:41" x14ac:dyDescent="0.25">
      <c r="B27309" s="6"/>
      <c r="D27309" s="6"/>
      <c r="E27309" s="6"/>
      <c r="F27309" s="6"/>
      <c r="U27309" s="11"/>
      <c r="AO27309" s="11"/>
    </row>
    <row r="27310" spans="2:41" x14ac:dyDescent="0.25">
      <c r="B27310" s="6"/>
      <c r="D27310" s="6"/>
      <c r="E27310" s="6"/>
      <c r="F27310" s="6"/>
      <c r="U27310" s="11"/>
      <c r="AO27310" s="11"/>
    </row>
    <row r="27311" spans="2:41" x14ac:dyDescent="0.25">
      <c r="B27311" s="6"/>
      <c r="D27311" s="6"/>
      <c r="E27311" s="6"/>
      <c r="F27311" s="6"/>
      <c r="U27311" s="11"/>
      <c r="AO27311" s="11"/>
    </row>
    <row r="27312" spans="2:41" x14ac:dyDescent="0.25">
      <c r="B27312" s="6"/>
      <c r="D27312" s="6"/>
      <c r="E27312" s="6"/>
      <c r="F27312" s="6"/>
      <c r="U27312" s="11"/>
      <c r="AO27312" s="11"/>
    </row>
    <row r="27313" spans="2:41" x14ac:dyDescent="0.25">
      <c r="B27313" s="6"/>
      <c r="D27313" s="6"/>
      <c r="E27313" s="6"/>
      <c r="F27313" s="6"/>
      <c r="U27313" s="11"/>
      <c r="AO27313" s="11"/>
    </row>
    <row r="27314" spans="2:41" x14ac:dyDescent="0.25">
      <c r="B27314" s="6"/>
      <c r="D27314" s="6"/>
      <c r="E27314" s="6"/>
      <c r="F27314" s="6"/>
      <c r="U27314" s="11"/>
      <c r="AO27314" s="11"/>
    </row>
    <row r="27315" spans="2:41" x14ac:dyDescent="0.25">
      <c r="B27315" s="6"/>
      <c r="D27315" s="6"/>
      <c r="E27315" s="6"/>
      <c r="F27315" s="6"/>
      <c r="U27315" s="11"/>
      <c r="AO27315" s="11"/>
    </row>
    <row r="27316" spans="2:41" x14ac:dyDescent="0.25">
      <c r="B27316" s="6"/>
      <c r="D27316" s="6"/>
      <c r="E27316" s="6"/>
      <c r="F27316" s="6"/>
      <c r="U27316" s="11"/>
      <c r="AO27316" s="11"/>
    </row>
    <row r="27317" spans="2:41" x14ac:dyDescent="0.25">
      <c r="B27317" s="6"/>
      <c r="D27317" s="6"/>
      <c r="E27317" s="6"/>
      <c r="F27317" s="6"/>
      <c r="U27317" s="11"/>
      <c r="AO27317" s="11"/>
    </row>
    <row r="27318" spans="2:41" x14ac:dyDescent="0.25">
      <c r="B27318" s="6"/>
      <c r="D27318" s="6"/>
      <c r="E27318" s="6"/>
      <c r="F27318" s="6"/>
      <c r="U27318" s="11"/>
      <c r="AO27318" s="11"/>
    </row>
    <row r="27319" spans="2:41" x14ac:dyDescent="0.25">
      <c r="B27319" s="6"/>
      <c r="D27319" s="6"/>
      <c r="E27319" s="6"/>
      <c r="F27319" s="6"/>
      <c r="U27319" s="11"/>
      <c r="AO27319" s="11"/>
    </row>
    <row r="27320" spans="2:41" x14ac:dyDescent="0.25">
      <c r="B27320" s="6"/>
      <c r="D27320" s="6"/>
      <c r="E27320" s="6"/>
      <c r="F27320" s="6"/>
      <c r="U27320" s="11"/>
      <c r="AO27320" s="11"/>
    </row>
    <row r="27321" spans="2:41" x14ac:dyDescent="0.25">
      <c r="B27321" s="6"/>
      <c r="D27321" s="6"/>
      <c r="E27321" s="6"/>
      <c r="F27321" s="6"/>
      <c r="U27321" s="11"/>
      <c r="AO27321" s="11"/>
    </row>
    <row r="27322" spans="2:41" x14ac:dyDescent="0.25">
      <c r="B27322" s="6"/>
      <c r="D27322" s="6"/>
      <c r="E27322" s="6"/>
      <c r="F27322" s="6"/>
      <c r="U27322" s="11"/>
      <c r="AO27322" s="11"/>
    </row>
    <row r="27323" spans="2:41" x14ac:dyDescent="0.25">
      <c r="B27323" s="6"/>
      <c r="D27323" s="6"/>
      <c r="E27323" s="6"/>
      <c r="F27323" s="6"/>
      <c r="U27323" s="11"/>
      <c r="AO27323" s="11"/>
    </row>
    <row r="27324" spans="2:41" x14ac:dyDescent="0.25">
      <c r="B27324" s="6"/>
      <c r="D27324" s="6"/>
      <c r="E27324" s="6"/>
      <c r="F27324" s="6"/>
      <c r="U27324" s="11"/>
      <c r="AO27324" s="11"/>
    </row>
    <row r="27325" spans="2:41" x14ac:dyDescent="0.25">
      <c r="B27325" s="6"/>
      <c r="D27325" s="6"/>
      <c r="E27325" s="6"/>
      <c r="F27325" s="6"/>
      <c r="U27325" s="11"/>
      <c r="AO27325" s="11"/>
    </row>
    <row r="27326" spans="2:41" x14ac:dyDescent="0.25">
      <c r="B27326" s="6"/>
      <c r="D27326" s="6"/>
      <c r="E27326" s="6"/>
      <c r="F27326" s="6"/>
      <c r="U27326" s="11"/>
      <c r="AO27326" s="11"/>
    </row>
    <row r="27327" spans="2:41" x14ac:dyDescent="0.25">
      <c r="B27327" s="6"/>
      <c r="D27327" s="6"/>
      <c r="E27327" s="6"/>
      <c r="F27327" s="6"/>
      <c r="U27327" s="11"/>
      <c r="AO27327" s="11"/>
    </row>
    <row r="27328" spans="2:41" x14ac:dyDescent="0.25">
      <c r="B27328" s="6"/>
      <c r="D27328" s="6"/>
      <c r="E27328" s="6"/>
      <c r="F27328" s="6"/>
      <c r="U27328" s="11"/>
      <c r="AO27328" s="11"/>
    </row>
    <row r="27329" spans="2:41" x14ac:dyDescent="0.25">
      <c r="B27329" s="6"/>
      <c r="D27329" s="6"/>
      <c r="E27329" s="6"/>
      <c r="F27329" s="6"/>
      <c r="U27329" s="11"/>
      <c r="AO27329" s="11"/>
    </row>
    <row r="27330" spans="2:41" x14ac:dyDescent="0.25">
      <c r="B27330" s="6"/>
      <c r="D27330" s="6"/>
      <c r="E27330" s="6"/>
      <c r="F27330" s="6"/>
      <c r="U27330" s="11"/>
      <c r="AO27330" s="11"/>
    </row>
    <row r="27331" spans="2:41" x14ac:dyDescent="0.25">
      <c r="B27331" s="6"/>
      <c r="D27331" s="6"/>
      <c r="E27331" s="6"/>
      <c r="F27331" s="6"/>
      <c r="U27331" s="11"/>
      <c r="AO27331" s="11"/>
    </row>
    <row r="27332" spans="2:41" x14ac:dyDescent="0.25">
      <c r="B27332" s="6"/>
      <c r="D27332" s="6"/>
      <c r="E27332" s="6"/>
      <c r="F27332" s="6"/>
      <c r="U27332" s="11"/>
      <c r="AO27332" s="11"/>
    </row>
    <row r="27333" spans="2:41" x14ac:dyDescent="0.25">
      <c r="B27333" s="6"/>
      <c r="D27333" s="6"/>
      <c r="E27333" s="6"/>
      <c r="F27333" s="6"/>
      <c r="U27333" s="11"/>
      <c r="AO27333" s="11"/>
    </row>
    <row r="27334" spans="2:41" x14ac:dyDescent="0.25">
      <c r="B27334" s="6"/>
      <c r="D27334" s="6"/>
      <c r="E27334" s="6"/>
      <c r="F27334" s="6"/>
      <c r="U27334" s="11"/>
      <c r="AO27334" s="11"/>
    </row>
    <row r="27335" spans="2:41" x14ac:dyDescent="0.25">
      <c r="B27335" s="6"/>
      <c r="D27335" s="6"/>
      <c r="E27335" s="6"/>
      <c r="F27335" s="6"/>
      <c r="U27335" s="11"/>
      <c r="AO27335" s="11"/>
    </row>
    <row r="27336" spans="2:41" x14ac:dyDescent="0.25">
      <c r="B27336" s="6"/>
      <c r="D27336" s="6"/>
      <c r="E27336" s="6"/>
      <c r="F27336" s="6"/>
      <c r="U27336" s="11"/>
      <c r="AO27336" s="11"/>
    </row>
    <row r="27337" spans="2:41" x14ac:dyDescent="0.25">
      <c r="B27337" s="6"/>
      <c r="D27337" s="6"/>
      <c r="E27337" s="6"/>
      <c r="F27337" s="6"/>
      <c r="U27337" s="11"/>
      <c r="AO27337" s="11"/>
    </row>
    <row r="27338" spans="2:41" x14ac:dyDescent="0.25">
      <c r="B27338" s="6"/>
      <c r="D27338" s="6"/>
      <c r="E27338" s="6"/>
      <c r="F27338" s="6"/>
      <c r="U27338" s="11"/>
      <c r="AO27338" s="11"/>
    </row>
    <row r="27339" spans="2:41" x14ac:dyDescent="0.25">
      <c r="B27339" s="6"/>
      <c r="D27339" s="6"/>
      <c r="E27339" s="6"/>
      <c r="F27339" s="6"/>
      <c r="U27339" s="11"/>
      <c r="AO27339" s="11"/>
    </row>
    <row r="27340" spans="2:41" x14ac:dyDescent="0.25">
      <c r="B27340" s="6"/>
      <c r="D27340" s="6"/>
      <c r="E27340" s="6"/>
      <c r="F27340" s="6"/>
      <c r="U27340" s="11"/>
      <c r="AO27340" s="11"/>
    </row>
    <row r="27341" spans="2:41" x14ac:dyDescent="0.25">
      <c r="B27341" s="6"/>
      <c r="D27341" s="6"/>
      <c r="E27341" s="6"/>
      <c r="F27341" s="6"/>
      <c r="U27341" s="11"/>
      <c r="AO27341" s="11"/>
    </row>
    <row r="27342" spans="2:41" x14ac:dyDescent="0.25">
      <c r="B27342" s="6"/>
      <c r="D27342" s="6"/>
      <c r="E27342" s="6"/>
      <c r="F27342" s="6"/>
      <c r="U27342" s="11"/>
      <c r="AO27342" s="11"/>
    </row>
    <row r="27343" spans="2:41" x14ac:dyDescent="0.25">
      <c r="B27343" s="6"/>
      <c r="D27343" s="6"/>
      <c r="E27343" s="6"/>
      <c r="F27343" s="6"/>
      <c r="U27343" s="11"/>
      <c r="AO27343" s="11"/>
    </row>
    <row r="27344" spans="2:41" x14ac:dyDescent="0.25">
      <c r="B27344" s="6"/>
      <c r="D27344" s="6"/>
      <c r="E27344" s="6"/>
      <c r="F27344" s="6"/>
      <c r="U27344" s="11"/>
      <c r="AO27344" s="11"/>
    </row>
    <row r="27345" spans="2:41" x14ac:dyDescent="0.25">
      <c r="B27345" s="6"/>
      <c r="D27345" s="6"/>
      <c r="E27345" s="6"/>
      <c r="F27345" s="6"/>
      <c r="U27345" s="11"/>
      <c r="AO27345" s="11"/>
    </row>
    <row r="27346" spans="2:41" x14ac:dyDescent="0.25">
      <c r="B27346" s="6"/>
      <c r="D27346" s="6"/>
      <c r="E27346" s="6"/>
      <c r="F27346" s="6"/>
      <c r="U27346" s="11"/>
      <c r="AO27346" s="11"/>
    </row>
    <row r="27347" spans="2:41" x14ac:dyDescent="0.25">
      <c r="B27347" s="6"/>
      <c r="D27347" s="6"/>
      <c r="E27347" s="6"/>
      <c r="F27347" s="6"/>
      <c r="U27347" s="11"/>
      <c r="AO27347" s="11"/>
    </row>
    <row r="27348" spans="2:41" x14ac:dyDescent="0.25">
      <c r="B27348" s="6"/>
      <c r="D27348" s="6"/>
      <c r="E27348" s="6"/>
      <c r="F27348" s="6"/>
      <c r="U27348" s="11"/>
      <c r="AO27348" s="11"/>
    </row>
    <row r="27349" spans="2:41" x14ac:dyDescent="0.25">
      <c r="B27349" s="6"/>
      <c r="D27349" s="6"/>
      <c r="E27349" s="6"/>
      <c r="F27349" s="6"/>
      <c r="U27349" s="11"/>
      <c r="AO27349" s="11"/>
    </row>
    <row r="27350" spans="2:41" x14ac:dyDescent="0.25">
      <c r="B27350" s="6"/>
      <c r="D27350" s="6"/>
      <c r="E27350" s="6"/>
      <c r="F27350" s="6"/>
      <c r="U27350" s="11"/>
      <c r="AO27350" s="11"/>
    </row>
    <row r="27351" spans="2:41" x14ac:dyDescent="0.25">
      <c r="B27351" s="6"/>
      <c r="D27351" s="6"/>
      <c r="E27351" s="6"/>
      <c r="F27351" s="6"/>
      <c r="U27351" s="11"/>
      <c r="AO27351" s="11"/>
    </row>
    <row r="27352" spans="2:41" x14ac:dyDescent="0.25">
      <c r="B27352" s="6"/>
      <c r="D27352" s="6"/>
      <c r="E27352" s="6"/>
      <c r="F27352" s="6"/>
      <c r="U27352" s="11"/>
      <c r="AO27352" s="11"/>
    </row>
    <row r="27353" spans="2:41" x14ac:dyDescent="0.25">
      <c r="B27353" s="6"/>
      <c r="D27353" s="6"/>
      <c r="E27353" s="6"/>
      <c r="F27353" s="6"/>
      <c r="U27353" s="11"/>
      <c r="AO27353" s="11"/>
    </row>
    <row r="27354" spans="2:41" x14ac:dyDescent="0.25">
      <c r="B27354" s="6"/>
      <c r="D27354" s="6"/>
      <c r="E27354" s="6"/>
      <c r="F27354" s="6"/>
      <c r="U27354" s="11"/>
      <c r="AO27354" s="11"/>
    </row>
    <row r="27355" spans="2:41" x14ac:dyDescent="0.25">
      <c r="B27355" s="6"/>
      <c r="D27355" s="6"/>
      <c r="E27355" s="6"/>
      <c r="F27355" s="6"/>
      <c r="U27355" s="11"/>
      <c r="AO27355" s="11"/>
    </row>
    <row r="27356" spans="2:41" x14ac:dyDescent="0.25">
      <c r="B27356" s="6"/>
      <c r="D27356" s="6"/>
      <c r="E27356" s="6"/>
      <c r="F27356" s="6"/>
      <c r="U27356" s="11"/>
      <c r="AO27356" s="11"/>
    </row>
    <row r="27357" spans="2:41" x14ac:dyDescent="0.25">
      <c r="B27357" s="6"/>
      <c r="D27357" s="6"/>
      <c r="E27357" s="6"/>
      <c r="F27357" s="6"/>
      <c r="U27357" s="11"/>
      <c r="AO27357" s="11"/>
    </row>
    <row r="27358" spans="2:41" x14ac:dyDescent="0.25">
      <c r="B27358" s="6"/>
      <c r="D27358" s="6"/>
      <c r="E27358" s="6"/>
      <c r="F27358" s="6"/>
      <c r="U27358" s="11"/>
      <c r="AO27358" s="11"/>
    </row>
    <row r="27359" spans="2:41" x14ac:dyDescent="0.25">
      <c r="B27359" s="6"/>
      <c r="D27359" s="6"/>
      <c r="E27359" s="6"/>
      <c r="F27359" s="6"/>
      <c r="U27359" s="11"/>
      <c r="AO27359" s="11"/>
    </row>
    <row r="27360" spans="2:41" x14ac:dyDescent="0.25">
      <c r="B27360" s="6"/>
      <c r="D27360" s="6"/>
      <c r="E27360" s="6"/>
      <c r="F27360" s="6"/>
      <c r="U27360" s="11"/>
      <c r="AO27360" s="11"/>
    </row>
    <row r="27361" spans="2:41" x14ac:dyDescent="0.25">
      <c r="B27361" s="6"/>
      <c r="D27361" s="6"/>
      <c r="E27361" s="6"/>
      <c r="F27361" s="6"/>
      <c r="U27361" s="11"/>
      <c r="AO27361" s="11"/>
    </row>
    <row r="27362" spans="2:41" x14ac:dyDescent="0.25">
      <c r="B27362" s="6"/>
      <c r="D27362" s="6"/>
      <c r="E27362" s="6"/>
      <c r="F27362" s="6"/>
      <c r="U27362" s="11"/>
      <c r="AO27362" s="11"/>
    </row>
    <row r="27363" spans="2:41" x14ac:dyDescent="0.25">
      <c r="B27363" s="6"/>
      <c r="D27363" s="6"/>
      <c r="E27363" s="6"/>
      <c r="F27363" s="6"/>
      <c r="U27363" s="11"/>
      <c r="AO27363" s="11"/>
    </row>
    <row r="27364" spans="2:41" x14ac:dyDescent="0.25">
      <c r="B27364" s="6"/>
      <c r="D27364" s="6"/>
      <c r="E27364" s="6"/>
      <c r="F27364" s="6"/>
      <c r="U27364" s="11"/>
      <c r="AO27364" s="11"/>
    </row>
    <row r="27365" spans="2:41" x14ac:dyDescent="0.25">
      <c r="B27365" s="6"/>
      <c r="D27365" s="6"/>
      <c r="E27365" s="6"/>
      <c r="F27365" s="6"/>
      <c r="U27365" s="11"/>
      <c r="AO27365" s="11"/>
    </row>
    <row r="27366" spans="2:41" x14ac:dyDescent="0.25">
      <c r="B27366" s="6"/>
      <c r="D27366" s="6"/>
      <c r="E27366" s="6"/>
      <c r="F27366" s="6"/>
      <c r="U27366" s="11"/>
      <c r="AO27366" s="11"/>
    </row>
    <row r="27367" spans="2:41" x14ac:dyDescent="0.25">
      <c r="B27367" s="6"/>
      <c r="D27367" s="6"/>
      <c r="E27367" s="6"/>
      <c r="F27367" s="6"/>
      <c r="U27367" s="11"/>
      <c r="AO27367" s="11"/>
    </row>
    <row r="27368" spans="2:41" x14ac:dyDescent="0.25">
      <c r="B27368" s="6"/>
      <c r="D27368" s="6"/>
      <c r="E27368" s="6"/>
      <c r="F27368" s="6"/>
      <c r="U27368" s="11"/>
      <c r="AO27368" s="11"/>
    </row>
    <row r="27369" spans="2:41" x14ac:dyDescent="0.25">
      <c r="B27369" s="6"/>
      <c r="D27369" s="6"/>
      <c r="E27369" s="6"/>
      <c r="F27369" s="6"/>
      <c r="U27369" s="11"/>
      <c r="AO27369" s="11"/>
    </row>
    <row r="27370" spans="2:41" x14ac:dyDescent="0.25">
      <c r="B27370" s="6"/>
      <c r="D27370" s="6"/>
      <c r="E27370" s="6"/>
      <c r="F27370" s="6"/>
      <c r="U27370" s="11"/>
      <c r="AO27370" s="11"/>
    </row>
    <row r="27371" spans="2:41" x14ac:dyDescent="0.25">
      <c r="B27371" s="6"/>
      <c r="D27371" s="6"/>
      <c r="E27371" s="6"/>
      <c r="F27371" s="6"/>
      <c r="U27371" s="11"/>
      <c r="AO27371" s="11"/>
    </row>
    <row r="27372" spans="2:41" x14ac:dyDescent="0.25">
      <c r="B27372" s="6"/>
      <c r="D27372" s="6"/>
      <c r="E27372" s="6"/>
      <c r="F27372" s="6"/>
      <c r="U27372" s="11"/>
      <c r="AO27372" s="11"/>
    </row>
    <row r="27373" spans="2:41" x14ac:dyDescent="0.25">
      <c r="B27373" s="6"/>
      <c r="D27373" s="6"/>
      <c r="E27373" s="6"/>
      <c r="F27373" s="6"/>
      <c r="U27373" s="11"/>
      <c r="AO27373" s="11"/>
    </row>
    <row r="27374" spans="2:41" x14ac:dyDescent="0.25">
      <c r="B27374" s="6"/>
      <c r="D27374" s="6"/>
      <c r="E27374" s="6"/>
      <c r="F27374" s="6"/>
      <c r="U27374" s="11"/>
      <c r="AO27374" s="11"/>
    </row>
    <row r="27375" spans="2:41" x14ac:dyDescent="0.25">
      <c r="B27375" s="6"/>
      <c r="D27375" s="6"/>
      <c r="E27375" s="6"/>
      <c r="F27375" s="6"/>
      <c r="U27375" s="11"/>
      <c r="AO27375" s="11"/>
    </row>
    <row r="27376" spans="2:41" x14ac:dyDescent="0.25">
      <c r="B27376" s="6"/>
      <c r="D27376" s="6"/>
      <c r="E27376" s="6"/>
      <c r="F27376" s="6"/>
      <c r="U27376" s="11"/>
      <c r="AO27376" s="11"/>
    </row>
    <row r="27377" spans="2:41" x14ac:dyDescent="0.25">
      <c r="B27377" s="6"/>
      <c r="D27377" s="6"/>
      <c r="E27377" s="6"/>
      <c r="F27377" s="6"/>
      <c r="U27377" s="11"/>
      <c r="AO27377" s="11"/>
    </row>
    <row r="27378" spans="2:41" x14ac:dyDescent="0.25">
      <c r="B27378" s="6"/>
      <c r="D27378" s="6"/>
      <c r="E27378" s="6"/>
      <c r="F27378" s="6"/>
      <c r="U27378" s="11"/>
      <c r="AO27378" s="11"/>
    </row>
    <row r="27379" spans="2:41" x14ac:dyDescent="0.25">
      <c r="B27379" s="6"/>
      <c r="D27379" s="6"/>
      <c r="E27379" s="6"/>
      <c r="F27379" s="6"/>
      <c r="U27379" s="11"/>
      <c r="AO27379" s="11"/>
    </row>
    <row r="27380" spans="2:41" x14ac:dyDescent="0.25">
      <c r="B27380" s="6"/>
      <c r="D27380" s="6"/>
      <c r="E27380" s="6"/>
      <c r="F27380" s="6"/>
      <c r="U27380" s="11"/>
      <c r="AO27380" s="11"/>
    </row>
    <row r="27381" spans="2:41" x14ac:dyDescent="0.25">
      <c r="B27381" s="6"/>
      <c r="D27381" s="6"/>
      <c r="E27381" s="6"/>
      <c r="F27381" s="6"/>
      <c r="U27381" s="11"/>
      <c r="AO27381" s="11"/>
    </row>
    <row r="27382" spans="2:41" x14ac:dyDescent="0.25">
      <c r="B27382" s="6"/>
      <c r="D27382" s="6"/>
      <c r="E27382" s="6"/>
      <c r="F27382" s="6"/>
      <c r="U27382" s="11"/>
      <c r="AO27382" s="11"/>
    </row>
    <row r="27383" spans="2:41" x14ac:dyDescent="0.25">
      <c r="B27383" s="6"/>
      <c r="D27383" s="6"/>
      <c r="E27383" s="6"/>
      <c r="F27383" s="6"/>
      <c r="U27383" s="11"/>
      <c r="AO27383" s="11"/>
    </row>
    <row r="27384" spans="2:41" x14ac:dyDescent="0.25">
      <c r="B27384" s="6"/>
      <c r="D27384" s="6"/>
      <c r="E27384" s="6"/>
      <c r="F27384" s="6"/>
      <c r="U27384" s="11"/>
      <c r="AO27384" s="11"/>
    </row>
    <row r="27385" spans="2:41" x14ac:dyDescent="0.25">
      <c r="B27385" s="6"/>
      <c r="D27385" s="6"/>
      <c r="E27385" s="6"/>
      <c r="F27385" s="6"/>
      <c r="U27385" s="11"/>
      <c r="AO27385" s="11"/>
    </row>
    <row r="27386" spans="2:41" x14ac:dyDescent="0.25">
      <c r="B27386" s="6"/>
      <c r="D27386" s="6"/>
      <c r="E27386" s="6"/>
      <c r="F27386" s="6"/>
      <c r="U27386" s="11"/>
      <c r="AO27386" s="11"/>
    </row>
    <row r="27387" spans="2:41" x14ac:dyDescent="0.25">
      <c r="B27387" s="6"/>
      <c r="D27387" s="6"/>
      <c r="E27387" s="6"/>
      <c r="F27387" s="6"/>
      <c r="U27387" s="11"/>
      <c r="AO27387" s="11"/>
    </row>
    <row r="27388" spans="2:41" x14ac:dyDescent="0.25">
      <c r="B27388" s="6"/>
      <c r="D27388" s="6"/>
      <c r="E27388" s="6"/>
      <c r="F27388" s="6"/>
      <c r="U27388" s="11"/>
      <c r="AO27388" s="11"/>
    </row>
    <row r="27389" spans="2:41" x14ac:dyDescent="0.25">
      <c r="B27389" s="6"/>
      <c r="D27389" s="6"/>
      <c r="E27389" s="6"/>
      <c r="F27389" s="6"/>
      <c r="U27389" s="11"/>
      <c r="AO27389" s="11"/>
    </row>
    <row r="27390" spans="2:41" x14ac:dyDescent="0.25">
      <c r="B27390" s="6"/>
      <c r="D27390" s="6"/>
      <c r="E27390" s="6"/>
      <c r="F27390" s="6"/>
      <c r="U27390" s="11"/>
      <c r="AO27390" s="11"/>
    </row>
    <row r="27391" spans="2:41" x14ac:dyDescent="0.25">
      <c r="B27391" s="6"/>
      <c r="D27391" s="6"/>
      <c r="E27391" s="6"/>
      <c r="F27391" s="6"/>
      <c r="U27391" s="11"/>
      <c r="AO27391" s="11"/>
    </row>
    <row r="27392" spans="2:41" x14ac:dyDescent="0.25">
      <c r="B27392" s="6"/>
      <c r="D27392" s="6"/>
      <c r="E27392" s="6"/>
      <c r="F27392" s="6"/>
      <c r="U27392" s="11"/>
      <c r="AO27392" s="11"/>
    </row>
    <row r="27393" spans="2:41" x14ac:dyDescent="0.25">
      <c r="B27393" s="6"/>
      <c r="D27393" s="6"/>
      <c r="E27393" s="6"/>
      <c r="F27393" s="6"/>
      <c r="U27393" s="11"/>
      <c r="AO27393" s="11"/>
    </row>
    <row r="27394" spans="2:41" x14ac:dyDescent="0.25">
      <c r="B27394" s="6"/>
      <c r="D27394" s="6"/>
      <c r="E27394" s="6"/>
      <c r="F27394" s="6"/>
      <c r="U27394" s="11"/>
      <c r="AO27394" s="11"/>
    </row>
    <row r="27395" spans="2:41" x14ac:dyDescent="0.25">
      <c r="B27395" s="6"/>
      <c r="D27395" s="6"/>
      <c r="E27395" s="6"/>
      <c r="F27395" s="6"/>
      <c r="U27395" s="11"/>
      <c r="AO27395" s="11"/>
    </row>
    <row r="27396" spans="2:41" x14ac:dyDescent="0.25">
      <c r="B27396" s="6"/>
      <c r="D27396" s="6"/>
      <c r="E27396" s="6"/>
      <c r="F27396" s="6"/>
      <c r="U27396" s="11"/>
      <c r="AO27396" s="11"/>
    </row>
    <row r="27397" spans="2:41" x14ac:dyDescent="0.25">
      <c r="B27397" s="6"/>
      <c r="D27397" s="6"/>
      <c r="E27397" s="6"/>
      <c r="F27397" s="6"/>
      <c r="U27397" s="11"/>
      <c r="AO27397" s="11"/>
    </row>
    <row r="27398" spans="2:41" x14ac:dyDescent="0.25">
      <c r="B27398" s="6"/>
      <c r="D27398" s="6"/>
      <c r="E27398" s="6"/>
      <c r="F27398" s="6"/>
      <c r="U27398" s="11"/>
      <c r="AO27398" s="11"/>
    </row>
    <row r="27399" spans="2:41" x14ac:dyDescent="0.25">
      <c r="B27399" s="6"/>
      <c r="D27399" s="6"/>
      <c r="E27399" s="6"/>
      <c r="F27399" s="6"/>
      <c r="U27399" s="11"/>
      <c r="AO27399" s="11"/>
    </row>
    <row r="27400" spans="2:41" x14ac:dyDescent="0.25">
      <c r="B27400" s="6"/>
      <c r="D27400" s="6"/>
      <c r="E27400" s="6"/>
      <c r="F27400" s="6"/>
      <c r="U27400" s="11"/>
      <c r="AO27400" s="11"/>
    </row>
    <row r="27401" spans="2:41" x14ac:dyDescent="0.25">
      <c r="B27401" s="6"/>
      <c r="D27401" s="6"/>
      <c r="E27401" s="6"/>
      <c r="F27401" s="6"/>
      <c r="U27401" s="11"/>
      <c r="AO27401" s="11"/>
    </row>
    <row r="27402" spans="2:41" x14ac:dyDescent="0.25">
      <c r="B27402" s="6"/>
      <c r="D27402" s="6"/>
      <c r="E27402" s="6"/>
      <c r="F27402" s="6"/>
      <c r="U27402" s="11"/>
      <c r="AO27402" s="11"/>
    </row>
    <row r="27403" spans="2:41" x14ac:dyDescent="0.25">
      <c r="B27403" s="6"/>
      <c r="D27403" s="6"/>
      <c r="E27403" s="6"/>
      <c r="F27403" s="6"/>
      <c r="U27403" s="11"/>
      <c r="AO27403" s="11"/>
    </row>
    <row r="27404" spans="2:41" x14ac:dyDescent="0.25">
      <c r="B27404" s="6"/>
      <c r="D27404" s="6"/>
      <c r="E27404" s="6"/>
      <c r="F27404" s="6"/>
      <c r="U27404" s="11"/>
      <c r="AO27404" s="11"/>
    </row>
    <row r="27405" spans="2:41" x14ac:dyDescent="0.25">
      <c r="B27405" s="6"/>
      <c r="D27405" s="6"/>
      <c r="E27405" s="6"/>
      <c r="F27405" s="6"/>
      <c r="U27405" s="11"/>
      <c r="AO27405" s="11"/>
    </row>
    <row r="27406" spans="2:41" x14ac:dyDescent="0.25">
      <c r="B27406" s="6"/>
      <c r="D27406" s="6"/>
      <c r="E27406" s="6"/>
      <c r="F27406" s="6"/>
      <c r="U27406" s="11"/>
      <c r="AO27406" s="11"/>
    </row>
    <row r="27407" spans="2:41" x14ac:dyDescent="0.25">
      <c r="B27407" s="6"/>
      <c r="D27407" s="6"/>
      <c r="E27407" s="6"/>
      <c r="F27407" s="6"/>
      <c r="U27407" s="11"/>
      <c r="AO27407" s="11"/>
    </row>
    <row r="27408" spans="2:41" x14ac:dyDescent="0.25">
      <c r="B27408" s="6"/>
      <c r="D27408" s="6"/>
      <c r="E27408" s="6"/>
      <c r="F27408" s="6"/>
      <c r="U27408" s="11"/>
      <c r="AO27408" s="11"/>
    </row>
    <row r="27409" spans="2:41" x14ac:dyDescent="0.25">
      <c r="B27409" s="6"/>
      <c r="D27409" s="6"/>
      <c r="E27409" s="6"/>
      <c r="F27409" s="6"/>
      <c r="U27409" s="11"/>
      <c r="AO27409" s="11"/>
    </row>
    <row r="27410" spans="2:41" x14ac:dyDescent="0.25">
      <c r="B27410" s="6"/>
      <c r="D27410" s="6"/>
      <c r="E27410" s="6"/>
      <c r="F27410" s="6"/>
      <c r="U27410" s="11"/>
      <c r="AO27410" s="11"/>
    </row>
    <row r="27411" spans="2:41" x14ac:dyDescent="0.25">
      <c r="B27411" s="6"/>
      <c r="D27411" s="6"/>
      <c r="E27411" s="6"/>
      <c r="F27411" s="6"/>
      <c r="U27411" s="11"/>
      <c r="AO27411" s="11"/>
    </row>
    <row r="27412" spans="2:41" x14ac:dyDescent="0.25">
      <c r="B27412" s="6"/>
      <c r="D27412" s="6"/>
      <c r="E27412" s="6"/>
      <c r="F27412" s="6"/>
      <c r="U27412" s="11"/>
      <c r="AO27412" s="11"/>
    </row>
    <row r="27413" spans="2:41" x14ac:dyDescent="0.25">
      <c r="B27413" s="6"/>
      <c r="D27413" s="6"/>
      <c r="E27413" s="6"/>
      <c r="F27413" s="6"/>
      <c r="U27413" s="11"/>
      <c r="AO27413" s="11"/>
    </row>
    <row r="27414" spans="2:41" x14ac:dyDescent="0.25">
      <c r="B27414" s="6"/>
      <c r="D27414" s="6"/>
      <c r="E27414" s="6"/>
      <c r="F27414" s="6"/>
      <c r="U27414" s="11"/>
      <c r="AO27414" s="11"/>
    </row>
    <row r="27415" spans="2:41" x14ac:dyDescent="0.25">
      <c r="B27415" s="6"/>
      <c r="D27415" s="6"/>
      <c r="E27415" s="6"/>
      <c r="F27415" s="6"/>
      <c r="U27415" s="11"/>
      <c r="AO27415" s="11"/>
    </row>
    <row r="27416" spans="2:41" x14ac:dyDescent="0.25">
      <c r="B27416" s="6"/>
      <c r="D27416" s="6"/>
      <c r="E27416" s="6"/>
      <c r="F27416" s="6"/>
      <c r="U27416" s="11"/>
      <c r="AO27416" s="11"/>
    </row>
    <row r="27417" spans="2:41" x14ac:dyDescent="0.25">
      <c r="B27417" s="6"/>
      <c r="D27417" s="6"/>
      <c r="E27417" s="6"/>
      <c r="F27417" s="6"/>
      <c r="U27417" s="11"/>
      <c r="AO27417" s="11"/>
    </row>
    <row r="27418" spans="2:41" x14ac:dyDescent="0.25">
      <c r="B27418" s="6"/>
      <c r="D27418" s="6"/>
      <c r="E27418" s="6"/>
      <c r="F27418" s="6"/>
      <c r="U27418" s="11"/>
      <c r="AO27418" s="11"/>
    </row>
    <row r="27419" spans="2:41" x14ac:dyDescent="0.25">
      <c r="B27419" s="6"/>
      <c r="D27419" s="6"/>
      <c r="E27419" s="6"/>
      <c r="F27419" s="6"/>
      <c r="U27419" s="11"/>
      <c r="AO27419" s="11"/>
    </row>
    <row r="27420" spans="2:41" x14ac:dyDescent="0.25">
      <c r="B27420" s="6"/>
      <c r="D27420" s="6"/>
      <c r="E27420" s="6"/>
      <c r="F27420" s="6"/>
      <c r="U27420" s="11"/>
      <c r="AO27420" s="11"/>
    </row>
    <row r="27421" spans="2:41" x14ac:dyDescent="0.25">
      <c r="B27421" s="6"/>
      <c r="D27421" s="6"/>
      <c r="E27421" s="6"/>
      <c r="F27421" s="6"/>
      <c r="U27421" s="11"/>
      <c r="AO27421" s="11"/>
    </row>
    <row r="27422" spans="2:41" x14ac:dyDescent="0.25">
      <c r="B27422" s="6"/>
      <c r="D27422" s="6"/>
      <c r="E27422" s="6"/>
      <c r="F27422" s="6"/>
      <c r="U27422" s="11"/>
      <c r="AO27422" s="11"/>
    </row>
    <row r="27423" spans="2:41" x14ac:dyDescent="0.25">
      <c r="B27423" s="6"/>
      <c r="D27423" s="6"/>
      <c r="E27423" s="6"/>
      <c r="F27423" s="6"/>
      <c r="U27423" s="11"/>
      <c r="AO27423" s="11"/>
    </row>
    <row r="27424" spans="2:41" x14ac:dyDescent="0.25">
      <c r="B27424" s="6"/>
      <c r="D27424" s="6"/>
      <c r="E27424" s="6"/>
      <c r="F27424" s="6"/>
      <c r="U27424" s="11"/>
      <c r="AO27424" s="11"/>
    </row>
    <row r="27425" spans="2:41" x14ac:dyDescent="0.25">
      <c r="B27425" s="6"/>
      <c r="D27425" s="6"/>
      <c r="E27425" s="6"/>
      <c r="F27425" s="6"/>
      <c r="U27425" s="11"/>
      <c r="AO27425" s="11"/>
    </row>
    <row r="27426" spans="2:41" x14ac:dyDescent="0.25">
      <c r="B27426" s="6"/>
      <c r="D27426" s="6"/>
      <c r="E27426" s="6"/>
      <c r="F27426" s="6"/>
      <c r="U27426" s="11"/>
      <c r="AO27426" s="11"/>
    </row>
    <row r="27427" spans="2:41" x14ac:dyDescent="0.25">
      <c r="B27427" s="6"/>
      <c r="D27427" s="6"/>
      <c r="E27427" s="6"/>
      <c r="F27427" s="6"/>
      <c r="U27427" s="11"/>
      <c r="AO27427" s="11"/>
    </row>
    <row r="27428" spans="2:41" x14ac:dyDescent="0.25">
      <c r="B27428" s="6"/>
      <c r="D27428" s="6"/>
      <c r="E27428" s="6"/>
      <c r="F27428" s="6"/>
      <c r="U27428" s="11"/>
      <c r="AO27428" s="11"/>
    </row>
    <row r="27429" spans="2:41" x14ac:dyDescent="0.25">
      <c r="B27429" s="6"/>
      <c r="D27429" s="6"/>
      <c r="E27429" s="6"/>
      <c r="F27429" s="6"/>
      <c r="U27429" s="11"/>
      <c r="AO27429" s="11"/>
    </row>
    <row r="27430" spans="2:41" x14ac:dyDescent="0.25">
      <c r="B27430" s="6"/>
      <c r="D27430" s="6"/>
      <c r="E27430" s="6"/>
      <c r="F27430" s="6"/>
      <c r="U27430" s="11"/>
      <c r="AO27430" s="11"/>
    </row>
    <row r="27431" spans="2:41" x14ac:dyDescent="0.25">
      <c r="B27431" s="6"/>
      <c r="D27431" s="6"/>
      <c r="E27431" s="6"/>
      <c r="F27431" s="6"/>
      <c r="U27431" s="11"/>
      <c r="AO27431" s="11"/>
    </row>
    <row r="27432" spans="2:41" x14ac:dyDescent="0.25">
      <c r="B27432" s="6"/>
      <c r="D27432" s="6"/>
      <c r="E27432" s="6"/>
      <c r="F27432" s="6"/>
      <c r="U27432" s="11"/>
      <c r="AO27432" s="11"/>
    </row>
    <row r="27433" spans="2:41" x14ac:dyDescent="0.25">
      <c r="B27433" s="6"/>
      <c r="D27433" s="6"/>
      <c r="E27433" s="6"/>
      <c r="F27433" s="6"/>
      <c r="U27433" s="11"/>
      <c r="AO27433" s="11"/>
    </row>
    <row r="27434" spans="2:41" x14ac:dyDescent="0.25">
      <c r="B27434" s="6"/>
      <c r="D27434" s="6"/>
      <c r="E27434" s="6"/>
      <c r="F27434" s="6"/>
      <c r="U27434" s="11"/>
      <c r="AO27434" s="11"/>
    </row>
    <row r="27435" spans="2:41" x14ac:dyDescent="0.25">
      <c r="B27435" s="6"/>
      <c r="D27435" s="6"/>
      <c r="E27435" s="6"/>
      <c r="F27435" s="6"/>
      <c r="U27435" s="11"/>
      <c r="AO27435" s="11"/>
    </row>
    <row r="27436" spans="2:41" x14ac:dyDescent="0.25">
      <c r="B27436" s="6"/>
      <c r="D27436" s="6"/>
      <c r="E27436" s="6"/>
      <c r="F27436" s="6"/>
      <c r="U27436" s="11"/>
      <c r="AO27436" s="11"/>
    </row>
    <row r="27437" spans="2:41" x14ac:dyDescent="0.25">
      <c r="B27437" s="6"/>
      <c r="D27437" s="6"/>
      <c r="E27437" s="6"/>
      <c r="F27437" s="6"/>
      <c r="U27437" s="11"/>
      <c r="AO27437" s="11"/>
    </row>
    <row r="27438" spans="2:41" x14ac:dyDescent="0.25">
      <c r="B27438" s="6"/>
      <c r="D27438" s="6"/>
      <c r="E27438" s="6"/>
      <c r="F27438" s="6"/>
      <c r="U27438" s="11"/>
      <c r="AO27438" s="11"/>
    </row>
    <row r="27439" spans="2:41" x14ac:dyDescent="0.25">
      <c r="B27439" s="6"/>
      <c r="D27439" s="6"/>
      <c r="E27439" s="6"/>
      <c r="F27439" s="6"/>
      <c r="U27439" s="11"/>
      <c r="AO27439" s="11"/>
    </row>
    <row r="27440" spans="2:41" x14ac:dyDescent="0.25">
      <c r="B27440" s="6"/>
      <c r="D27440" s="6"/>
      <c r="E27440" s="6"/>
      <c r="F27440" s="6"/>
      <c r="U27440" s="11"/>
      <c r="AO27440" s="11"/>
    </row>
    <row r="27441" spans="2:41" x14ac:dyDescent="0.25">
      <c r="B27441" s="6"/>
      <c r="D27441" s="6"/>
      <c r="E27441" s="6"/>
      <c r="F27441" s="6"/>
      <c r="U27441" s="11"/>
      <c r="AO27441" s="11"/>
    </row>
    <row r="27442" spans="2:41" x14ac:dyDescent="0.25">
      <c r="B27442" s="6"/>
      <c r="D27442" s="6"/>
      <c r="E27442" s="6"/>
      <c r="F27442" s="6"/>
      <c r="U27442" s="11"/>
      <c r="AO27442" s="11"/>
    </row>
    <row r="27443" spans="2:41" x14ac:dyDescent="0.25">
      <c r="B27443" s="6"/>
      <c r="D27443" s="6"/>
      <c r="E27443" s="6"/>
      <c r="F27443" s="6"/>
      <c r="U27443" s="11"/>
      <c r="AO27443" s="11"/>
    </row>
    <row r="27444" spans="2:41" x14ac:dyDescent="0.25">
      <c r="B27444" s="6"/>
      <c r="D27444" s="6"/>
      <c r="E27444" s="6"/>
      <c r="F27444" s="6"/>
      <c r="U27444" s="11"/>
      <c r="AO27444" s="11"/>
    </row>
    <row r="27445" spans="2:41" x14ac:dyDescent="0.25">
      <c r="B27445" s="6"/>
      <c r="D27445" s="6"/>
      <c r="E27445" s="6"/>
      <c r="F27445" s="6"/>
      <c r="U27445" s="11"/>
      <c r="AO27445" s="11"/>
    </row>
    <row r="27446" spans="2:41" x14ac:dyDescent="0.25">
      <c r="B27446" s="6"/>
      <c r="D27446" s="6"/>
      <c r="E27446" s="6"/>
      <c r="F27446" s="6"/>
      <c r="U27446" s="11"/>
      <c r="AO27446" s="11"/>
    </row>
    <row r="27447" spans="2:41" x14ac:dyDescent="0.25">
      <c r="B27447" s="6"/>
      <c r="D27447" s="6"/>
      <c r="E27447" s="6"/>
      <c r="F27447" s="6"/>
      <c r="U27447" s="11"/>
      <c r="AO27447" s="11"/>
    </row>
    <row r="27448" spans="2:41" x14ac:dyDescent="0.25">
      <c r="B27448" s="6"/>
      <c r="D27448" s="6"/>
      <c r="E27448" s="6"/>
      <c r="F27448" s="6"/>
      <c r="U27448" s="11"/>
      <c r="AO27448" s="11"/>
    </row>
    <row r="27449" spans="2:41" x14ac:dyDescent="0.25">
      <c r="B27449" s="6"/>
      <c r="D27449" s="6"/>
      <c r="E27449" s="6"/>
      <c r="F27449" s="6"/>
      <c r="U27449" s="11"/>
      <c r="AO27449" s="11"/>
    </row>
    <row r="27450" spans="2:41" x14ac:dyDescent="0.25">
      <c r="B27450" s="6"/>
      <c r="D27450" s="6"/>
      <c r="E27450" s="6"/>
      <c r="F27450" s="6"/>
      <c r="U27450" s="11"/>
      <c r="AO27450" s="11"/>
    </row>
    <row r="27451" spans="2:41" x14ac:dyDescent="0.25">
      <c r="B27451" s="6"/>
      <c r="D27451" s="6"/>
      <c r="E27451" s="6"/>
      <c r="F27451" s="6"/>
      <c r="U27451" s="11"/>
      <c r="AO27451" s="11"/>
    </row>
    <row r="27452" spans="2:41" x14ac:dyDescent="0.25">
      <c r="B27452" s="6"/>
      <c r="D27452" s="6"/>
      <c r="E27452" s="6"/>
      <c r="F27452" s="6"/>
      <c r="U27452" s="11"/>
      <c r="AO27452" s="11"/>
    </row>
    <row r="27453" spans="2:41" x14ac:dyDescent="0.25">
      <c r="B27453" s="6"/>
      <c r="D27453" s="6"/>
      <c r="E27453" s="6"/>
      <c r="F27453" s="6"/>
      <c r="U27453" s="11"/>
      <c r="AO27453" s="11"/>
    </row>
    <row r="27454" spans="2:41" x14ac:dyDescent="0.25">
      <c r="B27454" s="6"/>
      <c r="D27454" s="6"/>
      <c r="E27454" s="6"/>
      <c r="F27454" s="6"/>
      <c r="U27454" s="11"/>
      <c r="AO27454" s="11"/>
    </row>
    <row r="27455" spans="2:41" x14ac:dyDescent="0.25">
      <c r="B27455" s="6"/>
      <c r="D27455" s="6"/>
      <c r="E27455" s="6"/>
      <c r="F27455" s="6"/>
      <c r="U27455" s="11"/>
      <c r="AO27455" s="11"/>
    </row>
    <row r="27456" spans="2:41" x14ac:dyDescent="0.25">
      <c r="B27456" s="6"/>
      <c r="D27456" s="6"/>
      <c r="E27456" s="6"/>
      <c r="F27456" s="6"/>
      <c r="U27456" s="11"/>
      <c r="AO27456" s="11"/>
    </row>
    <row r="27457" spans="2:41" x14ac:dyDescent="0.25">
      <c r="B27457" s="6"/>
      <c r="D27457" s="6"/>
      <c r="E27457" s="6"/>
      <c r="F27457" s="6"/>
      <c r="U27457" s="11"/>
      <c r="AO27457" s="11"/>
    </row>
    <row r="27458" spans="2:41" x14ac:dyDescent="0.25">
      <c r="B27458" s="6"/>
      <c r="D27458" s="6"/>
      <c r="E27458" s="6"/>
      <c r="F27458" s="6"/>
      <c r="U27458" s="11"/>
      <c r="AO27458" s="11"/>
    </row>
    <row r="27459" spans="2:41" x14ac:dyDescent="0.25">
      <c r="B27459" s="6"/>
      <c r="D27459" s="6"/>
      <c r="E27459" s="6"/>
      <c r="F27459" s="6"/>
      <c r="U27459" s="11"/>
      <c r="AO27459" s="11"/>
    </row>
    <row r="27460" spans="2:41" x14ac:dyDescent="0.25">
      <c r="B27460" s="6"/>
      <c r="D27460" s="6"/>
      <c r="E27460" s="6"/>
      <c r="F27460" s="6"/>
      <c r="U27460" s="11"/>
      <c r="AO27460" s="11"/>
    </row>
    <row r="27461" spans="2:41" x14ac:dyDescent="0.25">
      <c r="B27461" s="6"/>
      <c r="D27461" s="6"/>
      <c r="E27461" s="6"/>
      <c r="F27461" s="6"/>
      <c r="U27461" s="11"/>
      <c r="AO27461" s="11"/>
    </row>
    <row r="27462" spans="2:41" x14ac:dyDescent="0.25">
      <c r="B27462" s="6"/>
      <c r="D27462" s="6"/>
      <c r="E27462" s="6"/>
      <c r="F27462" s="6"/>
      <c r="U27462" s="11"/>
      <c r="AO27462" s="11"/>
    </row>
    <row r="27463" spans="2:41" x14ac:dyDescent="0.25">
      <c r="B27463" s="6"/>
      <c r="D27463" s="6"/>
      <c r="E27463" s="6"/>
      <c r="F27463" s="6"/>
      <c r="U27463" s="11"/>
      <c r="AO27463" s="11"/>
    </row>
    <row r="27464" spans="2:41" x14ac:dyDescent="0.25">
      <c r="B27464" s="6"/>
      <c r="D27464" s="6"/>
      <c r="E27464" s="6"/>
      <c r="F27464" s="6"/>
      <c r="U27464" s="11"/>
      <c r="AO27464" s="11"/>
    </row>
    <row r="27465" spans="2:41" x14ac:dyDescent="0.25">
      <c r="B27465" s="6"/>
      <c r="D27465" s="6"/>
      <c r="E27465" s="6"/>
      <c r="F27465" s="6"/>
      <c r="U27465" s="11"/>
      <c r="AO27465" s="11"/>
    </row>
    <row r="27466" spans="2:41" x14ac:dyDescent="0.25">
      <c r="B27466" s="6"/>
      <c r="D27466" s="6"/>
      <c r="E27466" s="6"/>
      <c r="F27466" s="6"/>
      <c r="U27466" s="11"/>
      <c r="AO27466" s="11"/>
    </row>
    <row r="27467" spans="2:41" x14ac:dyDescent="0.25">
      <c r="B27467" s="6"/>
      <c r="D27467" s="6"/>
      <c r="E27467" s="6"/>
      <c r="F27467" s="6"/>
      <c r="U27467" s="11"/>
      <c r="AO27467" s="11"/>
    </row>
    <row r="27468" spans="2:41" x14ac:dyDescent="0.25">
      <c r="B27468" s="6"/>
      <c r="D27468" s="6"/>
      <c r="E27468" s="6"/>
      <c r="F27468" s="6"/>
      <c r="U27468" s="11"/>
      <c r="AO27468" s="11"/>
    </row>
    <row r="27469" spans="2:41" x14ac:dyDescent="0.25">
      <c r="B27469" s="6"/>
      <c r="D27469" s="6"/>
      <c r="E27469" s="6"/>
      <c r="F27469" s="6"/>
      <c r="U27469" s="11"/>
      <c r="AO27469" s="11"/>
    </row>
    <row r="27470" spans="2:41" x14ac:dyDescent="0.25">
      <c r="B27470" s="6"/>
      <c r="D27470" s="6"/>
      <c r="E27470" s="6"/>
      <c r="F27470" s="6"/>
      <c r="U27470" s="11"/>
      <c r="AO27470" s="11"/>
    </row>
    <row r="27471" spans="2:41" x14ac:dyDescent="0.25">
      <c r="B27471" s="6"/>
      <c r="D27471" s="6"/>
      <c r="E27471" s="6"/>
      <c r="F27471" s="6"/>
      <c r="U27471" s="11"/>
      <c r="AO27471" s="11"/>
    </row>
    <row r="27472" spans="2:41" x14ac:dyDescent="0.25">
      <c r="B27472" s="6"/>
      <c r="D27472" s="6"/>
      <c r="E27472" s="6"/>
      <c r="F27472" s="6"/>
      <c r="U27472" s="11"/>
      <c r="AO27472" s="11"/>
    </row>
    <row r="27473" spans="2:41" x14ac:dyDescent="0.25">
      <c r="B27473" s="6"/>
      <c r="D27473" s="6"/>
      <c r="E27473" s="6"/>
      <c r="F27473" s="6"/>
      <c r="U27473" s="11"/>
      <c r="AO27473" s="11"/>
    </row>
    <row r="27474" spans="2:41" x14ac:dyDescent="0.25">
      <c r="B27474" s="6"/>
      <c r="D27474" s="6"/>
      <c r="E27474" s="6"/>
      <c r="F27474" s="6"/>
      <c r="U27474" s="11"/>
      <c r="AO27474" s="11"/>
    </row>
    <row r="27475" spans="2:41" x14ac:dyDescent="0.25">
      <c r="B27475" s="6"/>
      <c r="D27475" s="6"/>
      <c r="E27475" s="6"/>
      <c r="F27475" s="6"/>
      <c r="U27475" s="11"/>
      <c r="AO27475" s="11"/>
    </row>
    <row r="27476" spans="2:41" x14ac:dyDescent="0.25">
      <c r="B27476" s="6"/>
      <c r="D27476" s="6"/>
      <c r="E27476" s="6"/>
      <c r="F27476" s="6"/>
      <c r="U27476" s="11"/>
      <c r="AO27476" s="11"/>
    </row>
    <row r="27477" spans="2:41" x14ac:dyDescent="0.25">
      <c r="B27477" s="6"/>
      <c r="D27477" s="6"/>
      <c r="E27477" s="6"/>
      <c r="F27477" s="6"/>
      <c r="U27477" s="11"/>
      <c r="AO27477" s="11"/>
    </row>
    <row r="27478" spans="2:41" x14ac:dyDescent="0.25">
      <c r="B27478" s="6"/>
      <c r="D27478" s="6"/>
      <c r="E27478" s="6"/>
      <c r="F27478" s="6"/>
      <c r="U27478" s="11"/>
      <c r="AO27478" s="11"/>
    </row>
    <row r="27479" spans="2:41" x14ac:dyDescent="0.25">
      <c r="B27479" s="6"/>
      <c r="D27479" s="6"/>
      <c r="E27479" s="6"/>
      <c r="F27479" s="6"/>
      <c r="U27479" s="11"/>
      <c r="AO27479" s="11"/>
    </row>
    <row r="27480" spans="2:41" x14ac:dyDescent="0.25">
      <c r="B27480" s="6"/>
      <c r="D27480" s="6"/>
      <c r="E27480" s="6"/>
      <c r="F27480" s="6"/>
      <c r="U27480" s="11"/>
      <c r="AO27480" s="11"/>
    </row>
    <row r="27481" spans="2:41" x14ac:dyDescent="0.25">
      <c r="B27481" s="6"/>
      <c r="D27481" s="6"/>
      <c r="E27481" s="6"/>
      <c r="F27481" s="6"/>
      <c r="U27481" s="11"/>
      <c r="AO27481" s="11"/>
    </row>
    <row r="27482" spans="2:41" x14ac:dyDescent="0.25">
      <c r="B27482" s="6"/>
      <c r="D27482" s="6"/>
      <c r="E27482" s="6"/>
      <c r="F27482" s="6"/>
      <c r="U27482" s="11"/>
      <c r="AO27482" s="11"/>
    </row>
    <row r="27483" spans="2:41" x14ac:dyDescent="0.25">
      <c r="B27483" s="6"/>
      <c r="D27483" s="6"/>
      <c r="E27483" s="6"/>
      <c r="F27483" s="6"/>
      <c r="U27483" s="11"/>
      <c r="AO27483" s="11"/>
    </row>
    <row r="27484" spans="2:41" x14ac:dyDescent="0.25">
      <c r="B27484" s="6"/>
      <c r="D27484" s="6"/>
      <c r="E27484" s="6"/>
      <c r="F27484" s="6"/>
      <c r="U27484" s="11"/>
      <c r="AO27484" s="11"/>
    </row>
    <row r="27485" spans="2:41" x14ac:dyDescent="0.25">
      <c r="B27485" s="6"/>
      <c r="D27485" s="6"/>
      <c r="E27485" s="6"/>
      <c r="F27485" s="6"/>
      <c r="U27485" s="11"/>
      <c r="AO27485" s="11"/>
    </row>
    <row r="27486" spans="2:41" x14ac:dyDescent="0.25">
      <c r="B27486" s="6"/>
      <c r="D27486" s="6"/>
      <c r="E27486" s="6"/>
      <c r="F27486" s="6"/>
      <c r="U27486" s="11"/>
      <c r="AO27486" s="11"/>
    </row>
    <row r="27487" spans="2:41" x14ac:dyDescent="0.25">
      <c r="B27487" s="6"/>
      <c r="D27487" s="6"/>
      <c r="E27487" s="6"/>
      <c r="F27487" s="6"/>
      <c r="U27487" s="11"/>
      <c r="AO27487" s="11"/>
    </row>
    <row r="27488" spans="2:41" x14ac:dyDescent="0.25">
      <c r="B27488" s="6"/>
      <c r="D27488" s="6"/>
      <c r="E27488" s="6"/>
      <c r="F27488" s="6"/>
      <c r="U27488" s="11"/>
      <c r="AO27488" s="11"/>
    </row>
    <row r="27489" spans="2:41" x14ac:dyDescent="0.25">
      <c r="B27489" s="6"/>
      <c r="D27489" s="6"/>
      <c r="E27489" s="6"/>
      <c r="F27489" s="6"/>
      <c r="U27489" s="11"/>
      <c r="AO27489" s="11"/>
    </row>
    <row r="27490" spans="2:41" x14ac:dyDescent="0.25">
      <c r="B27490" s="6"/>
      <c r="D27490" s="6"/>
      <c r="E27490" s="6"/>
      <c r="F27490" s="6"/>
      <c r="U27490" s="11"/>
      <c r="AO27490" s="11"/>
    </row>
    <row r="27491" spans="2:41" x14ac:dyDescent="0.25">
      <c r="B27491" s="6"/>
      <c r="D27491" s="6"/>
      <c r="E27491" s="6"/>
      <c r="F27491" s="6"/>
      <c r="U27491" s="11"/>
      <c r="AO27491" s="11"/>
    </row>
    <row r="27492" spans="2:41" x14ac:dyDescent="0.25">
      <c r="B27492" s="6"/>
      <c r="D27492" s="6"/>
      <c r="E27492" s="6"/>
      <c r="F27492" s="6"/>
      <c r="U27492" s="11"/>
      <c r="AO27492" s="11"/>
    </row>
    <row r="27493" spans="2:41" x14ac:dyDescent="0.25">
      <c r="B27493" s="6"/>
      <c r="D27493" s="6"/>
      <c r="E27493" s="6"/>
      <c r="F27493" s="6"/>
      <c r="U27493" s="11"/>
      <c r="AO27493" s="11"/>
    </row>
    <row r="27494" spans="2:41" x14ac:dyDescent="0.25">
      <c r="B27494" s="6"/>
      <c r="D27494" s="6"/>
      <c r="E27494" s="6"/>
      <c r="F27494" s="6"/>
      <c r="U27494" s="11"/>
      <c r="AO27494" s="11"/>
    </row>
    <row r="27495" spans="2:41" x14ac:dyDescent="0.25">
      <c r="B27495" s="6"/>
      <c r="D27495" s="6"/>
      <c r="E27495" s="6"/>
      <c r="F27495" s="6"/>
      <c r="U27495" s="11"/>
      <c r="AO27495" s="11"/>
    </row>
    <row r="27496" spans="2:41" x14ac:dyDescent="0.25">
      <c r="B27496" s="6"/>
      <c r="D27496" s="6"/>
      <c r="E27496" s="6"/>
      <c r="F27496" s="6"/>
      <c r="U27496" s="11"/>
      <c r="AO27496" s="11"/>
    </row>
    <row r="27497" spans="2:41" x14ac:dyDescent="0.25">
      <c r="B27497" s="6"/>
      <c r="D27497" s="6"/>
      <c r="E27497" s="6"/>
      <c r="F27497" s="6"/>
      <c r="U27497" s="11"/>
      <c r="AO27497" s="11"/>
    </row>
    <row r="27498" spans="2:41" x14ac:dyDescent="0.25">
      <c r="B27498" s="6"/>
      <c r="D27498" s="6"/>
      <c r="E27498" s="6"/>
      <c r="F27498" s="6"/>
      <c r="U27498" s="11"/>
      <c r="AO27498" s="11"/>
    </row>
    <row r="27499" spans="2:41" x14ac:dyDescent="0.25">
      <c r="B27499" s="6"/>
      <c r="D27499" s="6"/>
      <c r="E27499" s="6"/>
      <c r="F27499" s="6"/>
      <c r="U27499" s="11"/>
      <c r="AO27499" s="11"/>
    </row>
    <row r="27500" spans="2:41" x14ac:dyDescent="0.25">
      <c r="B27500" s="6"/>
      <c r="D27500" s="6"/>
      <c r="E27500" s="6"/>
      <c r="F27500" s="6"/>
      <c r="U27500" s="11"/>
      <c r="AO27500" s="11"/>
    </row>
    <row r="27501" spans="2:41" x14ac:dyDescent="0.25">
      <c r="B27501" s="6"/>
      <c r="D27501" s="6"/>
      <c r="E27501" s="6"/>
      <c r="F27501" s="6"/>
      <c r="U27501" s="11"/>
      <c r="AO27501" s="11"/>
    </row>
    <row r="27502" spans="2:41" x14ac:dyDescent="0.25">
      <c r="B27502" s="6"/>
      <c r="D27502" s="6"/>
      <c r="E27502" s="6"/>
      <c r="F27502" s="6"/>
      <c r="U27502" s="11"/>
      <c r="AO27502" s="11"/>
    </row>
    <row r="27503" spans="2:41" x14ac:dyDescent="0.25">
      <c r="B27503" s="6"/>
      <c r="D27503" s="6"/>
      <c r="E27503" s="6"/>
      <c r="F27503" s="6"/>
      <c r="U27503" s="11"/>
      <c r="AO27503" s="11"/>
    </row>
    <row r="27504" spans="2:41" x14ac:dyDescent="0.25">
      <c r="B27504" s="6"/>
      <c r="D27504" s="6"/>
      <c r="E27504" s="6"/>
      <c r="F27504" s="6"/>
      <c r="U27504" s="11"/>
      <c r="AO27504" s="11"/>
    </row>
    <row r="27505" spans="2:41" x14ac:dyDescent="0.25">
      <c r="B27505" s="6"/>
      <c r="D27505" s="6"/>
      <c r="E27505" s="6"/>
      <c r="F27505" s="6"/>
      <c r="U27505" s="11"/>
      <c r="AO27505" s="11"/>
    </row>
    <row r="27506" spans="2:41" x14ac:dyDescent="0.25">
      <c r="B27506" s="6"/>
      <c r="D27506" s="6"/>
      <c r="E27506" s="6"/>
      <c r="F27506" s="6"/>
      <c r="U27506" s="11"/>
      <c r="AO27506" s="11"/>
    </row>
    <row r="27507" spans="2:41" x14ac:dyDescent="0.25">
      <c r="B27507" s="6"/>
      <c r="D27507" s="6"/>
      <c r="E27507" s="6"/>
      <c r="F27507" s="6"/>
      <c r="U27507" s="11"/>
      <c r="AO27507" s="11"/>
    </row>
    <row r="27508" spans="2:41" x14ac:dyDescent="0.25">
      <c r="B27508" s="6"/>
      <c r="D27508" s="6"/>
      <c r="E27508" s="6"/>
      <c r="F27508" s="6"/>
      <c r="U27508" s="11"/>
      <c r="AO27508" s="11"/>
    </row>
    <row r="27509" spans="2:41" x14ac:dyDescent="0.25">
      <c r="B27509" s="6"/>
      <c r="D27509" s="6"/>
      <c r="E27509" s="6"/>
      <c r="F27509" s="6"/>
      <c r="U27509" s="11"/>
      <c r="AO27509" s="11"/>
    </row>
    <row r="27510" spans="2:41" x14ac:dyDescent="0.25">
      <c r="B27510" s="6"/>
      <c r="D27510" s="6"/>
      <c r="E27510" s="6"/>
      <c r="F27510" s="6"/>
      <c r="U27510" s="11"/>
      <c r="AO27510" s="11"/>
    </row>
    <row r="27511" spans="2:41" x14ac:dyDescent="0.25">
      <c r="B27511" s="6"/>
      <c r="D27511" s="6"/>
      <c r="E27511" s="6"/>
      <c r="F27511" s="6"/>
      <c r="U27511" s="11"/>
      <c r="AO27511" s="11"/>
    </row>
    <row r="27512" spans="2:41" x14ac:dyDescent="0.25">
      <c r="B27512" s="6"/>
      <c r="D27512" s="6"/>
      <c r="E27512" s="6"/>
      <c r="F27512" s="6"/>
      <c r="U27512" s="11"/>
      <c r="AO27512" s="11"/>
    </row>
    <row r="27513" spans="2:41" x14ac:dyDescent="0.25">
      <c r="B27513" s="6"/>
      <c r="D27513" s="6"/>
      <c r="E27513" s="6"/>
      <c r="F27513" s="6"/>
      <c r="U27513" s="11"/>
      <c r="AO27513" s="11"/>
    </row>
    <row r="27514" spans="2:41" x14ac:dyDescent="0.25">
      <c r="B27514" s="6"/>
      <c r="D27514" s="6"/>
      <c r="E27514" s="6"/>
      <c r="F27514" s="6"/>
      <c r="U27514" s="11"/>
      <c r="AO27514" s="11"/>
    </row>
    <row r="27515" spans="2:41" x14ac:dyDescent="0.25">
      <c r="B27515" s="6"/>
      <c r="D27515" s="6"/>
      <c r="E27515" s="6"/>
      <c r="F27515" s="6"/>
      <c r="U27515" s="11"/>
      <c r="AO27515" s="11"/>
    </row>
    <row r="27516" spans="2:41" x14ac:dyDescent="0.25">
      <c r="B27516" s="6"/>
      <c r="D27516" s="6"/>
      <c r="E27516" s="6"/>
      <c r="F27516" s="6"/>
      <c r="U27516" s="11"/>
      <c r="AO27516" s="11"/>
    </row>
    <row r="27517" spans="2:41" x14ac:dyDescent="0.25">
      <c r="B27517" s="6"/>
      <c r="D27517" s="6"/>
      <c r="E27517" s="6"/>
      <c r="F27517" s="6"/>
      <c r="U27517" s="11"/>
      <c r="AO27517" s="11"/>
    </row>
    <row r="27518" spans="2:41" x14ac:dyDescent="0.25">
      <c r="B27518" s="6"/>
      <c r="D27518" s="6"/>
      <c r="E27518" s="6"/>
      <c r="F27518" s="6"/>
      <c r="U27518" s="11"/>
      <c r="AO27518" s="11"/>
    </row>
    <row r="27519" spans="2:41" x14ac:dyDescent="0.25">
      <c r="B27519" s="6"/>
      <c r="D27519" s="6"/>
      <c r="E27519" s="6"/>
      <c r="F27519" s="6"/>
      <c r="U27519" s="11"/>
      <c r="AO27519" s="11"/>
    </row>
    <row r="27520" spans="2:41" x14ac:dyDescent="0.25">
      <c r="B27520" s="6"/>
      <c r="D27520" s="6"/>
      <c r="E27520" s="6"/>
      <c r="F27520" s="6"/>
      <c r="U27520" s="11"/>
      <c r="AO27520" s="11"/>
    </row>
    <row r="27521" spans="2:41" x14ac:dyDescent="0.25">
      <c r="B27521" s="6"/>
      <c r="D27521" s="6"/>
      <c r="E27521" s="6"/>
      <c r="F27521" s="6"/>
      <c r="U27521" s="11"/>
      <c r="AO27521" s="11"/>
    </row>
    <row r="27522" spans="2:41" x14ac:dyDescent="0.25">
      <c r="B27522" s="6"/>
      <c r="D27522" s="6"/>
      <c r="E27522" s="6"/>
      <c r="F27522" s="6"/>
      <c r="U27522" s="11"/>
      <c r="AO27522" s="11"/>
    </row>
    <row r="27523" spans="2:41" x14ac:dyDescent="0.25">
      <c r="B27523" s="6"/>
      <c r="D27523" s="6"/>
      <c r="E27523" s="6"/>
      <c r="F27523" s="6"/>
      <c r="U27523" s="11"/>
      <c r="AO27523" s="11"/>
    </row>
    <row r="27524" spans="2:41" x14ac:dyDescent="0.25">
      <c r="B27524" s="6"/>
      <c r="D27524" s="6"/>
      <c r="E27524" s="6"/>
      <c r="F27524" s="6"/>
      <c r="U27524" s="11"/>
      <c r="AO27524" s="11"/>
    </row>
    <row r="27525" spans="2:41" x14ac:dyDescent="0.25">
      <c r="B27525" s="6"/>
      <c r="D27525" s="6"/>
      <c r="E27525" s="6"/>
      <c r="F27525" s="6"/>
      <c r="U27525" s="11"/>
      <c r="AO27525" s="11"/>
    </row>
    <row r="27526" spans="2:41" x14ac:dyDescent="0.25">
      <c r="B27526" s="6"/>
      <c r="D27526" s="6"/>
      <c r="E27526" s="6"/>
      <c r="F27526" s="6"/>
      <c r="U27526" s="11"/>
      <c r="AO27526" s="11"/>
    </row>
    <row r="27527" spans="2:41" x14ac:dyDescent="0.25">
      <c r="B27527" s="6"/>
      <c r="D27527" s="6"/>
      <c r="E27527" s="6"/>
      <c r="F27527" s="6"/>
      <c r="U27527" s="11"/>
      <c r="AO27527" s="11"/>
    </row>
    <row r="27528" spans="2:41" x14ac:dyDescent="0.25">
      <c r="B27528" s="6"/>
      <c r="D27528" s="6"/>
      <c r="E27528" s="6"/>
      <c r="F27528" s="6"/>
      <c r="U27528" s="11"/>
      <c r="AO27528" s="11"/>
    </row>
    <row r="27529" spans="2:41" x14ac:dyDescent="0.25">
      <c r="B27529" s="6"/>
      <c r="D27529" s="6"/>
      <c r="E27529" s="6"/>
      <c r="F27529" s="6"/>
      <c r="U27529" s="11"/>
      <c r="AO27529" s="11"/>
    </row>
    <row r="27530" spans="2:41" x14ac:dyDescent="0.25">
      <c r="B27530" s="6"/>
      <c r="D27530" s="6"/>
      <c r="E27530" s="6"/>
      <c r="F27530" s="6"/>
      <c r="U27530" s="11"/>
      <c r="AO27530" s="11"/>
    </row>
    <row r="27531" spans="2:41" x14ac:dyDescent="0.25">
      <c r="B27531" s="6"/>
      <c r="D27531" s="6"/>
      <c r="E27531" s="6"/>
      <c r="F27531" s="6"/>
      <c r="U27531" s="11"/>
      <c r="AO27531" s="11"/>
    </row>
    <row r="27532" spans="2:41" x14ac:dyDescent="0.25">
      <c r="B27532" s="6"/>
      <c r="D27532" s="6"/>
      <c r="E27532" s="6"/>
      <c r="F27532" s="6"/>
      <c r="U27532" s="11"/>
      <c r="AO27532" s="11"/>
    </row>
    <row r="27533" spans="2:41" x14ac:dyDescent="0.25">
      <c r="B27533" s="6"/>
      <c r="D27533" s="6"/>
      <c r="E27533" s="6"/>
      <c r="F27533" s="6"/>
      <c r="U27533" s="11"/>
      <c r="AO27533" s="11"/>
    </row>
    <row r="27534" spans="2:41" x14ac:dyDescent="0.25">
      <c r="B27534" s="6"/>
      <c r="D27534" s="6"/>
      <c r="E27534" s="6"/>
      <c r="F27534" s="6"/>
      <c r="U27534" s="11"/>
      <c r="AO27534" s="11"/>
    </row>
    <row r="27535" spans="2:41" x14ac:dyDescent="0.25">
      <c r="B27535" s="6"/>
      <c r="D27535" s="6"/>
      <c r="E27535" s="6"/>
      <c r="F27535" s="6"/>
      <c r="U27535" s="11"/>
      <c r="AO27535" s="11"/>
    </row>
    <row r="27536" spans="2:41" x14ac:dyDescent="0.25">
      <c r="B27536" s="6"/>
      <c r="D27536" s="6"/>
      <c r="E27536" s="6"/>
      <c r="F27536" s="6"/>
      <c r="U27536" s="11"/>
      <c r="AO27536" s="11"/>
    </row>
    <row r="27537" spans="2:41" x14ac:dyDescent="0.25">
      <c r="B27537" s="6"/>
      <c r="D27537" s="6"/>
      <c r="E27537" s="6"/>
      <c r="F27537" s="6"/>
      <c r="U27537" s="11"/>
      <c r="AO27537" s="11"/>
    </row>
    <row r="27538" spans="2:41" x14ac:dyDescent="0.25">
      <c r="B27538" s="6"/>
      <c r="D27538" s="6"/>
      <c r="E27538" s="6"/>
      <c r="F27538" s="6"/>
      <c r="U27538" s="11"/>
      <c r="AO27538" s="11"/>
    </row>
    <row r="27539" spans="2:41" x14ac:dyDescent="0.25">
      <c r="B27539" s="6"/>
      <c r="D27539" s="6"/>
      <c r="E27539" s="6"/>
      <c r="F27539" s="6"/>
      <c r="U27539" s="11"/>
      <c r="AO27539" s="11"/>
    </row>
    <row r="27540" spans="2:41" x14ac:dyDescent="0.25">
      <c r="B27540" s="6"/>
      <c r="D27540" s="6"/>
      <c r="E27540" s="6"/>
      <c r="F27540" s="6"/>
      <c r="U27540" s="11"/>
      <c r="AO27540" s="11"/>
    </row>
    <row r="27541" spans="2:41" x14ac:dyDescent="0.25">
      <c r="B27541" s="6"/>
      <c r="D27541" s="6"/>
      <c r="E27541" s="6"/>
      <c r="F27541" s="6"/>
      <c r="U27541" s="11"/>
      <c r="AO27541" s="11"/>
    </row>
    <row r="27542" spans="2:41" x14ac:dyDescent="0.25">
      <c r="B27542" s="6"/>
      <c r="D27542" s="6"/>
      <c r="E27542" s="6"/>
      <c r="F27542" s="6"/>
      <c r="U27542" s="11"/>
      <c r="AO27542" s="11"/>
    </row>
    <row r="27543" spans="2:41" x14ac:dyDescent="0.25">
      <c r="B27543" s="6"/>
      <c r="D27543" s="6"/>
      <c r="E27543" s="6"/>
      <c r="F27543" s="6"/>
      <c r="U27543" s="11"/>
      <c r="AO27543" s="11"/>
    </row>
    <row r="27544" spans="2:41" x14ac:dyDescent="0.25">
      <c r="B27544" s="6"/>
      <c r="D27544" s="6"/>
      <c r="E27544" s="6"/>
      <c r="F27544" s="6"/>
      <c r="U27544" s="11"/>
      <c r="AO27544" s="11"/>
    </row>
    <row r="27545" spans="2:41" x14ac:dyDescent="0.25">
      <c r="B27545" s="6"/>
      <c r="D27545" s="6"/>
      <c r="E27545" s="6"/>
      <c r="F27545" s="6"/>
      <c r="U27545" s="11"/>
      <c r="AO27545" s="11"/>
    </row>
    <row r="27546" spans="2:41" x14ac:dyDescent="0.25">
      <c r="B27546" s="6"/>
      <c r="D27546" s="6"/>
      <c r="E27546" s="6"/>
      <c r="F27546" s="6"/>
      <c r="U27546" s="11"/>
      <c r="AO27546" s="11"/>
    </row>
    <row r="27547" spans="2:41" x14ac:dyDescent="0.25">
      <c r="B27547" s="6"/>
      <c r="D27547" s="6"/>
      <c r="E27547" s="6"/>
      <c r="F27547" s="6"/>
      <c r="U27547" s="11"/>
      <c r="AO27547" s="11"/>
    </row>
    <row r="27548" spans="2:41" x14ac:dyDescent="0.25">
      <c r="B27548" s="6"/>
      <c r="D27548" s="6"/>
      <c r="E27548" s="6"/>
      <c r="F27548" s="6"/>
      <c r="U27548" s="11"/>
      <c r="AO27548" s="11"/>
    </row>
    <row r="27549" spans="2:41" x14ac:dyDescent="0.25">
      <c r="B27549" s="6"/>
      <c r="D27549" s="6"/>
      <c r="E27549" s="6"/>
      <c r="F27549" s="6"/>
      <c r="U27549" s="11"/>
      <c r="AO27549" s="11"/>
    </row>
    <row r="27550" spans="2:41" x14ac:dyDescent="0.25">
      <c r="B27550" s="6"/>
      <c r="D27550" s="6"/>
      <c r="E27550" s="6"/>
      <c r="F27550" s="6"/>
      <c r="U27550" s="11"/>
      <c r="AO27550" s="11"/>
    </row>
    <row r="27551" spans="2:41" x14ac:dyDescent="0.25">
      <c r="B27551" s="6"/>
      <c r="D27551" s="6"/>
      <c r="E27551" s="6"/>
      <c r="F27551" s="6"/>
      <c r="U27551" s="11"/>
      <c r="AO27551" s="11"/>
    </row>
    <row r="27552" spans="2:41" x14ac:dyDescent="0.25">
      <c r="B27552" s="6"/>
      <c r="D27552" s="6"/>
      <c r="E27552" s="6"/>
      <c r="F27552" s="6"/>
      <c r="U27552" s="11"/>
      <c r="AO27552" s="11"/>
    </row>
    <row r="27553" spans="2:41" x14ac:dyDescent="0.25">
      <c r="B27553" s="6"/>
      <c r="D27553" s="6"/>
      <c r="E27553" s="6"/>
      <c r="F27553" s="6"/>
      <c r="U27553" s="11"/>
      <c r="AO27553" s="11"/>
    </row>
    <row r="27554" spans="2:41" x14ac:dyDescent="0.25">
      <c r="B27554" s="6"/>
      <c r="D27554" s="6"/>
      <c r="E27554" s="6"/>
      <c r="F27554" s="6"/>
      <c r="U27554" s="11"/>
      <c r="AO27554" s="11"/>
    </row>
    <row r="27555" spans="2:41" x14ac:dyDescent="0.25">
      <c r="B27555" s="6"/>
      <c r="D27555" s="6"/>
      <c r="E27555" s="6"/>
      <c r="F27555" s="6"/>
      <c r="U27555" s="11"/>
      <c r="AO27555" s="11"/>
    </row>
    <row r="27556" spans="2:41" x14ac:dyDescent="0.25">
      <c r="B27556" s="6"/>
      <c r="D27556" s="6"/>
      <c r="E27556" s="6"/>
      <c r="F27556" s="6"/>
      <c r="U27556" s="11"/>
      <c r="AO27556" s="11"/>
    </row>
    <row r="27557" spans="2:41" x14ac:dyDescent="0.25">
      <c r="B27557" s="6"/>
      <c r="D27557" s="6"/>
      <c r="E27557" s="6"/>
      <c r="F27557" s="6"/>
      <c r="U27557" s="11"/>
      <c r="AO27557" s="11"/>
    </row>
    <row r="27558" spans="2:41" x14ac:dyDescent="0.25">
      <c r="B27558" s="6"/>
      <c r="D27558" s="6"/>
      <c r="E27558" s="6"/>
      <c r="F27558" s="6"/>
      <c r="U27558" s="11"/>
      <c r="AO27558" s="11"/>
    </row>
    <row r="27559" spans="2:41" x14ac:dyDescent="0.25">
      <c r="B27559" s="6"/>
      <c r="D27559" s="6"/>
      <c r="E27559" s="6"/>
      <c r="F27559" s="6"/>
      <c r="U27559" s="11"/>
      <c r="AO27559" s="11"/>
    </row>
    <row r="27560" spans="2:41" x14ac:dyDescent="0.25">
      <c r="B27560" s="6"/>
      <c r="D27560" s="6"/>
      <c r="E27560" s="6"/>
      <c r="F27560" s="6"/>
      <c r="U27560" s="11"/>
      <c r="AO27560" s="11"/>
    </row>
    <row r="27561" spans="2:41" x14ac:dyDescent="0.25">
      <c r="B27561" s="6"/>
      <c r="D27561" s="6"/>
      <c r="E27561" s="6"/>
      <c r="F27561" s="6"/>
      <c r="U27561" s="11"/>
      <c r="AO27561" s="11"/>
    </row>
    <row r="27562" spans="2:41" x14ac:dyDescent="0.25">
      <c r="B27562" s="6"/>
      <c r="D27562" s="6"/>
      <c r="E27562" s="6"/>
      <c r="F27562" s="6"/>
      <c r="U27562" s="11"/>
      <c r="AO27562" s="11"/>
    </row>
    <row r="27563" spans="2:41" x14ac:dyDescent="0.25">
      <c r="B27563" s="6"/>
      <c r="D27563" s="6"/>
      <c r="E27563" s="6"/>
      <c r="F27563" s="6"/>
      <c r="U27563" s="11"/>
      <c r="AO27563" s="11"/>
    </row>
    <row r="27564" spans="2:41" x14ac:dyDescent="0.25">
      <c r="B27564" s="6"/>
      <c r="D27564" s="6"/>
      <c r="E27564" s="6"/>
      <c r="F27564" s="6"/>
      <c r="U27564" s="11"/>
      <c r="AO27564" s="11"/>
    </row>
    <row r="27565" spans="2:41" x14ac:dyDescent="0.25">
      <c r="B27565" s="6"/>
      <c r="D27565" s="6"/>
      <c r="E27565" s="6"/>
      <c r="F27565" s="6"/>
      <c r="U27565" s="11"/>
      <c r="AO27565" s="11"/>
    </row>
    <row r="27566" spans="2:41" x14ac:dyDescent="0.25">
      <c r="B27566" s="6"/>
      <c r="D27566" s="6"/>
      <c r="E27566" s="6"/>
      <c r="F27566" s="6"/>
      <c r="U27566" s="11"/>
      <c r="AO27566" s="11"/>
    </row>
    <row r="27567" spans="2:41" x14ac:dyDescent="0.25">
      <c r="B27567" s="6"/>
      <c r="D27567" s="6"/>
      <c r="E27567" s="6"/>
      <c r="F27567" s="6"/>
      <c r="U27567" s="11"/>
      <c r="AO27567" s="11"/>
    </row>
    <row r="27568" spans="2:41" x14ac:dyDescent="0.25">
      <c r="B27568" s="6"/>
      <c r="D27568" s="6"/>
      <c r="E27568" s="6"/>
      <c r="F27568" s="6"/>
      <c r="U27568" s="11"/>
      <c r="AO27568" s="11"/>
    </row>
    <row r="27569" spans="2:41" x14ac:dyDescent="0.25">
      <c r="B27569" s="6"/>
      <c r="D27569" s="6"/>
      <c r="E27569" s="6"/>
      <c r="F27569" s="6"/>
      <c r="U27569" s="11"/>
      <c r="AO27569" s="11"/>
    </row>
    <row r="27570" spans="2:41" x14ac:dyDescent="0.25">
      <c r="B27570" s="6"/>
      <c r="D27570" s="6"/>
      <c r="E27570" s="6"/>
      <c r="F27570" s="6"/>
      <c r="U27570" s="11"/>
      <c r="AO27570" s="11"/>
    </row>
    <row r="27571" spans="2:41" x14ac:dyDescent="0.25">
      <c r="B27571" s="6"/>
      <c r="D27571" s="6"/>
      <c r="E27571" s="6"/>
      <c r="F27571" s="6"/>
      <c r="U27571" s="11"/>
      <c r="AO27571" s="11"/>
    </row>
    <row r="27572" spans="2:41" x14ac:dyDescent="0.25">
      <c r="B27572" s="6"/>
      <c r="D27572" s="6"/>
      <c r="E27572" s="6"/>
      <c r="F27572" s="6"/>
      <c r="U27572" s="11"/>
      <c r="AO27572" s="11"/>
    </row>
    <row r="27573" spans="2:41" x14ac:dyDescent="0.25">
      <c r="B27573" s="6"/>
      <c r="D27573" s="6"/>
      <c r="E27573" s="6"/>
      <c r="F27573" s="6"/>
      <c r="U27573" s="11"/>
      <c r="AO27573" s="11"/>
    </row>
    <row r="27574" spans="2:41" x14ac:dyDescent="0.25">
      <c r="B27574" s="6"/>
      <c r="D27574" s="6"/>
      <c r="E27574" s="6"/>
      <c r="F27574" s="6"/>
      <c r="U27574" s="11"/>
      <c r="AO27574" s="11"/>
    </row>
    <row r="27575" spans="2:41" x14ac:dyDescent="0.25">
      <c r="B27575" s="6"/>
      <c r="D27575" s="6"/>
      <c r="E27575" s="6"/>
      <c r="F27575" s="6"/>
      <c r="U27575" s="11"/>
      <c r="AO27575" s="11"/>
    </row>
    <row r="27576" spans="2:41" x14ac:dyDescent="0.25">
      <c r="B27576" s="6"/>
      <c r="D27576" s="6"/>
      <c r="E27576" s="6"/>
      <c r="F27576" s="6"/>
      <c r="U27576" s="11"/>
      <c r="AO27576" s="11"/>
    </row>
    <row r="27577" spans="2:41" x14ac:dyDescent="0.25">
      <c r="B27577" s="6"/>
      <c r="D27577" s="6"/>
      <c r="E27577" s="6"/>
      <c r="F27577" s="6"/>
      <c r="U27577" s="11"/>
      <c r="AO27577" s="11"/>
    </row>
    <row r="27578" spans="2:41" x14ac:dyDescent="0.25">
      <c r="B27578" s="6"/>
      <c r="D27578" s="6"/>
      <c r="E27578" s="6"/>
      <c r="F27578" s="6"/>
      <c r="U27578" s="11"/>
      <c r="AO27578" s="11"/>
    </row>
    <row r="27579" spans="2:41" x14ac:dyDescent="0.25">
      <c r="B27579" s="6"/>
      <c r="D27579" s="6"/>
      <c r="E27579" s="6"/>
      <c r="F27579" s="6"/>
      <c r="U27579" s="11"/>
      <c r="AO27579" s="11"/>
    </row>
    <row r="27580" spans="2:41" x14ac:dyDescent="0.25">
      <c r="B27580" s="6"/>
      <c r="D27580" s="6"/>
      <c r="E27580" s="6"/>
      <c r="F27580" s="6"/>
      <c r="U27580" s="11"/>
      <c r="AO27580" s="11"/>
    </row>
    <row r="27581" spans="2:41" x14ac:dyDescent="0.25">
      <c r="B27581" s="6"/>
      <c r="D27581" s="6"/>
      <c r="E27581" s="6"/>
      <c r="F27581" s="6"/>
      <c r="U27581" s="11"/>
      <c r="AO27581" s="11"/>
    </row>
    <row r="27582" spans="2:41" x14ac:dyDescent="0.25">
      <c r="B27582" s="6"/>
      <c r="D27582" s="6"/>
      <c r="E27582" s="6"/>
      <c r="F27582" s="6"/>
      <c r="U27582" s="11"/>
      <c r="AO27582" s="11"/>
    </row>
    <row r="27583" spans="2:41" x14ac:dyDescent="0.25">
      <c r="B27583" s="6"/>
      <c r="D27583" s="6"/>
      <c r="E27583" s="6"/>
      <c r="F27583" s="6"/>
      <c r="U27583" s="11"/>
      <c r="AO27583" s="11"/>
    </row>
    <row r="27584" spans="2:41" x14ac:dyDescent="0.25">
      <c r="B27584" s="6"/>
      <c r="D27584" s="6"/>
      <c r="E27584" s="6"/>
      <c r="F27584" s="6"/>
      <c r="U27584" s="11"/>
      <c r="AO27584" s="11"/>
    </row>
    <row r="27585" spans="2:41" x14ac:dyDescent="0.25">
      <c r="B27585" s="6"/>
      <c r="D27585" s="6"/>
      <c r="E27585" s="6"/>
      <c r="F27585" s="6"/>
      <c r="U27585" s="11"/>
      <c r="AO27585" s="11"/>
    </row>
    <row r="27586" spans="2:41" x14ac:dyDescent="0.25">
      <c r="B27586" s="6"/>
      <c r="D27586" s="6"/>
      <c r="E27586" s="6"/>
      <c r="F27586" s="6"/>
      <c r="U27586" s="11"/>
      <c r="AO27586" s="11"/>
    </row>
    <row r="27587" spans="2:41" x14ac:dyDescent="0.25">
      <c r="B27587" s="6"/>
      <c r="D27587" s="6"/>
      <c r="E27587" s="6"/>
      <c r="F27587" s="6"/>
      <c r="U27587" s="11"/>
      <c r="AO27587" s="11"/>
    </row>
    <row r="27588" spans="2:41" x14ac:dyDescent="0.25">
      <c r="B27588" s="6"/>
      <c r="D27588" s="6"/>
      <c r="E27588" s="6"/>
      <c r="F27588" s="6"/>
      <c r="U27588" s="11"/>
      <c r="AO27588" s="11"/>
    </row>
    <row r="27589" spans="2:41" x14ac:dyDescent="0.25">
      <c r="B27589" s="6"/>
      <c r="D27589" s="6"/>
      <c r="E27589" s="6"/>
      <c r="F27589" s="6"/>
      <c r="U27589" s="11"/>
      <c r="AO27589" s="11"/>
    </row>
    <row r="27590" spans="2:41" x14ac:dyDescent="0.25">
      <c r="B27590" s="6"/>
      <c r="D27590" s="6"/>
      <c r="E27590" s="6"/>
      <c r="F27590" s="6"/>
      <c r="U27590" s="11"/>
      <c r="AO27590" s="11"/>
    </row>
    <row r="27591" spans="2:41" x14ac:dyDescent="0.25">
      <c r="B27591" s="6"/>
      <c r="D27591" s="6"/>
      <c r="E27591" s="6"/>
      <c r="F27591" s="6"/>
      <c r="U27591" s="11"/>
      <c r="AO27591" s="11"/>
    </row>
    <row r="27592" spans="2:41" x14ac:dyDescent="0.25">
      <c r="B27592" s="6"/>
      <c r="D27592" s="6"/>
      <c r="E27592" s="6"/>
      <c r="F27592" s="6"/>
      <c r="U27592" s="11"/>
      <c r="AO27592" s="11"/>
    </row>
    <row r="27593" spans="2:41" x14ac:dyDescent="0.25">
      <c r="B27593" s="6"/>
      <c r="D27593" s="6"/>
      <c r="E27593" s="6"/>
      <c r="F27593" s="6"/>
      <c r="U27593" s="11"/>
      <c r="AO27593" s="11"/>
    </row>
    <row r="27594" spans="2:41" x14ac:dyDescent="0.25">
      <c r="B27594" s="6"/>
      <c r="D27594" s="6"/>
      <c r="E27594" s="6"/>
      <c r="F27594" s="6"/>
      <c r="U27594" s="11"/>
      <c r="AO27594" s="11"/>
    </row>
    <row r="27595" spans="2:41" x14ac:dyDescent="0.25">
      <c r="B27595" s="6"/>
      <c r="D27595" s="6"/>
      <c r="E27595" s="6"/>
      <c r="F27595" s="6"/>
      <c r="U27595" s="11"/>
      <c r="AO27595" s="11"/>
    </row>
    <row r="27596" spans="2:41" x14ac:dyDescent="0.25">
      <c r="B27596" s="6"/>
      <c r="D27596" s="6"/>
      <c r="E27596" s="6"/>
      <c r="F27596" s="6"/>
      <c r="U27596" s="11"/>
      <c r="AO27596" s="11"/>
    </row>
    <row r="27597" spans="2:41" x14ac:dyDescent="0.25">
      <c r="B27597" s="6"/>
      <c r="D27597" s="6"/>
      <c r="E27597" s="6"/>
      <c r="F27597" s="6"/>
      <c r="U27597" s="11"/>
      <c r="AO27597" s="11"/>
    </row>
    <row r="27598" spans="2:41" x14ac:dyDescent="0.25">
      <c r="B27598" s="6"/>
      <c r="D27598" s="6"/>
      <c r="E27598" s="6"/>
      <c r="F27598" s="6"/>
      <c r="U27598" s="11"/>
      <c r="AO27598" s="11"/>
    </row>
    <row r="27599" spans="2:41" x14ac:dyDescent="0.25">
      <c r="B27599" s="6"/>
      <c r="D27599" s="6"/>
      <c r="E27599" s="6"/>
      <c r="F27599" s="6"/>
      <c r="U27599" s="11"/>
      <c r="AO27599" s="11"/>
    </row>
    <row r="27600" spans="2:41" x14ac:dyDescent="0.25">
      <c r="B27600" s="6"/>
      <c r="D27600" s="6"/>
      <c r="E27600" s="6"/>
      <c r="F27600" s="6"/>
      <c r="U27600" s="11"/>
      <c r="AO27600" s="11"/>
    </row>
    <row r="27601" spans="2:41" x14ac:dyDescent="0.25">
      <c r="B27601" s="6"/>
      <c r="D27601" s="6"/>
      <c r="E27601" s="6"/>
      <c r="F27601" s="6"/>
      <c r="U27601" s="11"/>
      <c r="AO27601" s="11"/>
    </row>
    <row r="27602" spans="2:41" x14ac:dyDescent="0.25">
      <c r="B27602" s="6"/>
      <c r="D27602" s="6"/>
      <c r="E27602" s="6"/>
      <c r="F27602" s="6"/>
      <c r="U27602" s="11"/>
      <c r="AO27602" s="11"/>
    </row>
    <row r="27603" spans="2:41" x14ac:dyDescent="0.25">
      <c r="B27603" s="6"/>
      <c r="D27603" s="6"/>
      <c r="E27603" s="6"/>
      <c r="F27603" s="6"/>
      <c r="U27603" s="11"/>
      <c r="AO27603" s="11"/>
    </row>
    <row r="27604" spans="2:41" x14ac:dyDescent="0.25">
      <c r="B27604" s="6"/>
      <c r="D27604" s="6"/>
      <c r="E27604" s="6"/>
      <c r="F27604" s="6"/>
      <c r="U27604" s="11"/>
      <c r="AO27604" s="11"/>
    </row>
    <row r="27605" spans="2:41" x14ac:dyDescent="0.25">
      <c r="B27605" s="6"/>
      <c r="D27605" s="6"/>
      <c r="E27605" s="6"/>
      <c r="F27605" s="6"/>
      <c r="U27605" s="11"/>
      <c r="AO27605" s="11"/>
    </row>
    <row r="27606" spans="2:41" x14ac:dyDescent="0.25">
      <c r="B27606" s="6"/>
      <c r="D27606" s="6"/>
      <c r="E27606" s="6"/>
      <c r="F27606" s="6"/>
      <c r="U27606" s="11"/>
      <c r="AO27606" s="11"/>
    </row>
    <row r="27607" spans="2:41" x14ac:dyDescent="0.25">
      <c r="B27607" s="6"/>
      <c r="D27607" s="6"/>
      <c r="E27607" s="6"/>
      <c r="F27607" s="6"/>
      <c r="U27607" s="11"/>
      <c r="AO27607" s="11"/>
    </row>
    <row r="27608" spans="2:41" x14ac:dyDescent="0.25">
      <c r="B27608" s="6"/>
      <c r="D27608" s="6"/>
      <c r="E27608" s="6"/>
      <c r="F27608" s="6"/>
      <c r="U27608" s="11"/>
      <c r="AO27608" s="11"/>
    </row>
    <row r="27609" spans="2:41" x14ac:dyDescent="0.25">
      <c r="B27609" s="6"/>
      <c r="D27609" s="6"/>
      <c r="E27609" s="6"/>
      <c r="F27609" s="6"/>
      <c r="U27609" s="11"/>
      <c r="AO27609" s="11"/>
    </row>
    <row r="27610" spans="2:41" x14ac:dyDescent="0.25">
      <c r="B27610" s="6"/>
      <c r="D27610" s="6"/>
      <c r="E27610" s="6"/>
      <c r="F27610" s="6"/>
      <c r="U27610" s="11"/>
      <c r="AO27610" s="11"/>
    </row>
    <row r="27611" spans="2:41" x14ac:dyDescent="0.25">
      <c r="B27611" s="6"/>
      <c r="D27611" s="6"/>
      <c r="E27611" s="6"/>
      <c r="F27611" s="6"/>
      <c r="U27611" s="11"/>
      <c r="AO27611" s="11"/>
    </row>
    <row r="27612" spans="2:41" x14ac:dyDescent="0.25">
      <c r="B27612" s="6"/>
      <c r="D27612" s="6"/>
      <c r="E27612" s="6"/>
      <c r="F27612" s="6"/>
      <c r="U27612" s="11"/>
      <c r="AO27612" s="11"/>
    </row>
    <row r="27613" spans="2:41" x14ac:dyDescent="0.25">
      <c r="B27613" s="6"/>
      <c r="D27613" s="6"/>
      <c r="E27613" s="6"/>
      <c r="F27613" s="6"/>
      <c r="U27613" s="11"/>
      <c r="AO27613" s="11"/>
    </row>
    <row r="27614" spans="2:41" x14ac:dyDescent="0.25">
      <c r="B27614" s="6"/>
      <c r="D27614" s="6"/>
      <c r="E27614" s="6"/>
      <c r="F27614" s="6"/>
      <c r="U27614" s="11"/>
      <c r="AO27614" s="11"/>
    </row>
    <row r="27615" spans="2:41" x14ac:dyDescent="0.25">
      <c r="B27615" s="6"/>
      <c r="D27615" s="6"/>
      <c r="E27615" s="6"/>
      <c r="F27615" s="6"/>
      <c r="U27615" s="11"/>
      <c r="AO27615" s="11"/>
    </row>
    <row r="27616" spans="2:41" x14ac:dyDescent="0.25">
      <c r="B27616" s="6"/>
      <c r="D27616" s="6"/>
      <c r="E27616" s="6"/>
      <c r="F27616" s="6"/>
      <c r="U27616" s="11"/>
      <c r="AO27616" s="11"/>
    </row>
    <row r="27617" spans="2:41" x14ac:dyDescent="0.25">
      <c r="B27617" s="6"/>
      <c r="D27617" s="6"/>
      <c r="E27617" s="6"/>
      <c r="F27617" s="6"/>
      <c r="U27617" s="11"/>
      <c r="AO27617" s="11"/>
    </row>
    <row r="27618" spans="2:41" x14ac:dyDescent="0.25">
      <c r="B27618" s="6"/>
      <c r="D27618" s="6"/>
      <c r="E27618" s="6"/>
      <c r="F27618" s="6"/>
      <c r="U27618" s="11"/>
      <c r="AO27618" s="11"/>
    </row>
    <row r="27619" spans="2:41" x14ac:dyDescent="0.25">
      <c r="B27619" s="6"/>
      <c r="D27619" s="6"/>
      <c r="E27619" s="6"/>
      <c r="F27619" s="6"/>
      <c r="U27619" s="11"/>
      <c r="AO27619" s="11"/>
    </row>
    <row r="27620" spans="2:41" x14ac:dyDescent="0.25">
      <c r="B27620" s="6"/>
      <c r="D27620" s="6"/>
      <c r="E27620" s="6"/>
      <c r="F27620" s="6"/>
      <c r="U27620" s="11"/>
      <c r="AO27620" s="11"/>
    </row>
    <row r="27621" spans="2:41" x14ac:dyDescent="0.25">
      <c r="B27621" s="6"/>
      <c r="D27621" s="6"/>
      <c r="E27621" s="6"/>
      <c r="F27621" s="6"/>
      <c r="U27621" s="11"/>
      <c r="AO27621" s="11"/>
    </row>
    <row r="27622" spans="2:41" x14ac:dyDescent="0.25">
      <c r="B27622" s="6"/>
      <c r="D27622" s="6"/>
      <c r="E27622" s="6"/>
      <c r="F27622" s="6"/>
      <c r="U27622" s="11"/>
      <c r="AO27622" s="11"/>
    </row>
    <row r="27623" spans="2:41" x14ac:dyDescent="0.25">
      <c r="B27623" s="6"/>
      <c r="D27623" s="6"/>
      <c r="E27623" s="6"/>
      <c r="F27623" s="6"/>
      <c r="U27623" s="11"/>
      <c r="AO27623" s="11"/>
    </row>
    <row r="27624" spans="2:41" x14ac:dyDescent="0.25">
      <c r="B27624" s="6"/>
      <c r="D27624" s="6"/>
      <c r="E27624" s="6"/>
      <c r="F27624" s="6"/>
      <c r="U27624" s="11"/>
      <c r="AO27624" s="11"/>
    </row>
    <row r="27625" spans="2:41" x14ac:dyDescent="0.25">
      <c r="B27625" s="6"/>
      <c r="D27625" s="6"/>
      <c r="E27625" s="6"/>
      <c r="F27625" s="6"/>
      <c r="U27625" s="11"/>
      <c r="AO27625" s="11"/>
    </row>
    <row r="27626" spans="2:41" x14ac:dyDescent="0.25">
      <c r="B27626" s="6"/>
      <c r="D27626" s="6"/>
      <c r="E27626" s="6"/>
      <c r="F27626" s="6"/>
      <c r="U27626" s="11"/>
      <c r="AO27626" s="11"/>
    </row>
    <row r="27627" spans="2:41" x14ac:dyDescent="0.25">
      <c r="B27627" s="6"/>
      <c r="D27627" s="6"/>
      <c r="E27627" s="6"/>
      <c r="F27627" s="6"/>
      <c r="U27627" s="11"/>
      <c r="AO27627" s="11"/>
    </row>
    <row r="27628" spans="2:41" x14ac:dyDescent="0.25">
      <c r="B27628" s="6"/>
      <c r="D27628" s="6"/>
      <c r="E27628" s="6"/>
      <c r="F27628" s="6"/>
      <c r="U27628" s="11"/>
      <c r="AO27628" s="11"/>
    </row>
    <row r="27629" spans="2:41" x14ac:dyDescent="0.25">
      <c r="B27629" s="6"/>
      <c r="D27629" s="6"/>
      <c r="E27629" s="6"/>
      <c r="F27629" s="6"/>
      <c r="U27629" s="11"/>
      <c r="AO27629" s="11"/>
    </row>
    <row r="27630" spans="2:41" x14ac:dyDescent="0.25">
      <c r="B27630" s="6"/>
      <c r="D27630" s="6"/>
      <c r="E27630" s="6"/>
      <c r="F27630" s="6"/>
      <c r="U27630" s="11"/>
      <c r="AO27630" s="11"/>
    </row>
    <row r="27631" spans="2:41" x14ac:dyDescent="0.25">
      <c r="B27631" s="6"/>
      <c r="D27631" s="6"/>
      <c r="E27631" s="6"/>
      <c r="F27631" s="6"/>
      <c r="U27631" s="11"/>
      <c r="AO27631" s="11"/>
    </row>
    <row r="27632" spans="2:41" x14ac:dyDescent="0.25">
      <c r="B27632" s="6"/>
      <c r="D27632" s="6"/>
      <c r="E27632" s="6"/>
      <c r="F27632" s="6"/>
      <c r="U27632" s="11"/>
      <c r="AO27632" s="11"/>
    </row>
    <row r="27633" spans="2:41" x14ac:dyDescent="0.25">
      <c r="B27633" s="6"/>
      <c r="D27633" s="6"/>
      <c r="E27633" s="6"/>
      <c r="F27633" s="6"/>
      <c r="U27633" s="11"/>
      <c r="AO27633" s="11"/>
    </row>
    <row r="27634" spans="2:41" x14ac:dyDescent="0.25">
      <c r="B27634" s="6"/>
      <c r="D27634" s="6"/>
      <c r="E27634" s="6"/>
      <c r="F27634" s="6"/>
      <c r="U27634" s="11"/>
      <c r="AO27634" s="11"/>
    </row>
    <row r="27635" spans="2:41" x14ac:dyDescent="0.25">
      <c r="B27635" s="6"/>
      <c r="D27635" s="6"/>
      <c r="E27635" s="6"/>
      <c r="F27635" s="6"/>
      <c r="U27635" s="11"/>
      <c r="AO27635" s="11"/>
    </row>
    <row r="27636" spans="2:41" x14ac:dyDescent="0.25">
      <c r="B27636" s="6"/>
      <c r="D27636" s="6"/>
      <c r="E27636" s="6"/>
      <c r="F27636" s="6"/>
      <c r="U27636" s="11"/>
      <c r="AO27636" s="11"/>
    </row>
    <row r="27637" spans="2:41" x14ac:dyDescent="0.25">
      <c r="B27637" s="6"/>
      <c r="D27637" s="6"/>
      <c r="E27637" s="6"/>
      <c r="F27637" s="6"/>
      <c r="U27637" s="11"/>
      <c r="AO27637" s="11"/>
    </row>
    <row r="27638" spans="2:41" x14ac:dyDescent="0.25">
      <c r="B27638" s="6"/>
      <c r="D27638" s="6"/>
      <c r="E27638" s="6"/>
      <c r="F27638" s="6"/>
      <c r="U27638" s="11"/>
      <c r="AO27638" s="11"/>
    </row>
    <row r="27639" spans="2:41" x14ac:dyDescent="0.25">
      <c r="B27639" s="6"/>
      <c r="D27639" s="6"/>
      <c r="E27639" s="6"/>
      <c r="F27639" s="6"/>
      <c r="U27639" s="11"/>
      <c r="AO27639" s="11"/>
    </row>
    <row r="27640" spans="2:41" x14ac:dyDescent="0.25">
      <c r="B27640" s="6"/>
      <c r="D27640" s="6"/>
      <c r="E27640" s="6"/>
      <c r="F27640" s="6"/>
      <c r="U27640" s="11"/>
      <c r="AO27640" s="11"/>
    </row>
    <row r="27641" spans="2:41" x14ac:dyDescent="0.25">
      <c r="B27641" s="6"/>
      <c r="D27641" s="6"/>
      <c r="E27641" s="6"/>
      <c r="F27641" s="6"/>
      <c r="U27641" s="11"/>
      <c r="AO27641" s="11"/>
    </row>
    <row r="27642" spans="2:41" x14ac:dyDescent="0.25">
      <c r="B27642" s="6"/>
      <c r="D27642" s="6"/>
      <c r="E27642" s="6"/>
      <c r="F27642" s="6"/>
      <c r="U27642" s="11"/>
      <c r="AO27642" s="11"/>
    </row>
    <row r="27643" spans="2:41" x14ac:dyDescent="0.25">
      <c r="B27643" s="6"/>
      <c r="D27643" s="6"/>
      <c r="E27643" s="6"/>
      <c r="F27643" s="6"/>
      <c r="U27643" s="11"/>
      <c r="AO27643" s="11"/>
    </row>
    <row r="27644" spans="2:41" x14ac:dyDescent="0.25">
      <c r="B27644" s="6"/>
      <c r="D27644" s="6"/>
      <c r="E27644" s="6"/>
      <c r="F27644" s="6"/>
      <c r="U27644" s="11"/>
      <c r="AO27644" s="11"/>
    </row>
    <row r="27645" spans="2:41" x14ac:dyDescent="0.25">
      <c r="B27645" s="6"/>
      <c r="D27645" s="6"/>
      <c r="E27645" s="6"/>
      <c r="F27645" s="6"/>
      <c r="U27645" s="11"/>
      <c r="AO27645" s="11"/>
    </row>
    <row r="27646" spans="2:41" x14ac:dyDescent="0.25">
      <c r="B27646" s="6"/>
      <c r="D27646" s="6"/>
      <c r="E27646" s="6"/>
      <c r="F27646" s="6"/>
      <c r="U27646" s="11"/>
      <c r="AO27646" s="11"/>
    </row>
    <row r="27647" spans="2:41" x14ac:dyDescent="0.25">
      <c r="B27647" s="6"/>
      <c r="D27647" s="6"/>
      <c r="E27647" s="6"/>
      <c r="F27647" s="6"/>
      <c r="U27647" s="11"/>
      <c r="AO27647" s="11"/>
    </row>
    <row r="27648" spans="2:41" x14ac:dyDescent="0.25">
      <c r="B27648" s="6"/>
      <c r="D27648" s="6"/>
      <c r="E27648" s="6"/>
      <c r="F27648" s="6"/>
      <c r="U27648" s="11"/>
      <c r="AO27648" s="11"/>
    </row>
    <row r="27649" spans="2:41" x14ac:dyDescent="0.25">
      <c r="B27649" s="6"/>
      <c r="D27649" s="6"/>
      <c r="E27649" s="6"/>
      <c r="F27649" s="6"/>
      <c r="U27649" s="11"/>
      <c r="AO27649" s="11"/>
    </row>
    <row r="27650" spans="2:41" x14ac:dyDescent="0.25">
      <c r="B27650" s="6"/>
      <c r="D27650" s="6"/>
      <c r="E27650" s="6"/>
      <c r="F27650" s="6"/>
      <c r="U27650" s="11"/>
      <c r="AO27650" s="11"/>
    </row>
    <row r="27651" spans="2:41" x14ac:dyDescent="0.25">
      <c r="B27651" s="6"/>
      <c r="D27651" s="6"/>
      <c r="E27651" s="6"/>
      <c r="F27651" s="6"/>
      <c r="U27651" s="11"/>
      <c r="AO27651" s="11"/>
    </row>
    <row r="27652" spans="2:41" x14ac:dyDescent="0.25">
      <c r="B27652" s="6"/>
      <c r="D27652" s="6"/>
      <c r="E27652" s="6"/>
      <c r="F27652" s="6"/>
      <c r="U27652" s="11"/>
      <c r="AO27652" s="11"/>
    </row>
    <row r="27653" spans="2:41" x14ac:dyDescent="0.25">
      <c r="B27653" s="6"/>
      <c r="D27653" s="6"/>
      <c r="E27653" s="6"/>
      <c r="F27653" s="6"/>
      <c r="U27653" s="11"/>
      <c r="AO27653" s="11"/>
    </row>
    <row r="27654" spans="2:41" x14ac:dyDescent="0.25">
      <c r="B27654" s="6"/>
      <c r="D27654" s="6"/>
      <c r="E27654" s="6"/>
      <c r="F27654" s="6"/>
      <c r="U27654" s="11"/>
      <c r="AO27654" s="11"/>
    </row>
    <row r="27655" spans="2:41" x14ac:dyDescent="0.25">
      <c r="B27655" s="6"/>
      <c r="D27655" s="6"/>
      <c r="E27655" s="6"/>
      <c r="F27655" s="6"/>
      <c r="U27655" s="11"/>
      <c r="AO27655" s="11"/>
    </row>
    <row r="27656" spans="2:41" x14ac:dyDescent="0.25">
      <c r="B27656" s="6"/>
      <c r="D27656" s="6"/>
      <c r="E27656" s="6"/>
      <c r="F27656" s="6"/>
      <c r="U27656" s="11"/>
      <c r="AO27656" s="11"/>
    </row>
    <row r="27657" spans="2:41" x14ac:dyDescent="0.25">
      <c r="B27657" s="6"/>
      <c r="D27657" s="6"/>
      <c r="E27657" s="6"/>
      <c r="F27657" s="6"/>
      <c r="U27657" s="11"/>
      <c r="AO27657" s="11"/>
    </row>
    <row r="27658" spans="2:41" x14ac:dyDescent="0.25">
      <c r="B27658" s="6"/>
      <c r="D27658" s="6"/>
      <c r="E27658" s="6"/>
      <c r="F27658" s="6"/>
      <c r="U27658" s="11"/>
      <c r="AO27658" s="11"/>
    </row>
    <row r="27659" spans="2:41" x14ac:dyDescent="0.25">
      <c r="B27659" s="6"/>
      <c r="D27659" s="6"/>
      <c r="E27659" s="6"/>
      <c r="F27659" s="6"/>
      <c r="U27659" s="11"/>
      <c r="AO27659" s="11"/>
    </row>
    <row r="27660" spans="2:41" x14ac:dyDescent="0.25">
      <c r="B27660" s="6"/>
      <c r="D27660" s="6"/>
      <c r="E27660" s="6"/>
      <c r="F27660" s="6"/>
      <c r="U27660" s="11"/>
      <c r="AO27660" s="11"/>
    </row>
    <row r="27661" spans="2:41" x14ac:dyDescent="0.25">
      <c r="B27661" s="6"/>
      <c r="D27661" s="6"/>
      <c r="E27661" s="6"/>
      <c r="F27661" s="6"/>
      <c r="U27661" s="11"/>
      <c r="AO27661" s="11"/>
    </row>
    <row r="27662" spans="2:41" x14ac:dyDescent="0.25">
      <c r="B27662" s="6"/>
      <c r="D27662" s="6"/>
      <c r="E27662" s="6"/>
      <c r="F27662" s="6"/>
      <c r="U27662" s="11"/>
      <c r="AO27662" s="11"/>
    </row>
    <row r="27663" spans="2:41" x14ac:dyDescent="0.25">
      <c r="B27663" s="6"/>
      <c r="D27663" s="6"/>
      <c r="E27663" s="6"/>
      <c r="F27663" s="6"/>
      <c r="U27663" s="11"/>
      <c r="AO27663" s="11"/>
    </row>
    <row r="27664" spans="2:41" x14ac:dyDescent="0.25">
      <c r="B27664" s="6"/>
      <c r="D27664" s="6"/>
      <c r="E27664" s="6"/>
      <c r="F27664" s="6"/>
      <c r="U27664" s="11"/>
      <c r="AO27664" s="11"/>
    </row>
    <row r="27665" spans="2:41" x14ac:dyDescent="0.25">
      <c r="B27665" s="6"/>
      <c r="D27665" s="6"/>
      <c r="E27665" s="6"/>
      <c r="F27665" s="6"/>
      <c r="U27665" s="11"/>
      <c r="AO27665" s="11"/>
    </row>
    <row r="27666" spans="2:41" x14ac:dyDescent="0.25">
      <c r="B27666" s="6"/>
      <c r="D27666" s="6"/>
      <c r="E27666" s="6"/>
      <c r="F27666" s="6"/>
      <c r="U27666" s="11"/>
      <c r="AO27666" s="11"/>
    </row>
    <row r="27667" spans="2:41" x14ac:dyDescent="0.25">
      <c r="B27667" s="6"/>
      <c r="D27667" s="6"/>
      <c r="E27667" s="6"/>
      <c r="F27667" s="6"/>
      <c r="U27667" s="11"/>
      <c r="AO27667" s="11"/>
    </row>
    <row r="27668" spans="2:41" x14ac:dyDescent="0.25">
      <c r="B27668" s="6"/>
      <c r="D27668" s="6"/>
      <c r="E27668" s="6"/>
      <c r="F27668" s="6"/>
      <c r="U27668" s="11"/>
      <c r="AO27668" s="11"/>
    </row>
    <row r="27669" spans="2:41" x14ac:dyDescent="0.25">
      <c r="B27669" s="6"/>
      <c r="D27669" s="6"/>
      <c r="E27669" s="6"/>
      <c r="F27669" s="6"/>
      <c r="U27669" s="11"/>
      <c r="AO27669" s="11"/>
    </row>
    <row r="27670" spans="2:41" x14ac:dyDescent="0.25">
      <c r="B27670" s="6"/>
      <c r="D27670" s="6"/>
      <c r="E27670" s="6"/>
      <c r="F27670" s="6"/>
      <c r="U27670" s="11"/>
      <c r="AO27670" s="11"/>
    </row>
    <row r="27671" spans="2:41" x14ac:dyDescent="0.25">
      <c r="B27671" s="6"/>
      <c r="D27671" s="6"/>
      <c r="E27671" s="6"/>
      <c r="F27671" s="6"/>
      <c r="U27671" s="11"/>
      <c r="AO27671" s="11"/>
    </row>
    <row r="27672" spans="2:41" x14ac:dyDescent="0.25">
      <c r="B27672" s="6"/>
      <c r="D27672" s="6"/>
      <c r="E27672" s="6"/>
      <c r="F27672" s="6"/>
      <c r="U27672" s="11"/>
      <c r="AO27672" s="11"/>
    </row>
    <row r="27673" spans="2:41" x14ac:dyDescent="0.25">
      <c r="B27673" s="6"/>
      <c r="D27673" s="6"/>
      <c r="E27673" s="6"/>
      <c r="F27673" s="6"/>
      <c r="U27673" s="11"/>
      <c r="AO27673" s="11"/>
    </row>
    <row r="27674" spans="2:41" x14ac:dyDescent="0.25">
      <c r="B27674" s="6"/>
      <c r="D27674" s="6"/>
      <c r="E27674" s="6"/>
      <c r="F27674" s="6"/>
      <c r="U27674" s="11"/>
      <c r="AO27674" s="11"/>
    </row>
    <row r="27675" spans="2:41" x14ac:dyDescent="0.25">
      <c r="B27675" s="6"/>
      <c r="D27675" s="6"/>
      <c r="E27675" s="6"/>
      <c r="F27675" s="6"/>
      <c r="U27675" s="11"/>
      <c r="AO27675" s="11"/>
    </row>
    <row r="27676" spans="2:41" x14ac:dyDescent="0.25">
      <c r="B27676" s="6"/>
      <c r="D27676" s="6"/>
      <c r="E27676" s="6"/>
      <c r="F27676" s="6"/>
      <c r="U27676" s="11"/>
      <c r="AO27676" s="11"/>
    </row>
    <row r="27677" spans="2:41" x14ac:dyDescent="0.25">
      <c r="B27677" s="6"/>
      <c r="D27677" s="6"/>
      <c r="E27677" s="6"/>
      <c r="F27677" s="6"/>
      <c r="U27677" s="11"/>
      <c r="AO27677" s="11"/>
    </row>
    <row r="27678" spans="2:41" x14ac:dyDescent="0.25">
      <c r="B27678" s="6"/>
      <c r="D27678" s="6"/>
      <c r="E27678" s="6"/>
      <c r="F27678" s="6"/>
      <c r="U27678" s="11"/>
      <c r="AO27678" s="11"/>
    </row>
    <row r="27679" spans="2:41" x14ac:dyDescent="0.25">
      <c r="B27679" s="6"/>
      <c r="D27679" s="6"/>
      <c r="E27679" s="6"/>
      <c r="F27679" s="6"/>
      <c r="U27679" s="11"/>
      <c r="AO27679" s="11"/>
    </row>
    <row r="27680" spans="2:41" x14ac:dyDescent="0.25">
      <c r="B27680" s="6"/>
      <c r="D27680" s="6"/>
      <c r="E27680" s="6"/>
      <c r="F27680" s="6"/>
      <c r="U27680" s="11"/>
      <c r="AO27680" s="11"/>
    </row>
    <row r="27681" spans="2:41" x14ac:dyDescent="0.25">
      <c r="B27681" s="6"/>
      <c r="D27681" s="6"/>
      <c r="E27681" s="6"/>
      <c r="F27681" s="6"/>
      <c r="U27681" s="11"/>
      <c r="AO27681" s="11"/>
    </row>
    <row r="27682" spans="2:41" x14ac:dyDescent="0.25">
      <c r="B27682" s="6"/>
      <c r="D27682" s="6"/>
      <c r="E27682" s="6"/>
      <c r="F27682" s="6"/>
      <c r="U27682" s="11"/>
      <c r="AO27682" s="11"/>
    </row>
    <row r="27683" spans="2:41" x14ac:dyDescent="0.25">
      <c r="B27683" s="6"/>
      <c r="D27683" s="6"/>
      <c r="E27683" s="6"/>
      <c r="F27683" s="6"/>
      <c r="U27683" s="11"/>
      <c r="AO27683" s="11"/>
    </row>
    <row r="27684" spans="2:41" x14ac:dyDescent="0.25">
      <c r="B27684" s="6"/>
      <c r="D27684" s="6"/>
      <c r="E27684" s="6"/>
      <c r="F27684" s="6"/>
      <c r="U27684" s="11"/>
      <c r="AO27684" s="11"/>
    </row>
    <row r="27685" spans="2:41" x14ac:dyDescent="0.25">
      <c r="B27685" s="6"/>
      <c r="D27685" s="6"/>
      <c r="E27685" s="6"/>
      <c r="F27685" s="6"/>
      <c r="U27685" s="11"/>
      <c r="AO27685" s="11"/>
    </row>
    <row r="27686" spans="2:41" x14ac:dyDescent="0.25">
      <c r="B27686" s="6"/>
      <c r="D27686" s="6"/>
      <c r="E27686" s="6"/>
      <c r="F27686" s="6"/>
      <c r="U27686" s="11"/>
      <c r="AO27686" s="11"/>
    </row>
    <row r="27687" spans="2:41" x14ac:dyDescent="0.25">
      <c r="B27687" s="6"/>
      <c r="D27687" s="6"/>
      <c r="E27687" s="6"/>
      <c r="F27687" s="6"/>
      <c r="U27687" s="11"/>
      <c r="AO27687" s="11"/>
    </row>
    <row r="27688" spans="2:41" x14ac:dyDescent="0.25">
      <c r="B27688" s="6"/>
      <c r="D27688" s="6"/>
      <c r="E27688" s="6"/>
      <c r="F27688" s="6"/>
      <c r="U27688" s="11"/>
      <c r="AO27688" s="11"/>
    </row>
    <row r="27689" spans="2:41" x14ac:dyDescent="0.25">
      <c r="B27689" s="6"/>
      <c r="D27689" s="6"/>
      <c r="E27689" s="6"/>
      <c r="F27689" s="6"/>
      <c r="U27689" s="11"/>
      <c r="AO27689" s="11"/>
    </row>
    <row r="27690" spans="2:41" x14ac:dyDescent="0.25">
      <c r="B27690" s="6"/>
      <c r="D27690" s="6"/>
      <c r="E27690" s="6"/>
      <c r="F27690" s="6"/>
      <c r="U27690" s="11"/>
      <c r="AO27690" s="11"/>
    </row>
    <row r="27691" spans="2:41" x14ac:dyDescent="0.25">
      <c r="B27691" s="6"/>
      <c r="D27691" s="6"/>
      <c r="E27691" s="6"/>
      <c r="F27691" s="6"/>
      <c r="U27691" s="11"/>
      <c r="AO27691" s="11"/>
    </row>
    <row r="27692" spans="2:41" x14ac:dyDescent="0.25">
      <c r="B27692" s="6"/>
      <c r="D27692" s="6"/>
      <c r="E27692" s="6"/>
      <c r="F27692" s="6"/>
      <c r="U27692" s="11"/>
      <c r="AO27692" s="11"/>
    </row>
    <row r="27693" spans="2:41" x14ac:dyDescent="0.25">
      <c r="B27693" s="6"/>
      <c r="D27693" s="6"/>
      <c r="E27693" s="6"/>
      <c r="F27693" s="6"/>
      <c r="U27693" s="11"/>
      <c r="AO27693" s="11"/>
    </row>
    <row r="27694" spans="2:41" x14ac:dyDescent="0.25">
      <c r="B27694" s="6"/>
      <c r="D27694" s="6"/>
      <c r="E27694" s="6"/>
      <c r="F27694" s="6"/>
      <c r="U27694" s="11"/>
      <c r="AO27694" s="11"/>
    </row>
    <row r="27695" spans="2:41" x14ac:dyDescent="0.25">
      <c r="B27695" s="6"/>
      <c r="D27695" s="6"/>
      <c r="E27695" s="6"/>
      <c r="F27695" s="6"/>
      <c r="U27695" s="11"/>
      <c r="AO27695" s="11"/>
    </row>
    <row r="27696" spans="2:41" x14ac:dyDescent="0.25">
      <c r="B27696" s="6"/>
      <c r="D27696" s="6"/>
      <c r="E27696" s="6"/>
      <c r="F27696" s="6"/>
      <c r="U27696" s="11"/>
      <c r="AO27696" s="11"/>
    </row>
    <row r="27697" spans="2:41" x14ac:dyDescent="0.25">
      <c r="B27697" s="6"/>
      <c r="D27697" s="6"/>
      <c r="E27697" s="6"/>
      <c r="F27697" s="6"/>
      <c r="U27697" s="11"/>
      <c r="AO27697" s="11"/>
    </row>
    <row r="27698" spans="2:41" x14ac:dyDescent="0.25">
      <c r="B27698" s="6"/>
      <c r="D27698" s="6"/>
      <c r="E27698" s="6"/>
      <c r="F27698" s="6"/>
      <c r="U27698" s="11"/>
      <c r="AO27698" s="11"/>
    </row>
    <row r="27699" spans="2:41" x14ac:dyDescent="0.25">
      <c r="B27699" s="6"/>
      <c r="D27699" s="6"/>
      <c r="E27699" s="6"/>
      <c r="F27699" s="6"/>
      <c r="U27699" s="11"/>
      <c r="AO27699" s="11"/>
    </row>
    <row r="27700" spans="2:41" x14ac:dyDescent="0.25">
      <c r="B27700" s="6"/>
      <c r="D27700" s="6"/>
      <c r="E27700" s="6"/>
      <c r="F27700" s="6"/>
      <c r="U27700" s="11"/>
      <c r="AO27700" s="11"/>
    </row>
    <row r="27701" spans="2:41" x14ac:dyDescent="0.25">
      <c r="B27701" s="6"/>
      <c r="D27701" s="6"/>
      <c r="E27701" s="6"/>
      <c r="F27701" s="6"/>
      <c r="U27701" s="11"/>
      <c r="AO27701" s="11"/>
    </row>
    <row r="27702" spans="2:41" x14ac:dyDescent="0.25">
      <c r="B27702" s="6"/>
      <c r="D27702" s="6"/>
      <c r="E27702" s="6"/>
      <c r="F27702" s="6"/>
      <c r="U27702" s="11"/>
      <c r="AO27702" s="11"/>
    </row>
    <row r="27703" spans="2:41" x14ac:dyDescent="0.25">
      <c r="B27703" s="6"/>
      <c r="D27703" s="6"/>
      <c r="E27703" s="6"/>
      <c r="F27703" s="6"/>
      <c r="U27703" s="11"/>
      <c r="AO27703" s="11"/>
    </row>
    <row r="27704" spans="2:41" x14ac:dyDescent="0.25">
      <c r="B27704" s="6"/>
      <c r="D27704" s="6"/>
      <c r="E27704" s="6"/>
      <c r="F27704" s="6"/>
      <c r="U27704" s="11"/>
      <c r="AO27704" s="11"/>
    </row>
    <row r="27705" spans="2:41" x14ac:dyDescent="0.25">
      <c r="B27705" s="6"/>
      <c r="D27705" s="6"/>
      <c r="E27705" s="6"/>
      <c r="F27705" s="6"/>
      <c r="U27705" s="11"/>
      <c r="AO27705" s="11"/>
    </row>
    <row r="27706" spans="2:41" x14ac:dyDescent="0.25">
      <c r="B27706" s="6"/>
      <c r="D27706" s="6"/>
      <c r="E27706" s="6"/>
      <c r="F27706" s="6"/>
      <c r="U27706" s="11"/>
      <c r="AO27706" s="11"/>
    </row>
    <row r="27707" spans="2:41" x14ac:dyDescent="0.25">
      <c r="B27707" s="6"/>
      <c r="D27707" s="6"/>
      <c r="E27707" s="6"/>
      <c r="F27707" s="6"/>
      <c r="U27707" s="11"/>
      <c r="AO27707" s="11"/>
    </row>
    <row r="27708" spans="2:41" x14ac:dyDescent="0.25">
      <c r="B27708" s="6"/>
      <c r="D27708" s="6"/>
      <c r="E27708" s="6"/>
      <c r="F27708" s="6"/>
      <c r="U27708" s="11"/>
      <c r="AO27708" s="11"/>
    </row>
    <row r="27709" spans="2:41" x14ac:dyDescent="0.25">
      <c r="B27709" s="6"/>
      <c r="D27709" s="6"/>
      <c r="E27709" s="6"/>
      <c r="F27709" s="6"/>
      <c r="U27709" s="11"/>
      <c r="AO27709" s="11"/>
    </row>
    <row r="27710" spans="2:41" x14ac:dyDescent="0.25">
      <c r="B27710" s="6"/>
      <c r="D27710" s="6"/>
      <c r="E27710" s="6"/>
      <c r="F27710" s="6"/>
      <c r="U27710" s="11"/>
      <c r="AO27710" s="11"/>
    </row>
    <row r="27711" spans="2:41" x14ac:dyDescent="0.25">
      <c r="B27711" s="6"/>
      <c r="D27711" s="6"/>
      <c r="E27711" s="6"/>
      <c r="F27711" s="6"/>
      <c r="U27711" s="11"/>
      <c r="AO27711" s="11"/>
    </row>
    <row r="27712" spans="2:41" x14ac:dyDescent="0.25">
      <c r="B27712" s="6"/>
      <c r="D27712" s="6"/>
      <c r="E27712" s="6"/>
      <c r="F27712" s="6"/>
      <c r="U27712" s="11"/>
      <c r="AO27712" s="11"/>
    </row>
    <row r="27713" spans="2:41" x14ac:dyDescent="0.25">
      <c r="B27713" s="6"/>
      <c r="D27713" s="6"/>
      <c r="E27713" s="6"/>
      <c r="F27713" s="6"/>
      <c r="U27713" s="11"/>
      <c r="AO27713" s="11"/>
    </row>
    <row r="27714" spans="2:41" x14ac:dyDescent="0.25">
      <c r="B27714" s="6"/>
      <c r="D27714" s="6"/>
      <c r="E27714" s="6"/>
      <c r="F27714" s="6"/>
      <c r="U27714" s="11"/>
      <c r="AO27714" s="11"/>
    </row>
    <row r="27715" spans="2:41" x14ac:dyDescent="0.25">
      <c r="B27715" s="6"/>
      <c r="D27715" s="6"/>
      <c r="E27715" s="6"/>
      <c r="F27715" s="6"/>
      <c r="U27715" s="11"/>
      <c r="AO27715" s="11"/>
    </row>
    <row r="27716" spans="2:41" x14ac:dyDescent="0.25">
      <c r="B27716" s="6"/>
      <c r="D27716" s="6"/>
      <c r="E27716" s="6"/>
      <c r="F27716" s="6"/>
      <c r="U27716" s="11"/>
      <c r="AO27716" s="11"/>
    </row>
    <row r="27717" spans="2:41" x14ac:dyDescent="0.25">
      <c r="B27717" s="6"/>
      <c r="D27717" s="6"/>
      <c r="E27717" s="6"/>
      <c r="F27717" s="6"/>
      <c r="U27717" s="11"/>
      <c r="AO27717" s="11"/>
    </row>
    <row r="27718" spans="2:41" x14ac:dyDescent="0.25">
      <c r="B27718" s="6"/>
      <c r="D27718" s="6"/>
      <c r="E27718" s="6"/>
      <c r="F27718" s="6"/>
      <c r="U27718" s="11"/>
      <c r="AO27718" s="11"/>
    </row>
    <row r="27719" spans="2:41" x14ac:dyDescent="0.25">
      <c r="B27719" s="6"/>
      <c r="D27719" s="6"/>
      <c r="E27719" s="6"/>
      <c r="F27719" s="6"/>
      <c r="U27719" s="11"/>
      <c r="AO27719" s="11"/>
    </row>
    <row r="27720" spans="2:41" x14ac:dyDescent="0.25">
      <c r="B27720" s="6"/>
      <c r="D27720" s="6"/>
      <c r="E27720" s="6"/>
      <c r="F27720" s="6"/>
      <c r="U27720" s="11"/>
      <c r="AO27720" s="11"/>
    </row>
    <row r="27721" spans="2:41" x14ac:dyDescent="0.25">
      <c r="B27721" s="6"/>
      <c r="D27721" s="6"/>
      <c r="E27721" s="6"/>
      <c r="F27721" s="6"/>
      <c r="U27721" s="11"/>
      <c r="AO27721" s="11"/>
    </row>
    <row r="27722" spans="2:41" x14ac:dyDescent="0.25">
      <c r="B27722" s="6"/>
      <c r="D27722" s="6"/>
      <c r="E27722" s="6"/>
      <c r="F27722" s="6"/>
      <c r="U27722" s="11"/>
      <c r="AO27722" s="11"/>
    </row>
    <row r="27723" spans="2:41" x14ac:dyDescent="0.25">
      <c r="B27723" s="6"/>
      <c r="D27723" s="6"/>
      <c r="E27723" s="6"/>
      <c r="F27723" s="6"/>
      <c r="U27723" s="11"/>
      <c r="AO27723" s="11"/>
    </row>
    <row r="27724" spans="2:41" x14ac:dyDescent="0.25">
      <c r="B27724" s="6"/>
      <c r="D27724" s="6"/>
      <c r="E27724" s="6"/>
      <c r="F27724" s="6"/>
      <c r="U27724" s="11"/>
      <c r="AO27724" s="11"/>
    </row>
    <row r="27725" spans="2:41" x14ac:dyDescent="0.25">
      <c r="B27725" s="6"/>
      <c r="D27725" s="6"/>
      <c r="E27725" s="6"/>
      <c r="F27725" s="6"/>
      <c r="U27725" s="11"/>
      <c r="AO27725" s="11"/>
    </row>
    <row r="27726" spans="2:41" x14ac:dyDescent="0.25">
      <c r="B27726" s="6"/>
      <c r="D27726" s="6"/>
      <c r="E27726" s="6"/>
      <c r="F27726" s="6"/>
      <c r="U27726" s="11"/>
      <c r="AO27726" s="11"/>
    </row>
    <row r="27727" spans="2:41" x14ac:dyDescent="0.25">
      <c r="B27727" s="6"/>
      <c r="D27727" s="6"/>
      <c r="E27727" s="6"/>
      <c r="F27727" s="6"/>
      <c r="U27727" s="11"/>
      <c r="AO27727" s="11"/>
    </row>
    <row r="27728" spans="2:41" x14ac:dyDescent="0.25">
      <c r="B27728" s="6"/>
      <c r="D27728" s="6"/>
      <c r="E27728" s="6"/>
      <c r="F27728" s="6"/>
      <c r="U27728" s="11"/>
      <c r="AO27728" s="11"/>
    </row>
    <row r="27729" spans="2:41" x14ac:dyDescent="0.25">
      <c r="B27729" s="6"/>
      <c r="D27729" s="6"/>
      <c r="E27729" s="6"/>
      <c r="F27729" s="6"/>
      <c r="U27729" s="11"/>
      <c r="AO27729" s="11"/>
    </row>
    <row r="27730" spans="2:41" x14ac:dyDescent="0.25">
      <c r="B27730" s="6"/>
      <c r="D27730" s="6"/>
      <c r="E27730" s="6"/>
      <c r="F27730" s="6"/>
      <c r="U27730" s="11"/>
      <c r="AO27730" s="11"/>
    </row>
    <row r="27731" spans="2:41" x14ac:dyDescent="0.25">
      <c r="B27731" s="6"/>
      <c r="D27731" s="6"/>
      <c r="E27731" s="6"/>
      <c r="F27731" s="6"/>
      <c r="U27731" s="11"/>
      <c r="AO27731" s="11"/>
    </row>
    <row r="27732" spans="2:41" x14ac:dyDescent="0.25">
      <c r="B27732" s="6"/>
      <c r="D27732" s="6"/>
      <c r="E27732" s="6"/>
      <c r="F27732" s="6"/>
      <c r="U27732" s="11"/>
      <c r="AO27732" s="11"/>
    </row>
    <row r="27733" spans="2:41" x14ac:dyDescent="0.25">
      <c r="B27733" s="6"/>
      <c r="D27733" s="6"/>
      <c r="E27733" s="6"/>
      <c r="F27733" s="6"/>
      <c r="U27733" s="11"/>
      <c r="AO27733" s="11"/>
    </row>
    <row r="27734" spans="2:41" x14ac:dyDescent="0.25">
      <c r="B27734" s="6"/>
      <c r="D27734" s="6"/>
      <c r="E27734" s="6"/>
      <c r="F27734" s="6"/>
      <c r="U27734" s="11"/>
      <c r="AO27734" s="11"/>
    </row>
    <row r="27735" spans="2:41" x14ac:dyDescent="0.25">
      <c r="B27735" s="6"/>
      <c r="D27735" s="6"/>
      <c r="E27735" s="6"/>
      <c r="F27735" s="6"/>
      <c r="U27735" s="11"/>
      <c r="AO27735" s="11"/>
    </row>
    <row r="27736" spans="2:41" x14ac:dyDescent="0.25">
      <c r="B27736" s="6"/>
      <c r="D27736" s="6"/>
      <c r="E27736" s="6"/>
      <c r="F27736" s="6"/>
      <c r="U27736" s="11"/>
      <c r="AO27736" s="11"/>
    </row>
    <row r="27737" spans="2:41" x14ac:dyDescent="0.25">
      <c r="B27737" s="6"/>
      <c r="D27737" s="6"/>
      <c r="E27737" s="6"/>
      <c r="F27737" s="6"/>
      <c r="U27737" s="11"/>
      <c r="AO27737" s="11"/>
    </row>
    <row r="27738" spans="2:41" x14ac:dyDescent="0.25">
      <c r="B27738" s="6"/>
      <c r="D27738" s="6"/>
      <c r="E27738" s="6"/>
      <c r="F27738" s="6"/>
      <c r="U27738" s="11"/>
      <c r="AO27738" s="11"/>
    </row>
    <row r="27739" spans="2:41" x14ac:dyDescent="0.25">
      <c r="B27739" s="6"/>
      <c r="D27739" s="6"/>
      <c r="E27739" s="6"/>
      <c r="F27739" s="6"/>
      <c r="U27739" s="11"/>
      <c r="AO27739" s="11"/>
    </row>
    <row r="27740" spans="2:41" x14ac:dyDescent="0.25">
      <c r="B27740" s="6"/>
      <c r="D27740" s="6"/>
      <c r="E27740" s="6"/>
      <c r="F27740" s="6"/>
      <c r="U27740" s="11"/>
      <c r="AO27740" s="11"/>
    </row>
    <row r="27741" spans="2:41" x14ac:dyDescent="0.25">
      <c r="B27741" s="6"/>
      <c r="D27741" s="6"/>
      <c r="E27741" s="6"/>
      <c r="F27741" s="6"/>
      <c r="U27741" s="11"/>
      <c r="AO27741" s="11"/>
    </row>
    <row r="27742" spans="2:41" x14ac:dyDescent="0.25">
      <c r="B27742" s="6"/>
      <c r="D27742" s="6"/>
      <c r="E27742" s="6"/>
      <c r="F27742" s="6"/>
      <c r="U27742" s="11"/>
      <c r="AO27742" s="11"/>
    </row>
    <row r="27743" spans="2:41" x14ac:dyDescent="0.25">
      <c r="B27743" s="6"/>
      <c r="D27743" s="6"/>
      <c r="E27743" s="6"/>
      <c r="F27743" s="6"/>
      <c r="U27743" s="11"/>
      <c r="AO27743" s="11"/>
    </row>
    <row r="27744" spans="2:41" x14ac:dyDescent="0.25">
      <c r="B27744" s="6"/>
      <c r="D27744" s="6"/>
      <c r="E27744" s="6"/>
      <c r="F27744" s="6"/>
      <c r="U27744" s="11"/>
      <c r="AO27744" s="11"/>
    </row>
    <row r="27745" spans="2:41" x14ac:dyDescent="0.25">
      <c r="B27745" s="6"/>
      <c r="D27745" s="6"/>
      <c r="E27745" s="6"/>
      <c r="F27745" s="6"/>
      <c r="U27745" s="11"/>
      <c r="AO27745" s="11"/>
    </row>
    <row r="27746" spans="2:41" x14ac:dyDescent="0.25">
      <c r="B27746" s="6"/>
      <c r="D27746" s="6"/>
      <c r="E27746" s="6"/>
      <c r="F27746" s="6"/>
      <c r="U27746" s="11"/>
      <c r="AO27746" s="11"/>
    </row>
    <row r="27747" spans="2:41" x14ac:dyDescent="0.25">
      <c r="B27747" s="6"/>
      <c r="D27747" s="6"/>
      <c r="E27747" s="6"/>
      <c r="F27747" s="6"/>
      <c r="U27747" s="11"/>
      <c r="AO27747" s="11"/>
    </row>
    <row r="27748" spans="2:41" x14ac:dyDescent="0.25">
      <c r="B27748" s="6"/>
      <c r="D27748" s="6"/>
      <c r="E27748" s="6"/>
      <c r="F27748" s="6"/>
      <c r="U27748" s="11"/>
      <c r="AO27748" s="11"/>
    </row>
    <row r="27749" spans="2:41" x14ac:dyDescent="0.25">
      <c r="B27749" s="6"/>
      <c r="D27749" s="6"/>
      <c r="E27749" s="6"/>
      <c r="F27749" s="6"/>
      <c r="U27749" s="11"/>
      <c r="AO27749" s="11"/>
    </row>
    <row r="27750" spans="2:41" x14ac:dyDescent="0.25">
      <c r="B27750" s="6"/>
      <c r="D27750" s="6"/>
      <c r="E27750" s="6"/>
      <c r="F27750" s="6"/>
      <c r="U27750" s="11"/>
      <c r="AO27750" s="11"/>
    </row>
    <row r="27751" spans="2:41" x14ac:dyDescent="0.25">
      <c r="B27751" s="6"/>
      <c r="D27751" s="6"/>
      <c r="E27751" s="6"/>
      <c r="F27751" s="6"/>
      <c r="U27751" s="11"/>
      <c r="AO27751" s="11"/>
    </row>
    <row r="27752" spans="2:41" x14ac:dyDescent="0.25">
      <c r="B27752" s="6"/>
      <c r="D27752" s="6"/>
      <c r="E27752" s="6"/>
      <c r="F27752" s="6"/>
      <c r="U27752" s="11"/>
      <c r="AO27752" s="11"/>
    </row>
    <row r="27753" spans="2:41" x14ac:dyDescent="0.25">
      <c r="B27753" s="6"/>
      <c r="D27753" s="6"/>
      <c r="E27753" s="6"/>
      <c r="F27753" s="6"/>
      <c r="U27753" s="11"/>
      <c r="AO27753" s="11"/>
    </row>
    <row r="27754" spans="2:41" x14ac:dyDescent="0.25">
      <c r="B27754" s="6"/>
      <c r="D27754" s="6"/>
      <c r="E27754" s="6"/>
      <c r="F27754" s="6"/>
      <c r="U27754" s="11"/>
      <c r="AO27754" s="11"/>
    </row>
    <row r="27755" spans="2:41" x14ac:dyDescent="0.25">
      <c r="B27755" s="6"/>
      <c r="D27755" s="6"/>
      <c r="E27755" s="6"/>
      <c r="F27755" s="6"/>
      <c r="U27755" s="11"/>
      <c r="AO27755" s="11"/>
    </row>
    <row r="27756" spans="2:41" x14ac:dyDescent="0.25">
      <c r="B27756" s="6"/>
      <c r="D27756" s="6"/>
      <c r="E27756" s="6"/>
      <c r="F27756" s="6"/>
      <c r="U27756" s="11"/>
      <c r="AO27756" s="11"/>
    </row>
    <row r="27757" spans="2:41" x14ac:dyDescent="0.25">
      <c r="B27757" s="6"/>
      <c r="D27757" s="6"/>
      <c r="E27757" s="6"/>
      <c r="F27757" s="6"/>
      <c r="U27757" s="11"/>
      <c r="AO27757" s="11"/>
    </row>
    <row r="27758" spans="2:41" x14ac:dyDescent="0.25">
      <c r="B27758" s="6"/>
      <c r="D27758" s="6"/>
      <c r="E27758" s="6"/>
      <c r="F27758" s="6"/>
      <c r="U27758" s="11"/>
      <c r="AO27758" s="11"/>
    </row>
    <row r="27759" spans="2:41" x14ac:dyDescent="0.25">
      <c r="B27759" s="6"/>
      <c r="D27759" s="6"/>
      <c r="E27759" s="6"/>
      <c r="F27759" s="6"/>
      <c r="U27759" s="11"/>
      <c r="AO27759" s="11"/>
    </row>
    <row r="27760" spans="2:41" x14ac:dyDescent="0.25">
      <c r="B27760" s="6"/>
      <c r="D27760" s="6"/>
      <c r="E27760" s="6"/>
      <c r="F27760" s="6"/>
      <c r="U27760" s="11"/>
      <c r="AO27760" s="11"/>
    </row>
    <row r="27761" spans="2:41" x14ac:dyDescent="0.25">
      <c r="B27761" s="6"/>
      <c r="D27761" s="6"/>
      <c r="E27761" s="6"/>
      <c r="F27761" s="6"/>
      <c r="U27761" s="11"/>
      <c r="AO27761" s="11"/>
    </row>
    <row r="27762" spans="2:41" x14ac:dyDescent="0.25">
      <c r="B27762" s="6"/>
      <c r="D27762" s="6"/>
      <c r="E27762" s="6"/>
      <c r="F27762" s="6"/>
      <c r="U27762" s="11"/>
      <c r="AO27762" s="11"/>
    </row>
    <row r="27763" spans="2:41" x14ac:dyDescent="0.25">
      <c r="B27763" s="6"/>
      <c r="D27763" s="6"/>
      <c r="E27763" s="6"/>
      <c r="F27763" s="6"/>
      <c r="U27763" s="11"/>
      <c r="AO27763" s="11"/>
    </row>
    <row r="27764" spans="2:41" x14ac:dyDescent="0.25">
      <c r="B27764" s="6"/>
      <c r="D27764" s="6"/>
      <c r="E27764" s="6"/>
      <c r="F27764" s="6"/>
      <c r="U27764" s="11"/>
      <c r="AO27764" s="11"/>
    </row>
    <row r="27765" spans="2:41" x14ac:dyDescent="0.25">
      <c r="B27765" s="6"/>
      <c r="D27765" s="6"/>
      <c r="E27765" s="6"/>
      <c r="F27765" s="6"/>
      <c r="U27765" s="11"/>
      <c r="AO27765" s="11"/>
    </row>
    <row r="27766" spans="2:41" x14ac:dyDescent="0.25">
      <c r="B27766" s="6"/>
      <c r="D27766" s="6"/>
      <c r="E27766" s="6"/>
      <c r="F27766" s="6"/>
      <c r="U27766" s="11"/>
      <c r="AO27766" s="11"/>
    </row>
    <row r="27767" spans="2:41" x14ac:dyDescent="0.25">
      <c r="B27767" s="6"/>
      <c r="D27767" s="6"/>
      <c r="E27767" s="6"/>
      <c r="F27767" s="6"/>
      <c r="U27767" s="11"/>
      <c r="AO27767" s="11"/>
    </row>
    <row r="27768" spans="2:41" x14ac:dyDescent="0.25">
      <c r="B27768" s="6"/>
      <c r="D27768" s="6"/>
      <c r="E27768" s="6"/>
      <c r="F27768" s="6"/>
      <c r="U27768" s="11"/>
      <c r="AO27768" s="11"/>
    </row>
    <row r="27769" spans="2:41" x14ac:dyDescent="0.25">
      <c r="B27769" s="6"/>
      <c r="D27769" s="6"/>
      <c r="E27769" s="6"/>
      <c r="F27769" s="6"/>
      <c r="U27769" s="11"/>
      <c r="AO27769" s="11"/>
    </row>
    <row r="27770" spans="2:41" x14ac:dyDescent="0.25">
      <c r="B27770" s="6"/>
      <c r="D27770" s="6"/>
      <c r="E27770" s="6"/>
      <c r="F27770" s="6"/>
      <c r="U27770" s="11"/>
      <c r="AO27770" s="11"/>
    </row>
    <row r="27771" spans="2:41" x14ac:dyDescent="0.25">
      <c r="B27771" s="6"/>
      <c r="D27771" s="6"/>
      <c r="E27771" s="6"/>
      <c r="F27771" s="6"/>
      <c r="U27771" s="11"/>
      <c r="AO27771" s="11"/>
    </row>
    <row r="27772" spans="2:41" x14ac:dyDescent="0.25">
      <c r="B27772" s="6"/>
      <c r="D27772" s="6"/>
      <c r="E27772" s="6"/>
      <c r="F27772" s="6"/>
      <c r="U27772" s="11"/>
      <c r="AO27772" s="11"/>
    </row>
    <row r="27773" spans="2:41" x14ac:dyDescent="0.25">
      <c r="B27773" s="6"/>
      <c r="D27773" s="6"/>
      <c r="E27773" s="6"/>
      <c r="F27773" s="6"/>
      <c r="U27773" s="11"/>
      <c r="AO27773" s="11"/>
    </row>
    <row r="27774" spans="2:41" x14ac:dyDescent="0.25">
      <c r="B27774" s="6"/>
      <c r="D27774" s="6"/>
      <c r="E27774" s="6"/>
      <c r="F27774" s="6"/>
      <c r="U27774" s="11"/>
      <c r="AO27774" s="11"/>
    </row>
    <row r="27775" spans="2:41" x14ac:dyDescent="0.25">
      <c r="B27775" s="6"/>
      <c r="D27775" s="6"/>
      <c r="E27775" s="6"/>
      <c r="F27775" s="6"/>
      <c r="U27775" s="11"/>
      <c r="AO27775" s="11"/>
    </row>
    <row r="27776" spans="2:41" x14ac:dyDescent="0.25">
      <c r="B27776" s="6"/>
      <c r="D27776" s="6"/>
      <c r="E27776" s="6"/>
      <c r="F27776" s="6"/>
      <c r="U27776" s="11"/>
      <c r="AO27776" s="11"/>
    </row>
    <row r="27777" spans="2:41" x14ac:dyDescent="0.25">
      <c r="B27777" s="6"/>
      <c r="D27777" s="6"/>
      <c r="E27777" s="6"/>
      <c r="F27777" s="6"/>
      <c r="U27777" s="11"/>
      <c r="AO27777" s="11"/>
    </row>
    <row r="27778" spans="2:41" x14ac:dyDescent="0.25">
      <c r="B27778" s="6"/>
      <c r="D27778" s="6"/>
      <c r="E27778" s="6"/>
      <c r="F27778" s="6"/>
      <c r="U27778" s="11"/>
      <c r="AO27778" s="11"/>
    </row>
    <row r="27779" spans="2:41" x14ac:dyDescent="0.25">
      <c r="B27779" s="6"/>
      <c r="D27779" s="6"/>
      <c r="E27779" s="6"/>
      <c r="F27779" s="6"/>
      <c r="U27779" s="11"/>
      <c r="AO27779" s="11"/>
    </row>
    <row r="27780" spans="2:41" x14ac:dyDescent="0.25">
      <c r="B27780" s="6"/>
      <c r="D27780" s="6"/>
      <c r="E27780" s="6"/>
      <c r="F27780" s="6"/>
      <c r="U27780" s="11"/>
      <c r="AO27780" s="11"/>
    </row>
    <row r="27781" spans="2:41" x14ac:dyDescent="0.25">
      <c r="B27781" s="6"/>
      <c r="D27781" s="6"/>
      <c r="E27781" s="6"/>
      <c r="F27781" s="6"/>
      <c r="U27781" s="11"/>
      <c r="AO27781" s="11"/>
    </row>
    <row r="27782" spans="2:41" x14ac:dyDescent="0.25">
      <c r="B27782" s="6"/>
      <c r="D27782" s="6"/>
      <c r="E27782" s="6"/>
      <c r="F27782" s="6"/>
      <c r="U27782" s="11"/>
      <c r="AO27782" s="11"/>
    </row>
    <row r="27783" spans="2:41" x14ac:dyDescent="0.25">
      <c r="B27783" s="6"/>
      <c r="D27783" s="6"/>
      <c r="E27783" s="6"/>
      <c r="F27783" s="6"/>
      <c r="U27783" s="11"/>
      <c r="AO27783" s="11"/>
    </row>
    <row r="27784" spans="2:41" x14ac:dyDescent="0.25">
      <c r="B27784" s="6"/>
      <c r="D27784" s="6"/>
      <c r="E27784" s="6"/>
      <c r="F27784" s="6"/>
      <c r="U27784" s="11"/>
      <c r="AO27784" s="11"/>
    </row>
    <row r="27785" spans="2:41" x14ac:dyDescent="0.25">
      <c r="B27785" s="6"/>
      <c r="D27785" s="6"/>
      <c r="E27785" s="6"/>
      <c r="F27785" s="6"/>
      <c r="U27785" s="11"/>
      <c r="AO27785" s="11"/>
    </row>
    <row r="27786" spans="2:41" x14ac:dyDescent="0.25">
      <c r="B27786" s="6"/>
      <c r="D27786" s="6"/>
      <c r="E27786" s="6"/>
      <c r="F27786" s="6"/>
      <c r="U27786" s="11"/>
      <c r="AO27786" s="11"/>
    </row>
    <row r="27787" spans="2:41" x14ac:dyDescent="0.25">
      <c r="B27787" s="6"/>
      <c r="D27787" s="6"/>
      <c r="E27787" s="6"/>
      <c r="F27787" s="6"/>
      <c r="U27787" s="11"/>
      <c r="AO27787" s="11"/>
    </row>
    <row r="27788" spans="2:41" x14ac:dyDescent="0.25">
      <c r="B27788" s="6"/>
      <c r="D27788" s="6"/>
      <c r="E27788" s="6"/>
      <c r="F27788" s="6"/>
      <c r="U27788" s="11"/>
      <c r="AO27788" s="11"/>
    </row>
    <row r="27789" spans="2:41" x14ac:dyDescent="0.25">
      <c r="B27789" s="6"/>
      <c r="D27789" s="6"/>
      <c r="E27789" s="6"/>
      <c r="F27789" s="6"/>
      <c r="U27789" s="11"/>
      <c r="AO27789" s="11"/>
    </row>
    <row r="27790" spans="2:41" x14ac:dyDescent="0.25">
      <c r="B27790" s="6"/>
      <c r="D27790" s="6"/>
      <c r="E27790" s="6"/>
      <c r="F27790" s="6"/>
      <c r="U27790" s="11"/>
      <c r="AO27790" s="11"/>
    </row>
    <row r="27791" spans="2:41" x14ac:dyDescent="0.25">
      <c r="B27791" s="6"/>
      <c r="D27791" s="6"/>
      <c r="E27791" s="6"/>
      <c r="F27791" s="6"/>
      <c r="U27791" s="11"/>
      <c r="AO27791" s="11"/>
    </row>
    <row r="27792" spans="2:41" x14ac:dyDescent="0.25">
      <c r="B27792" s="6"/>
      <c r="D27792" s="6"/>
      <c r="E27792" s="6"/>
      <c r="F27792" s="6"/>
      <c r="U27792" s="11"/>
      <c r="AO27792" s="11"/>
    </row>
    <row r="27793" spans="2:41" x14ac:dyDescent="0.25">
      <c r="B27793" s="6"/>
      <c r="D27793" s="6"/>
      <c r="E27793" s="6"/>
      <c r="F27793" s="6"/>
      <c r="U27793" s="11"/>
      <c r="AO27793" s="11"/>
    </row>
    <row r="27794" spans="2:41" x14ac:dyDescent="0.25">
      <c r="B27794" s="6"/>
      <c r="D27794" s="6"/>
      <c r="E27794" s="6"/>
      <c r="F27794" s="6"/>
      <c r="U27794" s="11"/>
      <c r="AO27794" s="11"/>
    </row>
    <row r="27795" spans="2:41" x14ac:dyDescent="0.25">
      <c r="B27795" s="6"/>
      <c r="D27795" s="6"/>
      <c r="E27795" s="6"/>
      <c r="F27795" s="6"/>
      <c r="U27795" s="11"/>
      <c r="AO27795" s="11"/>
    </row>
    <row r="27796" spans="2:41" x14ac:dyDescent="0.25">
      <c r="B27796" s="6"/>
      <c r="D27796" s="6"/>
      <c r="E27796" s="6"/>
      <c r="F27796" s="6"/>
      <c r="U27796" s="11"/>
      <c r="AO27796" s="11"/>
    </row>
    <row r="27797" spans="2:41" x14ac:dyDescent="0.25">
      <c r="B27797" s="6"/>
      <c r="D27797" s="6"/>
      <c r="E27797" s="6"/>
      <c r="F27797" s="6"/>
      <c r="U27797" s="11"/>
      <c r="AO27797" s="11"/>
    </row>
    <row r="27798" spans="2:41" x14ac:dyDescent="0.25">
      <c r="B27798" s="6"/>
      <c r="D27798" s="6"/>
      <c r="E27798" s="6"/>
      <c r="F27798" s="6"/>
      <c r="U27798" s="11"/>
      <c r="AO27798" s="11"/>
    </row>
    <row r="27799" spans="2:41" x14ac:dyDescent="0.25">
      <c r="B27799" s="6"/>
      <c r="D27799" s="6"/>
      <c r="E27799" s="6"/>
      <c r="F27799" s="6"/>
      <c r="U27799" s="11"/>
      <c r="AO27799" s="11"/>
    </row>
    <row r="27800" spans="2:41" x14ac:dyDescent="0.25">
      <c r="B27800" s="6"/>
      <c r="D27800" s="6"/>
      <c r="E27800" s="6"/>
      <c r="F27800" s="6"/>
      <c r="U27800" s="11"/>
      <c r="AO27800" s="11"/>
    </row>
    <row r="27801" spans="2:41" x14ac:dyDescent="0.25">
      <c r="B27801" s="6"/>
      <c r="D27801" s="6"/>
      <c r="E27801" s="6"/>
      <c r="F27801" s="6"/>
      <c r="U27801" s="11"/>
      <c r="AO27801" s="11"/>
    </row>
    <row r="27802" spans="2:41" x14ac:dyDescent="0.25">
      <c r="B27802" s="6"/>
      <c r="D27802" s="6"/>
      <c r="E27802" s="6"/>
      <c r="F27802" s="6"/>
      <c r="U27802" s="11"/>
      <c r="AO27802" s="11"/>
    </row>
    <row r="27803" spans="2:41" x14ac:dyDescent="0.25">
      <c r="B27803" s="6"/>
      <c r="D27803" s="6"/>
      <c r="E27803" s="6"/>
      <c r="F27803" s="6"/>
      <c r="U27803" s="11"/>
      <c r="AO27803" s="11"/>
    </row>
    <row r="27804" spans="2:41" x14ac:dyDescent="0.25">
      <c r="B27804" s="6"/>
      <c r="D27804" s="6"/>
      <c r="E27804" s="6"/>
      <c r="F27804" s="6"/>
      <c r="U27804" s="11"/>
      <c r="AO27804" s="11"/>
    </row>
    <row r="27805" spans="2:41" x14ac:dyDescent="0.25">
      <c r="B27805" s="6"/>
      <c r="D27805" s="6"/>
      <c r="E27805" s="6"/>
      <c r="F27805" s="6"/>
      <c r="U27805" s="11"/>
      <c r="AO27805" s="11"/>
    </row>
    <row r="27806" spans="2:41" x14ac:dyDescent="0.25">
      <c r="B27806" s="6"/>
      <c r="D27806" s="6"/>
      <c r="E27806" s="6"/>
      <c r="F27806" s="6"/>
      <c r="U27806" s="11"/>
      <c r="AO27806" s="11"/>
    </row>
    <row r="27807" spans="2:41" x14ac:dyDescent="0.25">
      <c r="B27807" s="6"/>
      <c r="D27807" s="6"/>
      <c r="E27807" s="6"/>
      <c r="F27807" s="6"/>
      <c r="U27807" s="11"/>
      <c r="AO27807" s="11"/>
    </row>
    <row r="27808" spans="2:41" x14ac:dyDescent="0.25">
      <c r="B27808" s="6"/>
      <c r="D27808" s="6"/>
      <c r="E27808" s="6"/>
      <c r="F27808" s="6"/>
      <c r="U27808" s="11"/>
      <c r="AO27808" s="11"/>
    </row>
    <row r="27809" spans="2:41" x14ac:dyDescent="0.25">
      <c r="B27809" s="6"/>
      <c r="D27809" s="6"/>
      <c r="E27809" s="6"/>
      <c r="F27809" s="6"/>
      <c r="U27809" s="11"/>
      <c r="AO27809" s="11"/>
    </row>
    <row r="27810" spans="2:41" x14ac:dyDescent="0.25">
      <c r="B27810" s="6"/>
      <c r="D27810" s="6"/>
      <c r="E27810" s="6"/>
      <c r="F27810" s="6"/>
      <c r="U27810" s="11"/>
      <c r="AO27810" s="11"/>
    </row>
    <row r="27811" spans="2:41" x14ac:dyDescent="0.25">
      <c r="B27811" s="6"/>
      <c r="D27811" s="6"/>
      <c r="E27811" s="6"/>
      <c r="F27811" s="6"/>
      <c r="U27811" s="11"/>
      <c r="AO27811" s="11"/>
    </row>
    <row r="27812" spans="2:41" x14ac:dyDescent="0.25">
      <c r="B27812" s="6"/>
      <c r="D27812" s="6"/>
      <c r="E27812" s="6"/>
      <c r="F27812" s="6"/>
      <c r="U27812" s="11"/>
      <c r="AO27812" s="11"/>
    </row>
    <row r="27813" spans="2:41" x14ac:dyDescent="0.25">
      <c r="B27813" s="6"/>
      <c r="D27813" s="6"/>
      <c r="E27813" s="6"/>
      <c r="F27813" s="6"/>
      <c r="U27813" s="11"/>
      <c r="AO27813" s="11"/>
    </row>
    <row r="27814" spans="2:41" x14ac:dyDescent="0.25">
      <c r="B27814" s="6"/>
      <c r="D27814" s="6"/>
      <c r="E27814" s="6"/>
      <c r="F27814" s="6"/>
      <c r="U27814" s="11"/>
      <c r="AO27814" s="11"/>
    </row>
    <row r="27815" spans="2:41" x14ac:dyDescent="0.25">
      <c r="B27815" s="6"/>
      <c r="D27815" s="6"/>
      <c r="E27815" s="6"/>
      <c r="F27815" s="6"/>
      <c r="U27815" s="11"/>
      <c r="AO27815" s="11"/>
    </row>
    <row r="27816" spans="2:41" x14ac:dyDescent="0.25">
      <c r="B27816" s="6"/>
      <c r="D27816" s="6"/>
      <c r="E27816" s="6"/>
      <c r="F27816" s="6"/>
      <c r="U27816" s="11"/>
      <c r="AO27816" s="11"/>
    </row>
    <row r="27817" spans="2:41" x14ac:dyDescent="0.25">
      <c r="B27817" s="6"/>
      <c r="D27817" s="6"/>
      <c r="E27817" s="6"/>
      <c r="F27817" s="6"/>
      <c r="U27817" s="11"/>
      <c r="AO27817" s="11"/>
    </row>
    <row r="27818" spans="2:41" x14ac:dyDescent="0.25">
      <c r="B27818" s="6"/>
      <c r="D27818" s="6"/>
      <c r="E27818" s="6"/>
      <c r="F27818" s="6"/>
      <c r="U27818" s="11"/>
      <c r="AO27818" s="11"/>
    </row>
    <row r="27819" spans="2:41" x14ac:dyDescent="0.25">
      <c r="B27819" s="6"/>
      <c r="D27819" s="6"/>
      <c r="E27819" s="6"/>
      <c r="F27819" s="6"/>
      <c r="U27819" s="11"/>
      <c r="AO27819" s="11"/>
    </row>
    <row r="27820" spans="2:41" x14ac:dyDescent="0.25">
      <c r="B27820" s="6"/>
      <c r="D27820" s="6"/>
      <c r="E27820" s="6"/>
      <c r="F27820" s="6"/>
      <c r="U27820" s="11"/>
      <c r="AO27820" s="11"/>
    </row>
    <row r="27821" spans="2:41" x14ac:dyDescent="0.25">
      <c r="B27821" s="6"/>
      <c r="D27821" s="6"/>
      <c r="E27821" s="6"/>
      <c r="F27821" s="6"/>
      <c r="U27821" s="11"/>
      <c r="AO27821" s="11"/>
    </row>
    <row r="27822" spans="2:41" x14ac:dyDescent="0.25">
      <c r="B27822" s="6"/>
      <c r="D27822" s="6"/>
      <c r="E27822" s="6"/>
      <c r="F27822" s="6"/>
      <c r="U27822" s="11"/>
      <c r="AO27822" s="11"/>
    </row>
    <row r="27823" spans="2:41" x14ac:dyDescent="0.25">
      <c r="B27823" s="6"/>
      <c r="D27823" s="6"/>
      <c r="E27823" s="6"/>
      <c r="F27823" s="6"/>
      <c r="U27823" s="11"/>
      <c r="AO27823" s="11"/>
    </row>
    <row r="27824" spans="2:41" x14ac:dyDescent="0.25">
      <c r="B27824" s="6"/>
      <c r="D27824" s="6"/>
      <c r="E27824" s="6"/>
      <c r="F27824" s="6"/>
      <c r="U27824" s="11"/>
      <c r="AO27824" s="11"/>
    </row>
    <row r="27825" spans="2:41" x14ac:dyDescent="0.25">
      <c r="B27825" s="6"/>
      <c r="D27825" s="6"/>
      <c r="E27825" s="6"/>
      <c r="F27825" s="6"/>
      <c r="U27825" s="11"/>
      <c r="AO27825" s="11"/>
    </row>
    <row r="27826" spans="2:41" x14ac:dyDescent="0.25">
      <c r="B27826" s="6"/>
      <c r="D27826" s="6"/>
      <c r="E27826" s="6"/>
      <c r="F27826" s="6"/>
      <c r="U27826" s="11"/>
      <c r="AO27826" s="11"/>
    </row>
    <row r="27827" spans="2:41" x14ac:dyDescent="0.25">
      <c r="B27827" s="6"/>
      <c r="D27827" s="6"/>
      <c r="E27827" s="6"/>
      <c r="F27827" s="6"/>
      <c r="U27827" s="11"/>
      <c r="AO27827" s="11"/>
    </row>
    <row r="27828" spans="2:41" x14ac:dyDescent="0.25">
      <c r="B27828" s="6"/>
      <c r="D27828" s="6"/>
      <c r="E27828" s="6"/>
      <c r="F27828" s="6"/>
      <c r="U27828" s="11"/>
      <c r="AO27828" s="11"/>
    </row>
    <row r="27829" spans="2:41" x14ac:dyDescent="0.25">
      <c r="B27829" s="6"/>
      <c r="D27829" s="6"/>
      <c r="E27829" s="6"/>
      <c r="F27829" s="6"/>
      <c r="U27829" s="11"/>
      <c r="AO27829" s="11"/>
    </row>
    <row r="27830" spans="2:41" x14ac:dyDescent="0.25">
      <c r="B27830" s="6"/>
      <c r="D27830" s="6"/>
      <c r="E27830" s="6"/>
      <c r="F27830" s="6"/>
      <c r="U27830" s="11"/>
      <c r="AO27830" s="11"/>
    </row>
    <row r="27831" spans="2:41" x14ac:dyDescent="0.25">
      <c r="B27831" s="6"/>
      <c r="D27831" s="6"/>
      <c r="E27831" s="6"/>
      <c r="F27831" s="6"/>
      <c r="U27831" s="11"/>
      <c r="AO27831" s="11"/>
    </row>
    <row r="27832" spans="2:41" x14ac:dyDescent="0.25">
      <c r="B27832" s="6"/>
      <c r="D27832" s="6"/>
      <c r="E27832" s="6"/>
      <c r="F27832" s="6"/>
      <c r="U27832" s="11"/>
      <c r="AO27832" s="11"/>
    </row>
    <row r="27833" spans="2:41" x14ac:dyDescent="0.25">
      <c r="B27833" s="6"/>
      <c r="D27833" s="6"/>
      <c r="E27833" s="6"/>
      <c r="F27833" s="6"/>
      <c r="U27833" s="11"/>
      <c r="AO27833" s="11"/>
    </row>
    <row r="27834" spans="2:41" x14ac:dyDescent="0.25">
      <c r="B27834" s="6"/>
      <c r="D27834" s="6"/>
      <c r="E27834" s="6"/>
      <c r="F27834" s="6"/>
      <c r="U27834" s="11"/>
      <c r="AO27834" s="11"/>
    </row>
    <row r="27835" spans="2:41" x14ac:dyDescent="0.25">
      <c r="B27835" s="6"/>
      <c r="D27835" s="6"/>
      <c r="E27835" s="6"/>
      <c r="F27835" s="6"/>
      <c r="U27835" s="11"/>
      <c r="AO27835" s="11"/>
    </row>
    <row r="27836" spans="2:41" x14ac:dyDescent="0.25">
      <c r="B27836" s="6"/>
      <c r="D27836" s="6"/>
      <c r="E27836" s="6"/>
      <c r="F27836" s="6"/>
      <c r="U27836" s="11"/>
      <c r="AO27836" s="11"/>
    </row>
    <row r="27837" spans="2:41" x14ac:dyDescent="0.25">
      <c r="B27837" s="6"/>
      <c r="D27837" s="6"/>
      <c r="E27837" s="6"/>
      <c r="F27837" s="6"/>
      <c r="U27837" s="11"/>
      <c r="AO27837" s="11"/>
    </row>
    <row r="27838" spans="2:41" x14ac:dyDescent="0.25">
      <c r="B27838" s="6"/>
      <c r="D27838" s="6"/>
      <c r="E27838" s="6"/>
      <c r="F27838" s="6"/>
      <c r="U27838" s="11"/>
      <c r="AO27838" s="11"/>
    </row>
    <row r="27839" spans="2:41" x14ac:dyDescent="0.25">
      <c r="B27839" s="6"/>
      <c r="D27839" s="6"/>
      <c r="E27839" s="6"/>
      <c r="F27839" s="6"/>
      <c r="U27839" s="11"/>
      <c r="AO27839" s="11"/>
    </row>
    <row r="27840" spans="2:41" x14ac:dyDescent="0.25">
      <c r="B27840" s="6"/>
      <c r="D27840" s="6"/>
      <c r="E27840" s="6"/>
      <c r="F27840" s="6"/>
      <c r="U27840" s="11"/>
      <c r="AO27840" s="11"/>
    </row>
    <row r="27841" spans="2:41" x14ac:dyDescent="0.25">
      <c r="B27841" s="6"/>
      <c r="D27841" s="6"/>
      <c r="E27841" s="6"/>
      <c r="F27841" s="6"/>
      <c r="U27841" s="11"/>
      <c r="AO27841" s="11"/>
    </row>
    <row r="27842" spans="2:41" x14ac:dyDescent="0.25">
      <c r="B27842" s="6"/>
      <c r="D27842" s="6"/>
      <c r="E27842" s="6"/>
      <c r="F27842" s="6"/>
      <c r="U27842" s="11"/>
      <c r="AO27842" s="11"/>
    </row>
    <row r="27843" spans="2:41" x14ac:dyDescent="0.25">
      <c r="B27843" s="6"/>
      <c r="D27843" s="6"/>
      <c r="E27843" s="6"/>
      <c r="F27843" s="6"/>
      <c r="U27843" s="11"/>
      <c r="AO27843" s="11"/>
    </row>
    <row r="27844" spans="2:41" x14ac:dyDescent="0.25">
      <c r="B27844" s="6"/>
      <c r="D27844" s="6"/>
      <c r="E27844" s="6"/>
      <c r="F27844" s="6"/>
      <c r="U27844" s="11"/>
      <c r="AO27844" s="11"/>
    </row>
    <row r="27845" spans="2:41" x14ac:dyDescent="0.25">
      <c r="B27845" s="6"/>
      <c r="D27845" s="6"/>
      <c r="E27845" s="6"/>
      <c r="F27845" s="6"/>
      <c r="U27845" s="11"/>
      <c r="AO27845" s="11"/>
    </row>
    <row r="27846" spans="2:41" x14ac:dyDescent="0.25">
      <c r="B27846" s="6"/>
      <c r="D27846" s="6"/>
      <c r="E27846" s="6"/>
      <c r="F27846" s="6"/>
      <c r="U27846" s="11"/>
      <c r="AO27846" s="11"/>
    </row>
    <row r="27847" spans="2:41" x14ac:dyDescent="0.25">
      <c r="B27847" s="6"/>
      <c r="D27847" s="6"/>
      <c r="E27847" s="6"/>
      <c r="F27847" s="6"/>
      <c r="U27847" s="11"/>
      <c r="AO27847" s="11"/>
    </row>
    <row r="27848" spans="2:41" x14ac:dyDescent="0.25">
      <c r="B27848" s="6"/>
      <c r="D27848" s="6"/>
      <c r="E27848" s="6"/>
      <c r="F27848" s="6"/>
      <c r="U27848" s="11"/>
      <c r="AO27848" s="11"/>
    </row>
    <row r="27849" spans="2:41" x14ac:dyDescent="0.25">
      <c r="B27849" s="6"/>
      <c r="D27849" s="6"/>
      <c r="E27849" s="6"/>
      <c r="F27849" s="6"/>
      <c r="U27849" s="11"/>
      <c r="AO27849" s="11"/>
    </row>
    <row r="27850" spans="2:41" x14ac:dyDescent="0.25">
      <c r="B27850" s="6"/>
      <c r="D27850" s="6"/>
      <c r="E27850" s="6"/>
      <c r="F27850" s="6"/>
      <c r="U27850" s="11"/>
      <c r="AO27850" s="11"/>
    </row>
    <row r="27851" spans="2:41" x14ac:dyDescent="0.25">
      <c r="B27851" s="6"/>
      <c r="D27851" s="6"/>
      <c r="E27851" s="6"/>
      <c r="F27851" s="6"/>
      <c r="U27851" s="11"/>
      <c r="AO27851" s="11"/>
    </row>
    <row r="27852" spans="2:41" x14ac:dyDescent="0.25">
      <c r="B27852" s="6"/>
      <c r="D27852" s="6"/>
      <c r="E27852" s="6"/>
      <c r="F27852" s="6"/>
      <c r="U27852" s="11"/>
      <c r="AO27852" s="11"/>
    </row>
    <row r="27853" spans="2:41" x14ac:dyDescent="0.25">
      <c r="B27853" s="6"/>
      <c r="D27853" s="6"/>
      <c r="E27853" s="6"/>
      <c r="F27853" s="6"/>
      <c r="U27853" s="11"/>
      <c r="AO27853" s="11"/>
    </row>
    <row r="27854" spans="2:41" x14ac:dyDescent="0.25">
      <c r="B27854" s="6"/>
      <c r="D27854" s="6"/>
      <c r="E27854" s="6"/>
      <c r="F27854" s="6"/>
      <c r="U27854" s="11"/>
      <c r="AO27854" s="11"/>
    </row>
    <row r="27855" spans="2:41" x14ac:dyDescent="0.25">
      <c r="B27855" s="6"/>
      <c r="D27855" s="6"/>
      <c r="E27855" s="6"/>
      <c r="F27855" s="6"/>
      <c r="U27855" s="11"/>
      <c r="AO27855" s="11"/>
    </row>
    <row r="27856" spans="2:41" x14ac:dyDescent="0.25">
      <c r="B27856" s="6"/>
      <c r="D27856" s="6"/>
      <c r="E27856" s="6"/>
      <c r="F27856" s="6"/>
      <c r="U27856" s="11"/>
      <c r="AO27856" s="11"/>
    </row>
    <row r="27857" spans="2:41" x14ac:dyDescent="0.25">
      <c r="B27857" s="6"/>
      <c r="D27857" s="6"/>
      <c r="E27857" s="6"/>
      <c r="F27857" s="6"/>
      <c r="U27857" s="11"/>
      <c r="AO27857" s="11"/>
    </row>
    <row r="27858" spans="2:41" x14ac:dyDescent="0.25">
      <c r="B27858" s="6"/>
      <c r="D27858" s="6"/>
      <c r="E27858" s="6"/>
      <c r="F27858" s="6"/>
      <c r="U27858" s="11"/>
      <c r="AO27858" s="11"/>
    </row>
    <row r="27859" spans="2:41" x14ac:dyDescent="0.25">
      <c r="B27859" s="6"/>
      <c r="D27859" s="6"/>
      <c r="E27859" s="6"/>
      <c r="F27859" s="6"/>
      <c r="U27859" s="11"/>
      <c r="AO27859" s="11"/>
    </row>
    <row r="27860" spans="2:41" x14ac:dyDescent="0.25">
      <c r="B27860" s="6"/>
      <c r="D27860" s="6"/>
      <c r="E27860" s="6"/>
      <c r="F27860" s="6"/>
      <c r="U27860" s="11"/>
      <c r="AO27860" s="11"/>
    </row>
    <row r="27861" spans="2:41" x14ac:dyDescent="0.25">
      <c r="B27861" s="6"/>
      <c r="D27861" s="6"/>
      <c r="E27861" s="6"/>
      <c r="F27861" s="6"/>
      <c r="U27861" s="11"/>
      <c r="AO27861" s="11"/>
    </row>
    <row r="27862" spans="2:41" x14ac:dyDescent="0.25">
      <c r="B27862" s="6"/>
      <c r="D27862" s="6"/>
      <c r="E27862" s="6"/>
      <c r="F27862" s="6"/>
      <c r="U27862" s="11"/>
      <c r="AO27862" s="11"/>
    </row>
    <row r="27863" spans="2:41" x14ac:dyDescent="0.25">
      <c r="B27863" s="6"/>
      <c r="D27863" s="6"/>
      <c r="E27863" s="6"/>
      <c r="F27863" s="6"/>
      <c r="U27863" s="11"/>
      <c r="AO27863" s="11"/>
    </row>
    <row r="27864" spans="2:41" x14ac:dyDescent="0.25">
      <c r="B27864" s="6"/>
      <c r="D27864" s="6"/>
      <c r="E27864" s="6"/>
      <c r="F27864" s="6"/>
      <c r="U27864" s="11"/>
      <c r="AO27864" s="11"/>
    </row>
    <row r="27865" spans="2:41" x14ac:dyDescent="0.25">
      <c r="B27865" s="6"/>
      <c r="D27865" s="6"/>
      <c r="E27865" s="6"/>
      <c r="F27865" s="6"/>
      <c r="U27865" s="11"/>
      <c r="AO27865" s="11"/>
    </row>
    <row r="27866" spans="2:41" x14ac:dyDescent="0.25">
      <c r="B27866" s="6"/>
      <c r="D27866" s="6"/>
      <c r="E27866" s="6"/>
      <c r="F27866" s="6"/>
      <c r="U27866" s="11"/>
      <c r="AO27866" s="11"/>
    </row>
    <row r="27867" spans="2:41" x14ac:dyDescent="0.25">
      <c r="B27867" s="6"/>
      <c r="D27867" s="6"/>
      <c r="E27867" s="6"/>
      <c r="F27867" s="6"/>
      <c r="U27867" s="11"/>
      <c r="AO27867" s="11"/>
    </row>
    <row r="27868" spans="2:41" x14ac:dyDescent="0.25">
      <c r="B27868" s="6"/>
      <c r="D27868" s="6"/>
      <c r="E27868" s="6"/>
      <c r="F27868" s="6"/>
      <c r="U27868" s="11"/>
      <c r="AO27868" s="11"/>
    </row>
    <row r="27869" spans="2:41" x14ac:dyDescent="0.25">
      <c r="B27869" s="6"/>
      <c r="D27869" s="6"/>
      <c r="E27869" s="6"/>
      <c r="F27869" s="6"/>
      <c r="U27869" s="11"/>
      <c r="AO27869" s="11"/>
    </row>
    <row r="27870" spans="2:41" x14ac:dyDescent="0.25">
      <c r="B27870" s="6"/>
      <c r="D27870" s="6"/>
      <c r="E27870" s="6"/>
      <c r="F27870" s="6"/>
      <c r="U27870" s="11"/>
      <c r="AO27870" s="11"/>
    </row>
    <row r="27871" spans="2:41" x14ac:dyDescent="0.25">
      <c r="B27871" s="6"/>
      <c r="D27871" s="6"/>
      <c r="E27871" s="6"/>
      <c r="F27871" s="6"/>
      <c r="U27871" s="11"/>
      <c r="AO27871" s="11"/>
    </row>
    <row r="27872" spans="2:41" x14ac:dyDescent="0.25">
      <c r="B27872" s="6"/>
      <c r="D27872" s="6"/>
      <c r="E27872" s="6"/>
      <c r="F27872" s="6"/>
      <c r="U27872" s="11"/>
      <c r="AO27872" s="11"/>
    </row>
    <row r="27873" spans="2:41" x14ac:dyDescent="0.25">
      <c r="B27873" s="6"/>
      <c r="D27873" s="6"/>
      <c r="E27873" s="6"/>
      <c r="F27873" s="6"/>
      <c r="U27873" s="11"/>
      <c r="AO27873" s="11"/>
    </row>
    <row r="27874" spans="2:41" x14ac:dyDescent="0.25">
      <c r="B27874" s="6"/>
      <c r="D27874" s="6"/>
      <c r="E27874" s="6"/>
      <c r="F27874" s="6"/>
      <c r="U27874" s="11"/>
      <c r="AO27874" s="11"/>
    </row>
    <row r="27875" spans="2:41" x14ac:dyDescent="0.25">
      <c r="B27875" s="6"/>
      <c r="D27875" s="6"/>
      <c r="E27875" s="6"/>
      <c r="F27875" s="6"/>
      <c r="U27875" s="11"/>
      <c r="AO27875" s="11"/>
    </row>
    <row r="27876" spans="2:41" x14ac:dyDescent="0.25">
      <c r="B27876" s="6"/>
      <c r="D27876" s="6"/>
      <c r="E27876" s="6"/>
      <c r="F27876" s="6"/>
      <c r="U27876" s="11"/>
      <c r="AO27876" s="11"/>
    </row>
    <row r="27877" spans="2:41" x14ac:dyDescent="0.25">
      <c r="B27877" s="6"/>
      <c r="D27877" s="6"/>
      <c r="E27877" s="6"/>
      <c r="F27877" s="6"/>
      <c r="U27877" s="11"/>
      <c r="AO27877" s="11"/>
    </row>
    <row r="27878" spans="2:41" x14ac:dyDescent="0.25">
      <c r="B27878" s="6"/>
      <c r="D27878" s="6"/>
      <c r="E27878" s="6"/>
      <c r="F27878" s="6"/>
      <c r="U27878" s="11"/>
      <c r="AO27878" s="11"/>
    </row>
    <row r="27879" spans="2:41" x14ac:dyDescent="0.25">
      <c r="B27879" s="6"/>
      <c r="D27879" s="6"/>
      <c r="E27879" s="6"/>
      <c r="F27879" s="6"/>
      <c r="U27879" s="11"/>
      <c r="AO27879" s="11"/>
    </row>
    <row r="27880" spans="2:41" x14ac:dyDescent="0.25">
      <c r="B27880" s="6"/>
      <c r="D27880" s="6"/>
      <c r="E27880" s="6"/>
      <c r="F27880" s="6"/>
      <c r="U27880" s="11"/>
      <c r="AO27880" s="11"/>
    </row>
    <row r="27881" spans="2:41" x14ac:dyDescent="0.25">
      <c r="B27881" s="6"/>
      <c r="D27881" s="6"/>
      <c r="E27881" s="6"/>
      <c r="F27881" s="6"/>
      <c r="U27881" s="11"/>
      <c r="AO27881" s="11"/>
    </row>
    <row r="27882" spans="2:41" x14ac:dyDescent="0.25">
      <c r="B27882" s="6"/>
      <c r="D27882" s="6"/>
      <c r="E27882" s="6"/>
      <c r="F27882" s="6"/>
      <c r="U27882" s="11"/>
      <c r="AO27882" s="11"/>
    </row>
    <row r="27883" spans="2:41" x14ac:dyDescent="0.25">
      <c r="B27883" s="6"/>
      <c r="D27883" s="6"/>
      <c r="E27883" s="6"/>
      <c r="F27883" s="6"/>
      <c r="U27883" s="11"/>
      <c r="AO27883" s="11"/>
    </row>
    <row r="27884" spans="2:41" x14ac:dyDescent="0.25">
      <c r="B27884" s="6"/>
      <c r="D27884" s="6"/>
      <c r="E27884" s="6"/>
      <c r="F27884" s="6"/>
      <c r="U27884" s="11"/>
      <c r="AO27884" s="11"/>
    </row>
    <row r="27885" spans="2:41" x14ac:dyDescent="0.25">
      <c r="B27885" s="6"/>
      <c r="D27885" s="6"/>
      <c r="E27885" s="6"/>
      <c r="F27885" s="6"/>
      <c r="U27885" s="11"/>
      <c r="AO27885" s="11"/>
    </row>
    <row r="27886" spans="2:41" x14ac:dyDescent="0.25">
      <c r="B27886" s="6"/>
      <c r="D27886" s="6"/>
      <c r="E27886" s="6"/>
      <c r="F27886" s="6"/>
      <c r="U27886" s="11"/>
      <c r="AO27886" s="11"/>
    </row>
    <row r="27887" spans="2:41" x14ac:dyDescent="0.25">
      <c r="B27887" s="6"/>
      <c r="D27887" s="6"/>
      <c r="E27887" s="6"/>
      <c r="F27887" s="6"/>
      <c r="U27887" s="11"/>
      <c r="AO27887" s="11"/>
    </row>
    <row r="27888" spans="2:41" x14ac:dyDescent="0.25">
      <c r="B27888" s="6"/>
      <c r="D27888" s="6"/>
      <c r="E27888" s="6"/>
      <c r="F27888" s="6"/>
      <c r="U27888" s="11"/>
      <c r="AO27888" s="11"/>
    </row>
    <row r="27889" spans="2:41" x14ac:dyDescent="0.25">
      <c r="B27889" s="6"/>
      <c r="D27889" s="6"/>
      <c r="E27889" s="6"/>
      <c r="F27889" s="6"/>
      <c r="U27889" s="11"/>
      <c r="AO27889" s="11"/>
    </row>
    <row r="27890" spans="2:41" x14ac:dyDescent="0.25">
      <c r="B27890" s="6"/>
      <c r="D27890" s="6"/>
      <c r="E27890" s="6"/>
      <c r="F27890" s="6"/>
      <c r="U27890" s="11"/>
      <c r="AO27890" s="11"/>
    </row>
    <row r="27891" spans="2:41" x14ac:dyDescent="0.25">
      <c r="B27891" s="6"/>
      <c r="D27891" s="6"/>
      <c r="E27891" s="6"/>
      <c r="F27891" s="6"/>
      <c r="U27891" s="11"/>
      <c r="AO27891" s="11"/>
    </row>
    <row r="27892" spans="2:41" x14ac:dyDescent="0.25">
      <c r="B27892" s="6"/>
      <c r="D27892" s="6"/>
      <c r="E27892" s="6"/>
      <c r="F27892" s="6"/>
      <c r="U27892" s="11"/>
      <c r="AO27892" s="11"/>
    </row>
    <row r="27893" spans="2:41" x14ac:dyDescent="0.25">
      <c r="B27893" s="6"/>
      <c r="D27893" s="6"/>
      <c r="E27893" s="6"/>
      <c r="F27893" s="6"/>
      <c r="U27893" s="11"/>
      <c r="AO27893" s="11"/>
    </row>
    <row r="27894" spans="2:41" x14ac:dyDescent="0.25">
      <c r="B27894" s="6"/>
      <c r="D27894" s="6"/>
      <c r="E27894" s="6"/>
      <c r="F27894" s="6"/>
      <c r="U27894" s="11"/>
      <c r="AO27894" s="11"/>
    </row>
    <row r="27895" spans="2:41" x14ac:dyDescent="0.25">
      <c r="B27895" s="6"/>
      <c r="D27895" s="6"/>
      <c r="E27895" s="6"/>
      <c r="F27895" s="6"/>
      <c r="U27895" s="11"/>
      <c r="AO27895" s="11"/>
    </row>
    <row r="27896" spans="2:41" x14ac:dyDescent="0.25">
      <c r="B27896" s="6"/>
      <c r="D27896" s="6"/>
      <c r="E27896" s="6"/>
      <c r="F27896" s="6"/>
      <c r="U27896" s="11"/>
      <c r="AO27896" s="11"/>
    </row>
    <row r="27897" spans="2:41" x14ac:dyDescent="0.25">
      <c r="B27897" s="6"/>
      <c r="D27897" s="6"/>
      <c r="E27897" s="6"/>
      <c r="F27897" s="6"/>
      <c r="U27897" s="11"/>
      <c r="AO27897" s="11"/>
    </row>
    <row r="27898" spans="2:41" x14ac:dyDescent="0.25">
      <c r="B27898" s="6"/>
      <c r="D27898" s="6"/>
      <c r="E27898" s="6"/>
      <c r="F27898" s="6"/>
      <c r="U27898" s="11"/>
      <c r="AO27898" s="11"/>
    </row>
    <row r="27899" spans="2:41" x14ac:dyDescent="0.25">
      <c r="B27899" s="6"/>
      <c r="D27899" s="6"/>
      <c r="E27899" s="6"/>
      <c r="F27899" s="6"/>
      <c r="U27899" s="11"/>
      <c r="AO27899" s="11"/>
    </row>
    <row r="27900" spans="2:41" x14ac:dyDescent="0.25">
      <c r="B27900" s="6"/>
      <c r="D27900" s="6"/>
      <c r="E27900" s="6"/>
      <c r="F27900" s="6"/>
      <c r="U27900" s="11"/>
      <c r="AO27900" s="11"/>
    </row>
    <row r="27901" spans="2:41" x14ac:dyDescent="0.25">
      <c r="B27901" s="6"/>
      <c r="D27901" s="6"/>
      <c r="E27901" s="6"/>
      <c r="F27901" s="6"/>
      <c r="U27901" s="11"/>
      <c r="AO27901" s="11"/>
    </row>
    <row r="27902" spans="2:41" x14ac:dyDescent="0.25">
      <c r="B27902" s="6"/>
      <c r="D27902" s="6"/>
      <c r="E27902" s="6"/>
      <c r="F27902" s="6"/>
      <c r="U27902" s="11"/>
      <c r="AO27902" s="11"/>
    </row>
    <row r="27903" spans="2:41" x14ac:dyDescent="0.25">
      <c r="B27903" s="6"/>
      <c r="D27903" s="6"/>
      <c r="E27903" s="6"/>
      <c r="F27903" s="6"/>
      <c r="U27903" s="11"/>
      <c r="AO27903" s="11"/>
    </row>
    <row r="27904" spans="2:41" x14ac:dyDescent="0.25">
      <c r="B27904" s="6"/>
      <c r="D27904" s="6"/>
      <c r="E27904" s="6"/>
      <c r="F27904" s="6"/>
      <c r="U27904" s="11"/>
      <c r="AO27904" s="11"/>
    </row>
    <row r="27905" spans="2:41" x14ac:dyDescent="0.25">
      <c r="B27905" s="6"/>
      <c r="D27905" s="6"/>
      <c r="E27905" s="6"/>
      <c r="F27905" s="6"/>
      <c r="U27905" s="11"/>
      <c r="AO27905" s="11"/>
    </row>
    <row r="27906" spans="2:41" x14ac:dyDescent="0.25">
      <c r="B27906" s="6"/>
      <c r="D27906" s="6"/>
      <c r="E27906" s="6"/>
      <c r="F27906" s="6"/>
      <c r="U27906" s="11"/>
      <c r="AO27906" s="11"/>
    </row>
    <row r="27907" spans="2:41" x14ac:dyDescent="0.25">
      <c r="B27907" s="6"/>
      <c r="D27907" s="6"/>
      <c r="E27907" s="6"/>
      <c r="F27907" s="6"/>
      <c r="U27907" s="11"/>
      <c r="AO27907" s="11"/>
    </row>
    <row r="27908" spans="2:41" x14ac:dyDescent="0.25">
      <c r="B27908" s="6"/>
      <c r="D27908" s="6"/>
      <c r="E27908" s="6"/>
      <c r="F27908" s="6"/>
      <c r="U27908" s="11"/>
      <c r="AO27908" s="11"/>
    </row>
    <row r="27909" spans="2:41" x14ac:dyDescent="0.25">
      <c r="B27909" s="6"/>
      <c r="D27909" s="6"/>
      <c r="E27909" s="6"/>
      <c r="F27909" s="6"/>
      <c r="U27909" s="11"/>
      <c r="AO27909" s="11"/>
    </row>
    <row r="27910" spans="2:41" x14ac:dyDescent="0.25">
      <c r="B27910" s="6"/>
      <c r="D27910" s="6"/>
      <c r="E27910" s="6"/>
      <c r="F27910" s="6"/>
      <c r="U27910" s="11"/>
      <c r="AO27910" s="11"/>
    </row>
    <row r="27911" spans="2:41" x14ac:dyDescent="0.25">
      <c r="B27911" s="6"/>
      <c r="D27911" s="6"/>
      <c r="E27911" s="6"/>
      <c r="F27911" s="6"/>
      <c r="U27911" s="11"/>
      <c r="AO27911" s="11"/>
    </row>
    <row r="27912" spans="2:41" x14ac:dyDescent="0.25">
      <c r="B27912" s="6"/>
      <c r="D27912" s="6"/>
      <c r="E27912" s="6"/>
      <c r="F27912" s="6"/>
      <c r="U27912" s="11"/>
      <c r="AO27912" s="11"/>
    </row>
    <row r="27913" spans="2:41" x14ac:dyDescent="0.25">
      <c r="B27913" s="6"/>
      <c r="D27913" s="6"/>
      <c r="E27913" s="6"/>
      <c r="F27913" s="6"/>
      <c r="U27913" s="11"/>
      <c r="AO27913" s="11"/>
    </row>
    <row r="27914" spans="2:41" x14ac:dyDescent="0.25">
      <c r="B27914" s="6"/>
      <c r="D27914" s="6"/>
      <c r="E27914" s="6"/>
      <c r="F27914" s="6"/>
      <c r="U27914" s="11"/>
      <c r="AO27914" s="11"/>
    </row>
    <row r="27915" spans="2:41" x14ac:dyDescent="0.25">
      <c r="B27915" s="6"/>
      <c r="D27915" s="6"/>
      <c r="E27915" s="6"/>
      <c r="F27915" s="6"/>
      <c r="U27915" s="11"/>
      <c r="AO27915" s="11"/>
    </row>
    <row r="27916" spans="2:41" x14ac:dyDescent="0.25">
      <c r="B27916" s="6"/>
      <c r="D27916" s="6"/>
      <c r="E27916" s="6"/>
      <c r="F27916" s="6"/>
      <c r="U27916" s="11"/>
      <c r="AO27916" s="11"/>
    </row>
    <row r="27917" spans="2:41" x14ac:dyDescent="0.25">
      <c r="B27917" s="6"/>
      <c r="D27917" s="6"/>
      <c r="E27917" s="6"/>
      <c r="F27917" s="6"/>
      <c r="U27917" s="11"/>
      <c r="AO27917" s="11"/>
    </row>
    <row r="27918" spans="2:41" x14ac:dyDescent="0.25">
      <c r="B27918" s="6"/>
      <c r="D27918" s="6"/>
      <c r="E27918" s="6"/>
      <c r="F27918" s="6"/>
      <c r="U27918" s="11"/>
      <c r="AO27918" s="11"/>
    </row>
    <row r="27919" spans="2:41" x14ac:dyDescent="0.25">
      <c r="B27919" s="6"/>
      <c r="D27919" s="6"/>
      <c r="E27919" s="6"/>
      <c r="F27919" s="6"/>
      <c r="U27919" s="11"/>
      <c r="AO27919" s="11"/>
    </row>
    <row r="27920" spans="2:41" x14ac:dyDescent="0.25">
      <c r="B27920" s="6"/>
      <c r="D27920" s="6"/>
      <c r="E27920" s="6"/>
      <c r="F27920" s="6"/>
      <c r="U27920" s="11"/>
      <c r="AO27920" s="11"/>
    </row>
    <row r="27921" spans="2:41" x14ac:dyDescent="0.25">
      <c r="B27921" s="6"/>
      <c r="D27921" s="6"/>
      <c r="E27921" s="6"/>
      <c r="F27921" s="6"/>
      <c r="U27921" s="11"/>
      <c r="AO27921" s="11"/>
    </row>
    <row r="27922" spans="2:41" x14ac:dyDescent="0.25">
      <c r="B27922" s="6"/>
      <c r="D27922" s="6"/>
      <c r="E27922" s="6"/>
      <c r="F27922" s="6"/>
      <c r="U27922" s="11"/>
      <c r="AO27922" s="11"/>
    </row>
    <row r="27923" spans="2:41" x14ac:dyDescent="0.25">
      <c r="B27923" s="6"/>
      <c r="D27923" s="6"/>
      <c r="E27923" s="6"/>
      <c r="F27923" s="6"/>
      <c r="U27923" s="11"/>
      <c r="AO27923" s="11"/>
    </row>
    <row r="27924" spans="2:41" x14ac:dyDescent="0.25">
      <c r="B27924" s="6"/>
      <c r="D27924" s="6"/>
      <c r="E27924" s="6"/>
      <c r="F27924" s="6"/>
      <c r="U27924" s="11"/>
      <c r="AO27924" s="11"/>
    </row>
    <row r="27925" spans="2:41" x14ac:dyDescent="0.25">
      <c r="B27925" s="6"/>
      <c r="D27925" s="6"/>
      <c r="E27925" s="6"/>
      <c r="F27925" s="6"/>
      <c r="U27925" s="11"/>
      <c r="AO27925" s="11"/>
    </row>
    <row r="27926" spans="2:41" x14ac:dyDescent="0.25">
      <c r="B27926" s="6"/>
      <c r="D27926" s="6"/>
      <c r="E27926" s="6"/>
      <c r="F27926" s="6"/>
      <c r="U27926" s="11"/>
      <c r="AO27926" s="11"/>
    </row>
    <row r="27927" spans="2:41" x14ac:dyDescent="0.25">
      <c r="B27927" s="6"/>
      <c r="D27927" s="6"/>
      <c r="E27927" s="6"/>
      <c r="F27927" s="6"/>
      <c r="U27927" s="11"/>
      <c r="AO27927" s="11"/>
    </row>
    <row r="27928" spans="2:41" x14ac:dyDescent="0.25">
      <c r="B27928" s="6"/>
      <c r="D27928" s="6"/>
      <c r="E27928" s="6"/>
      <c r="F27928" s="6"/>
      <c r="U27928" s="11"/>
      <c r="AO27928" s="11"/>
    </row>
    <row r="27929" spans="2:41" x14ac:dyDescent="0.25">
      <c r="B27929" s="6"/>
      <c r="D27929" s="6"/>
      <c r="E27929" s="6"/>
      <c r="F27929" s="6"/>
      <c r="U27929" s="11"/>
      <c r="AO27929" s="11"/>
    </row>
    <row r="27930" spans="2:41" x14ac:dyDescent="0.25">
      <c r="B27930" s="6"/>
      <c r="D27930" s="6"/>
      <c r="E27930" s="6"/>
      <c r="F27930" s="6"/>
      <c r="U27930" s="11"/>
      <c r="AO27930" s="11"/>
    </row>
    <row r="27931" spans="2:41" x14ac:dyDescent="0.25">
      <c r="B27931" s="6"/>
      <c r="D27931" s="6"/>
      <c r="E27931" s="6"/>
      <c r="F27931" s="6"/>
      <c r="U27931" s="11"/>
      <c r="AO27931" s="11"/>
    </row>
    <row r="27932" spans="2:41" x14ac:dyDescent="0.25">
      <c r="B27932" s="6"/>
      <c r="D27932" s="6"/>
      <c r="E27932" s="6"/>
      <c r="F27932" s="6"/>
      <c r="U27932" s="11"/>
      <c r="AO27932" s="11"/>
    </row>
    <row r="27933" spans="2:41" x14ac:dyDescent="0.25">
      <c r="B27933" s="6"/>
      <c r="D27933" s="6"/>
      <c r="E27933" s="6"/>
      <c r="F27933" s="6"/>
      <c r="U27933" s="11"/>
      <c r="AO27933" s="11"/>
    </row>
    <row r="27934" spans="2:41" x14ac:dyDescent="0.25">
      <c r="B27934" s="6"/>
      <c r="D27934" s="6"/>
      <c r="E27934" s="6"/>
      <c r="F27934" s="6"/>
      <c r="U27934" s="11"/>
      <c r="AO27934" s="11"/>
    </row>
    <row r="27935" spans="2:41" x14ac:dyDescent="0.25">
      <c r="B27935" s="6"/>
      <c r="D27935" s="6"/>
      <c r="E27935" s="6"/>
      <c r="F27935" s="6"/>
      <c r="U27935" s="11"/>
      <c r="AO27935" s="11"/>
    </row>
    <row r="27936" spans="2:41" x14ac:dyDescent="0.25">
      <c r="B27936" s="6"/>
      <c r="D27936" s="6"/>
      <c r="E27936" s="6"/>
      <c r="F27936" s="6"/>
      <c r="U27936" s="11"/>
      <c r="AO27936" s="11"/>
    </row>
    <row r="27937" spans="2:41" x14ac:dyDescent="0.25">
      <c r="B27937" s="6"/>
      <c r="D27937" s="6"/>
      <c r="E27937" s="6"/>
      <c r="F27937" s="6"/>
      <c r="U27937" s="11"/>
      <c r="AO27937" s="11"/>
    </row>
    <row r="27938" spans="2:41" x14ac:dyDescent="0.25">
      <c r="B27938" s="6"/>
      <c r="D27938" s="6"/>
      <c r="E27938" s="6"/>
      <c r="F27938" s="6"/>
      <c r="U27938" s="11"/>
      <c r="AO27938" s="11"/>
    </row>
    <row r="27939" spans="2:41" x14ac:dyDescent="0.25">
      <c r="B27939" s="6"/>
      <c r="D27939" s="6"/>
      <c r="E27939" s="6"/>
      <c r="F27939" s="6"/>
      <c r="U27939" s="11"/>
      <c r="AO27939" s="11"/>
    </row>
    <row r="27940" spans="2:41" x14ac:dyDescent="0.25">
      <c r="B27940" s="6"/>
      <c r="D27940" s="6"/>
      <c r="E27940" s="6"/>
      <c r="F27940" s="6"/>
      <c r="U27940" s="11"/>
      <c r="AO27940" s="11"/>
    </row>
    <row r="27941" spans="2:41" x14ac:dyDescent="0.25">
      <c r="B27941" s="6"/>
      <c r="D27941" s="6"/>
      <c r="E27941" s="6"/>
      <c r="F27941" s="6"/>
      <c r="U27941" s="11"/>
      <c r="AO27941" s="11"/>
    </row>
    <row r="27942" spans="2:41" x14ac:dyDescent="0.25">
      <c r="B27942" s="6"/>
      <c r="D27942" s="6"/>
      <c r="E27942" s="6"/>
      <c r="F27942" s="6"/>
      <c r="U27942" s="11"/>
      <c r="AO27942" s="11"/>
    </row>
    <row r="27943" spans="2:41" x14ac:dyDescent="0.25">
      <c r="B27943" s="6"/>
      <c r="D27943" s="6"/>
      <c r="E27943" s="6"/>
      <c r="F27943" s="6"/>
      <c r="U27943" s="11"/>
      <c r="AO27943" s="11"/>
    </row>
    <row r="27944" spans="2:41" x14ac:dyDescent="0.25">
      <c r="B27944" s="6"/>
      <c r="D27944" s="6"/>
      <c r="E27944" s="6"/>
      <c r="F27944" s="6"/>
      <c r="U27944" s="11"/>
      <c r="AO27944" s="11"/>
    </row>
    <row r="27945" spans="2:41" x14ac:dyDescent="0.25">
      <c r="B27945" s="6"/>
      <c r="D27945" s="6"/>
      <c r="E27945" s="6"/>
      <c r="F27945" s="6"/>
      <c r="U27945" s="11"/>
      <c r="AO27945" s="11"/>
    </row>
    <row r="27946" spans="2:41" x14ac:dyDescent="0.25">
      <c r="B27946" s="6"/>
      <c r="D27946" s="6"/>
      <c r="E27946" s="6"/>
      <c r="F27946" s="6"/>
      <c r="U27946" s="11"/>
      <c r="AO27946" s="11"/>
    </row>
    <row r="27947" spans="2:41" x14ac:dyDescent="0.25">
      <c r="B27947" s="6"/>
      <c r="D27947" s="6"/>
      <c r="E27947" s="6"/>
      <c r="F27947" s="6"/>
      <c r="U27947" s="11"/>
      <c r="AO27947" s="11"/>
    </row>
    <row r="27948" spans="2:41" x14ac:dyDescent="0.25">
      <c r="B27948" s="6"/>
      <c r="D27948" s="6"/>
      <c r="E27948" s="6"/>
      <c r="F27948" s="6"/>
      <c r="U27948" s="11"/>
      <c r="AO27948" s="11"/>
    </row>
    <row r="27949" spans="2:41" x14ac:dyDescent="0.25">
      <c r="B27949" s="6"/>
      <c r="D27949" s="6"/>
      <c r="E27949" s="6"/>
      <c r="F27949" s="6"/>
      <c r="U27949" s="11"/>
      <c r="AO27949" s="11"/>
    </row>
    <row r="27950" spans="2:41" x14ac:dyDescent="0.25">
      <c r="B27950" s="6"/>
      <c r="D27950" s="6"/>
      <c r="E27950" s="6"/>
      <c r="F27950" s="6"/>
      <c r="U27950" s="11"/>
      <c r="AO27950" s="11"/>
    </row>
    <row r="27951" spans="2:41" x14ac:dyDescent="0.25">
      <c r="B27951" s="6"/>
      <c r="D27951" s="6"/>
      <c r="E27951" s="6"/>
      <c r="F27951" s="6"/>
      <c r="U27951" s="11"/>
      <c r="AO27951" s="11"/>
    </row>
    <row r="27952" spans="2:41" x14ac:dyDescent="0.25">
      <c r="B27952" s="6"/>
      <c r="D27952" s="6"/>
      <c r="E27952" s="6"/>
      <c r="F27952" s="6"/>
      <c r="U27952" s="11"/>
      <c r="AO27952" s="11"/>
    </row>
    <row r="27953" spans="2:41" x14ac:dyDescent="0.25">
      <c r="B27953" s="6"/>
      <c r="D27953" s="6"/>
      <c r="E27953" s="6"/>
      <c r="F27953" s="6"/>
      <c r="U27953" s="11"/>
      <c r="AO27953" s="11"/>
    </row>
    <row r="27954" spans="2:41" x14ac:dyDescent="0.25">
      <c r="B27954" s="6"/>
      <c r="D27954" s="6"/>
      <c r="E27954" s="6"/>
      <c r="F27954" s="6"/>
      <c r="U27954" s="11"/>
      <c r="AO27954" s="11"/>
    </row>
    <row r="27955" spans="2:41" x14ac:dyDescent="0.25">
      <c r="B27955" s="6"/>
      <c r="D27955" s="6"/>
      <c r="E27955" s="6"/>
      <c r="F27955" s="6"/>
      <c r="U27955" s="11"/>
      <c r="AO27955" s="11"/>
    </row>
    <row r="27956" spans="2:41" x14ac:dyDescent="0.25">
      <c r="B27956" s="6"/>
      <c r="D27956" s="6"/>
      <c r="E27956" s="6"/>
      <c r="F27956" s="6"/>
      <c r="U27956" s="11"/>
      <c r="AO27956" s="11"/>
    </row>
    <row r="27957" spans="2:41" x14ac:dyDescent="0.25">
      <c r="B27957" s="6"/>
      <c r="D27957" s="6"/>
      <c r="E27957" s="6"/>
      <c r="F27957" s="6"/>
      <c r="U27957" s="11"/>
      <c r="AO27957" s="11"/>
    </row>
    <row r="27958" spans="2:41" x14ac:dyDescent="0.25">
      <c r="B27958" s="6"/>
      <c r="D27958" s="6"/>
      <c r="E27958" s="6"/>
      <c r="F27958" s="6"/>
      <c r="U27958" s="11"/>
      <c r="AO27958" s="11"/>
    </row>
    <row r="27959" spans="2:41" x14ac:dyDescent="0.25">
      <c r="B27959" s="6"/>
      <c r="D27959" s="6"/>
      <c r="E27959" s="6"/>
      <c r="F27959" s="6"/>
      <c r="U27959" s="11"/>
      <c r="AO27959" s="11"/>
    </row>
    <row r="27960" spans="2:41" x14ac:dyDescent="0.25">
      <c r="B27960" s="6"/>
      <c r="D27960" s="6"/>
      <c r="E27960" s="6"/>
      <c r="F27960" s="6"/>
      <c r="U27960" s="11"/>
      <c r="AO27960" s="11"/>
    </row>
    <row r="27961" spans="2:41" x14ac:dyDescent="0.25">
      <c r="B27961" s="6"/>
      <c r="D27961" s="6"/>
      <c r="E27961" s="6"/>
      <c r="F27961" s="6"/>
      <c r="U27961" s="11"/>
      <c r="AO27961" s="11"/>
    </row>
    <row r="27962" spans="2:41" x14ac:dyDescent="0.25">
      <c r="B27962" s="6"/>
      <c r="D27962" s="6"/>
      <c r="E27962" s="6"/>
      <c r="F27962" s="6"/>
      <c r="U27962" s="11"/>
      <c r="AO27962" s="11"/>
    </row>
    <row r="27963" spans="2:41" x14ac:dyDescent="0.25">
      <c r="B27963" s="6"/>
      <c r="D27963" s="6"/>
      <c r="E27963" s="6"/>
      <c r="F27963" s="6"/>
      <c r="U27963" s="11"/>
      <c r="AO27963" s="11"/>
    </row>
    <row r="27964" spans="2:41" x14ac:dyDescent="0.25">
      <c r="B27964" s="6"/>
      <c r="D27964" s="6"/>
      <c r="E27964" s="6"/>
      <c r="F27964" s="6"/>
      <c r="U27964" s="11"/>
      <c r="AO27964" s="11"/>
    </row>
    <row r="27965" spans="2:41" x14ac:dyDescent="0.25">
      <c r="B27965" s="6"/>
      <c r="D27965" s="6"/>
      <c r="E27965" s="6"/>
      <c r="F27965" s="6"/>
      <c r="U27965" s="11"/>
      <c r="AO27965" s="11"/>
    </row>
    <row r="27966" spans="2:41" x14ac:dyDescent="0.25">
      <c r="B27966" s="6"/>
      <c r="D27966" s="6"/>
      <c r="E27966" s="6"/>
      <c r="F27966" s="6"/>
      <c r="U27966" s="11"/>
      <c r="AO27966" s="11"/>
    </row>
    <row r="27967" spans="2:41" x14ac:dyDescent="0.25">
      <c r="B27967" s="6"/>
      <c r="D27967" s="6"/>
      <c r="E27967" s="6"/>
      <c r="F27967" s="6"/>
      <c r="U27967" s="11"/>
      <c r="AO27967" s="11"/>
    </row>
    <row r="27968" spans="2:41" x14ac:dyDescent="0.25">
      <c r="B27968" s="6"/>
      <c r="D27968" s="6"/>
      <c r="E27968" s="6"/>
      <c r="F27968" s="6"/>
      <c r="U27968" s="11"/>
      <c r="AO27968" s="11"/>
    </row>
    <row r="27969" spans="2:41" x14ac:dyDescent="0.25">
      <c r="B27969" s="6"/>
      <c r="D27969" s="6"/>
      <c r="E27969" s="6"/>
      <c r="F27969" s="6"/>
      <c r="U27969" s="11"/>
      <c r="AO27969" s="11"/>
    </row>
    <row r="27970" spans="2:41" x14ac:dyDescent="0.25">
      <c r="B27970" s="6"/>
      <c r="D27970" s="6"/>
      <c r="E27970" s="6"/>
      <c r="F27970" s="6"/>
      <c r="U27970" s="11"/>
      <c r="AO27970" s="11"/>
    </row>
    <row r="27971" spans="2:41" x14ac:dyDescent="0.25">
      <c r="B27971" s="6"/>
      <c r="D27971" s="6"/>
      <c r="E27971" s="6"/>
      <c r="F27971" s="6"/>
      <c r="U27971" s="11"/>
      <c r="AO27971" s="11"/>
    </row>
    <row r="27972" spans="2:41" x14ac:dyDescent="0.25">
      <c r="B27972" s="6"/>
      <c r="D27972" s="6"/>
      <c r="E27972" s="6"/>
      <c r="F27972" s="6"/>
      <c r="U27972" s="11"/>
      <c r="AO27972" s="11"/>
    </row>
    <row r="27973" spans="2:41" x14ac:dyDescent="0.25">
      <c r="B27973" s="6"/>
      <c r="D27973" s="6"/>
      <c r="E27973" s="6"/>
      <c r="F27973" s="6"/>
      <c r="U27973" s="11"/>
      <c r="AO27973" s="11"/>
    </row>
    <row r="27974" spans="2:41" x14ac:dyDescent="0.25">
      <c r="B27974" s="6"/>
      <c r="D27974" s="6"/>
      <c r="E27974" s="6"/>
      <c r="F27974" s="6"/>
      <c r="U27974" s="11"/>
      <c r="AO27974" s="11"/>
    </row>
    <row r="27975" spans="2:41" x14ac:dyDescent="0.25">
      <c r="B27975" s="6"/>
      <c r="D27975" s="6"/>
      <c r="E27975" s="6"/>
      <c r="F27975" s="6"/>
      <c r="U27975" s="11"/>
      <c r="AO27975" s="11"/>
    </row>
    <row r="27976" spans="2:41" x14ac:dyDescent="0.25">
      <c r="B27976" s="6"/>
      <c r="D27976" s="6"/>
      <c r="E27976" s="6"/>
      <c r="F27976" s="6"/>
      <c r="U27976" s="11"/>
      <c r="AO27976" s="11"/>
    </row>
    <row r="27977" spans="2:41" x14ac:dyDescent="0.25">
      <c r="B27977" s="6"/>
      <c r="D27977" s="6"/>
      <c r="E27977" s="6"/>
      <c r="F27977" s="6"/>
      <c r="U27977" s="11"/>
      <c r="AO27977" s="11"/>
    </row>
    <row r="27978" spans="2:41" x14ac:dyDescent="0.25">
      <c r="B27978" s="6"/>
      <c r="D27978" s="6"/>
      <c r="E27978" s="6"/>
      <c r="F27978" s="6"/>
      <c r="U27978" s="11"/>
      <c r="AO27978" s="11"/>
    </row>
    <row r="27979" spans="2:41" x14ac:dyDescent="0.25">
      <c r="B27979" s="6"/>
      <c r="D27979" s="6"/>
      <c r="E27979" s="6"/>
      <c r="F27979" s="6"/>
      <c r="U27979" s="11"/>
      <c r="AO27979" s="11"/>
    </row>
    <row r="27980" spans="2:41" x14ac:dyDescent="0.25">
      <c r="B27980" s="6"/>
      <c r="D27980" s="6"/>
      <c r="E27980" s="6"/>
      <c r="F27980" s="6"/>
      <c r="U27980" s="11"/>
      <c r="AO27980" s="11"/>
    </row>
    <row r="27981" spans="2:41" x14ac:dyDescent="0.25">
      <c r="B27981" s="6"/>
      <c r="D27981" s="6"/>
      <c r="E27981" s="6"/>
      <c r="F27981" s="6"/>
      <c r="U27981" s="11"/>
      <c r="AO27981" s="11"/>
    </row>
    <row r="27982" spans="2:41" x14ac:dyDescent="0.25">
      <c r="B27982" s="6"/>
      <c r="D27982" s="6"/>
      <c r="E27982" s="6"/>
      <c r="F27982" s="6"/>
      <c r="U27982" s="11"/>
      <c r="AO27982" s="11"/>
    </row>
    <row r="27983" spans="2:41" x14ac:dyDescent="0.25">
      <c r="B27983" s="6"/>
      <c r="D27983" s="6"/>
      <c r="E27983" s="6"/>
      <c r="F27983" s="6"/>
      <c r="U27983" s="11"/>
      <c r="AO27983" s="11"/>
    </row>
    <row r="27984" spans="2:41" x14ac:dyDescent="0.25">
      <c r="B27984" s="6"/>
      <c r="D27984" s="6"/>
      <c r="E27984" s="6"/>
      <c r="F27984" s="6"/>
      <c r="U27984" s="11"/>
      <c r="AO27984" s="11"/>
    </row>
    <row r="27985" spans="2:41" x14ac:dyDescent="0.25">
      <c r="B27985" s="6"/>
      <c r="D27985" s="6"/>
      <c r="E27985" s="6"/>
      <c r="F27985" s="6"/>
      <c r="U27985" s="11"/>
      <c r="AO27985" s="11"/>
    </row>
    <row r="27986" spans="2:41" x14ac:dyDescent="0.25">
      <c r="B27986" s="6"/>
      <c r="D27986" s="6"/>
      <c r="E27986" s="6"/>
      <c r="F27986" s="6"/>
      <c r="U27986" s="11"/>
      <c r="AO27986" s="11"/>
    </row>
    <row r="27987" spans="2:41" x14ac:dyDescent="0.25">
      <c r="B27987" s="6"/>
      <c r="D27987" s="6"/>
      <c r="E27987" s="6"/>
      <c r="F27987" s="6"/>
      <c r="U27987" s="11"/>
      <c r="AO27987" s="11"/>
    </row>
    <row r="27988" spans="2:41" x14ac:dyDescent="0.25">
      <c r="B27988" s="6"/>
      <c r="D27988" s="6"/>
      <c r="E27988" s="6"/>
      <c r="F27988" s="6"/>
      <c r="U27988" s="11"/>
      <c r="AO27988" s="11"/>
    </row>
    <row r="27989" spans="2:41" x14ac:dyDescent="0.25">
      <c r="B27989" s="6"/>
      <c r="D27989" s="6"/>
      <c r="E27989" s="6"/>
      <c r="F27989" s="6"/>
      <c r="U27989" s="11"/>
      <c r="AO27989" s="11"/>
    </row>
    <row r="27990" spans="2:41" x14ac:dyDescent="0.25">
      <c r="B27990" s="6"/>
      <c r="D27990" s="6"/>
      <c r="E27990" s="6"/>
      <c r="F27990" s="6"/>
      <c r="U27990" s="11"/>
      <c r="AO27990" s="11"/>
    </row>
    <row r="27991" spans="2:41" x14ac:dyDescent="0.25">
      <c r="B27991" s="6"/>
      <c r="D27991" s="6"/>
      <c r="E27991" s="6"/>
      <c r="F27991" s="6"/>
      <c r="U27991" s="11"/>
      <c r="AO27991" s="11"/>
    </row>
    <row r="27992" spans="2:41" x14ac:dyDescent="0.25">
      <c r="B27992" s="6"/>
      <c r="D27992" s="6"/>
      <c r="E27992" s="6"/>
      <c r="F27992" s="6"/>
      <c r="U27992" s="11"/>
      <c r="AO27992" s="11"/>
    </row>
    <row r="27993" spans="2:41" x14ac:dyDescent="0.25">
      <c r="B27993" s="6"/>
      <c r="D27993" s="6"/>
      <c r="E27993" s="6"/>
      <c r="F27993" s="6"/>
      <c r="U27993" s="11"/>
      <c r="AO27993" s="11"/>
    </row>
    <row r="27994" spans="2:41" x14ac:dyDescent="0.25">
      <c r="B27994" s="6"/>
      <c r="D27994" s="6"/>
      <c r="E27994" s="6"/>
      <c r="F27994" s="6"/>
      <c r="U27994" s="11"/>
      <c r="AO27994" s="11"/>
    </row>
    <row r="27995" spans="2:41" x14ac:dyDescent="0.25">
      <c r="B27995" s="6"/>
      <c r="D27995" s="6"/>
      <c r="E27995" s="6"/>
      <c r="F27995" s="6"/>
      <c r="U27995" s="11"/>
      <c r="AO27995" s="11"/>
    </row>
    <row r="27996" spans="2:41" x14ac:dyDescent="0.25">
      <c r="B27996" s="6"/>
      <c r="D27996" s="6"/>
      <c r="E27996" s="6"/>
      <c r="F27996" s="6"/>
      <c r="U27996" s="11"/>
      <c r="AO27996" s="11"/>
    </row>
    <row r="27997" spans="2:41" x14ac:dyDescent="0.25">
      <c r="B27997" s="6"/>
      <c r="D27997" s="6"/>
      <c r="E27997" s="6"/>
      <c r="F27997" s="6"/>
      <c r="U27997" s="11"/>
      <c r="AO27997" s="11"/>
    </row>
    <row r="27998" spans="2:41" x14ac:dyDescent="0.25">
      <c r="B27998" s="6"/>
      <c r="D27998" s="6"/>
      <c r="E27998" s="6"/>
      <c r="F27998" s="6"/>
      <c r="U27998" s="11"/>
      <c r="AO27998" s="11"/>
    </row>
    <row r="27999" spans="2:41" x14ac:dyDescent="0.25">
      <c r="B27999" s="6"/>
      <c r="D27999" s="6"/>
      <c r="E27999" s="6"/>
      <c r="F27999" s="6"/>
      <c r="U27999" s="11"/>
      <c r="AO27999" s="11"/>
    </row>
    <row r="28000" spans="2:41" x14ac:dyDescent="0.25">
      <c r="B28000" s="6"/>
      <c r="D28000" s="6"/>
      <c r="E28000" s="6"/>
      <c r="F28000" s="6"/>
      <c r="U28000" s="11"/>
      <c r="AO28000" s="11"/>
    </row>
    <row r="28001" spans="2:41" x14ac:dyDescent="0.25">
      <c r="B28001" s="6"/>
      <c r="D28001" s="6"/>
      <c r="E28001" s="6"/>
      <c r="F28001" s="6"/>
      <c r="U28001" s="11"/>
      <c r="AO28001" s="11"/>
    </row>
    <row r="28002" spans="2:41" x14ac:dyDescent="0.25">
      <c r="B28002" s="6"/>
      <c r="D28002" s="6"/>
      <c r="E28002" s="6"/>
      <c r="F28002" s="6"/>
      <c r="U28002" s="11"/>
      <c r="AO28002" s="11"/>
    </row>
    <row r="28003" spans="2:41" x14ac:dyDescent="0.25">
      <c r="B28003" s="6"/>
      <c r="D28003" s="6"/>
      <c r="E28003" s="6"/>
      <c r="F28003" s="6"/>
      <c r="U28003" s="11"/>
      <c r="AO28003" s="11"/>
    </row>
    <row r="28004" spans="2:41" x14ac:dyDescent="0.25">
      <c r="B28004" s="6"/>
      <c r="D28004" s="6"/>
      <c r="E28004" s="6"/>
      <c r="F28004" s="6"/>
      <c r="U28004" s="11"/>
      <c r="AO28004" s="11"/>
    </row>
    <row r="28005" spans="2:41" x14ac:dyDescent="0.25">
      <c r="B28005" s="6"/>
      <c r="D28005" s="6"/>
      <c r="E28005" s="6"/>
      <c r="F28005" s="6"/>
      <c r="U28005" s="11"/>
      <c r="AO28005" s="11"/>
    </row>
    <row r="28006" spans="2:41" x14ac:dyDescent="0.25">
      <c r="B28006" s="6"/>
      <c r="D28006" s="6"/>
      <c r="E28006" s="6"/>
      <c r="F28006" s="6"/>
      <c r="U28006" s="11"/>
      <c r="AO28006" s="11"/>
    </row>
    <row r="28007" spans="2:41" x14ac:dyDescent="0.25">
      <c r="B28007" s="6"/>
      <c r="D28007" s="6"/>
      <c r="E28007" s="6"/>
      <c r="F28007" s="6"/>
      <c r="U28007" s="11"/>
      <c r="AO28007" s="11"/>
    </row>
    <row r="28008" spans="2:41" x14ac:dyDescent="0.25">
      <c r="B28008" s="6"/>
      <c r="D28008" s="6"/>
      <c r="E28008" s="6"/>
      <c r="F28008" s="6"/>
      <c r="U28008" s="11"/>
      <c r="AO28008" s="11"/>
    </row>
    <row r="28009" spans="2:41" x14ac:dyDescent="0.25">
      <c r="B28009" s="6"/>
      <c r="D28009" s="6"/>
      <c r="E28009" s="6"/>
      <c r="F28009" s="6"/>
      <c r="U28009" s="11"/>
      <c r="AO28009" s="11"/>
    </row>
    <row r="28010" spans="2:41" x14ac:dyDescent="0.25">
      <c r="B28010" s="6"/>
      <c r="D28010" s="6"/>
      <c r="E28010" s="6"/>
      <c r="F28010" s="6"/>
      <c r="U28010" s="11"/>
      <c r="AO28010" s="11"/>
    </row>
    <row r="28011" spans="2:41" x14ac:dyDescent="0.25">
      <c r="B28011" s="6"/>
      <c r="D28011" s="6"/>
      <c r="E28011" s="6"/>
      <c r="F28011" s="6"/>
      <c r="U28011" s="11"/>
      <c r="AO28011" s="11"/>
    </row>
    <row r="28012" spans="2:41" x14ac:dyDescent="0.25">
      <c r="B28012" s="6"/>
      <c r="D28012" s="6"/>
      <c r="E28012" s="6"/>
      <c r="F28012" s="6"/>
      <c r="U28012" s="11"/>
      <c r="AO28012" s="11"/>
    </row>
    <row r="28013" spans="2:41" x14ac:dyDescent="0.25">
      <c r="B28013" s="6"/>
      <c r="D28013" s="6"/>
      <c r="E28013" s="6"/>
      <c r="F28013" s="6"/>
      <c r="U28013" s="11"/>
      <c r="AO28013" s="11"/>
    </row>
    <row r="28014" spans="2:41" x14ac:dyDescent="0.25">
      <c r="B28014" s="6"/>
      <c r="D28014" s="6"/>
      <c r="E28014" s="6"/>
      <c r="F28014" s="6"/>
      <c r="U28014" s="11"/>
      <c r="AO28014" s="11"/>
    </row>
    <row r="28015" spans="2:41" x14ac:dyDescent="0.25">
      <c r="B28015" s="6"/>
      <c r="D28015" s="6"/>
      <c r="E28015" s="6"/>
      <c r="F28015" s="6"/>
      <c r="U28015" s="11"/>
      <c r="AO28015" s="11"/>
    </row>
    <row r="28016" spans="2:41" x14ac:dyDescent="0.25">
      <c r="B28016" s="6"/>
      <c r="D28016" s="6"/>
      <c r="E28016" s="6"/>
      <c r="F28016" s="6"/>
      <c r="U28016" s="11"/>
      <c r="AO28016" s="11"/>
    </row>
    <row r="28017" spans="2:41" x14ac:dyDescent="0.25">
      <c r="B28017" s="6"/>
      <c r="D28017" s="6"/>
      <c r="E28017" s="6"/>
      <c r="F28017" s="6"/>
      <c r="U28017" s="11"/>
      <c r="AO28017" s="11"/>
    </row>
    <row r="28018" spans="2:41" x14ac:dyDescent="0.25">
      <c r="B28018" s="6"/>
      <c r="D28018" s="6"/>
      <c r="E28018" s="6"/>
      <c r="F28018" s="6"/>
      <c r="U28018" s="11"/>
      <c r="AO28018" s="11"/>
    </row>
    <row r="28019" spans="2:41" x14ac:dyDescent="0.25">
      <c r="B28019" s="6"/>
      <c r="D28019" s="6"/>
      <c r="E28019" s="6"/>
      <c r="F28019" s="6"/>
      <c r="U28019" s="11"/>
      <c r="AO28019" s="11"/>
    </row>
    <row r="28020" spans="2:41" x14ac:dyDescent="0.25">
      <c r="B28020" s="6"/>
      <c r="D28020" s="6"/>
      <c r="E28020" s="6"/>
      <c r="F28020" s="6"/>
      <c r="U28020" s="11"/>
      <c r="AO28020" s="11"/>
    </row>
    <row r="28021" spans="2:41" x14ac:dyDescent="0.25">
      <c r="B28021" s="6"/>
      <c r="D28021" s="6"/>
      <c r="E28021" s="6"/>
      <c r="F28021" s="6"/>
      <c r="U28021" s="11"/>
      <c r="AO28021" s="11"/>
    </row>
    <row r="28022" spans="2:41" x14ac:dyDescent="0.25">
      <c r="B28022" s="6"/>
      <c r="D28022" s="6"/>
      <c r="E28022" s="6"/>
      <c r="F28022" s="6"/>
      <c r="U28022" s="11"/>
      <c r="AO28022" s="11"/>
    </row>
    <row r="28023" spans="2:41" x14ac:dyDescent="0.25">
      <c r="B28023" s="6"/>
      <c r="D28023" s="6"/>
      <c r="E28023" s="6"/>
      <c r="F28023" s="6"/>
      <c r="U28023" s="11"/>
      <c r="AO28023" s="11"/>
    </row>
    <row r="28024" spans="2:41" x14ac:dyDescent="0.25">
      <c r="B28024" s="6"/>
      <c r="D28024" s="6"/>
      <c r="E28024" s="6"/>
      <c r="F28024" s="6"/>
      <c r="U28024" s="11"/>
      <c r="AO28024" s="11"/>
    </row>
    <row r="28025" spans="2:41" x14ac:dyDescent="0.25">
      <c r="B28025" s="6"/>
      <c r="D28025" s="6"/>
      <c r="E28025" s="6"/>
      <c r="F28025" s="6"/>
      <c r="U28025" s="11"/>
      <c r="AO28025" s="11"/>
    </row>
    <row r="28026" spans="2:41" x14ac:dyDescent="0.25">
      <c r="B28026" s="6"/>
      <c r="D28026" s="6"/>
      <c r="E28026" s="6"/>
      <c r="F28026" s="6"/>
      <c r="U28026" s="11"/>
      <c r="AO28026" s="11"/>
    </row>
    <row r="28027" spans="2:41" x14ac:dyDescent="0.25">
      <c r="B28027" s="6"/>
      <c r="D28027" s="6"/>
      <c r="E28027" s="6"/>
      <c r="F28027" s="6"/>
      <c r="U28027" s="11"/>
      <c r="AO28027" s="11"/>
    </row>
    <row r="28028" spans="2:41" x14ac:dyDescent="0.25">
      <c r="B28028" s="6"/>
      <c r="D28028" s="6"/>
      <c r="E28028" s="6"/>
      <c r="F28028" s="6"/>
      <c r="U28028" s="11"/>
      <c r="AO28028" s="11"/>
    </row>
    <row r="28029" spans="2:41" x14ac:dyDescent="0.25">
      <c r="B28029" s="6"/>
      <c r="D28029" s="6"/>
      <c r="E28029" s="6"/>
      <c r="F28029" s="6"/>
      <c r="U28029" s="11"/>
      <c r="AO28029" s="11"/>
    </row>
    <row r="28030" spans="2:41" x14ac:dyDescent="0.25">
      <c r="B28030" s="6"/>
      <c r="D28030" s="6"/>
      <c r="E28030" s="6"/>
      <c r="F28030" s="6"/>
      <c r="U28030" s="11"/>
      <c r="AO28030" s="11"/>
    </row>
    <row r="28031" spans="2:41" x14ac:dyDescent="0.25">
      <c r="B28031" s="6"/>
      <c r="D28031" s="6"/>
      <c r="E28031" s="6"/>
      <c r="F28031" s="6"/>
      <c r="U28031" s="11"/>
      <c r="AO28031" s="11"/>
    </row>
    <row r="28032" spans="2:41" x14ac:dyDescent="0.25">
      <c r="B28032" s="6"/>
      <c r="D28032" s="6"/>
      <c r="E28032" s="6"/>
      <c r="F28032" s="6"/>
      <c r="U28032" s="11"/>
      <c r="AO28032" s="11"/>
    </row>
    <row r="28033" spans="2:41" x14ac:dyDescent="0.25">
      <c r="B28033" s="6"/>
      <c r="D28033" s="6"/>
      <c r="E28033" s="6"/>
      <c r="F28033" s="6"/>
      <c r="U28033" s="11"/>
      <c r="AO28033" s="11"/>
    </row>
    <row r="28034" spans="2:41" x14ac:dyDescent="0.25">
      <c r="B28034" s="6"/>
      <c r="D28034" s="6"/>
      <c r="E28034" s="6"/>
      <c r="F28034" s="6"/>
      <c r="U28034" s="11"/>
      <c r="AO28034" s="11"/>
    </row>
    <row r="28035" spans="2:41" x14ac:dyDescent="0.25">
      <c r="B28035" s="6"/>
      <c r="D28035" s="6"/>
      <c r="E28035" s="6"/>
      <c r="F28035" s="6"/>
      <c r="U28035" s="11"/>
      <c r="AO28035" s="11"/>
    </row>
    <row r="28036" spans="2:41" x14ac:dyDescent="0.25">
      <c r="B28036" s="6"/>
      <c r="D28036" s="6"/>
      <c r="E28036" s="6"/>
      <c r="F28036" s="6"/>
      <c r="U28036" s="11"/>
      <c r="AO28036" s="11"/>
    </row>
    <row r="28037" spans="2:41" x14ac:dyDescent="0.25">
      <c r="B28037" s="6"/>
      <c r="D28037" s="6"/>
      <c r="E28037" s="6"/>
      <c r="F28037" s="6"/>
      <c r="U28037" s="11"/>
      <c r="AO28037" s="11"/>
    </row>
    <row r="28038" spans="2:41" x14ac:dyDescent="0.25">
      <c r="B28038" s="6"/>
      <c r="D28038" s="6"/>
      <c r="E28038" s="6"/>
      <c r="F28038" s="6"/>
      <c r="U28038" s="11"/>
      <c r="AO28038" s="11"/>
    </row>
    <row r="28039" spans="2:41" x14ac:dyDescent="0.25">
      <c r="B28039" s="6"/>
      <c r="D28039" s="6"/>
      <c r="E28039" s="6"/>
      <c r="F28039" s="6"/>
      <c r="U28039" s="11"/>
      <c r="AO28039" s="11"/>
    </row>
    <row r="28040" spans="2:41" x14ac:dyDescent="0.25">
      <c r="B28040" s="6"/>
      <c r="D28040" s="6"/>
      <c r="E28040" s="6"/>
      <c r="F28040" s="6"/>
      <c r="U28040" s="11"/>
      <c r="AO28040" s="11"/>
    </row>
    <row r="28041" spans="2:41" x14ac:dyDescent="0.25">
      <c r="B28041" s="6"/>
      <c r="D28041" s="6"/>
      <c r="E28041" s="6"/>
      <c r="F28041" s="6"/>
      <c r="U28041" s="11"/>
      <c r="AO28041" s="11"/>
    </row>
    <row r="28042" spans="2:41" x14ac:dyDescent="0.25">
      <c r="B28042" s="6"/>
      <c r="D28042" s="6"/>
      <c r="E28042" s="6"/>
      <c r="F28042" s="6"/>
      <c r="U28042" s="11"/>
      <c r="AO28042" s="11"/>
    </row>
    <row r="28043" spans="2:41" x14ac:dyDescent="0.25">
      <c r="B28043" s="6"/>
      <c r="D28043" s="6"/>
      <c r="E28043" s="6"/>
      <c r="F28043" s="6"/>
      <c r="U28043" s="11"/>
      <c r="AO28043" s="11"/>
    </row>
    <row r="28044" spans="2:41" x14ac:dyDescent="0.25">
      <c r="B28044" s="6"/>
      <c r="D28044" s="6"/>
      <c r="E28044" s="6"/>
      <c r="F28044" s="6"/>
      <c r="U28044" s="11"/>
      <c r="AO28044" s="11"/>
    </row>
    <row r="28045" spans="2:41" x14ac:dyDescent="0.25">
      <c r="B28045" s="6"/>
      <c r="D28045" s="6"/>
      <c r="E28045" s="6"/>
      <c r="F28045" s="6"/>
      <c r="U28045" s="11"/>
      <c r="AO28045" s="11"/>
    </row>
    <row r="28046" spans="2:41" x14ac:dyDescent="0.25">
      <c r="B28046" s="6"/>
      <c r="D28046" s="6"/>
      <c r="E28046" s="6"/>
      <c r="F28046" s="6"/>
      <c r="U28046" s="11"/>
      <c r="AO28046" s="11"/>
    </row>
    <row r="28047" spans="2:41" x14ac:dyDescent="0.25">
      <c r="B28047" s="6"/>
      <c r="D28047" s="6"/>
      <c r="E28047" s="6"/>
      <c r="F28047" s="6"/>
      <c r="U28047" s="11"/>
      <c r="AO28047" s="11"/>
    </row>
    <row r="28048" spans="2:41" x14ac:dyDescent="0.25">
      <c r="B28048" s="6"/>
      <c r="D28048" s="6"/>
      <c r="E28048" s="6"/>
      <c r="F28048" s="6"/>
      <c r="U28048" s="11"/>
      <c r="AO28048" s="11"/>
    </row>
    <row r="28049" spans="2:41" x14ac:dyDescent="0.25">
      <c r="B28049" s="6"/>
      <c r="D28049" s="6"/>
      <c r="E28049" s="6"/>
      <c r="F28049" s="6"/>
      <c r="U28049" s="11"/>
      <c r="AO28049" s="11"/>
    </row>
    <row r="28050" spans="2:41" x14ac:dyDescent="0.25">
      <c r="B28050" s="6"/>
      <c r="D28050" s="6"/>
      <c r="E28050" s="6"/>
      <c r="F28050" s="6"/>
      <c r="U28050" s="11"/>
      <c r="AO28050" s="11"/>
    </row>
    <row r="28051" spans="2:41" x14ac:dyDescent="0.25">
      <c r="B28051" s="6"/>
      <c r="D28051" s="6"/>
      <c r="E28051" s="6"/>
      <c r="F28051" s="6"/>
      <c r="U28051" s="11"/>
      <c r="AO28051" s="11"/>
    </row>
    <row r="28052" spans="2:41" x14ac:dyDescent="0.25">
      <c r="B28052" s="6"/>
      <c r="D28052" s="6"/>
      <c r="E28052" s="6"/>
      <c r="F28052" s="6"/>
      <c r="U28052" s="11"/>
      <c r="AO28052" s="11"/>
    </row>
    <row r="28053" spans="2:41" x14ac:dyDescent="0.25">
      <c r="B28053" s="6"/>
      <c r="D28053" s="6"/>
      <c r="E28053" s="6"/>
      <c r="F28053" s="6"/>
      <c r="U28053" s="11"/>
      <c r="AO28053" s="11"/>
    </row>
    <row r="28054" spans="2:41" x14ac:dyDescent="0.25">
      <c r="B28054" s="6"/>
      <c r="D28054" s="6"/>
      <c r="E28054" s="6"/>
      <c r="F28054" s="6"/>
      <c r="U28054" s="11"/>
      <c r="AO28054" s="11"/>
    </row>
    <row r="28055" spans="2:41" x14ac:dyDescent="0.25">
      <c r="B28055" s="6"/>
      <c r="D28055" s="6"/>
      <c r="E28055" s="6"/>
      <c r="F28055" s="6"/>
      <c r="U28055" s="11"/>
      <c r="AO28055" s="11"/>
    </row>
    <row r="28056" spans="2:41" x14ac:dyDescent="0.25">
      <c r="B28056" s="6"/>
      <c r="D28056" s="6"/>
      <c r="E28056" s="6"/>
      <c r="F28056" s="6"/>
      <c r="U28056" s="11"/>
      <c r="AO28056" s="11"/>
    </row>
    <row r="28057" spans="2:41" x14ac:dyDescent="0.25">
      <c r="B28057" s="6"/>
      <c r="D28057" s="6"/>
      <c r="E28057" s="6"/>
      <c r="F28057" s="6"/>
      <c r="U28057" s="11"/>
      <c r="AO28057" s="11"/>
    </row>
    <row r="28058" spans="2:41" x14ac:dyDescent="0.25">
      <c r="B28058" s="6"/>
      <c r="D28058" s="6"/>
      <c r="E28058" s="6"/>
      <c r="F28058" s="6"/>
      <c r="U28058" s="11"/>
      <c r="AO28058" s="11"/>
    </row>
    <row r="28059" spans="2:41" x14ac:dyDescent="0.25">
      <c r="B28059" s="6"/>
      <c r="D28059" s="6"/>
      <c r="E28059" s="6"/>
      <c r="F28059" s="6"/>
      <c r="U28059" s="11"/>
      <c r="AO28059" s="11"/>
    </row>
    <row r="28060" spans="2:41" x14ac:dyDescent="0.25">
      <c r="B28060" s="6"/>
      <c r="D28060" s="6"/>
      <c r="E28060" s="6"/>
      <c r="F28060" s="6"/>
      <c r="U28060" s="11"/>
      <c r="AO28060" s="11"/>
    </row>
    <row r="28061" spans="2:41" x14ac:dyDescent="0.25">
      <c r="B28061" s="6"/>
      <c r="D28061" s="6"/>
      <c r="E28061" s="6"/>
      <c r="F28061" s="6"/>
      <c r="U28061" s="11"/>
      <c r="AO28061" s="11"/>
    </row>
    <row r="28062" spans="2:41" x14ac:dyDescent="0.25">
      <c r="B28062" s="6"/>
      <c r="D28062" s="6"/>
      <c r="E28062" s="6"/>
      <c r="F28062" s="6"/>
      <c r="U28062" s="11"/>
      <c r="AO28062" s="11"/>
    </row>
    <row r="28063" spans="2:41" x14ac:dyDescent="0.25">
      <c r="B28063" s="6"/>
      <c r="D28063" s="6"/>
      <c r="E28063" s="6"/>
      <c r="F28063" s="6"/>
      <c r="U28063" s="11"/>
      <c r="AO28063" s="11"/>
    </row>
    <row r="28064" spans="2:41" x14ac:dyDescent="0.25">
      <c r="B28064" s="6"/>
      <c r="D28064" s="6"/>
      <c r="E28064" s="6"/>
      <c r="F28064" s="6"/>
      <c r="U28064" s="11"/>
      <c r="AO28064" s="11"/>
    </row>
    <row r="28065" spans="2:41" x14ac:dyDescent="0.25">
      <c r="B28065" s="6"/>
      <c r="D28065" s="6"/>
      <c r="E28065" s="6"/>
      <c r="F28065" s="6"/>
      <c r="U28065" s="11"/>
      <c r="AO28065" s="11"/>
    </row>
    <row r="28066" spans="2:41" x14ac:dyDescent="0.25">
      <c r="B28066" s="6"/>
      <c r="D28066" s="6"/>
      <c r="E28066" s="6"/>
      <c r="F28066" s="6"/>
      <c r="U28066" s="11"/>
      <c r="AO28066" s="11"/>
    </row>
    <row r="28067" spans="2:41" x14ac:dyDescent="0.25">
      <c r="B28067" s="6"/>
      <c r="D28067" s="6"/>
      <c r="E28067" s="6"/>
      <c r="F28067" s="6"/>
      <c r="U28067" s="11"/>
      <c r="AO28067" s="11"/>
    </row>
    <row r="28068" spans="2:41" x14ac:dyDescent="0.25">
      <c r="B28068" s="6"/>
      <c r="D28068" s="6"/>
      <c r="E28068" s="6"/>
      <c r="F28068" s="6"/>
      <c r="U28068" s="11"/>
      <c r="AO28068" s="11"/>
    </row>
    <row r="28069" spans="2:41" x14ac:dyDescent="0.25">
      <c r="B28069" s="6"/>
      <c r="D28069" s="6"/>
      <c r="E28069" s="6"/>
      <c r="F28069" s="6"/>
      <c r="U28069" s="11"/>
      <c r="AO28069" s="11"/>
    </row>
    <row r="28070" spans="2:41" x14ac:dyDescent="0.25">
      <c r="B28070" s="6"/>
      <c r="D28070" s="6"/>
      <c r="E28070" s="6"/>
      <c r="F28070" s="6"/>
      <c r="U28070" s="11"/>
      <c r="AO28070" s="11"/>
    </row>
    <row r="28071" spans="2:41" x14ac:dyDescent="0.25">
      <c r="B28071" s="6"/>
      <c r="D28071" s="6"/>
      <c r="E28071" s="6"/>
      <c r="F28071" s="6"/>
      <c r="U28071" s="11"/>
      <c r="AO28071" s="11"/>
    </row>
    <row r="28072" spans="2:41" x14ac:dyDescent="0.25">
      <c r="B28072" s="6"/>
      <c r="D28072" s="6"/>
      <c r="E28072" s="6"/>
      <c r="F28072" s="6"/>
      <c r="U28072" s="11"/>
      <c r="AO28072" s="11"/>
    </row>
    <row r="28073" spans="2:41" x14ac:dyDescent="0.25">
      <c r="B28073" s="6"/>
      <c r="D28073" s="6"/>
      <c r="E28073" s="6"/>
      <c r="F28073" s="6"/>
      <c r="U28073" s="11"/>
      <c r="AO28073" s="11"/>
    </row>
    <row r="28074" spans="2:41" x14ac:dyDescent="0.25">
      <c r="B28074" s="6"/>
      <c r="D28074" s="6"/>
      <c r="E28074" s="6"/>
      <c r="F28074" s="6"/>
      <c r="U28074" s="11"/>
      <c r="AO28074" s="11"/>
    </row>
    <row r="28075" spans="2:41" x14ac:dyDescent="0.25">
      <c r="B28075" s="6"/>
      <c r="D28075" s="6"/>
      <c r="E28075" s="6"/>
      <c r="F28075" s="6"/>
      <c r="U28075" s="11"/>
      <c r="AO28075" s="11"/>
    </row>
    <row r="28076" spans="2:41" x14ac:dyDescent="0.25">
      <c r="B28076" s="6"/>
      <c r="D28076" s="6"/>
      <c r="E28076" s="6"/>
      <c r="F28076" s="6"/>
      <c r="U28076" s="11"/>
      <c r="AO28076" s="11"/>
    </row>
    <row r="28077" spans="2:41" x14ac:dyDescent="0.25">
      <c r="B28077" s="6"/>
      <c r="D28077" s="6"/>
      <c r="E28077" s="6"/>
      <c r="F28077" s="6"/>
      <c r="U28077" s="11"/>
      <c r="AO28077" s="11"/>
    </row>
    <row r="28078" spans="2:41" x14ac:dyDescent="0.25">
      <c r="B28078" s="6"/>
      <c r="D28078" s="6"/>
      <c r="E28078" s="6"/>
      <c r="F28078" s="6"/>
      <c r="U28078" s="11"/>
      <c r="AO28078" s="11"/>
    </row>
    <row r="28079" spans="2:41" x14ac:dyDescent="0.25">
      <c r="B28079" s="6"/>
      <c r="D28079" s="6"/>
      <c r="E28079" s="6"/>
      <c r="F28079" s="6"/>
      <c r="U28079" s="11"/>
      <c r="AO28079" s="11"/>
    </row>
    <row r="28080" spans="2:41" x14ac:dyDescent="0.25">
      <c r="B28080" s="6"/>
      <c r="D28080" s="6"/>
      <c r="E28080" s="6"/>
      <c r="F28080" s="6"/>
      <c r="U28080" s="11"/>
      <c r="AO28080" s="11"/>
    </row>
    <row r="28081" spans="2:41" x14ac:dyDescent="0.25">
      <c r="B28081" s="6"/>
      <c r="D28081" s="6"/>
      <c r="E28081" s="6"/>
      <c r="F28081" s="6"/>
      <c r="U28081" s="11"/>
      <c r="AO28081" s="11"/>
    </row>
    <row r="28082" spans="2:41" x14ac:dyDescent="0.25">
      <c r="B28082" s="6"/>
      <c r="D28082" s="6"/>
      <c r="E28082" s="6"/>
      <c r="F28082" s="6"/>
      <c r="U28082" s="11"/>
      <c r="AO28082" s="11"/>
    </row>
    <row r="28083" spans="2:41" x14ac:dyDescent="0.25">
      <c r="B28083" s="6"/>
      <c r="D28083" s="6"/>
      <c r="E28083" s="6"/>
      <c r="F28083" s="6"/>
      <c r="U28083" s="11"/>
      <c r="AO28083" s="11"/>
    </row>
    <row r="28084" spans="2:41" x14ac:dyDescent="0.25">
      <c r="B28084" s="6"/>
      <c r="D28084" s="6"/>
      <c r="E28084" s="6"/>
      <c r="F28084" s="6"/>
      <c r="U28084" s="11"/>
      <c r="AO28084" s="11"/>
    </row>
    <row r="28085" spans="2:41" x14ac:dyDescent="0.25">
      <c r="B28085" s="6"/>
      <c r="D28085" s="6"/>
      <c r="E28085" s="6"/>
      <c r="F28085" s="6"/>
      <c r="U28085" s="11"/>
      <c r="AO28085" s="11"/>
    </row>
    <row r="28086" spans="2:41" x14ac:dyDescent="0.25">
      <c r="B28086" s="6"/>
      <c r="D28086" s="6"/>
      <c r="E28086" s="6"/>
      <c r="F28086" s="6"/>
      <c r="U28086" s="11"/>
      <c r="AO28086" s="11"/>
    </row>
    <row r="28087" spans="2:41" x14ac:dyDescent="0.25">
      <c r="B28087" s="6"/>
      <c r="D28087" s="6"/>
      <c r="E28087" s="6"/>
      <c r="F28087" s="6"/>
      <c r="U28087" s="11"/>
      <c r="AO28087" s="11"/>
    </row>
    <row r="28088" spans="2:41" x14ac:dyDescent="0.25">
      <c r="B28088" s="6"/>
      <c r="D28088" s="6"/>
      <c r="E28088" s="6"/>
      <c r="F28088" s="6"/>
      <c r="U28088" s="11"/>
      <c r="AO28088" s="11"/>
    </row>
    <row r="28089" spans="2:41" x14ac:dyDescent="0.25">
      <c r="B28089" s="6"/>
      <c r="D28089" s="6"/>
      <c r="E28089" s="6"/>
      <c r="F28089" s="6"/>
      <c r="U28089" s="11"/>
      <c r="AO28089" s="11"/>
    </row>
    <row r="28090" spans="2:41" x14ac:dyDescent="0.25">
      <c r="B28090" s="6"/>
      <c r="D28090" s="6"/>
      <c r="E28090" s="6"/>
      <c r="F28090" s="6"/>
      <c r="U28090" s="11"/>
      <c r="AO28090" s="11"/>
    </row>
    <row r="28091" spans="2:41" x14ac:dyDescent="0.25">
      <c r="B28091" s="6"/>
      <c r="D28091" s="6"/>
      <c r="E28091" s="6"/>
      <c r="F28091" s="6"/>
      <c r="U28091" s="11"/>
      <c r="AO28091" s="11"/>
    </row>
    <row r="28092" spans="2:41" x14ac:dyDescent="0.25">
      <c r="B28092" s="6"/>
      <c r="D28092" s="6"/>
      <c r="E28092" s="6"/>
      <c r="F28092" s="6"/>
      <c r="U28092" s="11"/>
      <c r="AO28092" s="11"/>
    </row>
    <row r="28093" spans="2:41" x14ac:dyDescent="0.25">
      <c r="B28093" s="6"/>
      <c r="D28093" s="6"/>
      <c r="E28093" s="6"/>
      <c r="F28093" s="6"/>
      <c r="U28093" s="11"/>
      <c r="AO28093" s="11"/>
    </row>
    <row r="28094" spans="2:41" x14ac:dyDescent="0.25">
      <c r="B28094" s="6"/>
      <c r="D28094" s="6"/>
      <c r="E28094" s="6"/>
      <c r="F28094" s="6"/>
      <c r="U28094" s="11"/>
      <c r="AO28094" s="11"/>
    </row>
    <row r="28095" spans="2:41" x14ac:dyDescent="0.25">
      <c r="B28095" s="6"/>
      <c r="D28095" s="6"/>
      <c r="E28095" s="6"/>
      <c r="F28095" s="6"/>
      <c r="U28095" s="11"/>
      <c r="AO28095" s="11"/>
    </row>
    <row r="28096" spans="2:41" x14ac:dyDescent="0.25">
      <c r="B28096" s="6"/>
      <c r="D28096" s="6"/>
      <c r="E28096" s="6"/>
      <c r="F28096" s="6"/>
      <c r="U28096" s="11"/>
      <c r="AO28096" s="11"/>
    </row>
    <row r="28097" spans="2:41" x14ac:dyDescent="0.25">
      <c r="B28097" s="6"/>
      <c r="D28097" s="6"/>
      <c r="E28097" s="6"/>
      <c r="F28097" s="6"/>
      <c r="U28097" s="11"/>
      <c r="AO28097" s="11"/>
    </row>
    <row r="28098" spans="2:41" x14ac:dyDescent="0.25">
      <c r="B28098" s="6"/>
      <c r="D28098" s="6"/>
      <c r="E28098" s="6"/>
      <c r="F28098" s="6"/>
      <c r="U28098" s="11"/>
      <c r="AO28098" s="11"/>
    </row>
    <row r="28099" spans="2:41" x14ac:dyDescent="0.25">
      <c r="B28099" s="6"/>
      <c r="D28099" s="6"/>
      <c r="E28099" s="6"/>
      <c r="F28099" s="6"/>
      <c r="U28099" s="11"/>
      <c r="AO28099" s="11"/>
    </row>
    <row r="28100" spans="2:41" x14ac:dyDescent="0.25">
      <c r="B28100" s="6"/>
      <c r="D28100" s="6"/>
      <c r="E28100" s="6"/>
      <c r="F28100" s="6"/>
      <c r="U28100" s="11"/>
      <c r="AO28100" s="11"/>
    </row>
    <row r="28101" spans="2:41" x14ac:dyDescent="0.25">
      <c r="B28101" s="6"/>
      <c r="D28101" s="6"/>
      <c r="E28101" s="6"/>
      <c r="F28101" s="6"/>
      <c r="U28101" s="11"/>
      <c r="AO28101" s="11"/>
    </row>
    <row r="28102" spans="2:41" x14ac:dyDescent="0.25">
      <c r="B28102" s="6"/>
      <c r="D28102" s="6"/>
      <c r="E28102" s="6"/>
      <c r="F28102" s="6"/>
      <c r="U28102" s="11"/>
      <c r="AO28102" s="11"/>
    </row>
    <row r="28103" spans="2:41" x14ac:dyDescent="0.25">
      <c r="B28103" s="6"/>
      <c r="D28103" s="6"/>
      <c r="E28103" s="6"/>
      <c r="F28103" s="6"/>
      <c r="U28103" s="11"/>
      <c r="AO28103" s="11"/>
    </row>
    <row r="28104" spans="2:41" x14ac:dyDescent="0.25">
      <c r="B28104" s="6"/>
      <c r="D28104" s="6"/>
      <c r="E28104" s="6"/>
      <c r="F28104" s="6"/>
      <c r="U28104" s="11"/>
      <c r="AO28104" s="11"/>
    </row>
    <row r="28105" spans="2:41" x14ac:dyDescent="0.25">
      <c r="B28105" s="6"/>
      <c r="D28105" s="6"/>
      <c r="E28105" s="6"/>
      <c r="F28105" s="6"/>
      <c r="U28105" s="11"/>
      <c r="AO28105" s="11"/>
    </row>
    <row r="28106" spans="2:41" x14ac:dyDescent="0.25">
      <c r="B28106" s="6"/>
      <c r="D28106" s="6"/>
      <c r="E28106" s="6"/>
      <c r="F28106" s="6"/>
      <c r="U28106" s="11"/>
      <c r="AO28106" s="11"/>
    </row>
    <row r="28107" spans="2:41" x14ac:dyDescent="0.25">
      <c r="B28107" s="6"/>
      <c r="D28107" s="6"/>
      <c r="E28107" s="6"/>
      <c r="F28107" s="6"/>
      <c r="U28107" s="11"/>
      <c r="AO28107" s="11"/>
    </row>
    <row r="28108" spans="2:41" x14ac:dyDescent="0.25">
      <c r="B28108" s="6"/>
      <c r="D28108" s="6"/>
      <c r="E28108" s="6"/>
      <c r="F28108" s="6"/>
      <c r="U28108" s="11"/>
      <c r="AO28108" s="11"/>
    </row>
    <row r="28109" spans="2:41" x14ac:dyDescent="0.25">
      <c r="B28109" s="6"/>
      <c r="D28109" s="6"/>
      <c r="E28109" s="6"/>
      <c r="F28109" s="6"/>
      <c r="U28109" s="11"/>
      <c r="AO28109" s="11"/>
    </row>
    <row r="28110" spans="2:41" x14ac:dyDescent="0.25">
      <c r="B28110" s="6"/>
      <c r="D28110" s="6"/>
      <c r="E28110" s="6"/>
      <c r="F28110" s="6"/>
      <c r="U28110" s="11"/>
      <c r="AO28110" s="11"/>
    </row>
    <row r="28111" spans="2:41" x14ac:dyDescent="0.25">
      <c r="B28111" s="6"/>
      <c r="D28111" s="6"/>
      <c r="E28111" s="6"/>
      <c r="F28111" s="6"/>
      <c r="U28111" s="11"/>
      <c r="AO28111" s="11"/>
    </row>
    <row r="28112" spans="2:41" x14ac:dyDescent="0.25">
      <c r="B28112" s="6"/>
      <c r="D28112" s="6"/>
      <c r="E28112" s="6"/>
      <c r="F28112" s="6"/>
      <c r="U28112" s="11"/>
      <c r="AO28112" s="11"/>
    </row>
    <row r="28113" spans="2:41" x14ac:dyDescent="0.25">
      <c r="B28113" s="6"/>
      <c r="D28113" s="6"/>
      <c r="E28113" s="6"/>
      <c r="F28113" s="6"/>
      <c r="U28113" s="11"/>
      <c r="AO28113" s="11"/>
    </row>
    <row r="28114" spans="2:41" x14ac:dyDescent="0.25">
      <c r="B28114" s="6"/>
      <c r="D28114" s="6"/>
      <c r="E28114" s="6"/>
      <c r="F28114" s="6"/>
      <c r="U28114" s="11"/>
      <c r="AO28114" s="11"/>
    </row>
    <row r="28115" spans="2:41" x14ac:dyDescent="0.25">
      <c r="B28115" s="6"/>
      <c r="D28115" s="6"/>
      <c r="E28115" s="6"/>
      <c r="F28115" s="6"/>
      <c r="U28115" s="11"/>
      <c r="AO28115" s="11"/>
    </row>
    <row r="28116" spans="2:41" x14ac:dyDescent="0.25">
      <c r="B28116" s="6"/>
      <c r="D28116" s="6"/>
      <c r="E28116" s="6"/>
      <c r="F28116" s="6"/>
      <c r="U28116" s="11"/>
      <c r="AO28116" s="11"/>
    </row>
    <row r="28117" spans="2:41" x14ac:dyDescent="0.25">
      <c r="B28117" s="6"/>
      <c r="D28117" s="6"/>
      <c r="E28117" s="6"/>
      <c r="F28117" s="6"/>
      <c r="U28117" s="11"/>
      <c r="AO28117" s="11"/>
    </row>
    <row r="28118" spans="2:41" x14ac:dyDescent="0.25">
      <c r="B28118" s="6"/>
      <c r="D28118" s="6"/>
      <c r="E28118" s="6"/>
      <c r="F28118" s="6"/>
      <c r="U28118" s="11"/>
      <c r="AO28118" s="11"/>
    </row>
    <row r="28119" spans="2:41" x14ac:dyDescent="0.25">
      <c r="B28119" s="6"/>
      <c r="D28119" s="6"/>
      <c r="E28119" s="6"/>
      <c r="F28119" s="6"/>
      <c r="U28119" s="11"/>
      <c r="AO28119" s="11"/>
    </row>
    <row r="28120" spans="2:41" x14ac:dyDescent="0.25">
      <c r="B28120" s="6"/>
      <c r="D28120" s="6"/>
      <c r="E28120" s="6"/>
      <c r="F28120" s="6"/>
      <c r="U28120" s="11"/>
      <c r="AO28120" s="11"/>
    </row>
    <row r="28121" spans="2:41" x14ac:dyDescent="0.25">
      <c r="B28121" s="6"/>
      <c r="D28121" s="6"/>
      <c r="E28121" s="6"/>
      <c r="F28121" s="6"/>
      <c r="U28121" s="11"/>
      <c r="AO28121" s="11"/>
    </row>
    <row r="28122" spans="2:41" x14ac:dyDescent="0.25">
      <c r="B28122" s="6"/>
      <c r="D28122" s="6"/>
      <c r="E28122" s="6"/>
      <c r="F28122" s="6"/>
      <c r="U28122" s="11"/>
      <c r="AO28122" s="11"/>
    </row>
    <row r="28123" spans="2:41" x14ac:dyDescent="0.25">
      <c r="B28123" s="6"/>
      <c r="D28123" s="6"/>
      <c r="E28123" s="6"/>
      <c r="F28123" s="6"/>
      <c r="U28123" s="11"/>
      <c r="AO28123" s="11"/>
    </row>
    <row r="28124" spans="2:41" x14ac:dyDescent="0.25">
      <c r="B28124" s="6"/>
      <c r="D28124" s="6"/>
      <c r="E28124" s="6"/>
      <c r="F28124" s="6"/>
      <c r="U28124" s="11"/>
      <c r="AO28124" s="11"/>
    </row>
    <row r="28125" spans="2:41" x14ac:dyDescent="0.25">
      <c r="B28125" s="6"/>
      <c r="D28125" s="6"/>
      <c r="E28125" s="6"/>
      <c r="F28125" s="6"/>
      <c r="U28125" s="11"/>
      <c r="AO28125" s="11"/>
    </row>
    <row r="28126" spans="2:41" x14ac:dyDescent="0.25">
      <c r="B28126" s="6"/>
      <c r="D28126" s="6"/>
      <c r="E28126" s="6"/>
      <c r="F28126" s="6"/>
      <c r="U28126" s="11"/>
      <c r="AO28126" s="11"/>
    </row>
    <row r="28127" spans="2:41" x14ac:dyDescent="0.25">
      <c r="B28127" s="6"/>
      <c r="D28127" s="6"/>
      <c r="E28127" s="6"/>
      <c r="F28127" s="6"/>
      <c r="U28127" s="11"/>
      <c r="AO28127" s="11"/>
    </row>
    <row r="28128" spans="2:41" x14ac:dyDescent="0.25">
      <c r="B28128" s="6"/>
      <c r="D28128" s="6"/>
      <c r="E28128" s="6"/>
      <c r="F28128" s="6"/>
      <c r="U28128" s="11"/>
      <c r="AO28128" s="11"/>
    </row>
    <row r="28129" spans="2:41" x14ac:dyDescent="0.25">
      <c r="B28129" s="6"/>
      <c r="D28129" s="6"/>
      <c r="E28129" s="6"/>
      <c r="F28129" s="6"/>
      <c r="U28129" s="11"/>
      <c r="AO28129" s="11"/>
    </row>
    <row r="28130" spans="2:41" x14ac:dyDescent="0.25">
      <c r="B28130" s="6"/>
      <c r="D28130" s="6"/>
      <c r="E28130" s="6"/>
      <c r="F28130" s="6"/>
      <c r="U28130" s="11"/>
      <c r="AO28130" s="11"/>
    </row>
    <row r="28131" spans="2:41" x14ac:dyDescent="0.25">
      <c r="B28131" s="6"/>
      <c r="D28131" s="6"/>
      <c r="E28131" s="6"/>
      <c r="F28131" s="6"/>
      <c r="U28131" s="11"/>
      <c r="AO28131" s="11"/>
    </row>
    <row r="28132" spans="2:41" x14ac:dyDescent="0.25">
      <c r="B28132" s="6"/>
      <c r="D28132" s="6"/>
      <c r="E28132" s="6"/>
      <c r="F28132" s="6"/>
      <c r="U28132" s="11"/>
      <c r="AO28132" s="11"/>
    </row>
    <row r="28133" spans="2:41" x14ac:dyDescent="0.25">
      <c r="B28133" s="6"/>
      <c r="D28133" s="6"/>
      <c r="E28133" s="6"/>
      <c r="F28133" s="6"/>
      <c r="U28133" s="11"/>
      <c r="AO28133" s="11"/>
    </row>
    <row r="28134" spans="2:41" x14ac:dyDescent="0.25">
      <c r="B28134" s="6"/>
      <c r="D28134" s="6"/>
      <c r="E28134" s="6"/>
      <c r="F28134" s="6"/>
      <c r="U28134" s="11"/>
      <c r="AO28134" s="11"/>
    </row>
    <row r="28135" spans="2:41" x14ac:dyDescent="0.25">
      <c r="B28135" s="6"/>
      <c r="D28135" s="6"/>
      <c r="E28135" s="6"/>
      <c r="F28135" s="6"/>
      <c r="U28135" s="11"/>
      <c r="AO28135" s="11"/>
    </row>
    <row r="28136" spans="2:41" x14ac:dyDescent="0.25">
      <c r="B28136" s="6"/>
      <c r="D28136" s="6"/>
      <c r="E28136" s="6"/>
      <c r="F28136" s="6"/>
      <c r="U28136" s="11"/>
      <c r="AO28136" s="11"/>
    </row>
    <row r="28137" spans="2:41" x14ac:dyDescent="0.25">
      <c r="B28137" s="6"/>
      <c r="D28137" s="6"/>
      <c r="E28137" s="6"/>
      <c r="F28137" s="6"/>
      <c r="U28137" s="11"/>
      <c r="AO28137" s="11"/>
    </row>
    <row r="28138" spans="2:41" x14ac:dyDescent="0.25">
      <c r="B28138" s="6"/>
      <c r="D28138" s="6"/>
      <c r="E28138" s="6"/>
      <c r="F28138" s="6"/>
      <c r="U28138" s="11"/>
      <c r="AO28138" s="11"/>
    </row>
    <row r="28139" spans="2:41" x14ac:dyDescent="0.25">
      <c r="B28139" s="6"/>
      <c r="D28139" s="6"/>
      <c r="E28139" s="6"/>
      <c r="F28139" s="6"/>
      <c r="U28139" s="11"/>
      <c r="AO28139" s="11"/>
    </row>
    <row r="28140" spans="2:41" x14ac:dyDescent="0.25">
      <c r="B28140" s="6"/>
      <c r="D28140" s="6"/>
      <c r="E28140" s="6"/>
      <c r="F28140" s="6"/>
      <c r="U28140" s="11"/>
      <c r="AO28140" s="11"/>
    </row>
    <row r="28141" spans="2:41" x14ac:dyDescent="0.25">
      <c r="B28141" s="6"/>
      <c r="D28141" s="6"/>
      <c r="E28141" s="6"/>
      <c r="F28141" s="6"/>
      <c r="U28141" s="11"/>
      <c r="AO28141" s="11"/>
    </row>
    <row r="28142" spans="2:41" x14ac:dyDescent="0.25">
      <c r="B28142" s="6"/>
      <c r="D28142" s="6"/>
      <c r="E28142" s="6"/>
      <c r="F28142" s="6"/>
      <c r="U28142" s="11"/>
      <c r="AO28142" s="11"/>
    </row>
    <row r="28143" spans="2:41" x14ac:dyDescent="0.25">
      <c r="B28143" s="6"/>
      <c r="D28143" s="6"/>
      <c r="E28143" s="6"/>
      <c r="F28143" s="6"/>
      <c r="U28143" s="11"/>
      <c r="AO28143" s="11"/>
    </row>
    <row r="28144" spans="2:41" x14ac:dyDescent="0.25">
      <c r="B28144" s="6"/>
      <c r="D28144" s="6"/>
      <c r="E28144" s="6"/>
      <c r="F28144" s="6"/>
      <c r="U28144" s="11"/>
      <c r="AO28144" s="11"/>
    </row>
    <row r="28145" spans="2:41" x14ac:dyDescent="0.25">
      <c r="B28145" s="6"/>
      <c r="D28145" s="6"/>
      <c r="E28145" s="6"/>
      <c r="F28145" s="6"/>
      <c r="U28145" s="11"/>
      <c r="AO28145" s="11"/>
    </row>
    <row r="28146" spans="2:41" x14ac:dyDescent="0.25">
      <c r="B28146" s="6"/>
      <c r="D28146" s="6"/>
      <c r="E28146" s="6"/>
      <c r="F28146" s="6"/>
      <c r="U28146" s="11"/>
      <c r="AO28146" s="11"/>
    </row>
    <row r="28147" spans="2:41" x14ac:dyDescent="0.25">
      <c r="B28147" s="6"/>
      <c r="D28147" s="6"/>
      <c r="E28147" s="6"/>
      <c r="F28147" s="6"/>
      <c r="U28147" s="11"/>
      <c r="AO28147" s="11"/>
    </row>
    <row r="28148" spans="2:41" x14ac:dyDescent="0.25">
      <c r="B28148" s="6"/>
      <c r="D28148" s="6"/>
      <c r="E28148" s="6"/>
      <c r="F28148" s="6"/>
      <c r="U28148" s="11"/>
      <c r="AO28148" s="11"/>
    </row>
    <row r="28149" spans="2:41" x14ac:dyDescent="0.25">
      <c r="B28149" s="6"/>
      <c r="D28149" s="6"/>
      <c r="E28149" s="6"/>
      <c r="F28149" s="6"/>
      <c r="U28149" s="11"/>
      <c r="AO28149" s="11"/>
    </row>
    <row r="28150" spans="2:41" x14ac:dyDescent="0.25">
      <c r="B28150" s="6"/>
      <c r="D28150" s="6"/>
      <c r="E28150" s="6"/>
      <c r="F28150" s="6"/>
      <c r="U28150" s="11"/>
      <c r="AO28150" s="11"/>
    </row>
    <row r="28151" spans="2:41" x14ac:dyDescent="0.25">
      <c r="B28151" s="6"/>
      <c r="D28151" s="6"/>
      <c r="E28151" s="6"/>
      <c r="F28151" s="6"/>
      <c r="U28151" s="11"/>
      <c r="AO28151" s="11"/>
    </row>
    <row r="28152" spans="2:41" x14ac:dyDescent="0.25">
      <c r="B28152" s="6"/>
      <c r="D28152" s="6"/>
      <c r="E28152" s="6"/>
      <c r="F28152" s="6"/>
      <c r="U28152" s="11"/>
      <c r="AO28152" s="11"/>
    </row>
    <row r="28153" spans="2:41" x14ac:dyDescent="0.25">
      <c r="B28153" s="6"/>
      <c r="D28153" s="6"/>
      <c r="E28153" s="6"/>
      <c r="F28153" s="6"/>
      <c r="U28153" s="11"/>
      <c r="AO28153" s="11"/>
    </row>
    <row r="28154" spans="2:41" x14ac:dyDescent="0.25">
      <c r="B28154" s="6"/>
      <c r="D28154" s="6"/>
      <c r="E28154" s="6"/>
      <c r="F28154" s="6"/>
      <c r="U28154" s="11"/>
      <c r="AO28154" s="11"/>
    </row>
    <row r="28155" spans="2:41" x14ac:dyDescent="0.25">
      <c r="B28155" s="6"/>
      <c r="D28155" s="6"/>
      <c r="E28155" s="6"/>
      <c r="F28155" s="6"/>
      <c r="U28155" s="11"/>
      <c r="AO28155" s="11"/>
    </row>
    <row r="28156" spans="2:41" x14ac:dyDescent="0.25">
      <c r="B28156" s="6"/>
      <c r="D28156" s="6"/>
      <c r="E28156" s="6"/>
      <c r="F28156" s="6"/>
      <c r="U28156" s="11"/>
      <c r="AO28156" s="11"/>
    </row>
    <row r="28157" spans="2:41" x14ac:dyDescent="0.25">
      <c r="B28157" s="6"/>
      <c r="D28157" s="6"/>
      <c r="E28157" s="6"/>
      <c r="F28157" s="6"/>
      <c r="U28157" s="11"/>
      <c r="AO28157" s="11"/>
    </row>
    <row r="28158" spans="2:41" x14ac:dyDescent="0.25">
      <c r="B28158" s="6"/>
      <c r="D28158" s="6"/>
      <c r="E28158" s="6"/>
      <c r="F28158" s="6"/>
      <c r="U28158" s="11"/>
      <c r="AO28158" s="11"/>
    </row>
    <row r="28159" spans="2:41" x14ac:dyDescent="0.25">
      <c r="B28159" s="6"/>
      <c r="D28159" s="6"/>
      <c r="E28159" s="6"/>
      <c r="F28159" s="6"/>
      <c r="U28159" s="11"/>
      <c r="AO28159" s="11"/>
    </row>
    <row r="28160" spans="2:41" x14ac:dyDescent="0.25">
      <c r="B28160" s="6"/>
      <c r="D28160" s="6"/>
      <c r="E28160" s="6"/>
      <c r="F28160" s="6"/>
      <c r="U28160" s="11"/>
      <c r="AO28160" s="11"/>
    </row>
    <row r="28161" spans="2:41" x14ac:dyDescent="0.25">
      <c r="B28161" s="6"/>
      <c r="D28161" s="6"/>
      <c r="E28161" s="6"/>
      <c r="F28161" s="6"/>
      <c r="U28161" s="11"/>
      <c r="AO28161" s="11"/>
    </row>
    <row r="28162" spans="2:41" x14ac:dyDescent="0.25">
      <c r="B28162" s="6"/>
      <c r="D28162" s="6"/>
      <c r="E28162" s="6"/>
      <c r="F28162" s="6"/>
      <c r="U28162" s="11"/>
      <c r="AO28162" s="11"/>
    </row>
    <row r="28163" spans="2:41" x14ac:dyDescent="0.25">
      <c r="B28163" s="6"/>
      <c r="D28163" s="6"/>
      <c r="E28163" s="6"/>
      <c r="F28163" s="6"/>
      <c r="U28163" s="11"/>
      <c r="AO28163" s="11"/>
    </row>
    <row r="28164" spans="2:41" x14ac:dyDescent="0.25">
      <c r="B28164" s="6"/>
      <c r="D28164" s="6"/>
      <c r="E28164" s="6"/>
      <c r="F28164" s="6"/>
      <c r="U28164" s="11"/>
      <c r="AO28164" s="11"/>
    </row>
    <row r="28165" spans="2:41" x14ac:dyDescent="0.25">
      <c r="B28165" s="6"/>
      <c r="D28165" s="6"/>
      <c r="E28165" s="6"/>
      <c r="F28165" s="6"/>
      <c r="U28165" s="11"/>
      <c r="AO28165" s="11"/>
    </row>
    <row r="28166" spans="2:41" x14ac:dyDescent="0.25">
      <c r="B28166" s="6"/>
      <c r="D28166" s="6"/>
      <c r="E28166" s="6"/>
      <c r="F28166" s="6"/>
      <c r="U28166" s="11"/>
      <c r="AO28166" s="11"/>
    </row>
    <row r="28167" spans="2:41" x14ac:dyDescent="0.25">
      <c r="B28167" s="6"/>
      <c r="D28167" s="6"/>
      <c r="E28167" s="6"/>
      <c r="F28167" s="6"/>
      <c r="U28167" s="11"/>
      <c r="AO28167" s="11"/>
    </row>
    <row r="28168" spans="2:41" x14ac:dyDescent="0.25">
      <c r="B28168" s="6"/>
      <c r="D28168" s="6"/>
      <c r="E28168" s="6"/>
      <c r="F28168" s="6"/>
      <c r="U28168" s="11"/>
      <c r="AO28168" s="11"/>
    </row>
    <row r="28169" spans="2:41" x14ac:dyDescent="0.25">
      <c r="B28169" s="6"/>
      <c r="D28169" s="6"/>
      <c r="E28169" s="6"/>
      <c r="F28169" s="6"/>
      <c r="U28169" s="11"/>
      <c r="AO28169" s="11"/>
    </row>
    <row r="28170" spans="2:41" x14ac:dyDescent="0.25">
      <c r="B28170" s="6"/>
      <c r="D28170" s="6"/>
      <c r="E28170" s="6"/>
      <c r="F28170" s="6"/>
      <c r="U28170" s="11"/>
      <c r="AO28170" s="11"/>
    </row>
    <row r="28171" spans="2:41" x14ac:dyDescent="0.25">
      <c r="B28171" s="6"/>
      <c r="D28171" s="6"/>
      <c r="E28171" s="6"/>
      <c r="F28171" s="6"/>
      <c r="U28171" s="11"/>
      <c r="AO28171" s="11"/>
    </row>
    <row r="28172" spans="2:41" x14ac:dyDescent="0.25">
      <c r="B28172" s="6"/>
      <c r="D28172" s="6"/>
      <c r="E28172" s="6"/>
      <c r="F28172" s="6"/>
      <c r="U28172" s="11"/>
      <c r="AO28172" s="11"/>
    </row>
    <row r="28173" spans="2:41" x14ac:dyDescent="0.25">
      <c r="B28173" s="6"/>
      <c r="D28173" s="6"/>
      <c r="E28173" s="6"/>
      <c r="F28173" s="6"/>
      <c r="U28173" s="11"/>
      <c r="AO28173" s="11"/>
    </row>
    <row r="28174" spans="2:41" x14ac:dyDescent="0.25">
      <c r="B28174" s="6"/>
      <c r="D28174" s="6"/>
      <c r="E28174" s="6"/>
      <c r="F28174" s="6"/>
      <c r="U28174" s="11"/>
      <c r="AO28174" s="11"/>
    </row>
    <row r="28175" spans="2:41" x14ac:dyDescent="0.25">
      <c r="B28175" s="6"/>
      <c r="D28175" s="6"/>
      <c r="E28175" s="6"/>
      <c r="F28175" s="6"/>
      <c r="U28175" s="11"/>
      <c r="AO28175" s="11"/>
    </row>
    <row r="28176" spans="2:41" x14ac:dyDescent="0.25">
      <c r="B28176" s="6"/>
      <c r="D28176" s="6"/>
      <c r="E28176" s="6"/>
      <c r="F28176" s="6"/>
      <c r="U28176" s="11"/>
      <c r="AO28176" s="11"/>
    </row>
    <row r="28177" spans="2:41" x14ac:dyDescent="0.25">
      <c r="B28177" s="6"/>
      <c r="D28177" s="6"/>
      <c r="E28177" s="6"/>
      <c r="F28177" s="6"/>
      <c r="U28177" s="11"/>
      <c r="AO28177" s="11"/>
    </row>
    <row r="28178" spans="2:41" x14ac:dyDescent="0.25">
      <c r="B28178" s="6"/>
      <c r="D28178" s="6"/>
      <c r="E28178" s="6"/>
      <c r="F28178" s="6"/>
      <c r="U28178" s="11"/>
      <c r="AO28178" s="11"/>
    </row>
    <row r="28179" spans="2:41" x14ac:dyDescent="0.25">
      <c r="B28179" s="6"/>
      <c r="D28179" s="6"/>
      <c r="E28179" s="6"/>
      <c r="F28179" s="6"/>
      <c r="U28179" s="11"/>
      <c r="AO28179" s="11"/>
    </row>
    <row r="28180" spans="2:41" x14ac:dyDescent="0.25">
      <c r="B28180" s="6"/>
      <c r="D28180" s="6"/>
      <c r="E28180" s="6"/>
      <c r="F28180" s="6"/>
      <c r="U28180" s="11"/>
      <c r="AO28180" s="11"/>
    </row>
    <row r="28181" spans="2:41" x14ac:dyDescent="0.25">
      <c r="B28181" s="6"/>
      <c r="D28181" s="6"/>
      <c r="E28181" s="6"/>
      <c r="F28181" s="6"/>
      <c r="U28181" s="11"/>
      <c r="AO28181" s="11"/>
    </row>
    <row r="28182" spans="2:41" x14ac:dyDescent="0.25">
      <c r="B28182" s="6"/>
      <c r="D28182" s="6"/>
      <c r="E28182" s="6"/>
      <c r="F28182" s="6"/>
      <c r="U28182" s="11"/>
      <c r="AO28182" s="11"/>
    </row>
    <row r="28183" spans="2:41" x14ac:dyDescent="0.25">
      <c r="B28183" s="6"/>
      <c r="D28183" s="6"/>
      <c r="E28183" s="6"/>
      <c r="F28183" s="6"/>
      <c r="U28183" s="11"/>
      <c r="AO28183" s="11"/>
    </row>
    <row r="28184" spans="2:41" x14ac:dyDescent="0.25">
      <c r="B28184" s="6"/>
      <c r="D28184" s="6"/>
      <c r="E28184" s="6"/>
      <c r="F28184" s="6"/>
      <c r="U28184" s="11"/>
      <c r="AO28184" s="11"/>
    </row>
    <row r="28185" spans="2:41" x14ac:dyDescent="0.25">
      <c r="B28185" s="6"/>
      <c r="D28185" s="6"/>
      <c r="E28185" s="6"/>
      <c r="F28185" s="6"/>
      <c r="U28185" s="11"/>
      <c r="AO28185" s="11"/>
    </row>
    <row r="28186" spans="2:41" x14ac:dyDescent="0.25">
      <c r="B28186" s="6"/>
      <c r="D28186" s="6"/>
      <c r="E28186" s="6"/>
      <c r="F28186" s="6"/>
      <c r="U28186" s="11"/>
      <c r="AO28186" s="11"/>
    </row>
    <row r="28187" spans="2:41" x14ac:dyDescent="0.25">
      <c r="B28187" s="6"/>
      <c r="D28187" s="6"/>
      <c r="E28187" s="6"/>
      <c r="F28187" s="6"/>
      <c r="U28187" s="11"/>
      <c r="AO28187" s="11"/>
    </row>
    <row r="28188" spans="2:41" x14ac:dyDescent="0.25">
      <c r="B28188" s="6"/>
      <c r="D28188" s="6"/>
      <c r="E28188" s="6"/>
      <c r="F28188" s="6"/>
      <c r="U28188" s="11"/>
      <c r="AO28188" s="11"/>
    </row>
    <row r="28189" spans="2:41" x14ac:dyDescent="0.25">
      <c r="B28189" s="6"/>
      <c r="D28189" s="6"/>
      <c r="E28189" s="6"/>
      <c r="F28189" s="6"/>
      <c r="U28189" s="11"/>
      <c r="AO28189" s="11"/>
    </row>
    <row r="28190" spans="2:41" x14ac:dyDescent="0.25">
      <c r="B28190" s="6"/>
      <c r="D28190" s="6"/>
      <c r="E28190" s="6"/>
      <c r="F28190" s="6"/>
      <c r="U28190" s="11"/>
      <c r="AO28190" s="11"/>
    </row>
    <row r="28191" spans="2:41" x14ac:dyDescent="0.25">
      <c r="B28191" s="6"/>
      <c r="D28191" s="6"/>
      <c r="E28191" s="6"/>
      <c r="F28191" s="6"/>
      <c r="U28191" s="11"/>
      <c r="AO28191" s="11"/>
    </row>
    <row r="28192" spans="2:41" x14ac:dyDescent="0.25">
      <c r="B28192" s="6"/>
      <c r="D28192" s="6"/>
      <c r="E28192" s="6"/>
      <c r="F28192" s="6"/>
      <c r="U28192" s="11"/>
      <c r="AO28192" s="11"/>
    </row>
    <row r="28193" spans="2:41" x14ac:dyDescent="0.25">
      <c r="B28193" s="6"/>
      <c r="D28193" s="6"/>
      <c r="E28193" s="6"/>
      <c r="F28193" s="6"/>
      <c r="U28193" s="11"/>
      <c r="AO28193" s="11"/>
    </row>
    <row r="28194" spans="2:41" x14ac:dyDescent="0.25">
      <c r="B28194" s="6"/>
      <c r="D28194" s="6"/>
      <c r="E28194" s="6"/>
      <c r="F28194" s="6"/>
      <c r="U28194" s="11"/>
      <c r="AO28194" s="11"/>
    </row>
    <row r="28195" spans="2:41" x14ac:dyDescent="0.25">
      <c r="B28195" s="6"/>
      <c r="D28195" s="6"/>
      <c r="E28195" s="6"/>
      <c r="F28195" s="6"/>
      <c r="U28195" s="11"/>
      <c r="AO28195" s="11"/>
    </row>
    <row r="28196" spans="2:41" x14ac:dyDescent="0.25">
      <c r="B28196" s="6"/>
      <c r="D28196" s="6"/>
      <c r="E28196" s="6"/>
      <c r="F28196" s="6"/>
      <c r="U28196" s="11"/>
      <c r="AO28196" s="11"/>
    </row>
    <row r="28197" spans="2:41" x14ac:dyDescent="0.25">
      <c r="B28197" s="6"/>
      <c r="D28197" s="6"/>
      <c r="E28197" s="6"/>
      <c r="F28197" s="6"/>
      <c r="U28197" s="11"/>
      <c r="AO28197" s="11"/>
    </row>
    <row r="28198" spans="2:41" x14ac:dyDescent="0.25">
      <c r="B28198" s="6"/>
      <c r="D28198" s="6"/>
      <c r="E28198" s="6"/>
      <c r="F28198" s="6"/>
      <c r="U28198" s="11"/>
      <c r="AO28198" s="11"/>
    </row>
    <row r="28199" spans="2:41" x14ac:dyDescent="0.25">
      <c r="B28199" s="6"/>
      <c r="D28199" s="6"/>
      <c r="E28199" s="6"/>
      <c r="F28199" s="6"/>
      <c r="U28199" s="11"/>
      <c r="AO28199" s="11"/>
    </row>
    <row r="28200" spans="2:41" x14ac:dyDescent="0.25">
      <c r="B28200" s="6"/>
      <c r="D28200" s="6"/>
      <c r="E28200" s="6"/>
      <c r="F28200" s="6"/>
      <c r="U28200" s="11"/>
      <c r="AO28200" s="11"/>
    </row>
    <row r="28201" spans="2:41" x14ac:dyDescent="0.25">
      <c r="B28201" s="6"/>
      <c r="D28201" s="6"/>
      <c r="E28201" s="6"/>
      <c r="F28201" s="6"/>
      <c r="U28201" s="11"/>
      <c r="AO28201" s="11"/>
    </row>
    <row r="28202" spans="2:41" x14ac:dyDescent="0.25">
      <c r="B28202" s="6"/>
      <c r="D28202" s="6"/>
      <c r="E28202" s="6"/>
      <c r="F28202" s="6"/>
      <c r="U28202" s="11"/>
      <c r="AO28202" s="11"/>
    </row>
    <row r="28203" spans="2:41" x14ac:dyDescent="0.25">
      <c r="B28203" s="6"/>
      <c r="D28203" s="6"/>
      <c r="E28203" s="6"/>
      <c r="F28203" s="6"/>
      <c r="U28203" s="11"/>
      <c r="AO28203" s="11"/>
    </row>
    <row r="28204" spans="2:41" x14ac:dyDescent="0.25">
      <c r="B28204" s="6"/>
      <c r="D28204" s="6"/>
      <c r="E28204" s="6"/>
      <c r="F28204" s="6"/>
      <c r="U28204" s="11"/>
      <c r="AO28204" s="11"/>
    </row>
    <row r="28205" spans="2:41" x14ac:dyDescent="0.25">
      <c r="B28205" s="6"/>
      <c r="D28205" s="6"/>
      <c r="E28205" s="6"/>
      <c r="F28205" s="6"/>
      <c r="U28205" s="11"/>
      <c r="AO28205" s="11"/>
    </row>
    <row r="28206" spans="2:41" x14ac:dyDescent="0.25">
      <c r="B28206" s="6"/>
      <c r="D28206" s="6"/>
      <c r="E28206" s="6"/>
      <c r="F28206" s="6"/>
      <c r="U28206" s="11"/>
      <c r="AO28206" s="11"/>
    </row>
    <row r="28207" spans="2:41" x14ac:dyDescent="0.25">
      <c r="B28207" s="6"/>
      <c r="D28207" s="6"/>
      <c r="E28207" s="6"/>
      <c r="F28207" s="6"/>
      <c r="U28207" s="11"/>
      <c r="AO28207" s="11"/>
    </row>
    <row r="28208" spans="2:41" x14ac:dyDescent="0.25">
      <c r="B28208" s="6"/>
      <c r="D28208" s="6"/>
      <c r="E28208" s="6"/>
      <c r="F28208" s="6"/>
      <c r="U28208" s="11"/>
      <c r="AO28208" s="11"/>
    </row>
    <row r="28209" spans="2:41" x14ac:dyDescent="0.25">
      <c r="B28209" s="6"/>
      <c r="D28209" s="6"/>
      <c r="E28209" s="6"/>
      <c r="F28209" s="6"/>
      <c r="U28209" s="11"/>
      <c r="AO28209" s="11"/>
    </row>
    <row r="28210" spans="2:41" x14ac:dyDescent="0.25">
      <c r="B28210" s="6"/>
      <c r="D28210" s="6"/>
      <c r="E28210" s="6"/>
      <c r="F28210" s="6"/>
      <c r="U28210" s="11"/>
      <c r="AO28210" s="11"/>
    </row>
    <row r="28211" spans="2:41" x14ac:dyDescent="0.25">
      <c r="B28211" s="6"/>
      <c r="D28211" s="6"/>
      <c r="E28211" s="6"/>
      <c r="F28211" s="6"/>
      <c r="U28211" s="11"/>
      <c r="AO28211" s="11"/>
    </row>
    <row r="28212" spans="2:41" x14ac:dyDescent="0.25">
      <c r="B28212" s="6"/>
      <c r="D28212" s="6"/>
      <c r="E28212" s="6"/>
      <c r="F28212" s="6"/>
      <c r="U28212" s="11"/>
      <c r="AO28212" s="11"/>
    </row>
    <row r="28213" spans="2:41" x14ac:dyDescent="0.25">
      <c r="B28213" s="6"/>
      <c r="D28213" s="6"/>
      <c r="E28213" s="6"/>
      <c r="F28213" s="6"/>
      <c r="U28213" s="11"/>
      <c r="AO28213" s="11"/>
    </row>
    <row r="28214" spans="2:41" x14ac:dyDescent="0.25">
      <c r="B28214" s="6"/>
      <c r="D28214" s="6"/>
      <c r="E28214" s="6"/>
      <c r="F28214" s="6"/>
      <c r="U28214" s="11"/>
      <c r="AO28214" s="11"/>
    </row>
    <row r="28215" spans="2:41" x14ac:dyDescent="0.25">
      <c r="B28215" s="6"/>
      <c r="D28215" s="6"/>
      <c r="E28215" s="6"/>
      <c r="F28215" s="6"/>
      <c r="U28215" s="11"/>
      <c r="AO28215" s="11"/>
    </row>
    <row r="28216" spans="2:41" x14ac:dyDescent="0.25">
      <c r="B28216" s="6"/>
      <c r="D28216" s="6"/>
      <c r="E28216" s="6"/>
      <c r="F28216" s="6"/>
      <c r="U28216" s="11"/>
      <c r="AO28216" s="11"/>
    </row>
    <row r="28217" spans="2:41" x14ac:dyDescent="0.25">
      <c r="B28217" s="6"/>
      <c r="D28217" s="6"/>
      <c r="E28217" s="6"/>
      <c r="F28217" s="6"/>
      <c r="U28217" s="11"/>
      <c r="AO28217" s="11"/>
    </row>
    <row r="28218" spans="2:41" x14ac:dyDescent="0.25">
      <c r="B28218" s="6"/>
      <c r="D28218" s="6"/>
      <c r="E28218" s="6"/>
      <c r="F28218" s="6"/>
      <c r="U28218" s="11"/>
      <c r="AO28218" s="11"/>
    </row>
    <row r="28219" spans="2:41" x14ac:dyDescent="0.25">
      <c r="B28219" s="6"/>
      <c r="D28219" s="6"/>
      <c r="E28219" s="6"/>
      <c r="F28219" s="6"/>
      <c r="U28219" s="11"/>
      <c r="AO28219" s="11"/>
    </row>
    <row r="28220" spans="2:41" x14ac:dyDescent="0.25">
      <c r="B28220" s="6"/>
      <c r="D28220" s="6"/>
      <c r="E28220" s="6"/>
      <c r="F28220" s="6"/>
      <c r="U28220" s="11"/>
      <c r="AO28220" s="11"/>
    </row>
    <row r="28221" spans="2:41" x14ac:dyDescent="0.25">
      <c r="B28221" s="6"/>
      <c r="D28221" s="6"/>
      <c r="E28221" s="6"/>
      <c r="F28221" s="6"/>
      <c r="U28221" s="11"/>
      <c r="AO28221" s="11"/>
    </row>
    <row r="28222" spans="2:41" x14ac:dyDescent="0.25">
      <c r="B28222" s="6"/>
      <c r="D28222" s="6"/>
      <c r="E28222" s="6"/>
      <c r="F28222" s="6"/>
      <c r="U28222" s="11"/>
      <c r="AO28222" s="11"/>
    </row>
    <row r="28223" spans="2:41" x14ac:dyDescent="0.25">
      <c r="B28223" s="6"/>
      <c r="D28223" s="6"/>
      <c r="E28223" s="6"/>
      <c r="F28223" s="6"/>
      <c r="U28223" s="11"/>
      <c r="AO28223" s="11"/>
    </row>
    <row r="28224" spans="2:41" x14ac:dyDescent="0.25">
      <c r="B28224" s="6"/>
      <c r="D28224" s="6"/>
      <c r="E28224" s="6"/>
      <c r="F28224" s="6"/>
      <c r="U28224" s="11"/>
      <c r="AO28224" s="11"/>
    </row>
    <row r="28225" spans="2:41" x14ac:dyDescent="0.25">
      <c r="B28225" s="6"/>
      <c r="D28225" s="6"/>
      <c r="E28225" s="6"/>
      <c r="F28225" s="6"/>
      <c r="U28225" s="11"/>
      <c r="AO28225" s="11"/>
    </row>
    <row r="28226" spans="2:41" x14ac:dyDescent="0.25">
      <c r="B28226" s="6"/>
      <c r="D28226" s="6"/>
      <c r="E28226" s="6"/>
      <c r="F28226" s="6"/>
      <c r="U28226" s="11"/>
      <c r="AO28226" s="11"/>
    </row>
    <row r="28227" spans="2:41" x14ac:dyDescent="0.25">
      <c r="B28227" s="6"/>
      <c r="D28227" s="6"/>
      <c r="E28227" s="6"/>
      <c r="F28227" s="6"/>
      <c r="U28227" s="11"/>
      <c r="AO28227" s="11"/>
    </row>
    <row r="28228" spans="2:41" x14ac:dyDescent="0.25">
      <c r="B28228" s="6"/>
      <c r="D28228" s="6"/>
      <c r="E28228" s="6"/>
      <c r="F28228" s="6"/>
      <c r="U28228" s="11"/>
      <c r="AO28228" s="11"/>
    </row>
    <row r="28229" spans="2:41" x14ac:dyDescent="0.25">
      <c r="B28229" s="6"/>
      <c r="D28229" s="6"/>
      <c r="E28229" s="6"/>
      <c r="F28229" s="6"/>
      <c r="U28229" s="11"/>
      <c r="AO28229" s="11"/>
    </row>
    <row r="28230" spans="2:41" x14ac:dyDescent="0.25">
      <c r="B28230" s="6"/>
      <c r="D28230" s="6"/>
      <c r="E28230" s="6"/>
      <c r="F28230" s="6"/>
      <c r="U28230" s="11"/>
      <c r="AO28230" s="11"/>
    </row>
    <row r="28231" spans="2:41" x14ac:dyDescent="0.25">
      <c r="B28231" s="6"/>
      <c r="D28231" s="6"/>
      <c r="E28231" s="6"/>
      <c r="F28231" s="6"/>
      <c r="U28231" s="11"/>
      <c r="AO28231" s="11"/>
    </row>
    <row r="28232" spans="2:41" x14ac:dyDescent="0.25">
      <c r="B28232" s="6"/>
      <c r="D28232" s="6"/>
      <c r="E28232" s="6"/>
      <c r="F28232" s="6"/>
      <c r="U28232" s="11"/>
      <c r="AO28232" s="11"/>
    </row>
    <row r="28233" spans="2:41" x14ac:dyDescent="0.25">
      <c r="B28233" s="6"/>
      <c r="D28233" s="6"/>
      <c r="E28233" s="6"/>
      <c r="F28233" s="6"/>
      <c r="U28233" s="11"/>
      <c r="AO28233" s="11"/>
    </row>
    <row r="28234" spans="2:41" x14ac:dyDescent="0.25">
      <c r="B28234" s="6"/>
      <c r="D28234" s="6"/>
      <c r="E28234" s="6"/>
      <c r="F28234" s="6"/>
      <c r="U28234" s="11"/>
      <c r="AO28234" s="11"/>
    </row>
    <row r="28235" spans="2:41" x14ac:dyDescent="0.25">
      <c r="B28235" s="6"/>
      <c r="D28235" s="6"/>
      <c r="E28235" s="6"/>
      <c r="F28235" s="6"/>
      <c r="U28235" s="11"/>
      <c r="AO28235" s="11"/>
    </row>
    <row r="28236" spans="2:41" x14ac:dyDescent="0.25">
      <c r="B28236" s="6"/>
      <c r="D28236" s="6"/>
      <c r="E28236" s="6"/>
      <c r="F28236" s="6"/>
      <c r="U28236" s="11"/>
      <c r="AO28236" s="11"/>
    </row>
    <row r="28237" spans="2:41" x14ac:dyDescent="0.25">
      <c r="B28237" s="6"/>
      <c r="D28237" s="6"/>
      <c r="E28237" s="6"/>
      <c r="F28237" s="6"/>
      <c r="U28237" s="11"/>
      <c r="AO28237" s="11"/>
    </row>
    <row r="28238" spans="2:41" x14ac:dyDescent="0.25">
      <c r="B28238" s="6"/>
      <c r="D28238" s="6"/>
      <c r="E28238" s="6"/>
      <c r="F28238" s="6"/>
      <c r="U28238" s="11"/>
      <c r="AO28238" s="11"/>
    </row>
    <row r="28239" spans="2:41" x14ac:dyDescent="0.25">
      <c r="B28239" s="6"/>
      <c r="D28239" s="6"/>
      <c r="E28239" s="6"/>
      <c r="F28239" s="6"/>
      <c r="U28239" s="11"/>
      <c r="AO28239" s="11"/>
    </row>
    <row r="28240" spans="2:41" x14ac:dyDescent="0.25">
      <c r="B28240" s="6"/>
      <c r="D28240" s="6"/>
      <c r="E28240" s="6"/>
      <c r="F28240" s="6"/>
      <c r="U28240" s="11"/>
      <c r="AO28240" s="11"/>
    </row>
    <row r="28241" spans="2:41" x14ac:dyDescent="0.25">
      <c r="B28241" s="6"/>
      <c r="D28241" s="6"/>
      <c r="E28241" s="6"/>
      <c r="F28241" s="6"/>
      <c r="U28241" s="11"/>
      <c r="AO28241" s="11"/>
    </row>
    <row r="28242" spans="2:41" x14ac:dyDescent="0.25">
      <c r="B28242" s="6"/>
      <c r="D28242" s="6"/>
      <c r="E28242" s="6"/>
      <c r="F28242" s="6"/>
      <c r="U28242" s="11"/>
      <c r="AO28242" s="11"/>
    </row>
    <row r="28243" spans="2:41" x14ac:dyDescent="0.25">
      <c r="B28243" s="6"/>
      <c r="D28243" s="6"/>
      <c r="E28243" s="6"/>
      <c r="F28243" s="6"/>
      <c r="U28243" s="11"/>
      <c r="AO28243" s="11"/>
    </row>
    <row r="28244" spans="2:41" x14ac:dyDescent="0.25">
      <c r="B28244" s="6"/>
      <c r="D28244" s="6"/>
      <c r="E28244" s="6"/>
      <c r="F28244" s="6"/>
      <c r="U28244" s="11"/>
      <c r="AO28244" s="11"/>
    </row>
    <row r="28245" spans="2:41" x14ac:dyDescent="0.25">
      <c r="B28245" s="6"/>
      <c r="D28245" s="6"/>
      <c r="E28245" s="6"/>
      <c r="F28245" s="6"/>
      <c r="U28245" s="11"/>
      <c r="AO28245" s="11"/>
    </row>
    <row r="28246" spans="2:41" x14ac:dyDescent="0.25">
      <c r="B28246" s="6"/>
      <c r="D28246" s="6"/>
      <c r="E28246" s="6"/>
      <c r="F28246" s="6"/>
      <c r="U28246" s="11"/>
      <c r="AO28246" s="11"/>
    </row>
    <row r="28247" spans="2:41" x14ac:dyDescent="0.25">
      <c r="B28247" s="6"/>
      <c r="D28247" s="6"/>
      <c r="E28247" s="6"/>
      <c r="F28247" s="6"/>
      <c r="U28247" s="11"/>
      <c r="AO28247" s="11"/>
    </row>
    <row r="28248" spans="2:41" x14ac:dyDescent="0.25">
      <c r="B28248" s="6"/>
      <c r="D28248" s="6"/>
      <c r="E28248" s="6"/>
      <c r="F28248" s="6"/>
      <c r="U28248" s="11"/>
      <c r="AO28248" s="11"/>
    </row>
    <row r="28249" spans="2:41" x14ac:dyDescent="0.25">
      <c r="B28249" s="6"/>
      <c r="D28249" s="6"/>
      <c r="E28249" s="6"/>
      <c r="F28249" s="6"/>
      <c r="U28249" s="11"/>
      <c r="AO28249" s="11"/>
    </row>
    <row r="28250" spans="2:41" x14ac:dyDescent="0.25">
      <c r="B28250" s="6"/>
      <c r="D28250" s="6"/>
      <c r="E28250" s="6"/>
      <c r="F28250" s="6"/>
      <c r="U28250" s="11"/>
      <c r="AO28250" s="11"/>
    </row>
    <row r="28251" spans="2:41" x14ac:dyDescent="0.25">
      <c r="B28251" s="6"/>
      <c r="D28251" s="6"/>
      <c r="E28251" s="6"/>
      <c r="F28251" s="6"/>
      <c r="U28251" s="11"/>
      <c r="AO28251" s="11"/>
    </row>
    <row r="28252" spans="2:41" x14ac:dyDescent="0.25">
      <c r="B28252" s="6"/>
      <c r="D28252" s="6"/>
      <c r="E28252" s="6"/>
      <c r="F28252" s="6"/>
      <c r="U28252" s="11"/>
      <c r="AO28252" s="11"/>
    </row>
    <row r="28253" spans="2:41" x14ac:dyDescent="0.25">
      <c r="B28253" s="6"/>
      <c r="D28253" s="6"/>
      <c r="E28253" s="6"/>
      <c r="F28253" s="6"/>
      <c r="U28253" s="11"/>
      <c r="AO28253" s="11"/>
    </row>
    <row r="28254" spans="2:41" x14ac:dyDescent="0.25">
      <c r="B28254" s="6"/>
      <c r="D28254" s="6"/>
      <c r="E28254" s="6"/>
      <c r="F28254" s="6"/>
      <c r="U28254" s="11"/>
      <c r="AO28254" s="11"/>
    </row>
    <row r="28255" spans="2:41" x14ac:dyDescent="0.25">
      <c r="B28255" s="6"/>
      <c r="D28255" s="6"/>
      <c r="E28255" s="6"/>
      <c r="F28255" s="6"/>
      <c r="U28255" s="11"/>
      <c r="AO28255" s="11"/>
    </row>
    <row r="28256" spans="2:41" x14ac:dyDescent="0.25">
      <c r="B28256" s="6"/>
      <c r="D28256" s="6"/>
      <c r="E28256" s="6"/>
      <c r="F28256" s="6"/>
      <c r="U28256" s="11"/>
      <c r="AO28256" s="11"/>
    </row>
    <row r="28257" spans="2:41" x14ac:dyDescent="0.25">
      <c r="B28257" s="6"/>
      <c r="D28257" s="6"/>
      <c r="E28257" s="6"/>
      <c r="F28257" s="6"/>
      <c r="U28257" s="11"/>
      <c r="AO28257" s="11"/>
    </row>
    <row r="28258" spans="2:41" x14ac:dyDescent="0.25">
      <c r="B28258" s="6"/>
      <c r="D28258" s="6"/>
      <c r="E28258" s="6"/>
      <c r="F28258" s="6"/>
      <c r="U28258" s="11"/>
      <c r="AO28258" s="11"/>
    </row>
    <row r="28259" spans="2:41" x14ac:dyDescent="0.25">
      <c r="B28259" s="6"/>
      <c r="D28259" s="6"/>
      <c r="E28259" s="6"/>
      <c r="F28259" s="6"/>
      <c r="U28259" s="11"/>
      <c r="AO28259" s="11"/>
    </row>
    <row r="28260" spans="2:41" x14ac:dyDescent="0.25">
      <c r="B28260" s="6"/>
      <c r="D28260" s="6"/>
      <c r="E28260" s="6"/>
      <c r="F28260" s="6"/>
      <c r="U28260" s="11"/>
      <c r="AO28260" s="11"/>
    </row>
    <row r="28261" spans="2:41" x14ac:dyDescent="0.25">
      <c r="B28261" s="6"/>
      <c r="D28261" s="6"/>
      <c r="E28261" s="6"/>
      <c r="F28261" s="6"/>
      <c r="U28261" s="11"/>
      <c r="AO28261" s="11"/>
    </row>
    <row r="28262" spans="2:41" x14ac:dyDescent="0.25">
      <c r="B28262" s="6"/>
      <c r="D28262" s="6"/>
      <c r="E28262" s="6"/>
      <c r="F28262" s="6"/>
      <c r="U28262" s="11"/>
      <c r="AO28262" s="11"/>
    </row>
    <row r="28263" spans="2:41" x14ac:dyDescent="0.25">
      <c r="B28263" s="6"/>
      <c r="D28263" s="6"/>
      <c r="E28263" s="6"/>
      <c r="F28263" s="6"/>
      <c r="U28263" s="11"/>
      <c r="AO28263" s="11"/>
    </row>
    <row r="28264" spans="2:41" x14ac:dyDescent="0.25">
      <c r="B28264" s="6"/>
      <c r="D28264" s="6"/>
      <c r="E28264" s="6"/>
      <c r="F28264" s="6"/>
      <c r="U28264" s="11"/>
      <c r="AO28264" s="11"/>
    </row>
    <row r="28265" spans="2:41" x14ac:dyDescent="0.25">
      <c r="B28265" s="6"/>
      <c r="D28265" s="6"/>
      <c r="E28265" s="6"/>
      <c r="F28265" s="6"/>
      <c r="U28265" s="11"/>
      <c r="AO28265" s="11"/>
    </row>
    <row r="28266" spans="2:41" x14ac:dyDescent="0.25">
      <c r="B28266" s="6"/>
      <c r="D28266" s="6"/>
      <c r="E28266" s="6"/>
      <c r="F28266" s="6"/>
      <c r="U28266" s="11"/>
      <c r="AO28266" s="11"/>
    </row>
    <row r="28267" spans="2:41" x14ac:dyDescent="0.25">
      <c r="B28267" s="6"/>
      <c r="D28267" s="6"/>
      <c r="E28267" s="6"/>
      <c r="F28267" s="6"/>
      <c r="U28267" s="11"/>
      <c r="AO28267" s="11"/>
    </row>
    <row r="28268" spans="2:41" x14ac:dyDescent="0.25">
      <c r="B28268" s="6"/>
      <c r="D28268" s="6"/>
      <c r="E28268" s="6"/>
      <c r="F28268" s="6"/>
      <c r="U28268" s="11"/>
      <c r="AO28268" s="11"/>
    </row>
    <row r="28269" spans="2:41" x14ac:dyDescent="0.25">
      <c r="B28269" s="6"/>
      <c r="D28269" s="6"/>
      <c r="E28269" s="6"/>
      <c r="F28269" s="6"/>
      <c r="U28269" s="11"/>
      <c r="AO28269" s="11"/>
    </row>
    <row r="28270" spans="2:41" x14ac:dyDescent="0.25">
      <c r="B28270" s="6"/>
      <c r="D28270" s="6"/>
      <c r="E28270" s="6"/>
      <c r="F28270" s="6"/>
      <c r="U28270" s="11"/>
      <c r="AO28270" s="11"/>
    </row>
    <row r="28271" spans="2:41" x14ac:dyDescent="0.25">
      <c r="B28271" s="6"/>
      <c r="D28271" s="6"/>
      <c r="E28271" s="6"/>
      <c r="F28271" s="6"/>
      <c r="U28271" s="11"/>
      <c r="AO28271" s="11"/>
    </row>
    <row r="28272" spans="2:41" x14ac:dyDescent="0.25">
      <c r="B28272" s="6"/>
      <c r="D28272" s="6"/>
      <c r="E28272" s="6"/>
      <c r="F28272" s="6"/>
      <c r="U28272" s="11"/>
      <c r="AO28272" s="11"/>
    </row>
    <row r="28273" spans="2:41" x14ac:dyDescent="0.25">
      <c r="B28273" s="6"/>
      <c r="D28273" s="6"/>
      <c r="E28273" s="6"/>
      <c r="F28273" s="6"/>
      <c r="U28273" s="11"/>
      <c r="AO28273" s="11"/>
    </row>
    <row r="28274" spans="2:41" x14ac:dyDescent="0.25">
      <c r="B28274" s="6"/>
      <c r="D28274" s="6"/>
      <c r="E28274" s="6"/>
      <c r="F28274" s="6"/>
      <c r="U28274" s="11"/>
      <c r="AO28274" s="11"/>
    </row>
    <row r="28275" spans="2:41" x14ac:dyDescent="0.25">
      <c r="B28275" s="6"/>
      <c r="D28275" s="6"/>
      <c r="E28275" s="6"/>
      <c r="F28275" s="6"/>
      <c r="U28275" s="11"/>
      <c r="AO28275" s="11"/>
    </row>
    <row r="28276" spans="2:41" x14ac:dyDescent="0.25">
      <c r="B28276" s="6"/>
      <c r="D28276" s="6"/>
      <c r="E28276" s="6"/>
      <c r="F28276" s="6"/>
      <c r="U28276" s="11"/>
      <c r="AO28276" s="11"/>
    </row>
    <row r="28277" spans="2:41" x14ac:dyDescent="0.25">
      <c r="B28277" s="6"/>
      <c r="D28277" s="6"/>
      <c r="E28277" s="6"/>
      <c r="F28277" s="6"/>
      <c r="U28277" s="11"/>
      <c r="AO28277" s="11"/>
    </row>
    <row r="28278" spans="2:41" x14ac:dyDescent="0.25">
      <c r="B28278" s="6"/>
      <c r="D28278" s="6"/>
      <c r="E28278" s="6"/>
      <c r="F28278" s="6"/>
      <c r="U28278" s="11"/>
      <c r="AO28278" s="11"/>
    </row>
    <row r="28279" spans="2:41" x14ac:dyDescent="0.25">
      <c r="B28279" s="6"/>
      <c r="D28279" s="6"/>
      <c r="E28279" s="6"/>
      <c r="F28279" s="6"/>
      <c r="U28279" s="11"/>
      <c r="AO28279" s="11"/>
    </row>
    <row r="28280" spans="2:41" x14ac:dyDescent="0.25">
      <c r="B28280" s="6"/>
      <c r="D28280" s="6"/>
      <c r="E28280" s="6"/>
      <c r="F28280" s="6"/>
      <c r="U28280" s="11"/>
      <c r="AO28280" s="11"/>
    </row>
    <row r="28281" spans="2:41" x14ac:dyDescent="0.25">
      <c r="B28281" s="6"/>
      <c r="D28281" s="6"/>
      <c r="E28281" s="6"/>
      <c r="F28281" s="6"/>
      <c r="U28281" s="11"/>
      <c r="AO28281" s="11"/>
    </row>
    <row r="28282" spans="2:41" x14ac:dyDescent="0.25">
      <c r="B28282" s="6"/>
      <c r="D28282" s="6"/>
      <c r="E28282" s="6"/>
      <c r="F28282" s="6"/>
      <c r="U28282" s="11"/>
      <c r="AO28282" s="11"/>
    </row>
    <row r="28283" spans="2:41" x14ac:dyDescent="0.25">
      <c r="B28283" s="6"/>
      <c r="D28283" s="6"/>
      <c r="E28283" s="6"/>
      <c r="F28283" s="6"/>
      <c r="U28283" s="11"/>
      <c r="AO28283" s="11"/>
    </row>
    <row r="28284" spans="2:41" x14ac:dyDescent="0.25">
      <c r="B28284" s="6"/>
      <c r="D28284" s="6"/>
      <c r="E28284" s="6"/>
      <c r="F28284" s="6"/>
      <c r="U28284" s="11"/>
      <c r="AO28284" s="11"/>
    </row>
    <row r="28285" spans="2:41" x14ac:dyDescent="0.25">
      <c r="B28285" s="6"/>
      <c r="D28285" s="6"/>
      <c r="E28285" s="6"/>
      <c r="F28285" s="6"/>
      <c r="U28285" s="11"/>
      <c r="AO28285" s="11"/>
    </row>
    <row r="28286" spans="2:41" x14ac:dyDescent="0.25">
      <c r="B28286" s="6"/>
      <c r="D28286" s="6"/>
      <c r="E28286" s="6"/>
      <c r="F28286" s="6"/>
      <c r="U28286" s="11"/>
      <c r="AO28286" s="11"/>
    </row>
    <row r="28287" spans="2:41" x14ac:dyDescent="0.25">
      <c r="B28287" s="6"/>
      <c r="D28287" s="6"/>
      <c r="E28287" s="6"/>
      <c r="F28287" s="6"/>
      <c r="U28287" s="11"/>
      <c r="AO28287" s="11"/>
    </row>
    <row r="28288" spans="2:41" x14ac:dyDescent="0.25">
      <c r="B28288" s="6"/>
      <c r="D28288" s="6"/>
      <c r="E28288" s="6"/>
      <c r="F28288" s="6"/>
      <c r="U28288" s="11"/>
      <c r="AO28288" s="11"/>
    </row>
    <row r="28289" spans="2:41" x14ac:dyDescent="0.25">
      <c r="B28289" s="6"/>
      <c r="D28289" s="6"/>
      <c r="E28289" s="6"/>
      <c r="F28289" s="6"/>
      <c r="U28289" s="11"/>
      <c r="AO28289" s="11"/>
    </row>
    <row r="28290" spans="2:41" x14ac:dyDescent="0.25">
      <c r="B28290" s="6"/>
      <c r="D28290" s="6"/>
      <c r="E28290" s="6"/>
      <c r="F28290" s="6"/>
      <c r="U28290" s="11"/>
      <c r="AO28290" s="11"/>
    </row>
    <row r="28291" spans="2:41" x14ac:dyDescent="0.25">
      <c r="B28291" s="6"/>
      <c r="D28291" s="6"/>
      <c r="E28291" s="6"/>
      <c r="F28291" s="6"/>
      <c r="U28291" s="11"/>
      <c r="AO28291" s="11"/>
    </row>
    <row r="28292" spans="2:41" x14ac:dyDescent="0.25">
      <c r="B28292" s="6"/>
      <c r="D28292" s="6"/>
      <c r="E28292" s="6"/>
      <c r="F28292" s="6"/>
      <c r="U28292" s="11"/>
      <c r="AO28292" s="11"/>
    </row>
    <row r="28293" spans="2:41" x14ac:dyDescent="0.25">
      <c r="B28293" s="6"/>
      <c r="D28293" s="6"/>
      <c r="E28293" s="6"/>
      <c r="F28293" s="6"/>
      <c r="U28293" s="11"/>
      <c r="AO28293" s="11"/>
    </row>
    <row r="28294" spans="2:41" x14ac:dyDescent="0.25">
      <c r="B28294" s="6"/>
      <c r="D28294" s="6"/>
      <c r="E28294" s="6"/>
      <c r="F28294" s="6"/>
      <c r="U28294" s="11"/>
      <c r="AO28294" s="11"/>
    </row>
    <row r="28295" spans="2:41" x14ac:dyDescent="0.25">
      <c r="B28295" s="6"/>
      <c r="D28295" s="6"/>
      <c r="E28295" s="6"/>
      <c r="F28295" s="6"/>
      <c r="U28295" s="11"/>
      <c r="AO28295" s="11"/>
    </row>
    <row r="28296" spans="2:41" x14ac:dyDescent="0.25">
      <c r="B28296" s="6"/>
      <c r="D28296" s="6"/>
      <c r="E28296" s="6"/>
      <c r="F28296" s="6"/>
      <c r="U28296" s="11"/>
      <c r="AO28296" s="11"/>
    </row>
    <row r="28297" spans="2:41" x14ac:dyDescent="0.25">
      <c r="B28297" s="6"/>
      <c r="D28297" s="6"/>
      <c r="E28297" s="6"/>
      <c r="F28297" s="6"/>
      <c r="U28297" s="11"/>
      <c r="AO28297" s="11"/>
    </row>
    <row r="28298" spans="2:41" x14ac:dyDescent="0.25">
      <c r="B28298" s="6"/>
      <c r="D28298" s="6"/>
      <c r="E28298" s="6"/>
      <c r="F28298" s="6"/>
      <c r="U28298" s="11"/>
      <c r="AO28298" s="11"/>
    </row>
    <row r="28299" spans="2:41" x14ac:dyDescent="0.25">
      <c r="B28299" s="6"/>
      <c r="D28299" s="6"/>
      <c r="E28299" s="6"/>
      <c r="F28299" s="6"/>
      <c r="U28299" s="11"/>
      <c r="AO28299" s="11"/>
    </row>
    <row r="28300" spans="2:41" x14ac:dyDescent="0.25">
      <c r="B28300" s="6"/>
      <c r="D28300" s="6"/>
      <c r="E28300" s="6"/>
      <c r="F28300" s="6"/>
      <c r="U28300" s="11"/>
      <c r="AO28300" s="11"/>
    </row>
    <row r="28301" spans="2:41" x14ac:dyDescent="0.25">
      <c r="B28301" s="6"/>
      <c r="D28301" s="6"/>
      <c r="E28301" s="6"/>
      <c r="F28301" s="6"/>
      <c r="U28301" s="11"/>
      <c r="AO28301" s="11"/>
    </row>
    <row r="28302" spans="2:41" x14ac:dyDescent="0.25">
      <c r="B28302" s="6"/>
      <c r="D28302" s="6"/>
      <c r="E28302" s="6"/>
      <c r="F28302" s="6"/>
      <c r="U28302" s="11"/>
      <c r="AO28302" s="11"/>
    </row>
    <row r="28303" spans="2:41" x14ac:dyDescent="0.25">
      <c r="B28303" s="6"/>
      <c r="D28303" s="6"/>
      <c r="E28303" s="6"/>
      <c r="F28303" s="6"/>
      <c r="U28303" s="11"/>
      <c r="AO28303" s="11"/>
    </row>
    <row r="28304" spans="2:41" x14ac:dyDescent="0.25">
      <c r="B28304" s="6"/>
      <c r="D28304" s="6"/>
      <c r="E28304" s="6"/>
      <c r="F28304" s="6"/>
      <c r="U28304" s="11"/>
      <c r="AO28304" s="11"/>
    </row>
    <row r="28305" spans="2:41" x14ac:dyDescent="0.25">
      <c r="B28305" s="6"/>
      <c r="D28305" s="6"/>
      <c r="E28305" s="6"/>
      <c r="F28305" s="6"/>
      <c r="U28305" s="11"/>
      <c r="AO28305" s="11"/>
    </row>
    <row r="28306" spans="2:41" x14ac:dyDescent="0.25">
      <c r="B28306" s="6"/>
      <c r="D28306" s="6"/>
      <c r="E28306" s="6"/>
      <c r="F28306" s="6"/>
      <c r="U28306" s="11"/>
      <c r="AO28306" s="11"/>
    </row>
    <row r="28307" spans="2:41" x14ac:dyDescent="0.25">
      <c r="B28307" s="6"/>
      <c r="D28307" s="6"/>
      <c r="E28307" s="6"/>
      <c r="F28307" s="6"/>
      <c r="U28307" s="11"/>
      <c r="AO28307" s="11"/>
    </row>
    <row r="28308" spans="2:41" x14ac:dyDescent="0.25">
      <c r="B28308" s="6"/>
      <c r="D28308" s="6"/>
      <c r="E28308" s="6"/>
      <c r="F28308" s="6"/>
      <c r="U28308" s="11"/>
      <c r="AO28308" s="11"/>
    </row>
    <row r="28309" spans="2:41" x14ac:dyDescent="0.25">
      <c r="B28309" s="6"/>
      <c r="D28309" s="6"/>
      <c r="E28309" s="6"/>
      <c r="F28309" s="6"/>
      <c r="U28309" s="11"/>
      <c r="AO28309" s="11"/>
    </row>
    <row r="28310" spans="2:41" x14ac:dyDescent="0.25">
      <c r="B28310" s="6"/>
      <c r="D28310" s="6"/>
      <c r="E28310" s="6"/>
      <c r="F28310" s="6"/>
      <c r="U28310" s="11"/>
      <c r="AO28310" s="11"/>
    </row>
    <row r="28311" spans="2:41" x14ac:dyDescent="0.25">
      <c r="B28311" s="6"/>
      <c r="D28311" s="6"/>
      <c r="E28311" s="6"/>
      <c r="F28311" s="6"/>
      <c r="U28311" s="11"/>
      <c r="AO28311" s="11"/>
    </row>
    <row r="28312" spans="2:41" x14ac:dyDescent="0.25">
      <c r="B28312" s="6"/>
      <c r="D28312" s="6"/>
      <c r="E28312" s="6"/>
      <c r="F28312" s="6"/>
      <c r="U28312" s="11"/>
      <c r="AO28312" s="11"/>
    </row>
    <row r="28313" spans="2:41" x14ac:dyDescent="0.25">
      <c r="B28313" s="6"/>
      <c r="D28313" s="6"/>
      <c r="E28313" s="6"/>
      <c r="F28313" s="6"/>
      <c r="U28313" s="11"/>
      <c r="AO28313" s="11"/>
    </row>
    <row r="28314" spans="2:41" x14ac:dyDescent="0.25">
      <c r="B28314" s="6"/>
      <c r="D28314" s="6"/>
      <c r="E28314" s="6"/>
      <c r="F28314" s="6"/>
      <c r="U28314" s="11"/>
      <c r="AO28314" s="11"/>
    </row>
    <row r="28315" spans="2:41" x14ac:dyDescent="0.25">
      <c r="B28315" s="6"/>
      <c r="D28315" s="6"/>
      <c r="E28315" s="6"/>
      <c r="F28315" s="6"/>
      <c r="U28315" s="11"/>
      <c r="AO28315" s="11"/>
    </row>
    <row r="28316" spans="2:41" x14ac:dyDescent="0.25">
      <c r="B28316" s="6"/>
      <c r="D28316" s="6"/>
      <c r="E28316" s="6"/>
      <c r="F28316" s="6"/>
      <c r="U28316" s="11"/>
      <c r="AO28316" s="11"/>
    </row>
    <row r="28317" spans="2:41" x14ac:dyDescent="0.25">
      <c r="B28317" s="6"/>
      <c r="D28317" s="6"/>
      <c r="E28317" s="6"/>
      <c r="F28317" s="6"/>
      <c r="U28317" s="11"/>
      <c r="AO28317" s="11"/>
    </row>
    <row r="28318" spans="2:41" x14ac:dyDescent="0.25">
      <c r="B28318" s="6"/>
      <c r="D28318" s="6"/>
      <c r="E28318" s="6"/>
      <c r="F28318" s="6"/>
      <c r="U28318" s="11"/>
      <c r="AO28318" s="11"/>
    </row>
    <row r="28319" spans="2:41" x14ac:dyDescent="0.25">
      <c r="B28319" s="6"/>
      <c r="D28319" s="6"/>
      <c r="E28319" s="6"/>
      <c r="F28319" s="6"/>
      <c r="U28319" s="11"/>
      <c r="AO28319" s="11"/>
    </row>
    <row r="28320" spans="2:41" x14ac:dyDescent="0.25">
      <c r="B28320" s="6"/>
      <c r="D28320" s="6"/>
      <c r="E28320" s="6"/>
      <c r="F28320" s="6"/>
      <c r="U28320" s="11"/>
      <c r="AO28320" s="11"/>
    </row>
    <row r="28321" spans="2:41" x14ac:dyDescent="0.25">
      <c r="B28321" s="6"/>
      <c r="D28321" s="6"/>
      <c r="E28321" s="6"/>
      <c r="F28321" s="6"/>
      <c r="U28321" s="11"/>
      <c r="AO28321" s="11"/>
    </row>
    <row r="28322" spans="2:41" x14ac:dyDescent="0.25">
      <c r="B28322" s="6"/>
      <c r="D28322" s="6"/>
      <c r="E28322" s="6"/>
      <c r="F28322" s="6"/>
      <c r="U28322" s="11"/>
      <c r="AO28322" s="11"/>
    </row>
    <row r="28323" spans="2:41" x14ac:dyDescent="0.25">
      <c r="B28323" s="6"/>
      <c r="D28323" s="6"/>
      <c r="E28323" s="6"/>
      <c r="F28323" s="6"/>
      <c r="U28323" s="11"/>
      <c r="AO28323" s="11"/>
    </row>
    <row r="28324" spans="2:41" x14ac:dyDescent="0.25">
      <c r="B28324" s="6"/>
      <c r="D28324" s="6"/>
      <c r="E28324" s="6"/>
      <c r="F28324" s="6"/>
      <c r="U28324" s="11"/>
      <c r="AO28324" s="11"/>
    </row>
    <row r="28325" spans="2:41" x14ac:dyDescent="0.25">
      <c r="B28325" s="6"/>
      <c r="D28325" s="6"/>
      <c r="E28325" s="6"/>
      <c r="F28325" s="6"/>
      <c r="U28325" s="11"/>
      <c r="AO28325" s="11"/>
    </row>
    <row r="28326" spans="2:41" x14ac:dyDescent="0.25">
      <c r="B28326" s="6"/>
      <c r="D28326" s="6"/>
      <c r="E28326" s="6"/>
      <c r="F28326" s="6"/>
      <c r="U28326" s="11"/>
      <c r="AO28326" s="11"/>
    </row>
    <row r="28327" spans="2:41" x14ac:dyDescent="0.25">
      <c r="B28327" s="6"/>
      <c r="D28327" s="6"/>
      <c r="E28327" s="6"/>
      <c r="F28327" s="6"/>
      <c r="U28327" s="11"/>
      <c r="AO28327" s="11"/>
    </row>
    <row r="28328" spans="2:41" x14ac:dyDescent="0.25">
      <c r="B28328" s="6"/>
      <c r="D28328" s="6"/>
      <c r="E28328" s="6"/>
      <c r="F28328" s="6"/>
      <c r="U28328" s="11"/>
      <c r="AO28328" s="11"/>
    </row>
    <row r="28329" spans="2:41" x14ac:dyDescent="0.25">
      <c r="B28329" s="6"/>
      <c r="D28329" s="6"/>
      <c r="E28329" s="6"/>
      <c r="F28329" s="6"/>
      <c r="U28329" s="11"/>
      <c r="AO28329" s="11"/>
    </row>
    <row r="28330" spans="2:41" x14ac:dyDescent="0.25">
      <c r="B28330" s="6"/>
      <c r="D28330" s="6"/>
      <c r="E28330" s="6"/>
      <c r="F28330" s="6"/>
      <c r="U28330" s="11"/>
      <c r="AO28330" s="11"/>
    </row>
    <row r="28331" spans="2:41" x14ac:dyDescent="0.25">
      <c r="B28331" s="6"/>
      <c r="D28331" s="6"/>
      <c r="E28331" s="6"/>
      <c r="F28331" s="6"/>
      <c r="U28331" s="11"/>
      <c r="AO28331" s="11"/>
    </row>
    <row r="28332" spans="2:41" x14ac:dyDescent="0.25">
      <c r="B28332" s="6"/>
      <c r="D28332" s="6"/>
      <c r="E28332" s="6"/>
      <c r="F28332" s="6"/>
      <c r="U28332" s="11"/>
      <c r="AO28332" s="11"/>
    </row>
    <row r="28333" spans="2:41" x14ac:dyDescent="0.25">
      <c r="B28333" s="6"/>
      <c r="D28333" s="6"/>
      <c r="E28333" s="6"/>
      <c r="F28333" s="6"/>
      <c r="U28333" s="11"/>
      <c r="AO28333" s="11"/>
    </row>
    <row r="28334" spans="2:41" x14ac:dyDescent="0.25">
      <c r="B28334" s="6"/>
      <c r="D28334" s="6"/>
      <c r="E28334" s="6"/>
      <c r="F28334" s="6"/>
      <c r="U28334" s="11"/>
      <c r="AO28334" s="11"/>
    </row>
    <row r="28335" spans="2:41" x14ac:dyDescent="0.25">
      <c r="B28335" s="6"/>
      <c r="D28335" s="6"/>
      <c r="E28335" s="6"/>
      <c r="F28335" s="6"/>
      <c r="U28335" s="11"/>
      <c r="AO28335" s="11"/>
    </row>
    <row r="28336" spans="2:41" x14ac:dyDescent="0.25">
      <c r="B28336" s="6"/>
      <c r="D28336" s="6"/>
      <c r="E28336" s="6"/>
      <c r="F28336" s="6"/>
      <c r="U28336" s="11"/>
      <c r="AO28336" s="11"/>
    </row>
    <row r="28337" spans="2:41" x14ac:dyDescent="0.25">
      <c r="B28337" s="6"/>
      <c r="D28337" s="6"/>
      <c r="E28337" s="6"/>
      <c r="F28337" s="6"/>
      <c r="U28337" s="11"/>
      <c r="AO28337" s="11"/>
    </row>
    <row r="28338" spans="2:41" x14ac:dyDescent="0.25">
      <c r="B28338" s="6"/>
      <c r="D28338" s="6"/>
      <c r="E28338" s="6"/>
      <c r="F28338" s="6"/>
      <c r="U28338" s="11"/>
      <c r="AO28338" s="11"/>
    </row>
    <row r="28339" spans="2:41" x14ac:dyDescent="0.25">
      <c r="B28339" s="6"/>
      <c r="D28339" s="6"/>
      <c r="E28339" s="6"/>
      <c r="F28339" s="6"/>
      <c r="U28339" s="11"/>
      <c r="AO28339" s="11"/>
    </row>
    <row r="28340" spans="2:41" x14ac:dyDescent="0.25">
      <c r="B28340" s="6"/>
      <c r="D28340" s="6"/>
      <c r="E28340" s="6"/>
      <c r="F28340" s="6"/>
      <c r="U28340" s="11"/>
      <c r="AO28340" s="11"/>
    </row>
    <row r="28341" spans="2:41" x14ac:dyDescent="0.25">
      <c r="B28341" s="6"/>
      <c r="D28341" s="6"/>
      <c r="E28341" s="6"/>
      <c r="F28341" s="6"/>
      <c r="U28341" s="11"/>
      <c r="AO28341" s="11"/>
    </row>
    <row r="28342" spans="2:41" x14ac:dyDescent="0.25">
      <c r="B28342" s="6"/>
      <c r="D28342" s="6"/>
      <c r="E28342" s="6"/>
      <c r="F28342" s="6"/>
      <c r="U28342" s="11"/>
      <c r="AO28342" s="11"/>
    </row>
    <row r="28343" spans="2:41" x14ac:dyDescent="0.25">
      <c r="B28343" s="6"/>
      <c r="D28343" s="6"/>
      <c r="E28343" s="6"/>
      <c r="F28343" s="6"/>
      <c r="U28343" s="11"/>
      <c r="AO28343" s="11"/>
    </row>
    <row r="28344" spans="2:41" x14ac:dyDescent="0.25">
      <c r="B28344" s="6"/>
      <c r="D28344" s="6"/>
      <c r="E28344" s="6"/>
      <c r="F28344" s="6"/>
      <c r="U28344" s="11"/>
      <c r="AO28344" s="11"/>
    </row>
    <row r="28345" spans="2:41" x14ac:dyDescent="0.25">
      <c r="B28345" s="6"/>
      <c r="D28345" s="6"/>
      <c r="E28345" s="6"/>
      <c r="F28345" s="6"/>
      <c r="U28345" s="11"/>
      <c r="AO28345" s="11"/>
    </row>
    <row r="28346" spans="2:41" x14ac:dyDescent="0.25">
      <c r="B28346" s="6"/>
      <c r="D28346" s="6"/>
      <c r="E28346" s="6"/>
      <c r="F28346" s="6"/>
      <c r="U28346" s="11"/>
      <c r="AO28346" s="11"/>
    </row>
    <row r="28347" spans="2:41" x14ac:dyDescent="0.25">
      <c r="B28347" s="6"/>
      <c r="D28347" s="6"/>
      <c r="E28347" s="6"/>
      <c r="F28347" s="6"/>
      <c r="U28347" s="11"/>
      <c r="AO28347" s="11"/>
    </row>
    <row r="28348" spans="2:41" x14ac:dyDescent="0.25">
      <c r="B28348" s="6"/>
      <c r="D28348" s="6"/>
      <c r="E28348" s="6"/>
      <c r="F28348" s="6"/>
      <c r="U28348" s="11"/>
      <c r="AO28348" s="11"/>
    </row>
    <row r="28349" spans="2:41" x14ac:dyDescent="0.25">
      <c r="B28349" s="6"/>
      <c r="D28349" s="6"/>
      <c r="E28349" s="6"/>
      <c r="F28349" s="6"/>
      <c r="U28349" s="11"/>
      <c r="AO28349" s="11"/>
    </row>
    <row r="28350" spans="2:41" x14ac:dyDescent="0.25">
      <c r="B28350" s="6"/>
      <c r="D28350" s="6"/>
      <c r="E28350" s="6"/>
      <c r="F28350" s="6"/>
      <c r="U28350" s="11"/>
      <c r="AO28350" s="11"/>
    </row>
    <row r="28351" spans="2:41" x14ac:dyDescent="0.25">
      <c r="B28351" s="6"/>
      <c r="D28351" s="6"/>
      <c r="E28351" s="6"/>
      <c r="F28351" s="6"/>
      <c r="U28351" s="11"/>
      <c r="AO28351" s="11"/>
    </row>
    <row r="28352" spans="2:41" x14ac:dyDescent="0.25">
      <c r="B28352" s="6"/>
      <c r="D28352" s="6"/>
      <c r="E28352" s="6"/>
      <c r="F28352" s="6"/>
      <c r="U28352" s="11"/>
      <c r="AO28352" s="11"/>
    </row>
    <row r="28353" spans="2:41" x14ac:dyDescent="0.25">
      <c r="B28353" s="6"/>
      <c r="D28353" s="6"/>
      <c r="E28353" s="6"/>
      <c r="F28353" s="6"/>
      <c r="U28353" s="11"/>
      <c r="AO28353" s="11"/>
    </row>
    <row r="28354" spans="2:41" x14ac:dyDescent="0.25">
      <c r="B28354" s="6"/>
      <c r="D28354" s="6"/>
      <c r="E28354" s="6"/>
      <c r="F28354" s="6"/>
      <c r="U28354" s="11"/>
      <c r="AO28354" s="11"/>
    </row>
    <row r="28355" spans="2:41" x14ac:dyDescent="0.25">
      <c r="B28355" s="6"/>
      <c r="D28355" s="6"/>
      <c r="E28355" s="6"/>
      <c r="F28355" s="6"/>
      <c r="U28355" s="11"/>
      <c r="AO28355" s="11"/>
    </row>
    <row r="28356" spans="2:41" x14ac:dyDescent="0.25">
      <c r="B28356" s="6"/>
      <c r="D28356" s="6"/>
      <c r="E28356" s="6"/>
      <c r="F28356" s="6"/>
      <c r="U28356" s="11"/>
      <c r="AO28356" s="11"/>
    </row>
    <row r="28357" spans="2:41" x14ac:dyDescent="0.25">
      <c r="B28357" s="6"/>
      <c r="D28357" s="6"/>
      <c r="E28357" s="6"/>
      <c r="F28357" s="6"/>
      <c r="U28357" s="11"/>
      <c r="AO28357" s="11"/>
    </row>
    <row r="28358" spans="2:41" x14ac:dyDescent="0.25">
      <c r="B28358" s="6"/>
      <c r="D28358" s="6"/>
      <c r="E28358" s="6"/>
      <c r="F28358" s="6"/>
      <c r="U28358" s="11"/>
      <c r="AO28358" s="11"/>
    </row>
    <row r="28359" spans="2:41" x14ac:dyDescent="0.25">
      <c r="B28359" s="6"/>
      <c r="D28359" s="6"/>
      <c r="E28359" s="6"/>
      <c r="F28359" s="6"/>
      <c r="U28359" s="11"/>
      <c r="AO28359" s="11"/>
    </row>
    <row r="28360" spans="2:41" x14ac:dyDescent="0.25">
      <c r="B28360" s="6"/>
      <c r="D28360" s="6"/>
      <c r="E28360" s="6"/>
      <c r="F28360" s="6"/>
      <c r="U28360" s="11"/>
      <c r="AO28360" s="11"/>
    </row>
    <row r="28361" spans="2:41" x14ac:dyDescent="0.25">
      <c r="B28361" s="6"/>
      <c r="D28361" s="6"/>
      <c r="E28361" s="6"/>
      <c r="F28361" s="6"/>
      <c r="U28361" s="11"/>
      <c r="AO28361" s="11"/>
    </row>
    <row r="28362" spans="2:41" x14ac:dyDescent="0.25">
      <c r="B28362" s="6"/>
      <c r="D28362" s="6"/>
      <c r="E28362" s="6"/>
      <c r="F28362" s="6"/>
      <c r="U28362" s="11"/>
      <c r="AO28362" s="11"/>
    </row>
    <row r="28363" spans="2:41" x14ac:dyDescent="0.25">
      <c r="B28363" s="6"/>
      <c r="D28363" s="6"/>
      <c r="E28363" s="6"/>
      <c r="F28363" s="6"/>
      <c r="U28363" s="11"/>
      <c r="AO28363" s="11"/>
    </row>
    <row r="28364" spans="2:41" x14ac:dyDescent="0.25">
      <c r="B28364" s="6"/>
      <c r="D28364" s="6"/>
      <c r="E28364" s="6"/>
      <c r="F28364" s="6"/>
      <c r="U28364" s="11"/>
      <c r="AO28364" s="11"/>
    </row>
    <row r="28365" spans="2:41" x14ac:dyDescent="0.25">
      <c r="B28365" s="6"/>
      <c r="D28365" s="6"/>
      <c r="E28365" s="6"/>
      <c r="F28365" s="6"/>
      <c r="U28365" s="11"/>
      <c r="AO28365" s="11"/>
    </row>
    <row r="28366" spans="2:41" x14ac:dyDescent="0.25">
      <c r="B28366" s="6"/>
      <c r="D28366" s="6"/>
      <c r="E28366" s="6"/>
      <c r="F28366" s="6"/>
      <c r="U28366" s="11"/>
      <c r="AO28366" s="11"/>
    </row>
    <row r="28367" spans="2:41" x14ac:dyDescent="0.25">
      <c r="B28367" s="6"/>
      <c r="D28367" s="6"/>
      <c r="E28367" s="6"/>
      <c r="F28367" s="6"/>
      <c r="U28367" s="11"/>
      <c r="AO28367" s="11"/>
    </row>
    <row r="28368" spans="2:41" x14ac:dyDescent="0.25">
      <c r="B28368" s="6"/>
      <c r="D28368" s="6"/>
      <c r="E28368" s="6"/>
      <c r="F28368" s="6"/>
      <c r="U28368" s="11"/>
      <c r="AO28368" s="11"/>
    </row>
    <row r="28369" spans="2:41" x14ac:dyDescent="0.25">
      <c r="B28369" s="6"/>
      <c r="D28369" s="6"/>
      <c r="E28369" s="6"/>
      <c r="F28369" s="6"/>
      <c r="U28369" s="11"/>
      <c r="AO28369" s="11"/>
    </row>
    <row r="28370" spans="2:41" x14ac:dyDescent="0.25">
      <c r="B28370" s="6"/>
      <c r="D28370" s="6"/>
      <c r="E28370" s="6"/>
      <c r="F28370" s="6"/>
      <c r="U28370" s="11"/>
      <c r="AO28370" s="11"/>
    </row>
    <row r="28371" spans="2:41" x14ac:dyDescent="0.25">
      <c r="B28371" s="6"/>
      <c r="D28371" s="6"/>
      <c r="E28371" s="6"/>
      <c r="F28371" s="6"/>
      <c r="U28371" s="11"/>
      <c r="AO28371" s="11"/>
    </row>
    <row r="28372" spans="2:41" x14ac:dyDescent="0.25">
      <c r="B28372" s="6"/>
      <c r="D28372" s="6"/>
      <c r="E28372" s="6"/>
      <c r="F28372" s="6"/>
      <c r="U28372" s="11"/>
      <c r="AO28372" s="11"/>
    </row>
    <row r="28373" spans="2:41" x14ac:dyDescent="0.25">
      <c r="B28373" s="6"/>
      <c r="D28373" s="6"/>
      <c r="E28373" s="6"/>
      <c r="F28373" s="6"/>
      <c r="U28373" s="11"/>
      <c r="AO28373" s="11"/>
    </row>
    <row r="28374" spans="2:41" x14ac:dyDescent="0.25">
      <c r="B28374" s="6"/>
      <c r="D28374" s="6"/>
      <c r="E28374" s="6"/>
      <c r="F28374" s="6"/>
      <c r="U28374" s="11"/>
      <c r="AO28374" s="11"/>
    </row>
    <row r="28375" spans="2:41" x14ac:dyDescent="0.25">
      <c r="B28375" s="6"/>
      <c r="D28375" s="6"/>
      <c r="E28375" s="6"/>
      <c r="F28375" s="6"/>
      <c r="U28375" s="11"/>
      <c r="AO28375" s="11"/>
    </row>
    <row r="28376" spans="2:41" x14ac:dyDescent="0.25">
      <c r="B28376" s="6"/>
      <c r="D28376" s="6"/>
      <c r="E28376" s="6"/>
      <c r="F28376" s="6"/>
      <c r="U28376" s="11"/>
      <c r="AO28376" s="11"/>
    </row>
    <row r="28377" spans="2:41" x14ac:dyDescent="0.25">
      <c r="B28377" s="6"/>
      <c r="D28377" s="6"/>
      <c r="E28377" s="6"/>
      <c r="F28377" s="6"/>
      <c r="U28377" s="11"/>
      <c r="AO28377" s="11"/>
    </row>
    <row r="28378" spans="2:41" x14ac:dyDescent="0.25">
      <c r="B28378" s="6"/>
      <c r="D28378" s="6"/>
      <c r="E28378" s="6"/>
      <c r="F28378" s="6"/>
      <c r="U28378" s="11"/>
      <c r="AO28378" s="11"/>
    </row>
    <row r="28379" spans="2:41" x14ac:dyDescent="0.25">
      <c r="B28379" s="6"/>
      <c r="D28379" s="6"/>
      <c r="E28379" s="6"/>
      <c r="F28379" s="6"/>
      <c r="U28379" s="11"/>
      <c r="AO28379" s="11"/>
    </row>
    <row r="28380" spans="2:41" x14ac:dyDescent="0.25">
      <c r="B28380" s="6"/>
      <c r="D28380" s="6"/>
      <c r="E28380" s="6"/>
      <c r="F28380" s="6"/>
      <c r="U28380" s="11"/>
      <c r="AO28380" s="11"/>
    </row>
    <row r="28381" spans="2:41" x14ac:dyDescent="0.25">
      <c r="B28381" s="6"/>
      <c r="D28381" s="6"/>
      <c r="E28381" s="6"/>
      <c r="F28381" s="6"/>
      <c r="U28381" s="11"/>
      <c r="AO28381" s="11"/>
    </row>
    <row r="28382" spans="2:41" x14ac:dyDescent="0.25">
      <c r="B28382" s="6"/>
      <c r="D28382" s="6"/>
      <c r="E28382" s="6"/>
      <c r="F28382" s="6"/>
      <c r="U28382" s="11"/>
      <c r="AO28382" s="11"/>
    </row>
    <row r="28383" spans="2:41" x14ac:dyDescent="0.25">
      <c r="B28383" s="6"/>
      <c r="D28383" s="6"/>
      <c r="E28383" s="6"/>
      <c r="F28383" s="6"/>
      <c r="U28383" s="11"/>
      <c r="AO28383" s="11"/>
    </row>
    <row r="28384" spans="2:41" x14ac:dyDescent="0.25">
      <c r="B28384" s="6"/>
      <c r="D28384" s="6"/>
      <c r="E28384" s="6"/>
      <c r="F28384" s="6"/>
      <c r="U28384" s="11"/>
      <c r="AO28384" s="11"/>
    </row>
    <row r="28385" spans="2:41" x14ac:dyDescent="0.25">
      <c r="B28385" s="6"/>
      <c r="D28385" s="6"/>
      <c r="E28385" s="6"/>
      <c r="F28385" s="6"/>
      <c r="U28385" s="11"/>
      <c r="AO28385" s="11"/>
    </row>
    <row r="28386" spans="2:41" x14ac:dyDescent="0.25">
      <c r="B28386" s="6"/>
      <c r="D28386" s="6"/>
      <c r="E28386" s="6"/>
      <c r="F28386" s="6"/>
      <c r="U28386" s="11"/>
      <c r="AO28386" s="11"/>
    </row>
    <row r="28387" spans="2:41" x14ac:dyDescent="0.25">
      <c r="B28387" s="6"/>
      <c r="D28387" s="6"/>
      <c r="E28387" s="6"/>
      <c r="F28387" s="6"/>
      <c r="U28387" s="11"/>
      <c r="AO28387" s="11"/>
    </row>
    <row r="28388" spans="2:41" x14ac:dyDescent="0.25">
      <c r="B28388" s="6"/>
      <c r="D28388" s="6"/>
      <c r="E28388" s="6"/>
      <c r="F28388" s="6"/>
      <c r="U28388" s="11"/>
      <c r="AO28388" s="11"/>
    </row>
    <row r="28389" spans="2:41" x14ac:dyDescent="0.25">
      <c r="B28389" s="6"/>
      <c r="D28389" s="6"/>
      <c r="E28389" s="6"/>
      <c r="F28389" s="6"/>
      <c r="U28389" s="11"/>
      <c r="AO28389" s="11"/>
    </row>
    <row r="28390" spans="2:41" x14ac:dyDescent="0.25">
      <c r="B28390" s="6"/>
      <c r="D28390" s="6"/>
      <c r="E28390" s="6"/>
      <c r="F28390" s="6"/>
      <c r="U28390" s="11"/>
      <c r="AO28390" s="11"/>
    </row>
    <row r="28391" spans="2:41" x14ac:dyDescent="0.25">
      <c r="B28391" s="6"/>
      <c r="D28391" s="6"/>
      <c r="E28391" s="6"/>
      <c r="F28391" s="6"/>
      <c r="U28391" s="11"/>
      <c r="AO28391" s="11"/>
    </row>
    <row r="28392" spans="2:41" x14ac:dyDescent="0.25">
      <c r="B28392" s="6"/>
      <c r="D28392" s="6"/>
      <c r="E28392" s="6"/>
      <c r="F28392" s="6"/>
      <c r="U28392" s="11"/>
      <c r="AO28392" s="11"/>
    </row>
    <row r="28393" spans="2:41" x14ac:dyDescent="0.25">
      <c r="B28393" s="6"/>
      <c r="D28393" s="6"/>
      <c r="E28393" s="6"/>
      <c r="F28393" s="6"/>
      <c r="U28393" s="11"/>
      <c r="AO28393" s="11"/>
    </row>
    <row r="28394" spans="2:41" x14ac:dyDescent="0.25">
      <c r="B28394" s="6"/>
      <c r="D28394" s="6"/>
      <c r="E28394" s="6"/>
      <c r="F28394" s="6"/>
      <c r="U28394" s="11"/>
      <c r="AO28394" s="11"/>
    </row>
    <row r="28395" spans="2:41" x14ac:dyDescent="0.25">
      <c r="B28395" s="6"/>
      <c r="D28395" s="6"/>
      <c r="E28395" s="6"/>
      <c r="F28395" s="6"/>
      <c r="U28395" s="11"/>
      <c r="AO28395" s="11"/>
    </row>
    <row r="28396" spans="2:41" x14ac:dyDescent="0.25">
      <c r="B28396" s="6"/>
      <c r="D28396" s="6"/>
      <c r="E28396" s="6"/>
      <c r="F28396" s="6"/>
      <c r="U28396" s="11"/>
      <c r="AO28396" s="11"/>
    </row>
    <row r="28397" spans="2:41" x14ac:dyDescent="0.25">
      <c r="B28397" s="6"/>
      <c r="D28397" s="6"/>
      <c r="E28397" s="6"/>
      <c r="F28397" s="6"/>
      <c r="U28397" s="11"/>
      <c r="AO28397" s="11"/>
    </row>
    <row r="28398" spans="2:41" x14ac:dyDescent="0.25">
      <c r="B28398" s="6"/>
      <c r="D28398" s="6"/>
      <c r="E28398" s="6"/>
      <c r="F28398" s="6"/>
      <c r="U28398" s="11"/>
      <c r="AO28398" s="11"/>
    </row>
    <row r="28399" spans="2:41" x14ac:dyDescent="0.25">
      <c r="B28399" s="6"/>
      <c r="D28399" s="6"/>
      <c r="E28399" s="6"/>
      <c r="F28399" s="6"/>
      <c r="U28399" s="11"/>
      <c r="AO28399" s="11"/>
    </row>
    <row r="28400" spans="2:41" x14ac:dyDescent="0.25">
      <c r="B28400" s="6"/>
      <c r="D28400" s="6"/>
      <c r="E28400" s="6"/>
      <c r="F28400" s="6"/>
      <c r="U28400" s="11"/>
      <c r="AO28400" s="11"/>
    </row>
    <row r="28401" spans="2:41" x14ac:dyDescent="0.25">
      <c r="B28401" s="6"/>
      <c r="D28401" s="6"/>
      <c r="E28401" s="6"/>
      <c r="F28401" s="6"/>
      <c r="U28401" s="11"/>
      <c r="AO28401" s="11"/>
    </row>
    <row r="28402" spans="2:41" x14ac:dyDescent="0.25">
      <c r="B28402" s="6"/>
      <c r="D28402" s="6"/>
      <c r="E28402" s="6"/>
      <c r="F28402" s="6"/>
      <c r="U28402" s="11"/>
      <c r="AO28402" s="11"/>
    </row>
    <row r="28403" spans="2:41" x14ac:dyDescent="0.25">
      <c r="B28403" s="6"/>
      <c r="D28403" s="6"/>
      <c r="E28403" s="6"/>
      <c r="F28403" s="6"/>
      <c r="U28403" s="11"/>
      <c r="AO28403" s="11"/>
    </row>
    <row r="28404" spans="2:41" x14ac:dyDescent="0.25">
      <c r="B28404" s="6"/>
      <c r="D28404" s="6"/>
      <c r="E28404" s="6"/>
      <c r="F28404" s="6"/>
      <c r="U28404" s="11"/>
      <c r="AO28404" s="11"/>
    </row>
    <row r="28405" spans="2:41" x14ac:dyDescent="0.25">
      <c r="B28405" s="6"/>
      <c r="D28405" s="6"/>
      <c r="E28405" s="6"/>
      <c r="F28405" s="6"/>
      <c r="U28405" s="11"/>
      <c r="AO28405" s="11"/>
    </row>
    <row r="28406" spans="2:41" x14ac:dyDescent="0.25">
      <c r="B28406" s="6"/>
      <c r="D28406" s="6"/>
      <c r="E28406" s="6"/>
      <c r="F28406" s="6"/>
      <c r="U28406" s="11"/>
      <c r="AO28406" s="11"/>
    </row>
    <row r="28407" spans="2:41" x14ac:dyDescent="0.25">
      <c r="B28407" s="6"/>
      <c r="D28407" s="6"/>
      <c r="E28407" s="6"/>
      <c r="F28407" s="6"/>
      <c r="U28407" s="11"/>
      <c r="AO28407" s="11"/>
    </row>
    <row r="28408" spans="2:41" x14ac:dyDescent="0.25">
      <c r="B28408" s="6"/>
      <c r="D28408" s="6"/>
      <c r="E28408" s="6"/>
      <c r="F28408" s="6"/>
      <c r="U28408" s="11"/>
      <c r="AO28408" s="11"/>
    </row>
    <row r="28409" spans="2:41" x14ac:dyDescent="0.25">
      <c r="B28409" s="6"/>
      <c r="D28409" s="6"/>
      <c r="E28409" s="6"/>
      <c r="F28409" s="6"/>
      <c r="U28409" s="11"/>
      <c r="AO28409" s="11"/>
    </row>
    <row r="28410" spans="2:41" x14ac:dyDescent="0.25">
      <c r="B28410" s="6"/>
      <c r="D28410" s="6"/>
      <c r="E28410" s="6"/>
      <c r="F28410" s="6"/>
      <c r="U28410" s="11"/>
      <c r="AO28410" s="11"/>
    </row>
    <row r="28411" spans="2:41" x14ac:dyDescent="0.25">
      <c r="B28411" s="6"/>
      <c r="D28411" s="6"/>
      <c r="E28411" s="6"/>
      <c r="F28411" s="6"/>
      <c r="U28411" s="11"/>
      <c r="AO28411" s="11"/>
    </row>
    <row r="28412" spans="2:41" x14ac:dyDescent="0.25">
      <c r="B28412" s="6"/>
      <c r="D28412" s="6"/>
      <c r="E28412" s="6"/>
      <c r="F28412" s="6"/>
      <c r="U28412" s="11"/>
      <c r="AO28412" s="11"/>
    </row>
    <row r="28413" spans="2:41" x14ac:dyDescent="0.25">
      <c r="B28413" s="6"/>
      <c r="D28413" s="6"/>
      <c r="E28413" s="6"/>
      <c r="F28413" s="6"/>
      <c r="U28413" s="11"/>
      <c r="AO28413" s="11"/>
    </row>
    <row r="28414" spans="2:41" x14ac:dyDescent="0.25">
      <c r="B28414" s="6"/>
      <c r="D28414" s="6"/>
      <c r="E28414" s="6"/>
      <c r="F28414" s="6"/>
      <c r="U28414" s="11"/>
      <c r="AO28414" s="11"/>
    </row>
    <row r="28415" spans="2:41" x14ac:dyDescent="0.25">
      <c r="B28415" s="6"/>
      <c r="D28415" s="6"/>
      <c r="E28415" s="6"/>
      <c r="F28415" s="6"/>
      <c r="U28415" s="11"/>
      <c r="AO28415" s="11"/>
    </row>
    <row r="28416" spans="2:41" x14ac:dyDescent="0.25">
      <c r="B28416" s="6"/>
      <c r="D28416" s="6"/>
      <c r="E28416" s="6"/>
      <c r="F28416" s="6"/>
      <c r="U28416" s="11"/>
      <c r="AO28416" s="11"/>
    </row>
    <row r="28417" spans="2:41" x14ac:dyDescent="0.25">
      <c r="B28417" s="6"/>
      <c r="D28417" s="6"/>
      <c r="E28417" s="6"/>
      <c r="F28417" s="6"/>
      <c r="U28417" s="11"/>
      <c r="AO28417" s="11"/>
    </row>
    <row r="28418" spans="2:41" x14ac:dyDescent="0.25">
      <c r="B28418" s="6"/>
      <c r="D28418" s="6"/>
      <c r="E28418" s="6"/>
      <c r="F28418" s="6"/>
      <c r="U28418" s="11"/>
      <c r="AO28418" s="11"/>
    </row>
    <row r="28419" spans="2:41" x14ac:dyDescent="0.25">
      <c r="B28419" s="6"/>
      <c r="D28419" s="6"/>
      <c r="E28419" s="6"/>
      <c r="F28419" s="6"/>
      <c r="U28419" s="11"/>
      <c r="AO28419" s="11"/>
    </row>
    <row r="28420" spans="2:41" x14ac:dyDescent="0.25">
      <c r="B28420" s="6"/>
      <c r="D28420" s="6"/>
      <c r="E28420" s="6"/>
      <c r="F28420" s="6"/>
      <c r="U28420" s="11"/>
      <c r="AO28420" s="11"/>
    </row>
    <row r="28421" spans="2:41" x14ac:dyDescent="0.25">
      <c r="B28421" s="6"/>
      <c r="D28421" s="6"/>
      <c r="E28421" s="6"/>
      <c r="F28421" s="6"/>
      <c r="U28421" s="11"/>
      <c r="AO28421" s="11"/>
    </row>
    <row r="28422" spans="2:41" x14ac:dyDescent="0.25">
      <c r="B28422" s="6"/>
      <c r="D28422" s="6"/>
      <c r="E28422" s="6"/>
      <c r="F28422" s="6"/>
      <c r="U28422" s="11"/>
      <c r="AO28422" s="11"/>
    </row>
    <row r="28423" spans="2:41" x14ac:dyDescent="0.25">
      <c r="B28423" s="6"/>
      <c r="D28423" s="6"/>
      <c r="E28423" s="6"/>
      <c r="F28423" s="6"/>
      <c r="U28423" s="11"/>
      <c r="AO28423" s="11"/>
    </row>
    <row r="28424" spans="2:41" x14ac:dyDescent="0.25">
      <c r="B28424" s="6"/>
      <c r="D28424" s="6"/>
      <c r="E28424" s="6"/>
      <c r="F28424" s="6"/>
      <c r="U28424" s="11"/>
      <c r="AO28424" s="11"/>
    </row>
    <row r="28425" spans="2:41" x14ac:dyDescent="0.25">
      <c r="B28425" s="6"/>
      <c r="D28425" s="6"/>
      <c r="E28425" s="6"/>
      <c r="F28425" s="6"/>
      <c r="U28425" s="11"/>
      <c r="AO28425" s="11"/>
    </row>
    <row r="28426" spans="2:41" x14ac:dyDescent="0.25">
      <c r="B28426" s="6"/>
      <c r="D28426" s="6"/>
      <c r="E28426" s="6"/>
      <c r="F28426" s="6"/>
      <c r="U28426" s="11"/>
      <c r="AO28426" s="11"/>
    </row>
    <row r="28427" spans="2:41" x14ac:dyDescent="0.25">
      <c r="B28427" s="6"/>
      <c r="D28427" s="6"/>
      <c r="E28427" s="6"/>
      <c r="F28427" s="6"/>
      <c r="U28427" s="11"/>
      <c r="AO28427" s="11"/>
    </row>
    <row r="28428" spans="2:41" x14ac:dyDescent="0.25">
      <c r="B28428" s="6"/>
      <c r="D28428" s="6"/>
      <c r="E28428" s="6"/>
      <c r="F28428" s="6"/>
      <c r="U28428" s="11"/>
      <c r="AO28428" s="11"/>
    </row>
    <row r="28429" spans="2:41" x14ac:dyDescent="0.25">
      <c r="B28429" s="6"/>
      <c r="D28429" s="6"/>
      <c r="E28429" s="6"/>
      <c r="F28429" s="6"/>
      <c r="U28429" s="11"/>
      <c r="AO28429" s="11"/>
    </row>
    <row r="28430" spans="2:41" x14ac:dyDescent="0.25">
      <c r="B28430" s="6"/>
      <c r="D28430" s="6"/>
      <c r="E28430" s="6"/>
      <c r="F28430" s="6"/>
      <c r="U28430" s="11"/>
      <c r="AO28430" s="11"/>
    </row>
    <row r="28431" spans="2:41" x14ac:dyDescent="0.25">
      <c r="B28431" s="6"/>
      <c r="D28431" s="6"/>
      <c r="E28431" s="6"/>
      <c r="F28431" s="6"/>
      <c r="U28431" s="11"/>
      <c r="AO28431" s="11"/>
    </row>
    <row r="28432" spans="2:41" x14ac:dyDescent="0.25">
      <c r="B28432" s="6"/>
      <c r="D28432" s="6"/>
      <c r="E28432" s="6"/>
      <c r="F28432" s="6"/>
      <c r="U28432" s="11"/>
      <c r="AO28432" s="11"/>
    </row>
    <row r="28433" spans="2:41" x14ac:dyDescent="0.25">
      <c r="B28433" s="6"/>
      <c r="D28433" s="6"/>
      <c r="E28433" s="6"/>
      <c r="F28433" s="6"/>
      <c r="U28433" s="11"/>
      <c r="AO28433" s="11"/>
    </row>
    <row r="28434" spans="2:41" x14ac:dyDescent="0.25">
      <c r="B28434" s="6"/>
      <c r="D28434" s="6"/>
      <c r="E28434" s="6"/>
      <c r="F28434" s="6"/>
      <c r="U28434" s="11"/>
      <c r="AO28434" s="11"/>
    </row>
    <row r="28435" spans="2:41" x14ac:dyDescent="0.25">
      <c r="B28435" s="6"/>
      <c r="D28435" s="6"/>
      <c r="E28435" s="6"/>
      <c r="F28435" s="6"/>
      <c r="U28435" s="11"/>
      <c r="AO28435" s="11"/>
    </row>
    <row r="28436" spans="2:41" x14ac:dyDescent="0.25">
      <c r="B28436" s="6"/>
      <c r="D28436" s="6"/>
      <c r="E28436" s="6"/>
      <c r="F28436" s="6"/>
      <c r="U28436" s="11"/>
      <c r="AO28436" s="11"/>
    </row>
    <row r="28437" spans="2:41" x14ac:dyDescent="0.25">
      <c r="B28437" s="6"/>
      <c r="D28437" s="6"/>
      <c r="E28437" s="6"/>
      <c r="F28437" s="6"/>
      <c r="U28437" s="11"/>
      <c r="AO28437" s="11"/>
    </row>
    <row r="28438" spans="2:41" x14ac:dyDescent="0.25">
      <c r="B28438" s="6"/>
      <c r="D28438" s="6"/>
      <c r="E28438" s="6"/>
      <c r="F28438" s="6"/>
      <c r="U28438" s="11"/>
      <c r="AO28438" s="11"/>
    </row>
    <row r="28439" spans="2:41" x14ac:dyDescent="0.25">
      <c r="B28439" s="6"/>
      <c r="D28439" s="6"/>
      <c r="E28439" s="6"/>
      <c r="F28439" s="6"/>
      <c r="U28439" s="11"/>
      <c r="AO28439" s="11"/>
    </row>
    <row r="28440" spans="2:41" x14ac:dyDescent="0.25">
      <c r="B28440" s="6"/>
      <c r="D28440" s="6"/>
      <c r="E28440" s="6"/>
      <c r="F28440" s="6"/>
      <c r="U28440" s="11"/>
      <c r="AO28440" s="11"/>
    </row>
    <row r="28441" spans="2:41" x14ac:dyDescent="0.25">
      <c r="B28441" s="6"/>
      <c r="D28441" s="6"/>
      <c r="E28441" s="6"/>
      <c r="F28441" s="6"/>
      <c r="U28441" s="11"/>
      <c r="AO28441" s="11"/>
    </row>
    <row r="28442" spans="2:41" x14ac:dyDescent="0.25">
      <c r="B28442" s="6"/>
      <c r="D28442" s="6"/>
      <c r="E28442" s="6"/>
      <c r="F28442" s="6"/>
      <c r="U28442" s="11"/>
      <c r="AO28442" s="11"/>
    </row>
    <row r="28443" spans="2:41" x14ac:dyDescent="0.25">
      <c r="B28443" s="6"/>
      <c r="D28443" s="6"/>
      <c r="E28443" s="6"/>
      <c r="F28443" s="6"/>
      <c r="U28443" s="11"/>
      <c r="AO28443" s="11"/>
    </row>
    <row r="28444" spans="2:41" x14ac:dyDescent="0.25">
      <c r="B28444" s="6"/>
      <c r="D28444" s="6"/>
      <c r="E28444" s="6"/>
      <c r="F28444" s="6"/>
      <c r="U28444" s="11"/>
      <c r="AO28444" s="11"/>
    </row>
    <row r="28445" spans="2:41" x14ac:dyDescent="0.25">
      <c r="B28445" s="6"/>
      <c r="D28445" s="6"/>
      <c r="E28445" s="6"/>
      <c r="F28445" s="6"/>
      <c r="U28445" s="11"/>
      <c r="AO28445" s="11"/>
    </row>
    <row r="28446" spans="2:41" x14ac:dyDescent="0.25">
      <c r="B28446" s="6"/>
      <c r="D28446" s="6"/>
      <c r="E28446" s="6"/>
      <c r="F28446" s="6"/>
      <c r="U28446" s="11"/>
      <c r="AO28446" s="11"/>
    </row>
    <row r="28447" spans="2:41" x14ac:dyDescent="0.25">
      <c r="B28447" s="6"/>
      <c r="D28447" s="6"/>
      <c r="E28447" s="6"/>
      <c r="F28447" s="6"/>
      <c r="U28447" s="11"/>
      <c r="AO28447" s="11"/>
    </row>
    <row r="28448" spans="2:41" x14ac:dyDescent="0.25">
      <c r="B28448" s="6"/>
      <c r="D28448" s="6"/>
      <c r="E28448" s="6"/>
      <c r="F28448" s="6"/>
      <c r="U28448" s="11"/>
      <c r="AO28448" s="11"/>
    </row>
    <row r="28449" spans="2:41" x14ac:dyDescent="0.25">
      <c r="B28449" s="6"/>
      <c r="D28449" s="6"/>
      <c r="E28449" s="6"/>
      <c r="F28449" s="6"/>
      <c r="U28449" s="11"/>
      <c r="AO28449" s="11"/>
    </row>
    <row r="28450" spans="2:41" x14ac:dyDescent="0.25">
      <c r="B28450" s="6"/>
      <c r="D28450" s="6"/>
      <c r="E28450" s="6"/>
      <c r="F28450" s="6"/>
      <c r="U28450" s="11"/>
      <c r="AO28450" s="11"/>
    </row>
    <row r="28451" spans="2:41" x14ac:dyDescent="0.25">
      <c r="B28451" s="6"/>
      <c r="D28451" s="6"/>
      <c r="E28451" s="6"/>
      <c r="F28451" s="6"/>
      <c r="U28451" s="11"/>
      <c r="AO28451" s="11"/>
    </row>
    <row r="28452" spans="2:41" x14ac:dyDescent="0.25">
      <c r="B28452" s="6"/>
      <c r="D28452" s="6"/>
      <c r="E28452" s="6"/>
      <c r="F28452" s="6"/>
      <c r="U28452" s="11"/>
      <c r="AO28452" s="11"/>
    </row>
    <row r="28453" spans="2:41" x14ac:dyDescent="0.25">
      <c r="B28453" s="6"/>
      <c r="D28453" s="6"/>
      <c r="E28453" s="6"/>
      <c r="F28453" s="6"/>
      <c r="U28453" s="11"/>
      <c r="AO28453" s="11"/>
    </row>
    <row r="28454" spans="2:41" x14ac:dyDescent="0.25">
      <c r="B28454" s="6"/>
      <c r="D28454" s="6"/>
      <c r="E28454" s="6"/>
      <c r="F28454" s="6"/>
      <c r="U28454" s="11"/>
      <c r="AO28454" s="11"/>
    </row>
    <row r="28455" spans="2:41" x14ac:dyDescent="0.25">
      <c r="B28455" s="6"/>
      <c r="D28455" s="6"/>
      <c r="E28455" s="6"/>
      <c r="F28455" s="6"/>
      <c r="U28455" s="11"/>
      <c r="AO28455" s="11"/>
    </row>
    <row r="28456" spans="2:41" x14ac:dyDescent="0.25">
      <c r="B28456" s="6"/>
      <c r="D28456" s="6"/>
      <c r="E28456" s="6"/>
      <c r="F28456" s="6"/>
      <c r="U28456" s="11"/>
      <c r="AO28456" s="11"/>
    </row>
    <row r="28457" spans="2:41" x14ac:dyDescent="0.25">
      <c r="B28457" s="6"/>
      <c r="D28457" s="6"/>
      <c r="E28457" s="6"/>
      <c r="F28457" s="6"/>
      <c r="U28457" s="11"/>
      <c r="AO28457" s="11"/>
    </row>
    <row r="28458" spans="2:41" x14ac:dyDescent="0.25">
      <c r="B28458" s="6"/>
      <c r="D28458" s="6"/>
      <c r="E28458" s="6"/>
      <c r="F28458" s="6"/>
      <c r="U28458" s="11"/>
      <c r="AO28458" s="11"/>
    </row>
    <row r="28459" spans="2:41" x14ac:dyDescent="0.25">
      <c r="B28459" s="6"/>
      <c r="D28459" s="6"/>
      <c r="E28459" s="6"/>
      <c r="F28459" s="6"/>
      <c r="U28459" s="11"/>
      <c r="AO28459" s="11"/>
    </row>
    <row r="28460" spans="2:41" x14ac:dyDescent="0.25">
      <c r="B28460" s="6"/>
      <c r="D28460" s="6"/>
      <c r="E28460" s="6"/>
      <c r="F28460" s="6"/>
      <c r="U28460" s="11"/>
      <c r="AO28460" s="11"/>
    </row>
    <row r="28461" spans="2:41" x14ac:dyDescent="0.25">
      <c r="B28461" s="6"/>
      <c r="D28461" s="6"/>
      <c r="E28461" s="6"/>
      <c r="F28461" s="6"/>
      <c r="U28461" s="11"/>
      <c r="AO28461" s="11"/>
    </row>
    <row r="28462" spans="2:41" x14ac:dyDescent="0.25">
      <c r="B28462" s="6"/>
      <c r="D28462" s="6"/>
      <c r="E28462" s="6"/>
      <c r="F28462" s="6"/>
      <c r="U28462" s="11"/>
      <c r="AO28462" s="11"/>
    </row>
    <row r="28463" spans="2:41" x14ac:dyDescent="0.25">
      <c r="B28463" s="6"/>
      <c r="D28463" s="6"/>
      <c r="E28463" s="6"/>
      <c r="F28463" s="6"/>
      <c r="U28463" s="11"/>
      <c r="AO28463" s="11"/>
    </row>
    <row r="28464" spans="2:41" x14ac:dyDescent="0.25">
      <c r="B28464" s="6"/>
      <c r="D28464" s="6"/>
      <c r="E28464" s="6"/>
      <c r="F28464" s="6"/>
      <c r="U28464" s="11"/>
      <c r="AO28464" s="11"/>
    </row>
    <row r="28465" spans="2:41" x14ac:dyDescent="0.25">
      <c r="B28465" s="6"/>
      <c r="D28465" s="6"/>
      <c r="E28465" s="6"/>
      <c r="F28465" s="6"/>
      <c r="U28465" s="11"/>
      <c r="AO28465" s="11"/>
    </row>
    <row r="28466" spans="2:41" x14ac:dyDescent="0.25">
      <c r="B28466" s="6"/>
      <c r="D28466" s="6"/>
      <c r="E28466" s="6"/>
      <c r="F28466" s="6"/>
      <c r="U28466" s="11"/>
      <c r="AO28466" s="11"/>
    </row>
    <row r="28467" spans="2:41" x14ac:dyDescent="0.25">
      <c r="B28467" s="6"/>
      <c r="D28467" s="6"/>
      <c r="E28467" s="6"/>
      <c r="F28467" s="6"/>
      <c r="U28467" s="11"/>
      <c r="AO28467" s="11"/>
    </row>
    <row r="28468" spans="2:41" x14ac:dyDescent="0.25">
      <c r="B28468" s="6"/>
      <c r="D28468" s="6"/>
      <c r="E28468" s="6"/>
      <c r="F28468" s="6"/>
      <c r="U28468" s="11"/>
      <c r="AO28468" s="11"/>
    </row>
    <row r="28469" spans="2:41" x14ac:dyDescent="0.25">
      <c r="B28469" s="6"/>
      <c r="D28469" s="6"/>
      <c r="E28469" s="6"/>
      <c r="F28469" s="6"/>
      <c r="U28469" s="11"/>
      <c r="AO28469" s="11"/>
    </row>
    <row r="28470" spans="2:41" x14ac:dyDescent="0.25">
      <c r="B28470" s="6"/>
      <c r="D28470" s="6"/>
      <c r="E28470" s="6"/>
      <c r="F28470" s="6"/>
      <c r="U28470" s="11"/>
      <c r="AO28470" s="11"/>
    </row>
    <row r="28471" spans="2:41" x14ac:dyDescent="0.25">
      <c r="B28471" s="6"/>
      <c r="D28471" s="6"/>
      <c r="E28471" s="6"/>
      <c r="F28471" s="6"/>
      <c r="U28471" s="11"/>
      <c r="AO28471" s="11"/>
    </row>
    <row r="28472" spans="2:41" x14ac:dyDescent="0.25">
      <c r="B28472" s="6"/>
      <c r="D28472" s="6"/>
      <c r="E28472" s="6"/>
      <c r="F28472" s="6"/>
      <c r="U28472" s="11"/>
      <c r="AO28472" s="11"/>
    </row>
    <row r="28473" spans="2:41" x14ac:dyDescent="0.25">
      <c r="B28473" s="6"/>
      <c r="D28473" s="6"/>
      <c r="E28473" s="6"/>
      <c r="F28473" s="6"/>
      <c r="U28473" s="11"/>
      <c r="AO28473" s="11"/>
    </row>
    <row r="28474" spans="2:41" x14ac:dyDescent="0.25">
      <c r="B28474" s="6"/>
      <c r="D28474" s="6"/>
      <c r="E28474" s="6"/>
      <c r="F28474" s="6"/>
      <c r="U28474" s="11"/>
      <c r="AO28474" s="11"/>
    </row>
    <row r="28475" spans="2:41" x14ac:dyDescent="0.25">
      <c r="B28475" s="6"/>
      <c r="D28475" s="6"/>
      <c r="E28475" s="6"/>
      <c r="F28475" s="6"/>
      <c r="U28475" s="11"/>
      <c r="AO28475" s="11"/>
    </row>
    <row r="28476" spans="2:41" x14ac:dyDescent="0.25">
      <c r="B28476" s="6"/>
      <c r="D28476" s="6"/>
      <c r="E28476" s="6"/>
      <c r="F28476" s="6"/>
      <c r="U28476" s="11"/>
      <c r="AO28476" s="11"/>
    </row>
    <row r="28477" spans="2:41" x14ac:dyDescent="0.25">
      <c r="B28477" s="6"/>
      <c r="D28477" s="6"/>
      <c r="E28477" s="6"/>
      <c r="F28477" s="6"/>
      <c r="U28477" s="11"/>
      <c r="AO28477" s="11"/>
    </row>
    <row r="28478" spans="2:41" x14ac:dyDescent="0.25">
      <c r="B28478" s="6"/>
      <c r="D28478" s="6"/>
      <c r="E28478" s="6"/>
      <c r="F28478" s="6"/>
      <c r="U28478" s="11"/>
      <c r="AO28478" s="11"/>
    </row>
    <row r="28479" spans="2:41" x14ac:dyDescent="0.25">
      <c r="B28479" s="6"/>
      <c r="D28479" s="6"/>
      <c r="E28479" s="6"/>
      <c r="F28479" s="6"/>
      <c r="U28479" s="11"/>
      <c r="AO28479" s="11"/>
    </row>
    <row r="28480" spans="2:41" x14ac:dyDescent="0.25">
      <c r="B28480" s="6"/>
      <c r="D28480" s="6"/>
      <c r="E28480" s="6"/>
      <c r="F28480" s="6"/>
      <c r="U28480" s="11"/>
      <c r="AO28480" s="11"/>
    </row>
    <row r="28481" spans="2:41" x14ac:dyDescent="0.25">
      <c r="B28481" s="6"/>
      <c r="D28481" s="6"/>
      <c r="E28481" s="6"/>
      <c r="F28481" s="6"/>
      <c r="U28481" s="11"/>
      <c r="AO28481" s="11"/>
    </row>
    <row r="28482" spans="2:41" x14ac:dyDescent="0.25">
      <c r="B28482" s="6"/>
      <c r="D28482" s="6"/>
      <c r="E28482" s="6"/>
      <c r="F28482" s="6"/>
      <c r="U28482" s="11"/>
      <c r="AO28482" s="11"/>
    </row>
    <row r="28483" spans="2:41" x14ac:dyDescent="0.25">
      <c r="B28483" s="6"/>
      <c r="D28483" s="6"/>
      <c r="E28483" s="6"/>
      <c r="F28483" s="6"/>
      <c r="U28483" s="11"/>
      <c r="AO28483" s="11"/>
    </row>
    <row r="28484" spans="2:41" x14ac:dyDescent="0.25">
      <c r="B28484" s="6"/>
      <c r="D28484" s="6"/>
      <c r="E28484" s="6"/>
      <c r="F28484" s="6"/>
      <c r="U28484" s="11"/>
      <c r="AO28484" s="11"/>
    </row>
    <row r="28485" spans="2:41" x14ac:dyDescent="0.25">
      <c r="B28485" s="6"/>
      <c r="D28485" s="6"/>
      <c r="E28485" s="6"/>
      <c r="F28485" s="6"/>
      <c r="U28485" s="11"/>
      <c r="AO28485" s="11"/>
    </row>
    <row r="28486" spans="2:41" x14ac:dyDescent="0.25">
      <c r="B28486" s="6"/>
      <c r="D28486" s="6"/>
      <c r="E28486" s="6"/>
      <c r="F28486" s="6"/>
      <c r="U28486" s="11"/>
      <c r="AO28486" s="11"/>
    </row>
    <row r="28487" spans="2:41" x14ac:dyDescent="0.25">
      <c r="B28487" s="6"/>
      <c r="D28487" s="6"/>
      <c r="E28487" s="6"/>
      <c r="F28487" s="6"/>
      <c r="U28487" s="11"/>
      <c r="AO28487" s="11"/>
    </row>
    <row r="28488" spans="2:41" x14ac:dyDescent="0.25">
      <c r="B28488" s="6"/>
      <c r="D28488" s="6"/>
      <c r="E28488" s="6"/>
      <c r="F28488" s="6"/>
      <c r="U28488" s="11"/>
      <c r="AO28488" s="11"/>
    </row>
    <row r="28489" spans="2:41" x14ac:dyDescent="0.25">
      <c r="B28489" s="6"/>
      <c r="D28489" s="6"/>
      <c r="E28489" s="6"/>
      <c r="F28489" s="6"/>
      <c r="U28489" s="11"/>
      <c r="AO28489" s="11"/>
    </row>
    <row r="28490" spans="2:41" x14ac:dyDescent="0.25">
      <c r="B28490" s="6"/>
      <c r="D28490" s="6"/>
      <c r="E28490" s="6"/>
      <c r="F28490" s="6"/>
      <c r="U28490" s="11"/>
      <c r="AO28490" s="11"/>
    </row>
    <row r="28491" spans="2:41" x14ac:dyDescent="0.25">
      <c r="B28491" s="6"/>
      <c r="D28491" s="6"/>
      <c r="E28491" s="6"/>
      <c r="F28491" s="6"/>
      <c r="U28491" s="11"/>
      <c r="AO28491" s="11"/>
    </row>
    <row r="28492" spans="2:41" x14ac:dyDescent="0.25">
      <c r="B28492" s="6"/>
      <c r="D28492" s="6"/>
      <c r="E28492" s="6"/>
      <c r="F28492" s="6"/>
      <c r="U28492" s="11"/>
      <c r="AO28492" s="11"/>
    </row>
    <row r="28493" spans="2:41" x14ac:dyDescent="0.25">
      <c r="B28493" s="6"/>
      <c r="D28493" s="6"/>
      <c r="E28493" s="6"/>
      <c r="F28493" s="6"/>
      <c r="U28493" s="11"/>
      <c r="AO28493" s="11"/>
    </row>
    <row r="28494" spans="2:41" x14ac:dyDescent="0.25">
      <c r="B28494" s="6"/>
      <c r="D28494" s="6"/>
      <c r="E28494" s="6"/>
      <c r="F28494" s="6"/>
      <c r="U28494" s="11"/>
      <c r="AO28494" s="11"/>
    </row>
    <row r="28495" spans="2:41" x14ac:dyDescent="0.25">
      <c r="B28495" s="6"/>
      <c r="D28495" s="6"/>
      <c r="E28495" s="6"/>
      <c r="F28495" s="6"/>
      <c r="U28495" s="11"/>
      <c r="AO28495" s="11"/>
    </row>
    <row r="28496" spans="2:41" x14ac:dyDescent="0.25">
      <c r="B28496" s="6"/>
      <c r="D28496" s="6"/>
      <c r="E28496" s="6"/>
      <c r="F28496" s="6"/>
      <c r="U28496" s="11"/>
      <c r="AO28496" s="11"/>
    </row>
    <row r="28497" spans="2:41" x14ac:dyDescent="0.25">
      <c r="B28497" s="6"/>
      <c r="D28497" s="6"/>
      <c r="E28497" s="6"/>
      <c r="F28497" s="6"/>
      <c r="U28497" s="11"/>
      <c r="AO28497" s="11"/>
    </row>
    <row r="28498" spans="2:41" x14ac:dyDescent="0.25">
      <c r="B28498" s="6"/>
      <c r="D28498" s="6"/>
      <c r="E28498" s="6"/>
      <c r="F28498" s="6"/>
      <c r="U28498" s="11"/>
      <c r="AO28498" s="11"/>
    </row>
    <row r="28499" spans="2:41" x14ac:dyDescent="0.25">
      <c r="B28499" s="6"/>
      <c r="D28499" s="6"/>
      <c r="E28499" s="6"/>
      <c r="F28499" s="6"/>
      <c r="U28499" s="11"/>
      <c r="AO28499" s="11"/>
    </row>
    <row r="28500" spans="2:41" x14ac:dyDescent="0.25">
      <c r="B28500" s="6"/>
      <c r="D28500" s="6"/>
      <c r="E28500" s="6"/>
      <c r="F28500" s="6"/>
      <c r="U28500" s="11"/>
      <c r="AO28500" s="11"/>
    </row>
    <row r="28501" spans="2:41" x14ac:dyDescent="0.25">
      <c r="B28501" s="6"/>
      <c r="D28501" s="6"/>
      <c r="E28501" s="6"/>
      <c r="F28501" s="6"/>
      <c r="U28501" s="11"/>
      <c r="AO28501" s="11"/>
    </row>
    <row r="28502" spans="2:41" x14ac:dyDescent="0.25">
      <c r="B28502" s="6"/>
      <c r="D28502" s="6"/>
      <c r="E28502" s="6"/>
      <c r="F28502" s="6"/>
      <c r="U28502" s="11"/>
      <c r="AO28502" s="11"/>
    </row>
    <row r="28503" spans="2:41" x14ac:dyDescent="0.25">
      <c r="B28503" s="6"/>
      <c r="D28503" s="6"/>
      <c r="E28503" s="6"/>
      <c r="F28503" s="6"/>
      <c r="U28503" s="11"/>
      <c r="AO28503" s="11"/>
    </row>
    <row r="28504" spans="2:41" x14ac:dyDescent="0.25">
      <c r="B28504" s="6"/>
      <c r="D28504" s="6"/>
      <c r="E28504" s="6"/>
      <c r="F28504" s="6"/>
      <c r="U28504" s="11"/>
      <c r="AO28504" s="11"/>
    </row>
    <row r="28505" spans="2:41" x14ac:dyDescent="0.25">
      <c r="B28505" s="6"/>
      <c r="D28505" s="6"/>
      <c r="E28505" s="6"/>
      <c r="F28505" s="6"/>
      <c r="U28505" s="11"/>
      <c r="AO28505" s="11"/>
    </row>
    <row r="28506" spans="2:41" x14ac:dyDescent="0.25">
      <c r="B28506" s="6"/>
      <c r="D28506" s="6"/>
      <c r="E28506" s="6"/>
      <c r="F28506" s="6"/>
      <c r="U28506" s="11"/>
      <c r="AO28506" s="11"/>
    </row>
    <row r="28507" spans="2:41" x14ac:dyDescent="0.25">
      <c r="B28507" s="6"/>
      <c r="D28507" s="6"/>
      <c r="E28507" s="6"/>
      <c r="F28507" s="6"/>
      <c r="U28507" s="11"/>
      <c r="AO28507" s="11"/>
    </row>
    <row r="28508" spans="2:41" x14ac:dyDescent="0.25">
      <c r="B28508" s="6"/>
      <c r="D28508" s="6"/>
      <c r="E28508" s="6"/>
      <c r="F28508" s="6"/>
      <c r="U28508" s="11"/>
      <c r="AO28508" s="11"/>
    </row>
    <row r="28509" spans="2:41" x14ac:dyDescent="0.25">
      <c r="B28509" s="6"/>
      <c r="D28509" s="6"/>
      <c r="E28509" s="6"/>
      <c r="F28509" s="6"/>
      <c r="U28509" s="11"/>
      <c r="AO28509" s="11"/>
    </row>
    <row r="28510" spans="2:41" x14ac:dyDescent="0.25">
      <c r="B28510" s="6"/>
      <c r="D28510" s="6"/>
      <c r="E28510" s="6"/>
      <c r="F28510" s="6"/>
      <c r="U28510" s="11"/>
      <c r="AO28510" s="11"/>
    </row>
    <row r="28511" spans="2:41" x14ac:dyDescent="0.25">
      <c r="B28511" s="6"/>
      <c r="D28511" s="6"/>
      <c r="E28511" s="6"/>
      <c r="F28511" s="6"/>
      <c r="U28511" s="11"/>
      <c r="AO28511" s="11"/>
    </row>
    <row r="28512" spans="2:41" x14ac:dyDescent="0.25">
      <c r="B28512" s="6"/>
      <c r="D28512" s="6"/>
      <c r="E28512" s="6"/>
      <c r="F28512" s="6"/>
      <c r="U28512" s="11"/>
      <c r="AO28512" s="11"/>
    </row>
    <row r="28513" spans="2:41" x14ac:dyDescent="0.25">
      <c r="B28513" s="6"/>
      <c r="D28513" s="6"/>
      <c r="E28513" s="6"/>
      <c r="F28513" s="6"/>
      <c r="U28513" s="11"/>
      <c r="AO28513" s="11"/>
    </row>
    <row r="28514" spans="2:41" x14ac:dyDescent="0.25">
      <c r="B28514" s="6"/>
      <c r="D28514" s="6"/>
      <c r="E28514" s="6"/>
      <c r="F28514" s="6"/>
      <c r="U28514" s="11"/>
      <c r="AO28514" s="11"/>
    </row>
    <row r="28515" spans="2:41" x14ac:dyDescent="0.25">
      <c r="B28515" s="6"/>
      <c r="D28515" s="6"/>
      <c r="E28515" s="6"/>
      <c r="F28515" s="6"/>
      <c r="U28515" s="11"/>
      <c r="AO28515" s="11"/>
    </row>
    <row r="28516" spans="2:41" x14ac:dyDescent="0.25">
      <c r="B28516" s="6"/>
      <c r="D28516" s="6"/>
      <c r="E28516" s="6"/>
      <c r="F28516" s="6"/>
      <c r="U28516" s="11"/>
      <c r="AO28516" s="11"/>
    </row>
    <row r="28517" spans="2:41" x14ac:dyDescent="0.25">
      <c r="B28517" s="6"/>
      <c r="D28517" s="6"/>
      <c r="E28517" s="6"/>
      <c r="F28517" s="6"/>
      <c r="U28517" s="11"/>
      <c r="AO28517" s="11"/>
    </row>
    <row r="28518" spans="2:41" x14ac:dyDescent="0.25">
      <c r="B28518" s="6"/>
      <c r="D28518" s="6"/>
      <c r="E28518" s="6"/>
      <c r="F28518" s="6"/>
      <c r="U28518" s="11"/>
      <c r="AO28518" s="11"/>
    </row>
    <row r="28519" spans="2:41" x14ac:dyDescent="0.25">
      <c r="B28519" s="6"/>
      <c r="D28519" s="6"/>
      <c r="E28519" s="6"/>
      <c r="F28519" s="6"/>
      <c r="U28519" s="11"/>
      <c r="AO28519" s="11"/>
    </row>
    <row r="28520" spans="2:41" x14ac:dyDescent="0.25">
      <c r="B28520" s="6"/>
      <c r="D28520" s="6"/>
      <c r="E28520" s="6"/>
      <c r="F28520" s="6"/>
      <c r="U28520" s="11"/>
      <c r="AO28520" s="11"/>
    </row>
    <row r="28521" spans="2:41" x14ac:dyDescent="0.25">
      <c r="B28521" s="6"/>
      <c r="D28521" s="6"/>
      <c r="E28521" s="6"/>
      <c r="F28521" s="6"/>
      <c r="U28521" s="11"/>
      <c r="AO28521" s="11"/>
    </row>
    <row r="28522" spans="2:41" x14ac:dyDescent="0.25">
      <c r="B28522" s="6"/>
      <c r="D28522" s="6"/>
      <c r="E28522" s="6"/>
      <c r="F28522" s="6"/>
      <c r="U28522" s="11"/>
      <c r="AO28522" s="11"/>
    </row>
    <row r="28523" spans="2:41" x14ac:dyDescent="0.25">
      <c r="B28523" s="6"/>
      <c r="D28523" s="6"/>
      <c r="E28523" s="6"/>
      <c r="F28523" s="6"/>
      <c r="U28523" s="11"/>
      <c r="AO28523" s="11"/>
    </row>
    <row r="28524" spans="2:41" x14ac:dyDescent="0.25">
      <c r="B28524" s="6"/>
      <c r="D28524" s="6"/>
      <c r="E28524" s="6"/>
      <c r="F28524" s="6"/>
      <c r="U28524" s="11"/>
      <c r="AO28524" s="11"/>
    </row>
    <row r="28525" spans="2:41" x14ac:dyDescent="0.25">
      <c r="B28525" s="6"/>
      <c r="D28525" s="6"/>
      <c r="E28525" s="6"/>
      <c r="F28525" s="6"/>
      <c r="U28525" s="11"/>
      <c r="AO28525" s="11"/>
    </row>
    <row r="28526" spans="2:41" x14ac:dyDescent="0.25">
      <c r="B28526" s="6"/>
      <c r="D28526" s="6"/>
      <c r="E28526" s="6"/>
      <c r="F28526" s="6"/>
      <c r="U28526" s="11"/>
      <c r="AO28526" s="11"/>
    </row>
    <row r="28527" spans="2:41" x14ac:dyDescent="0.25">
      <c r="B28527" s="6"/>
      <c r="D28527" s="6"/>
      <c r="E28527" s="6"/>
      <c r="F28527" s="6"/>
      <c r="U28527" s="11"/>
      <c r="AO28527" s="11"/>
    </row>
    <row r="28528" spans="2:41" x14ac:dyDescent="0.25">
      <c r="B28528" s="6"/>
      <c r="D28528" s="6"/>
      <c r="E28528" s="6"/>
      <c r="F28528" s="6"/>
      <c r="U28528" s="11"/>
      <c r="AO28528" s="11"/>
    </row>
    <row r="28529" spans="2:41" x14ac:dyDescent="0.25">
      <c r="B28529" s="6"/>
      <c r="D28529" s="6"/>
      <c r="E28529" s="6"/>
      <c r="F28529" s="6"/>
      <c r="U28529" s="11"/>
      <c r="AO28529" s="11"/>
    </row>
    <row r="28530" spans="2:41" x14ac:dyDescent="0.25">
      <c r="B28530" s="6"/>
      <c r="D28530" s="6"/>
      <c r="E28530" s="6"/>
      <c r="F28530" s="6"/>
      <c r="U28530" s="11"/>
      <c r="AO28530" s="11"/>
    </row>
    <row r="28531" spans="2:41" x14ac:dyDescent="0.25">
      <c r="B28531" s="6"/>
      <c r="D28531" s="6"/>
      <c r="E28531" s="6"/>
      <c r="F28531" s="6"/>
      <c r="U28531" s="11"/>
      <c r="AO28531" s="11"/>
    </row>
    <row r="28532" spans="2:41" x14ac:dyDescent="0.25">
      <c r="B28532" s="6"/>
      <c r="D28532" s="6"/>
      <c r="E28532" s="6"/>
      <c r="F28532" s="6"/>
      <c r="U28532" s="11"/>
      <c r="AO28532" s="11"/>
    </row>
    <row r="28533" spans="2:41" x14ac:dyDescent="0.25">
      <c r="B28533" s="6"/>
      <c r="D28533" s="6"/>
      <c r="E28533" s="6"/>
      <c r="F28533" s="6"/>
      <c r="U28533" s="11"/>
      <c r="AO28533" s="11"/>
    </row>
    <row r="28534" spans="2:41" x14ac:dyDescent="0.25">
      <c r="B28534" s="6"/>
      <c r="D28534" s="6"/>
      <c r="E28534" s="6"/>
      <c r="F28534" s="6"/>
      <c r="U28534" s="11"/>
      <c r="AO28534" s="11"/>
    </row>
    <row r="28535" spans="2:41" x14ac:dyDescent="0.25">
      <c r="B28535" s="6"/>
      <c r="D28535" s="6"/>
      <c r="E28535" s="6"/>
      <c r="F28535" s="6"/>
      <c r="U28535" s="11"/>
      <c r="AO28535" s="11"/>
    </row>
    <row r="28536" spans="2:41" x14ac:dyDescent="0.25">
      <c r="B28536" s="6"/>
      <c r="D28536" s="6"/>
      <c r="E28536" s="6"/>
      <c r="F28536" s="6"/>
      <c r="U28536" s="11"/>
      <c r="AO28536" s="11"/>
    </row>
    <row r="28537" spans="2:41" x14ac:dyDescent="0.25">
      <c r="B28537" s="6"/>
      <c r="D28537" s="6"/>
      <c r="E28537" s="6"/>
      <c r="F28537" s="6"/>
      <c r="U28537" s="11"/>
      <c r="AO28537" s="11"/>
    </row>
    <row r="28538" spans="2:41" x14ac:dyDescent="0.25">
      <c r="B28538" s="6"/>
      <c r="D28538" s="6"/>
      <c r="E28538" s="6"/>
      <c r="F28538" s="6"/>
      <c r="U28538" s="11"/>
      <c r="AO28538" s="11"/>
    </row>
    <row r="28539" spans="2:41" x14ac:dyDescent="0.25">
      <c r="B28539" s="6"/>
      <c r="D28539" s="6"/>
      <c r="E28539" s="6"/>
      <c r="F28539" s="6"/>
      <c r="U28539" s="11"/>
      <c r="AO28539" s="11"/>
    </row>
    <row r="28540" spans="2:41" x14ac:dyDescent="0.25">
      <c r="B28540" s="6"/>
      <c r="D28540" s="6"/>
      <c r="E28540" s="6"/>
      <c r="F28540" s="6"/>
      <c r="U28540" s="11"/>
      <c r="AO28540" s="11"/>
    </row>
    <row r="28541" spans="2:41" x14ac:dyDescent="0.25">
      <c r="B28541" s="6"/>
      <c r="D28541" s="6"/>
      <c r="E28541" s="6"/>
      <c r="F28541" s="6"/>
      <c r="U28541" s="11"/>
      <c r="AO28541" s="11"/>
    </row>
    <row r="28542" spans="2:41" x14ac:dyDescent="0.25">
      <c r="B28542" s="6"/>
      <c r="D28542" s="6"/>
      <c r="E28542" s="6"/>
      <c r="F28542" s="6"/>
      <c r="U28542" s="11"/>
      <c r="AO28542" s="11"/>
    </row>
    <row r="28543" spans="2:41" x14ac:dyDescent="0.25">
      <c r="B28543" s="6"/>
      <c r="D28543" s="6"/>
      <c r="E28543" s="6"/>
      <c r="F28543" s="6"/>
      <c r="U28543" s="11"/>
      <c r="AO28543" s="11"/>
    </row>
    <row r="28544" spans="2:41" x14ac:dyDescent="0.25">
      <c r="B28544" s="6"/>
      <c r="D28544" s="6"/>
      <c r="E28544" s="6"/>
      <c r="F28544" s="6"/>
      <c r="U28544" s="11"/>
      <c r="AO28544" s="11"/>
    </row>
    <row r="28545" spans="2:41" x14ac:dyDescent="0.25">
      <c r="B28545" s="6"/>
      <c r="D28545" s="6"/>
      <c r="E28545" s="6"/>
      <c r="F28545" s="6"/>
      <c r="U28545" s="11"/>
      <c r="AO28545" s="11"/>
    </row>
    <row r="28546" spans="2:41" x14ac:dyDescent="0.25">
      <c r="B28546" s="6"/>
      <c r="D28546" s="6"/>
      <c r="E28546" s="6"/>
      <c r="F28546" s="6"/>
      <c r="U28546" s="11"/>
      <c r="AO28546" s="11"/>
    </row>
    <row r="28547" spans="2:41" x14ac:dyDescent="0.25">
      <c r="B28547" s="6"/>
      <c r="D28547" s="6"/>
      <c r="E28547" s="6"/>
      <c r="F28547" s="6"/>
      <c r="U28547" s="11"/>
      <c r="AO28547" s="11"/>
    </row>
    <row r="28548" spans="2:41" x14ac:dyDescent="0.25">
      <c r="B28548" s="6"/>
      <c r="D28548" s="6"/>
      <c r="E28548" s="6"/>
      <c r="F28548" s="6"/>
      <c r="U28548" s="11"/>
      <c r="AO28548" s="11"/>
    </row>
    <row r="28549" spans="2:41" x14ac:dyDescent="0.25">
      <c r="B28549" s="6"/>
      <c r="D28549" s="6"/>
      <c r="E28549" s="6"/>
      <c r="F28549" s="6"/>
      <c r="U28549" s="11"/>
      <c r="AO28549" s="11"/>
    </row>
    <row r="28550" spans="2:41" x14ac:dyDescent="0.25">
      <c r="B28550" s="6"/>
      <c r="D28550" s="6"/>
      <c r="E28550" s="6"/>
      <c r="F28550" s="6"/>
      <c r="U28550" s="11"/>
      <c r="AO28550" s="11"/>
    </row>
    <row r="28551" spans="2:41" x14ac:dyDescent="0.25">
      <c r="B28551" s="6"/>
      <c r="D28551" s="6"/>
      <c r="E28551" s="6"/>
      <c r="F28551" s="6"/>
      <c r="U28551" s="11"/>
      <c r="AO28551" s="11"/>
    </row>
    <row r="28552" spans="2:41" x14ac:dyDescent="0.25">
      <c r="B28552" s="6"/>
      <c r="D28552" s="6"/>
      <c r="E28552" s="6"/>
      <c r="F28552" s="6"/>
      <c r="U28552" s="11"/>
      <c r="AO28552" s="11"/>
    </row>
    <row r="28553" spans="2:41" x14ac:dyDescent="0.25">
      <c r="B28553" s="6"/>
      <c r="D28553" s="6"/>
      <c r="E28553" s="6"/>
      <c r="F28553" s="6"/>
      <c r="U28553" s="11"/>
      <c r="AO28553" s="11"/>
    </row>
    <row r="28554" spans="2:41" x14ac:dyDescent="0.25">
      <c r="B28554" s="6"/>
      <c r="D28554" s="6"/>
      <c r="E28554" s="6"/>
      <c r="F28554" s="6"/>
      <c r="U28554" s="11"/>
      <c r="AO28554" s="11"/>
    </row>
    <row r="28555" spans="2:41" x14ac:dyDescent="0.25">
      <c r="B28555" s="6"/>
      <c r="D28555" s="6"/>
      <c r="E28555" s="6"/>
      <c r="F28555" s="6"/>
      <c r="U28555" s="11"/>
      <c r="AO28555" s="11"/>
    </row>
    <row r="28556" spans="2:41" x14ac:dyDescent="0.25">
      <c r="B28556" s="6"/>
      <c r="D28556" s="6"/>
      <c r="E28556" s="6"/>
      <c r="F28556" s="6"/>
      <c r="U28556" s="11"/>
      <c r="AO28556" s="11"/>
    </row>
    <row r="28557" spans="2:41" x14ac:dyDescent="0.25">
      <c r="B28557" s="6"/>
      <c r="D28557" s="6"/>
      <c r="E28557" s="6"/>
      <c r="F28557" s="6"/>
      <c r="U28557" s="11"/>
      <c r="AO28557" s="11"/>
    </row>
    <row r="28558" spans="2:41" x14ac:dyDescent="0.25">
      <c r="B28558" s="6"/>
      <c r="D28558" s="6"/>
      <c r="E28558" s="6"/>
      <c r="F28558" s="6"/>
      <c r="U28558" s="11"/>
      <c r="AO28558" s="11"/>
    </row>
    <row r="28559" spans="2:41" x14ac:dyDescent="0.25">
      <c r="B28559" s="6"/>
      <c r="D28559" s="6"/>
      <c r="E28559" s="6"/>
      <c r="F28559" s="6"/>
      <c r="U28559" s="11"/>
      <c r="AO28559" s="11"/>
    </row>
    <row r="28560" spans="2:41" x14ac:dyDescent="0.25">
      <c r="B28560" s="6"/>
      <c r="D28560" s="6"/>
      <c r="E28560" s="6"/>
      <c r="F28560" s="6"/>
      <c r="U28560" s="11"/>
      <c r="AO28560" s="11"/>
    </row>
    <row r="28561" spans="2:41" x14ac:dyDescent="0.25">
      <c r="B28561" s="6"/>
      <c r="D28561" s="6"/>
      <c r="E28561" s="6"/>
      <c r="F28561" s="6"/>
      <c r="U28561" s="11"/>
      <c r="AO28561" s="11"/>
    </row>
    <row r="28562" spans="2:41" x14ac:dyDescent="0.25">
      <c r="B28562" s="6"/>
      <c r="D28562" s="6"/>
      <c r="E28562" s="6"/>
      <c r="F28562" s="6"/>
      <c r="U28562" s="11"/>
      <c r="AO28562" s="11"/>
    </row>
    <row r="28563" spans="2:41" x14ac:dyDescent="0.25">
      <c r="B28563" s="6"/>
      <c r="D28563" s="6"/>
      <c r="E28563" s="6"/>
      <c r="F28563" s="6"/>
      <c r="U28563" s="11"/>
      <c r="AO28563" s="11"/>
    </row>
    <row r="28564" spans="2:41" x14ac:dyDescent="0.25">
      <c r="B28564" s="6"/>
      <c r="D28564" s="6"/>
      <c r="E28564" s="6"/>
      <c r="F28564" s="6"/>
      <c r="U28564" s="11"/>
      <c r="AO28564" s="11"/>
    </row>
    <row r="28565" spans="2:41" x14ac:dyDescent="0.25">
      <c r="B28565" s="6"/>
      <c r="D28565" s="6"/>
      <c r="E28565" s="6"/>
      <c r="F28565" s="6"/>
      <c r="U28565" s="11"/>
      <c r="AO28565" s="11"/>
    </row>
    <row r="28566" spans="2:41" x14ac:dyDescent="0.25">
      <c r="B28566" s="6"/>
      <c r="D28566" s="6"/>
      <c r="E28566" s="6"/>
      <c r="F28566" s="6"/>
      <c r="U28566" s="11"/>
      <c r="AO28566" s="11"/>
    </row>
    <row r="28567" spans="2:41" x14ac:dyDescent="0.25">
      <c r="B28567" s="6"/>
      <c r="D28567" s="6"/>
      <c r="E28567" s="6"/>
      <c r="F28567" s="6"/>
      <c r="U28567" s="11"/>
      <c r="AO28567" s="11"/>
    </row>
    <row r="28568" spans="2:41" x14ac:dyDescent="0.25">
      <c r="B28568" s="6"/>
      <c r="D28568" s="6"/>
      <c r="E28568" s="6"/>
      <c r="F28568" s="6"/>
      <c r="U28568" s="11"/>
      <c r="AO28568" s="11"/>
    </row>
    <row r="28569" spans="2:41" x14ac:dyDescent="0.25">
      <c r="B28569" s="6"/>
      <c r="D28569" s="6"/>
      <c r="E28569" s="6"/>
      <c r="F28569" s="6"/>
      <c r="U28569" s="11"/>
      <c r="AO28569" s="11"/>
    </row>
    <row r="28570" spans="2:41" x14ac:dyDescent="0.25">
      <c r="B28570" s="6"/>
      <c r="D28570" s="6"/>
      <c r="E28570" s="6"/>
      <c r="F28570" s="6"/>
      <c r="U28570" s="11"/>
      <c r="AO28570" s="11"/>
    </row>
    <row r="28571" spans="2:41" x14ac:dyDescent="0.25">
      <c r="B28571" s="6"/>
      <c r="D28571" s="6"/>
      <c r="E28571" s="6"/>
      <c r="F28571" s="6"/>
      <c r="U28571" s="11"/>
      <c r="AO28571" s="11"/>
    </row>
    <row r="28572" spans="2:41" x14ac:dyDescent="0.25">
      <c r="B28572" s="6"/>
      <c r="D28572" s="6"/>
      <c r="E28572" s="6"/>
      <c r="F28572" s="6"/>
      <c r="U28572" s="11"/>
      <c r="AO28572" s="11"/>
    </row>
    <row r="28573" spans="2:41" x14ac:dyDescent="0.25">
      <c r="B28573" s="6"/>
      <c r="D28573" s="6"/>
      <c r="E28573" s="6"/>
      <c r="F28573" s="6"/>
      <c r="U28573" s="11"/>
      <c r="AO28573" s="11"/>
    </row>
    <row r="28574" spans="2:41" x14ac:dyDescent="0.25">
      <c r="B28574" s="6"/>
      <c r="D28574" s="6"/>
      <c r="E28574" s="6"/>
      <c r="F28574" s="6"/>
      <c r="U28574" s="11"/>
      <c r="AO28574" s="11"/>
    </row>
    <row r="28575" spans="2:41" x14ac:dyDescent="0.25">
      <c r="B28575" s="6"/>
      <c r="D28575" s="6"/>
      <c r="E28575" s="6"/>
      <c r="F28575" s="6"/>
      <c r="U28575" s="11"/>
      <c r="AO28575" s="11"/>
    </row>
    <row r="28576" spans="2:41" x14ac:dyDescent="0.25">
      <c r="B28576" s="6"/>
      <c r="D28576" s="6"/>
      <c r="E28576" s="6"/>
      <c r="F28576" s="6"/>
      <c r="U28576" s="11"/>
      <c r="AO28576" s="11"/>
    </row>
    <row r="28577" spans="2:41" x14ac:dyDescent="0.25">
      <c r="B28577" s="6"/>
      <c r="D28577" s="6"/>
      <c r="E28577" s="6"/>
      <c r="F28577" s="6"/>
      <c r="U28577" s="11"/>
      <c r="AO28577" s="11"/>
    </row>
    <row r="28578" spans="2:41" x14ac:dyDescent="0.25">
      <c r="B28578" s="6"/>
      <c r="D28578" s="6"/>
      <c r="E28578" s="6"/>
      <c r="F28578" s="6"/>
      <c r="U28578" s="11"/>
      <c r="AO28578" s="11"/>
    </row>
    <row r="28579" spans="2:41" x14ac:dyDescent="0.25">
      <c r="B28579" s="6"/>
      <c r="D28579" s="6"/>
      <c r="E28579" s="6"/>
      <c r="F28579" s="6"/>
      <c r="U28579" s="11"/>
      <c r="AO28579" s="11"/>
    </row>
    <row r="28580" spans="2:41" x14ac:dyDescent="0.25">
      <c r="B28580" s="6"/>
      <c r="D28580" s="6"/>
      <c r="E28580" s="6"/>
      <c r="F28580" s="6"/>
      <c r="U28580" s="11"/>
      <c r="AO28580" s="11"/>
    </row>
    <row r="28581" spans="2:41" x14ac:dyDescent="0.25">
      <c r="B28581" s="6"/>
      <c r="D28581" s="6"/>
      <c r="E28581" s="6"/>
      <c r="F28581" s="6"/>
      <c r="U28581" s="11"/>
      <c r="AO28581" s="11"/>
    </row>
    <row r="28582" spans="2:41" x14ac:dyDescent="0.25">
      <c r="B28582" s="6"/>
      <c r="D28582" s="6"/>
      <c r="E28582" s="6"/>
      <c r="F28582" s="6"/>
      <c r="U28582" s="11"/>
      <c r="AO28582" s="11"/>
    </row>
    <row r="28583" spans="2:41" x14ac:dyDescent="0.25">
      <c r="B28583" s="6"/>
      <c r="D28583" s="6"/>
      <c r="E28583" s="6"/>
      <c r="F28583" s="6"/>
      <c r="U28583" s="11"/>
      <c r="AO28583" s="11"/>
    </row>
    <row r="28584" spans="2:41" x14ac:dyDescent="0.25">
      <c r="B28584" s="6"/>
      <c r="D28584" s="6"/>
      <c r="E28584" s="6"/>
      <c r="F28584" s="6"/>
      <c r="U28584" s="11"/>
      <c r="AO28584" s="11"/>
    </row>
    <row r="28585" spans="2:41" x14ac:dyDescent="0.25">
      <c r="B28585" s="6"/>
      <c r="D28585" s="6"/>
      <c r="E28585" s="6"/>
      <c r="F28585" s="6"/>
      <c r="U28585" s="11"/>
      <c r="AO28585" s="11"/>
    </row>
    <row r="28586" spans="2:41" x14ac:dyDescent="0.25">
      <c r="B28586" s="6"/>
      <c r="D28586" s="6"/>
      <c r="E28586" s="6"/>
      <c r="F28586" s="6"/>
      <c r="U28586" s="11"/>
      <c r="AO28586" s="11"/>
    </row>
    <row r="28587" spans="2:41" x14ac:dyDescent="0.25">
      <c r="B28587" s="6"/>
      <c r="D28587" s="6"/>
      <c r="E28587" s="6"/>
      <c r="F28587" s="6"/>
      <c r="U28587" s="11"/>
      <c r="AO28587" s="11"/>
    </row>
    <row r="28588" spans="2:41" x14ac:dyDescent="0.25">
      <c r="B28588" s="6"/>
      <c r="D28588" s="6"/>
      <c r="E28588" s="6"/>
      <c r="F28588" s="6"/>
      <c r="U28588" s="11"/>
      <c r="AO28588" s="11"/>
    </row>
    <row r="28589" spans="2:41" x14ac:dyDescent="0.25">
      <c r="B28589" s="6"/>
      <c r="D28589" s="6"/>
      <c r="E28589" s="6"/>
      <c r="F28589" s="6"/>
      <c r="U28589" s="11"/>
      <c r="AO28589" s="11"/>
    </row>
    <row r="28590" spans="2:41" x14ac:dyDescent="0.25">
      <c r="B28590" s="6"/>
      <c r="D28590" s="6"/>
      <c r="E28590" s="6"/>
      <c r="F28590" s="6"/>
      <c r="U28590" s="11"/>
      <c r="AO28590" s="11"/>
    </row>
    <row r="28591" spans="2:41" x14ac:dyDescent="0.25">
      <c r="B28591" s="6"/>
      <c r="D28591" s="6"/>
      <c r="E28591" s="6"/>
      <c r="F28591" s="6"/>
      <c r="U28591" s="11"/>
      <c r="AO28591" s="11"/>
    </row>
    <row r="28592" spans="2:41" x14ac:dyDescent="0.25">
      <c r="B28592" s="6"/>
      <c r="D28592" s="6"/>
      <c r="E28592" s="6"/>
      <c r="F28592" s="6"/>
      <c r="U28592" s="11"/>
      <c r="AO28592" s="11"/>
    </row>
    <row r="28593" spans="2:41" x14ac:dyDescent="0.25">
      <c r="B28593" s="6"/>
      <c r="D28593" s="6"/>
      <c r="E28593" s="6"/>
      <c r="F28593" s="6"/>
      <c r="U28593" s="11"/>
      <c r="AO28593" s="11"/>
    </row>
    <row r="28594" spans="2:41" x14ac:dyDescent="0.25">
      <c r="B28594" s="6"/>
      <c r="D28594" s="6"/>
      <c r="E28594" s="6"/>
      <c r="F28594" s="6"/>
      <c r="U28594" s="11"/>
      <c r="AO28594" s="11"/>
    </row>
    <row r="28595" spans="2:41" x14ac:dyDescent="0.25">
      <c r="B28595" s="6"/>
      <c r="D28595" s="6"/>
      <c r="E28595" s="6"/>
      <c r="F28595" s="6"/>
      <c r="U28595" s="11"/>
      <c r="AO28595" s="11"/>
    </row>
    <row r="28596" spans="2:41" x14ac:dyDescent="0.25">
      <c r="B28596" s="6"/>
      <c r="D28596" s="6"/>
      <c r="E28596" s="6"/>
      <c r="F28596" s="6"/>
      <c r="U28596" s="11"/>
      <c r="AO28596" s="11"/>
    </row>
    <row r="28597" spans="2:41" x14ac:dyDescent="0.25">
      <c r="B28597" s="6"/>
      <c r="D28597" s="6"/>
      <c r="E28597" s="6"/>
      <c r="F28597" s="6"/>
      <c r="U28597" s="11"/>
      <c r="AO28597" s="11"/>
    </row>
    <row r="28598" spans="2:41" x14ac:dyDescent="0.25">
      <c r="B28598" s="6"/>
      <c r="D28598" s="6"/>
      <c r="E28598" s="6"/>
      <c r="F28598" s="6"/>
      <c r="U28598" s="11"/>
      <c r="AO28598" s="11"/>
    </row>
    <row r="28599" spans="2:41" x14ac:dyDescent="0.25">
      <c r="B28599" s="6"/>
      <c r="D28599" s="6"/>
      <c r="E28599" s="6"/>
      <c r="F28599" s="6"/>
      <c r="U28599" s="11"/>
      <c r="AO28599" s="11"/>
    </row>
    <row r="28600" spans="2:41" x14ac:dyDescent="0.25">
      <c r="B28600" s="6"/>
      <c r="D28600" s="6"/>
      <c r="E28600" s="6"/>
      <c r="F28600" s="6"/>
      <c r="U28600" s="11"/>
      <c r="AO28600" s="11"/>
    </row>
    <row r="28601" spans="2:41" x14ac:dyDescent="0.25">
      <c r="B28601" s="6"/>
      <c r="D28601" s="6"/>
      <c r="E28601" s="6"/>
      <c r="F28601" s="6"/>
      <c r="U28601" s="11"/>
      <c r="AO28601" s="11"/>
    </row>
    <row r="28602" spans="2:41" x14ac:dyDescent="0.25">
      <c r="B28602" s="6"/>
      <c r="D28602" s="6"/>
      <c r="E28602" s="6"/>
      <c r="F28602" s="6"/>
      <c r="U28602" s="11"/>
      <c r="AO28602" s="11"/>
    </row>
    <row r="28603" spans="2:41" x14ac:dyDescent="0.25">
      <c r="B28603" s="6"/>
      <c r="D28603" s="6"/>
      <c r="E28603" s="6"/>
      <c r="F28603" s="6"/>
      <c r="U28603" s="11"/>
      <c r="AO28603" s="11"/>
    </row>
    <row r="28604" spans="2:41" x14ac:dyDescent="0.25">
      <c r="B28604" s="6"/>
      <c r="D28604" s="6"/>
      <c r="E28604" s="6"/>
      <c r="F28604" s="6"/>
      <c r="U28604" s="11"/>
      <c r="AO28604" s="11"/>
    </row>
    <row r="28605" spans="2:41" x14ac:dyDescent="0.25">
      <c r="B28605" s="6"/>
      <c r="D28605" s="6"/>
      <c r="E28605" s="6"/>
      <c r="F28605" s="6"/>
      <c r="U28605" s="11"/>
      <c r="AO28605" s="11"/>
    </row>
    <row r="28606" spans="2:41" x14ac:dyDescent="0.25">
      <c r="B28606" s="6"/>
      <c r="D28606" s="6"/>
      <c r="E28606" s="6"/>
      <c r="F28606" s="6"/>
      <c r="U28606" s="11"/>
      <c r="AO28606" s="11"/>
    </row>
    <row r="28607" spans="2:41" x14ac:dyDescent="0.25">
      <c r="B28607" s="6"/>
      <c r="D28607" s="6"/>
      <c r="E28607" s="6"/>
      <c r="F28607" s="6"/>
      <c r="U28607" s="11"/>
      <c r="AO28607" s="11"/>
    </row>
    <row r="28608" spans="2:41" x14ac:dyDescent="0.25">
      <c r="B28608" s="6"/>
      <c r="D28608" s="6"/>
      <c r="E28608" s="6"/>
      <c r="F28608" s="6"/>
      <c r="U28608" s="11"/>
      <c r="AO28608" s="11"/>
    </row>
    <row r="28609" spans="2:41" x14ac:dyDescent="0.25">
      <c r="B28609" s="6"/>
      <c r="D28609" s="6"/>
      <c r="E28609" s="6"/>
      <c r="F28609" s="6"/>
      <c r="U28609" s="11"/>
      <c r="AO28609" s="11"/>
    </row>
    <row r="28610" spans="2:41" x14ac:dyDescent="0.25">
      <c r="B28610" s="6"/>
      <c r="D28610" s="6"/>
      <c r="E28610" s="6"/>
      <c r="F28610" s="6"/>
      <c r="U28610" s="11"/>
      <c r="AO28610" s="11"/>
    </row>
    <row r="28611" spans="2:41" x14ac:dyDescent="0.25">
      <c r="B28611" s="6"/>
      <c r="D28611" s="6"/>
      <c r="E28611" s="6"/>
      <c r="F28611" s="6"/>
      <c r="U28611" s="11"/>
      <c r="AO28611" s="11"/>
    </row>
    <row r="28612" spans="2:41" x14ac:dyDescent="0.25">
      <c r="B28612" s="6"/>
      <c r="D28612" s="6"/>
      <c r="E28612" s="6"/>
      <c r="F28612" s="6"/>
      <c r="U28612" s="11"/>
      <c r="AO28612" s="11"/>
    </row>
    <row r="28613" spans="2:41" x14ac:dyDescent="0.25">
      <c r="B28613" s="6"/>
      <c r="D28613" s="6"/>
      <c r="E28613" s="6"/>
      <c r="F28613" s="6"/>
      <c r="U28613" s="11"/>
      <c r="AO28613" s="11"/>
    </row>
    <row r="28614" spans="2:41" x14ac:dyDescent="0.25">
      <c r="B28614" s="6"/>
      <c r="D28614" s="6"/>
      <c r="E28614" s="6"/>
      <c r="F28614" s="6"/>
      <c r="U28614" s="11"/>
      <c r="AO28614" s="11"/>
    </row>
    <row r="28615" spans="2:41" x14ac:dyDescent="0.25">
      <c r="B28615" s="6"/>
      <c r="D28615" s="6"/>
      <c r="E28615" s="6"/>
      <c r="F28615" s="6"/>
      <c r="U28615" s="11"/>
      <c r="AO28615" s="11"/>
    </row>
    <row r="28616" spans="2:41" x14ac:dyDescent="0.25">
      <c r="B28616" s="6"/>
      <c r="D28616" s="6"/>
      <c r="E28616" s="6"/>
      <c r="F28616" s="6"/>
      <c r="U28616" s="11"/>
      <c r="AO28616" s="11"/>
    </row>
    <row r="28617" spans="2:41" x14ac:dyDescent="0.25">
      <c r="B28617" s="6"/>
      <c r="D28617" s="6"/>
      <c r="E28617" s="6"/>
      <c r="F28617" s="6"/>
      <c r="U28617" s="11"/>
      <c r="AO28617" s="11"/>
    </row>
    <row r="28618" spans="2:41" x14ac:dyDescent="0.25">
      <c r="B28618" s="6"/>
      <c r="D28618" s="6"/>
      <c r="E28618" s="6"/>
      <c r="F28618" s="6"/>
      <c r="U28618" s="11"/>
      <c r="AO28618" s="11"/>
    </row>
    <row r="28619" spans="2:41" x14ac:dyDescent="0.25">
      <c r="B28619" s="6"/>
      <c r="D28619" s="6"/>
      <c r="E28619" s="6"/>
      <c r="F28619" s="6"/>
      <c r="U28619" s="11"/>
      <c r="AO28619" s="11"/>
    </row>
    <row r="28620" spans="2:41" x14ac:dyDescent="0.25">
      <c r="B28620" s="6"/>
      <c r="D28620" s="6"/>
      <c r="E28620" s="6"/>
      <c r="F28620" s="6"/>
      <c r="U28620" s="11"/>
      <c r="AO28620" s="11"/>
    </row>
    <row r="28621" spans="2:41" x14ac:dyDescent="0.25">
      <c r="B28621" s="6"/>
      <c r="D28621" s="6"/>
      <c r="E28621" s="6"/>
      <c r="F28621" s="6"/>
      <c r="U28621" s="11"/>
      <c r="AO28621" s="11"/>
    </row>
    <row r="28622" spans="2:41" x14ac:dyDescent="0.25">
      <c r="B28622" s="6"/>
      <c r="D28622" s="6"/>
      <c r="E28622" s="6"/>
      <c r="F28622" s="6"/>
      <c r="U28622" s="11"/>
      <c r="AO28622" s="11"/>
    </row>
    <row r="28623" spans="2:41" x14ac:dyDescent="0.25">
      <c r="B28623" s="6"/>
      <c r="D28623" s="6"/>
      <c r="E28623" s="6"/>
      <c r="F28623" s="6"/>
      <c r="U28623" s="11"/>
      <c r="AO28623" s="11"/>
    </row>
    <row r="28624" spans="2:41" x14ac:dyDescent="0.25">
      <c r="B28624" s="6"/>
      <c r="D28624" s="6"/>
      <c r="E28624" s="6"/>
      <c r="F28624" s="6"/>
      <c r="U28624" s="11"/>
      <c r="AO28624" s="11"/>
    </row>
    <row r="28625" spans="2:41" x14ac:dyDescent="0.25">
      <c r="B28625" s="6"/>
      <c r="D28625" s="6"/>
      <c r="E28625" s="6"/>
      <c r="F28625" s="6"/>
      <c r="U28625" s="11"/>
      <c r="AO28625" s="11"/>
    </row>
    <row r="28626" spans="2:41" x14ac:dyDescent="0.25">
      <c r="B28626" s="6"/>
      <c r="D28626" s="6"/>
      <c r="E28626" s="6"/>
      <c r="F28626" s="6"/>
      <c r="U28626" s="11"/>
      <c r="AO28626" s="11"/>
    </row>
    <row r="28627" spans="2:41" x14ac:dyDescent="0.25">
      <c r="B28627" s="6"/>
      <c r="D28627" s="6"/>
      <c r="E28627" s="6"/>
      <c r="F28627" s="6"/>
      <c r="U28627" s="11"/>
      <c r="AO28627" s="11"/>
    </row>
    <row r="28628" spans="2:41" x14ac:dyDescent="0.25">
      <c r="B28628" s="6"/>
      <c r="D28628" s="6"/>
      <c r="E28628" s="6"/>
      <c r="F28628" s="6"/>
      <c r="U28628" s="11"/>
      <c r="AO28628" s="11"/>
    </row>
    <row r="28629" spans="2:41" x14ac:dyDescent="0.25">
      <c r="B28629" s="6"/>
      <c r="D28629" s="6"/>
      <c r="E28629" s="6"/>
      <c r="F28629" s="6"/>
      <c r="U28629" s="11"/>
      <c r="AO28629" s="11"/>
    </row>
    <row r="28630" spans="2:41" x14ac:dyDescent="0.25">
      <c r="B28630" s="6"/>
      <c r="D28630" s="6"/>
      <c r="E28630" s="6"/>
      <c r="F28630" s="6"/>
      <c r="U28630" s="11"/>
      <c r="AO28630" s="11"/>
    </row>
    <row r="28631" spans="2:41" x14ac:dyDescent="0.25">
      <c r="B28631" s="6"/>
      <c r="D28631" s="6"/>
      <c r="E28631" s="6"/>
      <c r="F28631" s="6"/>
      <c r="U28631" s="11"/>
      <c r="AO28631" s="11"/>
    </row>
    <row r="28632" spans="2:41" x14ac:dyDescent="0.25">
      <c r="B28632" s="6"/>
      <c r="D28632" s="6"/>
      <c r="E28632" s="6"/>
      <c r="F28632" s="6"/>
      <c r="U28632" s="11"/>
      <c r="AO28632" s="11"/>
    </row>
    <row r="28633" spans="2:41" x14ac:dyDescent="0.25">
      <c r="B28633" s="6"/>
      <c r="D28633" s="6"/>
      <c r="E28633" s="6"/>
      <c r="F28633" s="6"/>
      <c r="U28633" s="11"/>
      <c r="AO28633" s="11"/>
    </row>
    <row r="28634" spans="2:41" x14ac:dyDescent="0.25">
      <c r="B28634" s="6"/>
      <c r="D28634" s="6"/>
      <c r="E28634" s="6"/>
      <c r="F28634" s="6"/>
      <c r="U28634" s="11"/>
      <c r="AO28634" s="11"/>
    </row>
    <row r="28635" spans="2:41" x14ac:dyDescent="0.25">
      <c r="B28635" s="6"/>
      <c r="D28635" s="6"/>
      <c r="E28635" s="6"/>
      <c r="F28635" s="6"/>
      <c r="U28635" s="11"/>
      <c r="AO28635" s="11"/>
    </row>
    <row r="28636" spans="2:41" x14ac:dyDescent="0.25">
      <c r="B28636" s="6"/>
      <c r="D28636" s="6"/>
      <c r="E28636" s="6"/>
      <c r="F28636" s="6"/>
      <c r="U28636" s="11"/>
      <c r="AO28636" s="11"/>
    </row>
    <row r="28637" spans="2:41" x14ac:dyDescent="0.25">
      <c r="B28637" s="6"/>
      <c r="D28637" s="6"/>
      <c r="E28637" s="6"/>
      <c r="F28637" s="6"/>
      <c r="U28637" s="11"/>
      <c r="AO28637" s="11"/>
    </row>
    <row r="28638" spans="2:41" x14ac:dyDescent="0.25">
      <c r="B28638" s="6"/>
      <c r="D28638" s="6"/>
      <c r="E28638" s="6"/>
      <c r="F28638" s="6"/>
      <c r="U28638" s="11"/>
      <c r="AO28638" s="11"/>
    </row>
    <row r="28639" spans="2:41" x14ac:dyDescent="0.25">
      <c r="B28639" s="6"/>
      <c r="D28639" s="6"/>
      <c r="E28639" s="6"/>
      <c r="F28639" s="6"/>
      <c r="U28639" s="11"/>
      <c r="AO28639" s="11"/>
    </row>
    <row r="28640" spans="2:41" x14ac:dyDescent="0.25">
      <c r="B28640" s="6"/>
      <c r="D28640" s="6"/>
      <c r="E28640" s="6"/>
      <c r="F28640" s="6"/>
      <c r="U28640" s="11"/>
      <c r="AO28640" s="11"/>
    </row>
    <row r="28641" spans="2:41" x14ac:dyDescent="0.25">
      <c r="B28641" s="6"/>
      <c r="D28641" s="6"/>
      <c r="E28641" s="6"/>
      <c r="F28641" s="6"/>
      <c r="U28641" s="11"/>
      <c r="AO28641" s="11"/>
    </row>
    <row r="28642" spans="2:41" x14ac:dyDescent="0.25">
      <c r="B28642" s="6"/>
      <c r="D28642" s="6"/>
      <c r="E28642" s="6"/>
      <c r="F28642" s="6"/>
      <c r="U28642" s="11"/>
      <c r="AO28642" s="11"/>
    </row>
    <row r="28643" spans="2:41" x14ac:dyDescent="0.25">
      <c r="B28643" s="6"/>
      <c r="D28643" s="6"/>
      <c r="E28643" s="6"/>
      <c r="F28643" s="6"/>
      <c r="U28643" s="11"/>
      <c r="AO28643" s="11"/>
    </row>
    <row r="28644" spans="2:41" x14ac:dyDescent="0.25">
      <c r="B28644" s="6"/>
      <c r="D28644" s="6"/>
      <c r="E28644" s="6"/>
      <c r="F28644" s="6"/>
      <c r="U28644" s="11"/>
      <c r="AO28644" s="11"/>
    </row>
    <row r="28645" spans="2:41" x14ac:dyDescent="0.25">
      <c r="B28645" s="6"/>
      <c r="D28645" s="6"/>
      <c r="E28645" s="6"/>
      <c r="F28645" s="6"/>
      <c r="U28645" s="11"/>
      <c r="AO28645" s="11"/>
    </row>
    <row r="28646" spans="2:41" x14ac:dyDescent="0.25">
      <c r="B28646" s="6"/>
      <c r="D28646" s="6"/>
      <c r="E28646" s="6"/>
      <c r="F28646" s="6"/>
      <c r="U28646" s="11"/>
      <c r="AO28646" s="11"/>
    </row>
    <row r="28647" spans="2:41" x14ac:dyDescent="0.25">
      <c r="B28647" s="6"/>
      <c r="D28647" s="6"/>
      <c r="E28647" s="6"/>
      <c r="F28647" s="6"/>
      <c r="U28647" s="11"/>
      <c r="AO28647" s="11"/>
    </row>
    <row r="28648" spans="2:41" x14ac:dyDescent="0.25">
      <c r="B28648" s="6"/>
      <c r="D28648" s="6"/>
      <c r="E28648" s="6"/>
      <c r="F28648" s="6"/>
      <c r="U28648" s="11"/>
      <c r="AO28648" s="11"/>
    </row>
    <row r="28649" spans="2:41" x14ac:dyDescent="0.25">
      <c r="B28649" s="6"/>
      <c r="D28649" s="6"/>
      <c r="E28649" s="6"/>
      <c r="F28649" s="6"/>
      <c r="U28649" s="11"/>
      <c r="AO28649" s="11"/>
    </row>
    <row r="28650" spans="2:41" x14ac:dyDescent="0.25">
      <c r="B28650" s="6"/>
      <c r="D28650" s="6"/>
      <c r="E28650" s="6"/>
      <c r="F28650" s="6"/>
      <c r="U28650" s="11"/>
      <c r="AO28650" s="11"/>
    </row>
    <row r="28651" spans="2:41" x14ac:dyDescent="0.25">
      <c r="B28651" s="6"/>
      <c r="D28651" s="6"/>
      <c r="E28651" s="6"/>
      <c r="F28651" s="6"/>
      <c r="U28651" s="11"/>
      <c r="AO28651" s="11"/>
    </row>
    <row r="28652" spans="2:41" x14ac:dyDescent="0.25">
      <c r="B28652" s="6"/>
      <c r="D28652" s="6"/>
      <c r="E28652" s="6"/>
      <c r="F28652" s="6"/>
      <c r="U28652" s="11"/>
      <c r="AO28652" s="11"/>
    </row>
    <row r="28653" spans="2:41" x14ac:dyDescent="0.25">
      <c r="B28653" s="6"/>
      <c r="D28653" s="6"/>
      <c r="E28653" s="6"/>
      <c r="F28653" s="6"/>
      <c r="U28653" s="11"/>
      <c r="AO28653" s="11"/>
    </row>
    <row r="28654" spans="2:41" x14ac:dyDescent="0.25">
      <c r="B28654" s="6"/>
      <c r="D28654" s="6"/>
      <c r="E28654" s="6"/>
      <c r="F28654" s="6"/>
      <c r="U28654" s="11"/>
      <c r="AO28654" s="11"/>
    </row>
    <row r="28655" spans="2:41" x14ac:dyDescent="0.25">
      <c r="B28655" s="6"/>
      <c r="D28655" s="6"/>
      <c r="E28655" s="6"/>
      <c r="F28655" s="6"/>
      <c r="U28655" s="11"/>
      <c r="AO28655" s="11"/>
    </row>
    <row r="28656" spans="2:41" x14ac:dyDescent="0.25">
      <c r="B28656" s="6"/>
      <c r="D28656" s="6"/>
      <c r="E28656" s="6"/>
      <c r="F28656" s="6"/>
      <c r="U28656" s="11"/>
      <c r="AO28656" s="11"/>
    </row>
    <row r="28657" spans="2:41" x14ac:dyDescent="0.25">
      <c r="B28657" s="6"/>
      <c r="D28657" s="6"/>
      <c r="E28657" s="6"/>
      <c r="F28657" s="6"/>
      <c r="U28657" s="11"/>
      <c r="AO28657" s="11"/>
    </row>
    <row r="28658" spans="2:41" x14ac:dyDescent="0.25">
      <c r="B28658" s="6"/>
      <c r="D28658" s="6"/>
      <c r="E28658" s="6"/>
      <c r="F28658" s="6"/>
      <c r="U28658" s="11"/>
      <c r="AO28658" s="11"/>
    </row>
    <row r="28659" spans="2:41" x14ac:dyDescent="0.25">
      <c r="B28659" s="6"/>
      <c r="D28659" s="6"/>
      <c r="E28659" s="6"/>
      <c r="F28659" s="6"/>
      <c r="U28659" s="11"/>
      <c r="AO28659" s="11"/>
    </row>
    <row r="28660" spans="2:41" x14ac:dyDescent="0.25">
      <c r="B28660" s="6"/>
      <c r="D28660" s="6"/>
      <c r="E28660" s="6"/>
      <c r="F28660" s="6"/>
      <c r="U28660" s="11"/>
      <c r="AO28660" s="11"/>
    </row>
    <row r="28661" spans="2:41" x14ac:dyDescent="0.25">
      <c r="B28661" s="6"/>
      <c r="D28661" s="6"/>
      <c r="E28661" s="6"/>
      <c r="F28661" s="6"/>
      <c r="U28661" s="11"/>
      <c r="AO28661" s="11"/>
    </row>
    <row r="28662" spans="2:41" x14ac:dyDescent="0.25">
      <c r="B28662" s="6"/>
      <c r="D28662" s="6"/>
      <c r="E28662" s="6"/>
      <c r="F28662" s="6"/>
      <c r="U28662" s="11"/>
      <c r="AO28662" s="11"/>
    </row>
    <row r="28663" spans="2:41" x14ac:dyDescent="0.25">
      <c r="B28663" s="6"/>
      <c r="D28663" s="6"/>
      <c r="E28663" s="6"/>
      <c r="F28663" s="6"/>
      <c r="U28663" s="11"/>
      <c r="AO28663" s="11"/>
    </row>
    <row r="28664" spans="2:41" x14ac:dyDescent="0.25">
      <c r="B28664" s="6"/>
      <c r="D28664" s="6"/>
      <c r="E28664" s="6"/>
      <c r="F28664" s="6"/>
      <c r="U28664" s="11"/>
      <c r="AO28664" s="11"/>
    </row>
    <row r="28665" spans="2:41" x14ac:dyDescent="0.25">
      <c r="B28665" s="6"/>
      <c r="D28665" s="6"/>
      <c r="E28665" s="6"/>
      <c r="F28665" s="6"/>
      <c r="U28665" s="11"/>
      <c r="AO28665" s="11"/>
    </row>
    <row r="28666" spans="2:41" x14ac:dyDescent="0.25">
      <c r="B28666" s="6"/>
      <c r="D28666" s="6"/>
      <c r="E28666" s="6"/>
      <c r="F28666" s="6"/>
      <c r="U28666" s="11"/>
      <c r="AO28666" s="11"/>
    </row>
    <row r="28667" spans="2:41" x14ac:dyDescent="0.25">
      <c r="B28667" s="6"/>
      <c r="D28667" s="6"/>
      <c r="E28667" s="6"/>
      <c r="F28667" s="6"/>
      <c r="U28667" s="11"/>
      <c r="AO28667" s="11"/>
    </row>
    <row r="28668" spans="2:41" x14ac:dyDescent="0.25">
      <c r="B28668" s="6"/>
      <c r="D28668" s="6"/>
      <c r="E28668" s="6"/>
      <c r="F28668" s="6"/>
      <c r="U28668" s="11"/>
      <c r="AO28668" s="11"/>
    </row>
    <row r="28669" spans="2:41" x14ac:dyDescent="0.25">
      <c r="B28669" s="6"/>
      <c r="D28669" s="6"/>
      <c r="E28669" s="6"/>
      <c r="F28669" s="6"/>
      <c r="U28669" s="11"/>
      <c r="AO28669" s="11"/>
    </row>
    <row r="28670" spans="2:41" x14ac:dyDescent="0.25">
      <c r="B28670" s="6"/>
      <c r="D28670" s="6"/>
      <c r="E28670" s="6"/>
      <c r="F28670" s="6"/>
      <c r="U28670" s="11"/>
      <c r="AO28670" s="11"/>
    </row>
    <row r="28671" spans="2:41" x14ac:dyDescent="0.25">
      <c r="B28671" s="6"/>
      <c r="D28671" s="6"/>
      <c r="E28671" s="6"/>
      <c r="F28671" s="6"/>
      <c r="U28671" s="11"/>
      <c r="AO28671" s="11"/>
    </row>
    <row r="28672" spans="2:41" x14ac:dyDescent="0.25">
      <c r="B28672" s="6"/>
      <c r="D28672" s="6"/>
      <c r="E28672" s="6"/>
      <c r="F28672" s="6"/>
      <c r="U28672" s="11"/>
      <c r="AO28672" s="11"/>
    </row>
    <row r="28673" spans="2:41" x14ac:dyDescent="0.25">
      <c r="B28673" s="6"/>
      <c r="D28673" s="6"/>
      <c r="E28673" s="6"/>
      <c r="F28673" s="6"/>
      <c r="U28673" s="11"/>
      <c r="AO28673" s="11"/>
    </row>
    <row r="28674" spans="2:41" x14ac:dyDescent="0.25">
      <c r="B28674" s="6"/>
      <c r="D28674" s="6"/>
      <c r="E28674" s="6"/>
      <c r="F28674" s="6"/>
      <c r="U28674" s="11"/>
      <c r="AO28674" s="11"/>
    </row>
    <row r="28675" spans="2:41" x14ac:dyDescent="0.25">
      <c r="B28675" s="6"/>
      <c r="D28675" s="6"/>
      <c r="E28675" s="6"/>
      <c r="F28675" s="6"/>
      <c r="U28675" s="11"/>
      <c r="AO28675" s="11"/>
    </row>
    <row r="28676" spans="2:41" x14ac:dyDescent="0.25">
      <c r="B28676" s="6"/>
      <c r="D28676" s="6"/>
      <c r="E28676" s="6"/>
      <c r="F28676" s="6"/>
      <c r="U28676" s="11"/>
      <c r="AO28676" s="11"/>
    </row>
    <row r="28677" spans="2:41" x14ac:dyDescent="0.25">
      <c r="B28677" s="6"/>
      <c r="D28677" s="6"/>
      <c r="E28677" s="6"/>
      <c r="F28677" s="6"/>
      <c r="U28677" s="11"/>
      <c r="AO28677" s="11"/>
    </row>
    <row r="28678" spans="2:41" x14ac:dyDescent="0.25">
      <c r="B28678" s="6"/>
      <c r="D28678" s="6"/>
      <c r="E28678" s="6"/>
      <c r="F28678" s="6"/>
      <c r="U28678" s="11"/>
      <c r="AO28678" s="11"/>
    </row>
    <row r="28679" spans="2:41" x14ac:dyDescent="0.25">
      <c r="B28679" s="6"/>
      <c r="D28679" s="6"/>
      <c r="E28679" s="6"/>
      <c r="F28679" s="6"/>
      <c r="U28679" s="11"/>
      <c r="AO28679" s="11"/>
    </row>
    <row r="28680" spans="2:41" x14ac:dyDescent="0.25">
      <c r="B28680" s="6"/>
      <c r="D28680" s="6"/>
      <c r="E28680" s="6"/>
      <c r="F28680" s="6"/>
      <c r="U28680" s="11"/>
      <c r="AO28680" s="11"/>
    </row>
    <row r="28681" spans="2:41" x14ac:dyDescent="0.25">
      <c r="B28681" s="6"/>
      <c r="D28681" s="6"/>
      <c r="E28681" s="6"/>
      <c r="F28681" s="6"/>
      <c r="U28681" s="11"/>
      <c r="AO28681" s="11"/>
    </row>
    <row r="28682" spans="2:41" x14ac:dyDescent="0.25">
      <c r="B28682" s="6"/>
      <c r="D28682" s="6"/>
      <c r="E28682" s="6"/>
      <c r="F28682" s="6"/>
      <c r="U28682" s="11"/>
      <c r="AO28682" s="11"/>
    </row>
    <row r="28683" spans="2:41" x14ac:dyDescent="0.25">
      <c r="B28683" s="6"/>
      <c r="D28683" s="6"/>
      <c r="E28683" s="6"/>
      <c r="F28683" s="6"/>
      <c r="U28683" s="11"/>
      <c r="AO28683" s="11"/>
    </row>
    <row r="28684" spans="2:41" x14ac:dyDescent="0.25">
      <c r="B28684" s="6"/>
      <c r="D28684" s="6"/>
      <c r="E28684" s="6"/>
      <c r="F28684" s="6"/>
      <c r="U28684" s="11"/>
      <c r="AO28684" s="11"/>
    </row>
    <row r="28685" spans="2:41" x14ac:dyDescent="0.25">
      <c r="B28685" s="6"/>
      <c r="D28685" s="6"/>
      <c r="E28685" s="6"/>
      <c r="F28685" s="6"/>
      <c r="U28685" s="11"/>
      <c r="AO28685" s="11"/>
    </row>
    <row r="28686" spans="2:41" x14ac:dyDescent="0.25">
      <c r="B28686" s="6"/>
      <c r="D28686" s="6"/>
      <c r="E28686" s="6"/>
      <c r="F28686" s="6"/>
      <c r="U28686" s="11"/>
      <c r="AO28686" s="11"/>
    </row>
    <row r="28687" spans="2:41" x14ac:dyDescent="0.25">
      <c r="B28687" s="6"/>
      <c r="D28687" s="6"/>
      <c r="E28687" s="6"/>
      <c r="F28687" s="6"/>
      <c r="U28687" s="11"/>
      <c r="AO28687" s="11"/>
    </row>
    <row r="28688" spans="2:41" x14ac:dyDescent="0.25">
      <c r="B28688" s="6"/>
      <c r="D28688" s="6"/>
      <c r="E28688" s="6"/>
      <c r="F28688" s="6"/>
      <c r="U28688" s="11"/>
      <c r="AO28688" s="11"/>
    </row>
    <row r="28689" spans="2:41" x14ac:dyDescent="0.25">
      <c r="B28689" s="6"/>
      <c r="D28689" s="6"/>
      <c r="E28689" s="6"/>
      <c r="F28689" s="6"/>
      <c r="U28689" s="11"/>
      <c r="AO28689" s="11"/>
    </row>
    <row r="28690" spans="2:41" x14ac:dyDescent="0.25">
      <c r="B28690" s="6"/>
      <c r="D28690" s="6"/>
      <c r="E28690" s="6"/>
      <c r="F28690" s="6"/>
      <c r="U28690" s="11"/>
      <c r="AO28690" s="11"/>
    </row>
    <row r="28691" spans="2:41" x14ac:dyDescent="0.25">
      <c r="B28691" s="6"/>
      <c r="D28691" s="6"/>
      <c r="E28691" s="6"/>
      <c r="F28691" s="6"/>
      <c r="U28691" s="11"/>
      <c r="AO28691" s="11"/>
    </row>
    <row r="28692" spans="2:41" x14ac:dyDescent="0.25">
      <c r="B28692" s="6"/>
      <c r="D28692" s="6"/>
      <c r="E28692" s="6"/>
      <c r="F28692" s="6"/>
      <c r="U28692" s="11"/>
      <c r="AO28692" s="11"/>
    </row>
    <row r="28693" spans="2:41" x14ac:dyDescent="0.25">
      <c r="B28693" s="6"/>
      <c r="D28693" s="6"/>
      <c r="E28693" s="6"/>
      <c r="F28693" s="6"/>
      <c r="U28693" s="11"/>
      <c r="AO28693" s="11"/>
    </row>
    <row r="28694" spans="2:41" x14ac:dyDescent="0.25">
      <c r="B28694" s="6"/>
      <c r="D28694" s="6"/>
      <c r="E28694" s="6"/>
      <c r="F28694" s="6"/>
      <c r="U28694" s="11"/>
      <c r="AO28694" s="11"/>
    </row>
    <row r="28695" spans="2:41" x14ac:dyDescent="0.25">
      <c r="B28695" s="6"/>
      <c r="D28695" s="6"/>
      <c r="E28695" s="6"/>
      <c r="F28695" s="6"/>
      <c r="U28695" s="11"/>
      <c r="AO28695" s="11"/>
    </row>
    <row r="28696" spans="2:41" x14ac:dyDescent="0.25">
      <c r="B28696" s="6"/>
      <c r="D28696" s="6"/>
      <c r="E28696" s="6"/>
      <c r="F28696" s="6"/>
      <c r="U28696" s="11"/>
      <c r="AO28696" s="11"/>
    </row>
    <row r="28697" spans="2:41" x14ac:dyDescent="0.25">
      <c r="B28697" s="6"/>
      <c r="D28697" s="6"/>
      <c r="E28697" s="6"/>
      <c r="F28697" s="6"/>
      <c r="U28697" s="11"/>
      <c r="AO28697" s="11"/>
    </row>
    <row r="28698" spans="2:41" x14ac:dyDescent="0.25">
      <c r="B28698" s="6"/>
      <c r="D28698" s="6"/>
      <c r="E28698" s="6"/>
      <c r="F28698" s="6"/>
      <c r="U28698" s="11"/>
      <c r="AO28698" s="11"/>
    </row>
    <row r="28699" spans="2:41" x14ac:dyDescent="0.25">
      <c r="B28699" s="6"/>
      <c r="D28699" s="6"/>
      <c r="E28699" s="6"/>
      <c r="F28699" s="6"/>
      <c r="U28699" s="11"/>
      <c r="AO28699" s="11"/>
    </row>
    <row r="28700" spans="2:41" x14ac:dyDescent="0.25">
      <c r="B28700" s="6"/>
      <c r="D28700" s="6"/>
      <c r="E28700" s="6"/>
      <c r="F28700" s="6"/>
      <c r="U28700" s="11"/>
      <c r="AO28700" s="11"/>
    </row>
    <row r="28701" spans="2:41" x14ac:dyDescent="0.25">
      <c r="B28701" s="6"/>
      <c r="D28701" s="6"/>
      <c r="E28701" s="6"/>
      <c r="F28701" s="6"/>
      <c r="U28701" s="11"/>
      <c r="AO28701" s="11"/>
    </row>
    <row r="28702" spans="2:41" x14ac:dyDescent="0.25">
      <c r="B28702" s="6"/>
      <c r="D28702" s="6"/>
      <c r="E28702" s="6"/>
      <c r="F28702" s="6"/>
      <c r="U28702" s="11"/>
      <c r="AO28702" s="11"/>
    </row>
    <row r="28703" spans="2:41" x14ac:dyDescent="0.25">
      <c r="B28703" s="6"/>
      <c r="D28703" s="6"/>
      <c r="E28703" s="6"/>
      <c r="F28703" s="6"/>
      <c r="U28703" s="11"/>
      <c r="AO28703" s="11"/>
    </row>
    <row r="28704" spans="2:41" x14ac:dyDescent="0.25">
      <c r="B28704" s="6"/>
      <c r="D28704" s="6"/>
      <c r="E28704" s="6"/>
      <c r="F28704" s="6"/>
      <c r="U28704" s="11"/>
      <c r="AO28704" s="11"/>
    </row>
    <row r="28705" spans="2:41" x14ac:dyDescent="0.25">
      <c r="B28705" s="6"/>
      <c r="D28705" s="6"/>
      <c r="E28705" s="6"/>
      <c r="F28705" s="6"/>
      <c r="U28705" s="11"/>
      <c r="AO28705" s="11"/>
    </row>
    <row r="28706" spans="2:41" x14ac:dyDescent="0.25">
      <c r="B28706" s="6"/>
      <c r="D28706" s="6"/>
      <c r="E28706" s="6"/>
      <c r="F28706" s="6"/>
      <c r="U28706" s="11"/>
      <c r="AO28706" s="11"/>
    </row>
    <row r="28707" spans="2:41" x14ac:dyDescent="0.25">
      <c r="B28707" s="6"/>
      <c r="D28707" s="6"/>
      <c r="E28707" s="6"/>
      <c r="F28707" s="6"/>
      <c r="U28707" s="11"/>
      <c r="AO28707" s="11"/>
    </row>
    <row r="28708" spans="2:41" x14ac:dyDescent="0.25">
      <c r="B28708" s="6"/>
      <c r="D28708" s="6"/>
      <c r="E28708" s="6"/>
      <c r="F28708" s="6"/>
      <c r="U28708" s="11"/>
      <c r="AO28708" s="11"/>
    </row>
    <row r="28709" spans="2:41" x14ac:dyDescent="0.25">
      <c r="B28709" s="6"/>
      <c r="D28709" s="6"/>
      <c r="E28709" s="6"/>
      <c r="F28709" s="6"/>
      <c r="U28709" s="11"/>
      <c r="AO28709" s="11"/>
    </row>
    <row r="28710" spans="2:41" x14ac:dyDescent="0.25">
      <c r="B28710" s="6"/>
      <c r="D28710" s="6"/>
      <c r="E28710" s="6"/>
      <c r="F28710" s="6"/>
      <c r="U28710" s="11"/>
      <c r="AO28710" s="11"/>
    </row>
    <row r="28711" spans="2:41" x14ac:dyDescent="0.25">
      <c r="B28711" s="6"/>
      <c r="D28711" s="6"/>
      <c r="E28711" s="6"/>
      <c r="F28711" s="6"/>
      <c r="U28711" s="11"/>
      <c r="AO28711" s="11"/>
    </row>
    <row r="28712" spans="2:41" x14ac:dyDescent="0.25">
      <c r="B28712" s="6"/>
      <c r="D28712" s="6"/>
      <c r="E28712" s="6"/>
      <c r="F28712" s="6"/>
      <c r="U28712" s="11"/>
      <c r="AO28712" s="11"/>
    </row>
    <row r="28713" spans="2:41" x14ac:dyDescent="0.25">
      <c r="B28713" s="6"/>
      <c r="D28713" s="6"/>
      <c r="E28713" s="6"/>
      <c r="F28713" s="6"/>
      <c r="U28713" s="11"/>
      <c r="AO28713" s="11"/>
    </row>
    <row r="28714" spans="2:41" x14ac:dyDescent="0.25">
      <c r="B28714" s="6"/>
      <c r="D28714" s="6"/>
      <c r="E28714" s="6"/>
      <c r="F28714" s="6"/>
      <c r="U28714" s="11"/>
      <c r="AO28714" s="11"/>
    </row>
    <row r="28715" spans="2:41" x14ac:dyDescent="0.25">
      <c r="B28715" s="6"/>
      <c r="D28715" s="6"/>
      <c r="E28715" s="6"/>
      <c r="F28715" s="6"/>
      <c r="U28715" s="11"/>
      <c r="AO28715" s="11"/>
    </row>
    <row r="28716" spans="2:41" x14ac:dyDescent="0.25">
      <c r="B28716" s="6"/>
      <c r="D28716" s="6"/>
      <c r="E28716" s="6"/>
      <c r="F28716" s="6"/>
      <c r="U28716" s="11"/>
      <c r="AO28716" s="11"/>
    </row>
    <row r="28717" spans="2:41" x14ac:dyDescent="0.25">
      <c r="B28717" s="6"/>
      <c r="D28717" s="6"/>
      <c r="E28717" s="6"/>
      <c r="F28717" s="6"/>
      <c r="U28717" s="11"/>
      <c r="AO28717" s="11"/>
    </row>
    <row r="28718" spans="2:41" x14ac:dyDescent="0.25">
      <c r="B28718" s="6"/>
      <c r="D28718" s="6"/>
      <c r="E28718" s="6"/>
      <c r="F28718" s="6"/>
      <c r="U28718" s="11"/>
      <c r="AO28718" s="11"/>
    </row>
    <row r="28719" spans="2:41" x14ac:dyDescent="0.25">
      <c r="B28719" s="6"/>
      <c r="D28719" s="6"/>
      <c r="E28719" s="6"/>
      <c r="F28719" s="6"/>
      <c r="U28719" s="11"/>
      <c r="AO28719" s="11"/>
    </row>
    <row r="28720" spans="2:41" x14ac:dyDescent="0.25">
      <c r="B28720" s="6"/>
      <c r="D28720" s="6"/>
      <c r="E28720" s="6"/>
      <c r="F28720" s="6"/>
      <c r="U28720" s="11"/>
      <c r="AO28720" s="11"/>
    </row>
    <row r="28721" spans="2:41" x14ac:dyDescent="0.25">
      <c r="B28721" s="6"/>
      <c r="D28721" s="6"/>
      <c r="E28721" s="6"/>
      <c r="F28721" s="6"/>
      <c r="U28721" s="11"/>
      <c r="AO28721" s="11"/>
    </row>
    <row r="28722" spans="2:41" x14ac:dyDescent="0.25">
      <c r="B28722" s="6"/>
      <c r="D28722" s="6"/>
      <c r="E28722" s="6"/>
      <c r="F28722" s="6"/>
      <c r="U28722" s="11"/>
      <c r="AO28722" s="11"/>
    </row>
    <row r="28723" spans="2:41" x14ac:dyDescent="0.25">
      <c r="B28723" s="6"/>
      <c r="D28723" s="6"/>
      <c r="E28723" s="6"/>
      <c r="F28723" s="6"/>
      <c r="U28723" s="11"/>
      <c r="AO28723" s="11"/>
    </row>
    <row r="28724" spans="2:41" x14ac:dyDescent="0.25">
      <c r="B28724" s="6"/>
      <c r="D28724" s="6"/>
      <c r="E28724" s="6"/>
      <c r="F28724" s="6"/>
      <c r="U28724" s="11"/>
      <c r="AO28724" s="11"/>
    </row>
    <row r="28725" spans="2:41" x14ac:dyDescent="0.25">
      <c r="B28725" s="6"/>
      <c r="D28725" s="6"/>
      <c r="E28725" s="6"/>
      <c r="F28725" s="6"/>
      <c r="U28725" s="11"/>
      <c r="AO28725" s="11"/>
    </row>
    <row r="28726" spans="2:41" x14ac:dyDescent="0.25">
      <c r="B28726" s="6"/>
      <c r="D28726" s="6"/>
      <c r="E28726" s="6"/>
      <c r="F28726" s="6"/>
      <c r="U28726" s="11"/>
      <c r="AO28726" s="11"/>
    </row>
    <row r="28727" spans="2:41" x14ac:dyDescent="0.25">
      <c r="B28727" s="6"/>
      <c r="D28727" s="6"/>
      <c r="E28727" s="6"/>
      <c r="F28727" s="6"/>
      <c r="U28727" s="11"/>
      <c r="AO28727" s="11"/>
    </row>
    <row r="28728" spans="2:41" x14ac:dyDescent="0.25">
      <c r="B28728" s="6"/>
      <c r="D28728" s="6"/>
      <c r="E28728" s="6"/>
      <c r="F28728" s="6"/>
      <c r="U28728" s="11"/>
      <c r="AO28728" s="11"/>
    </row>
    <row r="28729" spans="2:41" x14ac:dyDescent="0.25">
      <c r="B28729" s="6"/>
      <c r="D28729" s="6"/>
      <c r="E28729" s="6"/>
      <c r="F28729" s="6"/>
      <c r="U28729" s="11"/>
      <c r="AO28729" s="11"/>
    </row>
    <row r="28730" spans="2:41" x14ac:dyDescent="0.25">
      <c r="B28730" s="6"/>
      <c r="D28730" s="6"/>
      <c r="E28730" s="6"/>
      <c r="F28730" s="6"/>
      <c r="U28730" s="11"/>
      <c r="AO28730" s="11"/>
    </row>
    <row r="28731" spans="2:41" x14ac:dyDescent="0.25">
      <c r="B28731" s="6"/>
      <c r="D28731" s="6"/>
      <c r="E28731" s="6"/>
      <c r="F28731" s="6"/>
      <c r="U28731" s="11"/>
      <c r="AO28731" s="11"/>
    </row>
    <row r="28732" spans="2:41" x14ac:dyDescent="0.25">
      <c r="B28732" s="6"/>
      <c r="D28732" s="6"/>
      <c r="E28732" s="6"/>
      <c r="F28732" s="6"/>
      <c r="U28732" s="11"/>
      <c r="AO28732" s="11"/>
    </row>
    <row r="28733" spans="2:41" x14ac:dyDescent="0.25">
      <c r="B28733" s="6"/>
      <c r="D28733" s="6"/>
      <c r="E28733" s="6"/>
      <c r="F28733" s="6"/>
      <c r="U28733" s="11"/>
      <c r="AO28733" s="11"/>
    </row>
    <row r="28734" spans="2:41" x14ac:dyDescent="0.25">
      <c r="B28734" s="6"/>
      <c r="D28734" s="6"/>
      <c r="E28734" s="6"/>
      <c r="F28734" s="6"/>
      <c r="U28734" s="11"/>
      <c r="AO28734" s="11"/>
    </row>
    <row r="28735" spans="2:41" x14ac:dyDescent="0.25">
      <c r="B28735" s="6"/>
      <c r="D28735" s="6"/>
      <c r="E28735" s="6"/>
      <c r="F28735" s="6"/>
      <c r="U28735" s="11"/>
      <c r="AO28735" s="11"/>
    </row>
    <row r="28736" spans="2:41" x14ac:dyDescent="0.25">
      <c r="B28736" s="6"/>
      <c r="D28736" s="6"/>
      <c r="E28736" s="6"/>
      <c r="F28736" s="6"/>
      <c r="U28736" s="11"/>
      <c r="AO28736" s="11"/>
    </row>
    <row r="28737" spans="2:41" x14ac:dyDescent="0.25">
      <c r="B28737" s="6"/>
      <c r="D28737" s="6"/>
      <c r="E28737" s="6"/>
      <c r="F28737" s="6"/>
      <c r="U28737" s="11"/>
      <c r="AO28737" s="11"/>
    </row>
    <row r="28738" spans="2:41" x14ac:dyDescent="0.25">
      <c r="B28738" s="6"/>
      <c r="D28738" s="6"/>
      <c r="E28738" s="6"/>
      <c r="F28738" s="6"/>
      <c r="U28738" s="11"/>
      <c r="AO28738" s="11"/>
    </row>
    <row r="28739" spans="2:41" x14ac:dyDescent="0.25">
      <c r="B28739" s="6"/>
      <c r="D28739" s="6"/>
      <c r="E28739" s="6"/>
      <c r="F28739" s="6"/>
      <c r="U28739" s="11"/>
      <c r="AO28739" s="11"/>
    </row>
    <row r="28740" spans="2:41" x14ac:dyDescent="0.25">
      <c r="B28740" s="6"/>
      <c r="D28740" s="6"/>
      <c r="E28740" s="6"/>
      <c r="F28740" s="6"/>
      <c r="U28740" s="11"/>
      <c r="AO28740" s="11"/>
    </row>
    <row r="28741" spans="2:41" x14ac:dyDescent="0.25">
      <c r="B28741" s="6"/>
      <c r="D28741" s="6"/>
      <c r="E28741" s="6"/>
      <c r="F28741" s="6"/>
      <c r="U28741" s="11"/>
      <c r="AO28741" s="11"/>
    </row>
    <row r="28742" spans="2:41" x14ac:dyDescent="0.25">
      <c r="B28742" s="6"/>
      <c r="D28742" s="6"/>
      <c r="E28742" s="6"/>
      <c r="F28742" s="6"/>
      <c r="U28742" s="11"/>
      <c r="AO28742" s="11"/>
    </row>
    <row r="28743" spans="2:41" x14ac:dyDescent="0.25">
      <c r="B28743" s="6"/>
      <c r="D28743" s="6"/>
      <c r="E28743" s="6"/>
      <c r="F28743" s="6"/>
      <c r="U28743" s="11"/>
      <c r="AO28743" s="11"/>
    </row>
    <row r="28744" spans="2:41" x14ac:dyDescent="0.25">
      <c r="B28744" s="6"/>
      <c r="D28744" s="6"/>
      <c r="E28744" s="6"/>
      <c r="F28744" s="6"/>
      <c r="U28744" s="11"/>
      <c r="AO28744" s="11"/>
    </row>
    <row r="28745" spans="2:41" x14ac:dyDescent="0.25">
      <c r="B28745" s="6"/>
      <c r="D28745" s="6"/>
      <c r="E28745" s="6"/>
      <c r="F28745" s="6"/>
      <c r="U28745" s="11"/>
      <c r="AO28745" s="11"/>
    </row>
    <row r="28746" spans="2:41" x14ac:dyDescent="0.25">
      <c r="B28746" s="6"/>
      <c r="D28746" s="6"/>
      <c r="E28746" s="6"/>
      <c r="F28746" s="6"/>
      <c r="U28746" s="11"/>
      <c r="AO28746" s="11"/>
    </row>
    <row r="28747" spans="2:41" x14ac:dyDescent="0.25">
      <c r="B28747" s="6"/>
      <c r="D28747" s="6"/>
      <c r="E28747" s="6"/>
      <c r="F28747" s="6"/>
      <c r="U28747" s="11"/>
      <c r="AO28747" s="11"/>
    </row>
    <row r="28748" spans="2:41" x14ac:dyDescent="0.25">
      <c r="B28748" s="6"/>
      <c r="D28748" s="6"/>
      <c r="E28748" s="6"/>
      <c r="F28748" s="6"/>
      <c r="U28748" s="11"/>
      <c r="AO28748" s="11"/>
    </row>
    <row r="28749" spans="2:41" x14ac:dyDescent="0.25">
      <c r="B28749" s="6"/>
      <c r="D28749" s="6"/>
      <c r="E28749" s="6"/>
      <c r="F28749" s="6"/>
      <c r="U28749" s="11"/>
      <c r="AO28749" s="11"/>
    </row>
    <row r="28750" spans="2:41" x14ac:dyDescent="0.25">
      <c r="B28750" s="6"/>
      <c r="D28750" s="6"/>
      <c r="E28750" s="6"/>
      <c r="F28750" s="6"/>
      <c r="U28750" s="11"/>
      <c r="AO28750" s="11"/>
    </row>
    <row r="28751" spans="2:41" x14ac:dyDescent="0.25">
      <c r="B28751" s="6"/>
      <c r="D28751" s="6"/>
      <c r="E28751" s="6"/>
      <c r="F28751" s="6"/>
      <c r="U28751" s="11"/>
      <c r="AO28751" s="11"/>
    </row>
    <row r="28752" spans="2:41" x14ac:dyDescent="0.25">
      <c r="B28752" s="6"/>
      <c r="D28752" s="6"/>
      <c r="E28752" s="6"/>
      <c r="F28752" s="6"/>
      <c r="U28752" s="11"/>
      <c r="AO28752" s="11"/>
    </row>
    <row r="28753" spans="2:41" x14ac:dyDescent="0.25">
      <c r="B28753" s="6"/>
      <c r="D28753" s="6"/>
      <c r="E28753" s="6"/>
      <c r="F28753" s="6"/>
      <c r="U28753" s="11"/>
      <c r="AO28753" s="11"/>
    </row>
    <row r="28754" spans="2:41" x14ac:dyDescent="0.25">
      <c r="B28754" s="6"/>
      <c r="D28754" s="6"/>
      <c r="E28754" s="6"/>
      <c r="F28754" s="6"/>
      <c r="U28754" s="11"/>
      <c r="AO28754" s="11"/>
    </row>
    <row r="28755" spans="2:41" x14ac:dyDescent="0.25">
      <c r="B28755" s="6"/>
      <c r="D28755" s="6"/>
      <c r="E28755" s="6"/>
      <c r="F28755" s="6"/>
      <c r="U28755" s="11"/>
      <c r="AO28755" s="11"/>
    </row>
    <row r="28756" spans="2:41" x14ac:dyDescent="0.25">
      <c r="B28756" s="6"/>
      <c r="D28756" s="6"/>
      <c r="E28756" s="6"/>
      <c r="F28756" s="6"/>
      <c r="U28756" s="11"/>
      <c r="AO28756" s="11"/>
    </row>
    <row r="28757" spans="2:41" x14ac:dyDescent="0.25">
      <c r="B28757" s="6"/>
      <c r="D28757" s="6"/>
      <c r="E28757" s="6"/>
      <c r="F28757" s="6"/>
      <c r="U28757" s="11"/>
      <c r="AO28757" s="11"/>
    </row>
    <row r="28758" spans="2:41" x14ac:dyDescent="0.25">
      <c r="B28758" s="6"/>
      <c r="D28758" s="6"/>
      <c r="E28758" s="6"/>
      <c r="F28758" s="6"/>
      <c r="U28758" s="11"/>
      <c r="AO28758" s="11"/>
    </row>
    <row r="28759" spans="2:41" x14ac:dyDescent="0.25">
      <c r="B28759" s="6"/>
      <c r="D28759" s="6"/>
      <c r="E28759" s="6"/>
      <c r="F28759" s="6"/>
      <c r="U28759" s="11"/>
      <c r="AO28759" s="11"/>
    </row>
    <row r="28760" spans="2:41" x14ac:dyDescent="0.25">
      <c r="B28760" s="6"/>
      <c r="D28760" s="6"/>
      <c r="E28760" s="6"/>
      <c r="F28760" s="6"/>
      <c r="U28760" s="11"/>
      <c r="AO28760" s="11"/>
    </row>
    <row r="28761" spans="2:41" x14ac:dyDescent="0.25">
      <c r="B28761" s="6"/>
      <c r="D28761" s="6"/>
      <c r="E28761" s="6"/>
      <c r="F28761" s="6"/>
      <c r="U28761" s="11"/>
      <c r="AO28761" s="11"/>
    </row>
    <row r="28762" spans="2:41" x14ac:dyDescent="0.25">
      <c r="B28762" s="6"/>
      <c r="D28762" s="6"/>
      <c r="E28762" s="6"/>
      <c r="F28762" s="6"/>
      <c r="U28762" s="11"/>
      <c r="AO28762" s="11"/>
    </row>
    <row r="28763" spans="2:41" x14ac:dyDescent="0.25">
      <c r="B28763" s="6"/>
      <c r="D28763" s="6"/>
      <c r="E28763" s="6"/>
      <c r="F28763" s="6"/>
      <c r="U28763" s="11"/>
      <c r="AO28763" s="11"/>
    </row>
    <row r="28764" spans="2:41" x14ac:dyDescent="0.25">
      <c r="B28764" s="6"/>
      <c r="D28764" s="6"/>
      <c r="E28764" s="6"/>
      <c r="F28764" s="6"/>
      <c r="U28764" s="11"/>
      <c r="AO28764" s="11"/>
    </row>
    <row r="28765" spans="2:41" x14ac:dyDescent="0.25">
      <c r="B28765" s="6"/>
      <c r="D28765" s="6"/>
      <c r="E28765" s="6"/>
      <c r="F28765" s="6"/>
      <c r="U28765" s="11"/>
      <c r="AO28765" s="11"/>
    </row>
    <row r="28766" spans="2:41" x14ac:dyDescent="0.25">
      <c r="B28766" s="6"/>
      <c r="D28766" s="6"/>
      <c r="E28766" s="6"/>
      <c r="F28766" s="6"/>
      <c r="U28766" s="11"/>
      <c r="AO28766" s="11"/>
    </row>
    <row r="28767" spans="2:41" x14ac:dyDescent="0.25">
      <c r="B28767" s="6"/>
      <c r="D28767" s="6"/>
      <c r="E28767" s="6"/>
      <c r="F28767" s="6"/>
      <c r="U28767" s="11"/>
      <c r="AO28767" s="11"/>
    </row>
    <row r="28768" spans="2:41" x14ac:dyDescent="0.25">
      <c r="B28768" s="6"/>
      <c r="D28768" s="6"/>
      <c r="E28768" s="6"/>
      <c r="F28768" s="6"/>
      <c r="U28768" s="11"/>
      <c r="AO28768" s="11"/>
    </row>
    <row r="28769" spans="2:41" x14ac:dyDescent="0.25">
      <c r="B28769" s="6"/>
      <c r="D28769" s="6"/>
      <c r="E28769" s="6"/>
      <c r="F28769" s="6"/>
      <c r="U28769" s="11"/>
      <c r="AO28769" s="11"/>
    </row>
    <row r="28770" spans="2:41" x14ac:dyDescent="0.25">
      <c r="B28770" s="6"/>
      <c r="D28770" s="6"/>
      <c r="E28770" s="6"/>
      <c r="F28770" s="6"/>
      <c r="U28770" s="11"/>
      <c r="AO28770" s="11"/>
    </row>
    <row r="28771" spans="2:41" x14ac:dyDescent="0.25">
      <c r="B28771" s="6"/>
      <c r="D28771" s="6"/>
      <c r="E28771" s="6"/>
      <c r="F28771" s="6"/>
      <c r="U28771" s="11"/>
      <c r="AO28771" s="11"/>
    </row>
    <row r="28772" spans="2:41" x14ac:dyDescent="0.25">
      <c r="B28772" s="6"/>
      <c r="D28772" s="6"/>
      <c r="E28772" s="6"/>
      <c r="F28772" s="6"/>
      <c r="U28772" s="11"/>
      <c r="AO28772" s="11"/>
    </row>
    <row r="28773" spans="2:41" x14ac:dyDescent="0.25">
      <c r="B28773" s="6"/>
      <c r="D28773" s="6"/>
      <c r="E28773" s="6"/>
      <c r="F28773" s="6"/>
      <c r="U28773" s="11"/>
      <c r="AO28773" s="11"/>
    </row>
    <row r="28774" spans="2:41" x14ac:dyDescent="0.25">
      <c r="B28774" s="6"/>
      <c r="D28774" s="6"/>
      <c r="E28774" s="6"/>
      <c r="F28774" s="6"/>
      <c r="U28774" s="11"/>
      <c r="AO28774" s="11"/>
    </row>
    <row r="28775" spans="2:41" x14ac:dyDescent="0.25">
      <c r="B28775" s="6"/>
      <c r="D28775" s="6"/>
      <c r="E28775" s="6"/>
      <c r="F28775" s="6"/>
      <c r="U28775" s="11"/>
      <c r="AO28775" s="11"/>
    </row>
    <row r="28776" spans="2:41" x14ac:dyDescent="0.25">
      <c r="B28776" s="6"/>
      <c r="D28776" s="6"/>
      <c r="E28776" s="6"/>
      <c r="F28776" s="6"/>
      <c r="U28776" s="11"/>
      <c r="AO28776" s="11"/>
    </row>
    <row r="28777" spans="2:41" x14ac:dyDescent="0.25">
      <c r="B28777" s="6"/>
      <c r="D28777" s="6"/>
      <c r="E28777" s="6"/>
      <c r="F28777" s="6"/>
      <c r="U28777" s="11"/>
      <c r="AO28777" s="11"/>
    </row>
    <row r="28778" spans="2:41" x14ac:dyDescent="0.25">
      <c r="B28778" s="6"/>
      <c r="D28778" s="6"/>
      <c r="E28778" s="6"/>
      <c r="F28778" s="6"/>
      <c r="U28778" s="11"/>
      <c r="AO28778" s="11"/>
    </row>
    <row r="28779" spans="2:41" x14ac:dyDescent="0.25">
      <c r="B28779" s="6"/>
      <c r="D28779" s="6"/>
      <c r="E28779" s="6"/>
      <c r="F28779" s="6"/>
      <c r="U28779" s="11"/>
      <c r="AO28779" s="11"/>
    </row>
    <row r="28780" spans="2:41" x14ac:dyDescent="0.25">
      <c r="B28780" s="6"/>
      <c r="D28780" s="6"/>
      <c r="E28780" s="6"/>
      <c r="F28780" s="6"/>
      <c r="U28780" s="11"/>
      <c r="AO28780" s="11"/>
    </row>
    <row r="28781" spans="2:41" x14ac:dyDescent="0.25">
      <c r="B28781" s="6"/>
      <c r="D28781" s="6"/>
      <c r="E28781" s="6"/>
      <c r="F28781" s="6"/>
      <c r="U28781" s="11"/>
      <c r="AO28781" s="11"/>
    </row>
    <row r="28782" spans="2:41" x14ac:dyDescent="0.25">
      <c r="B28782" s="6"/>
      <c r="D28782" s="6"/>
      <c r="E28782" s="6"/>
      <c r="F28782" s="6"/>
      <c r="U28782" s="11"/>
      <c r="AO28782" s="11"/>
    </row>
    <row r="28783" spans="2:41" x14ac:dyDescent="0.25">
      <c r="B28783" s="6"/>
      <c r="D28783" s="6"/>
      <c r="E28783" s="6"/>
      <c r="F28783" s="6"/>
      <c r="U28783" s="11"/>
      <c r="AO28783" s="11"/>
    </row>
    <row r="28784" spans="2:41" x14ac:dyDescent="0.25">
      <c r="B28784" s="6"/>
      <c r="D28784" s="6"/>
      <c r="E28784" s="6"/>
      <c r="F28784" s="6"/>
      <c r="U28784" s="11"/>
      <c r="AO28784" s="11"/>
    </row>
    <row r="28785" spans="2:41" x14ac:dyDescent="0.25">
      <c r="B28785" s="6"/>
      <c r="D28785" s="6"/>
      <c r="E28785" s="6"/>
      <c r="F28785" s="6"/>
      <c r="U28785" s="11"/>
      <c r="AO28785" s="11"/>
    </row>
    <row r="28786" spans="2:41" x14ac:dyDescent="0.25">
      <c r="B28786" s="6"/>
      <c r="D28786" s="6"/>
      <c r="E28786" s="6"/>
      <c r="F28786" s="6"/>
      <c r="U28786" s="11"/>
      <c r="AO28786" s="11"/>
    </row>
    <row r="28787" spans="2:41" x14ac:dyDescent="0.25">
      <c r="B28787" s="6"/>
      <c r="D28787" s="6"/>
      <c r="E28787" s="6"/>
      <c r="F28787" s="6"/>
      <c r="U28787" s="11"/>
      <c r="AO28787" s="11"/>
    </row>
    <row r="28788" spans="2:41" x14ac:dyDescent="0.25">
      <c r="B28788" s="6"/>
      <c r="D28788" s="6"/>
      <c r="E28788" s="6"/>
      <c r="F28788" s="6"/>
      <c r="U28788" s="11"/>
      <c r="AO28788" s="11"/>
    </row>
    <row r="28789" spans="2:41" x14ac:dyDescent="0.25">
      <c r="B28789" s="6"/>
      <c r="D28789" s="6"/>
      <c r="E28789" s="6"/>
      <c r="F28789" s="6"/>
      <c r="U28789" s="11"/>
      <c r="AO28789" s="11"/>
    </row>
    <row r="28790" spans="2:41" x14ac:dyDescent="0.25">
      <c r="B28790" s="6"/>
      <c r="D28790" s="6"/>
      <c r="E28790" s="6"/>
      <c r="F28790" s="6"/>
      <c r="U28790" s="11"/>
      <c r="AO28790" s="11"/>
    </row>
    <row r="28791" spans="2:41" x14ac:dyDescent="0.25">
      <c r="B28791" s="6"/>
      <c r="D28791" s="6"/>
      <c r="E28791" s="6"/>
      <c r="F28791" s="6"/>
      <c r="U28791" s="11"/>
      <c r="AO28791" s="11"/>
    </row>
    <row r="28792" spans="2:41" x14ac:dyDescent="0.25">
      <c r="B28792" s="6"/>
      <c r="D28792" s="6"/>
      <c r="E28792" s="6"/>
      <c r="F28792" s="6"/>
      <c r="U28792" s="11"/>
      <c r="AO28792" s="11"/>
    </row>
    <row r="28793" spans="2:41" x14ac:dyDescent="0.25">
      <c r="B28793" s="6"/>
      <c r="D28793" s="6"/>
      <c r="E28793" s="6"/>
      <c r="F28793" s="6"/>
      <c r="U28793" s="11"/>
      <c r="AO28793" s="11"/>
    </row>
    <row r="28794" spans="2:41" x14ac:dyDescent="0.25">
      <c r="B28794" s="6"/>
      <c r="D28794" s="6"/>
      <c r="E28794" s="6"/>
      <c r="F28794" s="6"/>
      <c r="U28794" s="11"/>
      <c r="AO28794" s="11"/>
    </row>
    <row r="28795" spans="2:41" x14ac:dyDescent="0.25">
      <c r="B28795" s="6"/>
      <c r="D28795" s="6"/>
      <c r="E28795" s="6"/>
      <c r="F28795" s="6"/>
      <c r="U28795" s="11"/>
      <c r="AO28795" s="11"/>
    </row>
    <row r="28796" spans="2:41" x14ac:dyDescent="0.25">
      <c r="B28796" s="6"/>
      <c r="D28796" s="6"/>
      <c r="E28796" s="6"/>
      <c r="F28796" s="6"/>
      <c r="U28796" s="11"/>
      <c r="AO28796" s="11"/>
    </row>
    <row r="28797" spans="2:41" x14ac:dyDescent="0.25">
      <c r="B28797" s="6"/>
      <c r="D28797" s="6"/>
      <c r="E28797" s="6"/>
      <c r="F28797" s="6"/>
      <c r="U28797" s="11"/>
      <c r="AO28797" s="11"/>
    </row>
    <row r="28798" spans="2:41" x14ac:dyDescent="0.25">
      <c r="B28798" s="6"/>
      <c r="D28798" s="6"/>
      <c r="E28798" s="6"/>
      <c r="F28798" s="6"/>
      <c r="U28798" s="11"/>
      <c r="AO28798" s="11"/>
    </row>
    <row r="28799" spans="2:41" x14ac:dyDescent="0.25">
      <c r="B28799" s="6"/>
      <c r="D28799" s="6"/>
      <c r="E28799" s="6"/>
      <c r="F28799" s="6"/>
      <c r="U28799" s="11"/>
      <c r="AO28799" s="11"/>
    </row>
    <row r="28800" spans="2:41" x14ac:dyDescent="0.25">
      <c r="B28800" s="6"/>
      <c r="D28800" s="6"/>
      <c r="E28800" s="6"/>
      <c r="F28800" s="6"/>
      <c r="U28800" s="11"/>
      <c r="AO28800" s="11"/>
    </row>
    <row r="28801" spans="2:41" x14ac:dyDescent="0.25">
      <c r="B28801" s="6"/>
      <c r="D28801" s="6"/>
      <c r="E28801" s="6"/>
      <c r="F28801" s="6"/>
      <c r="U28801" s="11"/>
      <c r="AO28801" s="11"/>
    </row>
    <row r="28802" spans="2:41" x14ac:dyDescent="0.25">
      <c r="B28802" s="6"/>
      <c r="D28802" s="6"/>
      <c r="E28802" s="6"/>
      <c r="F28802" s="6"/>
      <c r="U28802" s="11"/>
      <c r="AO28802" s="11"/>
    </row>
    <row r="28803" spans="2:41" x14ac:dyDescent="0.25">
      <c r="B28803" s="6"/>
      <c r="D28803" s="6"/>
      <c r="E28803" s="6"/>
      <c r="F28803" s="6"/>
      <c r="U28803" s="11"/>
      <c r="AO28803" s="11"/>
    </row>
    <row r="28804" spans="2:41" x14ac:dyDescent="0.25">
      <c r="B28804" s="6"/>
      <c r="D28804" s="6"/>
      <c r="E28804" s="6"/>
      <c r="F28804" s="6"/>
      <c r="U28804" s="11"/>
      <c r="AO28804" s="11"/>
    </row>
    <row r="28805" spans="2:41" x14ac:dyDescent="0.25">
      <c r="B28805" s="6"/>
      <c r="D28805" s="6"/>
      <c r="E28805" s="6"/>
      <c r="F28805" s="6"/>
      <c r="U28805" s="11"/>
      <c r="AO28805" s="11"/>
    </row>
    <row r="28806" spans="2:41" x14ac:dyDescent="0.25">
      <c r="B28806" s="6"/>
      <c r="D28806" s="6"/>
      <c r="E28806" s="6"/>
      <c r="F28806" s="6"/>
      <c r="U28806" s="11"/>
      <c r="AO28806" s="11"/>
    </row>
    <row r="28807" spans="2:41" x14ac:dyDescent="0.25">
      <c r="B28807" s="6"/>
      <c r="D28807" s="6"/>
      <c r="E28807" s="6"/>
      <c r="F28807" s="6"/>
      <c r="U28807" s="11"/>
      <c r="AO28807" s="11"/>
    </row>
    <row r="28808" spans="2:41" x14ac:dyDescent="0.25">
      <c r="B28808" s="6"/>
      <c r="D28808" s="6"/>
      <c r="E28808" s="6"/>
      <c r="F28808" s="6"/>
      <c r="U28808" s="11"/>
      <c r="AO28808" s="11"/>
    </row>
    <row r="28809" spans="2:41" x14ac:dyDescent="0.25">
      <c r="B28809" s="6"/>
      <c r="D28809" s="6"/>
      <c r="E28809" s="6"/>
      <c r="F28809" s="6"/>
      <c r="U28809" s="11"/>
      <c r="AO28809" s="11"/>
    </row>
    <row r="28810" spans="2:41" x14ac:dyDescent="0.25">
      <c r="B28810" s="6"/>
      <c r="D28810" s="6"/>
      <c r="E28810" s="6"/>
      <c r="F28810" s="6"/>
      <c r="U28810" s="11"/>
      <c r="AO28810" s="11"/>
    </row>
    <row r="28811" spans="2:41" x14ac:dyDescent="0.25">
      <c r="B28811" s="6"/>
      <c r="D28811" s="6"/>
      <c r="E28811" s="6"/>
      <c r="F28811" s="6"/>
      <c r="U28811" s="11"/>
      <c r="AO28811" s="11"/>
    </row>
    <row r="28812" spans="2:41" x14ac:dyDescent="0.25">
      <c r="B28812" s="6"/>
      <c r="D28812" s="6"/>
      <c r="E28812" s="6"/>
      <c r="F28812" s="6"/>
      <c r="U28812" s="11"/>
      <c r="AO28812" s="11"/>
    </row>
    <row r="28813" spans="2:41" x14ac:dyDescent="0.25">
      <c r="B28813" s="6"/>
      <c r="D28813" s="6"/>
      <c r="E28813" s="6"/>
      <c r="F28813" s="6"/>
      <c r="U28813" s="11"/>
      <c r="AO28813" s="11"/>
    </row>
    <row r="28814" spans="2:41" x14ac:dyDescent="0.25">
      <c r="B28814" s="6"/>
      <c r="D28814" s="6"/>
      <c r="E28814" s="6"/>
      <c r="F28814" s="6"/>
      <c r="U28814" s="11"/>
      <c r="AO28814" s="11"/>
    </row>
    <row r="28815" spans="2:41" x14ac:dyDescent="0.25">
      <c r="B28815" s="6"/>
      <c r="D28815" s="6"/>
      <c r="E28815" s="6"/>
      <c r="F28815" s="6"/>
      <c r="U28815" s="11"/>
      <c r="AO28815" s="11"/>
    </row>
    <row r="28816" spans="2:41" x14ac:dyDescent="0.25">
      <c r="B28816" s="6"/>
      <c r="D28816" s="6"/>
      <c r="E28816" s="6"/>
      <c r="F28816" s="6"/>
      <c r="U28816" s="11"/>
      <c r="AO28816" s="11"/>
    </row>
    <row r="28817" spans="2:41" x14ac:dyDescent="0.25">
      <c r="B28817" s="6"/>
      <c r="D28817" s="6"/>
      <c r="E28817" s="6"/>
      <c r="F28817" s="6"/>
      <c r="U28817" s="11"/>
      <c r="AO28817" s="11"/>
    </row>
    <row r="28818" spans="2:41" x14ac:dyDescent="0.25">
      <c r="B28818" s="6"/>
      <c r="D28818" s="6"/>
      <c r="E28818" s="6"/>
      <c r="F28818" s="6"/>
      <c r="U28818" s="11"/>
      <c r="AO28818" s="11"/>
    </row>
    <row r="28819" spans="2:41" x14ac:dyDescent="0.25">
      <c r="B28819" s="6"/>
      <c r="D28819" s="6"/>
      <c r="E28819" s="6"/>
      <c r="F28819" s="6"/>
      <c r="U28819" s="11"/>
      <c r="AO28819" s="11"/>
    </row>
    <row r="28820" spans="2:41" x14ac:dyDescent="0.25">
      <c r="B28820" s="6"/>
      <c r="D28820" s="6"/>
      <c r="E28820" s="6"/>
      <c r="F28820" s="6"/>
      <c r="U28820" s="11"/>
      <c r="AO28820" s="11"/>
    </row>
    <row r="28821" spans="2:41" x14ac:dyDescent="0.25">
      <c r="B28821" s="6"/>
      <c r="D28821" s="6"/>
      <c r="E28821" s="6"/>
      <c r="F28821" s="6"/>
      <c r="U28821" s="11"/>
      <c r="AO28821" s="11"/>
    </row>
    <row r="28822" spans="2:41" x14ac:dyDescent="0.25">
      <c r="B28822" s="6"/>
      <c r="D28822" s="6"/>
      <c r="E28822" s="6"/>
      <c r="F28822" s="6"/>
      <c r="U28822" s="11"/>
      <c r="AO28822" s="11"/>
    </row>
    <row r="28823" spans="2:41" x14ac:dyDescent="0.25">
      <c r="B28823" s="6"/>
      <c r="D28823" s="6"/>
      <c r="E28823" s="6"/>
      <c r="F28823" s="6"/>
      <c r="U28823" s="11"/>
      <c r="AO28823" s="11"/>
    </row>
    <row r="28824" spans="2:41" x14ac:dyDescent="0.25">
      <c r="B28824" s="6"/>
      <c r="D28824" s="6"/>
      <c r="E28824" s="6"/>
      <c r="F28824" s="6"/>
      <c r="U28824" s="11"/>
      <c r="AO28824" s="11"/>
    </row>
    <row r="28825" spans="2:41" x14ac:dyDescent="0.25">
      <c r="B28825" s="6"/>
      <c r="D28825" s="6"/>
      <c r="E28825" s="6"/>
      <c r="F28825" s="6"/>
      <c r="U28825" s="11"/>
      <c r="AO28825" s="11"/>
    </row>
    <row r="28826" spans="2:41" x14ac:dyDescent="0.25">
      <c r="B28826" s="6"/>
      <c r="D28826" s="6"/>
      <c r="E28826" s="6"/>
      <c r="F28826" s="6"/>
      <c r="U28826" s="11"/>
      <c r="AO28826" s="11"/>
    </row>
    <row r="28827" spans="2:41" x14ac:dyDescent="0.25">
      <c r="B28827" s="6"/>
      <c r="D28827" s="6"/>
      <c r="E28827" s="6"/>
      <c r="F28827" s="6"/>
      <c r="U28827" s="11"/>
      <c r="AO28827" s="11"/>
    </row>
    <row r="28828" spans="2:41" x14ac:dyDescent="0.25">
      <c r="B28828" s="6"/>
      <c r="D28828" s="6"/>
      <c r="E28828" s="6"/>
      <c r="F28828" s="6"/>
      <c r="U28828" s="11"/>
      <c r="AO28828" s="11"/>
    </row>
    <row r="28829" spans="2:41" x14ac:dyDescent="0.25">
      <c r="B28829" s="6"/>
      <c r="D28829" s="6"/>
      <c r="E28829" s="6"/>
      <c r="F28829" s="6"/>
      <c r="U28829" s="11"/>
      <c r="AO28829" s="11"/>
    </row>
    <row r="28830" spans="2:41" x14ac:dyDescent="0.25">
      <c r="B28830" s="6"/>
      <c r="D28830" s="6"/>
      <c r="E28830" s="6"/>
      <c r="F28830" s="6"/>
      <c r="U28830" s="11"/>
      <c r="AO28830" s="11"/>
    </row>
    <row r="28831" spans="2:41" x14ac:dyDescent="0.25">
      <c r="B28831" s="6"/>
      <c r="D28831" s="6"/>
      <c r="E28831" s="6"/>
      <c r="F28831" s="6"/>
      <c r="U28831" s="11"/>
      <c r="AO28831" s="11"/>
    </row>
    <row r="28832" spans="2:41" x14ac:dyDescent="0.25">
      <c r="B28832" s="6"/>
      <c r="D28832" s="6"/>
      <c r="E28832" s="6"/>
      <c r="F28832" s="6"/>
      <c r="U28832" s="11"/>
      <c r="AO28832" s="11"/>
    </row>
    <row r="28833" spans="2:41" x14ac:dyDescent="0.25">
      <c r="B28833" s="6"/>
      <c r="D28833" s="6"/>
      <c r="E28833" s="6"/>
      <c r="F28833" s="6"/>
      <c r="U28833" s="11"/>
      <c r="AO28833" s="11"/>
    </row>
    <row r="28834" spans="2:41" x14ac:dyDescent="0.25">
      <c r="B28834" s="6"/>
      <c r="D28834" s="6"/>
      <c r="E28834" s="6"/>
      <c r="F28834" s="6"/>
      <c r="U28834" s="11"/>
      <c r="AO28834" s="11"/>
    </row>
    <row r="28835" spans="2:41" x14ac:dyDescent="0.25">
      <c r="B28835" s="6"/>
      <c r="D28835" s="6"/>
      <c r="E28835" s="6"/>
      <c r="F28835" s="6"/>
      <c r="U28835" s="11"/>
      <c r="AO28835" s="11"/>
    </row>
    <row r="28836" spans="2:41" x14ac:dyDescent="0.25">
      <c r="B28836" s="6"/>
      <c r="D28836" s="6"/>
      <c r="E28836" s="6"/>
      <c r="F28836" s="6"/>
      <c r="U28836" s="11"/>
      <c r="AO28836" s="11"/>
    </row>
    <row r="28837" spans="2:41" x14ac:dyDescent="0.25">
      <c r="B28837" s="6"/>
      <c r="D28837" s="6"/>
      <c r="E28837" s="6"/>
      <c r="F28837" s="6"/>
      <c r="U28837" s="11"/>
      <c r="AO28837" s="11"/>
    </row>
    <row r="28838" spans="2:41" x14ac:dyDescent="0.25">
      <c r="B28838" s="6"/>
      <c r="D28838" s="6"/>
      <c r="E28838" s="6"/>
      <c r="F28838" s="6"/>
      <c r="U28838" s="11"/>
      <c r="AO28838" s="11"/>
    </row>
    <row r="28839" spans="2:41" x14ac:dyDescent="0.25">
      <c r="B28839" s="6"/>
      <c r="D28839" s="6"/>
      <c r="E28839" s="6"/>
      <c r="F28839" s="6"/>
      <c r="U28839" s="11"/>
      <c r="AO28839" s="11"/>
    </row>
    <row r="28840" spans="2:41" x14ac:dyDescent="0.25">
      <c r="B28840" s="6"/>
      <c r="D28840" s="6"/>
      <c r="E28840" s="6"/>
      <c r="F28840" s="6"/>
      <c r="U28840" s="11"/>
      <c r="AO28840" s="11"/>
    </row>
    <row r="28841" spans="2:41" x14ac:dyDescent="0.25">
      <c r="B28841" s="6"/>
      <c r="D28841" s="6"/>
      <c r="E28841" s="6"/>
      <c r="F28841" s="6"/>
      <c r="U28841" s="11"/>
      <c r="AO28841" s="11"/>
    </row>
    <row r="28842" spans="2:41" x14ac:dyDescent="0.25">
      <c r="B28842" s="6"/>
      <c r="D28842" s="6"/>
      <c r="E28842" s="6"/>
      <c r="F28842" s="6"/>
      <c r="U28842" s="11"/>
      <c r="AO28842" s="11"/>
    </row>
    <row r="28843" spans="2:41" x14ac:dyDescent="0.25">
      <c r="B28843" s="6"/>
      <c r="D28843" s="6"/>
      <c r="E28843" s="6"/>
      <c r="F28843" s="6"/>
      <c r="U28843" s="11"/>
      <c r="AO28843" s="11"/>
    </row>
    <row r="28844" spans="2:41" x14ac:dyDescent="0.25">
      <c r="B28844" s="6"/>
      <c r="D28844" s="6"/>
      <c r="E28844" s="6"/>
      <c r="F28844" s="6"/>
      <c r="U28844" s="11"/>
      <c r="AO28844" s="11"/>
    </row>
    <row r="28845" spans="2:41" x14ac:dyDescent="0.25">
      <c r="B28845" s="6"/>
      <c r="D28845" s="6"/>
      <c r="E28845" s="6"/>
      <c r="F28845" s="6"/>
      <c r="U28845" s="11"/>
      <c r="AO28845" s="11"/>
    </row>
    <row r="28846" spans="2:41" x14ac:dyDescent="0.25">
      <c r="B28846" s="6"/>
      <c r="D28846" s="6"/>
      <c r="E28846" s="6"/>
      <c r="F28846" s="6"/>
      <c r="U28846" s="11"/>
      <c r="AO28846" s="11"/>
    </row>
    <row r="28847" spans="2:41" x14ac:dyDescent="0.25">
      <c r="B28847" s="6"/>
      <c r="D28847" s="6"/>
      <c r="E28847" s="6"/>
      <c r="F28847" s="6"/>
      <c r="U28847" s="11"/>
      <c r="AO28847" s="11"/>
    </row>
    <row r="28848" spans="2:41" x14ac:dyDescent="0.25">
      <c r="B28848" s="6"/>
      <c r="D28848" s="6"/>
      <c r="E28848" s="6"/>
      <c r="F28848" s="6"/>
      <c r="U28848" s="11"/>
      <c r="AO28848" s="11"/>
    </row>
    <row r="28849" spans="2:41" x14ac:dyDescent="0.25">
      <c r="B28849" s="6"/>
      <c r="D28849" s="6"/>
      <c r="E28849" s="6"/>
      <c r="F28849" s="6"/>
      <c r="U28849" s="11"/>
      <c r="AO28849" s="11"/>
    </row>
    <row r="28850" spans="2:41" x14ac:dyDescent="0.25">
      <c r="B28850" s="6"/>
      <c r="D28850" s="6"/>
      <c r="E28850" s="6"/>
      <c r="F28850" s="6"/>
      <c r="U28850" s="11"/>
      <c r="AO28850" s="11"/>
    </row>
    <row r="28851" spans="2:41" x14ac:dyDescent="0.25">
      <c r="B28851" s="6"/>
      <c r="D28851" s="6"/>
      <c r="E28851" s="6"/>
      <c r="F28851" s="6"/>
      <c r="U28851" s="11"/>
      <c r="AO28851" s="11"/>
    </row>
    <row r="28852" spans="2:41" x14ac:dyDescent="0.25">
      <c r="B28852" s="6"/>
      <c r="D28852" s="6"/>
      <c r="E28852" s="6"/>
      <c r="F28852" s="6"/>
      <c r="U28852" s="11"/>
      <c r="AO28852" s="11"/>
    </row>
    <row r="28853" spans="2:41" x14ac:dyDescent="0.25">
      <c r="B28853" s="6"/>
      <c r="D28853" s="6"/>
      <c r="E28853" s="6"/>
      <c r="F28853" s="6"/>
      <c r="U28853" s="11"/>
      <c r="AO28853" s="11"/>
    </row>
    <row r="28854" spans="2:41" x14ac:dyDescent="0.25">
      <c r="B28854" s="6"/>
      <c r="D28854" s="6"/>
      <c r="E28854" s="6"/>
      <c r="F28854" s="6"/>
      <c r="U28854" s="11"/>
      <c r="AO28854" s="11"/>
    </row>
    <row r="28855" spans="2:41" x14ac:dyDescent="0.25">
      <c r="B28855" s="6"/>
      <c r="D28855" s="6"/>
      <c r="E28855" s="6"/>
      <c r="F28855" s="6"/>
      <c r="U28855" s="11"/>
      <c r="AO28855" s="11"/>
    </row>
    <row r="28856" spans="2:41" x14ac:dyDescent="0.25">
      <c r="B28856" s="6"/>
      <c r="D28856" s="6"/>
      <c r="E28856" s="6"/>
      <c r="F28856" s="6"/>
      <c r="U28856" s="11"/>
      <c r="AO28856" s="11"/>
    </row>
    <row r="28857" spans="2:41" x14ac:dyDescent="0.25">
      <c r="B28857" s="6"/>
      <c r="D28857" s="6"/>
      <c r="E28857" s="6"/>
      <c r="F28857" s="6"/>
      <c r="U28857" s="11"/>
      <c r="AO28857" s="11"/>
    </row>
    <row r="28858" spans="2:41" x14ac:dyDescent="0.25">
      <c r="B28858" s="6"/>
      <c r="D28858" s="6"/>
      <c r="E28858" s="6"/>
      <c r="F28858" s="6"/>
      <c r="U28858" s="11"/>
      <c r="AO28858" s="11"/>
    </row>
    <row r="28859" spans="2:41" x14ac:dyDescent="0.25">
      <c r="B28859" s="6"/>
      <c r="D28859" s="6"/>
      <c r="E28859" s="6"/>
      <c r="F28859" s="6"/>
      <c r="U28859" s="11"/>
      <c r="AO28859" s="11"/>
    </row>
    <row r="28860" spans="2:41" x14ac:dyDescent="0.25">
      <c r="B28860" s="6"/>
      <c r="D28860" s="6"/>
      <c r="E28860" s="6"/>
      <c r="F28860" s="6"/>
      <c r="U28860" s="11"/>
      <c r="AO28860" s="11"/>
    </row>
    <row r="28861" spans="2:41" x14ac:dyDescent="0.25">
      <c r="B28861" s="6"/>
      <c r="D28861" s="6"/>
      <c r="E28861" s="6"/>
      <c r="F28861" s="6"/>
      <c r="U28861" s="11"/>
      <c r="AO28861" s="11"/>
    </row>
    <row r="28862" spans="2:41" x14ac:dyDescent="0.25">
      <c r="B28862" s="6"/>
      <c r="D28862" s="6"/>
      <c r="E28862" s="6"/>
      <c r="F28862" s="6"/>
      <c r="U28862" s="11"/>
      <c r="AO28862" s="11"/>
    </row>
    <row r="28863" spans="2:41" x14ac:dyDescent="0.25">
      <c r="B28863" s="6"/>
      <c r="D28863" s="6"/>
      <c r="E28863" s="6"/>
      <c r="F28863" s="6"/>
      <c r="U28863" s="11"/>
      <c r="AO28863" s="11"/>
    </row>
    <row r="28864" spans="2:41" x14ac:dyDescent="0.25">
      <c r="B28864" s="6"/>
      <c r="D28864" s="6"/>
      <c r="E28864" s="6"/>
      <c r="F28864" s="6"/>
      <c r="U28864" s="11"/>
      <c r="AO28864" s="11"/>
    </row>
    <row r="28865" spans="2:41" x14ac:dyDescent="0.25">
      <c r="B28865" s="6"/>
      <c r="D28865" s="6"/>
      <c r="E28865" s="6"/>
      <c r="F28865" s="6"/>
      <c r="U28865" s="11"/>
      <c r="AO28865" s="11"/>
    </row>
    <row r="28866" spans="2:41" x14ac:dyDescent="0.25">
      <c r="B28866" s="6"/>
      <c r="D28866" s="6"/>
      <c r="E28866" s="6"/>
      <c r="F28866" s="6"/>
      <c r="U28866" s="11"/>
      <c r="AO28866" s="11"/>
    </row>
    <row r="28867" spans="2:41" x14ac:dyDescent="0.25">
      <c r="B28867" s="6"/>
      <c r="D28867" s="6"/>
      <c r="E28867" s="6"/>
      <c r="F28867" s="6"/>
      <c r="U28867" s="11"/>
      <c r="AO28867" s="11"/>
    </row>
    <row r="28868" spans="2:41" x14ac:dyDescent="0.25">
      <c r="B28868" s="6"/>
      <c r="D28868" s="6"/>
      <c r="E28868" s="6"/>
      <c r="F28868" s="6"/>
      <c r="U28868" s="11"/>
      <c r="AO28868" s="11"/>
    </row>
    <row r="28869" spans="2:41" x14ac:dyDescent="0.25">
      <c r="B28869" s="6"/>
      <c r="D28869" s="6"/>
      <c r="E28869" s="6"/>
      <c r="F28869" s="6"/>
      <c r="U28869" s="11"/>
      <c r="AO28869" s="11"/>
    </row>
    <row r="28870" spans="2:41" x14ac:dyDescent="0.25">
      <c r="B28870" s="6"/>
      <c r="D28870" s="6"/>
      <c r="E28870" s="6"/>
      <c r="F28870" s="6"/>
      <c r="U28870" s="11"/>
      <c r="AO28870" s="11"/>
    </row>
    <row r="28871" spans="2:41" x14ac:dyDescent="0.25">
      <c r="B28871" s="6"/>
      <c r="D28871" s="6"/>
      <c r="E28871" s="6"/>
      <c r="F28871" s="6"/>
      <c r="U28871" s="11"/>
      <c r="AO28871" s="11"/>
    </row>
    <row r="28872" spans="2:41" x14ac:dyDescent="0.25">
      <c r="B28872" s="6"/>
      <c r="D28872" s="6"/>
      <c r="E28872" s="6"/>
      <c r="F28872" s="6"/>
      <c r="U28872" s="11"/>
      <c r="AO28872" s="11"/>
    </row>
    <row r="28873" spans="2:41" x14ac:dyDescent="0.25">
      <c r="B28873" s="6"/>
      <c r="D28873" s="6"/>
      <c r="E28873" s="6"/>
      <c r="F28873" s="6"/>
      <c r="U28873" s="11"/>
      <c r="AO28873" s="11"/>
    </row>
    <row r="28874" spans="2:41" x14ac:dyDescent="0.25">
      <c r="B28874" s="6"/>
      <c r="D28874" s="6"/>
      <c r="E28874" s="6"/>
      <c r="F28874" s="6"/>
      <c r="U28874" s="11"/>
      <c r="AO28874" s="11"/>
    </row>
    <row r="28875" spans="2:41" x14ac:dyDescent="0.25">
      <c r="B28875" s="6"/>
      <c r="D28875" s="6"/>
      <c r="E28875" s="6"/>
      <c r="F28875" s="6"/>
      <c r="U28875" s="11"/>
      <c r="AO28875" s="11"/>
    </row>
    <row r="28876" spans="2:41" x14ac:dyDescent="0.25">
      <c r="B28876" s="6"/>
      <c r="D28876" s="6"/>
      <c r="E28876" s="6"/>
      <c r="F28876" s="6"/>
      <c r="U28876" s="11"/>
      <c r="AO28876" s="11"/>
    </row>
    <row r="28877" spans="2:41" x14ac:dyDescent="0.25">
      <c r="B28877" s="6"/>
      <c r="D28877" s="6"/>
      <c r="E28877" s="6"/>
      <c r="F28877" s="6"/>
      <c r="U28877" s="11"/>
      <c r="AO28877" s="11"/>
    </row>
    <row r="28878" spans="2:41" x14ac:dyDescent="0.25">
      <c r="B28878" s="6"/>
      <c r="D28878" s="6"/>
      <c r="E28878" s="6"/>
      <c r="F28878" s="6"/>
      <c r="U28878" s="11"/>
      <c r="AO28878" s="11"/>
    </row>
    <row r="28879" spans="2:41" x14ac:dyDescent="0.25">
      <c r="B28879" s="6"/>
      <c r="D28879" s="6"/>
      <c r="E28879" s="6"/>
      <c r="F28879" s="6"/>
      <c r="U28879" s="11"/>
      <c r="AO28879" s="11"/>
    </row>
    <row r="28880" spans="2:41" x14ac:dyDescent="0.25">
      <c r="B28880" s="6"/>
      <c r="D28880" s="6"/>
      <c r="E28880" s="6"/>
      <c r="F28880" s="6"/>
      <c r="U28880" s="11"/>
      <c r="AO28880" s="11"/>
    </row>
    <row r="28881" spans="2:41" x14ac:dyDescent="0.25">
      <c r="B28881" s="6"/>
      <c r="D28881" s="6"/>
      <c r="E28881" s="6"/>
      <c r="F28881" s="6"/>
      <c r="U28881" s="11"/>
      <c r="AO28881" s="11"/>
    </row>
    <row r="28882" spans="2:41" x14ac:dyDescent="0.25">
      <c r="B28882" s="6"/>
      <c r="D28882" s="6"/>
      <c r="E28882" s="6"/>
      <c r="F28882" s="6"/>
      <c r="U28882" s="11"/>
      <c r="AO28882" s="11"/>
    </row>
    <row r="28883" spans="2:41" x14ac:dyDescent="0.25">
      <c r="B28883" s="6"/>
      <c r="D28883" s="6"/>
      <c r="E28883" s="6"/>
      <c r="F28883" s="6"/>
      <c r="U28883" s="11"/>
      <c r="AO28883" s="11"/>
    </row>
    <row r="28884" spans="2:41" x14ac:dyDescent="0.25">
      <c r="B28884" s="6"/>
      <c r="D28884" s="6"/>
      <c r="E28884" s="6"/>
      <c r="F28884" s="6"/>
      <c r="U28884" s="11"/>
      <c r="AO28884" s="11"/>
    </row>
    <row r="28885" spans="2:41" x14ac:dyDescent="0.25">
      <c r="B28885" s="6"/>
      <c r="D28885" s="6"/>
      <c r="E28885" s="6"/>
      <c r="F28885" s="6"/>
      <c r="U28885" s="11"/>
      <c r="AO28885" s="11"/>
    </row>
    <row r="28886" spans="2:41" x14ac:dyDescent="0.25">
      <c r="B28886" s="6"/>
      <c r="D28886" s="6"/>
      <c r="E28886" s="6"/>
      <c r="F28886" s="6"/>
      <c r="U28886" s="11"/>
      <c r="AO28886" s="11"/>
    </row>
    <row r="28887" spans="2:41" x14ac:dyDescent="0.25">
      <c r="B28887" s="6"/>
      <c r="D28887" s="6"/>
      <c r="E28887" s="6"/>
      <c r="F28887" s="6"/>
      <c r="U28887" s="11"/>
      <c r="AO28887" s="11"/>
    </row>
    <row r="28888" spans="2:41" x14ac:dyDescent="0.25">
      <c r="B28888" s="6"/>
      <c r="D28888" s="6"/>
      <c r="E28888" s="6"/>
      <c r="F28888" s="6"/>
      <c r="U28888" s="11"/>
      <c r="AO28888" s="11"/>
    </row>
    <row r="28889" spans="2:41" x14ac:dyDescent="0.25">
      <c r="B28889" s="6"/>
      <c r="D28889" s="6"/>
      <c r="E28889" s="6"/>
      <c r="F28889" s="6"/>
      <c r="U28889" s="11"/>
      <c r="AO28889" s="11"/>
    </row>
    <row r="28890" spans="2:41" x14ac:dyDescent="0.25">
      <c r="B28890" s="6"/>
      <c r="D28890" s="6"/>
      <c r="E28890" s="6"/>
      <c r="F28890" s="6"/>
      <c r="U28890" s="11"/>
      <c r="AO28890" s="11"/>
    </row>
    <row r="28891" spans="2:41" x14ac:dyDescent="0.25">
      <c r="B28891" s="6"/>
      <c r="D28891" s="6"/>
      <c r="E28891" s="6"/>
      <c r="F28891" s="6"/>
      <c r="U28891" s="11"/>
      <c r="AO28891" s="11"/>
    </row>
    <row r="28892" spans="2:41" x14ac:dyDescent="0.25">
      <c r="B28892" s="6"/>
      <c r="D28892" s="6"/>
      <c r="E28892" s="6"/>
      <c r="F28892" s="6"/>
      <c r="U28892" s="11"/>
      <c r="AO28892" s="11"/>
    </row>
    <row r="28893" spans="2:41" x14ac:dyDescent="0.25">
      <c r="B28893" s="6"/>
      <c r="D28893" s="6"/>
      <c r="E28893" s="6"/>
      <c r="F28893" s="6"/>
      <c r="U28893" s="11"/>
      <c r="AO28893" s="11"/>
    </row>
    <row r="28894" spans="2:41" x14ac:dyDescent="0.25">
      <c r="B28894" s="6"/>
      <c r="D28894" s="6"/>
      <c r="E28894" s="6"/>
      <c r="F28894" s="6"/>
      <c r="U28894" s="11"/>
      <c r="AO28894" s="11"/>
    </row>
    <row r="28895" spans="2:41" x14ac:dyDescent="0.25">
      <c r="B28895" s="6"/>
      <c r="D28895" s="6"/>
      <c r="E28895" s="6"/>
      <c r="F28895" s="6"/>
      <c r="U28895" s="11"/>
      <c r="AO28895" s="11"/>
    </row>
    <row r="28896" spans="2:41" x14ac:dyDescent="0.25">
      <c r="B28896" s="6"/>
      <c r="D28896" s="6"/>
      <c r="E28896" s="6"/>
      <c r="F28896" s="6"/>
      <c r="U28896" s="11"/>
      <c r="AO28896" s="11"/>
    </row>
    <row r="28897" spans="2:41" x14ac:dyDescent="0.25">
      <c r="B28897" s="6"/>
      <c r="D28897" s="6"/>
      <c r="E28897" s="6"/>
      <c r="F28897" s="6"/>
      <c r="U28897" s="11"/>
      <c r="AO28897" s="11"/>
    </row>
    <row r="28898" spans="2:41" x14ac:dyDescent="0.25">
      <c r="B28898" s="6"/>
      <c r="D28898" s="6"/>
      <c r="E28898" s="6"/>
      <c r="F28898" s="6"/>
      <c r="U28898" s="11"/>
      <c r="AO28898" s="11"/>
    </row>
    <row r="28899" spans="2:41" x14ac:dyDescent="0.25">
      <c r="B28899" s="6"/>
      <c r="D28899" s="6"/>
      <c r="E28899" s="6"/>
      <c r="F28899" s="6"/>
      <c r="U28899" s="11"/>
      <c r="AO28899" s="11"/>
    </row>
    <row r="28900" spans="2:41" x14ac:dyDescent="0.25">
      <c r="B28900" s="6"/>
      <c r="D28900" s="6"/>
      <c r="E28900" s="6"/>
      <c r="F28900" s="6"/>
      <c r="U28900" s="11"/>
      <c r="AO28900" s="11"/>
    </row>
    <row r="28901" spans="2:41" x14ac:dyDescent="0.25">
      <c r="B28901" s="6"/>
      <c r="D28901" s="6"/>
      <c r="E28901" s="6"/>
      <c r="F28901" s="6"/>
      <c r="U28901" s="11"/>
      <c r="AO28901" s="11"/>
    </row>
    <row r="28902" spans="2:41" x14ac:dyDescent="0.25">
      <c r="B28902" s="6"/>
      <c r="D28902" s="6"/>
      <c r="E28902" s="6"/>
      <c r="F28902" s="6"/>
      <c r="U28902" s="11"/>
      <c r="AO28902" s="11"/>
    </row>
    <row r="28903" spans="2:41" x14ac:dyDescent="0.25">
      <c r="B28903" s="6"/>
      <c r="D28903" s="6"/>
      <c r="E28903" s="6"/>
      <c r="F28903" s="6"/>
      <c r="U28903" s="11"/>
      <c r="AO28903" s="11"/>
    </row>
    <row r="28904" spans="2:41" x14ac:dyDescent="0.25">
      <c r="B28904" s="6"/>
      <c r="D28904" s="6"/>
      <c r="E28904" s="6"/>
      <c r="F28904" s="6"/>
      <c r="U28904" s="11"/>
      <c r="AO28904" s="11"/>
    </row>
    <row r="28905" spans="2:41" x14ac:dyDescent="0.25">
      <c r="B28905" s="6"/>
      <c r="D28905" s="6"/>
      <c r="E28905" s="6"/>
      <c r="F28905" s="6"/>
      <c r="U28905" s="11"/>
      <c r="AO28905" s="11"/>
    </row>
    <row r="28906" spans="2:41" x14ac:dyDescent="0.25">
      <c r="B28906" s="6"/>
      <c r="D28906" s="6"/>
      <c r="E28906" s="6"/>
      <c r="F28906" s="6"/>
      <c r="U28906" s="11"/>
      <c r="AO28906" s="11"/>
    </row>
    <row r="28907" spans="2:41" x14ac:dyDescent="0.25">
      <c r="B28907" s="6"/>
      <c r="D28907" s="6"/>
      <c r="E28907" s="6"/>
      <c r="F28907" s="6"/>
      <c r="U28907" s="11"/>
      <c r="AO28907" s="11"/>
    </row>
    <row r="28908" spans="2:41" x14ac:dyDescent="0.25">
      <c r="B28908" s="6"/>
      <c r="D28908" s="6"/>
      <c r="E28908" s="6"/>
      <c r="F28908" s="6"/>
      <c r="U28908" s="11"/>
      <c r="AO28908" s="11"/>
    </row>
    <row r="28909" spans="2:41" x14ac:dyDescent="0.25">
      <c r="B28909" s="6"/>
      <c r="D28909" s="6"/>
      <c r="E28909" s="6"/>
      <c r="F28909" s="6"/>
      <c r="U28909" s="11"/>
      <c r="AO28909" s="11"/>
    </row>
    <row r="28910" spans="2:41" x14ac:dyDescent="0.25">
      <c r="B28910" s="6"/>
      <c r="D28910" s="6"/>
      <c r="E28910" s="6"/>
      <c r="F28910" s="6"/>
      <c r="U28910" s="11"/>
      <c r="AO28910" s="11"/>
    </row>
    <row r="28911" spans="2:41" x14ac:dyDescent="0.25">
      <c r="B28911" s="6"/>
      <c r="D28911" s="6"/>
      <c r="E28911" s="6"/>
      <c r="F28911" s="6"/>
      <c r="U28911" s="11"/>
      <c r="AO28911" s="11"/>
    </row>
    <row r="28912" spans="2:41" x14ac:dyDescent="0.25">
      <c r="B28912" s="6"/>
      <c r="D28912" s="6"/>
      <c r="E28912" s="6"/>
      <c r="F28912" s="6"/>
      <c r="U28912" s="11"/>
      <c r="AO28912" s="11"/>
    </row>
    <row r="28913" spans="2:41" x14ac:dyDescent="0.25">
      <c r="B28913" s="6"/>
      <c r="D28913" s="6"/>
      <c r="E28913" s="6"/>
      <c r="F28913" s="6"/>
      <c r="U28913" s="11"/>
      <c r="AO28913" s="11"/>
    </row>
    <row r="28914" spans="2:41" x14ac:dyDescent="0.25">
      <c r="B28914" s="6"/>
      <c r="D28914" s="6"/>
      <c r="E28914" s="6"/>
      <c r="F28914" s="6"/>
      <c r="U28914" s="11"/>
      <c r="AO28914" s="11"/>
    </row>
    <row r="28915" spans="2:41" x14ac:dyDescent="0.25">
      <c r="B28915" s="6"/>
      <c r="D28915" s="6"/>
      <c r="E28915" s="6"/>
      <c r="F28915" s="6"/>
      <c r="U28915" s="11"/>
      <c r="AO28915" s="11"/>
    </row>
    <row r="28916" spans="2:41" x14ac:dyDescent="0.25">
      <c r="B28916" s="6"/>
      <c r="D28916" s="6"/>
      <c r="E28916" s="6"/>
      <c r="F28916" s="6"/>
      <c r="U28916" s="11"/>
      <c r="AO28916" s="11"/>
    </row>
    <row r="28917" spans="2:41" x14ac:dyDescent="0.25">
      <c r="B28917" s="6"/>
      <c r="D28917" s="6"/>
      <c r="E28917" s="6"/>
      <c r="F28917" s="6"/>
      <c r="U28917" s="11"/>
      <c r="AO28917" s="11"/>
    </row>
    <row r="28918" spans="2:41" x14ac:dyDescent="0.25">
      <c r="B28918" s="6"/>
      <c r="D28918" s="6"/>
      <c r="E28918" s="6"/>
      <c r="F28918" s="6"/>
      <c r="U28918" s="11"/>
      <c r="AO28918" s="11"/>
    </row>
    <row r="28919" spans="2:41" x14ac:dyDescent="0.25">
      <c r="B28919" s="6"/>
      <c r="D28919" s="6"/>
      <c r="E28919" s="6"/>
      <c r="F28919" s="6"/>
      <c r="U28919" s="11"/>
      <c r="AO28919" s="11"/>
    </row>
    <row r="28920" spans="2:41" x14ac:dyDescent="0.25">
      <c r="B28920" s="6"/>
      <c r="D28920" s="6"/>
      <c r="E28920" s="6"/>
      <c r="F28920" s="6"/>
      <c r="U28920" s="11"/>
      <c r="AO28920" s="11"/>
    </row>
    <row r="28921" spans="2:41" x14ac:dyDescent="0.25">
      <c r="B28921" s="6"/>
      <c r="D28921" s="6"/>
      <c r="E28921" s="6"/>
      <c r="F28921" s="6"/>
      <c r="U28921" s="11"/>
      <c r="AO28921" s="11"/>
    </row>
    <row r="28922" spans="2:41" x14ac:dyDescent="0.25">
      <c r="B28922" s="6"/>
      <c r="D28922" s="6"/>
      <c r="E28922" s="6"/>
      <c r="F28922" s="6"/>
      <c r="U28922" s="11"/>
      <c r="AO28922" s="11"/>
    </row>
    <row r="28923" spans="2:41" x14ac:dyDescent="0.25">
      <c r="B28923" s="6"/>
      <c r="D28923" s="6"/>
      <c r="E28923" s="6"/>
      <c r="F28923" s="6"/>
      <c r="U28923" s="11"/>
      <c r="AO28923" s="11"/>
    </row>
    <row r="28924" spans="2:41" x14ac:dyDescent="0.25">
      <c r="B28924" s="6"/>
      <c r="D28924" s="6"/>
      <c r="E28924" s="6"/>
      <c r="F28924" s="6"/>
      <c r="U28924" s="11"/>
      <c r="AO28924" s="11"/>
    </row>
    <row r="28925" spans="2:41" x14ac:dyDescent="0.25">
      <c r="B28925" s="6"/>
      <c r="D28925" s="6"/>
      <c r="E28925" s="6"/>
      <c r="F28925" s="6"/>
      <c r="U28925" s="11"/>
      <c r="AO28925" s="11"/>
    </row>
    <row r="28926" spans="2:41" x14ac:dyDescent="0.25">
      <c r="B28926" s="6"/>
      <c r="D28926" s="6"/>
      <c r="E28926" s="6"/>
      <c r="F28926" s="6"/>
      <c r="U28926" s="11"/>
      <c r="AO28926" s="11"/>
    </row>
    <row r="28927" spans="2:41" x14ac:dyDescent="0.25">
      <c r="B28927" s="6"/>
      <c r="D28927" s="6"/>
      <c r="E28927" s="6"/>
      <c r="F28927" s="6"/>
      <c r="U28927" s="11"/>
      <c r="AO28927" s="11"/>
    </row>
    <row r="28928" spans="2:41" x14ac:dyDescent="0.25">
      <c r="B28928" s="6"/>
      <c r="D28928" s="6"/>
      <c r="E28928" s="6"/>
      <c r="F28928" s="6"/>
      <c r="U28928" s="11"/>
      <c r="AO28928" s="11"/>
    </row>
    <row r="28929" spans="2:41" x14ac:dyDescent="0.25">
      <c r="B28929" s="6"/>
      <c r="D28929" s="6"/>
      <c r="E28929" s="6"/>
      <c r="F28929" s="6"/>
      <c r="U28929" s="11"/>
      <c r="AO28929" s="11"/>
    </row>
    <row r="28930" spans="2:41" x14ac:dyDescent="0.25">
      <c r="B28930" s="6"/>
      <c r="D28930" s="6"/>
      <c r="E28930" s="6"/>
      <c r="F28930" s="6"/>
      <c r="U28930" s="11"/>
      <c r="AO28930" s="11"/>
    </row>
    <row r="28931" spans="2:41" x14ac:dyDescent="0.25">
      <c r="B28931" s="6"/>
      <c r="D28931" s="6"/>
      <c r="E28931" s="6"/>
      <c r="F28931" s="6"/>
      <c r="U28931" s="11"/>
      <c r="AO28931" s="11"/>
    </row>
    <row r="28932" spans="2:41" x14ac:dyDescent="0.25">
      <c r="B28932" s="6"/>
      <c r="D28932" s="6"/>
      <c r="E28932" s="6"/>
      <c r="F28932" s="6"/>
      <c r="U28932" s="11"/>
      <c r="AO28932" s="11"/>
    </row>
    <row r="28933" spans="2:41" x14ac:dyDescent="0.25">
      <c r="B28933" s="6"/>
      <c r="D28933" s="6"/>
      <c r="E28933" s="6"/>
      <c r="F28933" s="6"/>
      <c r="U28933" s="11"/>
      <c r="AO28933" s="11"/>
    </row>
    <row r="28934" spans="2:41" x14ac:dyDescent="0.25">
      <c r="B28934" s="6"/>
      <c r="D28934" s="6"/>
      <c r="E28934" s="6"/>
      <c r="F28934" s="6"/>
      <c r="U28934" s="11"/>
      <c r="AO28934" s="11"/>
    </row>
    <row r="28935" spans="2:41" x14ac:dyDescent="0.25">
      <c r="B28935" s="6"/>
      <c r="D28935" s="6"/>
      <c r="E28935" s="6"/>
      <c r="F28935" s="6"/>
      <c r="U28935" s="11"/>
      <c r="AO28935" s="11"/>
    </row>
    <row r="28936" spans="2:41" x14ac:dyDescent="0.25">
      <c r="B28936" s="6"/>
      <c r="D28936" s="6"/>
      <c r="E28936" s="6"/>
      <c r="F28936" s="6"/>
      <c r="U28936" s="11"/>
      <c r="AO28936" s="11"/>
    </row>
    <row r="28937" spans="2:41" x14ac:dyDescent="0.25">
      <c r="B28937" s="6"/>
      <c r="D28937" s="6"/>
      <c r="E28937" s="6"/>
      <c r="F28937" s="6"/>
      <c r="U28937" s="11"/>
      <c r="AO28937" s="11"/>
    </row>
    <row r="28938" spans="2:41" x14ac:dyDescent="0.25">
      <c r="B28938" s="6"/>
      <c r="D28938" s="6"/>
      <c r="E28938" s="6"/>
      <c r="F28938" s="6"/>
      <c r="U28938" s="11"/>
      <c r="AO28938" s="11"/>
    </row>
    <row r="28939" spans="2:41" x14ac:dyDescent="0.25">
      <c r="B28939" s="6"/>
      <c r="D28939" s="6"/>
      <c r="E28939" s="6"/>
      <c r="F28939" s="6"/>
      <c r="U28939" s="11"/>
      <c r="AO28939" s="11"/>
    </row>
    <row r="28940" spans="2:41" x14ac:dyDescent="0.25">
      <c r="B28940" s="6"/>
      <c r="D28940" s="6"/>
      <c r="E28940" s="6"/>
      <c r="F28940" s="6"/>
      <c r="U28940" s="11"/>
      <c r="AO28940" s="11"/>
    </row>
    <row r="28941" spans="2:41" x14ac:dyDescent="0.25">
      <c r="B28941" s="6"/>
      <c r="D28941" s="6"/>
      <c r="E28941" s="6"/>
      <c r="F28941" s="6"/>
      <c r="U28941" s="11"/>
      <c r="AO28941" s="11"/>
    </row>
    <row r="28942" spans="2:41" x14ac:dyDescent="0.25">
      <c r="B28942" s="6"/>
      <c r="D28942" s="6"/>
      <c r="E28942" s="6"/>
      <c r="F28942" s="6"/>
      <c r="U28942" s="11"/>
      <c r="AO28942" s="11"/>
    </row>
    <row r="28943" spans="2:41" x14ac:dyDescent="0.25">
      <c r="B28943" s="6"/>
      <c r="D28943" s="6"/>
      <c r="E28943" s="6"/>
      <c r="F28943" s="6"/>
      <c r="U28943" s="11"/>
      <c r="AO28943" s="11"/>
    </row>
    <row r="28944" spans="2:41" x14ac:dyDescent="0.25">
      <c r="B28944" s="6"/>
      <c r="D28944" s="6"/>
      <c r="E28944" s="6"/>
      <c r="F28944" s="6"/>
      <c r="U28944" s="11"/>
      <c r="AO28944" s="11"/>
    </row>
    <row r="28945" spans="2:41" x14ac:dyDescent="0.25">
      <c r="B28945" s="6"/>
      <c r="D28945" s="6"/>
      <c r="E28945" s="6"/>
      <c r="F28945" s="6"/>
      <c r="U28945" s="11"/>
      <c r="AO28945" s="11"/>
    </row>
    <row r="28946" spans="2:41" x14ac:dyDescent="0.25">
      <c r="B28946" s="6"/>
      <c r="D28946" s="6"/>
      <c r="E28946" s="6"/>
      <c r="F28946" s="6"/>
      <c r="U28946" s="11"/>
      <c r="AO28946" s="11"/>
    </row>
    <row r="28947" spans="2:41" x14ac:dyDescent="0.25">
      <c r="B28947" s="6"/>
      <c r="D28947" s="6"/>
      <c r="E28947" s="6"/>
      <c r="F28947" s="6"/>
      <c r="U28947" s="11"/>
      <c r="AO28947" s="11"/>
    </row>
    <row r="28948" spans="2:41" x14ac:dyDescent="0.25">
      <c r="B28948" s="6"/>
      <c r="D28948" s="6"/>
      <c r="E28948" s="6"/>
      <c r="F28948" s="6"/>
      <c r="U28948" s="11"/>
      <c r="AO28948" s="11"/>
    </row>
    <row r="28949" spans="2:41" x14ac:dyDescent="0.25">
      <c r="B28949" s="6"/>
      <c r="D28949" s="6"/>
      <c r="E28949" s="6"/>
      <c r="F28949" s="6"/>
      <c r="U28949" s="11"/>
      <c r="AO28949" s="11"/>
    </row>
    <row r="28950" spans="2:41" x14ac:dyDescent="0.25">
      <c r="B28950" s="6"/>
      <c r="D28950" s="6"/>
      <c r="E28950" s="6"/>
      <c r="F28950" s="6"/>
      <c r="U28950" s="11"/>
      <c r="AO28950" s="11"/>
    </row>
    <row r="28951" spans="2:41" x14ac:dyDescent="0.25">
      <c r="B28951" s="6"/>
      <c r="D28951" s="6"/>
      <c r="E28951" s="6"/>
      <c r="F28951" s="6"/>
      <c r="U28951" s="11"/>
      <c r="AO28951" s="11"/>
    </row>
    <row r="28952" spans="2:41" x14ac:dyDescent="0.25">
      <c r="B28952" s="6"/>
      <c r="D28952" s="6"/>
      <c r="E28952" s="6"/>
      <c r="F28952" s="6"/>
      <c r="U28952" s="11"/>
      <c r="AO28952" s="11"/>
    </row>
    <row r="28953" spans="2:41" x14ac:dyDescent="0.25">
      <c r="B28953" s="6"/>
      <c r="D28953" s="6"/>
      <c r="E28953" s="6"/>
      <c r="F28953" s="6"/>
      <c r="U28953" s="11"/>
      <c r="AO28953" s="11"/>
    </row>
    <row r="28954" spans="2:41" x14ac:dyDescent="0.25">
      <c r="B28954" s="6"/>
      <c r="D28954" s="6"/>
      <c r="E28954" s="6"/>
      <c r="F28954" s="6"/>
      <c r="U28954" s="11"/>
      <c r="AO28954" s="11"/>
    </row>
    <row r="28955" spans="2:41" x14ac:dyDescent="0.25">
      <c r="B28955" s="6"/>
      <c r="D28955" s="6"/>
      <c r="E28955" s="6"/>
      <c r="F28955" s="6"/>
      <c r="U28955" s="11"/>
      <c r="AO28955" s="11"/>
    </row>
    <row r="28956" spans="2:41" x14ac:dyDescent="0.25">
      <c r="B28956" s="6"/>
      <c r="D28956" s="6"/>
      <c r="E28956" s="6"/>
      <c r="F28956" s="6"/>
      <c r="U28956" s="11"/>
      <c r="AO28956" s="11"/>
    </row>
    <row r="28957" spans="2:41" x14ac:dyDescent="0.25">
      <c r="B28957" s="6"/>
      <c r="D28957" s="6"/>
      <c r="E28957" s="6"/>
      <c r="F28957" s="6"/>
      <c r="U28957" s="11"/>
      <c r="AO28957" s="11"/>
    </row>
    <row r="28958" spans="2:41" x14ac:dyDescent="0.25">
      <c r="B28958" s="6"/>
      <c r="D28958" s="6"/>
      <c r="E28958" s="6"/>
      <c r="F28958" s="6"/>
      <c r="U28958" s="11"/>
      <c r="AO28958" s="11"/>
    </row>
    <row r="28959" spans="2:41" x14ac:dyDescent="0.25">
      <c r="B28959" s="6"/>
      <c r="D28959" s="6"/>
      <c r="E28959" s="6"/>
      <c r="F28959" s="6"/>
      <c r="U28959" s="11"/>
      <c r="AO28959" s="11"/>
    </row>
    <row r="28960" spans="2:41" x14ac:dyDescent="0.25">
      <c r="B28960" s="6"/>
      <c r="D28960" s="6"/>
      <c r="E28960" s="6"/>
      <c r="F28960" s="6"/>
      <c r="U28960" s="11"/>
      <c r="AO28960" s="11"/>
    </row>
    <row r="28961" spans="2:41" x14ac:dyDescent="0.25">
      <c r="B28961" s="6"/>
      <c r="D28961" s="6"/>
      <c r="E28961" s="6"/>
      <c r="F28961" s="6"/>
      <c r="U28961" s="11"/>
      <c r="AO28961" s="11"/>
    </row>
    <row r="28962" spans="2:41" x14ac:dyDescent="0.25">
      <c r="B28962" s="6"/>
      <c r="D28962" s="6"/>
      <c r="E28962" s="6"/>
      <c r="F28962" s="6"/>
      <c r="U28962" s="11"/>
      <c r="AO28962" s="11"/>
    </row>
    <row r="28963" spans="2:41" x14ac:dyDescent="0.25">
      <c r="B28963" s="6"/>
      <c r="D28963" s="6"/>
      <c r="E28963" s="6"/>
      <c r="F28963" s="6"/>
      <c r="U28963" s="11"/>
      <c r="AO28963" s="11"/>
    </row>
    <row r="28964" spans="2:41" x14ac:dyDescent="0.25">
      <c r="B28964" s="6"/>
      <c r="D28964" s="6"/>
      <c r="E28964" s="6"/>
      <c r="F28964" s="6"/>
      <c r="U28964" s="11"/>
      <c r="AO28964" s="11"/>
    </row>
    <row r="28965" spans="2:41" x14ac:dyDescent="0.25">
      <c r="B28965" s="6"/>
      <c r="D28965" s="6"/>
      <c r="E28965" s="6"/>
      <c r="F28965" s="6"/>
      <c r="U28965" s="11"/>
      <c r="AO28965" s="11"/>
    </row>
    <row r="28966" spans="2:41" x14ac:dyDescent="0.25">
      <c r="B28966" s="6"/>
      <c r="D28966" s="6"/>
      <c r="E28966" s="6"/>
      <c r="F28966" s="6"/>
      <c r="U28966" s="11"/>
      <c r="AO28966" s="11"/>
    </row>
    <row r="28967" spans="2:41" x14ac:dyDescent="0.25">
      <c r="B28967" s="6"/>
      <c r="D28967" s="6"/>
      <c r="E28967" s="6"/>
      <c r="F28967" s="6"/>
      <c r="U28967" s="11"/>
      <c r="AO28967" s="11"/>
    </row>
    <row r="28968" spans="2:41" x14ac:dyDescent="0.25">
      <c r="B28968" s="6"/>
      <c r="D28968" s="6"/>
      <c r="E28968" s="6"/>
      <c r="F28968" s="6"/>
      <c r="U28968" s="11"/>
      <c r="AO28968" s="11"/>
    </row>
    <row r="28969" spans="2:41" x14ac:dyDescent="0.25">
      <c r="B28969" s="6"/>
      <c r="D28969" s="6"/>
      <c r="E28969" s="6"/>
      <c r="F28969" s="6"/>
      <c r="U28969" s="11"/>
      <c r="AO28969" s="11"/>
    </row>
    <row r="28970" spans="2:41" x14ac:dyDescent="0.25">
      <c r="B28970" s="6"/>
      <c r="D28970" s="6"/>
      <c r="E28970" s="6"/>
      <c r="F28970" s="6"/>
      <c r="U28970" s="11"/>
      <c r="AO28970" s="11"/>
    </row>
    <row r="28971" spans="2:41" x14ac:dyDescent="0.25">
      <c r="B28971" s="6"/>
      <c r="D28971" s="6"/>
      <c r="E28971" s="6"/>
      <c r="F28971" s="6"/>
      <c r="U28971" s="11"/>
      <c r="AO28971" s="11"/>
    </row>
    <row r="28972" spans="2:41" x14ac:dyDescent="0.25">
      <c r="B28972" s="6"/>
      <c r="D28972" s="6"/>
      <c r="E28972" s="6"/>
      <c r="F28972" s="6"/>
      <c r="U28972" s="11"/>
      <c r="AO28972" s="11"/>
    </row>
    <row r="28973" spans="2:41" x14ac:dyDescent="0.25">
      <c r="B28973" s="6"/>
      <c r="D28973" s="6"/>
      <c r="E28973" s="6"/>
      <c r="F28973" s="6"/>
      <c r="U28973" s="11"/>
      <c r="AO28973" s="11"/>
    </row>
    <row r="28974" spans="2:41" x14ac:dyDescent="0.25">
      <c r="B28974" s="6"/>
      <c r="D28974" s="6"/>
      <c r="E28974" s="6"/>
      <c r="F28974" s="6"/>
      <c r="U28974" s="11"/>
      <c r="AO28974" s="11"/>
    </row>
    <row r="28975" spans="2:41" x14ac:dyDescent="0.25">
      <c r="B28975" s="6"/>
      <c r="D28975" s="6"/>
      <c r="E28975" s="6"/>
      <c r="F28975" s="6"/>
      <c r="U28975" s="11"/>
      <c r="AO28975" s="11"/>
    </row>
    <row r="28976" spans="2:41" x14ac:dyDescent="0.25">
      <c r="B28976" s="6"/>
      <c r="D28976" s="6"/>
      <c r="E28976" s="6"/>
      <c r="F28976" s="6"/>
      <c r="U28976" s="11"/>
      <c r="AO28976" s="11"/>
    </row>
    <row r="28977" spans="2:41" x14ac:dyDescent="0.25">
      <c r="B28977" s="6"/>
      <c r="D28977" s="6"/>
      <c r="E28977" s="6"/>
      <c r="F28977" s="6"/>
      <c r="U28977" s="11"/>
      <c r="AO28977" s="11"/>
    </row>
    <row r="28978" spans="2:41" x14ac:dyDescent="0.25">
      <c r="B28978" s="6"/>
      <c r="D28978" s="6"/>
      <c r="E28978" s="6"/>
      <c r="F28978" s="6"/>
      <c r="U28978" s="11"/>
      <c r="AO28978" s="11"/>
    </row>
    <row r="28979" spans="2:41" x14ac:dyDescent="0.25">
      <c r="B28979" s="6"/>
      <c r="D28979" s="6"/>
      <c r="E28979" s="6"/>
      <c r="F28979" s="6"/>
      <c r="U28979" s="11"/>
      <c r="AO28979" s="11"/>
    </row>
    <row r="28980" spans="2:41" x14ac:dyDescent="0.25">
      <c r="B28980" s="6"/>
      <c r="D28980" s="6"/>
      <c r="E28980" s="6"/>
      <c r="F28980" s="6"/>
      <c r="U28980" s="11"/>
      <c r="AO28980" s="11"/>
    </row>
    <row r="28981" spans="2:41" x14ac:dyDescent="0.25">
      <c r="B28981" s="6"/>
      <c r="D28981" s="6"/>
      <c r="E28981" s="6"/>
      <c r="F28981" s="6"/>
      <c r="U28981" s="11"/>
      <c r="AO28981" s="11"/>
    </row>
    <row r="28982" spans="2:41" x14ac:dyDescent="0.25">
      <c r="B28982" s="6"/>
      <c r="D28982" s="6"/>
      <c r="E28982" s="6"/>
      <c r="F28982" s="6"/>
      <c r="U28982" s="11"/>
      <c r="AO28982" s="11"/>
    </row>
    <row r="28983" spans="2:41" x14ac:dyDescent="0.25">
      <c r="B28983" s="6"/>
      <c r="D28983" s="6"/>
      <c r="E28983" s="6"/>
      <c r="F28983" s="6"/>
      <c r="U28983" s="11"/>
      <c r="AO28983" s="11"/>
    </row>
    <row r="28984" spans="2:41" x14ac:dyDescent="0.25">
      <c r="B28984" s="6"/>
      <c r="D28984" s="6"/>
      <c r="E28984" s="6"/>
      <c r="F28984" s="6"/>
      <c r="U28984" s="11"/>
      <c r="AO28984" s="11"/>
    </row>
    <row r="28985" spans="2:41" x14ac:dyDescent="0.25">
      <c r="B28985" s="6"/>
      <c r="D28985" s="6"/>
      <c r="E28985" s="6"/>
      <c r="F28985" s="6"/>
      <c r="U28985" s="11"/>
      <c r="AO28985" s="11"/>
    </row>
    <row r="28986" spans="2:41" x14ac:dyDescent="0.25">
      <c r="B28986" s="6"/>
      <c r="D28986" s="6"/>
      <c r="E28986" s="6"/>
      <c r="F28986" s="6"/>
      <c r="U28986" s="11"/>
      <c r="AO28986" s="11"/>
    </row>
    <row r="28987" spans="2:41" x14ac:dyDescent="0.25">
      <c r="B28987" s="6"/>
      <c r="D28987" s="6"/>
      <c r="E28987" s="6"/>
      <c r="F28987" s="6"/>
      <c r="U28987" s="11"/>
      <c r="AO28987" s="11"/>
    </row>
    <row r="28988" spans="2:41" x14ac:dyDescent="0.25">
      <c r="B28988" s="6"/>
      <c r="D28988" s="6"/>
      <c r="E28988" s="6"/>
      <c r="F28988" s="6"/>
      <c r="U28988" s="11"/>
      <c r="AO28988" s="11"/>
    </row>
    <row r="28989" spans="2:41" x14ac:dyDescent="0.25">
      <c r="B28989" s="6"/>
      <c r="D28989" s="6"/>
      <c r="E28989" s="6"/>
      <c r="F28989" s="6"/>
      <c r="U28989" s="11"/>
      <c r="AO28989" s="11"/>
    </row>
    <row r="28990" spans="2:41" x14ac:dyDescent="0.25">
      <c r="B28990" s="6"/>
      <c r="D28990" s="6"/>
      <c r="E28990" s="6"/>
      <c r="F28990" s="6"/>
      <c r="U28990" s="11"/>
      <c r="AO28990" s="11"/>
    </row>
    <row r="28991" spans="2:41" x14ac:dyDescent="0.25">
      <c r="B28991" s="6"/>
      <c r="D28991" s="6"/>
      <c r="E28991" s="6"/>
      <c r="F28991" s="6"/>
      <c r="U28991" s="11"/>
      <c r="AO28991" s="11"/>
    </row>
    <row r="28992" spans="2:41" x14ac:dyDescent="0.25">
      <c r="B28992" s="6"/>
      <c r="D28992" s="6"/>
      <c r="E28992" s="6"/>
      <c r="F28992" s="6"/>
      <c r="U28992" s="11"/>
      <c r="AO28992" s="11"/>
    </row>
    <row r="28993" spans="2:41" x14ac:dyDescent="0.25">
      <c r="B28993" s="6"/>
      <c r="D28993" s="6"/>
      <c r="E28993" s="6"/>
      <c r="F28993" s="6"/>
      <c r="U28993" s="11"/>
      <c r="AO28993" s="11"/>
    </row>
    <row r="28994" spans="2:41" x14ac:dyDescent="0.25">
      <c r="B28994" s="6"/>
      <c r="D28994" s="6"/>
      <c r="E28994" s="6"/>
      <c r="F28994" s="6"/>
      <c r="U28994" s="11"/>
      <c r="AO28994" s="11"/>
    </row>
    <row r="28995" spans="2:41" x14ac:dyDescent="0.25">
      <c r="B28995" s="6"/>
      <c r="D28995" s="6"/>
      <c r="E28995" s="6"/>
      <c r="F28995" s="6"/>
      <c r="U28995" s="11"/>
      <c r="AO28995" s="11"/>
    </row>
    <row r="28996" spans="2:41" x14ac:dyDescent="0.25">
      <c r="B28996" s="6"/>
      <c r="D28996" s="6"/>
      <c r="E28996" s="6"/>
      <c r="F28996" s="6"/>
      <c r="U28996" s="11"/>
      <c r="AO28996" s="11"/>
    </row>
    <row r="28997" spans="2:41" x14ac:dyDescent="0.25">
      <c r="B28997" s="6"/>
      <c r="D28997" s="6"/>
      <c r="E28997" s="6"/>
      <c r="F28997" s="6"/>
      <c r="U28997" s="11"/>
      <c r="AO28997" s="11"/>
    </row>
    <row r="28998" spans="2:41" x14ac:dyDescent="0.25">
      <c r="B28998" s="6"/>
      <c r="D28998" s="6"/>
      <c r="E28998" s="6"/>
      <c r="F28998" s="6"/>
      <c r="U28998" s="11"/>
      <c r="AO28998" s="11"/>
    </row>
    <row r="28999" spans="2:41" x14ac:dyDescent="0.25">
      <c r="B28999" s="6"/>
      <c r="D28999" s="6"/>
      <c r="E28999" s="6"/>
      <c r="F28999" s="6"/>
      <c r="U28999" s="11"/>
      <c r="AO28999" s="11"/>
    </row>
    <row r="29000" spans="2:41" x14ac:dyDescent="0.25">
      <c r="B29000" s="6"/>
      <c r="D29000" s="6"/>
      <c r="E29000" s="6"/>
      <c r="F29000" s="6"/>
      <c r="U29000" s="11"/>
      <c r="AO29000" s="11"/>
    </row>
    <row r="29001" spans="2:41" x14ac:dyDescent="0.25">
      <c r="B29001" s="6"/>
      <c r="D29001" s="6"/>
      <c r="E29001" s="6"/>
      <c r="F29001" s="6"/>
      <c r="U29001" s="11"/>
      <c r="AO29001" s="11"/>
    </row>
    <row r="29002" spans="2:41" x14ac:dyDescent="0.25">
      <c r="B29002" s="6"/>
      <c r="D29002" s="6"/>
      <c r="E29002" s="6"/>
      <c r="F29002" s="6"/>
      <c r="U29002" s="11"/>
      <c r="AO29002" s="11"/>
    </row>
    <row r="29003" spans="2:41" x14ac:dyDescent="0.25">
      <c r="B29003" s="6"/>
      <c r="D29003" s="6"/>
      <c r="E29003" s="6"/>
      <c r="F29003" s="6"/>
      <c r="U29003" s="11"/>
      <c r="AO29003" s="11"/>
    </row>
    <row r="29004" spans="2:41" x14ac:dyDescent="0.25">
      <c r="B29004" s="6"/>
      <c r="D29004" s="6"/>
      <c r="E29004" s="6"/>
      <c r="F29004" s="6"/>
      <c r="U29004" s="11"/>
      <c r="AO29004" s="11"/>
    </row>
    <row r="29005" spans="2:41" x14ac:dyDescent="0.25">
      <c r="B29005" s="6"/>
      <c r="D29005" s="6"/>
      <c r="E29005" s="6"/>
      <c r="F29005" s="6"/>
      <c r="U29005" s="11"/>
      <c r="AO29005" s="11"/>
    </row>
    <row r="29006" spans="2:41" x14ac:dyDescent="0.25">
      <c r="B29006" s="6"/>
      <c r="D29006" s="6"/>
      <c r="E29006" s="6"/>
      <c r="F29006" s="6"/>
      <c r="U29006" s="11"/>
      <c r="AO29006" s="11"/>
    </row>
    <row r="29007" spans="2:41" x14ac:dyDescent="0.25">
      <c r="B29007" s="6"/>
      <c r="D29007" s="6"/>
      <c r="E29007" s="6"/>
      <c r="F29007" s="6"/>
      <c r="U29007" s="11"/>
      <c r="AO29007" s="11"/>
    </row>
    <row r="29008" spans="2:41" x14ac:dyDescent="0.25">
      <c r="B29008" s="6"/>
      <c r="D29008" s="6"/>
      <c r="E29008" s="6"/>
      <c r="F29008" s="6"/>
      <c r="U29008" s="11"/>
      <c r="AO29008" s="11"/>
    </row>
    <row r="29009" spans="2:41" x14ac:dyDescent="0.25">
      <c r="B29009" s="6"/>
      <c r="D29009" s="6"/>
      <c r="E29009" s="6"/>
      <c r="F29009" s="6"/>
      <c r="U29009" s="11"/>
      <c r="AO29009" s="11"/>
    </row>
    <row r="29010" spans="2:41" x14ac:dyDescent="0.25">
      <c r="B29010" s="6"/>
      <c r="D29010" s="6"/>
      <c r="E29010" s="6"/>
      <c r="F29010" s="6"/>
      <c r="U29010" s="11"/>
      <c r="AO29010" s="11"/>
    </row>
    <row r="29011" spans="2:41" x14ac:dyDescent="0.25">
      <c r="B29011" s="6"/>
      <c r="D29011" s="6"/>
      <c r="E29011" s="6"/>
      <c r="F29011" s="6"/>
      <c r="U29011" s="11"/>
      <c r="AO29011" s="11"/>
    </row>
    <row r="29012" spans="2:41" x14ac:dyDescent="0.25">
      <c r="B29012" s="6"/>
      <c r="D29012" s="6"/>
      <c r="E29012" s="6"/>
      <c r="F29012" s="6"/>
      <c r="U29012" s="11"/>
      <c r="AO29012" s="11"/>
    </row>
    <row r="29013" spans="2:41" x14ac:dyDescent="0.25">
      <c r="B29013" s="6"/>
      <c r="D29013" s="6"/>
      <c r="E29013" s="6"/>
      <c r="F29013" s="6"/>
      <c r="U29013" s="11"/>
      <c r="AO29013" s="11"/>
    </row>
    <row r="29014" spans="2:41" x14ac:dyDescent="0.25">
      <c r="B29014" s="6"/>
      <c r="D29014" s="6"/>
      <c r="E29014" s="6"/>
      <c r="F29014" s="6"/>
      <c r="U29014" s="11"/>
      <c r="AO29014" s="11"/>
    </row>
    <row r="29015" spans="2:41" x14ac:dyDescent="0.25">
      <c r="B29015" s="6"/>
      <c r="D29015" s="6"/>
      <c r="E29015" s="6"/>
      <c r="F29015" s="6"/>
      <c r="U29015" s="11"/>
      <c r="AO29015" s="11"/>
    </row>
    <row r="29016" spans="2:41" x14ac:dyDescent="0.25">
      <c r="B29016" s="6"/>
      <c r="D29016" s="6"/>
      <c r="E29016" s="6"/>
      <c r="F29016" s="6"/>
      <c r="U29016" s="11"/>
      <c r="AO29016" s="11"/>
    </row>
    <row r="29017" spans="2:41" x14ac:dyDescent="0.25">
      <c r="B29017" s="6"/>
      <c r="D29017" s="6"/>
      <c r="E29017" s="6"/>
      <c r="F29017" s="6"/>
      <c r="U29017" s="11"/>
      <c r="AO29017" s="11"/>
    </row>
    <row r="29018" spans="2:41" x14ac:dyDescent="0.25">
      <c r="B29018" s="6"/>
      <c r="D29018" s="6"/>
      <c r="E29018" s="6"/>
      <c r="F29018" s="6"/>
      <c r="U29018" s="11"/>
      <c r="AO29018" s="11"/>
    </row>
    <row r="29019" spans="2:41" x14ac:dyDescent="0.25">
      <c r="B29019" s="6"/>
      <c r="D29019" s="6"/>
      <c r="E29019" s="6"/>
      <c r="F29019" s="6"/>
      <c r="U29019" s="11"/>
      <c r="AO29019" s="11"/>
    </row>
    <row r="29020" spans="2:41" x14ac:dyDescent="0.25">
      <c r="B29020" s="6"/>
      <c r="D29020" s="6"/>
      <c r="E29020" s="6"/>
      <c r="F29020" s="6"/>
      <c r="U29020" s="11"/>
      <c r="AO29020" s="11"/>
    </row>
    <row r="29021" spans="2:41" x14ac:dyDescent="0.25">
      <c r="B29021" s="6"/>
      <c r="D29021" s="6"/>
      <c r="E29021" s="6"/>
      <c r="F29021" s="6"/>
      <c r="U29021" s="11"/>
      <c r="AO29021" s="11"/>
    </row>
    <row r="29022" spans="2:41" x14ac:dyDescent="0.25">
      <c r="B29022" s="6"/>
      <c r="D29022" s="6"/>
      <c r="E29022" s="6"/>
      <c r="F29022" s="6"/>
      <c r="U29022" s="11"/>
      <c r="AO29022" s="11"/>
    </row>
    <row r="29023" spans="2:41" x14ac:dyDescent="0.25">
      <c r="B29023" s="6"/>
      <c r="D29023" s="6"/>
      <c r="E29023" s="6"/>
      <c r="F29023" s="6"/>
      <c r="U29023" s="11"/>
      <c r="AO29023" s="11"/>
    </row>
    <row r="29024" spans="2:41" x14ac:dyDescent="0.25">
      <c r="B29024" s="6"/>
      <c r="D29024" s="6"/>
      <c r="E29024" s="6"/>
      <c r="F29024" s="6"/>
      <c r="U29024" s="11"/>
      <c r="AO29024" s="11"/>
    </row>
    <row r="29025" spans="2:41" x14ac:dyDescent="0.25">
      <c r="B29025" s="6"/>
      <c r="D29025" s="6"/>
      <c r="E29025" s="6"/>
      <c r="F29025" s="6"/>
      <c r="U29025" s="11"/>
      <c r="AO29025" s="11"/>
    </row>
    <row r="29026" spans="2:41" x14ac:dyDescent="0.25">
      <c r="B29026" s="6"/>
      <c r="D29026" s="6"/>
      <c r="E29026" s="6"/>
      <c r="F29026" s="6"/>
      <c r="U29026" s="11"/>
      <c r="AO29026" s="11"/>
    </row>
    <row r="29027" spans="2:41" x14ac:dyDescent="0.25">
      <c r="B29027" s="6"/>
      <c r="D29027" s="6"/>
      <c r="E29027" s="6"/>
      <c r="F29027" s="6"/>
      <c r="U29027" s="11"/>
      <c r="AO29027" s="11"/>
    </row>
    <row r="29028" spans="2:41" x14ac:dyDescent="0.25">
      <c r="B29028" s="6"/>
      <c r="D29028" s="6"/>
      <c r="E29028" s="6"/>
      <c r="F29028" s="6"/>
      <c r="U29028" s="11"/>
      <c r="AO29028" s="11"/>
    </row>
    <row r="29029" spans="2:41" x14ac:dyDescent="0.25">
      <c r="B29029" s="6"/>
      <c r="D29029" s="6"/>
      <c r="E29029" s="6"/>
      <c r="F29029" s="6"/>
      <c r="U29029" s="11"/>
      <c r="AO29029" s="11"/>
    </row>
    <row r="29030" spans="2:41" x14ac:dyDescent="0.25">
      <c r="B29030" s="6"/>
      <c r="D29030" s="6"/>
      <c r="E29030" s="6"/>
      <c r="F29030" s="6"/>
      <c r="U29030" s="11"/>
      <c r="AO29030" s="11"/>
    </row>
    <row r="29031" spans="2:41" x14ac:dyDescent="0.25">
      <c r="B29031" s="6"/>
      <c r="D29031" s="6"/>
      <c r="E29031" s="6"/>
      <c r="F29031" s="6"/>
      <c r="U29031" s="11"/>
      <c r="AO29031" s="11"/>
    </row>
    <row r="29032" spans="2:41" x14ac:dyDescent="0.25">
      <c r="B29032" s="6"/>
      <c r="D29032" s="6"/>
      <c r="E29032" s="6"/>
      <c r="F29032" s="6"/>
      <c r="U29032" s="11"/>
      <c r="AO29032" s="11"/>
    </row>
    <row r="29033" spans="2:41" x14ac:dyDescent="0.25">
      <c r="B29033" s="6"/>
      <c r="D29033" s="6"/>
      <c r="E29033" s="6"/>
      <c r="F29033" s="6"/>
      <c r="U29033" s="11"/>
      <c r="AO29033" s="11"/>
    </row>
    <row r="29034" spans="2:41" x14ac:dyDescent="0.25">
      <c r="B29034" s="6"/>
      <c r="D29034" s="6"/>
      <c r="E29034" s="6"/>
      <c r="F29034" s="6"/>
      <c r="U29034" s="11"/>
      <c r="AO29034" s="11"/>
    </row>
    <row r="29035" spans="2:41" x14ac:dyDescent="0.25">
      <c r="B29035" s="6"/>
      <c r="D29035" s="6"/>
      <c r="E29035" s="6"/>
      <c r="F29035" s="6"/>
      <c r="U29035" s="11"/>
      <c r="AO29035" s="11"/>
    </row>
    <row r="29036" spans="2:41" x14ac:dyDescent="0.25">
      <c r="B29036" s="6"/>
      <c r="D29036" s="6"/>
      <c r="E29036" s="6"/>
      <c r="F29036" s="6"/>
      <c r="U29036" s="11"/>
      <c r="AO29036" s="11"/>
    </row>
    <row r="29037" spans="2:41" x14ac:dyDescent="0.25">
      <c r="B29037" s="6"/>
      <c r="D29037" s="6"/>
      <c r="E29037" s="6"/>
      <c r="F29037" s="6"/>
      <c r="U29037" s="11"/>
      <c r="AO29037" s="11"/>
    </row>
    <row r="29038" spans="2:41" x14ac:dyDescent="0.25">
      <c r="B29038" s="6"/>
      <c r="D29038" s="6"/>
      <c r="E29038" s="6"/>
      <c r="F29038" s="6"/>
      <c r="U29038" s="11"/>
      <c r="AO29038" s="11"/>
    </row>
    <row r="29039" spans="2:41" x14ac:dyDescent="0.25">
      <c r="B29039" s="6"/>
      <c r="D29039" s="6"/>
      <c r="E29039" s="6"/>
      <c r="F29039" s="6"/>
      <c r="U29039" s="11"/>
      <c r="AO29039" s="11"/>
    </row>
    <row r="29040" spans="2:41" x14ac:dyDescent="0.25">
      <c r="B29040" s="6"/>
      <c r="D29040" s="6"/>
      <c r="E29040" s="6"/>
      <c r="F29040" s="6"/>
      <c r="U29040" s="11"/>
      <c r="AO29040" s="11"/>
    </row>
    <row r="29041" spans="2:41" x14ac:dyDescent="0.25">
      <c r="B29041" s="6"/>
      <c r="D29041" s="6"/>
      <c r="E29041" s="6"/>
      <c r="F29041" s="6"/>
      <c r="U29041" s="11"/>
      <c r="AO29041" s="11"/>
    </row>
    <row r="29042" spans="2:41" x14ac:dyDescent="0.25">
      <c r="B29042" s="6"/>
      <c r="D29042" s="6"/>
      <c r="E29042" s="6"/>
      <c r="F29042" s="6"/>
      <c r="U29042" s="11"/>
      <c r="AO29042" s="11"/>
    </row>
    <row r="29043" spans="2:41" x14ac:dyDescent="0.25">
      <c r="B29043" s="6"/>
      <c r="D29043" s="6"/>
      <c r="E29043" s="6"/>
      <c r="F29043" s="6"/>
      <c r="U29043" s="11"/>
      <c r="AO29043" s="11"/>
    </row>
    <row r="29044" spans="2:41" x14ac:dyDescent="0.25">
      <c r="B29044" s="6"/>
      <c r="D29044" s="6"/>
      <c r="E29044" s="6"/>
      <c r="F29044" s="6"/>
      <c r="U29044" s="11"/>
      <c r="AO29044" s="11"/>
    </row>
    <row r="29045" spans="2:41" x14ac:dyDescent="0.25">
      <c r="B29045" s="6"/>
      <c r="D29045" s="6"/>
      <c r="E29045" s="6"/>
      <c r="F29045" s="6"/>
      <c r="U29045" s="11"/>
      <c r="AO29045" s="11"/>
    </row>
    <row r="29046" spans="2:41" x14ac:dyDescent="0.25">
      <c r="B29046" s="6"/>
      <c r="D29046" s="6"/>
      <c r="E29046" s="6"/>
      <c r="F29046" s="6"/>
      <c r="U29046" s="11"/>
      <c r="AO29046" s="11"/>
    </row>
    <row r="29047" spans="2:41" x14ac:dyDescent="0.25">
      <c r="B29047" s="6"/>
      <c r="D29047" s="6"/>
      <c r="E29047" s="6"/>
      <c r="F29047" s="6"/>
      <c r="U29047" s="11"/>
      <c r="AO29047" s="11"/>
    </row>
    <row r="29048" spans="2:41" x14ac:dyDescent="0.25">
      <c r="B29048" s="6"/>
      <c r="D29048" s="6"/>
      <c r="E29048" s="6"/>
      <c r="F29048" s="6"/>
      <c r="U29048" s="11"/>
      <c r="AO29048" s="11"/>
    </row>
    <row r="29049" spans="2:41" x14ac:dyDescent="0.25">
      <c r="B29049" s="6"/>
      <c r="D29049" s="6"/>
      <c r="E29049" s="6"/>
      <c r="F29049" s="6"/>
      <c r="U29049" s="11"/>
      <c r="AO29049" s="11"/>
    </row>
    <row r="29050" spans="2:41" x14ac:dyDescent="0.25">
      <c r="B29050" s="6"/>
      <c r="D29050" s="6"/>
      <c r="E29050" s="6"/>
      <c r="F29050" s="6"/>
      <c r="U29050" s="11"/>
      <c r="AO29050" s="11"/>
    </row>
    <row r="29051" spans="2:41" x14ac:dyDescent="0.25">
      <c r="B29051" s="6"/>
      <c r="D29051" s="6"/>
      <c r="E29051" s="6"/>
      <c r="F29051" s="6"/>
      <c r="U29051" s="11"/>
      <c r="AO29051" s="11"/>
    </row>
    <row r="29052" spans="2:41" x14ac:dyDescent="0.25">
      <c r="B29052" s="6"/>
      <c r="D29052" s="6"/>
      <c r="E29052" s="6"/>
      <c r="F29052" s="6"/>
      <c r="U29052" s="11"/>
      <c r="AO29052" s="11"/>
    </row>
    <row r="29053" spans="2:41" x14ac:dyDescent="0.25">
      <c r="B29053" s="6"/>
      <c r="D29053" s="6"/>
      <c r="E29053" s="6"/>
      <c r="F29053" s="6"/>
      <c r="U29053" s="11"/>
      <c r="AO29053" s="11"/>
    </row>
    <row r="29054" spans="2:41" x14ac:dyDescent="0.25">
      <c r="B29054" s="6"/>
      <c r="D29054" s="6"/>
      <c r="E29054" s="6"/>
      <c r="F29054" s="6"/>
      <c r="U29054" s="11"/>
      <c r="AO29054" s="11"/>
    </row>
    <row r="29055" spans="2:41" x14ac:dyDescent="0.25">
      <c r="B29055" s="6"/>
      <c r="D29055" s="6"/>
      <c r="E29055" s="6"/>
      <c r="F29055" s="6"/>
      <c r="U29055" s="11"/>
      <c r="AO29055" s="11"/>
    </row>
    <row r="29056" spans="2:41" x14ac:dyDescent="0.25">
      <c r="B29056" s="6"/>
      <c r="D29056" s="6"/>
      <c r="E29056" s="6"/>
      <c r="F29056" s="6"/>
      <c r="U29056" s="11"/>
      <c r="AO29056" s="11"/>
    </row>
    <row r="29057" spans="2:41" x14ac:dyDescent="0.25">
      <c r="B29057" s="6"/>
      <c r="D29057" s="6"/>
      <c r="E29057" s="6"/>
      <c r="F29057" s="6"/>
      <c r="U29057" s="11"/>
      <c r="AO29057" s="11"/>
    </row>
    <row r="29058" spans="2:41" x14ac:dyDescent="0.25">
      <c r="B29058" s="6"/>
      <c r="D29058" s="6"/>
      <c r="E29058" s="6"/>
      <c r="F29058" s="6"/>
      <c r="U29058" s="11"/>
      <c r="AO29058" s="11"/>
    </row>
    <row r="29059" spans="2:41" x14ac:dyDescent="0.25">
      <c r="B29059" s="6"/>
      <c r="D29059" s="6"/>
      <c r="E29059" s="6"/>
      <c r="F29059" s="6"/>
      <c r="U29059" s="11"/>
      <c r="AO29059" s="11"/>
    </row>
    <row r="29060" spans="2:41" x14ac:dyDescent="0.25">
      <c r="B29060" s="6"/>
      <c r="D29060" s="6"/>
      <c r="E29060" s="6"/>
      <c r="F29060" s="6"/>
      <c r="U29060" s="11"/>
      <c r="AO29060" s="11"/>
    </row>
    <row r="29061" spans="2:41" x14ac:dyDescent="0.25">
      <c r="B29061" s="6"/>
      <c r="D29061" s="6"/>
      <c r="E29061" s="6"/>
      <c r="F29061" s="6"/>
      <c r="U29061" s="11"/>
      <c r="AO29061" s="11"/>
    </row>
    <row r="29062" spans="2:41" x14ac:dyDescent="0.25">
      <c r="B29062" s="6"/>
      <c r="D29062" s="6"/>
      <c r="E29062" s="6"/>
      <c r="F29062" s="6"/>
      <c r="U29062" s="11"/>
      <c r="AO29062" s="11"/>
    </row>
    <row r="29063" spans="2:41" x14ac:dyDescent="0.25">
      <c r="B29063" s="6"/>
      <c r="D29063" s="6"/>
      <c r="E29063" s="6"/>
      <c r="F29063" s="6"/>
      <c r="U29063" s="11"/>
      <c r="AO29063" s="11"/>
    </row>
    <row r="29064" spans="2:41" x14ac:dyDescent="0.25">
      <c r="B29064" s="6"/>
      <c r="D29064" s="6"/>
      <c r="E29064" s="6"/>
      <c r="F29064" s="6"/>
      <c r="U29064" s="11"/>
      <c r="AO29064" s="11"/>
    </row>
    <row r="29065" spans="2:41" x14ac:dyDescent="0.25">
      <c r="B29065" s="6"/>
      <c r="D29065" s="6"/>
      <c r="E29065" s="6"/>
      <c r="F29065" s="6"/>
      <c r="U29065" s="11"/>
      <c r="AO29065" s="11"/>
    </row>
    <row r="29066" spans="2:41" x14ac:dyDescent="0.25">
      <c r="B29066" s="6"/>
      <c r="D29066" s="6"/>
      <c r="E29066" s="6"/>
      <c r="F29066" s="6"/>
      <c r="U29066" s="11"/>
      <c r="AO29066" s="11"/>
    </row>
    <row r="29067" spans="2:41" x14ac:dyDescent="0.25">
      <c r="B29067" s="6"/>
      <c r="D29067" s="6"/>
      <c r="E29067" s="6"/>
      <c r="F29067" s="6"/>
      <c r="U29067" s="11"/>
      <c r="AO29067" s="11"/>
    </row>
    <row r="29068" spans="2:41" x14ac:dyDescent="0.25">
      <c r="B29068" s="6"/>
      <c r="D29068" s="6"/>
      <c r="E29068" s="6"/>
      <c r="F29068" s="6"/>
      <c r="U29068" s="11"/>
      <c r="AO29068" s="11"/>
    </row>
    <row r="29069" spans="2:41" x14ac:dyDescent="0.25">
      <c r="B29069" s="6"/>
      <c r="D29069" s="6"/>
      <c r="E29069" s="6"/>
      <c r="F29069" s="6"/>
      <c r="U29069" s="11"/>
      <c r="AO29069" s="11"/>
    </row>
    <row r="29070" spans="2:41" x14ac:dyDescent="0.25">
      <c r="B29070" s="6"/>
      <c r="D29070" s="6"/>
      <c r="E29070" s="6"/>
      <c r="F29070" s="6"/>
      <c r="U29070" s="11"/>
      <c r="AO29070" s="11"/>
    </row>
    <row r="29071" spans="2:41" x14ac:dyDescent="0.25">
      <c r="B29071" s="6"/>
      <c r="D29071" s="6"/>
      <c r="E29071" s="6"/>
      <c r="F29071" s="6"/>
      <c r="U29071" s="11"/>
      <c r="AO29071" s="11"/>
    </row>
    <row r="29072" spans="2:41" x14ac:dyDescent="0.25">
      <c r="B29072" s="6"/>
      <c r="D29072" s="6"/>
      <c r="E29072" s="6"/>
      <c r="F29072" s="6"/>
      <c r="U29072" s="11"/>
      <c r="AO29072" s="11"/>
    </row>
    <row r="29073" spans="2:41" x14ac:dyDescent="0.25">
      <c r="B29073" s="6"/>
      <c r="D29073" s="6"/>
      <c r="E29073" s="6"/>
      <c r="F29073" s="6"/>
      <c r="U29073" s="11"/>
      <c r="AO29073" s="11"/>
    </row>
    <row r="29074" spans="2:41" x14ac:dyDescent="0.25">
      <c r="B29074" s="6"/>
      <c r="D29074" s="6"/>
      <c r="E29074" s="6"/>
      <c r="F29074" s="6"/>
      <c r="U29074" s="11"/>
      <c r="AO29074" s="11"/>
    </row>
    <row r="29075" spans="2:41" x14ac:dyDescent="0.25">
      <c r="B29075" s="6"/>
      <c r="D29075" s="6"/>
      <c r="E29075" s="6"/>
      <c r="F29075" s="6"/>
      <c r="U29075" s="11"/>
      <c r="AO29075" s="11"/>
    </row>
    <row r="29076" spans="2:41" x14ac:dyDescent="0.25">
      <c r="B29076" s="6"/>
      <c r="D29076" s="6"/>
      <c r="E29076" s="6"/>
      <c r="F29076" s="6"/>
      <c r="U29076" s="11"/>
      <c r="AO29076" s="11"/>
    </row>
    <row r="29077" spans="2:41" x14ac:dyDescent="0.25">
      <c r="B29077" s="6"/>
      <c r="D29077" s="6"/>
      <c r="E29077" s="6"/>
      <c r="F29077" s="6"/>
      <c r="U29077" s="11"/>
      <c r="AO29077" s="11"/>
    </row>
    <row r="29078" spans="2:41" x14ac:dyDescent="0.25">
      <c r="B29078" s="6"/>
      <c r="D29078" s="6"/>
      <c r="E29078" s="6"/>
      <c r="F29078" s="6"/>
      <c r="U29078" s="11"/>
      <c r="AO29078" s="11"/>
    </row>
    <row r="29079" spans="2:41" x14ac:dyDescent="0.25">
      <c r="B29079" s="6"/>
      <c r="D29079" s="6"/>
      <c r="E29079" s="6"/>
      <c r="F29079" s="6"/>
      <c r="U29079" s="11"/>
      <c r="AO29079" s="11"/>
    </row>
    <row r="29080" spans="2:41" x14ac:dyDescent="0.25">
      <c r="B29080" s="6"/>
      <c r="D29080" s="6"/>
      <c r="E29080" s="6"/>
      <c r="F29080" s="6"/>
      <c r="U29080" s="11"/>
      <c r="AO29080" s="11"/>
    </row>
    <row r="29081" spans="2:41" x14ac:dyDescent="0.25">
      <c r="B29081" s="6"/>
      <c r="D29081" s="6"/>
      <c r="E29081" s="6"/>
      <c r="F29081" s="6"/>
      <c r="U29081" s="11"/>
      <c r="AO29081" s="11"/>
    </row>
    <row r="29082" spans="2:41" x14ac:dyDescent="0.25">
      <c r="B29082" s="6"/>
      <c r="D29082" s="6"/>
      <c r="E29082" s="6"/>
      <c r="F29082" s="6"/>
      <c r="U29082" s="11"/>
      <c r="AO29082" s="11"/>
    </row>
    <row r="29083" spans="2:41" x14ac:dyDescent="0.25">
      <c r="B29083" s="6"/>
      <c r="D29083" s="6"/>
      <c r="E29083" s="6"/>
      <c r="F29083" s="6"/>
      <c r="U29083" s="11"/>
      <c r="AO29083" s="11"/>
    </row>
    <row r="29084" spans="2:41" x14ac:dyDescent="0.25">
      <c r="B29084" s="6"/>
      <c r="D29084" s="6"/>
      <c r="E29084" s="6"/>
      <c r="F29084" s="6"/>
      <c r="U29084" s="11"/>
      <c r="AO29084" s="11"/>
    </row>
    <row r="29085" spans="2:41" x14ac:dyDescent="0.25">
      <c r="B29085" s="6"/>
      <c r="D29085" s="6"/>
      <c r="E29085" s="6"/>
      <c r="F29085" s="6"/>
      <c r="U29085" s="11"/>
      <c r="AO29085" s="11"/>
    </row>
    <row r="29086" spans="2:41" x14ac:dyDescent="0.25">
      <c r="B29086" s="6"/>
      <c r="D29086" s="6"/>
      <c r="E29086" s="6"/>
      <c r="F29086" s="6"/>
      <c r="U29086" s="11"/>
      <c r="AO29086" s="11"/>
    </row>
    <row r="29087" spans="2:41" x14ac:dyDescent="0.25">
      <c r="B29087" s="6"/>
      <c r="D29087" s="6"/>
      <c r="E29087" s="6"/>
      <c r="F29087" s="6"/>
      <c r="U29087" s="11"/>
      <c r="AO29087" s="11"/>
    </row>
    <row r="29088" spans="2:41" x14ac:dyDescent="0.25">
      <c r="B29088" s="6"/>
      <c r="D29088" s="6"/>
      <c r="E29088" s="6"/>
      <c r="F29088" s="6"/>
      <c r="U29088" s="11"/>
      <c r="AO29088" s="11"/>
    </row>
    <row r="29089" spans="2:41" x14ac:dyDescent="0.25">
      <c r="B29089" s="6"/>
      <c r="D29089" s="6"/>
      <c r="E29089" s="6"/>
      <c r="F29089" s="6"/>
      <c r="U29089" s="11"/>
      <c r="AO29089" s="11"/>
    </row>
    <row r="29090" spans="2:41" x14ac:dyDescent="0.25">
      <c r="B29090" s="6"/>
      <c r="D29090" s="6"/>
      <c r="E29090" s="6"/>
      <c r="F29090" s="6"/>
      <c r="U29090" s="11"/>
      <c r="AO29090" s="11"/>
    </row>
    <row r="29091" spans="2:41" x14ac:dyDescent="0.25">
      <c r="B29091" s="6"/>
      <c r="D29091" s="6"/>
      <c r="E29091" s="6"/>
      <c r="F29091" s="6"/>
      <c r="U29091" s="11"/>
      <c r="AO29091" s="11"/>
    </row>
    <row r="29092" spans="2:41" x14ac:dyDescent="0.25">
      <c r="B29092" s="6"/>
      <c r="D29092" s="6"/>
      <c r="E29092" s="6"/>
      <c r="F29092" s="6"/>
      <c r="U29092" s="11"/>
      <c r="AO29092" s="11"/>
    </row>
    <row r="29093" spans="2:41" x14ac:dyDescent="0.25">
      <c r="B29093" s="6"/>
      <c r="D29093" s="6"/>
      <c r="E29093" s="6"/>
      <c r="F29093" s="6"/>
      <c r="U29093" s="11"/>
      <c r="AO29093" s="11"/>
    </row>
    <row r="29094" spans="2:41" x14ac:dyDescent="0.25">
      <c r="B29094" s="6"/>
      <c r="D29094" s="6"/>
      <c r="E29094" s="6"/>
      <c r="F29094" s="6"/>
      <c r="U29094" s="11"/>
      <c r="AO29094" s="11"/>
    </row>
    <row r="29095" spans="2:41" x14ac:dyDescent="0.25">
      <c r="B29095" s="6"/>
      <c r="D29095" s="6"/>
      <c r="E29095" s="6"/>
      <c r="F29095" s="6"/>
      <c r="U29095" s="11"/>
      <c r="AO29095" s="11"/>
    </row>
    <row r="29096" spans="2:41" x14ac:dyDescent="0.25">
      <c r="B29096" s="6"/>
      <c r="D29096" s="6"/>
      <c r="E29096" s="6"/>
      <c r="F29096" s="6"/>
      <c r="U29096" s="11"/>
      <c r="AO29096" s="11"/>
    </row>
    <row r="29097" spans="2:41" x14ac:dyDescent="0.25">
      <c r="B29097" s="6"/>
      <c r="D29097" s="6"/>
      <c r="E29097" s="6"/>
      <c r="F29097" s="6"/>
      <c r="U29097" s="11"/>
      <c r="AO29097" s="11"/>
    </row>
    <row r="29098" spans="2:41" x14ac:dyDescent="0.25">
      <c r="B29098" s="6"/>
      <c r="D29098" s="6"/>
      <c r="E29098" s="6"/>
      <c r="F29098" s="6"/>
      <c r="U29098" s="11"/>
      <c r="AO29098" s="11"/>
    </row>
    <row r="29099" spans="2:41" x14ac:dyDescent="0.25">
      <c r="B29099" s="6"/>
      <c r="D29099" s="6"/>
      <c r="E29099" s="6"/>
      <c r="F29099" s="6"/>
      <c r="U29099" s="11"/>
      <c r="AO29099" s="11"/>
    </row>
    <row r="29100" spans="2:41" x14ac:dyDescent="0.25">
      <c r="B29100" s="6"/>
      <c r="D29100" s="6"/>
      <c r="E29100" s="6"/>
      <c r="F29100" s="6"/>
      <c r="U29100" s="11"/>
      <c r="AO29100" s="11"/>
    </row>
    <row r="29101" spans="2:41" x14ac:dyDescent="0.25">
      <c r="B29101" s="6"/>
      <c r="D29101" s="6"/>
      <c r="E29101" s="6"/>
      <c r="F29101" s="6"/>
      <c r="U29101" s="11"/>
      <c r="AO29101" s="11"/>
    </row>
    <row r="29102" spans="2:41" x14ac:dyDescent="0.25">
      <c r="B29102" s="6"/>
      <c r="D29102" s="6"/>
      <c r="E29102" s="6"/>
      <c r="F29102" s="6"/>
      <c r="U29102" s="11"/>
      <c r="AO29102" s="11"/>
    </row>
    <row r="29103" spans="2:41" x14ac:dyDescent="0.25">
      <c r="B29103" s="6"/>
      <c r="D29103" s="6"/>
      <c r="E29103" s="6"/>
      <c r="F29103" s="6"/>
      <c r="U29103" s="11"/>
      <c r="AO29103" s="11"/>
    </row>
    <row r="29104" spans="2:41" x14ac:dyDescent="0.25">
      <c r="B29104" s="6"/>
      <c r="D29104" s="6"/>
      <c r="E29104" s="6"/>
      <c r="F29104" s="6"/>
      <c r="U29104" s="11"/>
      <c r="AO29104" s="11"/>
    </row>
    <row r="29105" spans="2:41" x14ac:dyDescent="0.25">
      <c r="B29105" s="6"/>
      <c r="D29105" s="6"/>
      <c r="E29105" s="6"/>
      <c r="F29105" s="6"/>
      <c r="U29105" s="11"/>
      <c r="AO29105" s="11"/>
    </row>
    <row r="29106" spans="2:41" x14ac:dyDescent="0.25">
      <c r="B29106" s="6"/>
      <c r="D29106" s="6"/>
      <c r="E29106" s="6"/>
      <c r="F29106" s="6"/>
      <c r="U29106" s="11"/>
      <c r="AO29106" s="11"/>
    </row>
    <row r="29107" spans="2:41" x14ac:dyDescent="0.25">
      <c r="B29107" s="6"/>
      <c r="D29107" s="6"/>
      <c r="E29107" s="6"/>
      <c r="F29107" s="6"/>
      <c r="U29107" s="11"/>
      <c r="AO29107" s="11"/>
    </row>
    <row r="29108" spans="2:41" x14ac:dyDescent="0.25">
      <c r="B29108" s="6"/>
      <c r="D29108" s="6"/>
      <c r="E29108" s="6"/>
      <c r="F29108" s="6"/>
      <c r="U29108" s="11"/>
      <c r="AO29108" s="11"/>
    </row>
    <row r="29109" spans="2:41" x14ac:dyDescent="0.25">
      <c r="B29109" s="6"/>
      <c r="D29109" s="6"/>
      <c r="E29109" s="6"/>
      <c r="F29109" s="6"/>
      <c r="U29109" s="11"/>
      <c r="AO29109" s="11"/>
    </row>
    <row r="29110" spans="2:41" x14ac:dyDescent="0.25">
      <c r="B29110" s="6"/>
      <c r="D29110" s="6"/>
      <c r="E29110" s="6"/>
      <c r="F29110" s="6"/>
      <c r="U29110" s="11"/>
      <c r="AO29110" s="11"/>
    </row>
    <row r="29111" spans="2:41" x14ac:dyDescent="0.25">
      <c r="B29111" s="6"/>
      <c r="D29111" s="6"/>
      <c r="E29111" s="6"/>
      <c r="F29111" s="6"/>
      <c r="U29111" s="11"/>
      <c r="AO29111" s="11"/>
    </row>
    <row r="29112" spans="2:41" x14ac:dyDescent="0.25">
      <c r="B29112" s="6"/>
      <c r="D29112" s="6"/>
      <c r="E29112" s="6"/>
      <c r="F29112" s="6"/>
      <c r="U29112" s="11"/>
      <c r="AO29112" s="11"/>
    </row>
    <row r="29113" spans="2:41" x14ac:dyDescent="0.25">
      <c r="B29113" s="6"/>
      <c r="D29113" s="6"/>
      <c r="E29113" s="6"/>
      <c r="F29113" s="6"/>
      <c r="U29113" s="11"/>
      <c r="AO29113" s="11"/>
    </row>
    <row r="29114" spans="2:41" x14ac:dyDescent="0.25">
      <c r="B29114" s="6"/>
      <c r="D29114" s="6"/>
      <c r="E29114" s="6"/>
      <c r="F29114" s="6"/>
      <c r="U29114" s="11"/>
      <c r="AO29114" s="11"/>
    </row>
    <row r="29115" spans="2:41" x14ac:dyDescent="0.25">
      <c r="B29115" s="6"/>
      <c r="D29115" s="6"/>
      <c r="E29115" s="6"/>
      <c r="F29115" s="6"/>
      <c r="U29115" s="11"/>
      <c r="AO29115" s="11"/>
    </row>
    <row r="29116" spans="2:41" x14ac:dyDescent="0.25">
      <c r="B29116" s="6"/>
      <c r="D29116" s="6"/>
      <c r="E29116" s="6"/>
      <c r="F29116" s="6"/>
      <c r="U29116" s="11"/>
      <c r="AO29116" s="11"/>
    </row>
    <row r="29117" spans="2:41" x14ac:dyDescent="0.25">
      <c r="B29117" s="6"/>
      <c r="D29117" s="6"/>
      <c r="E29117" s="6"/>
      <c r="F29117" s="6"/>
      <c r="U29117" s="11"/>
      <c r="AO29117" s="11"/>
    </row>
    <row r="29118" spans="2:41" x14ac:dyDescent="0.25">
      <c r="B29118" s="6"/>
      <c r="D29118" s="6"/>
      <c r="E29118" s="6"/>
      <c r="F29118" s="6"/>
      <c r="U29118" s="11"/>
      <c r="AO29118" s="11"/>
    </row>
    <row r="29119" spans="2:41" x14ac:dyDescent="0.25">
      <c r="B29119" s="6"/>
      <c r="D29119" s="6"/>
      <c r="E29119" s="6"/>
      <c r="F29119" s="6"/>
      <c r="U29119" s="11"/>
      <c r="AO29119" s="11"/>
    </row>
    <row r="29120" spans="2:41" x14ac:dyDescent="0.25">
      <c r="B29120" s="6"/>
      <c r="D29120" s="6"/>
      <c r="E29120" s="6"/>
      <c r="F29120" s="6"/>
      <c r="U29120" s="11"/>
      <c r="AO29120" s="11"/>
    </row>
    <row r="29121" spans="2:41" x14ac:dyDescent="0.25">
      <c r="B29121" s="6"/>
      <c r="D29121" s="6"/>
      <c r="E29121" s="6"/>
      <c r="F29121" s="6"/>
      <c r="U29121" s="11"/>
      <c r="AO29121" s="11"/>
    </row>
    <row r="29122" spans="2:41" x14ac:dyDescent="0.25">
      <c r="B29122" s="6"/>
      <c r="D29122" s="6"/>
      <c r="E29122" s="6"/>
      <c r="F29122" s="6"/>
      <c r="U29122" s="11"/>
      <c r="AO29122" s="11"/>
    </row>
    <row r="29123" spans="2:41" x14ac:dyDescent="0.25">
      <c r="B29123" s="6"/>
      <c r="D29123" s="6"/>
      <c r="E29123" s="6"/>
      <c r="F29123" s="6"/>
      <c r="U29123" s="11"/>
      <c r="AO29123" s="11"/>
    </row>
    <row r="29124" spans="2:41" x14ac:dyDescent="0.25">
      <c r="B29124" s="6"/>
      <c r="D29124" s="6"/>
      <c r="E29124" s="6"/>
      <c r="F29124" s="6"/>
      <c r="U29124" s="11"/>
      <c r="AO29124" s="11"/>
    </row>
    <row r="29125" spans="2:41" x14ac:dyDescent="0.25">
      <c r="B29125" s="6"/>
      <c r="D29125" s="6"/>
      <c r="E29125" s="6"/>
      <c r="F29125" s="6"/>
      <c r="U29125" s="11"/>
      <c r="AO29125" s="11"/>
    </row>
    <row r="29126" spans="2:41" x14ac:dyDescent="0.25">
      <c r="B29126" s="6"/>
      <c r="D29126" s="6"/>
      <c r="E29126" s="6"/>
      <c r="F29126" s="6"/>
      <c r="U29126" s="11"/>
      <c r="AO29126" s="11"/>
    </row>
    <row r="29127" spans="2:41" x14ac:dyDescent="0.25">
      <c r="B29127" s="6"/>
      <c r="D29127" s="6"/>
      <c r="E29127" s="6"/>
      <c r="F29127" s="6"/>
      <c r="U29127" s="11"/>
      <c r="AO29127" s="11"/>
    </row>
    <row r="29128" spans="2:41" x14ac:dyDescent="0.25">
      <c r="B29128" s="6"/>
      <c r="D29128" s="6"/>
      <c r="E29128" s="6"/>
      <c r="F29128" s="6"/>
      <c r="U29128" s="11"/>
      <c r="AO29128" s="11"/>
    </row>
    <row r="29129" spans="2:41" x14ac:dyDescent="0.25">
      <c r="B29129" s="6"/>
      <c r="D29129" s="6"/>
      <c r="E29129" s="6"/>
      <c r="F29129" s="6"/>
      <c r="U29129" s="11"/>
      <c r="AO29129" s="11"/>
    </row>
    <row r="29130" spans="2:41" x14ac:dyDescent="0.25">
      <c r="B29130" s="6"/>
      <c r="D29130" s="6"/>
      <c r="E29130" s="6"/>
      <c r="F29130" s="6"/>
      <c r="U29130" s="11"/>
      <c r="AO29130" s="11"/>
    </row>
    <row r="29131" spans="2:41" x14ac:dyDescent="0.25">
      <c r="B29131" s="6"/>
      <c r="D29131" s="6"/>
      <c r="E29131" s="6"/>
      <c r="F29131" s="6"/>
      <c r="U29131" s="11"/>
      <c r="AO29131" s="11"/>
    </row>
    <row r="29132" spans="2:41" x14ac:dyDescent="0.25">
      <c r="B29132" s="6"/>
      <c r="D29132" s="6"/>
      <c r="E29132" s="6"/>
      <c r="F29132" s="6"/>
      <c r="U29132" s="11"/>
      <c r="AO29132" s="11"/>
    </row>
    <row r="29133" spans="2:41" x14ac:dyDescent="0.25">
      <c r="B29133" s="6"/>
      <c r="D29133" s="6"/>
      <c r="E29133" s="6"/>
      <c r="F29133" s="6"/>
      <c r="U29133" s="11"/>
      <c r="AO29133" s="11"/>
    </row>
    <row r="29134" spans="2:41" x14ac:dyDescent="0.25">
      <c r="B29134" s="6"/>
      <c r="D29134" s="6"/>
      <c r="E29134" s="6"/>
      <c r="F29134" s="6"/>
      <c r="U29134" s="11"/>
      <c r="AO29134" s="11"/>
    </row>
    <row r="29135" spans="2:41" x14ac:dyDescent="0.25">
      <c r="B29135" s="6"/>
      <c r="D29135" s="6"/>
      <c r="E29135" s="6"/>
      <c r="F29135" s="6"/>
      <c r="U29135" s="11"/>
      <c r="AO29135" s="11"/>
    </row>
    <row r="29136" spans="2:41" x14ac:dyDescent="0.25">
      <c r="B29136" s="6"/>
      <c r="D29136" s="6"/>
      <c r="E29136" s="6"/>
      <c r="F29136" s="6"/>
      <c r="U29136" s="11"/>
      <c r="AO29136" s="11"/>
    </row>
    <row r="29137" spans="2:41" x14ac:dyDescent="0.25">
      <c r="B29137" s="6"/>
      <c r="D29137" s="6"/>
      <c r="E29137" s="6"/>
      <c r="F29137" s="6"/>
      <c r="U29137" s="11"/>
      <c r="AO29137" s="11"/>
    </row>
    <row r="29138" spans="2:41" x14ac:dyDescent="0.25">
      <c r="B29138" s="6"/>
      <c r="D29138" s="6"/>
      <c r="E29138" s="6"/>
      <c r="F29138" s="6"/>
      <c r="U29138" s="11"/>
      <c r="AO29138" s="11"/>
    </row>
    <row r="29139" spans="2:41" x14ac:dyDescent="0.25">
      <c r="B29139" s="6"/>
      <c r="D29139" s="6"/>
      <c r="E29139" s="6"/>
      <c r="F29139" s="6"/>
      <c r="U29139" s="11"/>
      <c r="AO29139" s="11"/>
    </row>
    <row r="29140" spans="2:41" x14ac:dyDescent="0.25">
      <c r="B29140" s="6"/>
      <c r="D29140" s="6"/>
      <c r="E29140" s="6"/>
      <c r="F29140" s="6"/>
      <c r="U29140" s="11"/>
      <c r="AO29140" s="11"/>
    </row>
    <row r="29141" spans="2:41" x14ac:dyDescent="0.25">
      <c r="B29141" s="6"/>
      <c r="D29141" s="6"/>
      <c r="E29141" s="6"/>
      <c r="F29141" s="6"/>
      <c r="U29141" s="11"/>
      <c r="AO29141" s="11"/>
    </row>
    <row r="29142" spans="2:41" x14ac:dyDescent="0.25">
      <c r="B29142" s="6"/>
      <c r="D29142" s="6"/>
      <c r="E29142" s="6"/>
      <c r="F29142" s="6"/>
      <c r="U29142" s="11"/>
      <c r="AO29142" s="11"/>
    </row>
    <row r="29143" spans="2:41" x14ac:dyDescent="0.25">
      <c r="B29143" s="6"/>
      <c r="D29143" s="6"/>
      <c r="E29143" s="6"/>
      <c r="F29143" s="6"/>
      <c r="U29143" s="11"/>
      <c r="AO29143" s="11"/>
    </row>
    <row r="29144" spans="2:41" x14ac:dyDescent="0.25">
      <c r="B29144" s="6"/>
      <c r="D29144" s="6"/>
      <c r="E29144" s="6"/>
      <c r="F29144" s="6"/>
      <c r="U29144" s="11"/>
      <c r="AO29144" s="11"/>
    </row>
    <row r="29145" spans="2:41" x14ac:dyDescent="0.25">
      <c r="B29145" s="6"/>
      <c r="D29145" s="6"/>
      <c r="E29145" s="6"/>
      <c r="F29145" s="6"/>
      <c r="U29145" s="11"/>
      <c r="AO29145" s="11"/>
    </row>
    <row r="29146" spans="2:41" x14ac:dyDescent="0.25">
      <c r="B29146" s="6"/>
      <c r="D29146" s="6"/>
      <c r="E29146" s="6"/>
      <c r="F29146" s="6"/>
      <c r="U29146" s="11"/>
      <c r="AO29146" s="11"/>
    </row>
    <row r="29147" spans="2:41" x14ac:dyDescent="0.25">
      <c r="B29147" s="6"/>
      <c r="D29147" s="6"/>
      <c r="E29147" s="6"/>
      <c r="F29147" s="6"/>
      <c r="U29147" s="11"/>
      <c r="AO29147" s="11"/>
    </row>
    <row r="29148" spans="2:41" x14ac:dyDescent="0.25">
      <c r="B29148" s="6"/>
      <c r="D29148" s="6"/>
      <c r="E29148" s="6"/>
      <c r="F29148" s="6"/>
      <c r="U29148" s="11"/>
      <c r="AO29148" s="11"/>
    </row>
    <row r="29149" spans="2:41" x14ac:dyDescent="0.25">
      <c r="B29149" s="6"/>
      <c r="D29149" s="6"/>
      <c r="E29149" s="6"/>
      <c r="F29149" s="6"/>
      <c r="U29149" s="11"/>
      <c r="AO29149" s="11"/>
    </row>
    <row r="29150" spans="2:41" x14ac:dyDescent="0.25">
      <c r="B29150" s="6"/>
      <c r="D29150" s="6"/>
      <c r="E29150" s="6"/>
      <c r="F29150" s="6"/>
      <c r="U29150" s="11"/>
      <c r="AO29150" s="11"/>
    </row>
    <row r="29151" spans="2:41" x14ac:dyDescent="0.25">
      <c r="B29151" s="6"/>
      <c r="D29151" s="6"/>
      <c r="E29151" s="6"/>
      <c r="F29151" s="6"/>
      <c r="U29151" s="11"/>
      <c r="AO29151" s="11"/>
    </row>
    <row r="29152" spans="2:41" x14ac:dyDescent="0.25">
      <c r="B29152" s="6"/>
      <c r="D29152" s="6"/>
      <c r="E29152" s="6"/>
      <c r="F29152" s="6"/>
      <c r="U29152" s="11"/>
      <c r="AO29152" s="11"/>
    </row>
    <row r="29153" spans="2:41" x14ac:dyDescent="0.25">
      <c r="B29153" s="6"/>
      <c r="D29153" s="6"/>
      <c r="E29153" s="6"/>
      <c r="F29153" s="6"/>
      <c r="U29153" s="11"/>
      <c r="AO29153" s="11"/>
    </row>
    <row r="29154" spans="2:41" x14ac:dyDescent="0.25">
      <c r="B29154" s="6"/>
      <c r="D29154" s="6"/>
      <c r="E29154" s="6"/>
      <c r="F29154" s="6"/>
      <c r="U29154" s="11"/>
      <c r="AO29154" s="11"/>
    </row>
    <row r="29155" spans="2:41" x14ac:dyDescent="0.25">
      <c r="B29155" s="6"/>
      <c r="D29155" s="6"/>
      <c r="E29155" s="6"/>
      <c r="F29155" s="6"/>
      <c r="U29155" s="11"/>
      <c r="AO29155" s="11"/>
    </row>
    <row r="29156" spans="2:41" x14ac:dyDescent="0.25">
      <c r="B29156" s="6"/>
      <c r="D29156" s="6"/>
      <c r="E29156" s="6"/>
      <c r="F29156" s="6"/>
      <c r="U29156" s="11"/>
      <c r="AO29156" s="11"/>
    </row>
    <row r="29157" spans="2:41" x14ac:dyDescent="0.25">
      <c r="B29157" s="6"/>
      <c r="D29157" s="6"/>
      <c r="E29157" s="6"/>
      <c r="F29157" s="6"/>
      <c r="U29157" s="11"/>
      <c r="AO29157" s="11"/>
    </row>
    <row r="29158" spans="2:41" x14ac:dyDescent="0.25">
      <c r="B29158" s="6"/>
      <c r="D29158" s="6"/>
      <c r="E29158" s="6"/>
      <c r="F29158" s="6"/>
      <c r="U29158" s="11"/>
      <c r="AO29158" s="11"/>
    </row>
    <row r="29159" spans="2:41" x14ac:dyDescent="0.25">
      <c r="B29159" s="6"/>
      <c r="D29159" s="6"/>
      <c r="E29159" s="6"/>
      <c r="F29159" s="6"/>
      <c r="U29159" s="11"/>
      <c r="AO29159" s="11"/>
    </row>
    <row r="29160" spans="2:41" x14ac:dyDescent="0.25">
      <c r="B29160" s="6"/>
      <c r="D29160" s="6"/>
      <c r="E29160" s="6"/>
      <c r="F29160" s="6"/>
      <c r="U29160" s="11"/>
      <c r="AO29160" s="11"/>
    </row>
    <row r="29161" spans="2:41" x14ac:dyDescent="0.25">
      <c r="B29161" s="6"/>
      <c r="D29161" s="6"/>
      <c r="E29161" s="6"/>
      <c r="F29161" s="6"/>
      <c r="U29161" s="11"/>
      <c r="AO29161" s="11"/>
    </row>
    <row r="29162" spans="2:41" x14ac:dyDescent="0.25">
      <c r="B29162" s="6"/>
      <c r="D29162" s="6"/>
      <c r="E29162" s="6"/>
      <c r="F29162" s="6"/>
      <c r="U29162" s="11"/>
      <c r="AO29162" s="11"/>
    </row>
    <row r="29163" spans="2:41" x14ac:dyDescent="0.25">
      <c r="B29163" s="6"/>
      <c r="D29163" s="6"/>
      <c r="E29163" s="6"/>
      <c r="F29163" s="6"/>
      <c r="U29163" s="11"/>
      <c r="AO29163" s="11"/>
    </row>
    <row r="29164" spans="2:41" x14ac:dyDescent="0.25">
      <c r="B29164" s="6"/>
      <c r="D29164" s="6"/>
      <c r="E29164" s="6"/>
      <c r="F29164" s="6"/>
      <c r="U29164" s="11"/>
      <c r="AO29164" s="11"/>
    </row>
    <row r="29165" spans="2:41" x14ac:dyDescent="0.25">
      <c r="B29165" s="6"/>
      <c r="D29165" s="6"/>
      <c r="E29165" s="6"/>
      <c r="F29165" s="6"/>
      <c r="U29165" s="11"/>
      <c r="AO29165" s="11"/>
    </row>
    <row r="29166" spans="2:41" x14ac:dyDescent="0.25">
      <c r="B29166" s="6"/>
      <c r="D29166" s="6"/>
      <c r="E29166" s="6"/>
      <c r="F29166" s="6"/>
      <c r="U29166" s="11"/>
      <c r="AO29166" s="11"/>
    </row>
    <row r="29167" spans="2:41" x14ac:dyDescent="0.25">
      <c r="B29167" s="6"/>
      <c r="D29167" s="6"/>
      <c r="E29167" s="6"/>
      <c r="F29167" s="6"/>
      <c r="U29167" s="11"/>
      <c r="AO29167" s="11"/>
    </row>
    <row r="29168" spans="2:41" x14ac:dyDescent="0.25">
      <c r="B29168" s="6"/>
      <c r="D29168" s="6"/>
      <c r="E29168" s="6"/>
      <c r="F29168" s="6"/>
      <c r="U29168" s="11"/>
      <c r="AO29168" s="11"/>
    </row>
    <row r="29169" spans="2:41" x14ac:dyDescent="0.25">
      <c r="B29169" s="6"/>
      <c r="D29169" s="6"/>
      <c r="E29169" s="6"/>
      <c r="F29169" s="6"/>
      <c r="U29169" s="11"/>
      <c r="AO29169" s="11"/>
    </row>
    <row r="29170" spans="2:41" x14ac:dyDescent="0.25">
      <c r="B29170" s="6"/>
      <c r="D29170" s="6"/>
      <c r="E29170" s="6"/>
      <c r="F29170" s="6"/>
      <c r="U29170" s="11"/>
      <c r="AO29170" s="11"/>
    </row>
    <row r="29171" spans="2:41" x14ac:dyDescent="0.25">
      <c r="B29171" s="6"/>
      <c r="D29171" s="6"/>
      <c r="E29171" s="6"/>
      <c r="F29171" s="6"/>
      <c r="U29171" s="11"/>
      <c r="AO29171" s="11"/>
    </row>
    <row r="29172" spans="2:41" x14ac:dyDescent="0.25">
      <c r="B29172" s="6"/>
      <c r="D29172" s="6"/>
      <c r="E29172" s="6"/>
      <c r="F29172" s="6"/>
      <c r="U29172" s="11"/>
      <c r="AO29172" s="11"/>
    </row>
    <row r="29173" spans="2:41" x14ac:dyDescent="0.25">
      <c r="B29173" s="6"/>
      <c r="D29173" s="6"/>
      <c r="E29173" s="6"/>
      <c r="F29173" s="6"/>
      <c r="U29173" s="11"/>
      <c r="AO29173" s="11"/>
    </row>
    <row r="29174" spans="2:41" x14ac:dyDescent="0.25">
      <c r="B29174" s="6"/>
      <c r="D29174" s="6"/>
      <c r="E29174" s="6"/>
      <c r="F29174" s="6"/>
      <c r="U29174" s="11"/>
      <c r="AO29174" s="11"/>
    </row>
    <row r="29175" spans="2:41" x14ac:dyDescent="0.25">
      <c r="B29175" s="6"/>
      <c r="D29175" s="6"/>
      <c r="E29175" s="6"/>
      <c r="F29175" s="6"/>
      <c r="U29175" s="11"/>
      <c r="AO29175" s="11"/>
    </row>
    <row r="29176" spans="2:41" x14ac:dyDescent="0.25">
      <c r="B29176" s="6"/>
      <c r="D29176" s="6"/>
      <c r="E29176" s="6"/>
      <c r="F29176" s="6"/>
      <c r="U29176" s="11"/>
      <c r="AO29176" s="11"/>
    </row>
    <row r="29177" spans="2:41" x14ac:dyDescent="0.25">
      <c r="B29177" s="6"/>
      <c r="D29177" s="6"/>
      <c r="E29177" s="6"/>
      <c r="F29177" s="6"/>
      <c r="U29177" s="11"/>
      <c r="AO29177" s="11"/>
    </row>
    <row r="29178" spans="2:41" x14ac:dyDescent="0.25">
      <c r="B29178" s="6"/>
      <c r="D29178" s="6"/>
      <c r="E29178" s="6"/>
      <c r="F29178" s="6"/>
      <c r="U29178" s="11"/>
      <c r="AO29178" s="11"/>
    </row>
    <row r="29179" spans="2:41" x14ac:dyDescent="0.25">
      <c r="B29179" s="6"/>
      <c r="D29179" s="6"/>
      <c r="E29179" s="6"/>
      <c r="F29179" s="6"/>
      <c r="U29179" s="11"/>
      <c r="AO29179" s="11"/>
    </row>
    <row r="29180" spans="2:41" x14ac:dyDescent="0.25">
      <c r="B29180" s="6"/>
      <c r="D29180" s="6"/>
      <c r="E29180" s="6"/>
      <c r="F29180" s="6"/>
      <c r="U29180" s="11"/>
      <c r="AO29180" s="11"/>
    </row>
    <row r="29181" spans="2:41" x14ac:dyDescent="0.25">
      <c r="B29181" s="6"/>
      <c r="D29181" s="6"/>
      <c r="E29181" s="6"/>
      <c r="F29181" s="6"/>
      <c r="U29181" s="11"/>
      <c r="AO29181" s="11"/>
    </row>
    <row r="29182" spans="2:41" x14ac:dyDescent="0.25">
      <c r="B29182" s="6"/>
      <c r="D29182" s="6"/>
      <c r="E29182" s="6"/>
      <c r="F29182" s="6"/>
      <c r="U29182" s="11"/>
      <c r="AO29182" s="11"/>
    </row>
    <row r="29183" spans="2:41" x14ac:dyDescent="0.25">
      <c r="B29183" s="6"/>
      <c r="D29183" s="6"/>
      <c r="E29183" s="6"/>
      <c r="F29183" s="6"/>
      <c r="U29183" s="11"/>
      <c r="AO29183" s="11"/>
    </row>
    <row r="29184" spans="2:41" x14ac:dyDescent="0.25">
      <c r="B29184" s="6"/>
      <c r="D29184" s="6"/>
      <c r="E29184" s="6"/>
      <c r="F29184" s="6"/>
      <c r="U29184" s="11"/>
      <c r="AO29184" s="11"/>
    </row>
    <row r="29185" spans="2:41" x14ac:dyDescent="0.25">
      <c r="B29185" s="6"/>
      <c r="D29185" s="6"/>
      <c r="E29185" s="6"/>
      <c r="F29185" s="6"/>
      <c r="U29185" s="11"/>
      <c r="AO29185" s="11"/>
    </row>
    <row r="29186" spans="2:41" x14ac:dyDescent="0.25">
      <c r="B29186" s="6"/>
      <c r="D29186" s="6"/>
      <c r="E29186" s="6"/>
      <c r="F29186" s="6"/>
      <c r="U29186" s="11"/>
      <c r="AO29186" s="11"/>
    </row>
    <row r="29187" spans="2:41" x14ac:dyDescent="0.25">
      <c r="B29187" s="6"/>
      <c r="D29187" s="6"/>
      <c r="E29187" s="6"/>
      <c r="F29187" s="6"/>
      <c r="U29187" s="11"/>
      <c r="AO29187" s="11"/>
    </row>
    <row r="29188" spans="2:41" x14ac:dyDescent="0.25">
      <c r="B29188" s="6"/>
      <c r="D29188" s="6"/>
      <c r="E29188" s="6"/>
      <c r="F29188" s="6"/>
      <c r="U29188" s="11"/>
      <c r="AO29188" s="11"/>
    </row>
    <row r="29189" spans="2:41" x14ac:dyDescent="0.25">
      <c r="B29189" s="6"/>
      <c r="D29189" s="6"/>
      <c r="E29189" s="6"/>
      <c r="F29189" s="6"/>
      <c r="U29189" s="11"/>
      <c r="AO29189" s="11"/>
    </row>
    <row r="29190" spans="2:41" x14ac:dyDescent="0.25">
      <c r="B29190" s="6"/>
      <c r="D29190" s="6"/>
      <c r="E29190" s="6"/>
      <c r="F29190" s="6"/>
      <c r="U29190" s="11"/>
      <c r="AO29190" s="11"/>
    </row>
    <row r="29191" spans="2:41" x14ac:dyDescent="0.25">
      <c r="B29191" s="6"/>
      <c r="D29191" s="6"/>
      <c r="E29191" s="6"/>
      <c r="F29191" s="6"/>
      <c r="U29191" s="11"/>
      <c r="AO29191" s="11"/>
    </row>
    <row r="29192" spans="2:41" x14ac:dyDescent="0.25">
      <c r="B29192" s="6"/>
      <c r="D29192" s="6"/>
      <c r="E29192" s="6"/>
      <c r="F29192" s="6"/>
      <c r="U29192" s="11"/>
      <c r="AO29192" s="11"/>
    </row>
    <row r="29193" spans="2:41" x14ac:dyDescent="0.25">
      <c r="B29193" s="6"/>
      <c r="D29193" s="6"/>
      <c r="E29193" s="6"/>
      <c r="F29193" s="6"/>
      <c r="U29193" s="11"/>
      <c r="AO29193" s="11"/>
    </row>
    <row r="29194" spans="2:41" x14ac:dyDescent="0.25">
      <c r="B29194" s="6"/>
      <c r="D29194" s="6"/>
      <c r="E29194" s="6"/>
      <c r="F29194" s="6"/>
      <c r="U29194" s="11"/>
      <c r="AO29194" s="11"/>
    </row>
    <row r="29195" spans="2:41" x14ac:dyDescent="0.25">
      <c r="B29195" s="6"/>
      <c r="D29195" s="6"/>
      <c r="E29195" s="6"/>
      <c r="F29195" s="6"/>
      <c r="U29195" s="11"/>
      <c r="AO29195" s="11"/>
    </row>
    <row r="29196" spans="2:41" x14ac:dyDescent="0.25">
      <c r="B29196" s="6"/>
      <c r="D29196" s="6"/>
      <c r="E29196" s="6"/>
      <c r="F29196" s="6"/>
      <c r="U29196" s="11"/>
      <c r="AO29196" s="11"/>
    </row>
    <row r="29197" spans="2:41" x14ac:dyDescent="0.25">
      <c r="B29197" s="6"/>
      <c r="D29197" s="6"/>
      <c r="E29197" s="6"/>
      <c r="F29197" s="6"/>
      <c r="U29197" s="11"/>
      <c r="AO29197" s="11"/>
    </row>
    <row r="29198" spans="2:41" x14ac:dyDescent="0.25">
      <c r="B29198" s="6"/>
      <c r="D29198" s="6"/>
      <c r="E29198" s="6"/>
      <c r="F29198" s="6"/>
      <c r="U29198" s="11"/>
      <c r="AO29198" s="11"/>
    </row>
    <row r="29199" spans="2:41" x14ac:dyDescent="0.25">
      <c r="B29199" s="6"/>
      <c r="D29199" s="6"/>
      <c r="E29199" s="6"/>
      <c r="F29199" s="6"/>
      <c r="U29199" s="11"/>
      <c r="AO29199" s="11"/>
    </row>
    <row r="29200" spans="2:41" x14ac:dyDescent="0.25">
      <c r="B29200" s="6"/>
      <c r="D29200" s="6"/>
      <c r="E29200" s="6"/>
      <c r="F29200" s="6"/>
      <c r="U29200" s="11"/>
      <c r="AO29200" s="11"/>
    </row>
    <row r="29201" spans="2:41" x14ac:dyDescent="0.25">
      <c r="B29201" s="6"/>
      <c r="D29201" s="6"/>
      <c r="E29201" s="6"/>
      <c r="F29201" s="6"/>
      <c r="U29201" s="11"/>
      <c r="AO29201" s="11"/>
    </row>
    <row r="29202" spans="2:41" x14ac:dyDescent="0.25">
      <c r="B29202" s="6"/>
      <c r="D29202" s="6"/>
      <c r="E29202" s="6"/>
      <c r="F29202" s="6"/>
      <c r="U29202" s="11"/>
      <c r="AO29202" s="11"/>
    </row>
    <row r="29203" spans="2:41" x14ac:dyDescent="0.25">
      <c r="B29203" s="6"/>
      <c r="D29203" s="6"/>
      <c r="E29203" s="6"/>
      <c r="F29203" s="6"/>
      <c r="U29203" s="11"/>
      <c r="AO29203" s="11"/>
    </row>
    <row r="29204" spans="2:41" x14ac:dyDescent="0.25">
      <c r="B29204" s="6"/>
      <c r="D29204" s="6"/>
      <c r="E29204" s="6"/>
      <c r="F29204" s="6"/>
      <c r="U29204" s="11"/>
      <c r="AO29204" s="11"/>
    </row>
    <row r="29205" spans="2:41" x14ac:dyDescent="0.25">
      <c r="B29205" s="6"/>
      <c r="D29205" s="6"/>
      <c r="E29205" s="6"/>
      <c r="F29205" s="6"/>
      <c r="U29205" s="11"/>
      <c r="AO29205" s="11"/>
    </row>
    <row r="29206" spans="2:41" x14ac:dyDescent="0.25">
      <c r="B29206" s="6"/>
      <c r="D29206" s="6"/>
      <c r="E29206" s="6"/>
      <c r="F29206" s="6"/>
      <c r="U29206" s="11"/>
      <c r="AO29206" s="11"/>
    </row>
    <row r="29207" spans="2:41" x14ac:dyDescent="0.25">
      <c r="B29207" s="6"/>
      <c r="D29207" s="6"/>
      <c r="E29207" s="6"/>
      <c r="F29207" s="6"/>
      <c r="U29207" s="11"/>
      <c r="AO29207" s="11"/>
    </row>
    <row r="29208" spans="2:41" x14ac:dyDescent="0.25">
      <c r="B29208" s="6"/>
      <c r="D29208" s="6"/>
      <c r="E29208" s="6"/>
      <c r="F29208" s="6"/>
      <c r="U29208" s="11"/>
      <c r="AO29208" s="11"/>
    </row>
    <row r="29209" spans="2:41" x14ac:dyDescent="0.25">
      <c r="B29209" s="6"/>
      <c r="D29209" s="6"/>
      <c r="E29209" s="6"/>
      <c r="F29209" s="6"/>
      <c r="U29209" s="11"/>
      <c r="AO29209" s="11"/>
    </row>
    <row r="29210" spans="2:41" x14ac:dyDescent="0.25">
      <c r="B29210" s="6"/>
      <c r="D29210" s="6"/>
      <c r="E29210" s="6"/>
      <c r="F29210" s="6"/>
      <c r="U29210" s="11"/>
      <c r="AO29210" s="11"/>
    </row>
    <row r="29211" spans="2:41" x14ac:dyDescent="0.25">
      <c r="B29211" s="6"/>
      <c r="D29211" s="6"/>
      <c r="E29211" s="6"/>
      <c r="F29211" s="6"/>
      <c r="U29211" s="11"/>
      <c r="AO29211" s="11"/>
    </row>
    <row r="29212" spans="2:41" x14ac:dyDescent="0.25">
      <c r="B29212" s="6"/>
      <c r="D29212" s="6"/>
      <c r="E29212" s="6"/>
      <c r="F29212" s="6"/>
      <c r="U29212" s="11"/>
      <c r="AO29212" s="11"/>
    </row>
    <row r="29213" spans="2:41" x14ac:dyDescent="0.25">
      <c r="B29213" s="6"/>
      <c r="D29213" s="6"/>
      <c r="E29213" s="6"/>
      <c r="F29213" s="6"/>
      <c r="U29213" s="11"/>
      <c r="AO29213" s="11"/>
    </row>
    <row r="29214" spans="2:41" x14ac:dyDescent="0.25">
      <c r="B29214" s="6"/>
      <c r="D29214" s="6"/>
      <c r="E29214" s="6"/>
      <c r="F29214" s="6"/>
      <c r="U29214" s="11"/>
      <c r="AO29214" s="11"/>
    </row>
    <row r="29215" spans="2:41" x14ac:dyDescent="0.25">
      <c r="B29215" s="6"/>
      <c r="D29215" s="6"/>
      <c r="E29215" s="6"/>
      <c r="F29215" s="6"/>
      <c r="U29215" s="11"/>
      <c r="AO29215" s="11"/>
    </row>
    <row r="29216" spans="2:41" x14ac:dyDescent="0.25">
      <c r="B29216" s="6"/>
      <c r="D29216" s="6"/>
      <c r="E29216" s="6"/>
      <c r="F29216" s="6"/>
      <c r="U29216" s="11"/>
      <c r="AO29216" s="11"/>
    </row>
    <row r="29217" spans="2:41" x14ac:dyDescent="0.25">
      <c r="B29217" s="6"/>
      <c r="D29217" s="6"/>
      <c r="E29217" s="6"/>
      <c r="F29217" s="6"/>
      <c r="U29217" s="11"/>
      <c r="AO29217" s="11"/>
    </row>
    <row r="29218" spans="2:41" x14ac:dyDescent="0.25">
      <c r="B29218" s="6"/>
      <c r="D29218" s="6"/>
      <c r="E29218" s="6"/>
      <c r="F29218" s="6"/>
      <c r="U29218" s="11"/>
      <c r="AO29218" s="11"/>
    </row>
    <row r="29219" spans="2:41" x14ac:dyDescent="0.25">
      <c r="B29219" s="6"/>
      <c r="D29219" s="6"/>
      <c r="E29219" s="6"/>
      <c r="F29219" s="6"/>
      <c r="U29219" s="11"/>
      <c r="AO29219" s="11"/>
    </row>
    <row r="29220" spans="2:41" x14ac:dyDescent="0.25">
      <c r="B29220" s="6"/>
      <c r="D29220" s="6"/>
      <c r="E29220" s="6"/>
      <c r="F29220" s="6"/>
      <c r="U29220" s="11"/>
      <c r="AO29220" s="11"/>
    </row>
    <row r="29221" spans="2:41" x14ac:dyDescent="0.25">
      <c r="B29221" s="6"/>
      <c r="D29221" s="6"/>
      <c r="E29221" s="6"/>
      <c r="F29221" s="6"/>
      <c r="U29221" s="11"/>
      <c r="AO29221" s="11"/>
    </row>
    <row r="29222" spans="2:41" x14ac:dyDescent="0.25">
      <c r="B29222" s="6"/>
      <c r="D29222" s="6"/>
      <c r="E29222" s="6"/>
      <c r="F29222" s="6"/>
      <c r="U29222" s="11"/>
      <c r="AO29222" s="11"/>
    </row>
    <row r="29223" spans="2:41" x14ac:dyDescent="0.25">
      <c r="B29223" s="6"/>
      <c r="D29223" s="6"/>
      <c r="E29223" s="6"/>
      <c r="F29223" s="6"/>
      <c r="U29223" s="11"/>
      <c r="AO29223" s="11"/>
    </row>
    <row r="29224" spans="2:41" x14ac:dyDescent="0.25">
      <c r="B29224" s="6"/>
      <c r="D29224" s="6"/>
      <c r="E29224" s="6"/>
      <c r="F29224" s="6"/>
      <c r="U29224" s="11"/>
      <c r="AO29224" s="11"/>
    </row>
    <row r="29225" spans="2:41" x14ac:dyDescent="0.25">
      <c r="B29225" s="6"/>
      <c r="D29225" s="6"/>
      <c r="E29225" s="6"/>
      <c r="F29225" s="6"/>
      <c r="U29225" s="11"/>
      <c r="AO29225" s="11"/>
    </row>
    <row r="29226" spans="2:41" x14ac:dyDescent="0.25">
      <c r="B29226" s="6"/>
      <c r="D29226" s="6"/>
      <c r="E29226" s="6"/>
      <c r="F29226" s="6"/>
      <c r="U29226" s="11"/>
      <c r="AO29226" s="11"/>
    </row>
    <row r="29227" spans="2:41" x14ac:dyDescent="0.25">
      <c r="B29227" s="6"/>
      <c r="D29227" s="6"/>
      <c r="E29227" s="6"/>
      <c r="F29227" s="6"/>
      <c r="U29227" s="11"/>
      <c r="AO29227" s="11"/>
    </row>
    <row r="29228" spans="2:41" x14ac:dyDescent="0.25">
      <c r="B29228" s="6"/>
      <c r="D29228" s="6"/>
      <c r="E29228" s="6"/>
      <c r="F29228" s="6"/>
      <c r="U29228" s="11"/>
      <c r="AO29228" s="11"/>
    </row>
    <row r="29229" spans="2:41" x14ac:dyDescent="0.25">
      <c r="B29229" s="6"/>
      <c r="D29229" s="6"/>
      <c r="E29229" s="6"/>
      <c r="F29229" s="6"/>
      <c r="U29229" s="11"/>
      <c r="AO29229" s="11"/>
    </row>
    <row r="29230" spans="2:41" x14ac:dyDescent="0.25">
      <c r="B29230" s="6"/>
      <c r="D29230" s="6"/>
      <c r="E29230" s="6"/>
      <c r="F29230" s="6"/>
      <c r="U29230" s="11"/>
      <c r="AO29230" s="11"/>
    </row>
    <row r="29231" spans="2:41" x14ac:dyDescent="0.25">
      <c r="B29231" s="6"/>
      <c r="D29231" s="6"/>
      <c r="E29231" s="6"/>
      <c r="F29231" s="6"/>
      <c r="U29231" s="11"/>
      <c r="AO29231" s="11"/>
    </row>
    <row r="29232" spans="2:41" x14ac:dyDescent="0.25">
      <c r="B29232" s="6"/>
      <c r="D29232" s="6"/>
      <c r="E29232" s="6"/>
      <c r="F29232" s="6"/>
      <c r="U29232" s="11"/>
      <c r="AO29232" s="11"/>
    </row>
    <row r="29233" spans="2:41" x14ac:dyDescent="0.25">
      <c r="B29233" s="6"/>
      <c r="D29233" s="6"/>
      <c r="E29233" s="6"/>
      <c r="F29233" s="6"/>
      <c r="U29233" s="11"/>
      <c r="AO29233" s="11"/>
    </row>
    <row r="29234" spans="2:41" x14ac:dyDescent="0.25">
      <c r="B29234" s="6"/>
      <c r="D29234" s="6"/>
      <c r="E29234" s="6"/>
      <c r="F29234" s="6"/>
      <c r="U29234" s="11"/>
      <c r="AO29234" s="11"/>
    </row>
    <row r="29235" spans="2:41" x14ac:dyDescent="0.25">
      <c r="B29235" s="6"/>
      <c r="D29235" s="6"/>
      <c r="E29235" s="6"/>
      <c r="F29235" s="6"/>
      <c r="U29235" s="11"/>
      <c r="AO29235" s="11"/>
    </row>
    <row r="29236" spans="2:41" x14ac:dyDescent="0.25">
      <c r="B29236" s="6"/>
      <c r="D29236" s="6"/>
      <c r="E29236" s="6"/>
      <c r="F29236" s="6"/>
      <c r="U29236" s="11"/>
      <c r="AO29236" s="11"/>
    </row>
    <row r="29237" spans="2:41" x14ac:dyDescent="0.25">
      <c r="B29237" s="6"/>
      <c r="D29237" s="6"/>
      <c r="E29237" s="6"/>
      <c r="F29237" s="6"/>
      <c r="U29237" s="11"/>
      <c r="AO29237" s="11"/>
    </row>
    <row r="29238" spans="2:41" x14ac:dyDescent="0.25">
      <c r="B29238" s="6"/>
      <c r="D29238" s="6"/>
      <c r="E29238" s="6"/>
      <c r="F29238" s="6"/>
      <c r="U29238" s="11"/>
      <c r="AO29238" s="11"/>
    </row>
    <row r="29239" spans="2:41" x14ac:dyDescent="0.25">
      <c r="B29239" s="6"/>
      <c r="D29239" s="6"/>
      <c r="E29239" s="6"/>
      <c r="F29239" s="6"/>
      <c r="U29239" s="11"/>
      <c r="AO29239" s="11"/>
    </row>
    <row r="29240" spans="2:41" x14ac:dyDescent="0.25">
      <c r="B29240" s="6"/>
      <c r="D29240" s="6"/>
      <c r="E29240" s="6"/>
      <c r="F29240" s="6"/>
      <c r="U29240" s="11"/>
      <c r="AO29240" s="11"/>
    </row>
    <row r="29241" spans="2:41" x14ac:dyDescent="0.25">
      <c r="B29241" s="6"/>
      <c r="D29241" s="6"/>
      <c r="E29241" s="6"/>
      <c r="F29241" s="6"/>
      <c r="U29241" s="11"/>
      <c r="AO29241" s="11"/>
    </row>
    <row r="29242" spans="2:41" x14ac:dyDescent="0.25">
      <c r="B29242" s="6"/>
      <c r="D29242" s="6"/>
      <c r="E29242" s="6"/>
      <c r="F29242" s="6"/>
      <c r="U29242" s="11"/>
      <c r="AO29242" s="11"/>
    </row>
    <row r="29243" spans="2:41" x14ac:dyDescent="0.25">
      <c r="B29243" s="6"/>
      <c r="D29243" s="6"/>
      <c r="E29243" s="6"/>
      <c r="F29243" s="6"/>
      <c r="U29243" s="11"/>
      <c r="AO29243" s="11"/>
    </row>
    <row r="29244" spans="2:41" x14ac:dyDescent="0.25">
      <c r="B29244" s="6"/>
      <c r="D29244" s="6"/>
      <c r="E29244" s="6"/>
      <c r="F29244" s="6"/>
      <c r="U29244" s="11"/>
      <c r="AO29244" s="11"/>
    </row>
    <row r="29245" spans="2:41" x14ac:dyDescent="0.25">
      <c r="B29245" s="6"/>
      <c r="D29245" s="6"/>
      <c r="E29245" s="6"/>
      <c r="F29245" s="6"/>
      <c r="U29245" s="11"/>
      <c r="AO29245" s="11"/>
    </row>
    <row r="29246" spans="2:41" x14ac:dyDescent="0.25">
      <c r="B29246" s="6"/>
      <c r="D29246" s="6"/>
      <c r="E29246" s="6"/>
      <c r="F29246" s="6"/>
      <c r="U29246" s="11"/>
      <c r="AO29246" s="11"/>
    </row>
    <row r="29247" spans="2:41" x14ac:dyDescent="0.25">
      <c r="B29247" s="6"/>
      <c r="D29247" s="6"/>
      <c r="E29247" s="6"/>
      <c r="F29247" s="6"/>
      <c r="U29247" s="11"/>
      <c r="AO29247" s="11"/>
    </row>
    <row r="29248" spans="2:41" x14ac:dyDescent="0.25">
      <c r="B29248" s="6"/>
      <c r="D29248" s="6"/>
      <c r="E29248" s="6"/>
      <c r="F29248" s="6"/>
      <c r="U29248" s="11"/>
      <c r="AO29248" s="11"/>
    </row>
    <row r="29249" spans="2:41" x14ac:dyDescent="0.25">
      <c r="B29249" s="6"/>
      <c r="D29249" s="6"/>
      <c r="E29249" s="6"/>
      <c r="F29249" s="6"/>
      <c r="U29249" s="11"/>
      <c r="AO29249" s="11"/>
    </row>
    <row r="29250" spans="2:41" x14ac:dyDescent="0.25">
      <c r="B29250" s="6"/>
      <c r="D29250" s="6"/>
      <c r="E29250" s="6"/>
      <c r="F29250" s="6"/>
      <c r="U29250" s="11"/>
      <c r="AO29250" s="11"/>
    </row>
    <row r="29251" spans="2:41" x14ac:dyDescent="0.25">
      <c r="B29251" s="6"/>
      <c r="D29251" s="6"/>
      <c r="E29251" s="6"/>
      <c r="F29251" s="6"/>
      <c r="U29251" s="11"/>
      <c r="AO29251" s="11"/>
    </row>
    <row r="29252" spans="2:41" x14ac:dyDescent="0.25">
      <c r="B29252" s="6"/>
      <c r="D29252" s="6"/>
      <c r="E29252" s="6"/>
      <c r="F29252" s="6"/>
      <c r="U29252" s="11"/>
      <c r="AO29252" s="11"/>
    </row>
    <row r="29253" spans="2:41" x14ac:dyDescent="0.25">
      <c r="B29253" s="6"/>
      <c r="D29253" s="6"/>
      <c r="E29253" s="6"/>
      <c r="F29253" s="6"/>
      <c r="U29253" s="11"/>
      <c r="AO29253" s="11"/>
    </row>
    <row r="29254" spans="2:41" x14ac:dyDescent="0.25">
      <c r="B29254" s="6"/>
      <c r="D29254" s="6"/>
      <c r="E29254" s="6"/>
      <c r="F29254" s="6"/>
      <c r="U29254" s="11"/>
      <c r="AO29254" s="11"/>
    </row>
    <row r="29255" spans="2:41" x14ac:dyDescent="0.25">
      <c r="B29255" s="6"/>
      <c r="D29255" s="6"/>
      <c r="E29255" s="6"/>
      <c r="F29255" s="6"/>
      <c r="U29255" s="11"/>
      <c r="AO29255" s="11"/>
    </row>
    <row r="29256" spans="2:41" x14ac:dyDescent="0.25">
      <c r="B29256" s="6"/>
      <c r="D29256" s="6"/>
      <c r="E29256" s="6"/>
      <c r="F29256" s="6"/>
      <c r="U29256" s="11"/>
      <c r="AO29256" s="11"/>
    </row>
    <row r="29257" spans="2:41" x14ac:dyDescent="0.25">
      <c r="B29257" s="6"/>
      <c r="D29257" s="6"/>
      <c r="E29257" s="6"/>
      <c r="F29257" s="6"/>
      <c r="U29257" s="11"/>
      <c r="AO29257" s="11"/>
    </row>
    <row r="29258" spans="2:41" x14ac:dyDescent="0.25">
      <c r="B29258" s="6"/>
      <c r="D29258" s="6"/>
      <c r="E29258" s="6"/>
      <c r="F29258" s="6"/>
      <c r="U29258" s="11"/>
      <c r="AO29258" s="11"/>
    </row>
    <row r="29259" spans="2:41" x14ac:dyDescent="0.25">
      <c r="B29259" s="6"/>
      <c r="D29259" s="6"/>
      <c r="E29259" s="6"/>
      <c r="F29259" s="6"/>
      <c r="U29259" s="11"/>
      <c r="AO29259" s="11"/>
    </row>
    <row r="29260" spans="2:41" x14ac:dyDescent="0.25">
      <c r="B29260" s="6"/>
      <c r="D29260" s="6"/>
      <c r="E29260" s="6"/>
      <c r="F29260" s="6"/>
      <c r="U29260" s="11"/>
      <c r="AO29260" s="11"/>
    </row>
    <row r="29261" spans="2:41" x14ac:dyDescent="0.25">
      <c r="B29261" s="6"/>
      <c r="D29261" s="6"/>
      <c r="E29261" s="6"/>
      <c r="F29261" s="6"/>
      <c r="U29261" s="11"/>
      <c r="AO29261" s="11"/>
    </row>
    <row r="29262" spans="2:41" x14ac:dyDescent="0.25">
      <c r="B29262" s="6"/>
      <c r="D29262" s="6"/>
      <c r="E29262" s="6"/>
      <c r="F29262" s="6"/>
      <c r="U29262" s="11"/>
      <c r="AO29262" s="11"/>
    </row>
    <row r="29263" spans="2:41" x14ac:dyDescent="0.25">
      <c r="B29263" s="6"/>
      <c r="D29263" s="6"/>
      <c r="E29263" s="6"/>
      <c r="F29263" s="6"/>
      <c r="U29263" s="11"/>
      <c r="AO29263" s="11"/>
    </row>
    <row r="29264" spans="2:41" x14ac:dyDescent="0.25">
      <c r="B29264" s="6"/>
      <c r="D29264" s="6"/>
      <c r="E29264" s="6"/>
      <c r="F29264" s="6"/>
      <c r="U29264" s="11"/>
      <c r="AO29264" s="11"/>
    </row>
    <row r="29265" spans="2:41" x14ac:dyDescent="0.25">
      <c r="B29265" s="6"/>
      <c r="D29265" s="6"/>
      <c r="E29265" s="6"/>
      <c r="F29265" s="6"/>
      <c r="U29265" s="11"/>
      <c r="AO29265" s="11"/>
    </row>
    <row r="29266" spans="2:41" x14ac:dyDescent="0.25">
      <c r="B29266" s="6"/>
      <c r="D29266" s="6"/>
      <c r="E29266" s="6"/>
      <c r="F29266" s="6"/>
      <c r="U29266" s="11"/>
      <c r="AO29266" s="11"/>
    </row>
    <row r="29267" spans="2:41" x14ac:dyDescent="0.25">
      <c r="B29267" s="6"/>
      <c r="D29267" s="6"/>
      <c r="E29267" s="6"/>
      <c r="F29267" s="6"/>
      <c r="U29267" s="11"/>
      <c r="AO29267" s="11"/>
    </row>
    <row r="29268" spans="2:41" x14ac:dyDescent="0.25">
      <c r="B29268" s="6"/>
      <c r="D29268" s="6"/>
      <c r="E29268" s="6"/>
      <c r="F29268" s="6"/>
      <c r="U29268" s="11"/>
      <c r="AO29268" s="11"/>
    </row>
    <row r="29269" spans="2:41" x14ac:dyDescent="0.25">
      <c r="B29269" s="6"/>
      <c r="D29269" s="6"/>
      <c r="E29269" s="6"/>
      <c r="F29269" s="6"/>
      <c r="U29269" s="11"/>
      <c r="AO29269" s="11"/>
    </row>
    <row r="29270" spans="2:41" x14ac:dyDescent="0.25">
      <c r="B29270" s="6"/>
      <c r="D29270" s="6"/>
      <c r="E29270" s="6"/>
      <c r="F29270" s="6"/>
      <c r="U29270" s="11"/>
      <c r="AO29270" s="11"/>
    </row>
    <row r="29271" spans="2:41" x14ac:dyDescent="0.25">
      <c r="B29271" s="6"/>
      <c r="D29271" s="6"/>
      <c r="E29271" s="6"/>
      <c r="F29271" s="6"/>
      <c r="U29271" s="11"/>
      <c r="AO29271" s="11"/>
    </row>
    <row r="29272" spans="2:41" x14ac:dyDescent="0.25">
      <c r="B29272" s="6"/>
      <c r="D29272" s="6"/>
      <c r="E29272" s="6"/>
      <c r="F29272" s="6"/>
      <c r="U29272" s="11"/>
      <c r="AO29272" s="11"/>
    </row>
    <row r="29273" spans="2:41" x14ac:dyDescent="0.25">
      <c r="B29273" s="6"/>
      <c r="D29273" s="6"/>
      <c r="E29273" s="6"/>
      <c r="F29273" s="6"/>
      <c r="U29273" s="11"/>
      <c r="AO29273" s="11"/>
    </row>
    <row r="29274" spans="2:41" x14ac:dyDescent="0.25">
      <c r="B29274" s="6"/>
      <c r="D29274" s="6"/>
      <c r="E29274" s="6"/>
      <c r="F29274" s="6"/>
      <c r="U29274" s="11"/>
      <c r="AO29274" s="11"/>
    </row>
    <row r="29275" spans="2:41" x14ac:dyDescent="0.25">
      <c r="B29275" s="6"/>
      <c r="D29275" s="6"/>
      <c r="E29275" s="6"/>
      <c r="F29275" s="6"/>
      <c r="U29275" s="11"/>
      <c r="AO29275" s="11"/>
    </row>
    <row r="29276" spans="2:41" x14ac:dyDescent="0.25">
      <c r="B29276" s="6"/>
      <c r="D29276" s="6"/>
      <c r="E29276" s="6"/>
      <c r="F29276" s="6"/>
      <c r="U29276" s="11"/>
      <c r="AO29276" s="11"/>
    </row>
    <row r="29277" spans="2:41" x14ac:dyDescent="0.25">
      <c r="B29277" s="6"/>
      <c r="D29277" s="6"/>
      <c r="E29277" s="6"/>
      <c r="F29277" s="6"/>
      <c r="U29277" s="11"/>
      <c r="AO29277" s="11"/>
    </row>
    <row r="29278" spans="2:41" x14ac:dyDescent="0.25">
      <c r="B29278" s="6"/>
      <c r="D29278" s="6"/>
      <c r="E29278" s="6"/>
      <c r="F29278" s="6"/>
      <c r="U29278" s="11"/>
      <c r="AO29278" s="11"/>
    </row>
    <row r="29279" spans="2:41" x14ac:dyDescent="0.25">
      <c r="B29279" s="6"/>
      <c r="D29279" s="6"/>
      <c r="E29279" s="6"/>
      <c r="F29279" s="6"/>
      <c r="U29279" s="11"/>
      <c r="AO29279" s="11"/>
    </row>
    <row r="29280" spans="2:41" x14ac:dyDescent="0.25">
      <c r="B29280" s="6"/>
      <c r="D29280" s="6"/>
      <c r="E29280" s="6"/>
      <c r="F29280" s="6"/>
      <c r="U29280" s="11"/>
      <c r="AO29280" s="11"/>
    </row>
    <row r="29281" spans="2:41" x14ac:dyDescent="0.25">
      <c r="B29281" s="6"/>
      <c r="D29281" s="6"/>
      <c r="E29281" s="6"/>
      <c r="F29281" s="6"/>
      <c r="U29281" s="11"/>
      <c r="AO29281" s="11"/>
    </row>
    <row r="29282" spans="2:41" x14ac:dyDescent="0.25">
      <c r="B29282" s="6"/>
      <c r="D29282" s="6"/>
      <c r="E29282" s="6"/>
      <c r="F29282" s="6"/>
      <c r="U29282" s="11"/>
      <c r="AO29282" s="11"/>
    </row>
    <row r="29283" spans="2:41" x14ac:dyDescent="0.25">
      <c r="B29283" s="6"/>
      <c r="D29283" s="6"/>
      <c r="E29283" s="6"/>
      <c r="F29283" s="6"/>
      <c r="U29283" s="11"/>
      <c r="AO29283" s="11"/>
    </row>
    <row r="29284" spans="2:41" x14ac:dyDescent="0.25">
      <c r="B29284" s="6"/>
      <c r="D29284" s="6"/>
      <c r="E29284" s="6"/>
      <c r="F29284" s="6"/>
      <c r="U29284" s="11"/>
      <c r="AO29284" s="11"/>
    </row>
    <row r="29285" spans="2:41" x14ac:dyDescent="0.25">
      <c r="B29285" s="6"/>
      <c r="D29285" s="6"/>
      <c r="E29285" s="6"/>
      <c r="F29285" s="6"/>
      <c r="U29285" s="11"/>
      <c r="AO29285" s="11"/>
    </row>
    <row r="29286" spans="2:41" x14ac:dyDescent="0.25">
      <c r="B29286" s="6"/>
      <c r="D29286" s="6"/>
      <c r="E29286" s="6"/>
      <c r="F29286" s="6"/>
      <c r="U29286" s="11"/>
      <c r="AO29286" s="11"/>
    </row>
    <row r="29287" spans="2:41" x14ac:dyDescent="0.25">
      <c r="B29287" s="6"/>
      <c r="D29287" s="6"/>
      <c r="E29287" s="6"/>
      <c r="F29287" s="6"/>
      <c r="U29287" s="11"/>
      <c r="AO29287" s="11"/>
    </row>
    <row r="29288" spans="2:41" x14ac:dyDescent="0.25">
      <c r="B29288" s="6"/>
      <c r="D29288" s="6"/>
      <c r="E29288" s="6"/>
      <c r="F29288" s="6"/>
      <c r="U29288" s="11"/>
      <c r="AO29288" s="11"/>
    </row>
    <row r="29289" spans="2:41" x14ac:dyDescent="0.25">
      <c r="B29289" s="6"/>
      <c r="D29289" s="6"/>
      <c r="E29289" s="6"/>
      <c r="F29289" s="6"/>
      <c r="U29289" s="11"/>
      <c r="AO29289" s="11"/>
    </row>
    <row r="29290" spans="2:41" x14ac:dyDescent="0.25">
      <c r="B29290" s="6"/>
      <c r="D29290" s="6"/>
      <c r="E29290" s="6"/>
      <c r="F29290" s="6"/>
      <c r="U29290" s="11"/>
      <c r="AO29290" s="11"/>
    </row>
    <row r="29291" spans="2:41" x14ac:dyDescent="0.25">
      <c r="B29291" s="6"/>
      <c r="D29291" s="6"/>
      <c r="E29291" s="6"/>
      <c r="F29291" s="6"/>
      <c r="U29291" s="11"/>
      <c r="AO29291" s="11"/>
    </row>
    <row r="29292" spans="2:41" x14ac:dyDescent="0.25">
      <c r="B29292" s="6"/>
      <c r="D29292" s="6"/>
      <c r="E29292" s="6"/>
      <c r="F29292" s="6"/>
      <c r="U29292" s="11"/>
      <c r="AO29292" s="11"/>
    </row>
    <row r="29293" spans="2:41" x14ac:dyDescent="0.25">
      <c r="B29293" s="6"/>
      <c r="D29293" s="6"/>
      <c r="E29293" s="6"/>
      <c r="F29293" s="6"/>
      <c r="U29293" s="11"/>
      <c r="AO29293" s="11"/>
    </row>
    <row r="29294" spans="2:41" x14ac:dyDescent="0.25">
      <c r="B29294" s="6"/>
      <c r="D29294" s="6"/>
      <c r="E29294" s="6"/>
      <c r="F29294" s="6"/>
      <c r="U29294" s="11"/>
      <c r="AO29294" s="11"/>
    </row>
    <row r="29295" spans="2:41" x14ac:dyDescent="0.25">
      <c r="B29295" s="6"/>
      <c r="D29295" s="6"/>
      <c r="E29295" s="6"/>
      <c r="F29295" s="6"/>
      <c r="U29295" s="11"/>
      <c r="AO29295" s="11"/>
    </row>
    <row r="29296" spans="2:41" x14ac:dyDescent="0.25">
      <c r="B29296" s="6"/>
      <c r="D29296" s="6"/>
      <c r="E29296" s="6"/>
      <c r="F29296" s="6"/>
      <c r="U29296" s="11"/>
      <c r="AO29296" s="11"/>
    </row>
    <row r="29297" spans="2:41" x14ac:dyDescent="0.25">
      <c r="B29297" s="6"/>
      <c r="D29297" s="6"/>
      <c r="E29297" s="6"/>
      <c r="F29297" s="6"/>
      <c r="U29297" s="11"/>
      <c r="AO29297" s="11"/>
    </row>
    <row r="29298" spans="2:41" x14ac:dyDescent="0.25">
      <c r="B29298" s="6"/>
      <c r="D29298" s="6"/>
      <c r="E29298" s="6"/>
      <c r="F29298" s="6"/>
      <c r="U29298" s="11"/>
      <c r="AO29298" s="11"/>
    </row>
    <row r="29299" spans="2:41" x14ac:dyDescent="0.25">
      <c r="B29299" s="6"/>
      <c r="D29299" s="6"/>
      <c r="E29299" s="6"/>
      <c r="F29299" s="6"/>
      <c r="U29299" s="11"/>
      <c r="AO29299" s="11"/>
    </row>
    <row r="29300" spans="2:41" x14ac:dyDescent="0.25">
      <c r="B29300" s="6"/>
      <c r="D29300" s="6"/>
      <c r="E29300" s="6"/>
      <c r="F29300" s="6"/>
      <c r="U29300" s="11"/>
      <c r="AO29300" s="11"/>
    </row>
    <row r="29301" spans="2:41" x14ac:dyDescent="0.25">
      <c r="B29301" s="6"/>
      <c r="D29301" s="6"/>
      <c r="E29301" s="6"/>
      <c r="F29301" s="6"/>
      <c r="U29301" s="11"/>
      <c r="AO29301" s="11"/>
    </row>
    <row r="29302" spans="2:41" x14ac:dyDescent="0.25">
      <c r="B29302" s="6"/>
      <c r="D29302" s="6"/>
      <c r="E29302" s="6"/>
      <c r="F29302" s="6"/>
      <c r="U29302" s="11"/>
      <c r="AO29302" s="11"/>
    </row>
    <row r="29303" spans="2:41" x14ac:dyDescent="0.25">
      <c r="B29303" s="6"/>
      <c r="D29303" s="6"/>
      <c r="E29303" s="6"/>
      <c r="F29303" s="6"/>
      <c r="U29303" s="11"/>
      <c r="AO29303" s="11"/>
    </row>
    <row r="29304" spans="2:41" x14ac:dyDescent="0.25">
      <c r="B29304" s="6"/>
      <c r="D29304" s="6"/>
      <c r="E29304" s="6"/>
      <c r="F29304" s="6"/>
      <c r="U29304" s="11"/>
      <c r="AO29304" s="11"/>
    </row>
    <row r="29305" spans="2:41" x14ac:dyDescent="0.25">
      <c r="B29305" s="6"/>
      <c r="D29305" s="6"/>
      <c r="E29305" s="6"/>
      <c r="F29305" s="6"/>
      <c r="U29305" s="11"/>
      <c r="AO29305" s="11"/>
    </row>
    <row r="29306" spans="2:41" x14ac:dyDescent="0.25">
      <c r="B29306" s="6"/>
      <c r="D29306" s="6"/>
      <c r="E29306" s="6"/>
      <c r="F29306" s="6"/>
      <c r="U29306" s="11"/>
      <c r="AO29306" s="11"/>
    </row>
    <row r="29307" spans="2:41" x14ac:dyDescent="0.25">
      <c r="B29307" s="6"/>
      <c r="D29307" s="6"/>
      <c r="E29307" s="6"/>
      <c r="F29307" s="6"/>
      <c r="U29307" s="11"/>
      <c r="AO29307" s="11"/>
    </row>
    <row r="29308" spans="2:41" x14ac:dyDescent="0.25">
      <c r="B29308" s="6"/>
      <c r="D29308" s="6"/>
      <c r="E29308" s="6"/>
      <c r="F29308" s="6"/>
      <c r="U29308" s="11"/>
      <c r="AO29308" s="11"/>
    </row>
    <row r="29309" spans="2:41" x14ac:dyDescent="0.25">
      <c r="B29309" s="6"/>
      <c r="D29309" s="6"/>
      <c r="E29309" s="6"/>
      <c r="F29309" s="6"/>
      <c r="U29309" s="11"/>
      <c r="AO29309" s="11"/>
    </row>
    <row r="29310" spans="2:41" x14ac:dyDescent="0.25">
      <c r="B29310" s="6"/>
      <c r="D29310" s="6"/>
      <c r="E29310" s="6"/>
      <c r="F29310" s="6"/>
      <c r="U29310" s="11"/>
      <c r="AO29310" s="11"/>
    </row>
    <row r="29311" spans="2:41" x14ac:dyDescent="0.25">
      <c r="B29311" s="6"/>
      <c r="D29311" s="6"/>
      <c r="E29311" s="6"/>
      <c r="F29311" s="6"/>
      <c r="U29311" s="11"/>
      <c r="AO29311" s="11"/>
    </row>
    <row r="29312" spans="2:41" x14ac:dyDescent="0.25">
      <c r="B29312" s="6"/>
      <c r="D29312" s="6"/>
      <c r="E29312" s="6"/>
      <c r="F29312" s="6"/>
      <c r="U29312" s="11"/>
      <c r="AO29312" s="11"/>
    </row>
    <row r="29313" spans="2:41" x14ac:dyDescent="0.25">
      <c r="B29313" s="6"/>
      <c r="D29313" s="6"/>
      <c r="E29313" s="6"/>
      <c r="F29313" s="6"/>
      <c r="U29313" s="11"/>
      <c r="AO29313" s="11"/>
    </row>
    <row r="29314" spans="2:41" x14ac:dyDescent="0.25">
      <c r="B29314" s="6"/>
      <c r="D29314" s="6"/>
      <c r="E29314" s="6"/>
      <c r="F29314" s="6"/>
      <c r="U29314" s="11"/>
      <c r="AO29314" s="11"/>
    </row>
    <row r="29315" spans="2:41" x14ac:dyDescent="0.25">
      <c r="B29315" s="6"/>
      <c r="D29315" s="6"/>
      <c r="E29315" s="6"/>
      <c r="F29315" s="6"/>
      <c r="U29315" s="11"/>
      <c r="AO29315" s="11"/>
    </row>
    <row r="29316" spans="2:41" x14ac:dyDescent="0.25">
      <c r="B29316" s="6"/>
      <c r="D29316" s="6"/>
      <c r="E29316" s="6"/>
      <c r="F29316" s="6"/>
      <c r="U29316" s="11"/>
      <c r="AO29316" s="11"/>
    </row>
    <row r="29317" spans="2:41" x14ac:dyDescent="0.25">
      <c r="B29317" s="6"/>
      <c r="D29317" s="6"/>
      <c r="E29317" s="6"/>
      <c r="F29317" s="6"/>
      <c r="U29317" s="11"/>
      <c r="AO29317" s="11"/>
    </row>
    <row r="29318" spans="2:41" x14ac:dyDescent="0.25">
      <c r="B29318" s="6"/>
      <c r="D29318" s="6"/>
      <c r="E29318" s="6"/>
      <c r="F29318" s="6"/>
      <c r="U29318" s="11"/>
      <c r="AO29318" s="11"/>
    </row>
    <row r="29319" spans="2:41" x14ac:dyDescent="0.25">
      <c r="B29319" s="6"/>
      <c r="D29319" s="6"/>
      <c r="E29319" s="6"/>
      <c r="F29319" s="6"/>
      <c r="U29319" s="11"/>
      <c r="AO29319" s="11"/>
    </row>
    <row r="29320" spans="2:41" x14ac:dyDescent="0.25">
      <c r="B29320" s="6"/>
      <c r="D29320" s="6"/>
      <c r="E29320" s="6"/>
      <c r="F29320" s="6"/>
      <c r="U29320" s="11"/>
      <c r="AO29320" s="11"/>
    </row>
    <row r="29321" spans="2:41" x14ac:dyDescent="0.25">
      <c r="B29321" s="6"/>
      <c r="D29321" s="6"/>
      <c r="E29321" s="6"/>
      <c r="F29321" s="6"/>
      <c r="U29321" s="11"/>
      <c r="AO29321" s="11"/>
    </row>
    <row r="29322" spans="2:41" x14ac:dyDescent="0.25">
      <c r="B29322" s="6"/>
      <c r="D29322" s="6"/>
      <c r="E29322" s="6"/>
      <c r="F29322" s="6"/>
      <c r="U29322" s="11"/>
      <c r="AO29322" s="11"/>
    </row>
    <row r="29323" spans="2:41" x14ac:dyDescent="0.25">
      <c r="B29323" s="6"/>
      <c r="D29323" s="6"/>
      <c r="E29323" s="6"/>
      <c r="F29323" s="6"/>
      <c r="U29323" s="11"/>
      <c r="AO29323" s="11"/>
    </row>
    <row r="29324" spans="2:41" x14ac:dyDescent="0.25">
      <c r="B29324" s="6"/>
      <c r="D29324" s="6"/>
      <c r="E29324" s="6"/>
      <c r="F29324" s="6"/>
      <c r="U29324" s="11"/>
      <c r="AO29324" s="11"/>
    </row>
    <row r="29325" spans="2:41" x14ac:dyDescent="0.25">
      <c r="B29325" s="6"/>
      <c r="D29325" s="6"/>
      <c r="E29325" s="6"/>
      <c r="F29325" s="6"/>
      <c r="U29325" s="11"/>
      <c r="AO29325" s="11"/>
    </row>
    <row r="29326" spans="2:41" x14ac:dyDescent="0.25">
      <c r="B29326" s="6"/>
      <c r="D29326" s="6"/>
      <c r="E29326" s="6"/>
      <c r="F29326" s="6"/>
      <c r="U29326" s="11"/>
      <c r="AO29326" s="11"/>
    </row>
    <row r="29327" spans="2:41" x14ac:dyDescent="0.25">
      <c r="B29327" s="6"/>
      <c r="D29327" s="6"/>
      <c r="E29327" s="6"/>
      <c r="F29327" s="6"/>
      <c r="U29327" s="11"/>
      <c r="AO29327" s="11"/>
    </row>
    <row r="29328" spans="2:41" x14ac:dyDescent="0.25">
      <c r="B29328" s="6"/>
      <c r="D29328" s="6"/>
      <c r="E29328" s="6"/>
      <c r="F29328" s="6"/>
      <c r="U29328" s="11"/>
      <c r="AO29328" s="11"/>
    </row>
    <row r="29329" spans="2:41" x14ac:dyDescent="0.25">
      <c r="B29329" s="6"/>
      <c r="D29329" s="6"/>
      <c r="E29329" s="6"/>
      <c r="F29329" s="6"/>
      <c r="U29329" s="11"/>
      <c r="AO29329" s="11"/>
    </row>
    <row r="29330" spans="2:41" x14ac:dyDescent="0.25">
      <c r="B29330" s="6"/>
      <c r="D29330" s="6"/>
      <c r="E29330" s="6"/>
      <c r="F29330" s="6"/>
      <c r="U29330" s="11"/>
      <c r="AO29330" s="11"/>
    </row>
    <row r="29331" spans="2:41" x14ac:dyDescent="0.25">
      <c r="B29331" s="6"/>
      <c r="D29331" s="6"/>
      <c r="E29331" s="6"/>
      <c r="F29331" s="6"/>
      <c r="U29331" s="11"/>
      <c r="AO29331" s="11"/>
    </row>
    <row r="29332" spans="2:41" x14ac:dyDescent="0.25">
      <c r="B29332" s="6"/>
      <c r="D29332" s="6"/>
      <c r="E29332" s="6"/>
      <c r="F29332" s="6"/>
      <c r="U29332" s="11"/>
      <c r="AO29332" s="11"/>
    </row>
    <row r="29333" spans="2:41" x14ac:dyDescent="0.25">
      <c r="B29333" s="6"/>
      <c r="D29333" s="6"/>
      <c r="E29333" s="6"/>
      <c r="F29333" s="6"/>
      <c r="U29333" s="11"/>
      <c r="AO29333" s="11"/>
    </row>
    <row r="29334" spans="2:41" x14ac:dyDescent="0.25">
      <c r="B29334" s="6"/>
      <c r="D29334" s="6"/>
      <c r="E29334" s="6"/>
      <c r="F29334" s="6"/>
      <c r="U29334" s="11"/>
      <c r="AO29334" s="11"/>
    </row>
    <row r="29335" spans="2:41" x14ac:dyDescent="0.25">
      <c r="B29335" s="6"/>
      <c r="D29335" s="6"/>
      <c r="E29335" s="6"/>
      <c r="F29335" s="6"/>
      <c r="U29335" s="11"/>
      <c r="AO29335" s="11"/>
    </row>
    <row r="29336" spans="2:41" x14ac:dyDescent="0.25">
      <c r="B29336" s="6"/>
      <c r="D29336" s="6"/>
      <c r="E29336" s="6"/>
      <c r="F29336" s="6"/>
      <c r="U29336" s="11"/>
      <c r="AO29336" s="11"/>
    </row>
    <row r="29337" spans="2:41" x14ac:dyDescent="0.25">
      <c r="B29337" s="6"/>
      <c r="D29337" s="6"/>
      <c r="E29337" s="6"/>
      <c r="F29337" s="6"/>
      <c r="U29337" s="11"/>
      <c r="AO29337" s="11"/>
    </row>
    <row r="29338" spans="2:41" x14ac:dyDescent="0.25">
      <c r="B29338" s="6"/>
      <c r="D29338" s="6"/>
      <c r="E29338" s="6"/>
      <c r="F29338" s="6"/>
      <c r="U29338" s="11"/>
      <c r="AO29338" s="11"/>
    </row>
    <row r="29339" spans="2:41" x14ac:dyDescent="0.25">
      <c r="B29339" s="6"/>
      <c r="D29339" s="6"/>
      <c r="E29339" s="6"/>
      <c r="F29339" s="6"/>
      <c r="U29339" s="11"/>
      <c r="AO29339" s="11"/>
    </row>
    <row r="29340" spans="2:41" x14ac:dyDescent="0.25">
      <c r="B29340" s="6"/>
      <c r="D29340" s="6"/>
      <c r="E29340" s="6"/>
      <c r="F29340" s="6"/>
      <c r="U29340" s="11"/>
      <c r="AO29340" s="11"/>
    </row>
    <row r="29341" spans="2:41" x14ac:dyDescent="0.25">
      <c r="B29341" s="6"/>
      <c r="D29341" s="6"/>
      <c r="E29341" s="6"/>
      <c r="F29341" s="6"/>
      <c r="U29341" s="11"/>
      <c r="AO29341" s="11"/>
    </row>
    <row r="29342" spans="2:41" x14ac:dyDescent="0.25">
      <c r="B29342" s="6"/>
      <c r="D29342" s="6"/>
      <c r="E29342" s="6"/>
      <c r="F29342" s="6"/>
      <c r="U29342" s="11"/>
      <c r="AO29342" s="11"/>
    </row>
    <row r="29343" spans="2:41" x14ac:dyDescent="0.25">
      <c r="B29343" s="6"/>
      <c r="D29343" s="6"/>
      <c r="E29343" s="6"/>
      <c r="F29343" s="6"/>
      <c r="U29343" s="11"/>
      <c r="AO29343" s="11"/>
    </row>
    <row r="29344" spans="2:41" x14ac:dyDescent="0.25">
      <c r="B29344" s="6"/>
      <c r="D29344" s="6"/>
      <c r="E29344" s="6"/>
      <c r="F29344" s="6"/>
      <c r="U29344" s="11"/>
      <c r="AO29344" s="11"/>
    </row>
    <row r="29345" spans="2:41" x14ac:dyDescent="0.25">
      <c r="B29345" s="6"/>
      <c r="D29345" s="6"/>
      <c r="E29345" s="6"/>
      <c r="F29345" s="6"/>
      <c r="U29345" s="11"/>
      <c r="AO29345" s="11"/>
    </row>
    <row r="29346" spans="2:41" x14ac:dyDescent="0.25">
      <c r="B29346" s="6"/>
      <c r="D29346" s="6"/>
      <c r="E29346" s="6"/>
      <c r="F29346" s="6"/>
      <c r="U29346" s="11"/>
      <c r="AO29346" s="11"/>
    </row>
    <row r="29347" spans="2:41" x14ac:dyDescent="0.25">
      <c r="B29347" s="6"/>
      <c r="D29347" s="6"/>
      <c r="E29347" s="6"/>
      <c r="F29347" s="6"/>
      <c r="U29347" s="11"/>
      <c r="AO29347" s="11"/>
    </row>
    <row r="29348" spans="2:41" x14ac:dyDescent="0.25">
      <c r="B29348" s="6"/>
      <c r="D29348" s="6"/>
      <c r="E29348" s="6"/>
      <c r="F29348" s="6"/>
      <c r="U29348" s="11"/>
      <c r="AO29348" s="11"/>
    </row>
    <row r="29349" spans="2:41" x14ac:dyDescent="0.25">
      <c r="B29349" s="6"/>
      <c r="D29349" s="6"/>
      <c r="E29349" s="6"/>
      <c r="F29349" s="6"/>
      <c r="U29349" s="11"/>
      <c r="AO29349" s="11"/>
    </row>
    <row r="29350" spans="2:41" x14ac:dyDescent="0.25">
      <c r="B29350" s="6"/>
      <c r="D29350" s="6"/>
      <c r="E29350" s="6"/>
      <c r="F29350" s="6"/>
      <c r="U29350" s="11"/>
      <c r="AO29350" s="11"/>
    </row>
    <row r="29351" spans="2:41" x14ac:dyDescent="0.25">
      <c r="B29351" s="6"/>
      <c r="D29351" s="6"/>
      <c r="E29351" s="6"/>
      <c r="F29351" s="6"/>
      <c r="U29351" s="11"/>
      <c r="AO29351" s="11"/>
    </row>
    <row r="29352" spans="2:41" x14ac:dyDescent="0.25">
      <c r="B29352" s="6"/>
      <c r="D29352" s="6"/>
      <c r="E29352" s="6"/>
      <c r="F29352" s="6"/>
      <c r="U29352" s="11"/>
      <c r="AO29352" s="11"/>
    </row>
    <row r="29353" spans="2:41" x14ac:dyDescent="0.25">
      <c r="B29353" s="6"/>
      <c r="D29353" s="6"/>
      <c r="E29353" s="6"/>
      <c r="F29353" s="6"/>
      <c r="U29353" s="11"/>
      <c r="AO29353" s="11"/>
    </row>
    <row r="29354" spans="2:41" x14ac:dyDescent="0.25">
      <c r="B29354" s="6"/>
      <c r="D29354" s="6"/>
      <c r="E29354" s="6"/>
      <c r="F29354" s="6"/>
      <c r="U29354" s="11"/>
      <c r="AO29354" s="11"/>
    </row>
    <row r="29355" spans="2:41" x14ac:dyDescent="0.25">
      <c r="B29355" s="6"/>
      <c r="D29355" s="6"/>
      <c r="E29355" s="6"/>
      <c r="F29355" s="6"/>
      <c r="U29355" s="11"/>
      <c r="AO29355" s="11"/>
    </row>
    <row r="29356" spans="2:41" x14ac:dyDescent="0.25">
      <c r="B29356" s="6"/>
      <c r="D29356" s="6"/>
      <c r="E29356" s="6"/>
      <c r="F29356" s="6"/>
      <c r="U29356" s="11"/>
      <c r="AO29356" s="11"/>
    </row>
    <row r="29357" spans="2:41" x14ac:dyDescent="0.25">
      <c r="B29357" s="6"/>
      <c r="D29357" s="6"/>
      <c r="E29357" s="6"/>
      <c r="F29357" s="6"/>
      <c r="U29357" s="11"/>
      <c r="AO29357" s="11"/>
    </row>
    <row r="29358" spans="2:41" x14ac:dyDescent="0.25">
      <c r="B29358" s="6"/>
      <c r="D29358" s="6"/>
      <c r="E29358" s="6"/>
      <c r="F29358" s="6"/>
      <c r="U29358" s="11"/>
      <c r="AO29358" s="11"/>
    </row>
    <row r="29359" spans="2:41" x14ac:dyDescent="0.25">
      <c r="B29359" s="6"/>
      <c r="D29359" s="6"/>
      <c r="E29359" s="6"/>
      <c r="F29359" s="6"/>
      <c r="U29359" s="11"/>
      <c r="AO29359" s="11"/>
    </row>
    <row r="29360" spans="2:41" x14ac:dyDescent="0.25">
      <c r="B29360" s="6"/>
      <c r="D29360" s="6"/>
      <c r="E29360" s="6"/>
      <c r="F29360" s="6"/>
      <c r="U29360" s="11"/>
      <c r="AO29360" s="11"/>
    </row>
    <row r="29361" spans="2:41" x14ac:dyDescent="0.25">
      <c r="B29361" s="6"/>
      <c r="D29361" s="6"/>
      <c r="E29361" s="6"/>
      <c r="F29361" s="6"/>
      <c r="U29361" s="11"/>
      <c r="AO29361" s="11"/>
    </row>
    <row r="29362" spans="2:41" x14ac:dyDescent="0.25">
      <c r="B29362" s="6"/>
      <c r="D29362" s="6"/>
      <c r="E29362" s="6"/>
      <c r="F29362" s="6"/>
      <c r="U29362" s="11"/>
      <c r="AO29362" s="11"/>
    </row>
    <row r="29363" spans="2:41" x14ac:dyDescent="0.25">
      <c r="B29363" s="6"/>
      <c r="D29363" s="6"/>
      <c r="E29363" s="6"/>
      <c r="F29363" s="6"/>
      <c r="U29363" s="11"/>
      <c r="AO29363" s="11"/>
    </row>
    <row r="29364" spans="2:41" x14ac:dyDescent="0.25">
      <c r="B29364" s="6"/>
      <c r="D29364" s="6"/>
      <c r="E29364" s="6"/>
      <c r="F29364" s="6"/>
      <c r="U29364" s="11"/>
      <c r="AO29364" s="11"/>
    </row>
    <row r="29365" spans="2:41" x14ac:dyDescent="0.25">
      <c r="B29365" s="6"/>
      <c r="D29365" s="6"/>
      <c r="E29365" s="6"/>
      <c r="F29365" s="6"/>
      <c r="U29365" s="11"/>
      <c r="AO29365" s="11"/>
    </row>
    <row r="29366" spans="2:41" x14ac:dyDescent="0.25">
      <c r="B29366" s="6"/>
      <c r="D29366" s="6"/>
      <c r="E29366" s="6"/>
      <c r="F29366" s="6"/>
      <c r="U29366" s="11"/>
      <c r="AO29366" s="11"/>
    </row>
    <row r="29367" spans="2:41" x14ac:dyDescent="0.25">
      <c r="B29367" s="6"/>
      <c r="D29367" s="6"/>
      <c r="E29367" s="6"/>
      <c r="F29367" s="6"/>
      <c r="U29367" s="11"/>
      <c r="AO29367" s="11"/>
    </row>
    <row r="29368" spans="2:41" x14ac:dyDescent="0.25">
      <c r="B29368" s="6"/>
      <c r="D29368" s="6"/>
      <c r="E29368" s="6"/>
      <c r="F29368" s="6"/>
      <c r="U29368" s="11"/>
      <c r="AO29368" s="11"/>
    </row>
    <row r="29369" spans="2:41" x14ac:dyDescent="0.25">
      <c r="B29369" s="6"/>
      <c r="D29369" s="6"/>
      <c r="E29369" s="6"/>
      <c r="F29369" s="6"/>
      <c r="U29369" s="11"/>
      <c r="AO29369" s="11"/>
    </row>
    <row r="29370" spans="2:41" x14ac:dyDescent="0.25">
      <c r="B29370" s="6"/>
      <c r="D29370" s="6"/>
      <c r="E29370" s="6"/>
      <c r="F29370" s="6"/>
      <c r="U29370" s="11"/>
      <c r="AO29370" s="11"/>
    </row>
    <row r="29371" spans="2:41" x14ac:dyDescent="0.25">
      <c r="B29371" s="6"/>
      <c r="D29371" s="6"/>
      <c r="E29371" s="6"/>
      <c r="F29371" s="6"/>
      <c r="U29371" s="11"/>
      <c r="AO29371" s="11"/>
    </row>
    <row r="29372" spans="2:41" x14ac:dyDescent="0.25">
      <c r="B29372" s="6"/>
      <c r="D29372" s="6"/>
      <c r="E29372" s="6"/>
      <c r="F29372" s="6"/>
      <c r="U29372" s="11"/>
      <c r="AO29372" s="11"/>
    </row>
    <row r="29373" spans="2:41" x14ac:dyDescent="0.25">
      <c r="B29373" s="6"/>
      <c r="D29373" s="6"/>
      <c r="E29373" s="6"/>
      <c r="F29373" s="6"/>
      <c r="U29373" s="11"/>
      <c r="AO29373" s="11"/>
    </row>
    <row r="29374" spans="2:41" x14ac:dyDescent="0.25">
      <c r="B29374" s="6"/>
      <c r="D29374" s="6"/>
      <c r="E29374" s="6"/>
      <c r="F29374" s="6"/>
      <c r="U29374" s="11"/>
      <c r="AO29374" s="11"/>
    </row>
    <row r="29375" spans="2:41" x14ac:dyDescent="0.25">
      <c r="B29375" s="6"/>
      <c r="D29375" s="6"/>
      <c r="E29375" s="6"/>
      <c r="F29375" s="6"/>
      <c r="U29375" s="11"/>
      <c r="AO29375" s="11"/>
    </row>
    <row r="29376" spans="2:41" x14ac:dyDescent="0.25">
      <c r="B29376" s="6"/>
      <c r="D29376" s="6"/>
      <c r="E29376" s="6"/>
      <c r="F29376" s="6"/>
      <c r="U29376" s="11"/>
      <c r="AO29376" s="11"/>
    </row>
    <row r="29377" spans="2:41" x14ac:dyDescent="0.25">
      <c r="B29377" s="6"/>
      <c r="D29377" s="6"/>
      <c r="E29377" s="6"/>
      <c r="F29377" s="6"/>
      <c r="U29377" s="11"/>
      <c r="AO29377" s="11"/>
    </row>
    <row r="29378" spans="2:41" x14ac:dyDescent="0.25">
      <c r="B29378" s="6"/>
      <c r="D29378" s="6"/>
      <c r="E29378" s="6"/>
      <c r="F29378" s="6"/>
      <c r="U29378" s="11"/>
      <c r="AO29378" s="11"/>
    </row>
    <row r="29379" spans="2:41" x14ac:dyDescent="0.25">
      <c r="B29379" s="6"/>
      <c r="D29379" s="6"/>
      <c r="E29379" s="6"/>
      <c r="F29379" s="6"/>
      <c r="U29379" s="11"/>
      <c r="AO29379" s="11"/>
    </row>
    <row r="29380" spans="2:41" x14ac:dyDescent="0.25">
      <c r="B29380" s="6"/>
      <c r="D29380" s="6"/>
      <c r="E29380" s="6"/>
      <c r="F29380" s="6"/>
      <c r="U29380" s="11"/>
      <c r="AO29380" s="11"/>
    </row>
    <row r="29381" spans="2:41" x14ac:dyDescent="0.25">
      <c r="B29381" s="6"/>
      <c r="D29381" s="6"/>
      <c r="E29381" s="6"/>
      <c r="F29381" s="6"/>
      <c r="U29381" s="11"/>
      <c r="AO29381" s="11"/>
    </row>
    <row r="29382" spans="2:41" x14ac:dyDescent="0.25">
      <c r="B29382" s="6"/>
      <c r="D29382" s="6"/>
      <c r="E29382" s="6"/>
      <c r="F29382" s="6"/>
      <c r="U29382" s="11"/>
      <c r="AO29382" s="11"/>
    </row>
    <row r="29383" spans="2:41" x14ac:dyDescent="0.25">
      <c r="B29383" s="6"/>
      <c r="D29383" s="6"/>
      <c r="E29383" s="6"/>
      <c r="F29383" s="6"/>
      <c r="U29383" s="11"/>
      <c r="AO29383" s="11"/>
    </row>
    <row r="29384" spans="2:41" x14ac:dyDescent="0.25">
      <c r="B29384" s="6"/>
      <c r="D29384" s="6"/>
      <c r="E29384" s="6"/>
      <c r="F29384" s="6"/>
      <c r="U29384" s="11"/>
      <c r="AO29384" s="11"/>
    </row>
    <row r="29385" spans="2:41" x14ac:dyDescent="0.25">
      <c r="B29385" s="6"/>
      <c r="D29385" s="6"/>
      <c r="E29385" s="6"/>
      <c r="F29385" s="6"/>
      <c r="U29385" s="11"/>
      <c r="AO29385" s="11"/>
    </row>
    <row r="29386" spans="2:41" x14ac:dyDescent="0.25">
      <c r="B29386" s="6"/>
      <c r="D29386" s="6"/>
      <c r="E29386" s="6"/>
      <c r="F29386" s="6"/>
      <c r="U29386" s="11"/>
      <c r="AO29386" s="11"/>
    </row>
    <row r="29387" spans="2:41" x14ac:dyDescent="0.25">
      <c r="B29387" s="6"/>
      <c r="D29387" s="6"/>
      <c r="E29387" s="6"/>
      <c r="F29387" s="6"/>
      <c r="U29387" s="11"/>
      <c r="AO29387" s="11"/>
    </row>
    <row r="29388" spans="2:41" x14ac:dyDescent="0.25">
      <c r="B29388" s="6"/>
      <c r="D29388" s="6"/>
      <c r="E29388" s="6"/>
      <c r="F29388" s="6"/>
      <c r="U29388" s="11"/>
      <c r="AO29388" s="11"/>
    </row>
    <row r="29389" spans="2:41" x14ac:dyDescent="0.25">
      <c r="B29389" s="6"/>
      <c r="D29389" s="6"/>
      <c r="E29389" s="6"/>
      <c r="F29389" s="6"/>
      <c r="U29389" s="11"/>
      <c r="AO29389" s="11"/>
    </row>
    <row r="29390" spans="2:41" x14ac:dyDescent="0.25">
      <c r="B29390" s="6"/>
      <c r="D29390" s="6"/>
      <c r="E29390" s="6"/>
      <c r="F29390" s="6"/>
      <c r="U29390" s="11"/>
      <c r="AO29390" s="11"/>
    </row>
    <row r="29391" spans="2:41" x14ac:dyDescent="0.25">
      <c r="B29391" s="6"/>
      <c r="D29391" s="6"/>
      <c r="E29391" s="6"/>
      <c r="F29391" s="6"/>
      <c r="U29391" s="11"/>
      <c r="AO29391" s="11"/>
    </row>
    <row r="29392" spans="2:41" x14ac:dyDescent="0.25">
      <c r="B29392" s="6"/>
      <c r="D29392" s="6"/>
      <c r="E29392" s="6"/>
      <c r="F29392" s="6"/>
      <c r="U29392" s="11"/>
      <c r="AO29392" s="11"/>
    </row>
    <row r="29393" spans="2:41" x14ac:dyDescent="0.25">
      <c r="B29393" s="6"/>
      <c r="D29393" s="6"/>
      <c r="E29393" s="6"/>
      <c r="F29393" s="6"/>
      <c r="U29393" s="11"/>
      <c r="AO29393" s="11"/>
    </row>
    <row r="29394" spans="2:41" x14ac:dyDescent="0.25">
      <c r="B29394" s="6"/>
      <c r="D29394" s="6"/>
      <c r="E29394" s="6"/>
      <c r="F29394" s="6"/>
      <c r="U29394" s="11"/>
      <c r="AO29394" s="11"/>
    </row>
    <row r="29395" spans="2:41" x14ac:dyDescent="0.25">
      <c r="B29395" s="6"/>
      <c r="D29395" s="6"/>
      <c r="E29395" s="6"/>
      <c r="F29395" s="6"/>
      <c r="U29395" s="11"/>
      <c r="AO29395" s="11"/>
    </row>
    <row r="29396" spans="2:41" x14ac:dyDescent="0.25">
      <c r="B29396" s="6"/>
      <c r="D29396" s="6"/>
      <c r="E29396" s="6"/>
      <c r="F29396" s="6"/>
      <c r="U29396" s="11"/>
      <c r="AO29396" s="11"/>
    </row>
    <row r="29397" spans="2:41" x14ac:dyDescent="0.25">
      <c r="B29397" s="6"/>
      <c r="D29397" s="6"/>
      <c r="E29397" s="6"/>
      <c r="F29397" s="6"/>
      <c r="U29397" s="11"/>
      <c r="AO29397" s="11"/>
    </row>
    <row r="29398" spans="2:41" x14ac:dyDescent="0.25">
      <c r="B29398" s="6"/>
      <c r="D29398" s="6"/>
      <c r="E29398" s="6"/>
      <c r="F29398" s="6"/>
      <c r="U29398" s="11"/>
      <c r="AO29398" s="11"/>
    </row>
    <row r="29399" spans="2:41" x14ac:dyDescent="0.25">
      <c r="B29399" s="6"/>
      <c r="D29399" s="6"/>
      <c r="E29399" s="6"/>
      <c r="F29399" s="6"/>
      <c r="U29399" s="11"/>
      <c r="AO29399" s="11"/>
    </row>
    <row r="29400" spans="2:41" x14ac:dyDescent="0.25">
      <c r="B29400" s="6"/>
      <c r="D29400" s="6"/>
      <c r="E29400" s="6"/>
      <c r="F29400" s="6"/>
      <c r="U29400" s="11"/>
      <c r="AO29400" s="11"/>
    </row>
    <row r="29401" spans="2:41" x14ac:dyDescent="0.25">
      <c r="B29401" s="6"/>
      <c r="D29401" s="6"/>
      <c r="E29401" s="6"/>
      <c r="F29401" s="6"/>
      <c r="U29401" s="11"/>
      <c r="AO29401" s="11"/>
    </row>
    <row r="29402" spans="2:41" x14ac:dyDescent="0.25">
      <c r="B29402" s="6"/>
      <c r="D29402" s="6"/>
      <c r="E29402" s="6"/>
      <c r="F29402" s="6"/>
      <c r="U29402" s="11"/>
      <c r="AO29402" s="11"/>
    </row>
    <row r="29403" spans="2:41" x14ac:dyDescent="0.25">
      <c r="B29403" s="6"/>
      <c r="D29403" s="6"/>
      <c r="E29403" s="6"/>
      <c r="F29403" s="6"/>
      <c r="U29403" s="11"/>
      <c r="AO29403" s="11"/>
    </row>
    <row r="29404" spans="2:41" x14ac:dyDescent="0.25">
      <c r="B29404" s="6"/>
      <c r="D29404" s="6"/>
      <c r="E29404" s="6"/>
      <c r="F29404" s="6"/>
      <c r="U29404" s="11"/>
      <c r="AO29404" s="11"/>
    </row>
    <row r="29405" spans="2:41" x14ac:dyDescent="0.25">
      <c r="B29405" s="6"/>
      <c r="D29405" s="6"/>
      <c r="E29405" s="6"/>
      <c r="F29405" s="6"/>
      <c r="U29405" s="11"/>
      <c r="AO29405" s="11"/>
    </row>
    <row r="29406" spans="2:41" x14ac:dyDescent="0.25">
      <c r="B29406" s="6"/>
      <c r="D29406" s="6"/>
      <c r="E29406" s="6"/>
      <c r="F29406" s="6"/>
      <c r="U29406" s="11"/>
      <c r="AO29406" s="11"/>
    </row>
    <row r="29407" spans="2:41" x14ac:dyDescent="0.25">
      <c r="B29407" s="6"/>
      <c r="D29407" s="6"/>
      <c r="E29407" s="6"/>
      <c r="F29407" s="6"/>
      <c r="U29407" s="11"/>
      <c r="AO29407" s="11"/>
    </row>
    <row r="29408" spans="2:41" x14ac:dyDescent="0.25">
      <c r="B29408" s="6"/>
      <c r="D29408" s="6"/>
      <c r="E29408" s="6"/>
      <c r="F29408" s="6"/>
      <c r="U29408" s="11"/>
      <c r="AO29408" s="11"/>
    </row>
    <row r="29409" spans="2:41" x14ac:dyDescent="0.25">
      <c r="B29409" s="6"/>
      <c r="D29409" s="6"/>
      <c r="E29409" s="6"/>
      <c r="F29409" s="6"/>
      <c r="U29409" s="11"/>
      <c r="AO29409" s="11"/>
    </row>
    <row r="29410" spans="2:41" x14ac:dyDescent="0.25">
      <c r="B29410" s="6"/>
      <c r="D29410" s="6"/>
      <c r="E29410" s="6"/>
      <c r="F29410" s="6"/>
      <c r="U29410" s="11"/>
      <c r="AO29410" s="11"/>
    </row>
    <row r="29411" spans="2:41" x14ac:dyDescent="0.25">
      <c r="B29411" s="6"/>
      <c r="D29411" s="6"/>
      <c r="E29411" s="6"/>
      <c r="F29411" s="6"/>
      <c r="U29411" s="11"/>
      <c r="AO29411" s="11"/>
    </row>
    <row r="29412" spans="2:41" x14ac:dyDescent="0.25">
      <c r="B29412" s="6"/>
      <c r="D29412" s="6"/>
      <c r="E29412" s="6"/>
      <c r="F29412" s="6"/>
      <c r="U29412" s="11"/>
      <c r="AO29412" s="11"/>
    </row>
    <row r="29413" spans="2:41" x14ac:dyDescent="0.25">
      <c r="B29413" s="6"/>
      <c r="D29413" s="6"/>
      <c r="E29413" s="6"/>
      <c r="F29413" s="6"/>
      <c r="U29413" s="11"/>
      <c r="AO29413" s="11"/>
    </row>
    <row r="29414" spans="2:41" x14ac:dyDescent="0.25">
      <c r="B29414" s="6"/>
      <c r="D29414" s="6"/>
      <c r="E29414" s="6"/>
      <c r="F29414" s="6"/>
      <c r="U29414" s="11"/>
      <c r="AO29414" s="11"/>
    </row>
    <row r="29415" spans="2:41" x14ac:dyDescent="0.25">
      <c r="B29415" s="6"/>
      <c r="D29415" s="6"/>
      <c r="E29415" s="6"/>
      <c r="F29415" s="6"/>
      <c r="U29415" s="11"/>
      <c r="AO29415" s="11"/>
    </row>
    <row r="29416" spans="2:41" x14ac:dyDescent="0.25">
      <c r="B29416" s="6"/>
      <c r="D29416" s="6"/>
      <c r="E29416" s="6"/>
      <c r="F29416" s="6"/>
      <c r="U29416" s="11"/>
      <c r="AO29416" s="11"/>
    </row>
    <row r="29417" spans="2:41" x14ac:dyDescent="0.25">
      <c r="B29417" s="6"/>
      <c r="D29417" s="6"/>
      <c r="E29417" s="6"/>
      <c r="F29417" s="6"/>
      <c r="U29417" s="11"/>
      <c r="AO29417" s="11"/>
    </row>
    <row r="29418" spans="2:41" x14ac:dyDescent="0.25">
      <c r="B29418" s="6"/>
      <c r="D29418" s="6"/>
      <c r="E29418" s="6"/>
      <c r="F29418" s="6"/>
      <c r="U29418" s="11"/>
      <c r="AO29418" s="11"/>
    </row>
    <row r="29419" spans="2:41" x14ac:dyDescent="0.25">
      <c r="B29419" s="6"/>
      <c r="D29419" s="6"/>
      <c r="E29419" s="6"/>
      <c r="F29419" s="6"/>
      <c r="U29419" s="11"/>
      <c r="AO29419" s="11"/>
    </row>
    <row r="29420" spans="2:41" x14ac:dyDescent="0.25">
      <c r="B29420" s="6"/>
      <c r="D29420" s="6"/>
      <c r="E29420" s="6"/>
      <c r="F29420" s="6"/>
      <c r="U29420" s="11"/>
      <c r="AO29420" s="11"/>
    </row>
    <row r="29421" spans="2:41" x14ac:dyDescent="0.25">
      <c r="B29421" s="6"/>
      <c r="D29421" s="6"/>
      <c r="E29421" s="6"/>
      <c r="F29421" s="6"/>
      <c r="U29421" s="11"/>
      <c r="AO29421" s="11"/>
    </row>
    <row r="29422" spans="2:41" x14ac:dyDescent="0.25">
      <c r="B29422" s="6"/>
      <c r="D29422" s="6"/>
      <c r="E29422" s="6"/>
      <c r="F29422" s="6"/>
      <c r="U29422" s="11"/>
      <c r="AO29422" s="11"/>
    </row>
    <row r="29423" spans="2:41" x14ac:dyDescent="0.25">
      <c r="B29423" s="6"/>
      <c r="D29423" s="6"/>
      <c r="E29423" s="6"/>
      <c r="F29423" s="6"/>
      <c r="U29423" s="11"/>
      <c r="AO29423" s="11"/>
    </row>
    <row r="29424" spans="2:41" x14ac:dyDescent="0.25">
      <c r="B29424" s="6"/>
      <c r="D29424" s="6"/>
      <c r="E29424" s="6"/>
      <c r="F29424" s="6"/>
      <c r="U29424" s="11"/>
      <c r="AO29424" s="11"/>
    </row>
    <row r="29425" spans="2:41" x14ac:dyDescent="0.25">
      <c r="B29425" s="6"/>
      <c r="D29425" s="6"/>
      <c r="E29425" s="6"/>
      <c r="F29425" s="6"/>
      <c r="U29425" s="11"/>
      <c r="AO29425" s="11"/>
    </row>
    <row r="29426" spans="2:41" x14ac:dyDescent="0.25">
      <c r="B29426" s="6"/>
      <c r="D29426" s="6"/>
      <c r="E29426" s="6"/>
      <c r="F29426" s="6"/>
      <c r="U29426" s="11"/>
      <c r="AO29426" s="11"/>
    </row>
    <row r="29427" spans="2:41" x14ac:dyDescent="0.25">
      <c r="B29427" s="6"/>
      <c r="D29427" s="6"/>
      <c r="E29427" s="6"/>
      <c r="F29427" s="6"/>
      <c r="U29427" s="11"/>
      <c r="AO29427" s="11"/>
    </row>
    <row r="29428" spans="2:41" x14ac:dyDescent="0.25">
      <c r="B29428" s="6"/>
      <c r="D29428" s="6"/>
      <c r="E29428" s="6"/>
      <c r="F29428" s="6"/>
      <c r="U29428" s="11"/>
      <c r="AO29428" s="11"/>
    </row>
    <row r="29429" spans="2:41" x14ac:dyDescent="0.25">
      <c r="B29429" s="6"/>
      <c r="D29429" s="6"/>
      <c r="E29429" s="6"/>
      <c r="F29429" s="6"/>
      <c r="U29429" s="11"/>
      <c r="AO29429" s="11"/>
    </row>
    <row r="29430" spans="2:41" x14ac:dyDescent="0.25">
      <c r="B29430" s="6"/>
      <c r="D29430" s="6"/>
      <c r="E29430" s="6"/>
      <c r="F29430" s="6"/>
      <c r="U29430" s="11"/>
      <c r="AO29430" s="11"/>
    </row>
    <row r="29431" spans="2:41" x14ac:dyDescent="0.25">
      <c r="B29431" s="6"/>
      <c r="D29431" s="6"/>
      <c r="E29431" s="6"/>
      <c r="F29431" s="6"/>
      <c r="U29431" s="11"/>
      <c r="AO29431" s="11"/>
    </row>
    <row r="29432" spans="2:41" x14ac:dyDescent="0.25">
      <c r="B29432" s="6"/>
      <c r="D29432" s="6"/>
      <c r="E29432" s="6"/>
      <c r="F29432" s="6"/>
      <c r="U29432" s="11"/>
      <c r="AO29432" s="11"/>
    </row>
    <row r="29433" spans="2:41" x14ac:dyDescent="0.25">
      <c r="B29433" s="6"/>
      <c r="D29433" s="6"/>
      <c r="E29433" s="6"/>
      <c r="F29433" s="6"/>
      <c r="U29433" s="11"/>
      <c r="AO29433" s="11"/>
    </row>
    <row r="29434" spans="2:41" x14ac:dyDescent="0.25">
      <c r="B29434" s="6"/>
      <c r="D29434" s="6"/>
      <c r="E29434" s="6"/>
      <c r="F29434" s="6"/>
      <c r="U29434" s="11"/>
      <c r="AO29434" s="11"/>
    </row>
    <row r="29435" spans="2:41" x14ac:dyDescent="0.25">
      <c r="B29435" s="6"/>
      <c r="D29435" s="6"/>
      <c r="E29435" s="6"/>
      <c r="F29435" s="6"/>
      <c r="U29435" s="11"/>
      <c r="AO29435" s="11"/>
    </row>
    <row r="29436" spans="2:41" x14ac:dyDescent="0.25">
      <c r="B29436" s="6"/>
      <c r="D29436" s="6"/>
      <c r="E29436" s="6"/>
      <c r="F29436" s="6"/>
      <c r="U29436" s="11"/>
      <c r="AO29436" s="11"/>
    </row>
    <row r="29437" spans="2:41" x14ac:dyDescent="0.25">
      <c r="B29437" s="6"/>
      <c r="D29437" s="6"/>
      <c r="E29437" s="6"/>
      <c r="F29437" s="6"/>
      <c r="U29437" s="11"/>
      <c r="AO29437" s="11"/>
    </row>
    <row r="29438" spans="2:41" x14ac:dyDescent="0.25">
      <c r="B29438" s="6"/>
      <c r="D29438" s="6"/>
      <c r="E29438" s="6"/>
      <c r="F29438" s="6"/>
      <c r="U29438" s="11"/>
      <c r="AO29438" s="11"/>
    </row>
    <row r="29439" spans="2:41" x14ac:dyDescent="0.25">
      <c r="B29439" s="6"/>
      <c r="D29439" s="6"/>
      <c r="E29439" s="6"/>
      <c r="F29439" s="6"/>
      <c r="U29439" s="11"/>
      <c r="AO29439" s="11"/>
    </row>
    <row r="29440" spans="2:41" x14ac:dyDescent="0.25">
      <c r="B29440" s="6"/>
      <c r="D29440" s="6"/>
      <c r="E29440" s="6"/>
      <c r="F29440" s="6"/>
      <c r="U29440" s="11"/>
      <c r="AO29440" s="11"/>
    </row>
    <row r="29441" spans="2:41" x14ac:dyDescent="0.25">
      <c r="B29441" s="6"/>
      <c r="D29441" s="6"/>
      <c r="E29441" s="6"/>
      <c r="F29441" s="6"/>
      <c r="U29441" s="11"/>
      <c r="AO29441" s="11"/>
    </row>
    <row r="29442" spans="2:41" x14ac:dyDescent="0.25">
      <c r="B29442" s="6"/>
      <c r="D29442" s="6"/>
      <c r="E29442" s="6"/>
      <c r="F29442" s="6"/>
      <c r="U29442" s="11"/>
      <c r="AO29442" s="11"/>
    </row>
    <row r="29443" spans="2:41" x14ac:dyDescent="0.25">
      <c r="B29443" s="6"/>
      <c r="D29443" s="6"/>
      <c r="E29443" s="6"/>
      <c r="F29443" s="6"/>
      <c r="U29443" s="11"/>
      <c r="AO29443" s="11"/>
    </row>
    <row r="29444" spans="2:41" x14ac:dyDescent="0.25">
      <c r="B29444" s="6"/>
      <c r="D29444" s="6"/>
      <c r="E29444" s="6"/>
      <c r="F29444" s="6"/>
      <c r="U29444" s="11"/>
      <c r="AO29444" s="11"/>
    </row>
    <row r="29445" spans="2:41" x14ac:dyDescent="0.25">
      <c r="B29445" s="6"/>
      <c r="D29445" s="6"/>
      <c r="E29445" s="6"/>
      <c r="F29445" s="6"/>
      <c r="U29445" s="11"/>
      <c r="AO29445" s="11"/>
    </row>
    <row r="29446" spans="2:41" x14ac:dyDescent="0.25">
      <c r="B29446" s="6"/>
      <c r="D29446" s="6"/>
      <c r="E29446" s="6"/>
      <c r="F29446" s="6"/>
      <c r="U29446" s="11"/>
      <c r="AO29446" s="11"/>
    </row>
    <row r="29447" spans="2:41" x14ac:dyDescent="0.25">
      <c r="B29447" s="6"/>
      <c r="D29447" s="6"/>
      <c r="E29447" s="6"/>
      <c r="F29447" s="6"/>
      <c r="U29447" s="11"/>
      <c r="AO29447" s="11"/>
    </row>
    <row r="29448" spans="2:41" x14ac:dyDescent="0.25">
      <c r="B29448" s="6"/>
      <c r="D29448" s="6"/>
      <c r="E29448" s="6"/>
      <c r="F29448" s="6"/>
      <c r="U29448" s="11"/>
      <c r="AO29448" s="11"/>
    </row>
    <row r="29449" spans="2:41" x14ac:dyDescent="0.25">
      <c r="B29449" s="6"/>
      <c r="D29449" s="6"/>
      <c r="E29449" s="6"/>
      <c r="F29449" s="6"/>
      <c r="U29449" s="11"/>
      <c r="AO29449" s="11"/>
    </row>
    <row r="29450" spans="2:41" x14ac:dyDescent="0.25">
      <c r="B29450" s="6"/>
      <c r="D29450" s="6"/>
      <c r="E29450" s="6"/>
      <c r="F29450" s="6"/>
      <c r="U29450" s="11"/>
      <c r="AO29450" s="11"/>
    </row>
    <row r="29451" spans="2:41" x14ac:dyDescent="0.25">
      <c r="B29451" s="6"/>
      <c r="D29451" s="6"/>
      <c r="E29451" s="6"/>
      <c r="F29451" s="6"/>
      <c r="U29451" s="11"/>
      <c r="AO29451" s="11"/>
    </row>
    <row r="29452" spans="2:41" x14ac:dyDescent="0.25">
      <c r="B29452" s="6"/>
      <c r="D29452" s="6"/>
      <c r="E29452" s="6"/>
      <c r="F29452" s="6"/>
      <c r="U29452" s="11"/>
      <c r="AO29452" s="11"/>
    </row>
    <row r="29453" spans="2:41" x14ac:dyDescent="0.25">
      <c r="B29453" s="6"/>
      <c r="D29453" s="6"/>
      <c r="E29453" s="6"/>
      <c r="F29453" s="6"/>
      <c r="U29453" s="11"/>
      <c r="AO29453" s="11"/>
    </row>
    <row r="29454" spans="2:41" x14ac:dyDescent="0.25">
      <c r="B29454" s="6"/>
      <c r="D29454" s="6"/>
      <c r="E29454" s="6"/>
      <c r="F29454" s="6"/>
      <c r="U29454" s="11"/>
      <c r="AO29454" s="11"/>
    </row>
    <row r="29455" spans="2:41" x14ac:dyDescent="0.25">
      <c r="B29455" s="6"/>
      <c r="D29455" s="6"/>
      <c r="E29455" s="6"/>
      <c r="F29455" s="6"/>
      <c r="U29455" s="11"/>
      <c r="AO29455" s="11"/>
    </row>
    <row r="29456" spans="2:41" x14ac:dyDescent="0.25">
      <c r="B29456" s="6"/>
      <c r="D29456" s="6"/>
      <c r="E29456" s="6"/>
      <c r="F29456" s="6"/>
      <c r="U29456" s="11"/>
      <c r="AO29456" s="11"/>
    </row>
    <row r="29457" spans="2:41" x14ac:dyDescent="0.25">
      <c r="B29457" s="6"/>
      <c r="D29457" s="6"/>
      <c r="E29457" s="6"/>
      <c r="F29457" s="6"/>
      <c r="U29457" s="11"/>
      <c r="AO29457" s="11"/>
    </row>
    <row r="29458" spans="2:41" x14ac:dyDescent="0.25">
      <c r="B29458" s="6"/>
      <c r="D29458" s="6"/>
      <c r="E29458" s="6"/>
      <c r="F29458" s="6"/>
      <c r="U29458" s="11"/>
      <c r="AO29458" s="11"/>
    </row>
    <row r="29459" spans="2:41" x14ac:dyDescent="0.25">
      <c r="B29459" s="6"/>
      <c r="D29459" s="6"/>
      <c r="E29459" s="6"/>
      <c r="F29459" s="6"/>
      <c r="U29459" s="11"/>
      <c r="AO29459" s="11"/>
    </row>
    <row r="29460" spans="2:41" x14ac:dyDescent="0.25">
      <c r="B29460" s="6"/>
      <c r="D29460" s="6"/>
      <c r="E29460" s="6"/>
      <c r="F29460" s="6"/>
      <c r="U29460" s="11"/>
      <c r="AO29460" s="11"/>
    </row>
    <row r="29461" spans="2:41" x14ac:dyDescent="0.25">
      <c r="B29461" s="6"/>
      <c r="D29461" s="6"/>
      <c r="E29461" s="6"/>
      <c r="F29461" s="6"/>
      <c r="U29461" s="11"/>
      <c r="AO29461" s="11"/>
    </row>
    <row r="29462" spans="2:41" x14ac:dyDescent="0.25">
      <c r="B29462" s="6"/>
      <c r="D29462" s="6"/>
      <c r="E29462" s="6"/>
      <c r="F29462" s="6"/>
      <c r="U29462" s="11"/>
      <c r="AO29462" s="11"/>
    </row>
    <row r="29463" spans="2:41" x14ac:dyDescent="0.25">
      <c r="B29463" s="6"/>
      <c r="D29463" s="6"/>
      <c r="E29463" s="6"/>
      <c r="F29463" s="6"/>
      <c r="U29463" s="11"/>
      <c r="AO29463" s="11"/>
    </row>
    <row r="29464" spans="2:41" x14ac:dyDescent="0.25">
      <c r="B29464" s="6"/>
      <c r="D29464" s="6"/>
      <c r="E29464" s="6"/>
      <c r="F29464" s="6"/>
      <c r="U29464" s="11"/>
      <c r="AO29464" s="11"/>
    </row>
    <row r="29465" spans="2:41" x14ac:dyDescent="0.25">
      <c r="B29465" s="6"/>
      <c r="D29465" s="6"/>
      <c r="E29465" s="6"/>
      <c r="F29465" s="6"/>
      <c r="U29465" s="11"/>
      <c r="AO29465" s="11"/>
    </row>
    <row r="29466" spans="2:41" x14ac:dyDescent="0.25">
      <c r="B29466" s="6"/>
      <c r="D29466" s="6"/>
      <c r="E29466" s="6"/>
      <c r="F29466" s="6"/>
      <c r="U29466" s="11"/>
      <c r="AO29466" s="11"/>
    </row>
    <row r="29467" spans="2:41" x14ac:dyDescent="0.25">
      <c r="B29467" s="6"/>
      <c r="D29467" s="6"/>
      <c r="E29467" s="6"/>
      <c r="F29467" s="6"/>
      <c r="U29467" s="11"/>
      <c r="AO29467" s="11"/>
    </row>
    <row r="29468" spans="2:41" x14ac:dyDescent="0.25">
      <c r="B29468" s="6"/>
      <c r="D29468" s="6"/>
      <c r="E29468" s="6"/>
      <c r="F29468" s="6"/>
      <c r="U29468" s="11"/>
      <c r="AO29468" s="11"/>
    </row>
    <row r="29469" spans="2:41" x14ac:dyDescent="0.25">
      <c r="B29469" s="6"/>
      <c r="D29469" s="6"/>
      <c r="E29469" s="6"/>
      <c r="F29469" s="6"/>
      <c r="U29469" s="11"/>
      <c r="AO29469" s="11"/>
    </row>
    <row r="29470" spans="2:41" x14ac:dyDescent="0.25">
      <c r="B29470" s="6"/>
      <c r="D29470" s="6"/>
      <c r="E29470" s="6"/>
      <c r="F29470" s="6"/>
      <c r="U29470" s="11"/>
      <c r="AO29470" s="11"/>
    </row>
    <row r="29471" spans="2:41" x14ac:dyDescent="0.25">
      <c r="B29471" s="6"/>
      <c r="D29471" s="6"/>
      <c r="E29471" s="6"/>
      <c r="F29471" s="6"/>
      <c r="U29471" s="11"/>
      <c r="AO29471" s="11"/>
    </row>
    <row r="29472" spans="2:41" x14ac:dyDescent="0.25">
      <c r="B29472" s="6"/>
      <c r="D29472" s="6"/>
      <c r="E29472" s="6"/>
      <c r="F29472" s="6"/>
      <c r="U29472" s="11"/>
      <c r="AO29472" s="11"/>
    </row>
    <row r="29473" spans="2:41" x14ac:dyDescent="0.25">
      <c r="B29473" s="6"/>
      <c r="D29473" s="6"/>
      <c r="E29473" s="6"/>
      <c r="F29473" s="6"/>
      <c r="U29473" s="11"/>
      <c r="AO29473" s="11"/>
    </row>
    <row r="29474" spans="2:41" x14ac:dyDescent="0.25">
      <c r="B29474" s="6"/>
      <c r="D29474" s="6"/>
      <c r="E29474" s="6"/>
      <c r="F29474" s="6"/>
      <c r="U29474" s="11"/>
      <c r="AO29474" s="11"/>
    </row>
    <row r="29475" spans="2:41" x14ac:dyDescent="0.25">
      <c r="B29475" s="6"/>
      <c r="D29475" s="6"/>
      <c r="E29475" s="6"/>
      <c r="F29475" s="6"/>
      <c r="U29475" s="11"/>
      <c r="AO29475" s="11"/>
    </row>
    <row r="29476" spans="2:41" x14ac:dyDescent="0.25">
      <c r="B29476" s="6"/>
      <c r="D29476" s="6"/>
      <c r="E29476" s="6"/>
      <c r="F29476" s="6"/>
      <c r="U29476" s="11"/>
      <c r="AO29476" s="11"/>
    </row>
    <row r="29477" spans="2:41" x14ac:dyDescent="0.25">
      <c r="B29477" s="6"/>
      <c r="D29477" s="6"/>
      <c r="E29477" s="6"/>
      <c r="F29477" s="6"/>
      <c r="U29477" s="11"/>
      <c r="AO29477" s="11"/>
    </row>
    <row r="29478" spans="2:41" x14ac:dyDescent="0.25">
      <c r="B29478" s="6"/>
      <c r="D29478" s="6"/>
      <c r="E29478" s="6"/>
      <c r="F29478" s="6"/>
      <c r="U29478" s="11"/>
      <c r="AO29478" s="11"/>
    </row>
    <row r="29479" spans="2:41" x14ac:dyDescent="0.25">
      <c r="B29479" s="6"/>
      <c r="D29479" s="6"/>
      <c r="E29479" s="6"/>
      <c r="F29479" s="6"/>
      <c r="U29479" s="11"/>
      <c r="AO29479" s="11"/>
    </row>
    <row r="29480" spans="2:41" x14ac:dyDescent="0.25">
      <c r="B29480" s="6"/>
      <c r="D29480" s="6"/>
      <c r="E29480" s="6"/>
      <c r="F29480" s="6"/>
      <c r="U29480" s="11"/>
      <c r="AO29480" s="11"/>
    </row>
    <row r="29481" spans="2:41" x14ac:dyDescent="0.25">
      <c r="B29481" s="6"/>
      <c r="D29481" s="6"/>
      <c r="E29481" s="6"/>
      <c r="F29481" s="6"/>
      <c r="U29481" s="11"/>
      <c r="AO29481" s="11"/>
    </row>
    <row r="29482" spans="2:41" x14ac:dyDescent="0.25">
      <c r="B29482" s="6"/>
      <c r="D29482" s="6"/>
      <c r="E29482" s="6"/>
      <c r="F29482" s="6"/>
      <c r="U29482" s="11"/>
      <c r="AO29482" s="11"/>
    </row>
    <row r="29483" spans="2:41" x14ac:dyDescent="0.25">
      <c r="B29483" s="6"/>
      <c r="D29483" s="6"/>
      <c r="E29483" s="6"/>
      <c r="F29483" s="6"/>
      <c r="U29483" s="11"/>
      <c r="AO29483" s="11"/>
    </row>
    <row r="29484" spans="2:41" x14ac:dyDescent="0.25">
      <c r="B29484" s="6"/>
      <c r="D29484" s="6"/>
      <c r="E29484" s="6"/>
      <c r="F29484" s="6"/>
      <c r="U29484" s="11"/>
      <c r="AO29484" s="11"/>
    </row>
    <row r="29485" spans="2:41" x14ac:dyDescent="0.25">
      <c r="B29485" s="6"/>
      <c r="D29485" s="6"/>
      <c r="E29485" s="6"/>
      <c r="F29485" s="6"/>
      <c r="U29485" s="11"/>
      <c r="AO29485" s="11"/>
    </row>
    <row r="29486" spans="2:41" x14ac:dyDescent="0.25">
      <c r="B29486" s="6"/>
      <c r="D29486" s="6"/>
      <c r="E29486" s="6"/>
      <c r="F29486" s="6"/>
      <c r="U29486" s="11"/>
      <c r="AO29486" s="11"/>
    </row>
    <row r="29487" spans="2:41" x14ac:dyDescent="0.25">
      <c r="B29487" s="6"/>
      <c r="D29487" s="6"/>
      <c r="E29487" s="6"/>
      <c r="F29487" s="6"/>
      <c r="U29487" s="11"/>
      <c r="AO29487" s="11"/>
    </row>
    <row r="29488" spans="2:41" x14ac:dyDescent="0.25">
      <c r="B29488" s="6"/>
      <c r="D29488" s="6"/>
      <c r="E29488" s="6"/>
      <c r="F29488" s="6"/>
      <c r="U29488" s="11"/>
      <c r="AO29488" s="11"/>
    </row>
    <row r="29489" spans="2:41" x14ac:dyDescent="0.25">
      <c r="B29489" s="6"/>
      <c r="D29489" s="6"/>
      <c r="E29489" s="6"/>
      <c r="F29489" s="6"/>
      <c r="U29489" s="11"/>
      <c r="AO29489" s="11"/>
    </row>
    <row r="29490" spans="2:41" x14ac:dyDescent="0.25">
      <c r="B29490" s="6"/>
      <c r="D29490" s="6"/>
      <c r="E29490" s="6"/>
      <c r="F29490" s="6"/>
      <c r="U29490" s="11"/>
      <c r="AO29490" s="11"/>
    </row>
    <row r="29491" spans="2:41" x14ac:dyDescent="0.25">
      <c r="B29491" s="6"/>
      <c r="D29491" s="6"/>
      <c r="E29491" s="6"/>
      <c r="F29491" s="6"/>
      <c r="U29491" s="11"/>
      <c r="AO29491" s="11"/>
    </row>
    <row r="29492" spans="2:41" x14ac:dyDescent="0.25">
      <c r="B29492" s="6"/>
      <c r="D29492" s="6"/>
      <c r="E29492" s="6"/>
      <c r="F29492" s="6"/>
      <c r="U29492" s="11"/>
      <c r="AO29492" s="11"/>
    </row>
    <row r="29493" spans="2:41" x14ac:dyDescent="0.25">
      <c r="B29493" s="6"/>
      <c r="D29493" s="6"/>
      <c r="E29493" s="6"/>
      <c r="F29493" s="6"/>
      <c r="U29493" s="11"/>
      <c r="AO29493" s="11"/>
    </row>
    <row r="29494" spans="2:41" x14ac:dyDescent="0.25">
      <c r="B29494" s="6"/>
      <c r="D29494" s="6"/>
      <c r="E29494" s="6"/>
      <c r="F29494" s="6"/>
      <c r="U29494" s="11"/>
      <c r="AO29494" s="11"/>
    </row>
    <row r="29495" spans="2:41" x14ac:dyDescent="0.25">
      <c r="B29495" s="6"/>
      <c r="D29495" s="6"/>
      <c r="E29495" s="6"/>
      <c r="F29495" s="6"/>
      <c r="U29495" s="11"/>
      <c r="AO29495" s="11"/>
    </row>
    <row r="29496" spans="2:41" x14ac:dyDescent="0.25">
      <c r="B29496" s="6"/>
      <c r="D29496" s="6"/>
      <c r="E29496" s="6"/>
      <c r="F29496" s="6"/>
      <c r="U29496" s="11"/>
      <c r="AO29496" s="11"/>
    </row>
    <row r="29497" spans="2:41" x14ac:dyDescent="0.25">
      <c r="B29497" s="6"/>
      <c r="D29497" s="6"/>
      <c r="E29497" s="6"/>
      <c r="F29497" s="6"/>
      <c r="U29497" s="11"/>
      <c r="AO29497" s="11"/>
    </row>
    <row r="29498" spans="2:41" x14ac:dyDescent="0.25">
      <c r="B29498" s="6"/>
      <c r="D29498" s="6"/>
      <c r="E29498" s="6"/>
      <c r="F29498" s="6"/>
      <c r="U29498" s="11"/>
      <c r="AO29498" s="11"/>
    </row>
    <row r="29499" spans="2:41" x14ac:dyDescent="0.25">
      <c r="B29499" s="6"/>
      <c r="D29499" s="6"/>
      <c r="E29499" s="6"/>
      <c r="F29499" s="6"/>
      <c r="U29499" s="11"/>
      <c r="AO29499" s="11"/>
    </row>
    <row r="29500" spans="2:41" x14ac:dyDescent="0.25">
      <c r="B29500" s="6"/>
      <c r="D29500" s="6"/>
      <c r="E29500" s="6"/>
      <c r="F29500" s="6"/>
      <c r="U29500" s="11"/>
      <c r="AO29500" s="11"/>
    </row>
    <row r="29501" spans="2:41" x14ac:dyDescent="0.25">
      <c r="B29501" s="6"/>
      <c r="D29501" s="6"/>
      <c r="E29501" s="6"/>
      <c r="F29501" s="6"/>
      <c r="U29501" s="11"/>
      <c r="AO29501" s="11"/>
    </row>
    <row r="29502" spans="2:41" x14ac:dyDescent="0.25">
      <c r="B29502" s="6"/>
      <c r="D29502" s="6"/>
      <c r="E29502" s="6"/>
      <c r="F29502" s="6"/>
      <c r="U29502" s="11"/>
      <c r="AO29502" s="11"/>
    </row>
    <row r="29503" spans="2:41" x14ac:dyDescent="0.25">
      <c r="B29503" s="6"/>
      <c r="D29503" s="6"/>
      <c r="E29503" s="6"/>
      <c r="F29503" s="6"/>
      <c r="U29503" s="11"/>
      <c r="AO29503" s="11"/>
    </row>
    <row r="29504" spans="2:41" x14ac:dyDescent="0.25">
      <c r="B29504" s="6"/>
      <c r="D29504" s="6"/>
      <c r="E29504" s="6"/>
      <c r="F29504" s="6"/>
      <c r="U29504" s="11"/>
      <c r="AO29504" s="11"/>
    </row>
    <row r="29505" spans="2:41" x14ac:dyDescent="0.25">
      <c r="B29505" s="6"/>
      <c r="D29505" s="6"/>
      <c r="E29505" s="6"/>
      <c r="F29505" s="6"/>
      <c r="U29505" s="11"/>
      <c r="AO29505" s="11"/>
    </row>
    <row r="29506" spans="2:41" x14ac:dyDescent="0.25">
      <c r="B29506" s="6"/>
      <c r="D29506" s="6"/>
      <c r="E29506" s="6"/>
      <c r="F29506" s="6"/>
      <c r="U29506" s="11"/>
      <c r="AO29506" s="11"/>
    </row>
    <row r="29507" spans="2:41" x14ac:dyDescent="0.25">
      <c r="B29507" s="6"/>
      <c r="D29507" s="6"/>
      <c r="E29507" s="6"/>
      <c r="F29507" s="6"/>
      <c r="U29507" s="11"/>
      <c r="AO29507" s="11"/>
    </row>
    <row r="29508" spans="2:41" x14ac:dyDescent="0.25">
      <c r="B29508" s="6"/>
      <c r="D29508" s="6"/>
      <c r="E29508" s="6"/>
      <c r="F29508" s="6"/>
      <c r="U29508" s="11"/>
      <c r="AO29508" s="11"/>
    </row>
    <row r="29509" spans="2:41" x14ac:dyDescent="0.25">
      <c r="B29509" s="6"/>
      <c r="D29509" s="6"/>
      <c r="E29509" s="6"/>
      <c r="F29509" s="6"/>
      <c r="U29509" s="11"/>
      <c r="AO29509" s="11"/>
    </row>
    <row r="29510" spans="2:41" x14ac:dyDescent="0.25">
      <c r="B29510" s="6"/>
      <c r="D29510" s="6"/>
      <c r="E29510" s="6"/>
      <c r="F29510" s="6"/>
      <c r="U29510" s="11"/>
      <c r="AO29510" s="11"/>
    </row>
    <row r="29511" spans="2:41" x14ac:dyDescent="0.25">
      <c r="B29511" s="6"/>
      <c r="D29511" s="6"/>
      <c r="E29511" s="6"/>
      <c r="F29511" s="6"/>
      <c r="U29511" s="11"/>
      <c r="AO29511" s="11"/>
    </row>
    <row r="29512" spans="2:41" x14ac:dyDescent="0.25">
      <c r="B29512" s="6"/>
      <c r="D29512" s="6"/>
      <c r="E29512" s="6"/>
      <c r="F29512" s="6"/>
      <c r="U29512" s="11"/>
      <c r="AO29512" s="11"/>
    </row>
    <row r="29513" spans="2:41" x14ac:dyDescent="0.25">
      <c r="B29513" s="6"/>
      <c r="D29513" s="6"/>
      <c r="E29513" s="6"/>
      <c r="F29513" s="6"/>
      <c r="U29513" s="11"/>
      <c r="AO29513" s="11"/>
    </row>
    <row r="29514" spans="2:41" x14ac:dyDescent="0.25">
      <c r="B29514" s="6"/>
      <c r="D29514" s="6"/>
      <c r="E29514" s="6"/>
      <c r="F29514" s="6"/>
      <c r="U29514" s="11"/>
      <c r="AO29514" s="11"/>
    </row>
    <row r="29515" spans="2:41" x14ac:dyDescent="0.25">
      <c r="B29515" s="6"/>
      <c r="D29515" s="6"/>
      <c r="E29515" s="6"/>
      <c r="F29515" s="6"/>
      <c r="U29515" s="11"/>
      <c r="AO29515" s="11"/>
    </row>
    <row r="29516" spans="2:41" x14ac:dyDescent="0.25">
      <c r="B29516" s="6"/>
      <c r="D29516" s="6"/>
      <c r="E29516" s="6"/>
      <c r="F29516" s="6"/>
      <c r="U29516" s="11"/>
      <c r="AO29516" s="11"/>
    </row>
    <row r="29517" spans="2:41" x14ac:dyDescent="0.25">
      <c r="B29517" s="6"/>
      <c r="D29517" s="6"/>
      <c r="E29517" s="6"/>
      <c r="F29517" s="6"/>
      <c r="U29517" s="11"/>
      <c r="AO29517" s="11"/>
    </row>
    <row r="29518" spans="2:41" x14ac:dyDescent="0.25">
      <c r="B29518" s="6"/>
      <c r="D29518" s="6"/>
      <c r="E29518" s="6"/>
      <c r="F29518" s="6"/>
      <c r="U29518" s="11"/>
      <c r="AO29518" s="11"/>
    </row>
    <row r="29519" spans="2:41" x14ac:dyDescent="0.25">
      <c r="B29519" s="6"/>
      <c r="D29519" s="6"/>
      <c r="E29519" s="6"/>
      <c r="F29519" s="6"/>
      <c r="U29519" s="11"/>
      <c r="AO29519" s="11"/>
    </row>
    <row r="29520" spans="2:41" x14ac:dyDescent="0.25">
      <c r="B29520" s="6"/>
      <c r="D29520" s="6"/>
      <c r="E29520" s="6"/>
      <c r="F29520" s="6"/>
      <c r="U29520" s="11"/>
      <c r="AO29520" s="11"/>
    </row>
    <row r="29521" spans="2:41" x14ac:dyDescent="0.25">
      <c r="B29521" s="6"/>
      <c r="D29521" s="6"/>
      <c r="E29521" s="6"/>
      <c r="F29521" s="6"/>
      <c r="U29521" s="11"/>
      <c r="AO29521" s="11"/>
    </row>
    <row r="29522" spans="2:41" x14ac:dyDescent="0.25">
      <c r="B29522" s="6"/>
      <c r="D29522" s="6"/>
      <c r="E29522" s="6"/>
      <c r="F29522" s="6"/>
      <c r="U29522" s="11"/>
      <c r="AO29522" s="11"/>
    </row>
    <row r="29523" spans="2:41" x14ac:dyDescent="0.25">
      <c r="B29523" s="6"/>
      <c r="D29523" s="6"/>
      <c r="E29523" s="6"/>
      <c r="F29523" s="6"/>
      <c r="U29523" s="11"/>
      <c r="AO29523" s="11"/>
    </row>
    <row r="29524" spans="2:41" x14ac:dyDescent="0.25">
      <c r="B29524" s="6"/>
      <c r="D29524" s="6"/>
      <c r="E29524" s="6"/>
      <c r="F29524" s="6"/>
      <c r="U29524" s="11"/>
      <c r="AO29524" s="11"/>
    </row>
    <row r="29525" spans="2:41" x14ac:dyDescent="0.25">
      <c r="B29525" s="6"/>
      <c r="D29525" s="6"/>
      <c r="E29525" s="6"/>
      <c r="F29525" s="6"/>
      <c r="U29525" s="11"/>
      <c r="AO29525" s="11"/>
    </row>
    <row r="29526" spans="2:41" x14ac:dyDescent="0.25">
      <c r="B29526" s="6"/>
      <c r="D29526" s="6"/>
      <c r="E29526" s="6"/>
      <c r="F29526" s="6"/>
      <c r="U29526" s="11"/>
      <c r="AO29526" s="11"/>
    </row>
    <row r="29527" spans="2:41" x14ac:dyDescent="0.25">
      <c r="B29527" s="6"/>
      <c r="D29527" s="6"/>
      <c r="E29527" s="6"/>
      <c r="F29527" s="6"/>
      <c r="U29527" s="11"/>
      <c r="AO29527" s="11"/>
    </row>
    <row r="29528" spans="2:41" x14ac:dyDescent="0.25">
      <c r="B29528" s="6"/>
      <c r="D29528" s="6"/>
      <c r="E29528" s="6"/>
      <c r="F29528" s="6"/>
      <c r="U29528" s="11"/>
      <c r="AO29528" s="11"/>
    </row>
    <row r="29529" spans="2:41" x14ac:dyDescent="0.25">
      <c r="B29529" s="6"/>
      <c r="D29529" s="6"/>
      <c r="E29529" s="6"/>
      <c r="F29529" s="6"/>
      <c r="U29529" s="11"/>
      <c r="AO29529" s="11"/>
    </row>
    <row r="29530" spans="2:41" x14ac:dyDescent="0.25">
      <c r="B29530" s="6"/>
      <c r="D29530" s="6"/>
      <c r="E29530" s="6"/>
      <c r="F29530" s="6"/>
      <c r="U29530" s="11"/>
      <c r="AO29530" s="11"/>
    </row>
    <row r="29531" spans="2:41" x14ac:dyDescent="0.25">
      <c r="B29531" s="6"/>
      <c r="D29531" s="6"/>
      <c r="E29531" s="6"/>
      <c r="F29531" s="6"/>
      <c r="U29531" s="11"/>
      <c r="AO29531" s="11"/>
    </row>
    <row r="29532" spans="2:41" x14ac:dyDescent="0.25">
      <c r="B29532" s="6"/>
      <c r="D29532" s="6"/>
      <c r="E29532" s="6"/>
      <c r="F29532" s="6"/>
      <c r="U29532" s="11"/>
      <c r="AO29532" s="11"/>
    </row>
    <row r="29533" spans="2:41" x14ac:dyDescent="0.25">
      <c r="B29533" s="6"/>
      <c r="D29533" s="6"/>
      <c r="E29533" s="6"/>
      <c r="F29533" s="6"/>
      <c r="U29533" s="11"/>
      <c r="AO29533" s="11"/>
    </row>
    <row r="29534" spans="2:41" x14ac:dyDescent="0.25">
      <c r="B29534" s="6"/>
      <c r="D29534" s="6"/>
      <c r="E29534" s="6"/>
      <c r="F29534" s="6"/>
      <c r="U29534" s="11"/>
      <c r="AO29534" s="11"/>
    </row>
    <row r="29535" spans="2:41" x14ac:dyDescent="0.25">
      <c r="B29535" s="6"/>
      <c r="D29535" s="6"/>
      <c r="E29535" s="6"/>
      <c r="F29535" s="6"/>
      <c r="U29535" s="11"/>
      <c r="AO29535" s="11"/>
    </row>
    <row r="29536" spans="2:41" x14ac:dyDescent="0.25">
      <c r="B29536" s="6"/>
      <c r="D29536" s="6"/>
      <c r="E29536" s="6"/>
      <c r="F29536" s="6"/>
      <c r="U29536" s="11"/>
      <c r="AO29536" s="11"/>
    </row>
    <row r="29537" spans="2:41" x14ac:dyDescent="0.25">
      <c r="B29537" s="6"/>
      <c r="D29537" s="6"/>
      <c r="E29537" s="6"/>
      <c r="F29537" s="6"/>
      <c r="U29537" s="11"/>
      <c r="AO29537" s="11"/>
    </row>
    <row r="29538" spans="2:41" x14ac:dyDescent="0.25">
      <c r="B29538" s="6"/>
      <c r="D29538" s="6"/>
      <c r="E29538" s="6"/>
      <c r="F29538" s="6"/>
      <c r="U29538" s="11"/>
      <c r="AO29538" s="11"/>
    </row>
    <row r="29539" spans="2:41" x14ac:dyDescent="0.25">
      <c r="B29539" s="6"/>
      <c r="D29539" s="6"/>
      <c r="E29539" s="6"/>
      <c r="F29539" s="6"/>
      <c r="U29539" s="11"/>
      <c r="AO29539" s="11"/>
    </row>
    <row r="29540" spans="2:41" x14ac:dyDescent="0.25">
      <c r="B29540" s="6"/>
      <c r="D29540" s="6"/>
      <c r="E29540" s="6"/>
      <c r="F29540" s="6"/>
      <c r="U29540" s="11"/>
      <c r="AO29540" s="11"/>
    </row>
    <row r="29541" spans="2:41" x14ac:dyDescent="0.25">
      <c r="B29541" s="6"/>
      <c r="D29541" s="6"/>
      <c r="E29541" s="6"/>
      <c r="F29541" s="6"/>
      <c r="U29541" s="11"/>
      <c r="AO29541" s="11"/>
    </row>
    <row r="29542" spans="2:41" x14ac:dyDescent="0.25">
      <c r="B29542" s="6"/>
      <c r="D29542" s="6"/>
      <c r="E29542" s="6"/>
      <c r="F29542" s="6"/>
      <c r="U29542" s="11"/>
      <c r="AO29542" s="11"/>
    </row>
    <row r="29543" spans="2:41" x14ac:dyDescent="0.25">
      <c r="B29543" s="6"/>
      <c r="D29543" s="6"/>
      <c r="E29543" s="6"/>
      <c r="F29543" s="6"/>
      <c r="U29543" s="11"/>
      <c r="AO29543" s="11"/>
    </row>
    <row r="29544" spans="2:41" x14ac:dyDescent="0.25">
      <c r="B29544" s="6"/>
      <c r="D29544" s="6"/>
      <c r="E29544" s="6"/>
      <c r="F29544" s="6"/>
      <c r="U29544" s="11"/>
      <c r="AO29544" s="11"/>
    </row>
    <row r="29545" spans="2:41" x14ac:dyDescent="0.25">
      <c r="B29545" s="6"/>
      <c r="D29545" s="6"/>
      <c r="E29545" s="6"/>
      <c r="F29545" s="6"/>
      <c r="U29545" s="11"/>
      <c r="AO29545" s="11"/>
    </row>
    <row r="29546" spans="2:41" x14ac:dyDescent="0.25">
      <c r="B29546" s="6"/>
      <c r="D29546" s="6"/>
      <c r="E29546" s="6"/>
      <c r="F29546" s="6"/>
      <c r="U29546" s="11"/>
      <c r="AO29546" s="11"/>
    </row>
    <row r="29547" spans="2:41" x14ac:dyDescent="0.25">
      <c r="B29547" s="6"/>
      <c r="D29547" s="6"/>
      <c r="E29547" s="6"/>
      <c r="F29547" s="6"/>
      <c r="U29547" s="11"/>
      <c r="AO29547" s="11"/>
    </row>
    <row r="29548" spans="2:41" x14ac:dyDescent="0.25">
      <c r="B29548" s="6"/>
      <c r="D29548" s="6"/>
      <c r="E29548" s="6"/>
      <c r="F29548" s="6"/>
      <c r="U29548" s="11"/>
      <c r="AO29548" s="11"/>
    </row>
    <row r="29549" spans="2:41" x14ac:dyDescent="0.25">
      <c r="B29549" s="6"/>
      <c r="D29549" s="6"/>
      <c r="E29549" s="6"/>
      <c r="F29549" s="6"/>
      <c r="U29549" s="11"/>
      <c r="AO29549" s="11"/>
    </row>
    <row r="29550" spans="2:41" x14ac:dyDescent="0.25">
      <c r="B29550" s="6"/>
      <c r="D29550" s="6"/>
      <c r="E29550" s="6"/>
      <c r="F29550" s="6"/>
      <c r="U29550" s="11"/>
      <c r="AO29550" s="11"/>
    </row>
    <row r="29551" spans="2:41" x14ac:dyDescent="0.25">
      <c r="B29551" s="6"/>
      <c r="D29551" s="6"/>
      <c r="E29551" s="6"/>
      <c r="F29551" s="6"/>
      <c r="U29551" s="11"/>
      <c r="AO29551" s="11"/>
    </row>
    <row r="29552" spans="2:41" x14ac:dyDescent="0.25">
      <c r="B29552" s="6"/>
      <c r="D29552" s="6"/>
      <c r="E29552" s="6"/>
      <c r="F29552" s="6"/>
      <c r="U29552" s="11"/>
      <c r="AO29552" s="11"/>
    </row>
    <row r="29553" spans="2:41" x14ac:dyDescent="0.25">
      <c r="B29553" s="6"/>
      <c r="D29553" s="6"/>
      <c r="E29553" s="6"/>
      <c r="F29553" s="6"/>
      <c r="U29553" s="11"/>
      <c r="AO29553" s="11"/>
    </row>
    <row r="29554" spans="2:41" x14ac:dyDescent="0.25">
      <c r="B29554" s="6"/>
      <c r="D29554" s="6"/>
      <c r="E29554" s="6"/>
      <c r="F29554" s="6"/>
      <c r="U29554" s="11"/>
      <c r="AO29554" s="11"/>
    </row>
    <row r="29555" spans="2:41" x14ac:dyDescent="0.25">
      <c r="B29555" s="6"/>
      <c r="D29555" s="6"/>
      <c r="E29555" s="6"/>
      <c r="F29555" s="6"/>
      <c r="U29555" s="11"/>
      <c r="AO29555" s="11"/>
    </row>
    <row r="29556" spans="2:41" x14ac:dyDescent="0.25">
      <c r="B29556" s="6"/>
      <c r="D29556" s="6"/>
      <c r="E29556" s="6"/>
      <c r="F29556" s="6"/>
      <c r="U29556" s="11"/>
      <c r="AO29556" s="11"/>
    </row>
    <row r="29557" spans="2:41" x14ac:dyDescent="0.25">
      <c r="B29557" s="6"/>
      <c r="D29557" s="6"/>
      <c r="E29557" s="6"/>
      <c r="F29557" s="6"/>
      <c r="U29557" s="11"/>
      <c r="AO29557" s="11"/>
    </row>
    <row r="29558" spans="2:41" x14ac:dyDescent="0.25">
      <c r="B29558" s="6"/>
      <c r="D29558" s="6"/>
      <c r="E29558" s="6"/>
      <c r="F29558" s="6"/>
      <c r="U29558" s="11"/>
      <c r="AO29558" s="11"/>
    </row>
    <row r="29559" spans="2:41" x14ac:dyDescent="0.25">
      <c r="B29559" s="6"/>
      <c r="D29559" s="6"/>
      <c r="E29559" s="6"/>
      <c r="F29559" s="6"/>
      <c r="U29559" s="11"/>
      <c r="AO29559" s="11"/>
    </row>
    <row r="29560" spans="2:41" x14ac:dyDescent="0.25">
      <c r="B29560" s="6"/>
      <c r="D29560" s="6"/>
      <c r="E29560" s="6"/>
      <c r="F29560" s="6"/>
      <c r="U29560" s="11"/>
      <c r="AO29560" s="11"/>
    </row>
    <row r="29561" spans="2:41" x14ac:dyDescent="0.25">
      <c r="B29561" s="6"/>
      <c r="D29561" s="6"/>
      <c r="E29561" s="6"/>
      <c r="F29561" s="6"/>
      <c r="U29561" s="11"/>
      <c r="AO29561" s="11"/>
    </row>
    <row r="29562" spans="2:41" x14ac:dyDescent="0.25">
      <c r="B29562" s="6"/>
      <c r="D29562" s="6"/>
      <c r="E29562" s="6"/>
      <c r="F29562" s="6"/>
      <c r="U29562" s="11"/>
      <c r="AO29562" s="11"/>
    </row>
    <row r="29563" spans="2:41" x14ac:dyDescent="0.25">
      <c r="B29563" s="6"/>
      <c r="D29563" s="6"/>
      <c r="E29563" s="6"/>
      <c r="F29563" s="6"/>
      <c r="U29563" s="11"/>
      <c r="AO29563" s="11"/>
    </row>
    <row r="29564" spans="2:41" x14ac:dyDescent="0.25">
      <c r="B29564" s="6"/>
      <c r="D29564" s="6"/>
      <c r="E29564" s="6"/>
      <c r="F29564" s="6"/>
      <c r="U29564" s="11"/>
      <c r="AO29564" s="11"/>
    </row>
    <row r="29565" spans="2:41" x14ac:dyDescent="0.25">
      <c r="B29565" s="6"/>
      <c r="D29565" s="6"/>
      <c r="E29565" s="6"/>
      <c r="F29565" s="6"/>
      <c r="U29565" s="11"/>
      <c r="AO29565" s="11"/>
    </row>
    <row r="29566" spans="2:41" x14ac:dyDescent="0.25">
      <c r="B29566" s="6"/>
      <c r="D29566" s="6"/>
      <c r="E29566" s="6"/>
      <c r="F29566" s="6"/>
      <c r="U29566" s="11"/>
      <c r="AO29566" s="11"/>
    </row>
    <row r="29567" spans="2:41" x14ac:dyDescent="0.25">
      <c r="B29567" s="6"/>
      <c r="D29567" s="6"/>
      <c r="E29567" s="6"/>
      <c r="F29567" s="6"/>
      <c r="U29567" s="11"/>
      <c r="AO29567" s="11"/>
    </row>
    <row r="29568" spans="2:41" x14ac:dyDescent="0.25">
      <c r="B29568" s="6"/>
      <c r="D29568" s="6"/>
      <c r="E29568" s="6"/>
      <c r="F29568" s="6"/>
      <c r="U29568" s="11"/>
      <c r="AO29568" s="11"/>
    </row>
    <row r="29569" spans="2:41" x14ac:dyDescent="0.25">
      <c r="B29569" s="6"/>
      <c r="D29569" s="6"/>
      <c r="E29569" s="6"/>
      <c r="F29569" s="6"/>
      <c r="U29569" s="11"/>
      <c r="AO29569" s="11"/>
    </row>
    <row r="29570" spans="2:41" x14ac:dyDescent="0.25">
      <c r="B29570" s="6"/>
      <c r="D29570" s="6"/>
      <c r="E29570" s="6"/>
      <c r="F29570" s="6"/>
      <c r="U29570" s="11"/>
      <c r="AO29570" s="11"/>
    </row>
    <row r="29571" spans="2:41" x14ac:dyDescent="0.25">
      <c r="B29571" s="6"/>
      <c r="D29571" s="6"/>
      <c r="E29571" s="6"/>
      <c r="F29571" s="6"/>
      <c r="U29571" s="11"/>
      <c r="AO29571" s="11"/>
    </row>
    <row r="29572" spans="2:41" x14ac:dyDescent="0.25">
      <c r="B29572" s="6"/>
      <c r="D29572" s="6"/>
      <c r="E29572" s="6"/>
      <c r="F29572" s="6"/>
      <c r="U29572" s="11"/>
      <c r="AO29572" s="11"/>
    </row>
    <row r="29573" spans="2:41" x14ac:dyDescent="0.25">
      <c r="B29573" s="6"/>
      <c r="D29573" s="6"/>
      <c r="E29573" s="6"/>
      <c r="F29573" s="6"/>
      <c r="U29573" s="11"/>
      <c r="AO29573" s="11"/>
    </row>
    <row r="29574" spans="2:41" x14ac:dyDescent="0.25">
      <c r="B29574" s="6"/>
      <c r="D29574" s="6"/>
      <c r="E29574" s="6"/>
      <c r="F29574" s="6"/>
      <c r="U29574" s="11"/>
      <c r="AO29574" s="11"/>
    </row>
    <row r="29575" spans="2:41" x14ac:dyDescent="0.25">
      <c r="B29575" s="6"/>
      <c r="D29575" s="6"/>
      <c r="E29575" s="6"/>
      <c r="F29575" s="6"/>
      <c r="U29575" s="11"/>
      <c r="AO29575" s="11"/>
    </row>
    <row r="29576" spans="2:41" x14ac:dyDescent="0.25">
      <c r="B29576" s="6"/>
      <c r="D29576" s="6"/>
      <c r="E29576" s="6"/>
      <c r="F29576" s="6"/>
      <c r="U29576" s="11"/>
      <c r="AO29576" s="11"/>
    </row>
    <row r="29577" spans="2:41" x14ac:dyDescent="0.25">
      <c r="B29577" s="6"/>
      <c r="D29577" s="6"/>
      <c r="E29577" s="6"/>
      <c r="F29577" s="6"/>
      <c r="U29577" s="11"/>
      <c r="AO29577" s="11"/>
    </row>
    <row r="29578" spans="2:41" x14ac:dyDescent="0.25">
      <c r="B29578" s="6"/>
      <c r="D29578" s="6"/>
      <c r="E29578" s="6"/>
      <c r="F29578" s="6"/>
      <c r="U29578" s="11"/>
      <c r="AO29578" s="11"/>
    </row>
    <row r="29579" spans="2:41" x14ac:dyDescent="0.25">
      <c r="B29579" s="6"/>
      <c r="D29579" s="6"/>
      <c r="E29579" s="6"/>
      <c r="F29579" s="6"/>
      <c r="U29579" s="11"/>
      <c r="AO29579" s="11"/>
    </row>
    <row r="29580" spans="2:41" x14ac:dyDescent="0.25">
      <c r="B29580" s="6"/>
      <c r="D29580" s="6"/>
      <c r="E29580" s="6"/>
      <c r="F29580" s="6"/>
      <c r="U29580" s="11"/>
      <c r="AO29580" s="11"/>
    </row>
    <row r="29581" spans="2:41" x14ac:dyDescent="0.25">
      <c r="B29581" s="6"/>
      <c r="D29581" s="6"/>
      <c r="E29581" s="6"/>
      <c r="F29581" s="6"/>
      <c r="U29581" s="11"/>
      <c r="AO29581" s="11"/>
    </row>
    <row r="29582" spans="2:41" x14ac:dyDescent="0.25">
      <c r="B29582" s="6"/>
      <c r="D29582" s="6"/>
      <c r="E29582" s="6"/>
      <c r="F29582" s="6"/>
      <c r="U29582" s="11"/>
      <c r="AO29582" s="11"/>
    </row>
    <row r="29583" spans="2:41" x14ac:dyDescent="0.25">
      <c r="B29583" s="6"/>
      <c r="D29583" s="6"/>
      <c r="E29583" s="6"/>
      <c r="F29583" s="6"/>
      <c r="U29583" s="11"/>
      <c r="AO29583" s="11"/>
    </row>
    <row r="29584" spans="2:41" x14ac:dyDescent="0.25">
      <c r="B29584" s="6"/>
      <c r="D29584" s="6"/>
      <c r="E29584" s="6"/>
      <c r="F29584" s="6"/>
      <c r="U29584" s="11"/>
      <c r="AO29584" s="11"/>
    </row>
    <row r="29585" spans="2:41" x14ac:dyDescent="0.25">
      <c r="B29585" s="6"/>
      <c r="D29585" s="6"/>
      <c r="E29585" s="6"/>
      <c r="F29585" s="6"/>
      <c r="U29585" s="11"/>
      <c r="AO29585" s="11"/>
    </row>
    <row r="29586" spans="2:41" x14ac:dyDescent="0.25">
      <c r="B29586" s="6"/>
      <c r="D29586" s="6"/>
      <c r="E29586" s="6"/>
      <c r="F29586" s="6"/>
      <c r="U29586" s="11"/>
      <c r="AO29586" s="11"/>
    </row>
    <row r="29587" spans="2:41" x14ac:dyDescent="0.25">
      <c r="B29587" s="6"/>
      <c r="D29587" s="6"/>
      <c r="E29587" s="6"/>
      <c r="F29587" s="6"/>
      <c r="U29587" s="11"/>
      <c r="AO29587" s="11"/>
    </row>
    <row r="29588" spans="2:41" x14ac:dyDescent="0.25">
      <c r="B29588" s="6"/>
      <c r="D29588" s="6"/>
      <c r="E29588" s="6"/>
      <c r="F29588" s="6"/>
      <c r="U29588" s="11"/>
      <c r="AO29588" s="11"/>
    </row>
    <row r="29589" spans="2:41" x14ac:dyDescent="0.25">
      <c r="B29589" s="6"/>
      <c r="D29589" s="6"/>
      <c r="E29589" s="6"/>
      <c r="F29589" s="6"/>
      <c r="U29589" s="11"/>
      <c r="AO29589" s="11"/>
    </row>
    <row r="29590" spans="2:41" x14ac:dyDescent="0.25">
      <c r="B29590" s="6"/>
      <c r="D29590" s="6"/>
      <c r="E29590" s="6"/>
      <c r="F29590" s="6"/>
      <c r="U29590" s="11"/>
      <c r="AO29590" s="11"/>
    </row>
    <row r="29591" spans="2:41" x14ac:dyDescent="0.25">
      <c r="B29591" s="6"/>
      <c r="D29591" s="6"/>
      <c r="E29591" s="6"/>
      <c r="F29591" s="6"/>
      <c r="U29591" s="11"/>
      <c r="AO29591" s="11"/>
    </row>
    <row r="29592" spans="2:41" x14ac:dyDescent="0.25">
      <c r="B29592" s="6"/>
      <c r="D29592" s="6"/>
      <c r="E29592" s="6"/>
      <c r="F29592" s="6"/>
      <c r="U29592" s="11"/>
      <c r="AO29592" s="11"/>
    </row>
    <row r="29593" spans="2:41" x14ac:dyDescent="0.25">
      <c r="B29593" s="6"/>
      <c r="D29593" s="6"/>
      <c r="E29593" s="6"/>
      <c r="F29593" s="6"/>
      <c r="U29593" s="11"/>
      <c r="AO29593" s="11"/>
    </row>
    <row r="29594" spans="2:41" x14ac:dyDescent="0.25">
      <c r="B29594" s="6"/>
      <c r="D29594" s="6"/>
      <c r="E29594" s="6"/>
      <c r="F29594" s="6"/>
      <c r="U29594" s="11"/>
      <c r="AO29594" s="11"/>
    </row>
    <row r="29595" spans="2:41" x14ac:dyDescent="0.25">
      <c r="B29595" s="6"/>
      <c r="D29595" s="6"/>
      <c r="E29595" s="6"/>
      <c r="F29595" s="6"/>
      <c r="U29595" s="11"/>
      <c r="AO29595" s="11"/>
    </row>
    <row r="29596" spans="2:41" x14ac:dyDescent="0.25">
      <c r="B29596" s="6"/>
      <c r="D29596" s="6"/>
      <c r="E29596" s="6"/>
      <c r="F29596" s="6"/>
      <c r="U29596" s="11"/>
      <c r="AO29596" s="11"/>
    </row>
    <row r="29597" spans="2:41" x14ac:dyDescent="0.25">
      <c r="B29597" s="6"/>
      <c r="D29597" s="6"/>
      <c r="E29597" s="6"/>
      <c r="F29597" s="6"/>
      <c r="U29597" s="11"/>
      <c r="AO29597" s="11"/>
    </row>
    <row r="29598" spans="2:41" x14ac:dyDescent="0.25">
      <c r="B29598" s="6"/>
      <c r="D29598" s="6"/>
      <c r="E29598" s="6"/>
      <c r="F29598" s="6"/>
      <c r="U29598" s="11"/>
      <c r="AO29598" s="11"/>
    </row>
    <row r="29599" spans="2:41" x14ac:dyDescent="0.25">
      <c r="B29599" s="6"/>
      <c r="D29599" s="6"/>
      <c r="E29599" s="6"/>
      <c r="F29599" s="6"/>
      <c r="U29599" s="11"/>
      <c r="AO29599" s="11"/>
    </row>
    <row r="29600" spans="2:41" x14ac:dyDescent="0.25">
      <c r="B29600" s="6"/>
      <c r="D29600" s="6"/>
      <c r="E29600" s="6"/>
      <c r="F29600" s="6"/>
      <c r="U29600" s="11"/>
      <c r="AO29600" s="11"/>
    </row>
    <row r="29601" spans="2:41" x14ac:dyDescent="0.25">
      <c r="B29601" s="6"/>
      <c r="D29601" s="6"/>
      <c r="E29601" s="6"/>
      <c r="F29601" s="6"/>
      <c r="U29601" s="11"/>
      <c r="AO29601" s="11"/>
    </row>
    <row r="29602" spans="2:41" x14ac:dyDescent="0.25">
      <c r="B29602" s="6"/>
      <c r="D29602" s="6"/>
      <c r="E29602" s="6"/>
      <c r="F29602" s="6"/>
      <c r="U29602" s="11"/>
      <c r="AO29602" s="11"/>
    </row>
    <row r="29603" spans="2:41" x14ac:dyDescent="0.25">
      <c r="B29603" s="6"/>
      <c r="D29603" s="6"/>
      <c r="E29603" s="6"/>
      <c r="F29603" s="6"/>
      <c r="U29603" s="11"/>
      <c r="AO29603" s="11"/>
    </row>
    <row r="29604" spans="2:41" x14ac:dyDescent="0.25">
      <c r="B29604" s="6"/>
      <c r="D29604" s="6"/>
      <c r="E29604" s="6"/>
      <c r="F29604" s="6"/>
      <c r="U29604" s="11"/>
      <c r="AO29604" s="11"/>
    </row>
    <row r="29605" spans="2:41" x14ac:dyDescent="0.25">
      <c r="B29605" s="6"/>
      <c r="D29605" s="6"/>
      <c r="E29605" s="6"/>
      <c r="F29605" s="6"/>
      <c r="U29605" s="11"/>
      <c r="AO29605" s="11"/>
    </row>
    <row r="29606" spans="2:41" x14ac:dyDescent="0.25">
      <c r="B29606" s="6"/>
      <c r="D29606" s="6"/>
      <c r="E29606" s="6"/>
      <c r="F29606" s="6"/>
      <c r="U29606" s="11"/>
      <c r="AO29606" s="11"/>
    </row>
    <row r="29607" spans="2:41" x14ac:dyDescent="0.25">
      <c r="B29607" s="6"/>
      <c r="D29607" s="6"/>
      <c r="E29607" s="6"/>
      <c r="F29607" s="6"/>
      <c r="U29607" s="11"/>
      <c r="AO29607" s="11"/>
    </row>
    <row r="29608" spans="2:41" x14ac:dyDescent="0.25">
      <c r="B29608" s="6"/>
      <c r="D29608" s="6"/>
      <c r="E29608" s="6"/>
      <c r="F29608" s="6"/>
      <c r="U29608" s="11"/>
      <c r="AO29608" s="11"/>
    </row>
    <row r="29609" spans="2:41" x14ac:dyDescent="0.25">
      <c r="B29609" s="6"/>
      <c r="D29609" s="6"/>
      <c r="E29609" s="6"/>
      <c r="F29609" s="6"/>
      <c r="U29609" s="11"/>
      <c r="AO29609" s="11"/>
    </row>
    <row r="29610" spans="2:41" x14ac:dyDescent="0.25">
      <c r="B29610" s="6"/>
      <c r="D29610" s="6"/>
      <c r="E29610" s="6"/>
      <c r="F29610" s="6"/>
      <c r="U29610" s="11"/>
      <c r="AO29610" s="11"/>
    </row>
    <row r="29611" spans="2:41" x14ac:dyDescent="0.25">
      <c r="B29611" s="6"/>
      <c r="D29611" s="6"/>
      <c r="E29611" s="6"/>
      <c r="F29611" s="6"/>
      <c r="U29611" s="11"/>
      <c r="AO29611" s="11"/>
    </row>
    <row r="29612" spans="2:41" x14ac:dyDescent="0.25">
      <c r="B29612" s="6"/>
      <c r="D29612" s="6"/>
      <c r="E29612" s="6"/>
      <c r="F29612" s="6"/>
      <c r="U29612" s="11"/>
      <c r="AO29612" s="11"/>
    </row>
    <row r="29613" spans="2:41" x14ac:dyDescent="0.25">
      <c r="B29613" s="6"/>
      <c r="D29613" s="6"/>
      <c r="E29613" s="6"/>
      <c r="F29613" s="6"/>
      <c r="U29613" s="11"/>
      <c r="AO29613" s="11"/>
    </row>
    <row r="29614" spans="2:41" x14ac:dyDescent="0.25">
      <c r="B29614" s="6"/>
      <c r="D29614" s="6"/>
      <c r="E29614" s="6"/>
      <c r="F29614" s="6"/>
      <c r="U29614" s="11"/>
      <c r="AO29614" s="11"/>
    </row>
    <row r="29615" spans="2:41" x14ac:dyDescent="0.25">
      <c r="B29615" s="6"/>
      <c r="D29615" s="6"/>
      <c r="E29615" s="6"/>
      <c r="F29615" s="6"/>
      <c r="U29615" s="11"/>
      <c r="AO29615" s="11"/>
    </row>
    <row r="29616" spans="2:41" x14ac:dyDescent="0.25">
      <c r="B29616" s="6"/>
      <c r="D29616" s="6"/>
      <c r="E29616" s="6"/>
      <c r="F29616" s="6"/>
      <c r="U29616" s="11"/>
      <c r="AO29616" s="11"/>
    </row>
    <row r="29617" spans="2:41" x14ac:dyDescent="0.25">
      <c r="B29617" s="6"/>
      <c r="D29617" s="6"/>
      <c r="E29617" s="6"/>
      <c r="F29617" s="6"/>
      <c r="U29617" s="11"/>
      <c r="AO29617" s="11"/>
    </row>
    <row r="29618" spans="2:41" x14ac:dyDescent="0.25">
      <c r="B29618" s="6"/>
      <c r="D29618" s="6"/>
      <c r="E29618" s="6"/>
      <c r="F29618" s="6"/>
      <c r="U29618" s="11"/>
      <c r="AO29618" s="11"/>
    </row>
    <row r="29619" spans="2:41" x14ac:dyDescent="0.25">
      <c r="B29619" s="6"/>
      <c r="D29619" s="6"/>
      <c r="E29619" s="6"/>
      <c r="F29619" s="6"/>
      <c r="U29619" s="11"/>
      <c r="AO29619" s="11"/>
    </row>
    <row r="29620" spans="2:41" x14ac:dyDescent="0.25">
      <c r="B29620" s="6"/>
      <c r="D29620" s="6"/>
      <c r="E29620" s="6"/>
      <c r="F29620" s="6"/>
      <c r="U29620" s="11"/>
      <c r="AO29620" s="11"/>
    </row>
    <row r="29621" spans="2:41" x14ac:dyDescent="0.25">
      <c r="B29621" s="6"/>
      <c r="D29621" s="6"/>
      <c r="E29621" s="6"/>
      <c r="F29621" s="6"/>
      <c r="U29621" s="11"/>
      <c r="AO29621" s="11"/>
    </row>
    <row r="29622" spans="2:41" x14ac:dyDescent="0.25">
      <c r="B29622" s="6"/>
      <c r="D29622" s="6"/>
      <c r="E29622" s="6"/>
      <c r="F29622" s="6"/>
      <c r="U29622" s="11"/>
      <c r="AO29622" s="11"/>
    </row>
    <row r="29623" spans="2:41" x14ac:dyDescent="0.25">
      <c r="B29623" s="6"/>
      <c r="D29623" s="6"/>
      <c r="E29623" s="6"/>
      <c r="F29623" s="6"/>
      <c r="U29623" s="11"/>
      <c r="AO29623" s="11"/>
    </row>
    <row r="29624" spans="2:41" x14ac:dyDescent="0.25">
      <c r="B29624" s="6"/>
      <c r="D29624" s="6"/>
      <c r="E29624" s="6"/>
      <c r="F29624" s="6"/>
      <c r="U29624" s="11"/>
      <c r="AO29624" s="11"/>
    </row>
    <row r="29625" spans="2:41" x14ac:dyDescent="0.25">
      <c r="B29625" s="6"/>
      <c r="D29625" s="6"/>
      <c r="E29625" s="6"/>
      <c r="F29625" s="6"/>
      <c r="U29625" s="11"/>
      <c r="AO29625" s="11"/>
    </row>
    <row r="29626" spans="2:41" x14ac:dyDescent="0.25">
      <c r="B29626" s="6"/>
      <c r="D29626" s="6"/>
      <c r="E29626" s="6"/>
      <c r="F29626" s="6"/>
      <c r="U29626" s="11"/>
      <c r="AO29626" s="11"/>
    </row>
    <row r="29627" spans="2:41" x14ac:dyDescent="0.25">
      <c r="B29627" s="6"/>
      <c r="D29627" s="6"/>
      <c r="E29627" s="6"/>
      <c r="F29627" s="6"/>
      <c r="U29627" s="11"/>
      <c r="AO29627" s="11"/>
    </row>
    <row r="29628" spans="2:41" x14ac:dyDescent="0.25">
      <c r="B29628" s="6"/>
      <c r="D29628" s="6"/>
      <c r="E29628" s="6"/>
      <c r="F29628" s="6"/>
      <c r="U29628" s="11"/>
      <c r="AO29628" s="11"/>
    </row>
    <row r="29629" spans="2:41" x14ac:dyDescent="0.25">
      <c r="B29629" s="6"/>
      <c r="D29629" s="6"/>
      <c r="E29629" s="6"/>
      <c r="F29629" s="6"/>
      <c r="U29629" s="11"/>
      <c r="AO29629" s="11"/>
    </row>
    <row r="29630" spans="2:41" x14ac:dyDescent="0.25">
      <c r="B29630" s="6"/>
      <c r="D29630" s="6"/>
      <c r="E29630" s="6"/>
      <c r="F29630" s="6"/>
      <c r="U29630" s="11"/>
      <c r="AO29630" s="11"/>
    </row>
    <row r="29631" spans="2:41" x14ac:dyDescent="0.25">
      <c r="B29631" s="6"/>
      <c r="D29631" s="6"/>
      <c r="E29631" s="6"/>
      <c r="F29631" s="6"/>
      <c r="U29631" s="11"/>
      <c r="AO29631" s="11"/>
    </row>
    <row r="29632" spans="2:41" x14ac:dyDescent="0.25">
      <c r="B29632" s="6"/>
      <c r="D29632" s="6"/>
      <c r="E29632" s="6"/>
      <c r="F29632" s="6"/>
      <c r="U29632" s="11"/>
      <c r="AO29632" s="11"/>
    </row>
    <row r="29633" spans="2:41" x14ac:dyDescent="0.25">
      <c r="B29633" s="6"/>
      <c r="D29633" s="6"/>
      <c r="E29633" s="6"/>
      <c r="F29633" s="6"/>
      <c r="U29633" s="11"/>
      <c r="AO29633" s="11"/>
    </row>
    <row r="29634" spans="2:41" x14ac:dyDescent="0.25">
      <c r="B29634" s="6"/>
      <c r="D29634" s="6"/>
      <c r="E29634" s="6"/>
      <c r="F29634" s="6"/>
      <c r="U29634" s="11"/>
      <c r="AO29634" s="11"/>
    </row>
    <row r="29635" spans="2:41" x14ac:dyDescent="0.25">
      <c r="B29635" s="6"/>
      <c r="D29635" s="6"/>
      <c r="E29635" s="6"/>
      <c r="F29635" s="6"/>
      <c r="U29635" s="11"/>
      <c r="AO29635" s="11"/>
    </row>
    <row r="29636" spans="2:41" x14ac:dyDescent="0.25">
      <c r="B29636" s="6"/>
      <c r="D29636" s="6"/>
      <c r="E29636" s="6"/>
      <c r="F29636" s="6"/>
      <c r="U29636" s="11"/>
      <c r="AO29636" s="11"/>
    </row>
    <row r="29637" spans="2:41" x14ac:dyDescent="0.25">
      <c r="B29637" s="6"/>
      <c r="D29637" s="6"/>
      <c r="E29637" s="6"/>
      <c r="F29637" s="6"/>
      <c r="U29637" s="11"/>
      <c r="AO29637" s="11"/>
    </row>
    <row r="29638" spans="2:41" x14ac:dyDescent="0.25">
      <c r="B29638" s="6"/>
      <c r="D29638" s="6"/>
      <c r="E29638" s="6"/>
      <c r="F29638" s="6"/>
      <c r="U29638" s="11"/>
      <c r="AO29638" s="11"/>
    </row>
    <row r="29639" spans="2:41" x14ac:dyDescent="0.25">
      <c r="B29639" s="6"/>
      <c r="D29639" s="6"/>
      <c r="E29639" s="6"/>
      <c r="F29639" s="6"/>
      <c r="U29639" s="11"/>
      <c r="AO29639" s="11"/>
    </row>
    <row r="29640" spans="2:41" x14ac:dyDescent="0.25">
      <c r="B29640" s="6"/>
      <c r="D29640" s="6"/>
      <c r="E29640" s="6"/>
      <c r="F29640" s="6"/>
      <c r="U29640" s="11"/>
      <c r="AO29640" s="11"/>
    </row>
    <row r="29641" spans="2:41" x14ac:dyDescent="0.25">
      <c r="B29641" s="6"/>
      <c r="D29641" s="6"/>
      <c r="E29641" s="6"/>
      <c r="F29641" s="6"/>
      <c r="U29641" s="11"/>
      <c r="AO29641" s="11"/>
    </row>
    <row r="29642" spans="2:41" x14ac:dyDescent="0.25">
      <c r="B29642" s="6"/>
      <c r="D29642" s="6"/>
      <c r="E29642" s="6"/>
      <c r="F29642" s="6"/>
      <c r="U29642" s="11"/>
      <c r="AO29642" s="11"/>
    </row>
    <row r="29643" spans="2:41" x14ac:dyDescent="0.25">
      <c r="B29643" s="6"/>
      <c r="D29643" s="6"/>
      <c r="E29643" s="6"/>
      <c r="F29643" s="6"/>
      <c r="U29643" s="11"/>
      <c r="AO29643" s="11"/>
    </row>
    <row r="29644" spans="2:41" x14ac:dyDescent="0.25">
      <c r="B29644" s="6"/>
      <c r="D29644" s="6"/>
      <c r="E29644" s="6"/>
      <c r="F29644" s="6"/>
      <c r="U29644" s="11"/>
      <c r="AO29644" s="11"/>
    </row>
    <row r="29645" spans="2:41" x14ac:dyDescent="0.25">
      <c r="B29645" s="6"/>
      <c r="D29645" s="6"/>
      <c r="E29645" s="6"/>
      <c r="F29645" s="6"/>
      <c r="U29645" s="11"/>
      <c r="AO29645" s="11"/>
    </row>
    <row r="29646" spans="2:41" x14ac:dyDescent="0.25">
      <c r="B29646" s="6"/>
      <c r="D29646" s="6"/>
      <c r="E29646" s="6"/>
      <c r="F29646" s="6"/>
      <c r="U29646" s="11"/>
      <c r="AO29646" s="11"/>
    </row>
    <row r="29647" spans="2:41" x14ac:dyDescent="0.25">
      <c r="B29647" s="6"/>
      <c r="D29647" s="6"/>
      <c r="E29647" s="6"/>
      <c r="F29647" s="6"/>
      <c r="U29647" s="11"/>
      <c r="AO29647" s="11"/>
    </row>
    <row r="29648" spans="2:41" x14ac:dyDescent="0.25">
      <c r="B29648" s="6"/>
      <c r="D29648" s="6"/>
      <c r="E29648" s="6"/>
      <c r="F29648" s="6"/>
      <c r="U29648" s="11"/>
      <c r="AO29648" s="11"/>
    </row>
    <row r="29649" spans="2:41" x14ac:dyDescent="0.25">
      <c r="B29649" s="6"/>
      <c r="D29649" s="6"/>
      <c r="E29649" s="6"/>
      <c r="F29649" s="6"/>
      <c r="U29649" s="11"/>
      <c r="AO29649" s="11"/>
    </row>
    <row r="29650" spans="2:41" x14ac:dyDescent="0.25">
      <c r="B29650" s="6"/>
      <c r="D29650" s="6"/>
      <c r="E29650" s="6"/>
      <c r="F29650" s="6"/>
      <c r="U29650" s="11"/>
      <c r="AO29650" s="11"/>
    </row>
    <row r="29651" spans="2:41" x14ac:dyDescent="0.25">
      <c r="B29651" s="6"/>
      <c r="D29651" s="6"/>
      <c r="E29651" s="6"/>
      <c r="F29651" s="6"/>
      <c r="U29651" s="11"/>
      <c r="AO29651" s="11"/>
    </row>
    <row r="29652" spans="2:41" x14ac:dyDescent="0.25">
      <c r="B29652" s="6"/>
      <c r="D29652" s="6"/>
      <c r="E29652" s="6"/>
      <c r="F29652" s="6"/>
      <c r="U29652" s="11"/>
      <c r="AO29652" s="11"/>
    </row>
    <row r="29653" spans="2:41" x14ac:dyDescent="0.25">
      <c r="B29653" s="6"/>
      <c r="D29653" s="6"/>
      <c r="E29653" s="6"/>
      <c r="F29653" s="6"/>
      <c r="U29653" s="11"/>
      <c r="AO29653" s="11"/>
    </row>
    <row r="29654" spans="2:41" x14ac:dyDescent="0.25">
      <c r="B29654" s="6"/>
      <c r="D29654" s="6"/>
      <c r="E29654" s="6"/>
      <c r="F29654" s="6"/>
      <c r="U29654" s="11"/>
      <c r="AO29654" s="11"/>
    </row>
    <row r="29655" spans="2:41" x14ac:dyDescent="0.25">
      <c r="B29655" s="6"/>
      <c r="D29655" s="6"/>
      <c r="E29655" s="6"/>
      <c r="F29655" s="6"/>
      <c r="U29655" s="11"/>
      <c r="AO29655" s="11"/>
    </row>
    <row r="29656" spans="2:41" x14ac:dyDescent="0.25">
      <c r="B29656" s="6"/>
      <c r="D29656" s="6"/>
      <c r="E29656" s="6"/>
      <c r="F29656" s="6"/>
      <c r="U29656" s="11"/>
      <c r="AO29656" s="11"/>
    </row>
    <row r="29657" spans="2:41" x14ac:dyDescent="0.25">
      <c r="B29657" s="6"/>
      <c r="D29657" s="6"/>
      <c r="E29657" s="6"/>
      <c r="F29657" s="6"/>
      <c r="U29657" s="11"/>
      <c r="AO29657" s="11"/>
    </row>
    <row r="29658" spans="2:41" x14ac:dyDescent="0.25">
      <c r="B29658" s="6"/>
      <c r="D29658" s="6"/>
      <c r="E29658" s="6"/>
      <c r="F29658" s="6"/>
      <c r="U29658" s="11"/>
      <c r="AO29658" s="11"/>
    </row>
    <row r="29659" spans="2:41" x14ac:dyDescent="0.25">
      <c r="B29659" s="6"/>
      <c r="D29659" s="6"/>
      <c r="E29659" s="6"/>
      <c r="F29659" s="6"/>
      <c r="U29659" s="11"/>
      <c r="AO29659" s="11"/>
    </row>
    <row r="29660" spans="2:41" x14ac:dyDescent="0.25">
      <c r="B29660" s="6"/>
      <c r="D29660" s="6"/>
      <c r="E29660" s="6"/>
      <c r="F29660" s="6"/>
      <c r="U29660" s="11"/>
      <c r="AO29660" s="11"/>
    </row>
    <row r="29661" spans="2:41" x14ac:dyDescent="0.25">
      <c r="B29661" s="6"/>
      <c r="D29661" s="6"/>
      <c r="E29661" s="6"/>
      <c r="F29661" s="6"/>
      <c r="U29661" s="11"/>
      <c r="AO29661" s="11"/>
    </row>
    <row r="29662" spans="2:41" x14ac:dyDescent="0.25">
      <c r="B29662" s="6"/>
      <c r="D29662" s="6"/>
      <c r="E29662" s="6"/>
      <c r="F29662" s="6"/>
      <c r="U29662" s="11"/>
      <c r="AO29662" s="11"/>
    </row>
    <row r="29663" spans="2:41" x14ac:dyDescent="0.25">
      <c r="B29663" s="6"/>
      <c r="D29663" s="6"/>
      <c r="E29663" s="6"/>
      <c r="F29663" s="6"/>
      <c r="U29663" s="11"/>
      <c r="AO29663" s="11"/>
    </row>
    <row r="29664" spans="2:41" x14ac:dyDescent="0.25">
      <c r="B29664" s="6"/>
      <c r="D29664" s="6"/>
      <c r="E29664" s="6"/>
      <c r="F29664" s="6"/>
      <c r="U29664" s="11"/>
      <c r="AO29664" s="11"/>
    </row>
    <row r="29665" spans="2:41" x14ac:dyDescent="0.25">
      <c r="B29665" s="6"/>
      <c r="D29665" s="6"/>
      <c r="E29665" s="6"/>
      <c r="F29665" s="6"/>
      <c r="U29665" s="11"/>
      <c r="AO29665" s="11"/>
    </row>
    <row r="29666" spans="2:41" x14ac:dyDescent="0.25">
      <c r="B29666" s="6"/>
      <c r="D29666" s="6"/>
      <c r="E29666" s="6"/>
      <c r="F29666" s="6"/>
      <c r="U29666" s="11"/>
      <c r="AO29666" s="11"/>
    </row>
    <row r="29667" spans="2:41" x14ac:dyDescent="0.25">
      <c r="B29667" s="6"/>
      <c r="D29667" s="6"/>
      <c r="E29667" s="6"/>
      <c r="F29667" s="6"/>
      <c r="U29667" s="11"/>
      <c r="AO29667" s="11"/>
    </row>
    <row r="29668" spans="2:41" x14ac:dyDescent="0.25">
      <c r="B29668" s="6"/>
      <c r="D29668" s="6"/>
      <c r="E29668" s="6"/>
      <c r="F29668" s="6"/>
      <c r="U29668" s="11"/>
      <c r="AO29668" s="11"/>
    </row>
    <row r="29669" spans="2:41" x14ac:dyDescent="0.25">
      <c r="B29669" s="6"/>
      <c r="D29669" s="6"/>
      <c r="E29669" s="6"/>
      <c r="F29669" s="6"/>
      <c r="U29669" s="11"/>
      <c r="AO29669" s="11"/>
    </row>
    <row r="29670" spans="2:41" x14ac:dyDescent="0.25">
      <c r="B29670" s="6"/>
      <c r="D29670" s="6"/>
      <c r="E29670" s="6"/>
      <c r="F29670" s="6"/>
      <c r="U29670" s="11"/>
      <c r="AO29670" s="11"/>
    </row>
    <row r="29671" spans="2:41" x14ac:dyDescent="0.25">
      <c r="B29671" s="6"/>
      <c r="D29671" s="6"/>
      <c r="E29671" s="6"/>
      <c r="F29671" s="6"/>
      <c r="U29671" s="11"/>
      <c r="AO29671" s="11"/>
    </row>
    <row r="29672" spans="2:41" x14ac:dyDescent="0.25">
      <c r="B29672" s="6"/>
      <c r="D29672" s="6"/>
      <c r="E29672" s="6"/>
      <c r="F29672" s="6"/>
      <c r="U29672" s="11"/>
      <c r="AO29672" s="11"/>
    </row>
    <row r="29673" spans="2:41" x14ac:dyDescent="0.25">
      <c r="B29673" s="6"/>
      <c r="D29673" s="6"/>
      <c r="E29673" s="6"/>
      <c r="F29673" s="6"/>
      <c r="U29673" s="11"/>
      <c r="AO29673" s="11"/>
    </row>
    <row r="29674" spans="2:41" x14ac:dyDescent="0.25">
      <c r="B29674" s="6"/>
      <c r="D29674" s="6"/>
      <c r="E29674" s="6"/>
      <c r="F29674" s="6"/>
      <c r="U29674" s="11"/>
      <c r="AO29674" s="11"/>
    </row>
    <row r="29675" spans="2:41" x14ac:dyDescent="0.25">
      <c r="B29675" s="6"/>
      <c r="D29675" s="6"/>
      <c r="E29675" s="6"/>
      <c r="F29675" s="6"/>
      <c r="U29675" s="11"/>
      <c r="AO29675" s="11"/>
    </row>
    <row r="29676" spans="2:41" x14ac:dyDescent="0.25">
      <c r="B29676" s="6"/>
      <c r="D29676" s="6"/>
      <c r="E29676" s="6"/>
      <c r="F29676" s="6"/>
      <c r="U29676" s="11"/>
      <c r="AO29676" s="11"/>
    </row>
    <row r="29677" spans="2:41" x14ac:dyDescent="0.25">
      <c r="B29677" s="6"/>
      <c r="D29677" s="6"/>
      <c r="E29677" s="6"/>
      <c r="F29677" s="6"/>
      <c r="U29677" s="11"/>
      <c r="AO29677" s="11"/>
    </row>
    <row r="29678" spans="2:41" x14ac:dyDescent="0.25">
      <c r="B29678" s="6"/>
      <c r="D29678" s="6"/>
      <c r="E29678" s="6"/>
      <c r="F29678" s="6"/>
      <c r="U29678" s="11"/>
      <c r="AO29678" s="11"/>
    </row>
    <row r="29679" spans="2:41" x14ac:dyDescent="0.25">
      <c r="B29679" s="6"/>
      <c r="D29679" s="6"/>
      <c r="E29679" s="6"/>
      <c r="F29679" s="6"/>
      <c r="U29679" s="11"/>
      <c r="AO29679" s="11"/>
    </row>
    <row r="29680" spans="2:41" x14ac:dyDescent="0.25">
      <c r="B29680" s="6"/>
      <c r="D29680" s="6"/>
      <c r="E29680" s="6"/>
      <c r="F29680" s="6"/>
      <c r="U29680" s="11"/>
      <c r="AO29680" s="11"/>
    </row>
    <row r="29681" spans="2:41" x14ac:dyDescent="0.25">
      <c r="B29681" s="6"/>
      <c r="D29681" s="6"/>
      <c r="E29681" s="6"/>
      <c r="F29681" s="6"/>
      <c r="U29681" s="11"/>
      <c r="AO29681" s="11"/>
    </row>
    <row r="29682" spans="2:41" x14ac:dyDescent="0.25">
      <c r="B29682" s="6"/>
      <c r="D29682" s="6"/>
      <c r="E29682" s="6"/>
      <c r="F29682" s="6"/>
      <c r="U29682" s="11"/>
      <c r="AO29682" s="11"/>
    </row>
    <row r="29683" spans="2:41" x14ac:dyDescent="0.25">
      <c r="B29683" s="6"/>
      <c r="D29683" s="6"/>
      <c r="E29683" s="6"/>
      <c r="F29683" s="6"/>
      <c r="U29683" s="11"/>
      <c r="AO29683" s="11"/>
    </row>
    <row r="29684" spans="2:41" x14ac:dyDescent="0.25">
      <c r="B29684" s="6"/>
      <c r="D29684" s="6"/>
      <c r="E29684" s="6"/>
      <c r="F29684" s="6"/>
      <c r="U29684" s="11"/>
      <c r="AO29684" s="11"/>
    </row>
    <row r="29685" spans="2:41" x14ac:dyDescent="0.25">
      <c r="B29685" s="6"/>
      <c r="D29685" s="6"/>
      <c r="E29685" s="6"/>
      <c r="F29685" s="6"/>
      <c r="U29685" s="11"/>
      <c r="AO29685" s="11"/>
    </row>
    <row r="29686" spans="2:41" x14ac:dyDescent="0.25">
      <c r="B29686" s="6"/>
      <c r="D29686" s="6"/>
      <c r="E29686" s="6"/>
      <c r="F29686" s="6"/>
      <c r="U29686" s="11"/>
      <c r="AO29686" s="11"/>
    </row>
    <row r="29687" spans="2:41" x14ac:dyDescent="0.25">
      <c r="B29687" s="6"/>
      <c r="D29687" s="6"/>
      <c r="E29687" s="6"/>
      <c r="F29687" s="6"/>
      <c r="U29687" s="11"/>
      <c r="AO29687" s="11"/>
    </row>
    <row r="29688" spans="2:41" x14ac:dyDescent="0.25">
      <c r="B29688" s="6"/>
      <c r="D29688" s="6"/>
      <c r="E29688" s="6"/>
      <c r="F29688" s="6"/>
      <c r="U29688" s="11"/>
      <c r="AO29688" s="11"/>
    </row>
    <row r="29689" spans="2:41" x14ac:dyDescent="0.25">
      <c r="B29689" s="6"/>
      <c r="D29689" s="6"/>
      <c r="E29689" s="6"/>
      <c r="F29689" s="6"/>
      <c r="U29689" s="11"/>
      <c r="AO29689" s="11"/>
    </row>
    <row r="29690" spans="2:41" x14ac:dyDescent="0.25">
      <c r="B29690" s="6"/>
      <c r="D29690" s="6"/>
      <c r="E29690" s="6"/>
      <c r="F29690" s="6"/>
      <c r="U29690" s="11"/>
      <c r="AO29690" s="11"/>
    </row>
    <row r="29691" spans="2:41" x14ac:dyDescent="0.25">
      <c r="B29691" s="6"/>
      <c r="D29691" s="6"/>
      <c r="E29691" s="6"/>
      <c r="F29691" s="6"/>
      <c r="U29691" s="11"/>
      <c r="AO29691" s="11"/>
    </row>
    <row r="29692" spans="2:41" x14ac:dyDescent="0.25">
      <c r="B29692" s="6"/>
      <c r="D29692" s="6"/>
      <c r="E29692" s="6"/>
      <c r="F29692" s="6"/>
      <c r="U29692" s="11"/>
      <c r="AO29692" s="11"/>
    </row>
    <row r="29693" spans="2:41" x14ac:dyDescent="0.25">
      <c r="B29693" s="6"/>
      <c r="D29693" s="6"/>
      <c r="E29693" s="6"/>
      <c r="F29693" s="6"/>
      <c r="U29693" s="11"/>
      <c r="AO29693" s="11"/>
    </row>
    <row r="29694" spans="2:41" x14ac:dyDescent="0.25">
      <c r="B29694" s="6"/>
      <c r="D29694" s="6"/>
      <c r="E29694" s="6"/>
      <c r="F29694" s="6"/>
      <c r="U29694" s="11"/>
      <c r="AO29694" s="11"/>
    </row>
    <row r="29695" spans="2:41" x14ac:dyDescent="0.25">
      <c r="B29695" s="6"/>
      <c r="D29695" s="6"/>
      <c r="E29695" s="6"/>
      <c r="F29695" s="6"/>
      <c r="U29695" s="11"/>
      <c r="AO29695" s="11"/>
    </row>
    <row r="29696" spans="2:41" x14ac:dyDescent="0.25">
      <c r="B29696" s="6"/>
      <c r="D29696" s="6"/>
      <c r="E29696" s="6"/>
      <c r="F29696" s="6"/>
      <c r="U29696" s="11"/>
      <c r="AO29696" s="11"/>
    </row>
    <row r="29697" spans="2:41" x14ac:dyDescent="0.25">
      <c r="B29697" s="6"/>
      <c r="D29697" s="6"/>
      <c r="E29697" s="6"/>
      <c r="F29697" s="6"/>
      <c r="U29697" s="11"/>
      <c r="AO29697" s="11"/>
    </row>
    <row r="29698" spans="2:41" x14ac:dyDescent="0.25">
      <c r="B29698" s="6"/>
      <c r="D29698" s="6"/>
      <c r="E29698" s="6"/>
      <c r="F29698" s="6"/>
      <c r="U29698" s="11"/>
      <c r="AO29698" s="11"/>
    </row>
    <row r="29699" spans="2:41" x14ac:dyDescent="0.25">
      <c r="B29699" s="6"/>
      <c r="D29699" s="6"/>
      <c r="E29699" s="6"/>
      <c r="F29699" s="6"/>
      <c r="U29699" s="11"/>
      <c r="AO29699" s="11"/>
    </row>
    <row r="29700" spans="2:41" x14ac:dyDescent="0.25">
      <c r="B29700" s="6"/>
      <c r="D29700" s="6"/>
      <c r="E29700" s="6"/>
      <c r="F29700" s="6"/>
      <c r="U29700" s="11"/>
      <c r="AO29700" s="11"/>
    </row>
    <row r="29701" spans="2:41" x14ac:dyDescent="0.25">
      <c r="B29701" s="6"/>
      <c r="D29701" s="6"/>
      <c r="E29701" s="6"/>
      <c r="F29701" s="6"/>
      <c r="U29701" s="11"/>
      <c r="AO29701" s="11"/>
    </row>
    <row r="29702" spans="2:41" x14ac:dyDescent="0.25">
      <c r="B29702" s="6"/>
      <c r="D29702" s="6"/>
      <c r="E29702" s="6"/>
      <c r="F29702" s="6"/>
      <c r="U29702" s="11"/>
      <c r="AO29702" s="11"/>
    </row>
    <row r="29703" spans="2:41" x14ac:dyDescent="0.25">
      <c r="B29703" s="6"/>
      <c r="D29703" s="6"/>
      <c r="E29703" s="6"/>
      <c r="F29703" s="6"/>
      <c r="U29703" s="11"/>
      <c r="AO29703" s="11"/>
    </row>
    <row r="29704" spans="2:41" x14ac:dyDescent="0.25">
      <c r="B29704" s="6"/>
      <c r="D29704" s="6"/>
      <c r="E29704" s="6"/>
      <c r="F29704" s="6"/>
      <c r="U29704" s="11"/>
      <c r="AO29704" s="11"/>
    </row>
    <row r="29705" spans="2:41" x14ac:dyDescent="0.25">
      <c r="B29705" s="6"/>
      <c r="D29705" s="6"/>
      <c r="E29705" s="6"/>
      <c r="F29705" s="6"/>
      <c r="U29705" s="11"/>
      <c r="AO29705" s="11"/>
    </row>
    <row r="29706" spans="2:41" x14ac:dyDescent="0.25">
      <c r="B29706" s="6"/>
      <c r="D29706" s="6"/>
      <c r="E29706" s="6"/>
      <c r="F29706" s="6"/>
      <c r="U29706" s="11"/>
      <c r="AO29706" s="11"/>
    </row>
    <row r="29707" spans="2:41" x14ac:dyDescent="0.25">
      <c r="B29707" s="6"/>
      <c r="D29707" s="6"/>
      <c r="E29707" s="6"/>
      <c r="F29707" s="6"/>
      <c r="U29707" s="11"/>
      <c r="AO29707" s="11"/>
    </row>
    <row r="29708" spans="2:41" x14ac:dyDescent="0.25">
      <c r="B29708" s="6"/>
      <c r="D29708" s="6"/>
      <c r="E29708" s="6"/>
      <c r="F29708" s="6"/>
      <c r="U29708" s="11"/>
      <c r="AO29708" s="11"/>
    </row>
    <row r="29709" spans="2:41" x14ac:dyDescent="0.25">
      <c r="B29709" s="6"/>
      <c r="D29709" s="6"/>
      <c r="E29709" s="6"/>
      <c r="F29709" s="6"/>
      <c r="U29709" s="11"/>
      <c r="AO29709" s="11"/>
    </row>
    <row r="29710" spans="2:41" x14ac:dyDescent="0.25">
      <c r="B29710" s="6"/>
      <c r="D29710" s="6"/>
      <c r="E29710" s="6"/>
      <c r="F29710" s="6"/>
      <c r="U29710" s="11"/>
      <c r="AO29710" s="11"/>
    </row>
    <row r="29711" spans="2:41" x14ac:dyDescent="0.25">
      <c r="B29711" s="6"/>
      <c r="D29711" s="6"/>
      <c r="E29711" s="6"/>
      <c r="F29711" s="6"/>
      <c r="U29711" s="11"/>
      <c r="AO29711" s="11"/>
    </row>
    <row r="29712" spans="2:41" x14ac:dyDescent="0.25">
      <c r="B29712" s="6"/>
      <c r="D29712" s="6"/>
      <c r="E29712" s="6"/>
      <c r="F29712" s="6"/>
      <c r="U29712" s="11"/>
      <c r="AO29712" s="11"/>
    </row>
    <row r="29713" spans="2:41" x14ac:dyDescent="0.25">
      <c r="B29713" s="6"/>
      <c r="D29713" s="6"/>
      <c r="E29713" s="6"/>
      <c r="F29713" s="6"/>
      <c r="U29713" s="11"/>
      <c r="AO29713" s="11"/>
    </row>
    <row r="29714" spans="2:41" x14ac:dyDescent="0.25">
      <c r="B29714" s="6"/>
      <c r="D29714" s="6"/>
      <c r="E29714" s="6"/>
      <c r="F29714" s="6"/>
      <c r="U29714" s="11"/>
      <c r="AO29714" s="11"/>
    </row>
    <row r="29715" spans="2:41" x14ac:dyDescent="0.25">
      <c r="B29715" s="6"/>
      <c r="D29715" s="6"/>
      <c r="E29715" s="6"/>
      <c r="F29715" s="6"/>
      <c r="U29715" s="11"/>
      <c r="AO29715" s="11"/>
    </row>
    <row r="29716" spans="2:41" x14ac:dyDescent="0.25">
      <c r="B29716" s="6"/>
      <c r="D29716" s="6"/>
      <c r="E29716" s="6"/>
      <c r="F29716" s="6"/>
      <c r="U29716" s="11"/>
      <c r="AO29716" s="11"/>
    </row>
    <row r="29717" spans="2:41" x14ac:dyDescent="0.25">
      <c r="B29717" s="6"/>
      <c r="D29717" s="6"/>
      <c r="E29717" s="6"/>
      <c r="F29717" s="6"/>
      <c r="U29717" s="11"/>
      <c r="AO29717" s="11"/>
    </row>
    <row r="29718" spans="2:41" x14ac:dyDescent="0.25">
      <c r="B29718" s="6"/>
      <c r="D29718" s="6"/>
      <c r="E29718" s="6"/>
      <c r="F29718" s="6"/>
      <c r="U29718" s="11"/>
      <c r="AO29718" s="11"/>
    </row>
    <row r="29719" spans="2:41" x14ac:dyDescent="0.25">
      <c r="B29719" s="6"/>
      <c r="D29719" s="6"/>
      <c r="E29719" s="6"/>
      <c r="F29719" s="6"/>
      <c r="U29719" s="11"/>
      <c r="AO29719" s="11"/>
    </row>
    <row r="29720" spans="2:41" x14ac:dyDescent="0.25">
      <c r="B29720" s="6"/>
      <c r="D29720" s="6"/>
      <c r="E29720" s="6"/>
      <c r="F29720" s="6"/>
      <c r="U29720" s="11"/>
      <c r="AO29720" s="11"/>
    </row>
    <row r="29721" spans="2:41" x14ac:dyDescent="0.25">
      <c r="B29721" s="6"/>
      <c r="D29721" s="6"/>
      <c r="E29721" s="6"/>
      <c r="F29721" s="6"/>
      <c r="U29721" s="11"/>
      <c r="AO29721" s="11"/>
    </row>
    <row r="29722" spans="2:41" x14ac:dyDescent="0.25">
      <c r="B29722" s="6"/>
      <c r="D29722" s="6"/>
      <c r="E29722" s="6"/>
      <c r="F29722" s="6"/>
      <c r="U29722" s="11"/>
      <c r="AO29722" s="11"/>
    </row>
    <row r="29723" spans="2:41" x14ac:dyDescent="0.25">
      <c r="B29723" s="6"/>
      <c r="D29723" s="6"/>
      <c r="E29723" s="6"/>
      <c r="F29723" s="6"/>
      <c r="U29723" s="11"/>
      <c r="AO29723" s="11"/>
    </row>
    <row r="29724" spans="2:41" x14ac:dyDescent="0.25">
      <c r="B29724" s="6"/>
      <c r="D29724" s="6"/>
      <c r="E29724" s="6"/>
      <c r="F29724" s="6"/>
      <c r="U29724" s="11"/>
      <c r="AO29724" s="11"/>
    </row>
    <row r="29725" spans="2:41" x14ac:dyDescent="0.25">
      <c r="B29725" s="6"/>
      <c r="D29725" s="6"/>
      <c r="E29725" s="6"/>
      <c r="F29725" s="6"/>
      <c r="U29725" s="11"/>
      <c r="AO29725" s="11"/>
    </row>
    <row r="29726" spans="2:41" x14ac:dyDescent="0.25">
      <c r="B29726" s="6"/>
      <c r="D29726" s="6"/>
      <c r="E29726" s="6"/>
      <c r="F29726" s="6"/>
      <c r="U29726" s="11"/>
      <c r="AO29726" s="11"/>
    </row>
    <row r="29727" spans="2:41" x14ac:dyDescent="0.25">
      <c r="B29727" s="6"/>
      <c r="D29727" s="6"/>
      <c r="E29727" s="6"/>
      <c r="F29727" s="6"/>
      <c r="U29727" s="11"/>
      <c r="AO29727" s="11"/>
    </row>
    <row r="29728" spans="2:41" x14ac:dyDescent="0.25">
      <c r="B29728" s="6"/>
      <c r="D29728" s="6"/>
      <c r="E29728" s="6"/>
      <c r="F29728" s="6"/>
      <c r="U29728" s="11"/>
      <c r="AO29728" s="11"/>
    </row>
    <row r="29729" spans="2:41" x14ac:dyDescent="0.25">
      <c r="B29729" s="6"/>
      <c r="D29729" s="6"/>
      <c r="E29729" s="6"/>
      <c r="F29729" s="6"/>
      <c r="U29729" s="11"/>
      <c r="AO29729" s="11"/>
    </row>
    <row r="29730" spans="2:41" x14ac:dyDescent="0.25">
      <c r="B29730" s="6"/>
      <c r="D29730" s="6"/>
      <c r="E29730" s="6"/>
      <c r="F29730" s="6"/>
      <c r="U29730" s="11"/>
      <c r="AO29730" s="11"/>
    </row>
    <row r="29731" spans="2:41" x14ac:dyDescent="0.25">
      <c r="B29731" s="6"/>
      <c r="D29731" s="6"/>
      <c r="E29731" s="6"/>
      <c r="F29731" s="6"/>
      <c r="U29731" s="11"/>
      <c r="AO29731" s="11"/>
    </row>
    <row r="29732" spans="2:41" x14ac:dyDescent="0.25">
      <c r="B29732" s="6"/>
      <c r="D29732" s="6"/>
      <c r="E29732" s="6"/>
      <c r="F29732" s="6"/>
      <c r="U29732" s="11"/>
      <c r="AO29732" s="11"/>
    </row>
    <row r="29733" spans="2:41" x14ac:dyDescent="0.25">
      <c r="B29733" s="6"/>
      <c r="D29733" s="6"/>
      <c r="E29733" s="6"/>
      <c r="F29733" s="6"/>
      <c r="U29733" s="11"/>
      <c r="AO29733" s="11"/>
    </row>
    <row r="29734" spans="2:41" x14ac:dyDescent="0.25">
      <c r="B29734" s="6"/>
      <c r="D29734" s="6"/>
      <c r="E29734" s="6"/>
      <c r="F29734" s="6"/>
      <c r="U29734" s="11"/>
      <c r="AO29734" s="11"/>
    </row>
    <row r="29735" spans="2:41" x14ac:dyDescent="0.25">
      <c r="B29735" s="6"/>
      <c r="D29735" s="6"/>
      <c r="E29735" s="6"/>
      <c r="F29735" s="6"/>
      <c r="U29735" s="11"/>
      <c r="AO29735" s="11"/>
    </row>
    <row r="29736" spans="2:41" x14ac:dyDescent="0.25">
      <c r="B29736" s="6"/>
      <c r="D29736" s="6"/>
      <c r="E29736" s="6"/>
      <c r="F29736" s="6"/>
      <c r="U29736" s="11"/>
      <c r="AO29736" s="11"/>
    </row>
    <row r="29737" spans="2:41" x14ac:dyDescent="0.25">
      <c r="B29737" s="6"/>
      <c r="D29737" s="6"/>
      <c r="E29737" s="6"/>
      <c r="F29737" s="6"/>
      <c r="U29737" s="11"/>
      <c r="AO29737" s="11"/>
    </row>
    <row r="29738" spans="2:41" x14ac:dyDescent="0.25">
      <c r="B29738" s="6"/>
      <c r="D29738" s="6"/>
      <c r="E29738" s="6"/>
      <c r="F29738" s="6"/>
      <c r="U29738" s="11"/>
      <c r="AO29738" s="11"/>
    </row>
    <row r="29739" spans="2:41" x14ac:dyDescent="0.25">
      <c r="B29739" s="6"/>
      <c r="D29739" s="6"/>
      <c r="E29739" s="6"/>
      <c r="F29739" s="6"/>
      <c r="U29739" s="11"/>
      <c r="AO29739" s="11"/>
    </row>
    <row r="29740" spans="2:41" x14ac:dyDescent="0.25">
      <c r="B29740" s="6"/>
      <c r="D29740" s="6"/>
      <c r="E29740" s="6"/>
      <c r="F29740" s="6"/>
      <c r="U29740" s="11"/>
      <c r="AO29740" s="11"/>
    </row>
    <row r="29741" spans="2:41" x14ac:dyDescent="0.25">
      <c r="B29741" s="6"/>
      <c r="D29741" s="6"/>
      <c r="E29741" s="6"/>
      <c r="F29741" s="6"/>
      <c r="U29741" s="11"/>
      <c r="AO29741" s="11"/>
    </row>
    <row r="29742" spans="2:41" x14ac:dyDescent="0.25">
      <c r="B29742" s="6"/>
      <c r="D29742" s="6"/>
      <c r="E29742" s="6"/>
      <c r="F29742" s="6"/>
      <c r="U29742" s="11"/>
      <c r="AO29742" s="11"/>
    </row>
    <row r="29743" spans="2:41" x14ac:dyDescent="0.25">
      <c r="B29743" s="6"/>
      <c r="D29743" s="6"/>
      <c r="E29743" s="6"/>
      <c r="F29743" s="6"/>
      <c r="U29743" s="11"/>
      <c r="AO29743" s="11"/>
    </row>
    <row r="29744" spans="2:41" x14ac:dyDescent="0.25">
      <c r="B29744" s="6"/>
      <c r="D29744" s="6"/>
      <c r="E29744" s="6"/>
      <c r="F29744" s="6"/>
      <c r="U29744" s="11"/>
      <c r="AO29744" s="11"/>
    </row>
    <row r="29745" spans="2:41" x14ac:dyDescent="0.25">
      <c r="B29745" s="6"/>
      <c r="D29745" s="6"/>
      <c r="E29745" s="6"/>
      <c r="F29745" s="6"/>
      <c r="U29745" s="11"/>
      <c r="AO29745" s="11"/>
    </row>
    <row r="29746" spans="2:41" x14ac:dyDescent="0.25">
      <c r="B29746" s="6"/>
      <c r="D29746" s="6"/>
      <c r="E29746" s="6"/>
      <c r="F29746" s="6"/>
      <c r="U29746" s="11"/>
      <c r="AO29746" s="11"/>
    </row>
    <row r="29747" spans="2:41" x14ac:dyDescent="0.25">
      <c r="B29747" s="6"/>
      <c r="D29747" s="6"/>
      <c r="E29747" s="6"/>
      <c r="F29747" s="6"/>
      <c r="U29747" s="11"/>
      <c r="AO29747" s="11"/>
    </row>
    <row r="29748" spans="2:41" x14ac:dyDescent="0.25">
      <c r="B29748" s="6"/>
      <c r="D29748" s="6"/>
      <c r="E29748" s="6"/>
      <c r="F29748" s="6"/>
      <c r="U29748" s="11"/>
      <c r="AO29748" s="11"/>
    </row>
    <row r="29749" spans="2:41" x14ac:dyDescent="0.25">
      <c r="B29749" s="6"/>
      <c r="D29749" s="6"/>
      <c r="E29749" s="6"/>
      <c r="F29749" s="6"/>
      <c r="U29749" s="11"/>
      <c r="AO29749" s="11"/>
    </row>
    <row r="29750" spans="2:41" x14ac:dyDescent="0.25">
      <c r="B29750" s="6"/>
      <c r="D29750" s="6"/>
      <c r="E29750" s="6"/>
      <c r="F29750" s="6"/>
      <c r="U29750" s="11"/>
      <c r="AO29750" s="11"/>
    </row>
    <row r="29751" spans="2:41" x14ac:dyDescent="0.25">
      <c r="B29751" s="6"/>
      <c r="D29751" s="6"/>
      <c r="E29751" s="6"/>
      <c r="F29751" s="6"/>
      <c r="U29751" s="11"/>
      <c r="AO29751" s="11"/>
    </row>
    <row r="29752" spans="2:41" x14ac:dyDescent="0.25">
      <c r="B29752" s="6"/>
      <c r="D29752" s="6"/>
      <c r="E29752" s="6"/>
      <c r="F29752" s="6"/>
      <c r="U29752" s="11"/>
      <c r="AO29752" s="11"/>
    </row>
    <row r="29753" spans="2:41" x14ac:dyDescent="0.25">
      <c r="B29753" s="6"/>
      <c r="D29753" s="6"/>
      <c r="E29753" s="6"/>
      <c r="F29753" s="6"/>
      <c r="U29753" s="11"/>
      <c r="AO29753" s="11"/>
    </row>
    <row r="29754" spans="2:41" x14ac:dyDescent="0.25">
      <c r="B29754" s="6"/>
      <c r="D29754" s="6"/>
      <c r="E29754" s="6"/>
      <c r="F29754" s="6"/>
      <c r="U29754" s="11"/>
      <c r="AO29754" s="11"/>
    </row>
    <row r="29755" spans="2:41" x14ac:dyDescent="0.25">
      <c r="B29755" s="6"/>
      <c r="D29755" s="6"/>
      <c r="E29755" s="6"/>
      <c r="F29755" s="6"/>
      <c r="U29755" s="11"/>
      <c r="AO29755" s="11"/>
    </row>
    <row r="29756" spans="2:41" x14ac:dyDescent="0.25">
      <c r="B29756" s="6"/>
      <c r="D29756" s="6"/>
      <c r="E29756" s="6"/>
      <c r="F29756" s="6"/>
      <c r="U29756" s="11"/>
      <c r="AO29756" s="11"/>
    </row>
    <row r="29757" spans="2:41" x14ac:dyDescent="0.25">
      <c r="B29757" s="6"/>
      <c r="D29757" s="6"/>
      <c r="E29757" s="6"/>
      <c r="F29757" s="6"/>
      <c r="U29757" s="11"/>
      <c r="AO29757" s="11"/>
    </row>
    <row r="29758" spans="2:41" x14ac:dyDescent="0.25">
      <c r="B29758" s="6"/>
      <c r="D29758" s="6"/>
      <c r="E29758" s="6"/>
      <c r="F29758" s="6"/>
      <c r="U29758" s="11"/>
      <c r="AO29758" s="11"/>
    </row>
    <row r="29759" spans="2:41" x14ac:dyDescent="0.25">
      <c r="B29759" s="6"/>
      <c r="D29759" s="6"/>
      <c r="E29759" s="6"/>
      <c r="F29759" s="6"/>
      <c r="U29759" s="11"/>
      <c r="AO29759" s="11"/>
    </row>
    <row r="29760" spans="2:41" x14ac:dyDescent="0.25">
      <c r="B29760" s="6"/>
      <c r="D29760" s="6"/>
      <c r="E29760" s="6"/>
      <c r="F29760" s="6"/>
      <c r="U29760" s="11"/>
      <c r="AO29760" s="11"/>
    </row>
    <row r="29761" spans="2:41" x14ac:dyDescent="0.25">
      <c r="B29761" s="6"/>
      <c r="D29761" s="6"/>
      <c r="E29761" s="6"/>
      <c r="F29761" s="6"/>
      <c r="U29761" s="11"/>
      <c r="AO29761" s="11"/>
    </row>
    <row r="29762" spans="2:41" x14ac:dyDescent="0.25">
      <c r="B29762" s="6"/>
      <c r="D29762" s="6"/>
      <c r="E29762" s="6"/>
      <c r="F29762" s="6"/>
      <c r="U29762" s="11"/>
      <c r="AO29762" s="11"/>
    </row>
    <row r="29763" spans="2:41" x14ac:dyDescent="0.25">
      <c r="B29763" s="6"/>
      <c r="D29763" s="6"/>
      <c r="E29763" s="6"/>
      <c r="F29763" s="6"/>
      <c r="U29763" s="11"/>
      <c r="AO29763" s="11"/>
    </row>
    <row r="29764" spans="2:41" x14ac:dyDescent="0.25">
      <c r="B29764" s="6"/>
      <c r="D29764" s="6"/>
      <c r="E29764" s="6"/>
      <c r="F29764" s="6"/>
      <c r="U29764" s="11"/>
      <c r="AO29764" s="11"/>
    </row>
    <row r="29765" spans="2:41" x14ac:dyDescent="0.25">
      <c r="B29765" s="6"/>
      <c r="D29765" s="6"/>
      <c r="E29765" s="6"/>
      <c r="F29765" s="6"/>
      <c r="U29765" s="11"/>
      <c r="AO29765" s="11"/>
    </row>
    <row r="29766" spans="2:41" x14ac:dyDescent="0.25">
      <c r="B29766" s="6"/>
      <c r="D29766" s="6"/>
      <c r="E29766" s="6"/>
      <c r="F29766" s="6"/>
      <c r="U29766" s="11"/>
      <c r="AO29766" s="11"/>
    </row>
    <row r="29767" spans="2:41" x14ac:dyDescent="0.25">
      <c r="B29767" s="6"/>
      <c r="D29767" s="6"/>
      <c r="E29767" s="6"/>
      <c r="F29767" s="6"/>
      <c r="U29767" s="11"/>
      <c r="AO29767" s="11"/>
    </row>
    <row r="29768" spans="2:41" x14ac:dyDescent="0.25">
      <c r="B29768" s="6"/>
      <c r="D29768" s="6"/>
      <c r="E29768" s="6"/>
      <c r="F29768" s="6"/>
      <c r="U29768" s="11"/>
      <c r="AO29768" s="11"/>
    </row>
    <row r="29769" spans="2:41" x14ac:dyDescent="0.25">
      <c r="B29769" s="6"/>
      <c r="D29769" s="6"/>
      <c r="E29769" s="6"/>
      <c r="F29769" s="6"/>
      <c r="U29769" s="11"/>
      <c r="AO29769" s="11"/>
    </row>
    <row r="29770" spans="2:41" x14ac:dyDescent="0.25">
      <c r="B29770" s="6"/>
      <c r="D29770" s="6"/>
      <c r="E29770" s="6"/>
      <c r="F29770" s="6"/>
      <c r="U29770" s="11"/>
      <c r="AO29770" s="11"/>
    </row>
    <row r="29771" spans="2:41" x14ac:dyDescent="0.25">
      <c r="B29771" s="6"/>
      <c r="D29771" s="6"/>
      <c r="E29771" s="6"/>
      <c r="F29771" s="6"/>
      <c r="U29771" s="11"/>
      <c r="AO29771" s="11"/>
    </row>
    <row r="29772" spans="2:41" x14ac:dyDescent="0.25">
      <c r="B29772" s="6"/>
      <c r="D29772" s="6"/>
      <c r="E29772" s="6"/>
      <c r="F29772" s="6"/>
      <c r="U29772" s="11"/>
      <c r="AO29772" s="11"/>
    </row>
    <row r="29773" spans="2:41" x14ac:dyDescent="0.25">
      <c r="B29773" s="6"/>
      <c r="D29773" s="6"/>
      <c r="E29773" s="6"/>
      <c r="F29773" s="6"/>
      <c r="U29773" s="11"/>
      <c r="AO29773" s="11"/>
    </row>
    <row r="29774" spans="2:41" x14ac:dyDescent="0.25">
      <c r="B29774" s="6"/>
      <c r="D29774" s="6"/>
      <c r="E29774" s="6"/>
      <c r="F29774" s="6"/>
      <c r="U29774" s="11"/>
      <c r="AO29774" s="11"/>
    </row>
    <row r="29775" spans="2:41" x14ac:dyDescent="0.25">
      <c r="B29775" s="6"/>
      <c r="D29775" s="6"/>
      <c r="E29775" s="6"/>
      <c r="F29775" s="6"/>
      <c r="U29775" s="11"/>
      <c r="AO29775" s="11"/>
    </row>
    <row r="29776" spans="2:41" x14ac:dyDescent="0.25">
      <c r="B29776" s="6"/>
      <c r="D29776" s="6"/>
      <c r="E29776" s="6"/>
      <c r="F29776" s="6"/>
      <c r="U29776" s="11"/>
      <c r="AO29776" s="11"/>
    </row>
    <row r="29777" spans="2:41" x14ac:dyDescent="0.25">
      <c r="B29777" s="6"/>
      <c r="D29777" s="6"/>
      <c r="E29777" s="6"/>
      <c r="F29777" s="6"/>
      <c r="U29777" s="11"/>
      <c r="AO29777" s="11"/>
    </row>
    <row r="29778" spans="2:41" x14ac:dyDescent="0.25">
      <c r="B29778" s="6"/>
      <c r="D29778" s="6"/>
      <c r="E29778" s="6"/>
      <c r="F29778" s="6"/>
      <c r="U29778" s="11"/>
      <c r="AO29778" s="11"/>
    </row>
    <row r="29779" spans="2:41" x14ac:dyDescent="0.25">
      <c r="B29779" s="6"/>
      <c r="D29779" s="6"/>
      <c r="E29779" s="6"/>
      <c r="F29779" s="6"/>
      <c r="U29779" s="11"/>
      <c r="AO29779" s="11"/>
    </row>
    <row r="29780" spans="2:41" x14ac:dyDescent="0.25">
      <c r="B29780" s="6"/>
      <c r="D29780" s="6"/>
      <c r="E29780" s="6"/>
      <c r="F29780" s="6"/>
      <c r="U29780" s="11"/>
      <c r="AO29780" s="11"/>
    </row>
    <row r="29781" spans="2:41" x14ac:dyDescent="0.25">
      <c r="B29781" s="6"/>
      <c r="D29781" s="6"/>
      <c r="E29781" s="6"/>
      <c r="F29781" s="6"/>
      <c r="U29781" s="11"/>
      <c r="AO29781" s="11"/>
    </row>
    <row r="29782" spans="2:41" x14ac:dyDescent="0.25">
      <c r="B29782" s="6"/>
      <c r="D29782" s="6"/>
      <c r="E29782" s="6"/>
      <c r="F29782" s="6"/>
      <c r="U29782" s="11"/>
      <c r="AO29782" s="11"/>
    </row>
    <row r="29783" spans="2:41" x14ac:dyDescent="0.25">
      <c r="B29783" s="6"/>
      <c r="D29783" s="6"/>
      <c r="E29783" s="6"/>
      <c r="F29783" s="6"/>
      <c r="U29783" s="11"/>
      <c r="AO29783" s="11"/>
    </row>
    <row r="29784" spans="2:41" x14ac:dyDescent="0.25">
      <c r="B29784" s="6"/>
      <c r="D29784" s="6"/>
      <c r="E29784" s="6"/>
      <c r="F29784" s="6"/>
      <c r="U29784" s="11"/>
      <c r="AO29784" s="11"/>
    </row>
    <row r="29785" spans="2:41" x14ac:dyDescent="0.25">
      <c r="B29785" s="6"/>
      <c r="D29785" s="6"/>
      <c r="E29785" s="6"/>
      <c r="F29785" s="6"/>
      <c r="U29785" s="11"/>
      <c r="AO29785" s="11"/>
    </row>
    <row r="29786" spans="2:41" x14ac:dyDescent="0.25">
      <c r="B29786" s="6"/>
      <c r="D29786" s="6"/>
      <c r="E29786" s="6"/>
      <c r="F29786" s="6"/>
      <c r="U29786" s="11"/>
      <c r="AO29786" s="11"/>
    </row>
    <row r="29787" spans="2:41" x14ac:dyDescent="0.25">
      <c r="B29787" s="6"/>
      <c r="D29787" s="6"/>
      <c r="E29787" s="6"/>
      <c r="F29787" s="6"/>
      <c r="U29787" s="11"/>
      <c r="AO29787" s="11"/>
    </row>
    <row r="29788" spans="2:41" x14ac:dyDescent="0.25">
      <c r="B29788" s="6"/>
      <c r="D29788" s="6"/>
      <c r="E29788" s="6"/>
      <c r="F29788" s="6"/>
      <c r="U29788" s="11"/>
      <c r="AO29788" s="11"/>
    </row>
    <row r="29789" spans="2:41" x14ac:dyDescent="0.25">
      <c r="B29789" s="6"/>
      <c r="D29789" s="6"/>
      <c r="E29789" s="6"/>
      <c r="F29789" s="6"/>
      <c r="U29789" s="11"/>
      <c r="AO29789" s="11"/>
    </row>
    <row r="29790" spans="2:41" x14ac:dyDescent="0.25">
      <c r="B29790" s="6"/>
      <c r="D29790" s="6"/>
      <c r="E29790" s="6"/>
      <c r="F29790" s="6"/>
      <c r="U29790" s="11"/>
      <c r="AO29790" s="11"/>
    </row>
    <row r="29791" spans="2:41" x14ac:dyDescent="0.25">
      <c r="B29791" s="6"/>
      <c r="D29791" s="6"/>
      <c r="E29791" s="6"/>
      <c r="F29791" s="6"/>
      <c r="U29791" s="11"/>
      <c r="AO29791" s="11"/>
    </row>
    <row r="29792" spans="2:41" x14ac:dyDescent="0.25">
      <c r="B29792" s="6"/>
      <c r="D29792" s="6"/>
      <c r="E29792" s="6"/>
      <c r="F29792" s="6"/>
      <c r="U29792" s="11"/>
      <c r="AO29792" s="11"/>
    </row>
    <row r="29793" spans="2:41" x14ac:dyDescent="0.25">
      <c r="B29793" s="6"/>
      <c r="D29793" s="6"/>
      <c r="E29793" s="6"/>
      <c r="F29793" s="6"/>
      <c r="U29793" s="11"/>
      <c r="AO29793" s="11"/>
    </row>
    <row r="29794" spans="2:41" x14ac:dyDescent="0.25">
      <c r="B29794" s="6"/>
      <c r="D29794" s="6"/>
      <c r="E29794" s="6"/>
      <c r="F29794" s="6"/>
      <c r="U29794" s="11"/>
      <c r="AO29794" s="11"/>
    </row>
    <row r="29795" spans="2:41" x14ac:dyDescent="0.25">
      <c r="B29795" s="6"/>
      <c r="D29795" s="6"/>
      <c r="E29795" s="6"/>
      <c r="F29795" s="6"/>
      <c r="U29795" s="11"/>
      <c r="AO29795" s="11"/>
    </row>
    <row r="29796" spans="2:41" x14ac:dyDescent="0.25">
      <c r="B29796" s="6"/>
      <c r="D29796" s="6"/>
      <c r="E29796" s="6"/>
      <c r="F29796" s="6"/>
      <c r="U29796" s="11"/>
      <c r="AO29796" s="11"/>
    </row>
    <row r="29797" spans="2:41" x14ac:dyDescent="0.25">
      <c r="B29797" s="6"/>
      <c r="D29797" s="6"/>
      <c r="E29797" s="6"/>
      <c r="F29797" s="6"/>
      <c r="U29797" s="11"/>
      <c r="AO29797" s="11"/>
    </row>
    <row r="29798" spans="2:41" x14ac:dyDescent="0.25">
      <c r="B29798" s="6"/>
      <c r="D29798" s="6"/>
      <c r="E29798" s="6"/>
      <c r="F29798" s="6"/>
      <c r="U29798" s="11"/>
      <c r="AO29798" s="11"/>
    </row>
    <row r="29799" spans="2:41" x14ac:dyDescent="0.25">
      <c r="B29799" s="6"/>
      <c r="D29799" s="6"/>
      <c r="E29799" s="6"/>
      <c r="F29799" s="6"/>
      <c r="U29799" s="11"/>
      <c r="AO29799" s="11"/>
    </row>
    <row r="29800" spans="2:41" x14ac:dyDescent="0.25">
      <c r="B29800" s="6"/>
      <c r="D29800" s="6"/>
      <c r="E29800" s="6"/>
      <c r="F29800" s="6"/>
      <c r="U29800" s="11"/>
      <c r="AO29800" s="11"/>
    </row>
    <row r="29801" spans="2:41" x14ac:dyDescent="0.25">
      <c r="B29801" s="6"/>
      <c r="D29801" s="6"/>
      <c r="E29801" s="6"/>
      <c r="F29801" s="6"/>
      <c r="U29801" s="11"/>
      <c r="AO29801" s="11"/>
    </row>
    <row r="29802" spans="2:41" x14ac:dyDescent="0.25">
      <c r="B29802" s="6"/>
      <c r="D29802" s="6"/>
      <c r="E29802" s="6"/>
      <c r="F29802" s="6"/>
      <c r="U29802" s="11"/>
      <c r="AO29802" s="11"/>
    </row>
    <row r="29803" spans="2:41" x14ac:dyDescent="0.25">
      <c r="B29803" s="6"/>
      <c r="D29803" s="6"/>
      <c r="E29803" s="6"/>
      <c r="F29803" s="6"/>
      <c r="U29803" s="11"/>
      <c r="AO29803" s="11"/>
    </row>
    <row r="29804" spans="2:41" x14ac:dyDescent="0.25">
      <c r="B29804" s="6"/>
      <c r="D29804" s="6"/>
      <c r="E29804" s="6"/>
      <c r="F29804" s="6"/>
      <c r="U29804" s="11"/>
      <c r="AO29804" s="11"/>
    </row>
    <row r="29805" spans="2:41" x14ac:dyDescent="0.25">
      <c r="B29805" s="6"/>
      <c r="D29805" s="6"/>
      <c r="E29805" s="6"/>
      <c r="F29805" s="6"/>
      <c r="U29805" s="11"/>
      <c r="AO29805" s="11"/>
    </row>
    <row r="29806" spans="2:41" x14ac:dyDescent="0.25">
      <c r="B29806" s="6"/>
      <c r="D29806" s="6"/>
      <c r="E29806" s="6"/>
      <c r="F29806" s="6"/>
      <c r="U29806" s="11"/>
      <c r="AO29806" s="11"/>
    </row>
    <row r="29807" spans="2:41" x14ac:dyDescent="0.25">
      <c r="B29807" s="6"/>
      <c r="D29807" s="6"/>
      <c r="E29807" s="6"/>
      <c r="F29807" s="6"/>
      <c r="U29807" s="11"/>
      <c r="AO29807" s="11"/>
    </row>
    <row r="29808" spans="2:41" x14ac:dyDescent="0.25">
      <c r="B29808" s="6"/>
      <c r="D29808" s="6"/>
      <c r="E29808" s="6"/>
      <c r="F29808" s="6"/>
      <c r="U29808" s="11"/>
      <c r="AO29808" s="11"/>
    </row>
    <row r="29809" spans="2:41" x14ac:dyDescent="0.25">
      <c r="B29809" s="6"/>
      <c r="D29809" s="6"/>
      <c r="E29809" s="6"/>
      <c r="F29809" s="6"/>
      <c r="U29809" s="11"/>
      <c r="AO29809" s="11"/>
    </row>
    <row r="29810" spans="2:41" x14ac:dyDescent="0.25">
      <c r="B29810" s="6"/>
      <c r="D29810" s="6"/>
      <c r="E29810" s="6"/>
      <c r="F29810" s="6"/>
      <c r="U29810" s="11"/>
      <c r="AO29810" s="11"/>
    </row>
    <row r="29811" spans="2:41" x14ac:dyDescent="0.25">
      <c r="B29811" s="6"/>
      <c r="D29811" s="6"/>
      <c r="E29811" s="6"/>
      <c r="F29811" s="6"/>
      <c r="U29811" s="11"/>
      <c r="AO29811" s="11"/>
    </row>
    <row r="29812" spans="2:41" x14ac:dyDescent="0.25">
      <c r="B29812" s="6"/>
      <c r="D29812" s="6"/>
      <c r="E29812" s="6"/>
      <c r="F29812" s="6"/>
      <c r="U29812" s="11"/>
      <c r="AO29812" s="11"/>
    </row>
    <row r="29813" spans="2:41" x14ac:dyDescent="0.25">
      <c r="B29813" s="6"/>
      <c r="D29813" s="6"/>
      <c r="E29813" s="6"/>
      <c r="F29813" s="6"/>
      <c r="U29813" s="11"/>
      <c r="AO29813" s="11"/>
    </row>
    <row r="29814" spans="2:41" x14ac:dyDescent="0.25">
      <c r="B29814" s="6"/>
      <c r="D29814" s="6"/>
      <c r="E29814" s="6"/>
      <c r="F29814" s="6"/>
      <c r="U29814" s="11"/>
      <c r="AO29814" s="11"/>
    </row>
    <row r="29815" spans="2:41" x14ac:dyDescent="0.25">
      <c r="B29815" s="6"/>
      <c r="D29815" s="6"/>
      <c r="E29815" s="6"/>
      <c r="F29815" s="6"/>
      <c r="U29815" s="11"/>
      <c r="AO29815" s="11"/>
    </row>
    <row r="29816" spans="2:41" x14ac:dyDescent="0.25">
      <c r="B29816" s="6"/>
      <c r="D29816" s="6"/>
      <c r="E29816" s="6"/>
      <c r="F29816" s="6"/>
      <c r="U29816" s="11"/>
      <c r="AO29816" s="11"/>
    </row>
    <row r="29817" spans="2:41" x14ac:dyDescent="0.25">
      <c r="B29817" s="6"/>
      <c r="D29817" s="6"/>
      <c r="E29817" s="6"/>
      <c r="F29817" s="6"/>
      <c r="U29817" s="11"/>
      <c r="AO29817" s="11"/>
    </row>
    <row r="29818" spans="2:41" x14ac:dyDescent="0.25">
      <c r="B29818" s="6"/>
      <c r="D29818" s="6"/>
      <c r="E29818" s="6"/>
      <c r="F29818" s="6"/>
      <c r="U29818" s="11"/>
      <c r="AO29818" s="11"/>
    </row>
    <row r="29819" spans="2:41" x14ac:dyDescent="0.25">
      <c r="B29819" s="6"/>
      <c r="D29819" s="6"/>
      <c r="E29819" s="6"/>
      <c r="F29819" s="6"/>
      <c r="U29819" s="11"/>
      <c r="AO29819" s="11"/>
    </row>
    <row r="29820" spans="2:41" x14ac:dyDescent="0.25">
      <c r="B29820" s="6"/>
      <c r="D29820" s="6"/>
      <c r="E29820" s="6"/>
      <c r="F29820" s="6"/>
      <c r="U29820" s="11"/>
      <c r="AO29820" s="11"/>
    </row>
    <row r="29821" spans="2:41" x14ac:dyDescent="0.25">
      <c r="B29821" s="6"/>
      <c r="D29821" s="6"/>
      <c r="E29821" s="6"/>
      <c r="F29821" s="6"/>
      <c r="U29821" s="11"/>
      <c r="AO29821" s="11"/>
    </row>
    <row r="29822" spans="2:41" x14ac:dyDescent="0.25">
      <c r="B29822" s="6"/>
      <c r="D29822" s="6"/>
      <c r="E29822" s="6"/>
      <c r="F29822" s="6"/>
      <c r="U29822" s="11"/>
      <c r="AO29822" s="11"/>
    </row>
    <row r="29823" spans="2:41" x14ac:dyDescent="0.25">
      <c r="B29823" s="6"/>
      <c r="D29823" s="6"/>
      <c r="E29823" s="6"/>
      <c r="F29823" s="6"/>
      <c r="U29823" s="11"/>
      <c r="AO29823" s="11"/>
    </row>
    <row r="29824" spans="2:41" x14ac:dyDescent="0.25">
      <c r="B29824" s="6"/>
      <c r="D29824" s="6"/>
      <c r="E29824" s="6"/>
      <c r="F29824" s="6"/>
      <c r="U29824" s="11"/>
      <c r="AO29824" s="11"/>
    </row>
    <row r="29825" spans="2:41" x14ac:dyDescent="0.25">
      <c r="B29825" s="6"/>
      <c r="D29825" s="6"/>
      <c r="E29825" s="6"/>
      <c r="F29825" s="6"/>
      <c r="U29825" s="11"/>
      <c r="AO29825" s="11"/>
    </row>
    <row r="29826" spans="2:41" x14ac:dyDescent="0.25">
      <c r="B29826" s="6"/>
      <c r="D29826" s="6"/>
      <c r="E29826" s="6"/>
      <c r="F29826" s="6"/>
      <c r="U29826" s="11"/>
      <c r="AO29826" s="11"/>
    </row>
    <row r="29827" spans="2:41" x14ac:dyDescent="0.25">
      <c r="B29827" s="6"/>
      <c r="D29827" s="6"/>
      <c r="E29827" s="6"/>
      <c r="F29827" s="6"/>
      <c r="U29827" s="11"/>
      <c r="AO29827" s="11"/>
    </row>
    <row r="29828" spans="2:41" x14ac:dyDescent="0.25">
      <c r="B29828" s="6"/>
      <c r="D29828" s="6"/>
      <c r="E29828" s="6"/>
      <c r="F29828" s="6"/>
      <c r="U29828" s="11"/>
      <c r="AO29828" s="11"/>
    </row>
    <row r="29829" spans="2:41" x14ac:dyDescent="0.25">
      <c r="B29829" s="6"/>
      <c r="D29829" s="6"/>
      <c r="E29829" s="6"/>
      <c r="F29829" s="6"/>
      <c r="U29829" s="11"/>
      <c r="AO29829" s="11"/>
    </row>
    <row r="29830" spans="2:41" x14ac:dyDescent="0.25">
      <c r="B29830" s="6"/>
      <c r="D29830" s="6"/>
      <c r="E29830" s="6"/>
      <c r="F29830" s="6"/>
      <c r="U29830" s="11"/>
      <c r="AO29830" s="11"/>
    </row>
    <row r="29831" spans="2:41" x14ac:dyDescent="0.25">
      <c r="B29831" s="6"/>
      <c r="D29831" s="6"/>
      <c r="E29831" s="6"/>
      <c r="F29831" s="6"/>
      <c r="U29831" s="11"/>
      <c r="AO29831" s="11"/>
    </row>
    <row r="29832" spans="2:41" x14ac:dyDescent="0.25">
      <c r="B29832" s="6"/>
      <c r="D29832" s="6"/>
      <c r="E29832" s="6"/>
      <c r="F29832" s="6"/>
      <c r="U29832" s="11"/>
      <c r="AO29832" s="11"/>
    </row>
    <row r="29833" spans="2:41" x14ac:dyDescent="0.25">
      <c r="B29833" s="6"/>
      <c r="D29833" s="6"/>
      <c r="E29833" s="6"/>
      <c r="F29833" s="6"/>
      <c r="U29833" s="11"/>
      <c r="AO29833" s="11"/>
    </row>
    <row r="29834" spans="2:41" x14ac:dyDescent="0.25">
      <c r="B29834" s="6"/>
      <c r="D29834" s="6"/>
      <c r="E29834" s="6"/>
      <c r="F29834" s="6"/>
      <c r="U29834" s="11"/>
      <c r="AO29834" s="11"/>
    </row>
    <row r="29835" spans="2:41" x14ac:dyDescent="0.25">
      <c r="B29835" s="6"/>
      <c r="D29835" s="6"/>
      <c r="E29835" s="6"/>
      <c r="F29835" s="6"/>
      <c r="U29835" s="11"/>
      <c r="AO29835" s="11"/>
    </row>
    <row r="29836" spans="2:41" x14ac:dyDescent="0.25">
      <c r="B29836" s="6"/>
      <c r="D29836" s="6"/>
      <c r="E29836" s="6"/>
      <c r="F29836" s="6"/>
      <c r="U29836" s="11"/>
      <c r="AO29836" s="11"/>
    </row>
    <row r="29837" spans="2:41" x14ac:dyDescent="0.25">
      <c r="B29837" s="6"/>
      <c r="D29837" s="6"/>
      <c r="E29837" s="6"/>
      <c r="F29837" s="6"/>
      <c r="U29837" s="11"/>
      <c r="AO29837" s="11"/>
    </row>
    <row r="29838" spans="2:41" x14ac:dyDescent="0.25">
      <c r="B29838" s="6"/>
      <c r="D29838" s="6"/>
      <c r="E29838" s="6"/>
      <c r="F29838" s="6"/>
      <c r="U29838" s="11"/>
      <c r="AO29838" s="11"/>
    </row>
    <row r="29839" spans="2:41" x14ac:dyDescent="0.25">
      <c r="B29839" s="6"/>
      <c r="D29839" s="6"/>
      <c r="E29839" s="6"/>
      <c r="F29839" s="6"/>
      <c r="U29839" s="11"/>
      <c r="AO29839" s="11"/>
    </row>
    <row r="29840" spans="2:41" x14ac:dyDescent="0.25">
      <c r="B29840" s="6"/>
      <c r="D29840" s="6"/>
      <c r="E29840" s="6"/>
      <c r="F29840" s="6"/>
      <c r="U29840" s="11"/>
      <c r="AO29840" s="11"/>
    </row>
    <row r="29841" spans="2:41" x14ac:dyDescent="0.25">
      <c r="B29841" s="6"/>
      <c r="D29841" s="6"/>
      <c r="E29841" s="6"/>
      <c r="F29841" s="6"/>
      <c r="U29841" s="11"/>
      <c r="AO29841" s="11"/>
    </row>
    <row r="29842" spans="2:41" x14ac:dyDescent="0.25">
      <c r="B29842" s="6"/>
      <c r="D29842" s="6"/>
      <c r="E29842" s="6"/>
      <c r="F29842" s="6"/>
      <c r="U29842" s="11"/>
      <c r="AO29842" s="11"/>
    </row>
    <row r="29843" spans="2:41" x14ac:dyDescent="0.25">
      <c r="B29843" s="6"/>
      <c r="D29843" s="6"/>
      <c r="E29843" s="6"/>
      <c r="F29843" s="6"/>
      <c r="U29843" s="11"/>
      <c r="AO29843" s="11"/>
    </row>
    <row r="29844" spans="2:41" x14ac:dyDescent="0.25">
      <c r="B29844" s="6"/>
      <c r="D29844" s="6"/>
      <c r="E29844" s="6"/>
      <c r="F29844" s="6"/>
      <c r="U29844" s="11"/>
      <c r="AO29844" s="11"/>
    </row>
    <row r="29845" spans="2:41" x14ac:dyDescent="0.25">
      <c r="B29845" s="6"/>
      <c r="D29845" s="6"/>
      <c r="E29845" s="6"/>
      <c r="F29845" s="6"/>
      <c r="U29845" s="11"/>
      <c r="AO29845" s="11"/>
    </row>
    <row r="29846" spans="2:41" x14ac:dyDescent="0.25">
      <c r="B29846" s="6"/>
      <c r="D29846" s="6"/>
      <c r="E29846" s="6"/>
      <c r="F29846" s="6"/>
      <c r="U29846" s="11"/>
      <c r="AO29846" s="11"/>
    </row>
    <row r="29847" spans="2:41" x14ac:dyDescent="0.25">
      <c r="B29847" s="6"/>
      <c r="D29847" s="6"/>
      <c r="E29847" s="6"/>
      <c r="F29847" s="6"/>
      <c r="U29847" s="11"/>
      <c r="AO29847" s="11"/>
    </row>
    <row r="29848" spans="2:41" x14ac:dyDescent="0.25">
      <c r="B29848" s="6"/>
      <c r="D29848" s="6"/>
      <c r="E29848" s="6"/>
      <c r="F29848" s="6"/>
      <c r="U29848" s="11"/>
      <c r="AO29848" s="11"/>
    </row>
    <row r="29849" spans="2:41" x14ac:dyDescent="0.25">
      <c r="B29849" s="6"/>
      <c r="D29849" s="6"/>
      <c r="E29849" s="6"/>
      <c r="F29849" s="6"/>
      <c r="U29849" s="11"/>
      <c r="AO29849" s="11"/>
    </row>
    <row r="29850" spans="2:41" x14ac:dyDescent="0.25">
      <c r="B29850" s="6"/>
      <c r="D29850" s="6"/>
      <c r="E29850" s="6"/>
      <c r="F29850" s="6"/>
      <c r="U29850" s="11"/>
      <c r="AO29850" s="11"/>
    </row>
    <row r="29851" spans="2:41" x14ac:dyDescent="0.25">
      <c r="B29851" s="6"/>
      <c r="D29851" s="6"/>
      <c r="E29851" s="6"/>
      <c r="F29851" s="6"/>
      <c r="U29851" s="11"/>
      <c r="AO29851" s="11"/>
    </row>
    <row r="29852" spans="2:41" x14ac:dyDescent="0.25">
      <c r="B29852" s="6"/>
      <c r="D29852" s="6"/>
      <c r="E29852" s="6"/>
      <c r="F29852" s="6"/>
      <c r="U29852" s="11"/>
      <c r="AO29852" s="11"/>
    </row>
    <row r="29853" spans="2:41" x14ac:dyDescent="0.25">
      <c r="B29853" s="6"/>
      <c r="D29853" s="6"/>
      <c r="E29853" s="6"/>
      <c r="F29853" s="6"/>
      <c r="U29853" s="11"/>
      <c r="AO29853" s="11"/>
    </row>
    <row r="29854" spans="2:41" x14ac:dyDescent="0.25">
      <c r="B29854" s="6"/>
      <c r="D29854" s="6"/>
      <c r="E29854" s="6"/>
      <c r="F29854" s="6"/>
      <c r="U29854" s="11"/>
      <c r="AO29854" s="11"/>
    </row>
    <row r="29855" spans="2:41" x14ac:dyDescent="0.25">
      <c r="B29855" s="6"/>
      <c r="D29855" s="6"/>
      <c r="E29855" s="6"/>
      <c r="F29855" s="6"/>
      <c r="U29855" s="11"/>
      <c r="AO29855" s="11"/>
    </row>
    <row r="29856" spans="2:41" x14ac:dyDescent="0.25">
      <c r="B29856" s="6"/>
      <c r="D29856" s="6"/>
      <c r="E29856" s="6"/>
      <c r="F29856" s="6"/>
      <c r="U29856" s="11"/>
      <c r="AO29856" s="11"/>
    </row>
    <row r="29857" spans="2:41" x14ac:dyDescent="0.25">
      <c r="B29857" s="6"/>
      <c r="D29857" s="6"/>
      <c r="E29857" s="6"/>
      <c r="F29857" s="6"/>
      <c r="U29857" s="11"/>
      <c r="AO29857" s="11"/>
    </row>
    <row r="29858" spans="2:41" x14ac:dyDescent="0.25">
      <c r="B29858" s="6"/>
      <c r="D29858" s="6"/>
      <c r="E29858" s="6"/>
      <c r="F29858" s="6"/>
      <c r="U29858" s="11"/>
      <c r="AO29858" s="11"/>
    </row>
    <row r="29859" spans="2:41" x14ac:dyDescent="0.25">
      <c r="B29859" s="6"/>
      <c r="D29859" s="6"/>
      <c r="E29859" s="6"/>
      <c r="F29859" s="6"/>
      <c r="U29859" s="11"/>
      <c r="AO29859" s="11"/>
    </row>
    <row r="29860" spans="2:41" x14ac:dyDescent="0.25">
      <c r="B29860" s="6"/>
      <c r="D29860" s="6"/>
      <c r="E29860" s="6"/>
      <c r="F29860" s="6"/>
      <c r="U29860" s="11"/>
      <c r="AO29860" s="11"/>
    </row>
    <row r="29861" spans="2:41" x14ac:dyDescent="0.25">
      <c r="B29861" s="6"/>
      <c r="D29861" s="6"/>
      <c r="E29861" s="6"/>
      <c r="F29861" s="6"/>
      <c r="U29861" s="11"/>
      <c r="AO29861" s="11"/>
    </row>
    <row r="29862" spans="2:41" x14ac:dyDescent="0.25">
      <c r="B29862" s="6"/>
      <c r="D29862" s="6"/>
      <c r="E29862" s="6"/>
      <c r="F29862" s="6"/>
      <c r="U29862" s="11"/>
      <c r="AO29862" s="11"/>
    </row>
    <row r="29863" spans="2:41" x14ac:dyDescent="0.25">
      <c r="B29863" s="6"/>
      <c r="D29863" s="6"/>
      <c r="E29863" s="6"/>
      <c r="F29863" s="6"/>
      <c r="U29863" s="11"/>
      <c r="AO29863" s="11"/>
    </row>
    <row r="29864" spans="2:41" x14ac:dyDescent="0.25">
      <c r="B29864" s="6"/>
      <c r="D29864" s="6"/>
      <c r="E29864" s="6"/>
      <c r="F29864" s="6"/>
      <c r="U29864" s="11"/>
      <c r="AO29864" s="11"/>
    </row>
    <row r="29865" spans="2:41" x14ac:dyDescent="0.25">
      <c r="B29865" s="6"/>
      <c r="D29865" s="6"/>
      <c r="E29865" s="6"/>
      <c r="F29865" s="6"/>
      <c r="U29865" s="11"/>
      <c r="AO29865" s="11"/>
    </row>
    <row r="29866" spans="2:41" x14ac:dyDescent="0.25">
      <c r="B29866" s="6"/>
      <c r="D29866" s="6"/>
      <c r="E29866" s="6"/>
      <c r="F29866" s="6"/>
      <c r="U29866" s="11"/>
      <c r="AO29866" s="11"/>
    </row>
    <row r="29867" spans="2:41" x14ac:dyDescent="0.25">
      <c r="B29867" s="6"/>
      <c r="D29867" s="6"/>
      <c r="E29867" s="6"/>
      <c r="F29867" s="6"/>
      <c r="U29867" s="11"/>
      <c r="AO29867" s="11"/>
    </row>
    <row r="29868" spans="2:41" x14ac:dyDescent="0.25">
      <c r="B29868" s="6"/>
      <c r="D29868" s="6"/>
      <c r="E29868" s="6"/>
      <c r="F29868" s="6"/>
      <c r="U29868" s="11"/>
      <c r="AO29868" s="11"/>
    </row>
    <row r="29869" spans="2:41" x14ac:dyDescent="0.25">
      <c r="B29869" s="6"/>
      <c r="D29869" s="6"/>
      <c r="E29869" s="6"/>
      <c r="F29869" s="6"/>
      <c r="U29869" s="11"/>
      <c r="AO29869" s="11"/>
    </row>
    <row r="29870" spans="2:41" x14ac:dyDescent="0.25">
      <c r="B29870" s="6"/>
      <c r="D29870" s="6"/>
      <c r="E29870" s="6"/>
      <c r="F29870" s="6"/>
      <c r="U29870" s="11"/>
      <c r="AO29870" s="11"/>
    </row>
    <row r="29871" spans="2:41" x14ac:dyDescent="0.25">
      <c r="B29871" s="6"/>
      <c r="D29871" s="6"/>
      <c r="E29871" s="6"/>
      <c r="F29871" s="6"/>
      <c r="U29871" s="11"/>
      <c r="AO29871" s="11"/>
    </row>
    <row r="29872" spans="2:41" x14ac:dyDescent="0.25">
      <c r="B29872" s="6"/>
      <c r="D29872" s="6"/>
      <c r="E29872" s="6"/>
      <c r="F29872" s="6"/>
      <c r="U29872" s="11"/>
      <c r="AO29872" s="11"/>
    </row>
    <row r="29873" spans="2:41" x14ac:dyDescent="0.25">
      <c r="B29873" s="6"/>
      <c r="D29873" s="6"/>
      <c r="E29873" s="6"/>
      <c r="F29873" s="6"/>
      <c r="U29873" s="11"/>
      <c r="AO29873" s="11"/>
    </row>
    <row r="29874" spans="2:41" x14ac:dyDescent="0.25">
      <c r="B29874" s="6"/>
      <c r="D29874" s="6"/>
      <c r="E29874" s="6"/>
      <c r="F29874" s="6"/>
      <c r="U29874" s="11"/>
      <c r="AO29874" s="11"/>
    </row>
    <row r="29875" spans="2:41" x14ac:dyDescent="0.25">
      <c r="B29875" s="6"/>
      <c r="D29875" s="6"/>
      <c r="E29875" s="6"/>
      <c r="F29875" s="6"/>
      <c r="U29875" s="11"/>
      <c r="AO29875" s="11"/>
    </row>
    <row r="29876" spans="2:41" x14ac:dyDescent="0.25">
      <c r="B29876" s="6"/>
      <c r="D29876" s="6"/>
      <c r="E29876" s="6"/>
      <c r="F29876" s="6"/>
      <c r="U29876" s="11"/>
      <c r="AO29876" s="11"/>
    </row>
    <row r="29877" spans="2:41" x14ac:dyDescent="0.25">
      <c r="B29877" s="6"/>
      <c r="D29877" s="6"/>
      <c r="E29877" s="6"/>
      <c r="F29877" s="6"/>
      <c r="U29877" s="11"/>
      <c r="AO29877" s="11"/>
    </row>
    <row r="29878" spans="2:41" x14ac:dyDescent="0.25">
      <c r="B29878" s="6"/>
      <c r="D29878" s="6"/>
      <c r="E29878" s="6"/>
      <c r="F29878" s="6"/>
      <c r="U29878" s="11"/>
      <c r="AO29878" s="11"/>
    </row>
    <row r="29879" spans="2:41" x14ac:dyDescent="0.25">
      <c r="B29879" s="6"/>
      <c r="D29879" s="6"/>
      <c r="E29879" s="6"/>
      <c r="F29879" s="6"/>
      <c r="U29879" s="11"/>
      <c r="AO29879" s="11"/>
    </row>
    <row r="29880" spans="2:41" x14ac:dyDescent="0.25">
      <c r="B29880" s="6"/>
      <c r="D29880" s="6"/>
      <c r="E29880" s="6"/>
      <c r="F29880" s="6"/>
      <c r="U29880" s="11"/>
      <c r="AO29880" s="11"/>
    </row>
    <row r="29881" spans="2:41" x14ac:dyDescent="0.25">
      <c r="B29881" s="6"/>
      <c r="D29881" s="6"/>
      <c r="E29881" s="6"/>
      <c r="F29881" s="6"/>
      <c r="U29881" s="11"/>
      <c r="AO29881" s="11"/>
    </row>
    <row r="29882" spans="2:41" x14ac:dyDescent="0.25">
      <c r="B29882" s="6"/>
      <c r="D29882" s="6"/>
      <c r="E29882" s="6"/>
      <c r="F29882" s="6"/>
      <c r="U29882" s="11"/>
      <c r="AO29882" s="11"/>
    </row>
    <row r="29883" spans="2:41" x14ac:dyDescent="0.25">
      <c r="B29883" s="6"/>
      <c r="D29883" s="6"/>
      <c r="E29883" s="6"/>
      <c r="F29883" s="6"/>
      <c r="U29883" s="11"/>
      <c r="AO29883" s="11"/>
    </row>
    <row r="29884" spans="2:41" x14ac:dyDescent="0.25">
      <c r="B29884" s="6"/>
      <c r="D29884" s="6"/>
      <c r="E29884" s="6"/>
      <c r="F29884" s="6"/>
      <c r="U29884" s="11"/>
      <c r="AO29884" s="11"/>
    </row>
    <row r="29885" spans="2:41" x14ac:dyDescent="0.25">
      <c r="B29885" s="6"/>
      <c r="D29885" s="6"/>
      <c r="E29885" s="6"/>
      <c r="F29885" s="6"/>
      <c r="U29885" s="11"/>
      <c r="AO29885" s="11"/>
    </row>
    <row r="29886" spans="2:41" x14ac:dyDescent="0.25">
      <c r="B29886" s="6"/>
      <c r="D29886" s="6"/>
      <c r="E29886" s="6"/>
      <c r="F29886" s="6"/>
      <c r="U29886" s="11"/>
      <c r="AO29886" s="11"/>
    </row>
    <row r="29887" spans="2:41" x14ac:dyDescent="0.25">
      <c r="B29887" s="6"/>
      <c r="D29887" s="6"/>
      <c r="E29887" s="6"/>
      <c r="F29887" s="6"/>
      <c r="U29887" s="11"/>
      <c r="AO29887" s="11"/>
    </row>
    <row r="29888" spans="2:41" x14ac:dyDescent="0.25">
      <c r="B29888" s="6"/>
      <c r="D29888" s="6"/>
      <c r="E29888" s="6"/>
      <c r="F29888" s="6"/>
      <c r="U29888" s="11"/>
      <c r="AO29888" s="11"/>
    </row>
    <row r="29889" spans="2:41" x14ac:dyDescent="0.25">
      <c r="B29889" s="6"/>
      <c r="D29889" s="6"/>
      <c r="E29889" s="6"/>
      <c r="F29889" s="6"/>
      <c r="U29889" s="11"/>
      <c r="AO29889" s="11"/>
    </row>
    <row r="29890" spans="2:41" x14ac:dyDescent="0.25">
      <c r="B29890" s="6"/>
      <c r="D29890" s="6"/>
      <c r="E29890" s="6"/>
      <c r="F29890" s="6"/>
      <c r="U29890" s="11"/>
      <c r="AO29890" s="11"/>
    </row>
    <row r="29891" spans="2:41" x14ac:dyDescent="0.25">
      <c r="B29891" s="6"/>
      <c r="D29891" s="6"/>
      <c r="E29891" s="6"/>
      <c r="F29891" s="6"/>
      <c r="U29891" s="11"/>
      <c r="AO29891" s="11"/>
    </row>
    <row r="29892" spans="2:41" x14ac:dyDescent="0.25">
      <c r="B29892" s="6"/>
      <c r="D29892" s="6"/>
      <c r="E29892" s="6"/>
      <c r="F29892" s="6"/>
      <c r="U29892" s="11"/>
      <c r="AO29892" s="11"/>
    </row>
    <row r="29893" spans="2:41" x14ac:dyDescent="0.25">
      <c r="B29893" s="6"/>
      <c r="D29893" s="6"/>
      <c r="E29893" s="6"/>
      <c r="F29893" s="6"/>
      <c r="U29893" s="11"/>
      <c r="AO29893" s="11"/>
    </row>
    <row r="29894" spans="2:41" x14ac:dyDescent="0.25">
      <c r="B29894" s="6"/>
      <c r="D29894" s="6"/>
      <c r="E29894" s="6"/>
      <c r="F29894" s="6"/>
      <c r="U29894" s="11"/>
      <c r="AO29894" s="11"/>
    </row>
    <row r="29895" spans="2:41" x14ac:dyDescent="0.25">
      <c r="B29895" s="6"/>
      <c r="D29895" s="6"/>
      <c r="E29895" s="6"/>
      <c r="F29895" s="6"/>
      <c r="U29895" s="11"/>
      <c r="AO29895" s="11"/>
    </row>
    <row r="29896" spans="2:41" x14ac:dyDescent="0.25">
      <c r="B29896" s="6"/>
      <c r="D29896" s="6"/>
      <c r="E29896" s="6"/>
      <c r="F29896" s="6"/>
      <c r="U29896" s="11"/>
      <c r="AO29896" s="11"/>
    </row>
    <row r="29897" spans="2:41" x14ac:dyDescent="0.25">
      <c r="B29897" s="6"/>
      <c r="D29897" s="6"/>
      <c r="E29897" s="6"/>
      <c r="F29897" s="6"/>
      <c r="U29897" s="11"/>
      <c r="AO29897" s="11"/>
    </row>
    <row r="29898" spans="2:41" x14ac:dyDescent="0.25">
      <c r="B29898" s="6"/>
      <c r="D29898" s="6"/>
      <c r="E29898" s="6"/>
      <c r="F29898" s="6"/>
      <c r="U29898" s="11"/>
      <c r="AO29898" s="11"/>
    </row>
    <row r="29899" spans="2:41" x14ac:dyDescent="0.25">
      <c r="B29899" s="6"/>
      <c r="D29899" s="6"/>
      <c r="E29899" s="6"/>
      <c r="F29899" s="6"/>
      <c r="U29899" s="11"/>
      <c r="AO29899" s="11"/>
    </row>
    <row r="29900" spans="2:41" x14ac:dyDescent="0.25">
      <c r="B29900" s="6"/>
      <c r="D29900" s="6"/>
      <c r="E29900" s="6"/>
      <c r="F29900" s="6"/>
      <c r="U29900" s="11"/>
      <c r="AO29900" s="11"/>
    </row>
    <row r="29901" spans="2:41" x14ac:dyDescent="0.25">
      <c r="B29901" s="6"/>
      <c r="D29901" s="6"/>
      <c r="E29901" s="6"/>
      <c r="F29901" s="6"/>
      <c r="U29901" s="11"/>
      <c r="AO29901" s="11"/>
    </row>
    <row r="29902" spans="2:41" x14ac:dyDescent="0.25">
      <c r="B29902" s="6"/>
      <c r="D29902" s="6"/>
      <c r="E29902" s="6"/>
      <c r="F29902" s="6"/>
      <c r="U29902" s="11"/>
      <c r="AO29902" s="11"/>
    </row>
    <row r="29903" spans="2:41" x14ac:dyDescent="0.25">
      <c r="B29903" s="6"/>
      <c r="D29903" s="6"/>
      <c r="E29903" s="6"/>
      <c r="F29903" s="6"/>
      <c r="U29903" s="11"/>
      <c r="AO29903" s="11"/>
    </row>
    <row r="29904" spans="2:41" x14ac:dyDescent="0.25">
      <c r="B29904" s="6"/>
      <c r="D29904" s="6"/>
      <c r="E29904" s="6"/>
      <c r="F29904" s="6"/>
      <c r="U29904" s="11"/>
      <c r="AO29904" s="11"/>
    </row>
    <row r="29905" spans="2:41" x14ac:dyDescent="0.25">
      <c r="B29905" s="6"/>
      <c r="D29905" s="6"/>
      <c r="E29905" s="6"/>
      <c r="F29905" s="6"/>
      <c r="U29905" s="11"/>
      <c r="AO29905" s="11"/>
    </row>
    <row r="29906" spans="2:41" x14ac:dyDescent="0.25">
      <c r="B29906" s="6"/>
      <c r="D29906" s="6"/>
      <c r="E29906" s="6"/>
      <c r="F29906" s="6"/>
      <c r="U29906" s="11"/>
      <c r="AO29906" s="11"/>
    </row>
    <row r="29907" spans="2:41" x14ac:dyDescent="0.25">
      <c r="B29907" s="6"/>
      <c r="D29907" s="6"/>
      <c r="E29907" s="6"/>
      <c r="F29907" s="6"/>
      <c r="U29907" s="11"/>
      <c r="AO29907" s="11"/>
    </row>
    <row r="29908" spans="2:41" x14ac:dyDescent="0.25">
      <c r="B29908" s="6"/>
      <c r="D29908" s="6"/>
      <c r="E29908" s="6"/>
      <c r="F29908" s="6"/>
      <c r="U29908" s="11"/>
      <c r="AO29908" s="11"/>
    </row>
    <row r="29909" spans="2:41" x14ac:dyDescent="0.25">
      <c r="B29909" s="6"/>
      <c r="D29909" s="6"/>
      <c r="E29909" s="6"/>
      <c r="F29909" s="6"/>
      <c r="U29909" s="11"/>
      <c r="AO29909" s="11"/>
    </row>
    <row r="29910" spans="2:41" x14ac:dyDescent="0.25">
      <c r="B29910" s="6"/>
      <c r="D29910" s="6"/>
      <c r="E29910" s="6"/>
      <c r="F29910" s="6"/>
      <c r="U29910" s="11"/>
      <c r="AO29910" s="11"/>
    </row>
    <row r="29911" spans="2:41" x14ac:dyDescent="0.25">
      <c r="B29911" s="6"/>
      <c r="D29911" s="6"/>
      <c r="E29911" s="6"/>
      <c r="F29911" s="6"/>
      <c r="U29911" s="11"/>
      <c r="AO29911" s="11"/>
    </row>
    <row r="29912" spans="2:41" x14ac:dyDescent="0.25">
      <c r="B29912" s="6"/>
      <c r="D29912" s="6"/>
      <c r="E29912" s="6"/>
      <c r="F29912" s="6"/>
      <c r="U29912" s="11"/>
      <c r="AO29912" s="11"/>
    </row>
    <row r="29913" spans="2:41" x14ac:dyDescent="0.25">
      <c r="B29913" s="6"/>
      <c r="D29913" s="6"/>
      <c r="E29913" s="6"/>
      <c r="F29913" s="6"/>
      <c r="U29913" s="11"/>
      <c r="AO29913" s="11"/>
    </row>
    <row r="29914" spans="2:41" x14ac:dyDescent="0.25">
      <c r="B29914" s="6"/>
      <c r="D29914" s="6"/>
      <c r="E29914" s="6"/>
      <c r="F29914" s="6"/>
      <c r="U29914" s="11"/>
      <c r="AO29914" s="11"/>
    </row>
    <row r="29915" spans="2:41" x14ac:dyDescent="0.25">
      <c r="B29915" s="6"/>
      <c r="D29915" s="6"/>
      <c r="E29915" s="6"/>
      <c r="F29915" s="6"/>
      <c r="U29915" s="11"/>
      <c r="AO29915" s="11"/>
    </row>
    <row r="29916" spans="2:41" x14ac:dyDescent="0.25">
      <c r="B29916" s="6"/>
      <c r="D29916" s="6"/>
      <c r="E29916" s="6"/>
      <c r="F29916" s="6"/>
      <c r="U29916" s="11"/>
      <c r="AO29916" s="11"/>
    </row>
    <row r="29917" spans="2:41" x14ac:dyDescent="0.25">
      <c r="B29917" s="6"/>
      <c r="D29917" s="6"/>
      <c r="E29917" s="6"/>
      <c r="F29917" s="6"/>
      <c r="U29917" s="11"/>
      <c r="AO29917" s="11"/>
    </row>
    <row r="29918" spans="2:41" x14ac:dyDescent="0.25">
      <c r="B29918" s="6"/>
      <c r="D29918" s="6"/>
      <c r="E29918" s="6"/>
      <c r="F29918" s="6"/>
      <c r="U29918" s="11"/>
      <c r="AO29918" s="11"/>
    </row>
    <row r="29919" spans="2:41" x14ac:dyDescent="0.25">
      <c r="B29919" s="6"/>
      <c r="D29919" s="6"/>
      <c r="E29919" s="6"/>
      <c r="F29919" s="6"/>
      <c r="U29919" s="11"/>
      <c r="AO29919" s="11"/>
    </row>
    <row r="29920" spans="2:41" x14ac:dyDescent="0.25">
      <c r="B29920" s="6"/>
      <c r="D29920" s="6"/>
      <c r="E29920" s="6"/>
      <c r="F29920" s="6"/>
      <c r="U29920" s="11"/>
      <c r="AO29920" s="11"/>
    </row>
    <row r="29921" spans="2:41" x14ac:dyDescent="0.25">
      <c r="B29921" s="6"/>
      <c r="D29921" s="6"/>
      <c r="E29921" s="6"/>
      <c r="F29921" s="6"/>
      <c r="U29921" s="11"/>
      <c r="AO29921" s="11"/>
    </row>
    <row r="29922" spans="2:41" x14ac:dyDescent="0.25">
      <c r="B29922" s="6"/>
      <c r="D29922" s="6"/>
      <c r="E29922" s="6"/>
      <c r="F29922" s="6"/>
      <c r="U29922" s="11"/>
      <c r="AO29922" s="11"/>
    </row>
    <row r="29923" spans="2:41" x14ac:dyDescent="0.25">
      <c r="B29923" s="6"/>
      <c r="D29923" s="6"/>
      <c r="E29923" s="6"/>
      <c r="F29923" s="6"/>
      <c r="U29923" s="11"/>
      <c r="AO29923" s="11"/>
    </row>
    <row r="29924" spans="2:41" x14ac:dyDescent="0.25">
      <c r="B29924" s="6"/>
      <c r="D29924" s="6"/>
      <c r="E29924" s="6"/>
      <c r="F29924" s="6"/>
      <c r="U29924" s="11"/>
      <c r="AO29924" s="11"/>
    </row>
    <row r="29925" spans="2:41" x14ac:dyDescent="0.25">
      <c r="B29925" s="6"/>
      <c r="D29925" s="6"/>
      <c r="E29925" s="6"/>
      <c r="F29925" s="6"/>
      <c r="U29925" s="11"/>
      <c r="AO29925" s="11"/>
    </row>
    <row r="29926" spans="2:41" x14ac:dyDescent="0.25">
      <c r="B29926" s="6"/>
      <c r="D29926" s="6"/>
      <c r="E29926" s="6"/>
      <c r="F29926" s="6"/>
      <c r="U29926" s="11"/>
      <c r="AO29926" s="11"/>
    </row>
    <row r="29927" spans="2:41" x14ac:dyDescent="0.25">
      <c r="B29927" s="6"/>
      <c r="D29927" s="6"/>
      <c r="E29927" s="6"/>
      <c r="F29927" s="6"/>
      <c r="U29927" s="11"/>
      <c r="AO29927" s="11"/>
    </row>
    <row r="29928" spans="2:41" x14ac:dyDescent="0.25">
      <c r="B29928" s="6"/>
      <c r="D29928" s="6"/>
      <c r="E29928" s="6"/>
      <c r="F29928" s="6"/>
      <c r="U29928" s="11"/>
      <c r="AO29928" s="11"/>
    </row>
    <row r="29929" spans="2:41" x14ac:dyDescent="0.25">
      <c r="B29929" s="6"/>
      <c r="D29929" s="6"/>
      <c r="E29929" s="6"/>
      <c r="F29929" s="6"/>
      <c r="U29929" s="11"/>
      <c r="AO29929" s="11"/>
    </row>
    <row r="29930" spans="2:41" x14ac:dyDescent="0.25">
      <c r="B29930" s="6"/>
      <c r="D29930" s="6"/>
      <c r="E29930" s="6"/>
      <c r="F29930" s="6"/>
      <c r="U29930" s="11"/>
      <c r="AO29930" s="11"/>
    </row>
    <row r="29931" spans="2:41" x14ac:dyDescent="0.25">
      <c r="B29931" s="6"/>
      <c r="D29931" s="6"/>
      <c r="E29931" s="6"/>
      <c r="F29931" s="6"/>
      <c r="U29931" s="11"/>
      <c r="AO29931" s="11"/>
    </row>
    <row r="29932" spans="2:41" x14ac:dyDescent="0.25">
      <c r="B29932" s="6"/>
      <c r="D29932" s="6"/>
      <c r="E29932" s="6"/>
      <c r="F29932" s="6"/>
      <c r="U29932" s="11"/>
      <c r="AO29932" s="11"/>
    </row>
    <row r="29933" spans="2:41" x14ac:dyDescent="0.25">
      <c r="B29933" s="6"/>
      <c r="D29933" s="6"/>
      <c r="E29933" s="6"/>
      <c r="F29933" s="6"/>
      <c r="U29933" s="11"/>
      <c r="AO29933" s="11"/>
    </row>
    <row r="29934" spans="2:41" x14ac:dyDescent="0.25">
      <c r="B29934" s="6"/>
      <c r="D29934" s="6"/>
      <c r="E29934" s="6"/>
      <c r="F29934" s="6"/>
      <c r="U29934" s="11"/>
      <c r="AO29934" s="11"/>
    </row>
    <row r="29935" spans="2:41" x14ac:dyDescent="0.25">
      <c r="B29935" s="6"/>
      <c r="D29935" s="6"/>
      <c r="E29935" s="6"/>
      <c r="F29935" s="6"/>
      <c r="U29935" s="11"/>
      <c r="AO29935" s="11"/>
    </row>
    <row r="29936" spans="2:41" x14ac:dyDescent="0.25">
      <c r="B29936" s="6"/>
      <c r="D29936" s="6"/>
      <c r="E29936" s="6"/>
      <c r="F29936" s="6"/>
      <c r="U29936" s="11"/>
      <c r="AO29936" s="11"/>
    </row>
    <row r="29937" spans="2:41" x14ac:dyDescent="0.25">
      <c r="B29937" s="6"/>
      <c r="D29937" s="6"/>
      <c r="E29937" s="6"/>
      <c r="F29937" s="6"/>
      <c r="U29937" s="11"/>
      <c r="AO29937" s="11"/>
    </row>
    <row r="29938" spans="2:41" x14ac:dyDescent="0.25">
      <c r="B29938" s="6"/>
      <c r="D29938" s="6"/>
      <c r="E29938" s="6"/>
      <c r="F29938" s="6"/>
      <c r="U29938" s="11"/>
      <c r="AO29938" s="11"/>
    </row>
    <row r="29939" spans="2:41" x14ac:dyDescent="0.25">
      <c r="B29939" s="6"/>
      <c r="D29939" s="6"/>
      <c r="E29939" s="6"/>
      <c r="F29939" s="6"/>
      <c r="U29939" s="11"/>
      <c r="AO29939" s="11"/>
    </row>
    <row r="29940" spans="2:41" x14ac:dyDescent="0.25">
      <c r="B29940" s="6"/>
      <c r="D29940" s="6"/>
      <c r="E29940" s="6"/>
      <c r="F29940" s="6"/>
      <c r="U29940" s="11"/>
      <c r="AO29940" s="11"/>
    </row>
    <row r="29941" spans="2:41" x14ac:dyDescent="0.25">
      <c r="B29941" s="6"/>
      <c r="D29941" s="6"/>
      <c r="E29941" s="6"/>
      <c r="F29941" s="6"/>
      <c r="U29941" s="11"/>
      <c r="AO29941" s="11"/>
    </row>
    <row r="29942" spans="2:41" x14ac:dyDescent="0.25">
      <c r="B29942" s="6"/>
      <c r="D29942" s="6"/>
      <c r="E29942" s="6"/>
      <c r="F29942" s="6"/>
      <c r="U29942" s="11"/>
      <c r="AO29942" s="11"/>
    </row>
    <row r="29943" spans="2:41" x14ac:dyDescent="0.25">
      <c r="B29943" s="6"/>
      <c r="D29943" s="6"/>
      <c r="E29943" s="6"/>
      <c r="F29943" s="6"/>
      <c r="U29943" s="11"/>
      <c r="AO29943" s="11"/>
    </row>
    <row r="29944" spans="2:41" x14ac:dyDescent="0.25">
      <c r="B29944" s="6"/>
      <c r="D29944" s="6"/>
      <c r="E29944" s="6"/>
      <c r="F29944" s="6"/>
      <c r="U29944" s="11"/>
      <c r="AO29944" s="11"/>
    </row>
    <row r="29945" spans="2:41" x14ac:dyDescent="0.25">
      <c r="B29945" s="6"/>
      <c r="D29945" s="6"/>
      <c r="E29945" s="6"/>
      <c r="F29945" s="6"/>
      <c r="U29945" s="11"/>
      <c r="AO29945" s="11"/>
    </row>
    <row r="29946" spans="2:41" x14ac:dyDescent="0.25">
      <c r="B29946" s="6"/>
      <c r="D29946" s="6"/>
      <c r="E29946" s="6"/>
      <c r="F29946" s="6"/>
      <c r="U29946" s="11"/>
      <c r="AO29946" s="11"/>
    </row>
    <row r="29947" spans="2:41" x14ac:dyDescent="0.25">
      <c r="B29947" s="6"/>
      <c r="D29947" s="6"/>
      <c r="E29947" s="6"/>
      <c r="F29947" s="6"/>
      <c r="U29947" s="11"/>
      <c r="AO29947" s="11"/>
    </row>
    <row r="29948" spans="2:41" x14ac:dyDescent="0.25">
      <c r="B29948" s="6"/>
      <c r="D29948" s="6"/>
      <c r="E29948" s="6"/>
      <c r="F29948" s="6"/>
      <c r="U29948" s="11"/>
      <c r="AO29948" s="11"/>
    </row>
    <row r="29949" spans="2:41" x14ac:dyDescent="0.25">
      <c r="B29949" s="6"/>
      <c r="D29949" s="6"/>
      <c r="E29949" s="6"/>
      <c r="F29949" s="6"/>
      <c r="U29949" s="11"/>
      <c r="AO29949" s="11"/>
    </row>
    <row r="29950" spans="2:41" x14ac:dyDescent="0.25">
      <c r="B29950" s="6"/>
      <c r="D29950" s="6"/>
      <c r="E29950" s="6"/>
      <c r="F29950" s="6"/>
      <c r="U29950" s="11"/>
      <c r="AO29950" s="11"/>
    </row>
    <row r="29951" spans="2:41" x14ac:dyDescent="0.25">
      <c r="B29951" s="6"/>
      <c r="D29951" s="6"/>
      <c r="E29951" s="6"/>
      <c r="F29951" s="6"/>
      <c r="U29951" s="11"/>
      <c r="AO29951" s="11"/>
    </row>
    <row r="29952" spans="2:41" x14ac:dyDescent="0.25">
      <c r="B29952" s="6"/>
      <c r="D29952" s="6"/>
      <c r="E29952" s="6"/>
      <c r="F29952" s="6"/>
      <c r="U29952" s="11"/>
      <c r="AO29952" s="11"/>
    </row>
    <row r="29953" spans="2:41" x14ac:dyDescent="0.25">
      <c r="B29953" s="6"/>
      <c r="D29953" s="6"/>
      <c r="E29953" s="6"/>
      <c r="F29953" s="6"/>
      <c r="U29953" s="11"/>
      <c r="AO29953" s="11"/>
    </row>
    <row r="29954" spans="2:41" x14ac:dyDescent="0.25">
      <c r="B29954" s="6"/>
      <c r="D29954" s="6"/>
      <c r="E29954" s="6"/>
      <c r="F29954" s="6"/>
      <c r="U29954" s="11"/>
      <c r="AO29954" s="11"/>
    </row>
    <row r="29955" spans="2:41" x14ac:dyDescent="0.25">
      <c r="B29955" s="6"/>
      <c r="D29955" s="6"/>
      <c r="E29955" s="6"/>
      <c r="F29955" s="6"/>
      <c r="U29955" s="11"/>
      <c r="AO29955" s="11"/>
    </row>
    <row r="29956" spans="2:41" x14ac:dyDescent="0.25">
      <c r="B29956" s="6"/>
      <c r="D29956" s="6"/>
      <c r="E29956" s="6"/>
      <c r="F29956" s="6"/>
      <c r="U29956" s="11"/>
      <c r="AO29956" s="11"/>
    </row>
    <row r="29957" spans="2:41" x14ac:dyDescent="0.25">
      <c r="B29957" s="6"/>
      <c r="D29957" s="6"/>
      <c r="E29957" s="6"/>
      <c r="F29957" s="6"/>
      <c r="U29957" s="11"/>
      <c r="AO29957" s="11"/>
    </row>
    <row r="29958" spans="2:41" x14ac:dyDescent="0.25">
      <c r="B29958" s="6"/>
      <c r="D29958" s="6"/>
      <c r="E29958" s="6"/>
      <c r="F29958" s="6"/>
      <c r="U29958" s="11"/>
      <c r="AO29958" s="11"/>
    </row>
    <row r="29959" spans="2:41" x14ac:dyDescent="0.25">
      <c r="B29959" s="6"/>
      <c r="D29959" s="6"/>
      <c r="E29959" s="6"/>
      <c r="F29959" s="6"/>
      <c r="U29959" s="11"/>
      <c r="AO29959" s="11"/>
    </row>
    <row r="29960" spans="2:41" x14ac:dyDescent="0.25">
      <c r="B29960" s="6"/>
      <c r="D29960" s="6"/>
      <c r="E29960" s="6"/>
      <c r="F29960" s="6"/>
      <c r="U29960" s="11"/>
      <c r="AO29960" s="11"/>
    </row>
    <row r="29961" spans="2:41" x14ac:dyDescent="0.25">
      <c r="B29961" s="6"/>
      <c r="D29961" s="6"/>
      <c r="E29961" s="6"/>
      <c r="F29961" s="6"/>
      <c r="U29961" s="11"/>
      <c r="AO29961" s="11"/>
    </row>
    <row r="29962" spans="2:41" x14ac:dyDescent="0.25">
      <c r="B29962" s="6"/>
      <c r="D29962" s="6"/>
      <c r="E29962" s="6"/>
      <c r="F29962" s="6"/>
      <c r="U29962" s="11"/>
      <c r="AO29962" s="11"/>
    </row>
    <row r="29963" spans="2:41" x14ac:dyDescent="0.25">
      <c r="B29963" s="6"/>
      <c r="D29963" s="6"/>
      <c r="E29963" s="6"/>
      <c r="F29963" s="6"/>
      <c r="U29963" s="11"/>
      <c r="AO29963" s="11"/>
    </row>
    <row r="29964" spans="2:41" x14ac:dyDescent="0.25">
      <c r="B29964" s="6"/>
      <c r="D29964" s="6"/>
      <c r="E29964" s="6"/>
      <c r="F29964" s="6"/>
      <c r="U29964" s="11"/>
      <c r="AO29964" s="11"/>
    </row>
    <row r="29965" spans="2:41" x14ac:dyDescent="0.25">
      <c r="B29965" s="6"/>
      <c r="D29965" s="6"/>
      <c r="E29965" s="6"/>
      <c r="F29965" s="6"/>
      <c r="U29965" s="11"/>
      <c r="AO29965" s="11"/>
    </row>
    <row r="29966" spans="2:41" x14ac:dyDescent="0.25">
      <c r="B29966" s="6"/>
      <c r="D29966" s="6"/>
      <c r="E29966" s="6"/>
      <c r="F29966" s="6"/>
      <c r="U29966" s="11"/>
      <c r="AO29966" s="11"/>
    </row>
    <row r="29967" spans="2:41" x14ac:dyDescent="0.25">
      <c r="B29967" s="6"/>
      <c r="D29967" s="6"/>
      <c r="E29967" s="6"/>
      <c r="F29967" s="6"/>
      <c r="U29967" s="11"/>
      <c r="AO29967" s="11"/>
    </row>
    <row r="29968" spans="2:41" x14ac:dyDescent="0.25">
      <c r="B29968" s="6"/>
      <c r="D29968" s="6"/>
      <c r="E29968" s="6"/>
      <c r="F29968" s="6"/>
      <c r="U29968" s="11"/>
      <c r="AO29968" s="11"/>
    </row>
    <row r="29969" spans="2:41" x14ac:dyDescent="0.25">
      <c r="B29969" s="6"/>
      <c r="D29969" s="6"/>
      <c r="E29969" s="6"/>
      <c r="F29969" s="6"/>
      <c r="U29969" s="11"/>
      <c r="AO29969" s="11"/>
    </row>
    <row r="29970" spans="2:41" x14ac:dyDescent="0.25">
      <c r="B29970" s="6"/>
      <c r="D29970" s="6"/>
      <c r="E29970" s="6"/>
      <c r="F29970" s="6"/>
      <c r="U29970" s="11"/>
      <c r="AO29970" s="11"/>
    </row>
    <row r="29971" spans="2:41" x14ac:dyDescent="0.25">
      <c r="B29971" s="6"/>
      <c r="D29971" s="6"/>
      <c r="E29971" s="6"/>
      <c r="F29971" s="6"/>
      <c r="U29971" s="11"/>
      <c r="AO29971" s="11"/>
    </row>
    <row r="29972" spans="2:41" x14ac:dyDescent="0.25">
      <c r="B29972" s="6"/>
      <c r="D29972" s="6"/>
      <c r="E29972" s="6"/>
      <c r="F29972" s="6"/>
      <c r="U29972" s="11"/>
      <c r="AO29972" s="11"/>
    </row>
    <row r="29973" spans="2:41" x14ac:dyDescent="0.25">
      <c r="B29973" s="6"/>
      <c r="D29973" s="6"/>
      <c r="E29973" s="6"/>
      <c r="F29973" s="6"/>
      <c r="U29973" s="11"/>
      <c r="AO29973" s="11"/>
    </row>
    <row r="29974" spans="2:41" x14ac:dyDescent="0.25">
      <c r="B29974" s="6"/>
      <c r="D29974" s="6"/>
      <c r="E29974" s="6"/>
      <c r="F29974" s="6"/>
      <c r="U29974" s="11"/>
      <c r="AO29974" s="11"/>
    </row>
    <row r="29975" spans="2:41" x14ac:dyDescent="0.25">
      <c r="B29975" s="6"/>
      <c r="D29975" s="6"/>
      <c r="E29975" s="6"/>
      <c r="F29975" s="6"/>
      <c r="U29975" s="11"/>
      <c r="AO29975" s="11"/>
    </row>
    <row r="29976" spans="2:41" x14ac:dyDescent="0.25">
      <c r="B29976" s="6"/>
      <c r="D29976" s="6"/>
      <c r="E29976" s="6"/>
      <c r="F29976" s="6"/>
      <c r="U29976" s="11"/>
      <c r="AO29976" s="11"/>
    </row>
    <row r="29977" spans="2:41" x14ac:dyDescent="0.25">
      <c r="B29977" s="6"/>
      <c r="D29977" s="6"/>
      <c r="E29977" s="6"/>
      <c r="F29977" s="6"/>
      <c r="U29977" s="11"/>
      <c r="AO29977" s="11"/>
    </row>
    <row r="29978" spans="2:41" x14ac:dyDescent="0.25">
      <c r="B29978" s="6"/>
      <c r="D29978" s="6"/>
      <c r="E29978" s="6"/>
      <c r="F29978" s="6"/>
      <c r="U29978" s="11"/>
      <c r="AO29978" s="11"/>
    </row>
    <row r="29979" spans="2:41" x14ac:dyDescent="0.25">
      <c r="B29979" s="6"/>
      <c r="D29979" s="6"/>
      <c r="E29979" s="6"/>
      <c r="F29979" s="6"/>
      <c r="U29979" s="11"/>
      <c r="AO29979" s="11"/>
    </row>
    <row r="29980" spans="2:41" x14ac:dyDescent="0.25">
      <c r="B29980" s="6"/>
      <c r="D29980" s="6"/>
      <c r="E29980" s="6"/>
      <c r="F29980" s="6"/>
      <c r="U29980" s="11"/>
      <c r="AO29980" s="11"/>
    </row>
    <row r="29981" spans="2:41" x14ac:dyDescent="0.25">
      <c r="B29981" s="6"/>
      <c r="D29981" s="6"/>
      <c r="E29981" s="6"/>
      <c r="F29981" s="6"/>
      <c r="U29981" s="11"/>
      <c r="AO29981" s="11"/>
    </row>
    <row r="29982" spans="2:41" x14ac:dyDescent="0.25">
      <c r="B29982" s="6"/>
      <c r="D29982" s="6"/>
      <c r="E29982" s="6"/>
      <c r="F29982" s="6"/>
      <c r="U29982" s="11"/>
      <c r="AO29982" s="11"/>
    </row>
    <row r="29983" spans="2:41" x14ac:dyDescent="0.25">
      <c r="B29983" s="6"/>
      <c r="D29983" s="6"/>
      <c r="E29983" s="6"/>
      <c r="F29983" s="6"/>
      <c r="U29983" s="11"/>
      <c r="AO29983" s="11"/>
    </row>
    <row r="29984" spans="2:41" x14ac:dyDescent="0.25">
      <c r="B29984" s="6"/>
      <c r="D29984" s="6"/>
      <c r="E29984" s="6"/>
      <c r="F29984" s="6"/>
      <c r="U29984" s="11"/>
      <c r="AO29984" s="11"/>
    </row>
    <row r="29985" spans="2:41" x14ac:dyDescent="0.25">
      <c r="B29985" s="6"/>
      <c r="D29985" s="6"/>
      <c r="E29985" s="6"/>
      <c r="F29985" s="6"/>
      <c r="U29985" s="11"/>
      <c r="AO29985" s="11"/>
    </row>
    <row r="29986" spans="2:41" x14ac:dyDescent="0.25">
      <c r="B29986" s="6"/>
      <c r="D29986" s="6"/>
      <c r="E29986" s="6"/>
      <c r="F29986" s="6"/>
      <c r="U29986" s="11"/>
      <c r="AO29986" s="11"/>
    </row>
    <row r="29987" spans="2:41" x14ac:dyDescent="0.25">
      <c r="B29987" s="6"/>
      <c r="D29987" s="6"/>
      <c r="E29987" s="6"/>
      <c r="F29987" s="6"/>
      <c r="U29987" s="11"/>
      <c r="AO29987" s="11"/>
    </row>
    <row r="29988" spans="2:41" x14ac:dyDescent="0.25">
      <c r="B29988" s="6"/>
      <c r="D29988" s="6"/>
      <c r="E29988" s="6"/>
      <c r="F29988" s="6"/>
      <c r="U29988" s="11"/>
      <c r="AO29988" s="11"/>
    </row>
    <row r="29989" spans="2:41" x14ac:dyDescent="0.25">
      <c r="B29989" s="6"/>
      <c r="D29989" s="6"/>
      <c r="E29989" s="6"/>
      <c r="F29989" s="6"/>
      <c r="U29989" s="11"/>
      <c r="AO29989" s="11"/>
    </row>
    <row r="29990" spans="2:41" x14ac:dyDescent="0.25">
      <c r="B29990" s="6"/>
      <c r="D29990" s="6"/>
      <c r="E29990" s="6"/>
      <c r="F29990" s="6"/>
      <c r="U29990" s="11"/>
      <c r="AO29990" s="11"/>
    </row>
    <row r="29991" spans="2:41" x14ac:dyDescent="0.25">
      <c r="B29991" s="6"/>
      <c r="D29991" s="6"/>
      <c r="E29991" s="6"/>
      <c r="F29991" s="6"/>
      <c r="U29991" s="11"/>
      <c r="AO29991" s="11"/>
    </row>
    <row r="29992" spans="2:41" x14ac:dyDescent="0.25">
      <c r="B29992" s="6"/>
      <c r="D29992" s="6"/>
      <c r="E29992" s="6"/>
      <c r="F29992" s="6"/>
      <c r="U29992" s="11"/>
      <c r="AO29992" s="11"/>
    </row>
    <row r="29993" spans="2:41" x14ac:dyDescent="0.25">
      <c r="B29993" s="6"/>
      <c r="D29993" s="6"/>
      <c r="E29993" s="6"/>
      <c r="F29993" s="6"/>
      <c r="U29993" s="11"/>
      <c r="AO29993" s="11"/>
    </row>
    <row r="29994" spans="2:41" x14ac:dyDescent="0.25">
      <c r="B29994" s="6"/>
      <c r="D29994" s="6"/>
      <c r="E29994" s="6"/>
      <c r="F29994" s="6"/>
      <c r="U29994" s="11"/>
      <c r="AO29994" s="11"/>
    </row>
    <row r="29995" spans="2:41" x14ac:dyDescent="0.25">
      <c r="B29995" s="6"/>
      <c r="D29995" s="6"/>
      <c r="E29995" s="6"/>
      <c r="F29995" s="6"/>
      <c r="U29995" s="11"/>
      <c r="AO29995" s="11"/>
    </row>
    <row r="29996" spans="2:41" x14ac:dyDescent="0.25">
      <c r="B29996" s="6"/>
      <c r="D29996" s="6"/>
      <c r="E29996" s="6"/>
      <c r="F29996" s="6"/>
      <c r="U29996" s="11"/>
      <c r="AO29996" s="11"/>
    </row>
    <row r="29997" spans="2:41" x14ac:dyDescent="0.25">
      <c r="B29997" s="6"/>
      <c r="D29997" s="6"/>
      <c r="E29997" s="6"/>
      <c r="F29997" s="6"/>
      <c r="U29997" s="11"/>
      <c r="AO29997" s="11"/>
    </row>
    <row r="29998" spans="2:41" x14ac:dyDescent="0.25">
      <c r="B29998" s="6"/>
      <c r="D29998" s="6"/>
      <c r="E29998" s="6"/>
      <c r="F29998" s="6"/>
      <c r="U29998" s="11"/>
      <c r="AO29998" s="11"/>
    </row>
    <row r="29999" spans="2:41" x14ac:dyDescent="0.25">
      <c r="B29999" s="6"/>
      <c r="D29999" s="6"/>
      <c r="E29999" s="6"/>
      <c r="F29999" s="6"/>
      <c r="U29999" s="11"/>
      <c r="AO29999" s="11"/>
    </row>
    <row r="30000" spans="2:41" x14ac:dyDescent="0.25">
      <c r="B30000" s="6"/>
      <c r="D30000" s="6"/>
      <c r="E30000" s="6"/>
      <c r="F30000" s="6"/>
      <c r="U30000" s="11"/>
      <c r="AO30000" s="11"/>
    </row>
    <row r="30001" spans="2:41" x14ac:dyDescent="0.25">
      <c r="B30001" s="6"/>
      <c r="D30001" s="6"/>
      <c r="E30001" s="6"/>
      <c r="F30001" s="6"/>
      <c r="U30001" s="11"/>
      <c r="AO30001" s="11"/>
    </row>
    <row r="30002" spans="2:41" x14ac:dyDescent="0.25">
      <c r="B30002" s="6"/>
      <c r="D30002" s="6"/>
      <c r="E30002" s="6"/>
      <c r="F30002" s="6"/>
      <c r="U30002" s="11"/>
      <c r="AO30002" s="11"/>
    </row>
    <row r="30003" spans="2:41" x14ac:dyDescent="0.25">
      <c r="B30003" s="6"/>
      <c r="D30003" s="6"/>
      <c r="E30003" s="6"/>
      <c r="F30003" s="6"/>
      <c r="U30003" s="11"/>
      <c r="AO30003" s="11"/>
    </row>
    <row r="30004" spans="2:41" x14ac:dyDescent="0.25">
      <c r="B30004" s="6"/>
      <c r="D30004" s="6"/>
      <c r="E30004" s="6"/>
      <c r="F30004" s="6"/>
      <c r="U30004" s="11"/>
      <c r="AO30004" s="11"/>
    </row>
    <row r="30005" spans="2:41" x14ac:dyDescent="0.25">
      <c r="B30005" s="6"/>
      <c r="D30005" s="6"/>
      <c r="E30005" s="6"/>
      <c r="F30005" s="6"/>
      <c r="U30005" s="11"/>
      <c r="AO30005" s="11"/>
    </row>
    <row r="30006" spans="2:41" x14ac:dyDescent="0.25">
      <c r="B30006" s="6"/>
      <c r="D30006" s="6"/>
      <c r="E30006" s="6"/>
      <c r="F30006" s="6"/>
      <c r="U30006" s="11"/>
      <c r="AO30006" s="11"/>
    </row>
    <row r="30007" spans="2:41" x14ac:dyDescent="0.25">
      <c r="B30007" s="6"/>
      <c r="D30007" s="6"/>
      <c r="E30007" s="6"/>
      <c r="F30007" s="6"/>
      <c r="U30007" s="11"/>
      <c r="AO30007" s="11"/>
    </row>
    <row r="30008" spans="2:41" x14ac:dyDescent="0.25">
      <c r="B30008" s="6"/>
      <c r="D30008" s="6"/>
      <c r="E30008" s="6"/>
      <c r="F30008" s="6"/>
      <c r="U30008" s="11"/>
      <c r="AO30008" s="11"/>
    </row>
    <row r="30009" spans="2:41" x14ac:dyDescent="0.25">
      <c r="B30009" s="6"/>
      <c r="D30009" s="6"/>
      <c r="E30009" s="6"/>
      <c r="F30009" s="6"/>
      <c r="U30009" s="11"/>
      <c r="AO30009" s="11"/>
    </row>
    <row r="30010" spans="2:41" x14ac:dyDescent="0.25">
      <c r="B30010" s="6"/>
      <c r="D30010" s="6"/>
      <c r="E30010" s="6"/>
      <c r="F30010" s="6"/>
      <c r="U30010" s="11"/>
      <c r="AO30010" s="11"/>
    </row>
    <row r="30011" spans="2:41" x14ac:dyDescent="0.25">
      <c r="B30011" s="6"/>
      <c r="D30011" s="6"/>
      <c r="E30011" s="6"/>
      <c r="F30011" s="6"/>
      <c r="U30011" s="11"/>
      <c r="AO30011" s="11"/>
    </row>
    <row r="30012" spans="2:41" x14ac:dyDescent="0.25">
      <c r="B30012" s="6"/>
      <c r="D30012" s="6"/>
      <c r="E30012" s="6"/>
      <c r="F30012" s="6"/>
      <c r="U30012" s="11"/>
      <c r="AO30012" s="11"/>
    </row>
    <row r="30013" spans="2:41" x14ac:dyDescent="0.25">
      <c r="B30013" s="6"/>
      <c r="D30013" s="6"/>
      <c r="E30013" s="6"/>
      <c r="F30013" s="6"/>
      <c r="U30013" s="11"/>
      <c r="AO30013" s="11"/>
    </row>
    <row r="30014" spans="2:41" x14ac:dyDescent="0.25">
      <c r="B30014" s="6"/>
      <c r="D30014" s="6"/>
      <c r="E30014" s="6"/>
      <c r="F30014" s="6"/>
      <c r="U30014" s="11"/>
      <c r="AO30014" s="11"/>
    </row>
    <row r="30015" spans="2:41" x14ac:dyDescent="0.25">
      <c r="B30015" s="6"/>
      <c r="D30015" s="6"/>
      <c r="E30015" s="6"/>
      <c r="F30015" s="6"/>
      <c r="U30015" s="11"/>
      <c r="AO30015" s="11"/>
    </row>
    <row r="30016" spans="2:41" x14ac:dyDescent="0.25">
      <c r="B30016" s="6"/>
      <c r="D30016" s="6"/>
      <c r="E30016" s="6"/>
      <c r="F30016" s="6"/>
      <c r="U30016" s="11"/>
      <c r="AO30016" s="11"/>
    </row>
    <row r="30017" spans="2:41" x14ac:dyDescent="0.25">
      <c r="B30017" s="6"/>
      <c r="D30017" s="6"/>
      <c r="E30017" s="6"/>
      <c r="F30017" s="6"/>
      <c r="U30017" s="11"/>
      <c r="AO30017" s="11"/>
    </row>
    <row r="30018" spans="2:41" x14ac:dyDescent="0.25">
      <c r="B30018" s="6"/>
      <c r="D30018" s="6"/>
      <c r="E30018" s="6"/>
      <c r="F30018" s="6"/>
      <c r="U30018" s="11"/>
      <c r="AO30018" s="11"/>
    </row>
    <row r="30019" spans="2:41" x14ac:dyDescent="0.25">
      <c r="B30019" s="6"/>
      <c r="D30019" s="6"/>
      <c r="E30019" s="6"/>
      <c r="F30019" s="6"/>
      <c r="U30019" s="11"/>
      <c r="AO30019" s="11"/>
    </row>
    <row r="30020" spans="2:41" x14ac:dyDescent="0.25">
      <c r="B30020" s="6"/>
      <c r="D30020" s="6"/>
      <c r="E30020" s="6"/>
      <c r="F30020" s="6"/>
      <c r="U30020" s="11"/>
      <c r="AO30020" s="11"/>
    </row>
    <row r="30021" spans="2:41" x14ac:dyDescent="0.25">
      <c r="B30021" s="6"/>
      <c r="D30021" s="6"/>
      <c r="E30021" s="6"/>
      <c r="F30021" s="6"/>
      <c r="U30021" s="11"/>
      <c r="AO30021" s="11"/>
    </row>
    <row r="30022" spans="2:41" x14ac:dyDescent="0.25">
      <c r="B30022" s="6"/>
      <c r="D30022" s="6"/>
      <c r="E30022" s="6"/>
      <c r="F30022" s="6"/>
      <c r="U30022" s="11"/>
      <c r="AO30022" s="11"/>
    </row>
    <row r="30023" spans="2:41" x14ac:dyDescent="0.25">
      <c r="B30023" s="6"/>
      <c r="D30023" s="6"/>
      <c r="E30023" s="6"/>
      <c r="F30023" s="6"/>
      <c r="U30023" s="11"/>
      <c r="AO30023" s="11"/>
    </row>
    <row r="30024" spans="2:41" x14ac:dyDescent="0.25">
      <c r="B30024" s="6"/>
      <c r="D30024" s="6"/>
      <c r="E30024" s="6"/>
      <c r="F30024" s="6"/>
      <c r="U30024" s="11"/>
      <c r="AO30024" s="11"/>
    </row>
    <row r="30025" spans="2:41" x14ac:dyDescent="0.25">
      <c r="B30025" s="6"/>
      <c r="D30025" s="6"/>
      <c r="E30025" s="6"/>
      <c r="F30025" s="6"/>
      <c r="U30025" s="11"/>
      <c r="AO30025" s="11"/>
    </row>
    <row r="30026" spans="2:41" x14ac:dyDescent="0.25">
      <c r="B30026" s="6"/>
      <c r="D30026" s="6"/>
      <c r="E30026" s="6"/>
      <c r="F30026" s="6"/>
      <c r="U30026" s="11"/>
      <c r="AO30026" s="11"/>
    </row>
    <row r="30027" spans="2:41" x14ac:dyDescent="0.25">
      <c r="B30027" s="6"/>
      <c r="D30027" s="6"/>
      <c r="E30027" s="6"/>
      <c r="F30027" s="6"/>
      <c r="U30027" s="11"/>
      <c r="AO30027" s="11"/>
    </row>
    <row r="30028" spans="2:41" x14ac:dyDescent="0.25">
      <c r="B30028" s="6"/>
      <c r="D30028" s="6"/>
      <c r="E30028" s="6"/>
      <c r="F30028" s="6"/>
      <c r="U30028" s="11"/>
      <c r="AO30028" s="11"/>
    </row>
    <row r="30029" spans="2:41" x14ac:dyDescent="0.25">
      <c r="B30029" s="6"/>
      <c r="D30029" s="6"/>
      <c r="E30029" s="6"/>
      <c r="F30029" s="6"/>
      <c r="U30029" s="11"/>
      <c r="AO30029" s="11"/>
    </row>
    <row r="30030" spans="2:41" x14ac:dyDescent="0.25">
      <c r="B30030" s="6"/>
      <c r="D30030" s="6"/>
      <c r="E30030" s="6"/>
      <c r="F30030" s="6"/>
      <c r="U30030" s="11"/>
      <c r="AO30030" s="11"/>
    </row>
    <row r="30031" spans="2:41" x14ac:dyDescent="0.25">
      <c r="B30031" s="6"/>
      <c r="D30031" s="6"/>
      <c r="E30031" s="6"/>
      <c r="F30031" s="6"/>
      <c r="U30031" s="11"/>
      <c r="AO30031" s="11"/>
    </row>
    <row r="30032" spans="2:41" x14ac:dyDescent="0.25">
      <c r="B30032" s="6"/>
      <c r="D30032" s="6"/>
      <c r="E30032" s="6"/>
      <c r="F30032" s="6"/>
      <c r="U30032" s="11"/>
      <c r="AO30032" s="11"/>
    </row>
    <row r="30033" spans="2:41" x14ac:dyDescent="0.25">
      <c r="B30033" s="6"/>
      <c r="D30033" s="6"/>
      <c r="E30033" s="6"/>
      <c r="F30033" s="6"/>
      <c r="U30033" s="11"/>
      <c r="AO30033" s="11"/>
    </row>
    <row r="30034" spans="2:41" x14ac:dyDescent="0.25">
      <c r="B30034" s="6"/>
      <c r="D30034" s="6"/>
      <c r="E30034" s="6"/>
      <c r="F30034" s="6"/>
      <c r="U30034" s="11"/>
      <c r="AO30034" s="11"/>
    </row>
    <row r="30035" spans="2:41" x14ac:dyDescent="0.25">
      <c r="B30035" s="6"/>
      <c r="D30035" s="6"/>
      <c r="E30035" s="6"/>
      <c r="F30035" s="6"/>
      <c r="U30035" s="11"/>
      <c r="AO30035" s="11"/>
    </row>
    <row r="30036" spans="2:41" x14ac:dyDescent="0.25">
      <c r="B30036" s="6"/>
      <c r="D30036" s="6"/>
      <c r="E30036" s="6"/>
      <c r="F30036" s="6"/>
      <c r="U30036" s="11"/>
      <c r="AO30036" s="11"/>
    </row>
    <row r="30037" spans="2:41" x14ac:dyDescent="0.25">
      <c r="B30037" s="6"/>
      <c r="D30037" s="6"/>
      <c r="E30037" s="6"/>
      <c r="F30037" s="6"/>
      <c r="U30037" s="11"/>
      <c r="AO30037" s="11"/>
    </row>
    <row r="30038" spans="2:41" x14ac:dyDescent="0.25">
      <c r="B30038" s="6"/>
      <c r="D30038" s="6"/>
      <c r="E30038" s="6"/>
      <c r="F30038" s="6"/>
      <c r="U30038" s="11"/>
      <c r="AO30038" s="11"/>
    </row>
    <row r="30039" spans="2:41" x14ac:dyDescent="0.25">
      <c r="B30039" s="6"/>
      <c r="D30039" s="6"/>
      <c r="E30039" s="6"/>
      <c r="F30039" s="6"/>
      <c r="U30039" s="11"/>
      <c r="AO30039" s="11"/>
    </row>
    <row r="30040" spans="2:41" x14ac:dyDescent="0.25">
      <c r="B30040" s="6"/>
      <c r="D30040" s="6"/>
      <c r="E30040" s="6"/>
      <c r="F30040" s="6"/>
      <c r="U30040" s="11"/>
      <c r="AO30040" s="11"/>
    </row>
    <row r="30041" spans="2:41" x14ac:dyDescent="0.25">
      <c r="B30041" s="6"/>
      <c r="D30041" s="6"/>
      <c r="E30041" s="6"/>
      <c r="F30041" s="6"/>
      <c r="U30041" s="11"/>
      <c r="AO30041" s="11"/>
    </row>
    <row r="30042" spans="2:41" x14ac:dyDescent="0.25">
      <c r="B30042" s="6"/>
      <c r="D30042" s="6"/>
      <c r="E30042" s="6"/>
      <c r="F30042" s="6"/>
      <c r="U30042" s="11"/>
      <c r="AO30042" s="11"/>
    </row>
    <row r="30043" spans="2:41" x14ac:dyDescent="0.25">
      <c r="B30043" s="6"/>
      <c r="D30043" s="6"/>
      <c r="E30043" s="6"/>
      <c r="F30043" s="6"/>
      <c r="U30043" s="11"/>
      <c r="AO30043" s="11"/>
    </row>
    <row r="30044" spans="2:41" x14ac:dyDescent="0.25">
      <c r="B30044" s="6"/>
      <c r="D30044" s="6"/>
      <c r="E30044" s="6"/>
      <c r="F30044" s="6"/>
      <c r="U30044" s="11"/>
      <c r="AO30044" s="11"/>
    </row>
    <row r="30045" spans="2:41" x14ac:dyDescent="0.25">
      <c r="B30045" s="6"/>
      <c r="D30045" s="6"/>
      <c r="E30045" s="6"/>
      <c r="F30045" s="6"/>
      <c r="U30045" s="11"/>
      <c r="AO30045" s="11"/>
    </row>
    <row r="30046" spans="2:41" x14ac:dyDescent="0.25">
      <c r="B30046" s="6"/>
      <c r="D30046" s="6"/>
      <c r="E30046" s="6"/>
      <c r="F30046" s="6"/>
      <c r="U30046" s="11"/>
      <c r="AO30046" s="11"/>
    </row>
    <row r="30047" spans="2:41" x14ac:dyDescent="0.25">
      <c r="B30047" s="6"/>
      <c r="D30047" s="6"/>
      <c r="E30047" s="6"/>
      <c r="F30047" s="6"/>
      <c r="U30047" s="11"/>
      <c r="AO30047" s="11"/>
    </row>
    <row r="30048" spans="2:41" x14ac:dyDescent="0.25">
      <c r="B30048" s="6"/>
      <c r="D30048" s="6"/>
      <c r="E30048" s="6"/>
      <c r="F30048" s="6"/>
      <c r="U30048" s="11"/>
      <c r="AO30048" s="11"/>
    </row>
    <row r="30049" spans="2:41" x14ac:dyDescent="0.25">
      <c r="B30049" s="6"/>
      <c r="D30049" s="6"/>
      <c r="E30049" s="6"/>
      <c r="F30049" s="6"/>
      <c r="U30049" s="11"/>
      <c r="AO30049" s="11"/>
    </row>
    <row r="30050" spans="2:41" x14ac:dyDescent="0.25">
      <c r="B30050" s="6"/>
      <c r="D30050" s="6"/>
      <c r="E30050" s="6"/>
      <c r="F30050" s="6"/>
      <c r="U30050" s="11"/>
      <c r="AO30050" s="11"/>
    </row>
    <row r="30051" spans="2:41" x14ac:dyDescent="0.25">
      <c r="B30051" s="6"/>
      <c r="D30051" s="6"/>
      <c r="E30051" s="6"/>
      <c r="F30051" s="6"/>
      <c r="U30051" s="11"/>
      <c r="AO30051" s="11"/>
    </row>
    <row r="30052" spans="2:41" x14ac:dyDescent="0.25">
      <c r="B30052" s="6"/>
      <c r="D30052" s="6"/>
      <c r="E30052" s="6"/>
      <c r="F30052" s="6"/>
      <c r="U30052" s="11"/>
      <c r="AO30052" s="11"/>
    </row>
    <row r="30053" spans="2:41" x14ac:dyDescent="0.25">
      <c r="B30053" s="6"/>
      <c r="D30053" s="6"/>
      <c r="E30053" s="6"/>
      <c r="F30053" s="6"/>
      <c r="U30053" s="11"/>
      <c r="AO30053" s="11"/>
    </row>
    <row r="30054" spans="2:41" x14ac:dyDescent="0.25">
      <c r="B30054" s="6"/>
      <c r="D30054" s="6"/>
      <c r="E30054" s="6"/>
      <c r="F30054" s="6"/>
      <c r="U30054" s="11"/>
      <c r="AO30054" s="11"/>
    </row>
    <row r="30055" spans="2:41" x14ac:dyDescent="0.25">
      <c r="B30055" s="6"/>
      <c r="D30055" s="6"/>
      <c r="E30055" s="6"/>
      <c r="F30055" s="6"/>
      <c r="U30055" s="11"/>
      <c r="AO30055" s="11"/>
    </row>
    <row r="30056" spans="2:41" x14ac:dyDescent="0.25">
      <c r="B30056" s="6"/>
      <c r="D30056" s="6"/>
      <c r="E30056" s="6"/>
      <c r="F30056" s="6"/>
      <c r="U30056" s="11"/>
      <c r="AO30056" s="11"/>
    </row>
    <row r="30057" spans="2:41" x14ac:dyDescent="0.25">
      <c r="B30057" s="6"/>
      <c r="D30057" s="6"/>
      <c r="E30057" s="6"/>
      <c r="F30057" s="6"/>
      <c r="U30057" s="11"/>
      <c r="AO30057" s="11"/>
    </row>
    <row r="30058" spans="2:41" x14ac:dyDescent="0.25">
      <c r="B30058" s="6"/>
      <c r="D30058" s="6"/>
      <c r="E30058" s="6"/>
      <c r="F30058" s="6"/>
      <c r="U30058" s="11"/>
      <c r="AO30058" s="11"/>
    </row>
    <row r="30059" spans="2:41" x14ac:dyDescent="0.25">
      <c r="B30059" s="6"/>
      <c r="D30059" s="6"/>
      <c r="E30059" s="6"/>
      <c r="F30059" s="6"/>
      <c r="U30059" s="11"/>
      <c r="AO30059" s="11"/>
    </row>
    <row r="30060" spans="2:41" x14ac:dyDescent="0.25">
      <c r="B30060" s="6"/>
      <c r="D30060" s="6"/>
      <c r="E30060" s="6"/>
      <c r="F30060" s="6"/>
      <c r="U30060" s="11"/>
      <c r="AO30060" s="11"/>
    </row>
    <row r="30061" spans="2:41" x14ac:dyDescent="0.25">
      <c r="B30061" s="6"/>
      <c r="D30061" s="6"/>
      <c r="E30061" s="6"/>
      <c r="F30061" s="6"/>
      <c r="U30061" s="11"/>
      <c r="AO30061" s="11"/>
    </row>
    <row r="30062" spans="2:41" x14ac:dyDescent="0.25">
      <c r="B30062" s="6"/>
      <c r="D30062" s="6"/>
      <c r="E30062" s="6"/>
      <c r="F30062" s="6"/>
      <c r="U30062" s="11"/>
      <c r="AO30062" s="11"/>
    </row>
    <row r="30063" spans="2:41" x14ac:dyDescent="0.25">
      <c r="B30063" s="6"/>
      <c r="D30063" s="6"/>
      <c r="E30063" s="6"/>
      <c r="F30063" s="6"/>
      <c r="U30063" s="11"/>
      <c r="AO30063" s="11"/>
    </row>
    <row r="30064" spans="2:41" x14ac:dyDescent="0.25">
      <c r="B30064" s="6"/>
      <c r="D30064" s="6"/>
      <c r="E30064" s="6"/>
      <c r="F30064" s="6"/>
      <c r="U30064" s="11"/>
      <c r="AO30064" s="11"/>
    </row>
    <row r="30065" spans="2:41" x14ac:dyDescent="0.25">
      <c r="B30065" s="6"/>
      <c r="D30065" s="6"/>
      <c r="E30065" s="6"/>
      <c r="F30065" s="6"/>
      <c r="U30065" s="11"/>
      <c r="AO30065" s="11"/>
    </row>
    <row r="30066" spans="2:41" x14ac:dyDescent="0.25">
      <c r="B30066" s="6"/>
      <c r="D30066" s="6"/>
      <c r="E30066" s="6"/>
      <c r="F30066" s="6"/>
      <c r="U30066" s="11"/>
      <c r="AO30066" s="11"/>
    </row>
    <row r="30067" spans="2:41" x14ac:dyDescent="0.25">
      <c r="B30067" s="6"/>
      <c r="D30067" s="6"/>
      <c r="E30067" s="6"/>
      <c r="F30067" s="6"/>
      <c r="U30067" s="11"/>
      <c r="AO30067" s="11"/>
    </row>
    <row r="30068" spans="2:41" x14ac:dyDescent="0.25">
      <c r="B30068" s="6"/>
      <c r="D30068" s="6"/>
      <c r="E30068" s="6"/>
      <c r="F30068" s="6"/>
      <c r="U30068" s="11"/>
      <c r="AO30068" s="11"/>
    </row>
    <row r="30069" spans="2:41" x14ac:dyDescent="0.25">
      <c r="B30069" s="6"/>
      <c r="D30069" s="6"/>
      <c r="E30069" s="6"/>
      <c r="F30069" s="6"/>
      <c r="U30069" s="11"/>
      <c r="AO30069" s="11"/>
    </row>
    <row r="30070" spans="2:41" x14ac:dyDescent="0.25">
      <c r="B30070" s="6"/>
      <c r="D30070" s="6"/>
      <c r="E30070" s="6"/>
      <c r="F30070" s="6"/>
      <c r="U30070" s="11"/>
      <c r="AO30070" s="11"/>
    </row>
    <row r="30071" spans="2:41" x14ac:dyDescent="0.25">
      <c r="B30071" s="6"/>
      <c r="D30071" s="6"/>
      <c r="E30071" s="6"/>
      <c r="F30071" s="6"/>
      <c r="U30071" s="11"/>
      <c r="AO30071" s="11"/>
    </row>
    <row r="30072" spans="2:41" x14ac:dyDescent="0.25">
      <c r="B30072" s="6"/>
      <c r="D30072" s="6"/>
      <c r="E30072" s="6"/>
      <c r="F30072" s="6"/>
      <c r="U30072" s="11"/>
      <c r="AO30072" s="11"/>
    </row>
    <row r="30073" spans="2:41" x14ac:dyDescent="0.25">
      <c r="B30073" s="6"/>
      <c r="D30073" s="6"/>
      <c r="E30073" s="6"/>
      <c r="F30073" s="6"/>
      <c r="U30073" s="11"/>
      <c r="AO30073" s="11"/>
    </row>
    <row r="30074" spans="2:41" x14ac:dyDescent="0.25">
      <c r="B30074" s="6"/>
      <c r="D30074" s="6"/>
      <c r="E30074" s="6"/>
      <c r="F30074" s="6"/>
      <c r="U30074" s="11"/>
      <c r="AO30074" s="11"/>
    </row>
    <row r="30075" spans="2:41" x14ac:dyDescent="0.25">
      <c r="B30075" s="6"/>
      <c r="D30075" s="6"/>
      <c r="E30075" s="6"/>
      <c r="F30075" s="6"/>
      <c r="U30075" s="11"/>
      <c r="AO30075" s="11"/>
    </row>
    <row r="30076" spans="2:41" x14ac:dyDescent="0.25">
      <c r="B30076" s="6"/>
      <c r="D30076" s="6"/>
      <c r="E30076" s="6"/>
      <c r="F30076" s="6"/>
      <c r="U30076" s="11"/>
      <c r="AO30076" s="11"/>
    </row>
    <row r="30077" spans="2:41" x14ac:dyDescent="0.25">
      <c r="B30077" s="6"/>
      <c r="D30077" s="6"/>
      <c r="E30077" s="6"/>
      <c r="F30077" s="6"/>
      <c r="U30077" s="11"/>
      <c r="AO30077" s="11"/>
    </row>
    <row r="30078" spans="2:41" x14ac:dyDescent="0.25">
      <c r="B30078" s="6"/>
      <c r="D30078" s="6"/>
      <c r="E30078" s="6"/>
      <c r="F30078" s="6"/>
      <c r="U30078" s="11"/>
      <c r="AO30078" s="11"/>
    </row>
    <row r="30079" spans="2:41" x14ac:dyDescent="0.25">
      <c r="B30079" s="6"/>
      <c r="D30079" s="6"/>
      <c r="E30079" s="6"/>
      <c r="F30079" s="6"/>
      <c r="U30079" s="11"/>
      <c r="AO30079" s="11"/>
    </row>
    <row r="30080" spans="2:41" x14ac:dyDescent="0.25">
      <c r="B30080" s="6"/>
      <c r="D30080" s="6"/>
      <c r="E30080" s="6"/>
      <c r="F30080" s="6"/>
      <c r="U30080" s="11"/>
      <c r="AO30080" s="11"/>
    </row>
    <row r="30081" spans="2:41" x14ac:dyDescent="0.25">
      <c r="B30081" s="6"/>
      <c r="D30081" s="6"/>
      <c r="E30081" s="6"/>
      <c r="F30081" s="6"/>
      <c r="U30081" s="11"/>
      <c r="AO30081" s="11"/>
    </row>
    <row r="30082" spans="2:41" x14ac:dyDescent="0.25">
      <c r="B30082" s="6"/>
      <c r="D30082" s="6"/>
      <c r="E30082" s="6"/>
      <c r="F30082" s="6"/>
      <c r="U30082" s="11"/>
      <c r="AO30082" s="11"/>
    </row>
    <row r="30083" spans="2:41" x14ac:dyDescent="0.25">
      <c r="B30083" s="6"/>
      <c r="D30083" s="6"/>
      <c r="E30083" s="6"/>
      <c r="F30083" s="6"/>
      <c r="U30083" s="11"/>
      <c r="AO30083" s="11"/>
    </row>
    <row r="30084" spans="2:41" x14ac:dyDescent="0.25">
      <c r="B30084" s="6"/>
      <c r="D30084" s="6"/>
      <c r="E30084" s="6"/>
      <c r="F30084" s="6"/>
      <c r="U30084" s="11"/>
      <c r="AO30084" s="11"/>
    </row>
    <row r="30085" spans="2:41" x14ac:dyDescent="0.25">
      <c r="B30085" s="6"/>
      <c r="D30085" s="6"/>
      <c r="E30085" s="6"/>
      <c r="F30085" s="6"/>
      <c r="U30085" s="11"/>
      <c r="AO30085" s="11"/>
    </row>
    <row r="30086" spans="2:41" x14ac:dyDescent="0.25">
      <c r="B30086" s="6"/>
      <c r="D30086" s="6"/>
      <c r="E30086" s="6"/>
      <c r="F30086" s="6"/>
      <c r="U30086" s="11"/>
      <c r="AO30086" s="11"/>
    </row>
    <row r="30087" spans="2:41" x14ac:dyDescent="0.25">
      <c r="B30087" s="6"/>
      <c r="D30087" s="6"/>
      <c r="E30087" s="6"/>
      <c r="F30087" s="6"/>
      <c r="U30087" s="11"/>
      <c r="AO30087" s="11"/>
    </row>
    <row r="30088" spans="2:41" x14ac:dyDescent="0.25">
      <c r="B30088" s="6"/>
      <c r="D30088" s="6"/>
      <c r="E30088" s="6"/>
      <c r="F30088" s="6"/>
      <c r="U30088" s="11"/>
      <c r="AO30088" s="11"/>
    </row>
    <row r="30089" spans="2:41" x14ac:dyDescent="0.25">
      <c r="B30089" s="6"/>
      <c r="D30089" s="6"/>
      <c r="E30089" s="6"/>
      <c r="F30089" s="6"/>
      <c r="U30089" s="11"/>
      <c r="AO30089" s="11"/>
    </row>
    <row r="30090" spans="2:41" x14ac:dyDescent="0.25">
      <c r="B30090" s="6"/>
      <c r="D30090" s="6"/>
      <c r="E30090" s="6"/>
      <c r="F30090" s="6"/>
      <c r="U30090" s="11"/>
      <c r="AO30090" s="11"/>
    </row>
    <row r="30091" spans="2:41" x14ac:dyDescent="0.25">
      <c r="B30091" s="6"/>
      <c r="D30091" s="6"/>
      <c r="E30091" s="6"/>
      <c r="F30091" s="6"/>
      <c r="U30091" s="11"/>
      <c r="AO30091" s="11"/>
    </row>
    <row r="30092" spans="2:41" x14ac:dyDescent="0.25">
      <c r="B30092" s="6"/>
      <c r="D30092" s="6"/>
      <c r="E30092" s="6"/>
      <c r="F30092" s="6"/>
      <c r="U30092" s="11"/>
      <c r="AO30092" s="11"/>
    </row>
    <row r="30093" spans="2:41" x14ac:dyDescent="0.25">
      <c r="B30093" s="6"/>
      <c r="D30093" s="6"/>
      <c r="E30093" s="6"/>
      <c r="F30093" s="6"/>
      <c r="U30093" s="11"/>
      <c r="AO30093" s="11"/>
    </row>
    <row r="30094" spans="2:41" x14ac:dyDescent="0.25">
      <c r="B30094" s="6"/>
      <c r="D30094" s="6"/>
      <c r="E30094" s="6"/>
      <c r="F30094" s="6"/>
      <c r="U30094" s="11"/>
      <c r="AO30094" s="11"/>
    </row>
    <row r="30095" spans="2:41" x14ac:dyDescent="0.25">
      <c r="B30095" s="6"/>
      <c r="D30095" s="6"/>
      <c r="E30095" s="6"/>
      <c r="F30095" s="6"/>
      <c r="U30095" s="11"/>
      <c r="AO30095" s="11"/>
    </row>
    <row r="30096" spans="2:41" x14ac:dyDescent="0.25">
      <c r="B30096" s="6"/>
      <c r="D30096" s="6"/>
      <c r="E30096" s="6"/>
      <c r="F30096" s="6"/>
      <c r="U30096" s="11"/>
      <c r="AO30096" s="11"/>
    </row>
    <row r="30097" spans="2:41" x14ac:dyDescent="0.25">
      <c r="B30097" s="6"/>
      <c r="D30097" s="6"/>
      <c r="E30097" s="6"/>
      <c r="F30097" s="6"/>
      <c r="U30097" s="11"/>
      <c r="AO30097" s="11"/>
    </row>
    <row r="30098" spans="2:41" x14ac:dyDescent="0.25">
      <c r="B30098" s="6"/>
      <c r="D30098" s="6"/>
      <c r="E30098" s="6"/>
      <c r="F30098" s="6"/>
      <c r="U30098" s="11"/>
      <c r="AO30098" s="11"/>
    </row>
    <row r="30099" spans="2:41" x14ac:dyDescent="0.25">
      <c r="B30099" s="6"/>
      <c r="D30099" s="6"/>
      <c r="E30099" s="6"/>
      <c r="F30099" s="6"/>
      <c r="U30099" s="11"/>
      <c r="AO30099" s="11"/>
    </row>
    <row r="30100" spans="2:41" x14ac:dyDescent="0.25">
      <c r="B30100" s="6"/>
      <c r="D30100" s="6"/>
      <c r="E30100" s="6"/>
      <c r="F30100" s="6"/>
      <c r="U30100" s="11"/>
      <c r="AO30100" s="11"/>
    </row>
    <row r="30101" spans="2:41" x14ac:dyDescent="0.25">
      <c r="B30101" s="6"/>
      <c r="D30101" s="6"/>
      <c r="E30101" s="6"/>
      <c r="F30101" s="6"/>
      <c r="U30101" s="11"/>
      <c r="AO30101" s="11"/>
    </row>
    <row r="30102" spans="2:41" x14ac:dyDescent="0.25">
      <c r="B30102" s="6"/>
      <c r="D30102" s="6"/>
      <c r="E30102" s="6"/>
      <c r="F30102" s="6"/>
      <c r="U30102" s="11"/>
      <c r="AO30102" s="11"/>
    </row>
    <row r="30103" spans="2:41" x14ac:dyDescent="0.25">
      <c r="B30103" s="6"/>
      <c r="D30103" s="6"/>
      <c r="E30103" s="6"/>
      <c r="F30103" s="6"/>
      <c r="U30103" s="11"/>
      <c r="AO30103" s="11"/>
    </row>
    <row r="30104" spans="2:41" x14ac:dyDescent="0.25">
      <c r="B30104" s="6"/>
      <c r="D30104" s="6"/>
      <c r="E30104" s="6"/>
      <c r="F30104" s="6"/>
      <c r="U30104" s="11"/>
      <c r="AO30104" s="11"/>
    </row>
    <row r="30105" spans="2:41" x14ac:dyDescent="0.25">
      <c r="B30105" s="6"/>
      <c r="D30105" s="6"/>
      <c r="E30105" s="6"/>
      <c r="F30105" s="6"/>
      <c r="U30105" s="11"/>
      <c r="AO30105" s="11"/>
    </row>
    <row r="30106" spans="2:41" x14ac:dyDescent="0.25">
      <c r="B30106" s="6"/>
      <c r="D30106" s="6"/>
      <c r="E30106" s="6"/>
      <c r="F30106" s="6"/>
      <c r="U30106" s="11"/>
      <c r="AO30106" s="11"/>
    </row>
    <row r="30107" spans="2:41" x14ac:dyDescent="0.25">
      <c r="B30107" s="6"/>
      <c r="D30107" s="6"/>
      <c r="E30107" s="6"/>
      <c r="F30107" s="6"/>
      <c r="U30107" s="11"/>
      <c r="AO30107" s="11"/>
    </row>
    <row r="30108" spans="2:41" x14ac:dyDescent="0.25">
      <c r="B30108" s="6"/>
      <c r="D30108" s="6"/>
      <c r="E30108" s="6"/>
      <c r="F30108" s="6"/>
      <c r="U30108" s="11"/>
      <c r="AO30108" s="11"/>
    </row>
    <row r="30109" spans="2:41" x14ac:dyDescent="0.25">
      <c r="B30109" s="6"/>
      <c r="D30109" s="6"/>
      <c r="E30109" s="6"/>
      <c r="F30109" s="6"/>
      <c r="U30109" s="11"/>
      <c r="AO30109" s="11"/>
    </row>
    <row r="30110" spans="2:41" x14ac:dyDescent="0.25">
      <c r="B30110" s="6"/>
      <c r="D30110" s="6"/>
      <c r="E30110" s="6"/>
      <c r="F30110" s="6"/>
      <c r="U30110" s="11"/>
      <c r="AO30110" s="11"/>
    </row>
    <row r="30111" spans="2:41" x14ac:dyDescent="0.25">
      <c r="B30111" s="6"/>
      <c r="D30111" s="6"/>
      <c r="E30111" s="6"/>
      <c r="F30111" s="6"/>
      <c r="U30111" s="11"/>
      <c r="AO30111" s="11"/>
    </row>
    <row r="30112" spans="2:41" x14ac:dyDescent="0.25">
      <c r="B30112" s="6"/>
      <c r="D30112" s="6"/>
      <c r="E30112" s="6"/>
      <c r="F30112" s="6"/>
      <c r="U30112" s="11"/>
      <c r="AO30112" s="11"/>
    </row>
    <row r="30113" spans="2:41" x14ac:dyDescent="0.25">
      <c r="B30113" s="6"/>
      <c r="D30113" s="6"/>
      <c r="E30113" s="6"/>
      <c r="F30113" s="6"/>
      <c r="U30113" s="11"/>
      <c r="AO30113" s="11"/>
    </row>
    <row r="30114" spans="2:41" x14ac:dyDescent="0.25">
      <c r="B30114" s="6"/>
      <c r="D30114" s="6"/>
      <c r="E30114" s="6"/>
      <c r="F30114" s="6"/>
      <c r="U30114" s="11"/>
      <c r="AO30114" s="11"/>
    </row>
    <row r="30115" spans="2:41" x14ac:dyDescent="0.25">
      <c r="B30115" s="6"/>
      <c r="D30115" s="6"/>
      <c r="E30115" s="6"/>
      <c r="F30115" s="6"/>
      <c r="U30115" s="11"/>
      <c r="AO30115" s="11"/>
    </row>
    <row r="30116" spans="2:41" x14ac:dyDescent="0.25">
      <c r="B30116" s="6"/>
      <c r="D30116" s="6"/>
      <c r="E30116" s="6"/>
      <c r="F30116" s="6"/>
      <c r="U30116" s="11"/>
      <c r="AO30116" s="11"/>
    </row>
    <row r="30117" spans="2:41" x14ac:dyDescent="0.25">
      <c r="B30117" s="6"/>
      <c r="D30117" s="6"/>
      <c r="E30117" s="6"/>
      <c r="F30117" s="6"/>
      <c r="U30117" s="11"/>
      <c r="AO30117" s="11"/>
    </row>
    <row r="30118" spans="2:41" x14ac:dyDescent="0.25">
      <c r="B30118" s="6"/>
      <c r="D30118" s="6"/>
      <c r="E30118" s="6"/>
      <c r="F30118" s="6"/>
      <c r="U30118" s="11"/>
      <c r="AO30118" s="11"/>
    </row>
    <row r="30119" spans="2:41" x14ac:dyDescent="0.25">
      <c r="B30119" s="6"/>
      <c r="D30119" s="6"/>
      <c r="E30119" s="6"/>
      <c r="F30119" s="6"/>
      <c r="U30119" s="11"/>
      <c r="AO30119" s="11"/>
    </row>
    <row r="30120" spans="2:41" x14ac:dyDescent="0.25">
      <c r="B30120" s="6"/>
      <c r="D30120" s="6"/>
      <c r="E30120" s="6"/>
      <c r="F30120" s="6"/>
      <c r="U30120" s="11"/>
      <c r="AO30120" s="11"/>
    </row>
    <row r="30121" spans="2:41" x14ac:dyDescent="0.25">
      <c r="B30121" s="6"/>
      <c r="D30121" s="6"/>
      <c r="E30121" s="6"/>
      <c r="F30121" s="6"/>
      <c r="U30121" s="11"/>
      <c r="AO30121" s="11"/>
    </row>
    <row r="30122" spans="2:41" x14ac:dyDescent="0.25">
      <c r="B30122" s="6"/>
      <c r="D30122" s="6"/>
      <c r="E30122" s="6"/>
      <c r="F30122" s="6"/>
      <c r="U30122" s="11"/>
      <c r="AO30122" s="11"/>
    </row>
    <row r="30123" spans="2:41" x14ac:dyDescent="0.25">
      <c r="B30123" s="6"/>
      <c r="D30123" s="6"/>
      <c r="E30123" s="6"/>
      <c r="F30123" s="6"/>
      <c r="U30123" s="11"/>
      <c r="AO30123" s="11"/>
    </row>
    <row r="30124" spans="2:41" x14ac:dyDescent="0.25">
      <c r="B30124" s="6"/>
      <c r="D30124" s="6"/>
      <c r="E30124" s="6"/>
      <c r="F30124" s="6"/>
      <c r="U30124" s="11"/>
      <c r="AO30124" s="11"/>
    </row>
    <row r="30125" spans="2:41" x14ac:dyDescent="0.25">
      <c r="B30125" s="6"/>
      <c r="D30125" s="6"/>
      <c r="E30125" s="6"/>
      <c r="F30125" s="6"/>
      <c r="U30125" s="11"/>
      <c r="AO30125" s="11"/>
    </row>
    <row r="30126" spans="2:41" x14ac:dyDescent="0.25">
      <c r="B30126" s="6"/>
      <c r="D30126" s="6"/>
      <c r="E30126" s="6"/>
      <c r="F30126" s="6"/>
      <c r="U30126" s="11"/>
      <c r="AO30126" s="11"/>
    </row>
    <row r="30127" spans="2:41" x14ac:dyDescent="0.25">
      <c r="B30127" s="6"/>
      <c r="D30127" s="6"/>
      <c r="E30127" s="6"/>
      <c r="F30127" s="6"/>
      <c r="U30127" s="11"/>
      <c r="AO30127" s="11"/>
    </row>
    <row r="30128" spans="2:41" x14ac:dyDescent="0.25">
      <c r="B30128" s="6"/>
      <c r="D30128" s="6"/>
      <c r="E30128" s="6"/>
      <c r="F30128" s="6"/>
      <c r="U30128" s="11"/>
      <c r="AO30128" s="11"/>
    </row>
    <row r="30129" spans="2:41" x14ac:dyDescent="0.25">
      <c r="B30129" s="6"/>
      <c r="D30129" s="6"/>
      <c r="E30129" s="6"/>
      <c r="F30129" s="6"/>
      <c r="U30129" s="11"/>
      <c r="AO30129" s="11"/>
    </row>
    <row r="30130" spans="2:41" x14ac:dyDescent="0.25">
      <c r="B30130" s="6"/>
      <c r="D30130" s="6"/>
      <c r="E30130" s="6"/>
      <c r="F30130" s="6"/>
      <c r="U30130" s="11"/>
      <c r="AO30130" s="11"/>
    </row>
    <row r="30131" spans="2:41" x14ac:dyDescent="0.25">
      <c r="B30131" s="6"/>
      <c r="D30131" s="6"/>
      <c r="E30131" s="6"/>
      <c r="F30131" s="6"/>
      <c r="U30131" s="11"/>
      <c r="AO30131" s="11"/>
    </row>
    <row r="30132" spans="2:41" x14ac:dyDescent="0.25">
      <c r="B30132" s="6"/>
      <c r="D30132" s="6"/>
      <c r="E30132" s="6"/>
      <c r="F30132" s="6"/>
      <c r="U30132" s="11"/>
      <c r="AO30132" s="11"/>
    </row>
    <row r="30133" spans="2:41" x14ac:dyDescent="0.25">
      <c r="B30133" s="6"/>
      <c r="D30133" s="6"/>
      <c r="E30133" s="6"/>
      <c r="F30133" s="6"/>
      <c r="U30133" s="11"/>
      <c r="AO30133" s="11"/>
    </row>
    <row r="30134" spans="2:41" x14ac:dyDescent="0.25">
      <c r="B30134" s="6"/>
      <c r="D30134" s="6"/>
      <c r="E30134" s="6"/>
      <c r="F30134" s="6"/>
      <c r="U30134" s="11"/>
      <c r="AO30134" s="11"/>
    </row>
    <row r="30135" spans="2:41" x14ac:dyDescent="0.25">
      <c r="B30135" s="6"/>
      <c r="D30135" s="6"/>
      <c r="E30135" s="6"/>
      <c r="F30135" s="6"/>
      <c r="U30135" s="11"/>
      <c r="AO30135" s="11"/>
    </row>
    <row r="30136" spans="2:41" x14ac:dyDescent="0.25">
      <c r="B30136" s="6"/>
      <c r="D30136" s="6"/>
      <c r="E30136" s="6"/>
      <c r="F30136" s="6"/>
      <c r="U30136" s="11"/>
      <c r="AO30136" s="11"/>
    </row>
    <row r="30137" spans="2:41" x14ac:dyDescent="0.25">
      <c r="B30137" s="6"/>
      <c r="D30137" s="6"/>
      <c r="E30137" s="6"/>
      <c r="F30137" s="6"/>
      <c r="U30137" s="11"/>
      <c r="AO30137" s="11"/>
    </row>
    <row r="30138" spans="2:41" x14ac:dyDescent="0.25">
      <c r="B30138" s="6"/>
      <c r="D30138" s="6"/>
      <c r="E30138" s="6"/>
      <c r="F30138" s="6"/>
      <c r="U30138" s="11"/>
      <c r="AO30138" s="11"/>
    </row>
    <row r="30139" spans="2:41" x14ac:dyDescent="0.25">
      <c r="B30139" s="6"/>
      <c r="D30139" s="6"/>
      <c r="E30139" s="6"/>
      <c r="F30139" s="6"/>
      <c r="U30139" s="11"/>
      <c r="AO30139" s="11"/>
    </row>
    <row r="30140" spans="2:41" x14ac:dyDescent="0.25">
      <c r="B30140" s="6"/>
      <c r="D30140" s="6"/>
      <c r="E30140" s="6"/>
      <c r="F30140" s="6"/>
      <c r="U30140" s="11"/>
      <c r="AO30140" s="11"/>
    </row>
    <row r="30141" spans="2:41" x14ac:dyDescent="0.25">
      <c r="B30141" s="6"/>
      <c r="D30141" s="6"/>
      <c r="E30141" s="6"/>
      <c r="F30141" s="6"/>
      <c r="U30141" s="11"/>
      <c r="AO30141" s="11"/>
    </row>
    <row r="30142" spans="2:41" x14ac:dyDescent="0.25">
      <c r="B30142" s="6"/>
      <c r="D30142" s="6"/>
      <c r="E30142" s="6"/>
      <c r="F30142" s="6"/>
      <c r="U30142" s="11"/>
      <c r="AO30142" s="11"/>
    </row>
    <row r="30143" spans="2:41" x14ac:dyDescent="0.25">
      <c r="B30143" s="6"/>
      <c r="D30143" s="6"/>
      <c r="E30143" s="6"/>
      <c r="F30143" s="6"/>
      <c r="U30143" s="11"/>
      <c r="AO30143" s="11"/>
    </row>
    <row r="30144" spans="2:41" x14ac:dyDescent="0.25">
      <c r="B30144" s="6"/>
      <c r="D30144" s="6"/>
      <c r="E30144" s="6"/>
      <c r="F30144" s="6"/>
      <c r="U30144" s="11"/>
      <c r="AO30144" s="11"/>
    </row>
    <row r="30145" spans="2:41" x14ac:dyDescent="0.25">
      <c r="B30145" s="6"/>
      <c r="D30145" s="6"/>
      <c r="E30145" s="6"/>
      <c r="F30145" s="6"/>
      <c r="U30145" s="11"/>
      <c r="AO30145" s="11"/>
    </row>
    <row r="30146" spans="2:41" x14ac:dyDescent="0.25">
      <c r="B30146" s="6"/>
      <c r="D30146" s="6"/>
      <c r="E30146" s="6"/>
      <c r="F30146" s="6"/>
      <c r="U30146" s="11"/>
      <c r="AO30146" s="11"/>
    </row>
    <row r="30147" spans="2:41" x14ac:dyDescent="0.25">
      <c r="B30147" s="6"/>
      <c r="D30147" s="6"/>
      <c r="E30147" s="6"/>
      <c r="F30147" s="6"/>
      <c r="U30147" s="11"/>
      <c r="AO30147" s="11"/>
    </row>
    <row r="30148" spans="2:41" x14ac:dyDescent="0.25">
      <c r="B30148" s="6"/>
      <c r="D30148" s="6"/>
      <c r="E30148" s="6"/>
      <c r="F30148" s="6"/>
      <c r="U30148" s="11"/>
      <c r="AO30148" s="11"/>
    </row>
    <row r="30149" spans="2:41" x14ac:dyDescent="0.25">
      <c r="B30149" s="6"/>
      <c r="D30149" s="6"/>
      <c r="E30149" s="6"/>
      <c r="F30149" s="6"/>
      <c r="U30149" s="11"/>
      <c r="AO30149" s="11"/>
    </row>
    <row r="30150" spans="2:41" x14ac:dyDescent="0.25">
      <c r="B30150" s="6"/>
      <c r="D30150" s="6"/>
      <c r="E30150" s="6"/>
      <c r="F30150" s="6"/>
      <c r="U30150" s="11"/>
      <c r="AO30150" s="11"/>
    </row>
    <row r="30151" spans="2:41" x14ac:dyDescent="0.25">
      <c r="B30151" s="6"/>
      <c r="D30151" s="6"/>
      <c r="E30151" s="6"/>
      <c r="F30151" s="6"/>
      <c r="U30151" s="11"/>
      <c r="AO30151" s="11"/>
    </row>
    <row r="30152" spans="2:41" x14ac:dyDescent="0.25">
      <c r="B30152" s="6"/>
      <c r="D30152" s="6"/>
      <c r="E30152" s="6"/>
      <c r="F30152" s="6"/>
      <c r="U30152" s="11"/>
      <c r="AO30152" s="11"/>
    </row>
    <row r="30153" spans="2:41" x14ac:dyDescent="0.25">
      <c r="B30153" s="6"/>
      <c r="D30153" s="6"/>
      <c r="E30153" s="6"/>
      <c r="F30153" s="6"/>
      <c r="U30153" s="11"/>
      <c r="AO30153" s="11"/>
    </row>
    <row r="30154" spans="2:41" x14ac:dyDescent="0.25">
      <c r="B30154" s="6"/>
      <c r="D30154" s="6"/>
      <c r="E30154" s="6"/>
      <c r="F30154" s="6"/>
      <c r="U30154" s="11"/>
      <c r="AO30154" s="11"/>
    </row>
    <row r="30155" spans="2:41" x14ac:dyDescent="0.25">
      <c r="B30155" s="6"/>
      <c r="D30155" s="6"/>
      <c r="E30155" s="6"/>
      <c r="F30155" s="6"/>
      <c r="U30155" s="11"/>
      <c r="AO30155" s="11"/>
    </row>
    <row r="30156" spans="2:41" x14ac:dyDescent="0.25">
      <c r="B30156" s="6"/>
      <c r="D30156" s="6"/>
      <c r="E30156" s="6"/>
      <c r="F30156" s="6"/>
      <c r="U30156" s="11"/>
      <c r="AO30156" s="11"/>
    </row>
    <row r="30157" spans="2:41" x14ac:dyDescent="0.25">
      <c r="B30157" s="6"/>
      <c r="D30157" s="6"/>
      <c r="E30157" s="6"/>
      <c r="F30157" s="6"/>
      <c r="U30157" s="11"/>
      <c r="AO30157" s="11"/>
    </row>
    <row r="30158" spans="2:41" x14ac:dyDescent="0.25">
      <c r="B30158" s="6"/>
      <c r="D30158" s="6"/>
      <c r="E30158" s="6"/>
      <c r="F30158" s="6"/>
      <c r="U30158" s="11"/>
      <c r="AO30158" s="11"/>
    </row>
    <row r="30159" spans="2:41" x14ac:dyDescent="0.25">
      <c r="B30159" s="6"/>
      <c r="D30159" s="6"/>
      <c r="E30159" s="6"/>
      <c r="F30159" s="6"/>
      <c r="U30159" s="11"/>
      <c r="AO30159" s="11"/>
    </row>
    <row r="30160" spans="2:41" x14ac:dyDescent="0.25">
      <c r="B30160" s="6"/>
      <c r="D30160" s="6"/>
      <c r="E30160" s="6"/>
      <c r="F30160" s="6"/>
      <c r="U30160" s="11"/>
      <c r="AO30160" s="11"/>
    </row>
    <row r="30161" spans="2:41" x14ac:dyDescent="0.25">
      <c r="B30161" s="6"/>
      <c r="D30161" s="6"/>
      <c r="E30161" s="6"/>
      <c r="F30161" s="6"/>
      <c r="U30161" s="11"/>
      <c r="AO30161" s="11"/>
    </row>
    <row r="30162" spans="2:41" x14ac:dyDescent="0.25">
      <c r="B30162" s="6"/>
      <c r="D30162" s="6"/>
      <c r="E30162" s="6"/>
      <c r="F30162" s="6"/>
      <c r="U30162" s="11"/>
      <c r="AO30162" s="11"/>
    </row>
    <row r="30163" spans="2:41" x14ac:dyDescent="0.25">
      <c r="B30163" s="6"/>
      <c r="D30163" s="6"/>
      <c r="E30163" s="6"/>
      <c r="F30163" s="6"/>
      <c r="U30163" s="11"/>
      <c r="AO30163" s="11"/>
    </row>
    <row r="30164" spans="2:41" x14ac:dyDescent="0.25">
      <c r="B30164" s="6"/>
      <c r="D30164" s="6"/>
      <c r="E30164" s="6"/>
      <c r="F30164" s="6"/>
      <c r="U30164" s="11"/>
      <c r="AO30164" s="11"/>
    </row>
    <row r="30165" spans="2:41" x14ac:dyDescent="0.25">
      <c r="B30165" s="6"/>
      <c r="D30165" s="6"/>
      <c r="E30165" s="6"/>
      <c r="F30165" s="6"/>
      <c r="U30165" s="11"/>
      <c r="AO30165" s="11"/>
    </row>
    <row r="30166" spans="2:41" x14ac:dyDescent="0.25">
      <c r="B30166" s="6"/>
      <c r="D30166" s="6"/>
      <c r="E30166" s="6"/>
      <c r="F30166" s="6"/>
      <c r="U30166" s="11"/>
      <c r="AO30166" s="11"/>
    </row>
    <row r="30167" spans="2:41" x14ac:dyDescent="0.25">
      <c r="B30167" s="6"/>
      <c r="D30167" s="6"/>
      <c r="E30167" s="6"/>
      <c r="F30167" s="6"/>
      <c r="U30167" s="11"/>
      <c r="AO30167" s="11"/>
    </row>
    <row r="30168" spans="2:41" x14ac:dyDescent="0.25">
      <c r="B30168" s="6"/>
      <c r="D30168" s="6"/>
      <c r="E30168" s="6"/>
      <c r="F30168" s="6"/>
      <c r="U30168" s="11"/>
      <c r="AO30168" s="11"/>
    </row>
    <row r="30169" spans="2:41" x14ac:dyDescent="0.25">
      <c r="B30169" s="6"/>
      <c r="D30169" s="6"/>
      <c r="E30169" s="6"/>
      <c r="F30169" s="6"/>
      <c r="U30169" s="11"/>
      <c r="AO30169" s="11"/>
    </row>
    <row r="30170" spans="2:41" x14ac:dyDescent="0.25">
      <c r="B30170" s="6"/>
      <c r="D30170" s="6"/>
      <c r="E30170" s="6"/>
      <c r="F30170" s="6"/>
      <c r="U30170" s="11"/>
      <c r="AO30170" s="11"/>
    </row>
    <row r="30171" spans="2:41" x14ac:dyDescent="0.25">
      <c r="B30171" s="6"/>
      <c r="D30171" s="6"/>
      <c r="E30171" s="6"/>
      <c r="F30171" s="6"/>
      <c r="U30171" s="11"/>
      <c r="AO30171" s="11"/>
    </row>
    <row r="30172" spans="2:41" x14ac:dyDescent="0.25">
      <c r="B30172" s="6"/>
      <c r="D30172" s="6"/>
      <c r="E30172" s="6"/>
      <c r="F30172" s="6"/>
      <c r="U30172" s="11"/>
      <c r="AO30172" s="11"/>
    </row>
    <row r="30173" spans="2:41" x14ac:dyDescent="0.25">
      <c r="B30173" s="6"/>
      <c r="D30173" s="6"/>
      <c r="E30173" s="6"/>
      <c r="F30173" s="6"/>
      <c r="U30173" s="11"/>
      <c r="AO30173" s="11"/>
    </row>
    <row r="30174" spans="2:41" x14ac:dyDescent="0.25">
      <c r="B30174" s="6"/>
      <c r="D30174" s="6"/>
      <c r="E30174" s="6"/>
      <c r="F30174" s="6"/>
      <c r="U30174" s="11"/>
      <c r="AO30174" s="11"/>
    </row>
    <row r="30175" spans="2:41" x14ac:dyDescent="0.25">
      <c r="B30175" s="6"/>
      <c r="D30175" s="6"/>
      <c r="E30175" s="6"/>
      <c r="F30175" s="6"/>
      <c r="U30175" s="11"/>
      <c r="AO30175" s="11"/>
    </row>
    <row r="30176" spans="2:41" x14ac:dyDescent="0.25">
      <c r="B30176" s="6"/>
      <c r="D30176" s="6"/>
      <c r="E30176" s="6"/>
      <c r="F30176" s="6"/>
      <c r="U30176" s="11"/>
      <c r="AO30176" s="11"/>
    </row>
    <row r="30177" spans="2:41" x14ac:dyDescent="0.25">
      <c r="B30177" s="6"/>
      <c r="D30177" s="6"/>
      <c r="E30177" s="6"/>
      <c r="F30177" s="6"/>
      <c r="U30177" s="11"/>
      <c r="AO30177" s="11"/>
    </row>
    <row r="30178" spans="2:41" x14ac:dyDescent="0.25">
      <c r="B30178" s="6"/>
      <c r="D30178" s="6"/>
      <c r="E30178" s="6"/>
      <c r="F30178" s="6"/>
      <c r="U30178" s="11"/>
      <c r="AO30178" s="11"/>
    </row>
    <row r="30179" spans="2:41" x14ac:dyDescent="0.25">
      <c r="B30179" s="6"/>
      <c r="D30179" s="6"/>
      <c r="E30179" s="6"/>
      <c r="F30179" s="6"/>
      <c r="U30179" s="11"/>
      <c r="AO30179" s="11"/>
    </row>
    <row r="30180" spans="2:41" x14ac:dyDescent="0.25">
      <c r="B30180" s="6"/>
      <c r="D30180" s="6"/>
      <c r="E30180" s="6"/>
      <c r="F30180" s="6"/>
      <c r="U30180" s="11"/>
      <c r="AO30180" s="11"/>
    </row>
    <row r="30181" spans="2:41" x14ac:dyDescent="0.25">
      <c r="B30181" s="6"/>
      <c r="D30181" s="6"/>
      <c r="E30181" s="6"/>
      <c r="F30181" s="6"/>
      <c r="U30181" s="11"/>
      <c r="AO30181" s="11"/>
    </row>
    <row r="30182" spans="2:41" x14ac:dyDescent="0.25">
      <c r="B30182" s="6"/>
      <c r="D30182" s="6"/>
      <c r="E30182" s="6"/>
      <c r="F30182" s="6"/>
      <c r="U30182" s="11"/>
      <c r="AO30182" s="11"/>
    </row>
    <row r="30183" spans="2:41" x14ac:dyDescent="0.25">
      <c r="B30183" s="6"/>
      <c r="D30183" s="6"/>
      <c r="E30183" s="6"/>
      <c r="F30183" s="6"/>
      <c r="U30183" s="11"/>
      <c r="AO30183" s="11"/>
    </row>
    <row r="30184" spans="2:41" x14ac:dyDescent="0.25">
      <c r="B30184" s="6"/>
      <c r="D30184" s="6"/>
      <c r="E30184" s="6"/>
      <c r="F30184" s="6"/>
      <c r="U30184" s="11"/>
      <c r="AO30184" s="11"/>
    </row>
    <row r="30185" spans="2:41" x14ac:dyDescent="0.25">
      <c r="B30185" s="6"/>
      <c r="D30185" s="6"/>
      <c r="E30185" s="6"/>
      <c r="F30185" s="6"/>
      <c r="U30185" s="11"/>
      <c r="AO30185" s="11"/>
    </row>
    <row r="30186" spans="2:41" x14ac:dyDescent="0.25">
      <c r="B30186" s="6"/>
      <c r="D30186" s="6"/>
      <c r="E30186" s="6"/>
      <c r="F30186" s="6"/>
      <c r="U30186" s="11"/>
      <c r="AO30186" s="11"/>
    </row>
    <row r="30187" spans="2:41" x14ac:dyDescent="0.25">
      <c r="B30187" s="6"/>
      <c r="D30187" s="6"/>
      <c r="E30187" s="6"/>
      <c r="F30187" s="6"/>
      <c r="U30187" s="11"/>
      <c r="AO30187" s="11"/>
    </row>
    <row r="30188" spans="2:41" x14ac:dyDescent="0.25">
      <c r="B30188" s="6"/>
      <c r="D30188" s="6"/>
      <c r="E30188" s="6"/>
      <c r="F30188" s="6"/>
      <c r="U30188" s="11"/>
      <c r="AO30188" s="11"/>
    </row>
    <row r="30189" spans="2:41" x14ac:dyDescent="0.25">
      <c r="B30189" s="6"/>
      <c r="D30189" s="6"/>
      <c r="E30189" s="6"/>
      <c r="F30189" s="6"/>
      <c r="U30189" s="11"/>
      <c r="AO30189" s="11"/>
    </row>
    <row r="30190" spans="2:41" x14ac:dyDescent="0.25">
      <c r="B30190" s="6"/>
      <c r="D30190" s="6"/>
      <c r="E30190" s="6"/>
      <c r="F30190" s="6"/>
      <c r="U30190" s="11"/>
      <c r="AO30190" s="11"/>
    </row>
    <row r="30191" spans="2:41" x14ac:dyDescent="0.25">
      <c r="B30191" s="6"/>
      <c r="D30191" s="6"/>
      <c r="E30191" s="6"/>
      <c r="F30191" s="6"/>
      <c r="U30191" s="11"/>
      <c r="AO30191" s="11"/>
    </row>
    <row r="30192" spans="2:41" x14ac:dyDescent="0.25">
      <c r="B30192" s="6"/>
      <c r="D30192" s="6"/>
      <c r="E30192" s="6"/>
      <c r="F30192" s="6"/>
      <c r="U30192" s="11"/>
      <c r="AO30192" s="11"/>
    </row>
    <row r="30193" spans="2:41" x14ac:dyDescent="0.25">
      <c r="B30193" s="6"/>
      <c r="D30193" s="6"/>
      <c r="E30193" s="6"/>
      <c r="F30193" s="6"/>
      <c r="U30193" s="11"/>
      <c r="AO30193" s="11"/>
    </row>
    <row r="30194" spans="2:41" x14ac:dyDescent="0.25">
      <c r="B30194" s="6"/>
      <c r="D30194" s="6"/>
      <c r="E30194" s="6"/>
      <c r="F30194" s="6"/>
      <c r="U30194" s="11"/>
      <c r="AO30194" s="11"/>
    </row>
    <row r="30195" spans="2:41" x14ac:dyDescent="0.25">
      <c r="B30195" s="6"/>
      <c r="D30195" s="6"/>
      <c r="E30195" s="6"/>
      <c r="F30195" s="6"/>
      <c r="U30195" s="11"/>
      <c r="AO30195" s="11"/>
    </row>
    <row r="30196" spans="2:41" x14ac:dyDescent="0.25">
      <c r="B30196" s="6"/>
      <c r="D30196" s="6"/>
      <c r="E30196" s="6"/>
      <c r="F30196" s="6"/>
      <c r="U30196" s="11"/>
      <c r="AO30196" s="11"/>
    </row>
    <row r="30197" spans="2:41" x14ac:dyDescent="0.25">
      <c r="B30197" s="6"/>
      <c r="D30197" s="6"/>
      <c r="E30197" s="6"/>
      <c r="F30197" s="6"/>
      <c r="U30197" s="11"/>
      <c r="AO30197" s="11"/>
    </row>
    <row r="30198" spans="2:41" x14ac:dyDescent="0.25">
      <c r="B30198" s="6"/>
      <c r="D30198" s="6"/>
      <c r="E30198" s="6"/>
      <c r="F30198" s="6"/>
      <c r="U30198" s="11"/>
      <c r="AO30198" s="11"/>
    </row>
    <row r="30199" spans="2:41" x14ac:dyDescent="0.25">
      <c r="B30199" s="6"/>
      <c r="D30199" s="6"/>
      <c r="E30199" s="6"/>
      <c r="F30199" s="6"/>
      <c r="U30199" s="11"/>
      <c r="AO30199" s="11"/>
    </row>
    <row r="30200" spans="2:41" x14ac:dyDescent="0.25">
      <c r="B30200" s="6"/>
      <c r="D30200" s="6"/>
      <c r="E30200" s="6"/>
      <c r="F30200" s="6"/>
      <c r="U30200" s="11"/>
      <c r="AO30200" s="11"/>
    </row>
    <row r="30201" spans="2:41" x14ac:dyDescent="0.25">
      <c r="B30201" s="6"/>
      <c r="D30201" s="6"/>
      <c r="E30201" s="6"/>
      <c r="F30201" s="6"/>
      <c r="U30201" s="11"/>
      <c r="AO30201" s="11"/>
    </row>
    <row r="30202" spans="2:41" x14ac:dyDescent="0.25">
      <c r="B30202" s="6"/>
      <c r="D30202" s="6"/>
      <c r="E30202" s="6"/>
      <c r="F30202" s="6"/>
      <c r="U30202" s="11"/>
      <c r="AO30202" s="11"/>
    </row>
    <row r="30203" spans="2:41" x14ac:dyDescent="0.25">
      <c r="B30203" s="6"/>
      <c r="D30203" s="6"/>
      <c r="E30203" s="6"/>
      <c r="F30203" s="6"/>
      <c r="U30203" s="11"/>
      <c r="AO30203" s="11"/>
    </row>
    <row r="30204" spans="2:41" x14ac:dyDescent="0.25">
      <c r="B30204" s="6"/>
      <c r="D30204" s="6"/>
      <c r="E30204" s="6"/>
      <c r="F30204" s="6"/>
      <c r="U30204" s="11"/>
      <c r="AO30204" s="11"/>
    </row>
    <row r="30205" spans="2:41" x14ac:dyDescent="0.25">
      <c r="B30205" s="6"/>
      <c r="D30205" s="6"/>
      <c r="E30205" s="6"/>
      <c r="F30205" s="6"/>
      <c r="U30205" s="11"/>
      <c r="AO30205" s="11"/>
    </row>
    <row r="30206" spans="2:41" x14ac:dyDescent="0.25">
      <c r="B30206" s="6"/>
      <c r="D30206" s="6"/>
      <c r="E30206" s="6"/>
      <c r="F30206" s="6"/>
      <c r="U30206" s="11"/>
      <c r="AO30206" s="11"/>
    </row>
    <row r="30207" spans="2:41" x14ac:dyDescent="0.25">
      <c r="B30207" s="6"/>
      <c r="D30207" s="6"/>
      <c r="E30207" s="6"/>
      <c r="F30207" s="6"/>
      <c r="U30207" s="11"/>
      <c r="AO30207" s="11"/>
    </row>
    <row r="30208" spans="2:41" x14ac:dyDescent="0.25">
      <c r="B30208" s="6"/>
      <c r="D30208" s="6"/>
      <c r="E30208" s="6"/>
      <c r="F30208" s="6"/>
      <c r="U30208" s="11"/>
      <c r="AO30208" s="11"/>
    </row>
    <row r="30209" spans="2:41" x14ac:dyDescent="0.25">
      <c r="B30209" s="6"/>
      <c r="D30209" s="6"/>
      <c r="E30209" s="6"/>
      <c r="F30209" s="6"/>
      <c r="U30209" s="11"/>
      <c r="AO30209" s="11"/>
    </row>
    <row r="30210" spans="2:41" x14ac:dyDescent="0.25">
      <c r="B30210" s="6"/>
      <c r="D30210" s="6"/>
      <c r="E30210" s="6"/>
      <c r="F30210" s="6"/>
      <c r="U30210" s="11"/>
      <c r="AO30210" s="11"/>
    </row>
    <row r="30211" spans="2:41" x14ac:dyDescent="0.25">
      <c r="B30211" s="6"/>
      <c r="D30211" s="6"/>
      <c r="E30211" s="6"/>
      <c r="F30211" s="6"/>
      <c r="U30211" s="11"/>
      <c r="AO30211" s="11"/>
    </row>
    <row r="30212" spans="2:41" x14ac:dyDescent="0.25">
      <c r="B30212" s="6"/>
      <c r="D30212" s="6"/>
      <c r="E30212" s="6"/>
      <c r="F30212" s="6"/>
      <c r="U30212" s="11"/>
      <c r="AO30212" s="11"/>
    </row>
    <row r="30213" spans="2:41" x14ac:dyDescent="0.25">
      <c r="B30213" s="6"/>
      <c r="D30213" s="6"/>
      <c r="E30213" s="6"/>
      <c r="F30213" s="6"/>
      <c r="U30213" s="11"/>
      <c r="AO30213" s="11"/>
    </row>
    <row r="30214" spans="2:41" x14ac:dyDescent="0.25">
      <c r="B30214" s="6"/>
      <c r="D30214" s="6"/>
      <c r="E30214" s="6"/>
      <c r="F30214" s="6"/>
      <c r="U30214" s="11"/>
      <c r="AO30214" s="11"/>
    </row>
    <row r="30215" spans="2:41" x14ac:dyDescent="0.25">
      <c r="B30215" s="6"/>
      <c r="D30215" s="6"/>
      <c r="E30215" s="6"/>
      <c r="F30215" s="6"/>
      <c r="U30215" s="11"/>
      <c r="AO30215" s="11"/>
    </row>
    <row r="30216" spans="2:41" x14ac:dyDescent="0.25">
      <c r="B30216" s="6"/>
      <c r="D30216" s="6"/>
      <c r="E30216" s="6"/>
      <c r="F30216" s="6"/>
      <c r="U30216" s="11"/>
      <c r="AO30216" s="11"/>
    </row>
    <row r="30217" spans="2:41" x14ac:dyDescent="0.25">
      <c r="B30217" s="6"/>
      <c r="D30217" s="6"/>
      <c r="E30217" s="6"/>
      <c r="F30217" s="6"/>
      <c r="U30217" s="11"/>
      <c r="AO30217" s="11"/>
    </row>
    <row r="30218" spans="2:41" x14ac:dyDescent="0.25">
      <c r="B30218" s="6"/>
      <c r="D30218" s="6"/>
      <c r="E30218" s="6"/>
      <c r="F30218" s="6"/>
      <c r="U30218" s="11"/>
      <c r="AO30218" s="11"/>
    </row>
    <row r="30219" spans="2:41" x14ac:dyDescent="0.25">
      <c r="B30219" s="6"/>
      <c r="D30219" s="6"/>
      <c r="E30219" s="6"/>
      <c r="F30219" s="6"/>
      <c r="U30219" s="11"/>
      <c r="AO30219" s="11"/>
    </row>
    <row r="30220" spans="2:41" x14ac:dyDescent="0.25">
      <c r="B30220" s="6"/>
      <c r="D30220" s="6"/>
      <c r="E30220" s="6"/>
      <c r="F30220" s="6"/>
      <c r="U30220" s="11"/>
      <c r="AO30220" s="11"/>
    </row>
    <row r="30221" spans="2:41" x14ac:dyDescent="0.25">
      <c r="B30221" s="6"/>
      <c r="D30221" s="6"/>
      <c r="E30221" s="6"/>
      <c r="F30221" s="6"/>
      <c r="U30221" s="11"/>
      <c r="AO30221" s="11"/>
    </row>
    <row r="30222" spans="2:41" x14ac:dyDescent="0.25">
      <c r="B30222" s="6"/>
      <c r="D30222" s="6"/>
      <c r="E30222" s="6"/>
      <c r="F30222" s="6"/>
      <c r="U30222" s="11"/>
      <c r="AO30222" s="11"/>
    </row>
    <row r="30223" spans="2:41" x14ac:dyDescent="0.25">
      <c r="B30223" s="6"/>
      <c r="D30223" s="6"/>
      <c r="E30223" s="6"/>
      <c r="F30223" s="6"/>
      <c r="U30223" s="11"/>
      <c r="AO30223" s="11"/>
    </row>
    <row r="30224" spans="2:41" x14ac:dyDescent="0.25">
      <c r="B30224" s="6"/>
      <c r="D30224" s="6"/>
      <c r="E30224" s="6"/>
      <c r="F30224" s="6"/>
      <c r="U30224" s="11"/>
      <c r="AO30224" s="11"/>
    </row>
    <row r="30225" spans="2:41" x14ac:dyDescent="0.25">
      <c r="B30225" s="6"/>
      <c r="D30225" s="6"/>
      <c r="E30225" s="6"/>
      <c r="F30225" s="6"/>
      <c r="U30225" s="11"/>
      <c r="AO30225" s="11"/>
    </row>
    <row r="30226" spans="2:41" x14ac:dyDescent="0.25">
      <c r="B30226" s="6"/>
      <c r="D30226" s="6"/>
      <c r="E30226" s="6"/>
      <c r="F30226" s="6"/>
      <c r="U30226" s="11"/>
      <c r="AO30226" s="11"/>
    </row>
    <row r="30227" spans="2:41" x14ac:dyDescent="0.25">
      <c r="B30227" s="6"/>
      <c r="D30227" s="6"/>
      <c r="E30227" s="6"/>
      <c r="F30227" s="6"/>
      <c r="U30227" s="11"/>
      <c r="AO30227" s="11"/>
    </row>
    <row r="30228" spans="2:41" x14ac:dyDescent="0.25">
      <c r="B30228" s="6"/>
      <c r="D30228" s="6"/>
      <c r="E30228" s="6"/>
      <c r="F30228" s="6"/>
      <c r="U30228" s="11"/>
      <c r="AO30228" s="11"/>
    </row>
    <row r="30229" spans="2:41" x14ac:dyDescent="0.25">
      <c r="B30229" s="6"/>
      <c r="D30229" s="6"/>
      <c r="E30229" s="6"/>
      <c r="F30229" s="6"/>
      <c r="U30229" s="11"/>
      <c r="AO30229" s="11"/>
    </row>
    <row r="30230" spans="2:41" x14ac:dyDescent="0.25">
      <c r="B30230" s="6"/>
      <c r="D30230" s="6"/>
      <c r="E30230" s="6"/>
      <c r="F30230" s="6"/>
      <c r="U30230" s="11"/>
      <c r="AO30230" s="11"/>
    </row>
    <row r="30231" spans="2:41" x14ac:dyDescent="0.25">
      <c r="B30231" s="6"/>
      <c r="D30231" s="6"/>
      <c r="E30231" s="6"/>
      <c r="F30231" s="6"/>
      <c r="U30231" s="11"/>
      <c r="AO30231" s="11"/>
    </row>
    <row r="30232" spans="2:41" x14ac:dyDescent="0.25">
      <c r="B30232" s="6"/>
      <c r="D30232" s="6"/>
      <c r="E30232" s="6"/>
      <c r="F30232" s="6"/>
      <c r="U30232" s="11"/>
      <c r="AO30232" s="11"/>
    </row>
    <row r="30233" spans="2:41" x14ac:dyDescent="0.25">
      <c r="B30233" s="6"/>
      <c r="D30233" s="6"/>
      <c r="E30233" s="6"/>
      <c r="F30233" s="6"/>
      <c r="U30233" s="11"/>
      <c r="AO30233" s="11"/>
    </row>
    <row r="30234" spans="2:41" x14ac:dyDescent="0.25">
      <c r="B30234" s="6"/>
      <c r="D30234" s="6"/>
      <c r="E30234" s="6"/>
      <c r="F30234" s="6"/>
      <c r="U30234" s="11"/>
      <c r="AO30234" s="11"/>
    </row>
    <row r="30235" spans="2:41" x14ac:dyDescent="0.25">
      <c r="B30235" s="6"/>
      <c r="D30235" s="6"/>
      <c r="E30235" s="6"/>
      <c r="F30235" s="6"/>
      <c r="U30235" s="11"/>
      <c r="AO30235" s="11"/>
    </row>
    <row r="30236" spans="2:41" x14ac:dyDescent="0.25">
      <c r="B30236" s="6"/>
      <c r="D30236" s="6"/>
      <c r="E30236" s="6"/>
      <c r="F30236" s="6"/>
      <c r="U30236" s="11"/>
      <c r="AO30236" s="11"/>
    </row>
    <row r="30237" spans="2:41" x14ac:dyDescent="0.25">
      <c r="B30237" s="6"/>
      <c r="D30237" s="6"/>
      <c r="E30237" s="6"/>
      <c r="F30237" s="6"/>
      <c r="U30237" s="11"/>
      <c r="AO30237" s="11"/>
    </row>
    <row r="30238" spans="2:41" x14ac:dyDescent="0.25">
      <c r="B30238" s="6"/>
      <c r="D30238" s="6"/>
      <c r="E30238" s="6"/>
      <c r="F30238" s="6"/>
      <c r="U30238" s="11"/>
      <c r="AO30238" s="11"/>
    </row>
    <row r="30239" spans="2:41" x14ac:dyDescent="0.25">
      <c r="B30239" s="6"/>
      <c r="D30239" s="6"/>
      <c r="E30239" s="6"/>
      <c r="F30239" s="6"/>
      <c r="U30239" s="11"/>
      <c r="AO30239" s="11"/>
    </row>
    <row r="30240" spans="2:41" x14ac:dyDescent="0.25">
      <c r="B30240" s="6"/>
      <c r="D30240" s="6"/>
      <c r="E30240" s="6"/>
      <c r="F30240" s="6"/>
      <c r="U30240" s="11"/>
      <c r="AO30240" s="11"/>
    </row>
    <row r="30241" spans="2:41" x14ac:dyDescent="0.25">
      <c r="B30241" s="6"/>
      <c r="D30241" s="6"/>
      <c r="E30241" s="6"/>
      <c r="F30241" s="6"/>
      <c r="U30241" s="11"/>
      <c r="AO30241" s="11"/>
    </row>
    <row r="30242" spans="2:41" x14ac:dyDescent="0.25">
      <c r="B30242" s="6"/>
      <c r="D30242" s="6"/>
      <c r="E30242" s="6"/>
      <c r="F30242" s="6"/>
      <c r="U30242" s="11"/>
      <c r="AO30242" s="11"/>
    </row>
    <row r="30243" spans="2:41" x14ac:dyDescent="0.25">
      <c r="B30243" s="6"/>
      <c r="D30243" s="6"/>
      <c r="E30243" s="6"/>
      <c r="F30243" s="6"/>
      <c r="U30243" s="11"/>
      <c r="AO30243" s="11"/>
    </row>
    <row r="30244" spans="2:41" x14ac:dyDescent="0.25">
      <c r="B30244" s="6"/>
      <c r="D30244" s="6"/>
      <c r="E30244" s="6"/>
      <c r="F30244" s="6"/>
      <c r="U30244" s="11"/>
      <c r="AO30244" s="11"/>
    </row>
    <row r="30245" spans="2:41" x14ac:dyDescent="0.25">
      <c r="B30245" s="6"/>
      <c r="D30245" s="6"/>
      <c r="E30245" s="6"/>
      <c r="F30245" s="6"/>
      <c r="U30245" s="11"/>
      <c r="AO30245" s="11"/>
    </row>
    <row r="30246" spans="2:41" x14ac:dyDescent="0.25">
      <c r="B30246" s="6"/>
      <c r="D30246" s="6"/>
      <c r="E30246" s="6"/>
      <c r="F30246" s="6"/>
      <c r="U30246" s="11"/>
      <c r="AO30246" s="11"/>
    </row>
    <row r="30247" spans="2:41" x14ac:dyDescent="0.25">
      <c r="B30247" s="6"/>
      <c r="D30247" s="6"/>
      <c r="E30247" s="6"/>
      <c r="F30247" s="6"/>
      <c r="U30247" s="11"/>
      <c r="AO30247" s="11"/>
    </row>
    <row r="30248" spans="2:41" x14ac:dyDescent="0.25">
      <c r="B30248" s="6"/>
      <c r="D30248" s="6"/>
      <c r="E30248" s="6"/>
      <c r="F30248" s="6"/>
      <c r="U30248" s="11"/>
      <c r="AO30248" s="11"/>
    </row>
    <row r="30249" spans="2:41" x14ac:dyDescent="0.25">
      <c r="B30249" s="6"/>
      <c r="D30249" s="6"/>
      <c r="E30249" s="6"/>
      <c r="F30249" s="6"/>
      <c r="U30249" s="11"/>
      <c r="AO30249" s="11"/>
    </row>
    <row r="30250" spans="2:41" x14ac:dyDescent="0.25">
      <c r="B30250" s="6"/>
      <c r="D30250" s="6"/>
      <c r="E30250" s="6"/>
      <c r="F30250" s="6"/>
      <c r="U30250" s="11"/>
      <c r="AO30250" s="11"/>
    </row>
    <row r="30251" spans="2:41" x14ac:dyDescent="0.25">
      <c r="B30251" s="6"/>
      <c r="D30251" s="6"/>
      <c r="E30251" s="6"/>
      <c r="F30251" s="6"/>
      <c r="U30251" s="11"/>
      <c r="AO30251" s="11"/>
    </row>
    <row r="30252" spans="2:41" x14ac:dyDescent="0.25">
      <c r="B30252" s="6"/>
      <c r="D30252" s="6"/>
      <c r="E30252" s="6"/>
      <c r="F30252" s="6"/>
      <c r="U30252" s="11"/>
      <c r="AO30252" s="11"/>
    </row>
    <row r="30253" spans="2:41" x14ac:dyDescent="0.25">
      <c r="B30253" s="6"/>
      <c r="D30253" s="6"/>
      <c r="E30253" s="6"/>
      <c r="F30253" s="6"/>
      <c r="U30253" s="11"/>
      <c r="AO30253" s="11"/>
    </row>
    <row r="30254" spans="2:41" x14ac:dyDescent="0.25">
      <c r="B30254" s="6"/>
      <c r="D30254" s="6"/>
      <c r="E30254" s="6"/>
      <c r="F30254" s="6"/>
      <c r="U30254" s="11"/>
      <c r="AO30254" s="11"/>
    </row>
    <row r="30255" spans="2:41" x14ac:dyDescent="0.25">
      <c r="B30255" s="6"/>
      <c r="D30255" s="6"/>
      <c r="E30255" s="6"/>
      <c r="F30255" s="6"/>
      <c r="U30255" s="11"/>
      <c r="AO30255" s="11"/>
    </row>
    <row r="30256" spans="2:41" x14ac:dyDescent="0.25">
      <c r="B30256" s="6"/>
      <c r="D30256" s="6"/>
      <c r="E30256" s="6"/>
      <c r="F30256" s="6"/>
      <c r="U30256" s="11"/>
      <c r="AO30256" s="11"/>
    </row>
    <row r="30257" spans="2:41" x14ac:dyDescent="0.25">
      <c r="B30257" s="6"/>
      <c r="D30257" s="6"/>
      <c r="E30257" s="6"/>
      <c r="F30257" s="6"/>
      <c r="U30257" s="11"/>
      <c r="AO30257" s="11"/>
    </row>
    <row r="30258" spans="2:41" x14ac:dyDescent="0.25">
      <c r="B30258" s="6"/>
      <c r="D30258" s="6"/>
      <c r="E30258" s="6"/>
      <c r="F30258" s="6"/>
      <c r="U30258" s="11"/>
      <c r="AO30258" s="11"/>
    </row>
    <row r="30259" spans="2:41" x14ac:dyDescent="0.25">
      <c r="B30259" s="6"/>
      <c r="D30259" s="6"/>
      <c r="E30259" s="6"/>
      <c r="F30259" s="6"/>
      <c r="U30259" s="11"/>
      <c r="AO30259" s="11"/>
    </row>
    <row r="30260" spans="2:41" x14ac:dyDescent="0.25">
      <c r="B30260" s="6"/>
      <c r="D30260" s="6"/>
      <c r="E30260" s="6"/>
      <c r="F30260" s="6"/>
      <c r="U30260" s="11"/>
      <c r="AO30260" s="11"/>
    </row>
    <row r="30261" spans="2:41" x14ac:dyDescent="0.25">
      <c r="B30261" s="6"/>
      <c r="D30261" s="6"/>
      <c r="E30261" s="6"/>
      <c r="F30261" s="6"/>
      <c r="U30261" s="11"/>
      <c r="AO30261" s="11"/>
    </row>
    <row r="30262" spans="2:41" x14ac:dyDescent="0.25">
      <c r="B30262" s="6"/>
      <c r="D30262" s="6"/>
      <c r="E30262" s="6"/>
      <c r="F30262" s="6"/>
      <c r="U30262" s="11"/>
      <c r="AO30262" s="11"/>
    </row>
    <row r="30263" spans="2:41" x14ac:dyDescent="0.25">
      <c r="B30263" s="6"/>
      <c r="D30263" s="6"/>
      <c r="E30263" s="6"/>
      <c r="F30263" s="6"/>
      <c r="U30263" s="11"/>
      <c r="AO30263" s="11"/>
    </row>
    <row r="30264" spans="2:41" x14ac:dyDescent="0.25">
      <c r="B30264" s="6"/>
      <c r="D30264" s="6"/>
      <c r="E30264" s="6"/>
      <c r="F30264" s="6"/>
      <c r="U30264" s="11"/>
      <c r="AO30264" s="11"/>
    </row>
    <row r="30265" spans="2:41" x14ac:dyDescent="0.25">
      <c r="B30265" s="6"/>
      <c r="D30265" s="6"/>
      <c r="E30265" s="6"/>
      <c r="F30265" s="6"/>
      <c r="U30265" s="11"/>
      <c r="AO30265" s="11"/>
    </row>
    <row r="30266" spans="2:41" x14ac:dyDescent="0.25">
      <c r="B30266" s="6"/>
      <c r="D30266" s="6"/>
      <c r="E30266" s="6"/>
      <c r="F30266" s="6"/>
      <c r="U30266" s="11"/>
      <c r="AO30266" s="11"/>
    </row>
    <row r="30267" spans="2:41" x14ac:dyDescent="0.25">
      <c r="B30267" s="6"/>
      <c r="D30267" s="6"/>
      <c r="E30267" s="6"/>
      <c r="F30267" s="6"/>
      <c r="U30267" s="11"/>
      <c r="AO30267" s="11"/>
    </row>
    <row r="30268" spans="2:41" x14ac:dyDescent="0.25">
      <c r="B30268" s="6"/>
      <c r="D30268" s="6"/>
      <c r="E30268" s="6"/>
      <c r="F30268" s="6"/>
      <c r="U30268" s="11"/>
      <c r="AO30268" s="11"/>
    </row>
    <row r="30269" spans="2:41" x14ac:dyDescent="0.25">
      <c r="B30269" s="6"/>
      <c r="D30269" s="6"/>
      <c r="E30269" s="6"/>
      <c r="F30269" s="6"/>
      <c r="U30269" s="11"/>
      <c r="AO30269" s="11"/>
    </row>
    <row r="30270" spans="2:41" x14ac:dyDescent="0.25">
      <c r="B30270" s="6"/>
      <c r="D30270" s="6"/>
      <c r="E30270" s="6"/>
      <c r="F30270" s="6"/>
      <c r="U30270" s="11"/>
      <c r="AO30270" s="11"/>
    </row>
    <row r="30271" spans="2:41" x14ac:dyDescent="0.25">
      <c r="B30271" s="6"/>
      <c r="D30271" s="6"/>
      <c r="E30271" s="6"/>
      <c r="F30271" s="6"/>
      <c r="U30271" s="11"/>
      <c r="AO30271" s="11"/>
    </row>
    <row r="30272" spans="2:41" x14ac:dyDescent="0.25">
      <c r="B30272" s="6"/>
      <c r="D30272" s="6"/>
      <c r="E30272" s="6"/>
      <c r="F30272" s="6"/>
      <c r="U30272" s="11"/>
      <c r="AO30272" s="11"/>
    </row>
    <row r="30273" spans="2:41" x14ac:dyDescent="0.25">
      <c r="B30273" s="6"/>
      <c r="D30273" s="6"/>
      <c r="E30273" s="6"/>
      <c r="F30273" s="6"/>
      <c r="U30273" s="11"/>
      <c r="AO30273" s="11"/>
    </row>
    <row r="30274" spans="2:41" x14ac:dyDescent="0.25">
      <c r="B30274" s="6"/>
      <c r="D30274" s="6"/>
      <c r="E30274" s="6"/>
      <c r="F30274" s="6"/>
      <c r="U30274" s="11"/>
      <c r="AO30274" s="11"/>
    </row>
    <row r="30275" spans="2:41" x14ac:dyDescent="0.25">
      <c r="B30275" s="6"/>
      <c r="D30275" s="6"/>
      <c r="E30275" s="6"/>
      <c r="F30275" s="6"/>
      <c r="U30275" s="11"/>
      <c r="AO30275" s="11"/>
    </row>
    <row r="30276" spans="2:41" x14ac:dyDescent="0.25">
      <c r="B30276" s="6"/>
      <c r="D30276" s="6"/>
      <c r="E30276" s="6"/>
      <c r="F30276" s="6"/>
      <c r="U30276" s="11"/>
      <c r="AO30276" s="11"/>
    </row>
    <row r="30277" spans="2:41" x14ac:dyDescent="0.25">
      <c r="B30277" s="6"/>
      <c r="D30277" s="6"/>
      <c r="E30277" s="6"/>
      <c r="F30277" s="6"/>
      <c r="U30277" s="11"/>
      <c r="AO30277" s="11"/>
    </row>
    <row r="30278" spans="2:41" x14ac:dyDescent="0.25">
      <c r="B30278" s="6"/>
      <c r="D30278" s="6"/>
      <c r="E30278" s="6"/>
      <c r="F30278" s="6"/>
      <c r="U30278" s="11"/>
      <c r="AO30278" s="11"/>
    </row>
    <row r="30279" spans="2:41" x14ac:dyDescent="0.25">
      <c r="B30279" s="6"/>
      <c r="D30279" s="6"/>
      <c r="E30279" s="6"/>
      <c r="F30279" s="6"/>
      <c r="U30279" s="11"/>
      <c r="AO30279" s="11"/>
    </row>
    <row r="30280" spans="2:41" x14ac:dyDescent="0.25">
      <c r="B30280" s="6"/>
      <c r="D30280" s="6"/>
      <c r="E30280" s="6"/>
      <c r="F30280" s="6"/>
      <c r="U30280" s="11"/>
      <c r="AO30280" s="11"/>
    </row>
    <row r="30281" spans="2:41" x14ac:dyDescent="0.25">
      <c r="B30281" s="6"/>
      <c r="D30281" s="6"/>
      <c r="E30281" s="6"/>
      <c r="F30281" s="6"/>
      <c r="U30281" s="11"/>
      <c r="AO30281" s="11"/>
    </row>
    <row r="30282" spans="2:41" x14ac:dyDescent="0.25">
      <c r="B30282" s="6"/>
      <c r="D30282" s="6"/>
      <c r="E30282" s="6"/>
      <c r="F30282" s="6"/>
      <c r="U30282" s="11"/>
      <c r="AO30282" s="11"/>
    </row>
    <row r="30283" spans="2:41" x14ac:dyDescent="0.25">
      <c r="B30283" s="6"/>
      <c r="D30283" s="6"/>
      <c r="E30283" s="6"/>
      <c r="F30283" s="6"/>
      <c r="U30283" s="11"/>
      <c r="AO30283" s="11"/>
    </row>
    <row r="30284" spans="2:41" x14ac:dyDescent="0.25">
      <c r="B30284" s="6"/>
      <c r="D30284" s="6"/>
      <c r="E30284" s="6"/>
      <c r="F30284" s="6"/>
      <c r="U30284" s="11"/>
      <c r="AO30284" s="11"/>
    </row>
    <row r="30285" spans="2:41" x14ac:dyDescent="0.25">
      <c r="B30285" s="6"/>
      <c r="D30285" s="6"/>
      <c r="E30285" s="6"/>
      <c r="F30285" s="6"/>
      <c r="U30285" s="11"/>
      <c r="AO30285" s="11"/>
    </row>
    <row r="30286" spans="2:41" x14ac:dyDescent="0.25">
      <c r="B30286" s="6"/>
      <c r="D30286" s="6"/>
      <c r="E30286" s="6"/>
      <c r="F30286" s="6"/>
      <c r="U30286" s="11"/>
      <c r="AO30286" s="11"/>
    </row>
    <row r="30287" spans="2:41" x14ac:dyDescent="0.25">
      <c r="B30287" s="6"/>
      <c r="D30287" s="6"/>
      <c r="E30287" s="6"/>
      <c r="F30287" s="6"/>
      <c r="U30287" s="11"/>
      <c r="AO30287" s="11"/>
    </row>
    <row r="30288" spans="2:41" x14ac:dyDescent="0.25">
      <c r="B30288" s="6"/>
      <c r="D30288" s="6"/>
      <c r="E30288" s="6"/>
      <c r="F30288" s="6"/>
      <c r="U30288" s="11"/>
      <c r="AO30288" s="11"/>
    </row>
    <row r="30289" spans="2:41" x14ac:dyDescent="0.25">
      <c r="B30289" s="6"/>
      <c r="D30289" s="6"/>
      <c r="E30289" s="6"/>
      <c r="F30289" s="6"/>
      <c r="U30289" s="11"/>
      <c r="AO30289" s="11"/>
    </row>
    <row r="30290" spans="2:41" x14ac:dyDescent="0.25">
      <c r="B30290" s="6"/>
      <c r="D30290" s="6"/>
      <c r="E30290" s="6"/>
      <c r="F30290" s="6"/>
      <c r="U30290" s="11"/>
      <c r="AO30290" s="11"/>
    </row>
    <row r="30291" spans="2:41" x14ac:dyDescent="0.25">
      <c r="B30291" s="6"/>
      <c r="D30291" s="6"/>
      <c r="E30291" s="6"/>
      <c r="F30291" s="6"/>
      <c r="U30291" s="11"/>
      <c r="AO30291" s="11"/>
    </row>
    <row r="30292" spans="2:41" x14ac:dyDescent="0.25">
      <c r="B30292" s="6"/>
      <c r="D30292" s="6"/>
      <c r="E30292" s="6"/>
      <c r="F30292" s="6"/>
      <c r="U30292" s="11"/>
      <c r="AO30292" s="11"/>
    </row>
    <row r="30293" spans="2:41" x14ac:dyDescent="0.25">
      <c r="B30293" s="6"/>
      <c r="D30293" s="6"/>
      <c r="E30293" s="6"/>
      <c r="F30293" s="6"/>
      <c r="U30293" s="11"/>
      <c r="AO30293" s="11"/>
    </row>
    <row r="30294" spans="2:41" x14ac:dyDescent="0.25">
      <c r="B30294" s="6"/>
      <c r="D30294" s="6"/>
      <c r="E30294" s="6"/>
      <c r="F30294" s="6"/>
      <c r="U30294" s="11"/>
      <c r="AO30294" s="11"/>
    </row>
    <row r="30295" spans="2:41" x14ac:dyDescent="0.25">
      <c r="B30295" s="6"/>
      <c r="D30295" s="6"/>
      <c r="E30295" s="6"/>
      <c r="F30295" s="6"/>
      <c r="U30295" s="11"/>
      <c r="AO30295" s="11"/>
    </row>
    <row r="30296" spans="2:41" x14ac:dyDescent="0.25">
      <c r="B30296" s="6"/>
      <c r="D30296" s="6"/>
      <c r="E30296" s="6"/>
      <c r="F30296" s="6"/>
      <c r="U30296" s="11"/>
      <c r="AO30296" s="11"/>
    </row>
    <row r="30297" spans="2:41" x14ac:dyDescent="0.25">
      <c r="B30297" s="6"/>
      <c r="D30297" s="6"/>
      <c r="E30297" s="6"/>
      <c r="F30297" s="6"/>
      <c r="U30297" s="11"/>
      <c r="AO30297" s="11"/>
    </row>
    <row r="30298" spans="2:41" x14ac:dyDescent="0.25">
      <c r="B30298" s="6"/>
      <c r="D30298" s="6"/>
      <c r="E30298" s="6"/>
      <c r="F30298" s="6"/>
      <c r="U30298" s="11"/>
      <c r="AO30298" s="11"/>
    </row>
    <row r="30299" spans="2:41" x14ac:dyDescent="0.25">
      <c r="B30299" s="6"/>
      <c r="D30299" s="6"/>
      <c r="E30299" s="6"/>
      <c r="F30299" s="6"/>
      <c r="U30299" s="11"/>
      <c r="AO30299" s="11"/>
    </row>
    <row r="30300" spans="2:41" x14ac:dyDescent="0.25">
      <c r="B30300" s="6"/>
      <c r="D30300" s="6"/>
      <c r="E30300" s="6"/>
      <c r="F30300" s="6"/>
      <c r="U30300" s="11"/>
      <c r="AO30300" s="11"/>
    </row>
    <row r="30301" spans="2:41" x14ac:dyDescent="0.25">
      <c r="B30301" s="6"/>
      <c r="D30301" s="6"/>
      <c r="E30301" s="6"/>
      <c r="F30301" s="6"/>
      <c r="U30301" s="11"/>
      <c r="AO30301" s="11"/>
    </row>
    <row r="30302" spans="2:41" x14ac:dyDescent="0.25">
      <c r="B30302" s="6"/>
      <c r="D30302" s="6"/>
      <c r="E30302" s="6"/>
      <c r="F30302" s="6"/>
      <c r="U30302" s="11"/>
      <c r="AO30302" s="11"/>
    </row>
    <row r="30303" spans="2:41" x14ac:dyDescent="0.25">
      <c r="B30303" s="6"/>
      <c r="D30303" s="6"/>
      <c r="E30303" s="6"/>
      <c r="F30303" s="6"/>
      <c r="U30303" s="11"/>
      <c r="AO30303" s="11"/>
    </row>
    <row r="30304" spans="2:41" x14ac:dyDescent="0.25">
      <c r="B30304" s="6"/>
      <c r="D30304" s="6"/>
      <c r="E30304" s="6"/>
      <c r="F30304" s="6"/>
      <c r="U30304" s="11"/>
      <c r="AO30304" s="11"/>
    </row>
    <row r="30305" spans="2:41" x14ac:dyDescent="0.25">
      <c r="B30305" s="6"/>
      <c r="D30305" s="6"/>
      <c r="E30305" s="6"/>
      <c r="F30305" s="6"/>
      <c r="U30305" s="11"/>
      <c r="AO30305" s="11"/>
    </row>
    <row r="30306" spans="2:41" x14ac:dyDescent="0.25">
      <c r="B30306" s="6"/>
      <c r="D30306" s="6"/>
      <c r="E30306" s="6"/>
      <c r="F30306" s="6"/>
      <c r="U30306" s="11"/>
      <c r="AO30306" s="11"/>
    </row>
    <row r="30307" spans="2:41" x14ac:dyDescent="0.25">
      <c r="B30307" s="6"/>
      <c r="D30307" s="6"/>
      <c r="E30307" s="6"/>
      <c r="F30307" s="6"/>
      <c r="U30307" s="11"/>
      <c r="AO30307" s="11"/>
    </row>
    <row r="30308" spans="2:41" x14ac:dyDescent="0.25">
      <c r="B30308" s="6"/>
      <c r="D30308" s="6"/>
      <c r="E30308" s="6"/>
      <c r="F30308" s="6"/>
      <c r="U30308" s="11"/>
      <c r="AO30308" s="11"/>
    </row>
    <row r="30309" spans="2:41" x14ac:dyDescent="0.25">
      <c r="B30309" s="6"/>
      <c r="D30309" s="6"/>
      <c r="E30309" s="6"/>
      <c r="F30309" s="6"/>
      <c r="U30309" s="11"/>
      <c r="AO30309" s="11"/>
    </row>
    <row r="30310" spans="2:41" x14ac:dyDescent="0.25">
      <c r="B30310" s="6"/>
      <c r="D30310" s="6"/>
      <c r="E30310" s="6"/>
      <c r="F30310" s="6"/>
      <c r="U30310" s="11"/>
      <c r="AO30310" s="11"/>
    </row>
    <row r="30311" spans="2:41" x14ac:dyDescent="0.25">
      <c r="B30311" s="6"/>
      <c r="D30311" s="6"/>
      <c r="E30311" s="6"/>
      <c r="F30311" s="6"/>
      <c r="U30311" s="11"/>
      <c r="AO30311" s="11"/>
    </row>
    <row r="30312" spans="2:41" x14ac:dyDescent="0.25">
      <c r="B30312" s="6"/>
      <c r="D30312" s="6"/>
      <c r="E30312" s="6"/>
      <c r="F30312" s="6"/>
      <c r="U30312" s="11"/>
      <c r="AO30312" s="11"/>
    </row>
    <row r="30313" spans="2:41" x14ac:dyDescent="0.25">
      <c r="B30313" s="6"/>
      <c r="D30313" s="6"/>
      <c r="E30313" s="6"/>
      <c r="F30313" s="6"/>
      <c r="U30313" s="11"/>
      <c r="AO30313" s="11"/>
    </row>
    <row r="30314" spans="2:41" x14ac:dyDescent="0.25">
      <c r="B30314" s="6"/>
      <c r="D30314" s="6"/>
      <c r="E30314" s="6"/>
      <c r="F30314" s="6"/>
      <c r="U30314" s="11"/>
      <c r="AO30314" s="11"/>
    </row>
    <row r="30315" spans="2:41" x14ac:dyDescent="0.25">
      <c r="B30315" s="6"/>
      <c r="D30315" s="6"/>
      <c r="E30315" s="6"/>
      <c r="F30315" s="6"/>
      <c r="U30315" s="11"/>
      <c r="AO30315" s="11"/>
    </row>
    <row r="30316" spans="2:41" x14ac:dyDescent="0.25">
      <c r="B30316" s="6"/>
      <c r="D30316" s="6"/>
      <c r="E30316" s="6"/>
      <c r="F30316" s="6"/>
      <c r="U30316" s="11"/>
      <c r="AO30316" s="11"/>
    </row>
    <row r="30317" spans="2:41" x14ac:dyDescent="0.25">
      <c r="B30317" s="6"/>
      <c r="D30317" s="6"/>
      <c r="E30317" s="6"/>
      <c r="F30317" s="6"/>
      <c r="U30317" s="11"/>
      <c r="AO30317" s="11"/>
    </row>
    <row r="30318" spans="2:41" x14ac:dyDescent="0.25">
      <c r="B30318" s="6"/>
      <c r="D30318" s="6"/>
      <c r="E30318" s="6"/>
      <c r="F30318" s="6"/>
      <c r="U30318" s="11"/>
      <c r="AO30318" s="11"/>
    </row>
    <row r="30319" spans="2:41" x14ac:dyDescent="0.25">
      <c r="B30319" s="6"/>
      <c r="D30319" s="6"/>
      <c r="E30319" s="6"/>
      <c r="F30319" s="6"/>
      <c r="U30319" s="11"/>
      <c r="AO30319" s="11"/>
    </row>
    <row r="30320" spans="2:41" x14ac:dyDescent="0.25">
      <c r="B30320" s="6"/>
      <c r="D30320" s="6"/>
      <c r="E30320" s="6"/>
      <c r="F30320" s="6"/>
      <c r="U30320" s="11"/>
      <c r="AO30320" s="11"/>
    </row>
    <row r="30321" spans="2:41" x14ac:dyDescent="0.25">
      <c r="B30321" s="6"/>
      <c r="D30321" s="6"/>
      <c r="E30321" s="6"/>
      <c r="F30321" s="6"/>
      <c r="U30321" s="11"/>
      <c r="AO30321" s="11"/>
    </row>
    <row r="30322" spans="2:41" x14ac:dyDescent="0.25">
      <c r="B30322" s="6"/>
      <c r="D30322" s="6"/>
      <c r="E30322" s="6"/>
      <c r="F30322" s="6"/>
      <c r="U30322" s="11"/>
      <c r="AO30322" s="11"/>
    </row>
    <row r="30323" spans="2:41" x14ac:dyDescent="0.25">
      <c r="B30323" s="6"/>
      <c r="D30323" s="6"/>
      <c r="E30323" s="6"/>
      <c r="F30323" s="6"/>
      <c r="U30323" s="11"/>
      <c r="AO30323" s="11"/>
    </row>
    <row r="30324" spans="2:41" x14ac:dyDescent="0.25">
      <c r="B30324" s="6"/>
      <c r="D30324" s="6"/>
      <c r="E30324" s="6"/>
      <c r="F30324" s="6"/>
      <c r="U30324" s="11"/>
      <c r="AO30324" s="11"/>
    </row>
    <row r="30325" spans="2:41" x14ac:dyDescent="0.25">
      <c r="B30325" s="6"/>
      <c r="D30325" s="6"/>
      <c r="E30325" s="6"/>
      <c r="F30325" s="6"/>
      <c r="U30325" s="11"/>
      <c r="AO30325" s="11"/>
    </row>
    <row r="30326" spans="2:41" x14ac:dyDescent="0.25">
      <c r="B30326" s="6"/>
      <c r="D30326" s="6"/>
      <c r="E30326" s="6"/>
      <c r="F30326" s="6"/>
      <c r="U30326" s="11"/>
      <c r="AO30326" s="11"/>
    </row>
    <row r="30327" spans="2:41" x14ac:dyDescent="0.25">
      <c r="B30327" s="6"/>
      <c r="D30327" s="6"/>
      <c r="E30327" s="6"/>
      <c r="F30327" s="6"/>
      <c r="U30327" s="11"/>
      <c r="AO30327" s="11"/>
    </row>
    <row r="30328" spans="2:41" x14ac:dyDescent="0.25">
      <c r="B30328" s="6"/>
      <c r="D30328" s="6"/>
      <c r="E30328" s="6"/>
      <c r="F30328" s="6"/>
      <c r="U30328" s="11"/>
      <c r="AO30328" s="11"/>
    </row>
    <row r="30329" spans="2:41" x14ac:dyDescent="0.25">
      <c r="B30329" s="6"/>
      <c r="D30329" s="6"/>
      <c r="E30329" s="6"/>
      <c r="F30329" s="6"/>
      <c r="U30329" s="11"/>
      <c r="AO30329" s="11"/>
    </row>
    <row r="30330" spans="2:41" x14ac:dyDescent="0.25">
      <c r="B30330" s="6"/>
      <c r="D30330" s="6"/>
      <c r="E30330" s="6"/>
      <c r="F30330" s="6"/>
      <c r="U30330" s="11"/>
      <c r="AO30330" s="11"/>
    </row>
    <row r="30331" spans="2:41" x14ac:dyDescent="0.25">
      <c r="B30331" s="6"/>
      <c r="D30331" s="6"/>
      <c r="E30331" s="6"/>
      <c r="F30331" s="6"/>
      <c r="U30331" s="11"/>
      <c r="AO30331" s="11"/>
    </row>
    <row r="30332" spans="2:41" x14ac:dyDescent="0.25">
      <c r="B30332" s="6"/>
      <c r="D30332" s="6"/>
      <c r="E30332" s="6"/>
      <c r="F30332" s="6"/>
      <c r="U30332" s="11"/>
      <c r="AO30332" s="11"/>
    </row>
    <row r="30333" spans="2:41" x14ac:dyDescent="0.25">
      <c r="B30333" s="6"/>
      <c r="D30333" s="6"/>
      <c r="E30333" s="6"/>
      <c r="F30333" s="6"/>
      <c r="U30333" s="11"/>
      <c r="AO30333" s="11"/>
    </row>
    <row r="30334" spans="2:41" x14ac:dyDescent="0.25">
      <c r="B30334" s="6"/>
      <c r="D30334" s="6"/>
      <c r="E30334" s="6"/>
      <c r="F30334" s="6"/>
      <c r="U30334" s="11"/>
      <c r="AO30334" s="11"/>
    </row>
    <row r="30335" spans="2:41" x14ac:dyDescent="0.25">
      <c r="B30335" s="6"/>
      <c r="D30335" s="6"/>
      <c r="E30335" s="6"/>
      <c r="F30335" s="6"/>
      <c r="U30335" s="11"/>
      <c r="AO30335" s="11"/>
    </row>
    <row r="30336" spans="2:41" x14ac:dyDescent="0.25">
      <c r="B30336" s="6"/>
      <c r="D30336" s="6"/>
      <c r="E30336" s="6"/>
      <c r="F30336" s="6"/>
      <c r="U30336" s="11"/>
      <c r="AO30336" s="11"/>
    </row>
    <row r="30337" spans="2:41" x14ac:dyDescent="0.25">
      <c r="B30337" s="6"/>
      <c r="D30337" s="6"/>
      <c r="E30337" s="6"/>
      <c r="F30337" s="6"/>
      <c r="U30337" s="11"/>
      <c r="AO30337" s="11"/>
    </row>
    <row r="30338" spans="2:41" x14ac:dyDescent="0.25">
      <c r="B30338" s="6"/>
      <c r="D30338" s="6"/>
      <c r="E30338" s="6"/>
      <c r="F30338" s="6"/>
      <c r="U30338" s="11"/>
      <c r="AO30338" s="11"/>
    </row>
    <row r="30339" spans="2:41" x14ac:dyDescent="0.25">
      <c r="B30339" s="6"/>
      <c r="D30339" s="6"/>
      <c r="E30339" s="6"/>
      <c r="F30339" s="6"/>
      <c r="U30339" s="11"/>
      <c r="AO30339" s="11"/>
    </row>
    <row r="30340" spans="2:41" x14ac:dyDescent="0.25">
      <c r="B30340" s="6"/>
      <c r="D30340" s="6"/>
      <c r="E30340" s="6"/>
      <c r="F30340" s="6"/>
      <c r="U30340" s="11"/>
      <c r="AO30340" s="11"/>
    </row>
    <row r="30341" spans="2:41" x14ac:dyDescent="0.25">
      <c r="B30341" s="6"/>
      <c r="D30341" s="6"/>
      <c r="E30341" s="6"/>
      <c r="F30341" s="6"/>
      <c r="U30341" s="11"/>
      <c r="AO30341" s="11"/>
    </row>
    <row r="30342" spans="2:41" x14ac:dyDescent="0.25">
      <c r="B30342" s="6"/>
      <c r="D30342" s="6"/>
      <c r="E30342" s="6"/>
      <c r="F30342" s="6"/>
      <c r="U30342" s="11"/>
      <c r="AO30342" s="11"/>
    </row>
    <row r="30343" spans="2:41" x14ac:dyDescent="0.25">
      <c r="B30343" s="6"/>
      <c r="D30343" s="6"/>
      <c r="E30343" s="6"/>
      <c r="F30343" s="6"/>
      <c r="U30343" s="11"/>
      <c r="AO30343" s="11"/>
    </row>
    <row r="30344" spans="2:41" x14ac:dyDescent="0.25">
      <c r="B30344" s="6"/>
      <c r="D30344" s="6"/>
      <c r="E30344" s="6"/>
      <c r="F30344" s="6"/>
      <c r="U30344" s="11"/>
      <c r="AO30344" s="11"/>
    </row>
    <row r="30345" spans="2:41" x14ac:dyDescent="0.25">
      <c r="B30345" s="6"/>
      <c r="D30345" s="6"/>
      <c r="E30345" s="6"/>
      <c r="F30345" s="6"/>
      <c r="U30345" s="11"/>
      <c r="AO30345" s="11"/>
    </row>
    <row r="30346" spans="2:41" x14ac:dyDescent="0.25">
      <c r="B30346" s="6"/>
      <c r="D30346" s="6"/>
      <c r="E30346" s="6"/>
      <c r="F30346" s="6"/>
      <c r="U30346" s="11"/>
      <c r="AO30346" s="11"/>
    </row>
    <row r="30347" spans="2:41" x14ac:dyDescent="0.25">
      <c r="B30347" s="6"/>
      <c r="D30347" s="6"/>
      <c r="E30347" s="6"/>
      <c r="F30347" s="6"/>
      <c r="U30347" s="11"/>
      <c r="AO30347" s="11"/>
    </row>
    <row r="30348" spans="2:41" x14ac:dyDescent="0.25">
      <c r="B30348" s="6"/>
      <c r="D30348" s="6"/>
      <c r="E30348" s="6"/>
      <c r="F30348" s="6"/>
      <c r="U30348" s="11"/>
      <c r="AO30348" s="11"/>
    </row>
    <row r="30349" spans="2:41" x14ac:dyDescent="0.25">
      <c r="B30349" s="6"/>
      <c r="D30349" s="6"/>
      <c r="E30349" s="6"/>
      <c r="F30349" s="6"/>
      <c r="U30349" s="11"/>
      <c r="AO30349" s="11"/>
    </row>
    <row r="30350" spans="2:41" x14ac:dyDescent="0.25">
      <c r="B30350" s="6"/>
      <c r="D30350" s="6"/>
      <c r="E30350" s="6"/>
      <c r="F30350" s="6"/>
      <c r="U30350" s="11"/>
      <c r="AO30350" s="11"/>
    </row>
    <row r="30351" spans="2:41" x14ac:dyDescent="0.25">
      <c r="B30351" s="6"/>
      <c r="D30351" s="6"/>
      <c r="E30351" s="6"/>
      <c r="F30351" s="6"/>
      <c r="U30351" s="11"/>
      <c r="AO30351" s="11"/>
    </row>
    <row r="30352" spans="2:41" x14ac:dyDescent="0.25">
      <c r="B30352" s="6"/>
      <c r="D30352" s="6"/>
      <c r="E30352" s="6"/>
      <c r="F30352" s="6"/>
      <c r="U30352" s="11"/>
      <c r="AO30352" s="11"/>
    </row>
    <row r="30353" spans="2:41" x14ac:dyDescent="0.25">
      <c r="B30353" s="6"/>
      <c r="D30353" s="6"/>
      <c r="E30353" s="6"/>
      <c r="F30353" s="6"/>
      <c r="U30353" s="11"/>
      <c r="AO30353" s="11"/>
    </row>
    <row r="30354" spans="2:41" x14ac:dyDescent="0.25">
      <c r="B30354" s="6"/>
      <c r="D30354" s="6"/>
      <c r="E30354" s="6"/>
      <c r="F30354" s="6"/>
      <c r="U30354" s="11"/>
      <c r="AO30354" s="11"/>
    </row>
    <row r="30355" spans="2:41" x14ac:dyDescent="0.25">
      <c r="B30355" s="6"/>
      <c r="D30355" s="6"/>
      <c r="E30355" s="6"/>
      <c r="F30355" s="6"/>
      <c r="U30355" s="11"/>
      <c r="AO30355" s="11"/>
    </row>
    <row r="30356" spans="2:41" x14ac:dyDescent="0.25">
      <c r="B30356" s="6"/>
      <c r="D30356" s="6"/>
      <c r="E30356" s="6"/>
      <c r="F30356" s="6"/>
      <c r="U30356" s="11"/>
      <c r="AO30356" s="11"/>
    </row>
    <row r="30357" spans="2:41" x14ac:dyDescent="0.25">
      <c r="B30357" s="6"/>
      <c r="D30357" s="6"/>
      <c r="E30357" s="6"/>
      <c r="F30357" s="6"/>
      <c r="U30357" s="11"/>
      <c r="AO30357" s="11"/>
    </row>
    <row r="30358" spans="2:41" x14ac:dyDescent="0.25">
      <c r="B30358" s="6"/>
      <c r="D30358" s="6"/>
      <c r="E30358" s="6"/>
      <c r="F30358" s="6"/>
      <c r="U30358" s="11"/>
      <c r="AO30358" s="11"/>
    </row>
    <row r="30359" spans="2:41" x14ac:dyDescent="0.25">
      <c r="B30359" s="6"/>
      <c r="D30359" s="6"/>
      <c r="E30359" s="6"/>
      <c r="F30359" s="6"/>
      <c r="U30359" s="11"/>
      <c r="AO30359" s="11"/>
    </row>
    <row r="30360" spans="2:41" x14ac:dyDescent="0.25">
      <c r="B30360" s="6"/>
      <c r="D30360" s="6"/>
      <c r="E30360" s="6"/>
      <c r="F30360" s="6"/>
      <c r="U30360" s="11"/>
      <c r="AO30360" s="11"/>
    </row>
    <row r="30361" spans="2:41" x14ac:dyDescent="0.25">
      <c r="B30361" s="6"/>
      <c r="D30361" s="6"/>
      <c r="E30361" s="6"/>
      <c r="F30361" s="6"/>
      <c r="U30361" s="11"/>
      <c r="AO30361" s="11"/>
    </row>
    <row r="30362" spans="2:41" x14ac:dyDescent="0.25">
      <c r="B30362" s="6"/>
      <c r="D30362" s="6"/>
      <c r="E30362" s="6"/>
      <c r="F30362" s="6"/>
      <c r="U30362" s="11"/>
      <c r="AO30362" s="11"/>
    </row>
    <row r="30363" spans="2:41" x14ac:dyDescent="0.25">
      <c r="B30363" s="6"/>
      <c r="D30363" s="6"/>
      <c r="E30363" s="6"/>
      <c r="F30363" s="6"/>
      <c r="U30363" s="11"/>
      <c r="AO30363" s="11"/>
    </row>
    <row r="30364" spans="2:41" x14ac:dyDescent="0.25">
      <c r="B30364" s="6"/>
      <c r="D30364" s="6"/>
      <c r="E30364" s="6"/>
      <c r="F30364" s="6"/>
      <c r="U30364" s="11"/>
      <c r="AO30364" s="11"/>
    </row>
    <row r="30365" spans="2:41" x14ac:dyDescent="0.25">
      <c r="B30365" s="6"/>
      <c r="D30365" s="6"/>
      <c r="E30365" s="6"/>
      <c r="F30365" s="6"/>
      <c r="U30365" s="11"/>
      <c r="AO30365" s="11"/>
    </row>
    <row r="30366" spans="2:41" x14ac:dyDescent="0.25">
      <c r="B30366" s="6"/>
      <c r="D30366" s="6"/>
      <c r="E30366" s="6"/>
      <c r="F30366" s="6"/>
      <c r="U30366" s="11"/>
      <c r="AO30366" s="11"/>
    </row>
    <row r="30367" spans="2:41" x14ac:dyDescent="0.25">
      <c r="B30367" s="6"/>
      <c r="D30367" s="6"/>
      <c r="E30367" s="6"/>
      <c r="F30367" s="6"/>
      <c r="U30367" s="11"/>
      <c r="AO30367" s="11"/>
    </row>
    <row r="30368" spans="2:41" x14ac:dyDescent="0.25">
      <c r="B30368" s="6"/>
      <c r="D30368" s="6"/>
      <c r="E30368" s="6"/>
      <c r="F30368" s="6"/>
      <c r="U30368" s="11"/>
      <c r="AO30368" s="11"/>
    </row>
    <row r="30369" spans="2:41" x14ac:dyDescent="0.25">
      <c r="B30369" s="6"/>
      <c r="D30369" s="6"/>
      <c r="E30369" s="6"/>
      <c r="F30369" s="6"/>
      <c r="U30369" s="11"/>
      <c r="AO30369" s="11"/>
    </row>
    <row r="30370" spans="2:41" x14ac:dyDescent="0.25">
      <c r="B30370" s="6"/>
      <c r="D30370" s="6"/>
      <c r="E30370" s="6"/>
      <c r="F30370" s="6"/>
      <c r="U30370" s="11"/>
      <c r="AO30370" s="11"/>
    </row>
    <row r="30371" spans="2:41" x14ac:dyDescent="0.25">
      <c r="B30371" s="6"/>
      <c r="D30371" s="6"/>
      <c r="E30371" s="6"/>
      <c r="F30371" s="6"/>
      <c r="U30371" s="11"/>
      <c r="AO30371" s="11"/>
    </row>
    <row r="30372" spans="2:41" x14ac:dyDescent="0.25">
      <c r="B30372" s="6"/>
      <c r="D30372" s="6"/>
      <c r="E30372" s="6"/>
      <c r="F30372" s="6"/>
      <c r="U30372" s="11"/>
      <c r="AO30372" s="11"/>
    </row>
    <row r="30373" spans="2:41" x14ac:dyDescent="0.25">
      <c r="B30373" s="6"/>
      <c r="D30373" s="6"/>
      <c r="E30373" s="6"/>
      <c r="F30373" s="6"/>
      <c r="U30373" s="11"/>
      <c r="AO30373" s="11"/>
    </row>
    <row r="30374" spans="2:41" x14ac:dyDescent="0.25">
      <c r="B30374" s="6"/>
      <c r="D30374" s="6"/>
      <c r="E30374" s="6"/>
      <c r="F30374" s="6"/>
      <c r="U30374" s="11"/>
      <c r="AO30374" s="11"/>
    </row>
    <row r="30375" spans="2:41" x14ac:dyDescent="0.25">
      <c r="B30375" s="6"/>
      <c r="D30375" s="6"/>
      <c r="E30375" s="6"/>
      <c r="F30375" s="6"/>
      <c r="U30375" s="11"/>
      <c r="AO30375" s="11"/>
    </row>
    <row r="30376" spans="2:41" x14ac:dyDescent="0.25">
      <c r="B30376" s="6"/>
      <c r="D30376" s="6"/>
      <c r="E30376" s="6"/>
      <c r="F30376" s="6"/>
      <c r="U30376" s="11"/>
      <c r="AO30376" s="11"/>
    </row>
    <row r="30377" spans="2:41" x14ac:dyDescent="0.25">
      <c r="B30377" s="6"/>
      <c r="D30377" s="6"/>
      <c r="E30377" s="6"/>
      <c r="F30377" s="6"/>
      <c r="U30377" s="11"/>
      <c r="AO30377" s="11"/>
    </row>
    <row r="30378" spans="2:41" x14ac:dyDescent="0.25">
      <c r="B30378" s="6"/>
      <c r="D30378" s="6"/>
      <c r="E30378" s="6"/>
      <c r="F30378" s="6"/>
      <c r="U30378" s="11"/>
      <c r="AO30378" s="11"/>
    </row>
    <row r="30379" spans="2:41" x14ac:dyDescent="0.25">
      <c r="B30379" s="6"/>
      <c r="D30379" s="6"/>
      <c r="E30379" s="6"/>
      <c r="F30379" s="6"/>
      <c r="U30379" s="11"/>
      <c r="AO30379" s="11"/>
    </row>
    <row r="30380" spans="2:41" x14ac:dyDescent="0.25">
      <c r="B30380" s="6"/>
      <c r="D30380" s="6"/>
      <c r="E30380" s="6"/>
      <c r="F30380" s="6"/>
      <c r="U30380" s="11"/>
      <c r="AO30380" s="11"/>
    </row>
    <row r="30381" spans="2:41" x14ac:dyDescent="0.25">
      <c r="B30381" s="6"/>
      <c r="D30381" s="6"/>
      <c r="E30381" s="6"/>
      <c r="F30381" s="6"/>
      <c r="U30381" s="11"/>
      <c r="AO30381" s="11"/>
    </row>
    <row r="30382" spans="2:41" x14ac:dyDescent="0.25">
      <c r="B30382" s="6"/>
      <c r="D30382" s="6"/>
      <c r="E30382" s="6"/>
      <c r="F30382" s="6"/>
      <c r="U30382" s="11"/>
      <c r="AO30382" s="11"/>
    </row>
    <row r="30383" spans="2:41" x14ac:dyDescent="0.25">
      <c r="B30383" s="6"/>
      <c r="D30383" s="6"/>
      <c r="E30383" s="6"/>
      <c r="F30383" s="6"/>
      <c r="U30383" s="11"/>
      <c r="AO30383" s="11"/>
    </row>
    <row r="30384" spans="2:41" x14ac:dyDescent="0.25">
      <c r="B30384" s="6"/>
      <c r="D30384" s="6"/>
      <c r="E30384" s="6"/>
      <c r="F30384" s="6"/>
      <c r="U30384" s="11"/>
      <c r="AO30384" s="11"/>
    </row>
    <row r="30385" spans="2:41" x14ac:dyDescent="0.25">
      <c r="B30385" s="6"/>
      <c r="D30385" s="6"/>
      <c r="E30385" s="6"/>
      <c r="F30385" s="6"/>
      <c r="U30385" s="11"/>
      <c r="AO30385" s="11"/>
    </row>
    <row r="30386" spans="2:41" x14ac:dyDescent="0.25">
      <c r="B30386" s="6"/>
      <c r="D30386" s="6"/>
      <c r="E30386" s="6"/>
      <c r="F30386" s="6"/>
      <c r="U30386" s="11"/>
      <c r="AO30386" s="11"/>
    </row>
    <row r="30387" spans="2:41" x14ac:dyDescent="0.25">
      <c r="B30387" s="6"/>
      <c r="D30387" s="6"/>
      <c r="E30387" s="6"/>
      <c r="F30387" s="6"/>
      <c r="U30387" s="11"/>
      <c r="AO30387" s="11"/>
    </row>
    <row r="30388" spans="2:41" x14ac:dyDescent="0.25">
      <c r="B30388" s="6"/>
      <c r="D30388" s="6"/>
      <c r="E30388" s="6"/>
      <c r="F30388" s="6"/>
      <c r="U30388" s="11"/>
      <c r="AO30388" s="11"/>
    </row>
    <row r="30389" spans="2:41" x14ac:dyDescent="0.25">
      <c r="B30389" s="6"/>
      <c r="D30389" s="6"/>
      <c r="E30389" s="6"/>
      <c r="F30389" s="6"/>
      <c r="U30389" s="11"/>
      <c r="AO30389" s="11"/>
    </row>
    <row r="30390" spans="2:41" x14ac:dyDescent="0.25">
      <c r="B30390" s="6"/>
      <c r="D30390" s="6"/>
      <c r="E30390" s="6"/>
      <c r="F30390" s="6"/>
      <c r="U30390" s="11"/>
      <c r="AO30390" s="11"/>
    </row>
    <row r="30391" spans="2:41" x14ac:dyDescent="0.25">
      <c r="B30391" s="6"/>
      <c r="D30391" s="6"/>
      <c r="E30391" s="6"/>
      <c r="F30391" s="6"/>
      <c r="U30391" s="11"/>
      <c r="AO30391" s="11"/>
    </row>
    <row r="30392" spans="2:41" x14ac:dyDescent="0.25">
      <c r="B30392" s="6"/>
      <c r="D30392" s="6"/>
      <c r="E30392" s="6"/>
      <c r="F30392" s="6"/>
      <c r="U30392" s="11"/>
      <c r="AO30392" s="11"/>
    </row>
    <row r="30393" spans="2:41" x14ac:dyDescent="0.25">
      <c r="B30393" s="6"/>
      <c r="D30393" s="6"/>
      <c r="E30393" s="6"/>
      <c r="F30393" s="6"/>
      <c r="U30393" s="11"/>
      <c r="AO30393" s="11"/>
    </row>
    <row r="30394" spans="2:41" x14ac:dyDescent="0.25">
      <c r="B30394" s="6"/>
      <c r="D30394" s="6"/>
      <c r="E30394" s="6"/>
      <c r="F30394" s="6"/>
      <c r="U30394" s="11"/>
      <c r="AO30394" s="11"/>
    </row>
    <row r="30395" spans="2:41" x14ac:dyDescent="0.25">
      <c r="B30395" s="6"/>
      <c r="D30395" s="6"/>
      <c r="E30395" s="6"/>
      <c r="F30395" s="6"/>
      <c r="U30395" s="11"/>
      <c r="AO30395" s="11"/>
    </row>
    <row r="30396" spans="2:41" x14ac:dyDescent="0.25">
      <c r="B30396" s="6"/>
      <c r="D30396" s="6"/>
      <c r="E30396" s="6"/>
      <c r="F30396" s="6"/>
      <c r="U30396" s="11"/>
      <c r="AO30396" s="11"/>
    </row>
    <row r="30397" spans="2:41" x14ac:dyDescent="0.25">
      <c r="B30397" s="6"/>
      <c r="D30397" s="6"/>
      <c r="E30397" s="6"/>
      <c r="F30397" s="6"/>
      <c r="U30397" s="11"/>
      <c r="AO30397" s="11"/>
    </row>
    <row r="30398" spans="2:41" x14ac:dyDescent="0.25">
      <c r="B30398" s="6"/>
      <c r="D30398" s="6"/>
      <c r="E30398" s="6"/>
      <c r="F30398" s="6"/>
      <c r="U30398" s="11"/>
      <c r="AO30398" s="11"/>
    </row>
    <row r="30399" spans="2:41" x14ac:dyDescent="0.25">
      <c r="B30399" s="6"/>
      <c r="D30399" s="6"/>
      <c r="E30399" s="6"/>
      <c r="F30399" s="6"/>
      <c r="U30399" s="11"/>
      <c r="AO30399" s="11"/>
    </row>
    <row r="30400" spans="2:41" x14ac:dyDescent="0.25">
      <c r="B30400" s="6"/>
      <c r="D30400" s="6"/>
      <c r="E30400" s="6"/>
      <c r="F30400" s="6"/>
      <c r="U30400" s="11"/>
      <c r="AO30400" s="11"/>
    </row>
    <row r="30401" spans="2:41" x14ac:dyDescent="0.25">
      <c r="B30401" s="6"/>
      <c r="D30401" s="6"/>
      <c r="E30401" s="6"/>
      <c r="F30401" s="6"/>
      <c r="U30401" s="11"/>
      <c r="AO30401" s="11"/>
    </row>
    <row r="30402" spans="2:41" x14ac:dyDescent="0.25">
      <c r="B30402" s="6"/>
      <c r="D30402" s="6"/>
      <c r="E30402" s="6"/>
      <c r="F30402" s="6"/>
      <c r="U30402" s="11"/>
      <c r="AO30402" s="11"/>
    </row>
    <row r="30403" spans="2:41" x14ac:dyDescent="0.25">
      <c r="B30403" s="6"/>
      <c r="D30403" s="6"/>
      <c r="E30403" s="6"/>
      <c r="F30403" s="6"/>
      <c r="U30403" s="11"/>
      <c r="AO30403" s="11"/>
    </row>
    <row r="30404" spans="2:41" x14ac:dyDescent="0.25">
      <c r="B30404" s="6"/>
      <c r="D30404" s="6"/>
      <c r="E30404" s="6"/>
      <c r="F30404" s="6"/>
      <c r="U30404" s="11"/>
      <c r="AO30404" s="11"/>
    </row>
    <row r="30405" spans="2:41" x14ac:dyDescent="0.25">
      <c r="B30405" s="6"/>
      <c r="D30405" s="6"/>
      <c r="E30405" s="6"/>
      <c r="F30405" s="6"/>
      <c r="U30405" s="11"/>
      <c r="AO30405" s="11"/>
    </row>
    <row r="30406" spans="2:41" x14ac:dyDescent="0.25">
      <c r="B30406" s="6"/>
      <c r="D30406" s="6"/>
      <c r="E30406" s="6"/>
      <c r="F30406" s="6"/>
      <c r="U30406" s="11"/>
      <c r="AO30406" s="11"/>
    </row>
    <row r="30407" spans="2:41" x14ac:dyDescent="0.25">
      <c r="B30407" s="6"/>
      <c r="D30407" s="6"/>
      <c r="E30407" s="6"/>
      <c r="F30407" s="6"/>
      <c r="U30407" s="11"/>
      <c r="AO30407" s="11"/>
    </row>
    <row r="30408" spans="2:41" x14ac:dyDescent="0.25">
      <c r="B30408" s="6"/>
      <c r="D30408" s="6"/>
      <c r="E30408" s="6"/>
      <c r="F30408" s="6"/>
      <c r="U30408" s="11"/>
      <c r="AO30408" s="11"/>
    </row>
    <row r="30409" spans="2:41" x14ac:dyDescent="0.25">
      <c r="B30409" s="6"/>
      <c r="D30409" s="6"/>
      <c r="E30409" s="6"/>
      <c r="F30409" s="6"/>
      <c r="U30409" s="11"/>
      <c r="AO30409" s="11"/>
    </row>
    <row r="30410" spans="2:41" x14ac:dyDescent="0.25">
      <c r="B30410" s="6"/>
      <c r="D30410" s="6"/>
      <c r="E30410" s="6"/>
      <c r="F30410" s="6"/>
      <c r="U30410" s="11"/>
      <c r="AO30410" s="11"/>
    </row>
    <row r="30411" spans="2:41" x14ac:dyDescent="0.25">
      <c r="B30411" s="6"/>
      <c r="D30411" s="6"/>
      <c r="E30411" s="6"/>
      <c r="F30411" s="6"/>
      <c r="U30411" s="11"/>
      <c r="AO30411" s="11"/>
    </row>
    <row r="30412" spans="2:41" x14ac:dyDescent="0.25">
      <c r="B30412" s="6"/>
      <c r="D30412" s="6"/>
      <c r="E30412" s="6"/>
      <c r="F30412" s="6"/>
      <c r="U30412" s="11"/>
      <c r="AO30412" s="11"/>
    </row>
    <row r="30413" spans="2:41" x14ac:dyDescent="0.25">
      <c r="B30413" s="6"/>
      <c r="D30413" s="6"/>
      <c r="E30413" s="6"/>
      <c r="F30413" s="6"/>
      <c r="U30413" s="11"/>
      <c r="AO30413" s="11"/>
    </row>
    <row r="30414" spans="2:41" x14ac:dyDescent="0.25">
      <c r="B30414" s="6"/>
      <c r="D30414" s="6"/>
      <c r="E30414" s="6"/>
      <c r="F30414" s="6"/>
      <c r="U30414" s="11"/>
      <c r="AO30414" s="11"/>
    </row>
    <row r="30415" spans="2:41" x14ac:dyDescent="0.25">
      <c r="B30415" s="6"/>
      <c r="D30415" s="6"/>
      <c r="E30415" s="6"/>
      <c r="F30415" s="6"/>
      <c r="U30415" s="11"/>
      <c r="AO30415" s="11"/>
    </row>
    <row r="30416" spans="2:41" x14ac:dyDescent="0.25">
      <c r="B30416" s="6"/>
      <c r="D30416" s="6"/>
      <c r="E30416" s="6"/>
      <c r="F30416" s="6"/>
      <c r="U30416" s="11"/>
      <c r="AO30416" s="11"/>
    </row>
    <row r="30417" spans="2:41" x14ac:dyDescent="0.25">
      <c r="B30417" s="6"/>
      <c r="D30417" s="6"/>
      <c r="E30417" s="6"/>
      <c r="F30417" s="6"/>
      <c r="U30417" s="11"/>
      <c r="AO30417" s="11"/>
    </row>
    <row r="30418" spans="2:41" x14ac:dyDescent="0.25">
      <c r="B30418" s="6"/>
      <c r="D30418" s="6"/>
      <c r="E30418" s="6"/>
      <c r="F30418" s="6"/>
      <c r="U30418" s="11"/>
      <c r="AO30418" s="11"/>
    </row>
    <row r="30419" spans="2:41" x14ac:dyDescent="0.25">
      <c r="B30419" s="6"/>
      <c r="D30419" s="6"/>
      <c r="E30419" s="6"/>
      <c r="F30419" s="6"/>
      <c r="U30419" s="11"/>
      <c r="AO30419" s="11"/>
    </row>
    <row r="30420" spans="2:41" x14ac:dyDescent="0.25">
      <c r="B30420" s="6"/>
      <c r="D30420" s="6"/>
      <c r="E30420" s="6"/>
      <c r="F30420" s="6"/>
      <c r="U30420" s="11"/>
      <c r="AO30420" s="11"/>
    </row>
    <row r="30421" spans="2:41" x14ac:dyDescent="0.25">
      <c r="B30421" s="6"/>
      <c r="D30421" s="6"/>
      <c r="E30421" s="6"/>
      <c r="F30421" s="6"/>
      <c r="U30421" s="11"/>
      <c r="AO30421" s="11"/>
    </row>
    <row r="30422" spans="2:41" x14ac:dyDescent="0.25">
      <c r="B30422" s="6"/>
      <c r="D30422" s="6"/>
      <c r="E30422" s="6"/>
      <c r="F30422" s="6"/>
      <c r="U30422" s="11"/>
      <c r="AO30422" s="11"/>
    </row>
    <row r="30423" spans="2:41" x14ac:dyDescent="0.25">
      <c r="B30423" s="6"/>
      <c r="D30423" s="6"/>
      <c r="E30423" s="6"/>
      <c r="F30423" s="6"/>
      <c r="U30423" s="11"/>
      <c r="AO30423" s="11"/>
    </row>
    <row r="30424" spans="2:41" x14ac:dyDescent="0.25">
      <c r="B30424" s="6"/>
      <c r="D30424" s="6"/>
      <c r="E30424" s="6"/>
      <c r="F30424" s="6"/>
      <c r="U30424" s="11"/>
      <c r="AO30424" s="11"/>
    </row>
    <row r="30425" spans="2:41" x14ac:dyDescent="0.25">
      <c r="B30425" s="6"/>
      <c r="D30425" s="6"/>
      <c r="E30425" s="6"/>
      <c r="F30425" s="6"/>
      <c r="U30425" s="11"/>
      <c r="AO30425" s="11"/>
    </row>
    <row r="30426" spans="2:41" x14ac:dyDescent="0.25">
      <c r="B30426" s="6"/>
      <c r="D30426" s="6"/>
      <c r="E30426" s="6"/>
      <c r="F30426" s="6"/>
      <c r="U30426" s="11"/>
      <c r="AO30426" s="11"/>
    </row>
    <row r="30427" spans="2:41" x14ac:dyDescent="0.25">
      <c r="B30427" s="6"/>
      <c r="D30427" s="6"/>
      <c r="E30427" s="6"/>
      <c r="F30427" s="6"/>
      <c r="U30427" s="11"/>
      <c r="AO30427" s="11"/>
    </row>
    <row r="30428" spans="2:41" x14ac:dyDescent="0.25">
      <c r="B30428" s="6"/>
      <c r="D30428" s="6"/>
      <c r="E30428" s="6"/>
      <c r="F30428" s="6"/>
      <c r="U30428" s="11"/>
      <c r="AO30428" s="11"/>
    </row>
    <row r="30429" spans="2:41" x14ac:dyDescent="0.25">
      <c r="B30429" s="6"/>
      <c r="D30429" s="6"/>
      <c r="E30429" s="6"/>
      <c r="F30429" s="6"/>
      <c r="U30429" s="11"/>
      <c r="AO30429" s="11"/>
    </row>
    <row r="30430" spans="2:41" x14ac:dyDescent="0.25">
      <c r="B30430" s="6"/>
      <c r="D30430" s="6"/>
      <c r="E30430" s="6"/>
      <c r="F30430" s="6"/>
      <c r="U30430" s="11"/>
      <c r="AO30430" s="11"/>
    </row>
    <row r="30431" spans="2:41" x14ac:dyDescent="0.25">
      <c r="B30431" s="6"/>
      <c r="D30431" s="6"/>
      <c r="E30431" s="6"/>
      <c r="F30431" s="6"/>
      <c r="U30431" s="11"/>
      <c r="AO30431" s="11"/>
    </row>
    <row r="30432" spans="2:41" x14ac:dyDescent="0.25">
      <c r="B30432" s="6"/>
      <c r="D30432" s="6"/>
      <c r="E30432" s="6"/>
      <c r="F30432" s="6"/>
      <c r="U30432" s="11"/>
      <c r="AO30432" s="11"/>
    </row>
    <row r="30433" spans="2:41" x14ac:dyDescent="0.25">
      <c r="B30433" s="6"/>
      <c r="D30433" s="6"/>
      <c r="E30433" s="6"/>
      <c r="F30433" s="6"/>
      <c r="U30433" s="11"/>
      <c r="AO30433" s="11"/>
    </row>
    <row r="30434" spans="2:41" x14ac:dyDescent="0.25">
      <c r="B30434" s="6"/>
      <c r="D30434" s="6"/>
      <c r="E30434" s="6"/>
      <c r="F30434" s="6"/>
      <c r="U30434" s="11"/>
      <c r="AO30434" s="11"/>
    </row>
    <row r="30435" spans="2:41" x14ac:dyDescent="0.25">
      <c r="B30435" s="6"/>
      <c r="D30435" s="6"/>
      <c r="E30435" s="6"/>
      <c r="F30435" s="6"/>
      <c r="U30435" s="11"/>
      <c r="AO30435" s="11"/>
    </row>
    <row r="30436" spans="2:41" x14ac:dyDescent="0.25">
      <c r="B30436" s="6"/>
      <c r="D30436" s="6"/>
      <c r="E30436" s="6"/>
      <c r="F30436" s="6"/>
      <c r="U30436" s="11"/>
      <c r="AO30436" s="11"/>
    </row>
    <row r="30437" spans="2:41" x14ac:dyDescent="0.25">
      <c r="B30437" s="6"/>
      <c r="D30437" s="6"/>
      <c r="E30437" s="6"/>
      <c r="F30437" s="6"/>
      <c r="U30437" s="11"/>
      <c r="AO30437" s="11"/>
    </row>
    <row r="30438" spans="2:41" x14ac:dyDescent="0.25">
      <c r="B30438" s="6"/>
      <c r="D30438" s="6"/>
      <c r="E30438" s="6"/>
      <c r="F30438" s="6"/>
      <c r="U30438" s="11"/>
      <c r="AO30438" s="11"/>
    </row>
    <row r="30439" spans="2:41" x14ac:dyDescent="0.25">
      <c r="B30439" s="6"/>
      <c r="D30439" s="6"/>
      <c r="E30439" s="6"/>
      <c r="F30439" s="6"/>
      <c r="U30439" s="11"/>
      <c r="AO30439" s="11"/>
    </row>
    <row r="30440" spans="2:41" x14ac:dyDescent="0.25">
      <c r="B30440" s="6"/>
      <c r="D30440" s="6"/>
      <c r="E30440" s="6"/>
      <c r="F30440" s="6"/>
      <c r="U30440" s="11"/>
      <c r="AO30440" s="11"/>
    </row>
    <row r="30441" spans="2:41" x14ac:dyDescent="0.25">
      <c r="B30441" s="6"/>
      <c r="D30441" s="6"/>
      <c r="E30441" s="6"/>
      <c r="F30441" s="6"/>
      <c r="U30441" s="11"/>
      <c r="AO30441" s="11"/>
    </row>
    <row r="30442" spans="2:41" x14ac:dyDescent="0.25">
      <c r="B30442" s="6"/>
      <c r="D30442" s="6"/>
      <c r="E30442" s="6"/>
      <c r="F30442" s="6"/>
      <c r="U30442" s="11"/>
      <c r="AO30442" s="11"/>
    </row>
    <row r="30443" spans="2:41" x14ac:dyDescent="0.25">
      <c r="B30443" s="6"/>
      <c r="D30443" s="6"/>
      <c r="E30443" s="6"/>
      <c r="F30443" s="6"/>
      <c r="U30443" s="11"/>
      <c r="AO30443" s="11"/>
    </row>
    <row r="30444" spans="2:41" x14ac:dyDescent="0.25">
      <c r="B30444" s="6"/>
      <c r="D30444" s="6"/>
      <c r="E30444" s="6"/>
      <c r="F30444" s="6"/>
      <c r="U30444" s="11"/>
      <c r="AO30444" s="11"/>
    </row>
    <row r="30445" spans="2:41" x14ac:dyDescent="0.25">
      <c r="B30445" s="6"/>
      <c r="D30445" s="6"/>
      <c r="E30445" s="6"/>
      <c r="F30445" s="6"/>
      <c r="U30445" s="11"/>
      <c r="AO30445" s="11"/>
    </row>
    <row r="30446" spans="2:41" x14ac:dyDescent="0.25">
      <c r="B30446" s="6"/>
      <c r="D30446" s="6"/>
      <c r="E30446" s="6"/>
      <c r="F30446" s="6"/>
      <c r="U30446" s="11"/>
      <c r="AO30446" s="11"/>
    </row>
    <row r="30447" spans="2:41" x14ac:dyDescent="0.25">
      <c r="B30447" s="6"/>
      <c r="D30447" s="6"/>
      <c r="E30447" s="6"/>
      <c r="F30447" s="6"/>
      <c r="U30447" s="11"/>
      <c r="AO30447" s="11"/>
    </row>
    <row r="30448" spans="2:41" x14ac:dyDescent="0.25">
      <c r="B30448" s="6"/>
      <c r="D30448" s="6"/>
      <c r="E30448" s="6"/>
      <c r="F30448" s="6"/>
      <c r="U30448" s="11"/>
      <c r="AO30448" s="11"/>
    </row>
    <row r="30449" spans="2:41" x14ac:dyDescent="0.25">
      <c r="B30449" s="6"/>
      <c r="D30449" s="6"/>
      <c r="E30449" s="6"/>
      <c r="F30449" s="6"/>
      <c r="U30449" s="11"/>
      <c r="AO30449" s="11"/>
    </row>
    <row r="30450" spans="2:41" x14ac:dyDescent="0.25">
      <c r="B30450" s="6"/>
      <c r="D30450" s="6"/>
      <c r="E30450" s="6"/>
      <c r="F30450" s="6"/>
      <c r="U30450" s="11"/>
      <c r="AO30450" s="11"/>
    </row>
    <row r="30451" spans="2:41" x14ac:dyDescent="0.25">
      <c r="B30451" s="6"/>
      <c r="D30451" s="6"/>
      <c r="E30451" s="6"/>
      <c r="F30451" s="6"/>
      <c r="U30451" s="11"/>
      <c r="AO30451" s="11"/>
    </row>
    <row r="30452" spans="2:41" x14ac:dyDescent="0.25">
      <c r="B30452" s="6"/>
      <c r="D30452" s="6"/>
      <c r="E30452" s="6"/>
      <c r="F30452" s="6"/>
      <c r="U30452" s="11"/>
      <c r="AO30452" s="11"/>
    </row>
    <row r="30453" spans="2:41" x14ac:dyDescent="0.25">
      <c r="B30453" s="6"/>
      <c r="D30453" s="6"/>
      <c r="E30453" s="6"/>
      <c r="F30453" s="6"/>
      <c r="U30453" s="11"/>
      <c r="AO30453" s="11"/>
    </row>
    <row r="30454" spans="2:41" x14ac:dyDescent="0.25">
      <c r="B30454" s="6"/>
      <c r="D30454" s="6"/>
      <c r="E30454" s="6"/>
      <c r="F30454" s="6"/>
      <c r="U30454" s="11"/>
      <c r="AO30454" s="11"/>
    </row>
    <row r="30455" spans="2:41" x14ac:dyDescent="0.25">
      <c r="B30455" s="6"/>
      <c r="D30455" s="6"/>
      <c r="E30455" s="6"/>
      <c r="F30455" s="6"/>
      <c r="U30455" s="11"/>
      <c r="AO30455" s="11"/>
    </row>
    <row r="30456" spans="2:41" x14ac:dyDescent="0.25">
      <c r="B30456" s="6"/>
      <c r="D30456" s="6"/>
      <c r="E30456" s="6"/>
      <c r="F30456" s="6"/>
      <c r="U30456" s="11"/>
      <c r="AO30456" s="11"/>
    </row>
    <row r="30457" spans="2:41" x14ac:dyDescent="0.25">
      <c r="B30457" s="6"/>
      <c r="D30457" s="6"/>
      <c r="E30457" s="6"/>
      <c r="F30457" s="6"/>
      <c r="U30457" s="11"/>
      <c r="AO30457" s="11"/>
    </row>
    <row r="30458" spans="2:41" x14ac:dyDescent="0.25">
      <c r="B30458" s="6"/>
      <c r="D30458" s="6"/>
      <c r="E30458" s="6"/>
      <c r="F30458" s="6"/>
      <c r="U30458" s="11"/>
      <c r="AO30458" s="11"/>
    </row>
    <row r="30459" spans="2:41" x14ac:dyDescent="0.25">
      <c r="B30459" s="6"/>
      <c r="D30459" s="6"/>
      <c r="E30459" s="6"/>
      <c r="F30459" s="6"/>
      <c r="U30459" s="11"/>
      <c r="AO30459" s="11"/>
    </row>
    <row r="30460" spans="2:41" x14ac:dyDescent="0.25">
      <c r="B30460" s="6"/>
      <c r="D30460" s="6"/>
      <c r="E30460" s="6"/>
      <c r="F30460" s="6"/>
      <c r="U30460" s="11"/>
      <c r="AO30460" s="11"/>
    </row>
    <row r="30461" spans="2:41" x14ac:dyDescent="0.25">
      <c r="B30461" s="6"/>
      <c r="D30461" s="6"/>
      <c r="E30461" s="6"/>
      <c r="F30461" s="6"/>
      <c r="U30461" s="11"/>
      <c r="AO30461" s="11"/>
    </row>
    <row r="30462" spans="2:41" x14ac:dyDescent="0.25">
      <c r="B30462" s="6"/>
      <c r="D30462" s="6"/>
      <c r="E30462" s="6"/>
      <c r="F30462" s="6"/>
      <c r="U30462" s="11"/>
      <c r="AO30462" s="11"/>
    </row>
    <row r="30463" spans="2:41" x14ac:dyDescent="0.25">
      <c r="B30463" s="6"/>
      <c r="D30463" s="6"/>
      <c r="E30463" s="6"/>
      <c r="F30463" s="6"/>
      <c r="U30463" s="11"/>
      <c r="AO30463" s="11"/>
    </row>
    <row r="30464" spans="2:41" x14ac:dyDescent="0.25">
      <c r="B30464" s="6"/>
      <c r="D30464" s="6"/>
      <c r="E30464" s="6"/>
      <c r="F30464" s="6"/>
      <c r="U30464" s="11"/>
      <c r="AO30464" s="11"/>
    </row>
    <row r="30465" spans="2:41" x14ac:dyDescent="0.25">
      <c r="B30465" s="6"/>
      <c r="D30465" s="6"/>
      <c r="E30465" s="6"/>
      <c r="F30465" s="6"/>
      <c r="U30465" s="11"/>
      <c r="AO30465" s="11"/>
    </row>
    <row r="30466" spans="2:41" x14ac:dyDescent="0.25">
      <c r="B30466" s="6"/>
      <c r="D30466" s="6"/>
      <c r="E30466" s="6"/>
      <c r="F30466" s="6"/>
      <c r="U30466" s="11"/>
      <c r="AO30466" s="11"/>
    </row>
    <row r="30467" spans="2:41" x14ac:dyDescent="0.25">
      <c r="B30467" s="6"/>
      <c r="D30467" s="6"/>
      <c r="E30467" s="6"/>
      <c r="F30467" s="6"/>
      <c r="U30467" s="11"/>
      <c r="AO30467" s="11"/>
    </row>
    <row r="30468" spans="2:41" x14ac:dyDescent="0.25">
      <c r="B30468" s="6"/>
      <c r="D30468" s="6"/>
      <c r="E30468" s="6"/>
      <c r="F30468" s="6"/>
      <c r="U30468" s="11"/>
      <c r="AO30468" s="11"/>
    </row>
    <row r="30469" spans="2:41" x14ac:dyDescent="0.25">
      <c r="B30469" s="6"/>
      <c r="D30469" s="6"/>
      <c r="E30469" s="6"/>
      <c r="F30469" s="6"/>
      <c r="U30469" s="11"/>
      <c r="AO30469" s="11"/>
    </row>
    <row r="30470" spans="2:41" x14ac:dyDescent="0.25">
      <c r="B30470" s="6"/>
      <c r="D30470" s="6"/>
      <c r="E30470" s="6"/>
      <c r="F30470" s="6"/>
      <c r="U30470" s="11"/>
      <c r="AO30470" s="11"/>
    </row>
    <row r="30471" spans="2:41" x14ac:dyDescent="0.25">
      <c r="B30471" s="6"/>
      <c r="D30471" s="6"/>
      <c r="E30471" s="6"/>
      <c r="F30471" s="6"/>
      <c r="U30471" s="11"/>
      <c r="AO30471" s="11"/>
    </row>
    <row r="30472" spans="2:41" x14ac:dyDescent="0.25">
      <c r="B30472" s="6"/>
      <c r="D30472" s="6"/>
      <c r="E30472" s="6"/>
      <c r="F30472" s="6"/>
      <c r="U30472" s="11"/>
      <c r="AO30472" s="11"/>
    </row>
    <row r="30473" spans="2:41" x14ac:dyDescent="0.25">
      <c r="B30473" s="6"/>
      <c r="D30473" s="6"/>
      <c r="E30473" s="6"/>
      <c r="F30473" s="6"/>
      <c r="U30473" s="11"/>
      <c r="AO30473" s="11"/>
    </row>
    <row r="30474" spans="2:41" x14ac:dyDescent="0.25">
      <c r="B30474" s="6"/>
      <c r="D30474" s="6"/>
      <c r="E30474" s="6"/>
      <c r="F30474" s="6"/>
      <c r="U30474" s="11"/>
      <c r="AO30474" s="11"/>
    </row>
    <row r="30475" spans="2:41" x14ac:dyDescent="0.25">
      <c r="B30475" s="6"/>
      <c r="D30475" s="6"/>
      <c r="E30475" s="6"/>
      <c r="F30475" s="6"/>
      <c r="U30475" s="11"/>
      <c r="AO30475" s="11"/>
    </row>
    <row r="30476" spans="2:41" x14ac:dyDescent="0.25">
      <c r="B30476" s="6"/>
      <c r="D30476" s="6"/>
      <c r="E30476" s="6"/>
      <c r="F30476" s="6"/>
      <c r="U30476" s="11"/>
      <c r="AO30476" s="11"/>
    </row>
    <row r="30477" spans="2:41" x14ac:dyDescent="0.25">
      <c r="B30477" s="6"/>
      <c r="D30477" s="6"/>
      <c r="E30477" s="6"/>
      <c r="F30477" s="6"/>
      <c r="U30477" s="11"/>
      <c r="AO30477" s="11"/>
    </row>
    <row r="30478" spans="2:41" x14ac:dyDescent="0.25">
      <c r="B30478" s="6"/>
      <c r="D30478" s="6"/>
      <c r="E30478" s="6"/>
      <c r="F30478" s="6"/>
      <c r="U30478" s="11"/>
      <c r="AO30478" s="11"/>
    </row>
    <row r="30479" spans="2:41" x14ac:dyDescent="0.25">
      <c r="B30479" s="6"/>
      <c r="D30479" s="6"/>
      <c r="E30479" s="6"/>
      <c r="F30479" s="6"/>
      <c r="U30479" s="11"/>
      <c r="AO30479" s="11"/>
    </row>
    <row r="30480" spans="2:41" x14ac:dyDescent="0.25">
      <c r="B30480" s="6"/>
      <c r="D30480" s="6"/>
      <c r="E30480" s="6"/>
      <c r="F30480" s="6"/>
      <c r="U30480" s="11"/>
      <c r="AO30480" s="11"/>
    </row>
    <row r="30481" spans="2:41" x14ac:dyDescent="0.25">
      <c r="B30481" s="6"/>
      <c r="D30481" s="6"/>
      <c r="E30481" s="6"/>
      <c r="F30481" s="6"/>
      <c r="U30481" s="11"/>
      <c r="AO30481" s="11"/>
    </row>
    <row r="30482" spans="2:41" x14ac:dyDescent="0.25">
      <c r="B30482" s="6"/>
      <c r="D30482" s="6"/>
      <c r="E30482" s="6"/>
      <c r="F30482" s="6"/>
      <c r="U30482" s="11"/>
      <c r="AO30482" s="11"/>
    </row>
    <row r="30483" spans="2:41" x14ac:dyDescent="0.25">
      <c r="B30483" s="6"/>
      <c r="D30483" s="6"/>
      <c r="E30483" s="6"/>
      <c r="F30483" s="6"/>
      <c r="U30483" s="11"/>
      <c r="AO30483" s="11"/>
    </row>
    <row r="30484" spans="2:41" x14ac:dyDescent="0.25">
      <c r="B30484" s="6"/>
      <c r="D30484" s="6"/>
      <c r="E30484" s="6"/>
      <c r="F30484" s="6"/>
      <c r="U30484" s="11"/>
      <c r="AO30484" s="11"/>
    </row>
    <row r="30485" spans="2:41" x14ac:dyDescent="0.25">
      <c r="B30485" s="6"/>
      <c r="D30485" s="6"/>
      <c r="E30485" s="6"/>
      <c r="F30485" s="6"/>
      <c r="U30485" s="11"/>
      <c r="AO30485" s="11"/>
    </row>
    <row r="30486" spans="2:41" x14ac:dyDescent="0.25">
      <c r="B30486" s="6"/>
      <c r="D30486" s="6"/>
      <c r="E30486" s="6"/>
      <c r="F30486" s="6"/>
      <c r="U30486" s="11"/>
      <c r="AO30486" s="11"/>
    </row>
    <row r="30487" spans="2:41" x14ac:dyDescent="0.25">
      <c r="B30487" s="6"/>
      <c r="D30487" s="6"/>
      <c r="E30487" s="6"/>
      <c r="F30487" s="6"/>
      <c r="U30487" s="11"/>
      <c r="AO30487" s="11"/>
    </row>
    <row r="30488" spans="2:41" x14ac:dyDescent="0.25">
      <c r="B30488" s="6"/>
      <c r="D30488" s="6"/>
      <c r="E30488" s="6"/>
      <c r="F30488" s="6"/>
      <c r="U30488" s="11"/>
      <c r="AO30488" s="11"/>
    </row>
    <row r="30489" spans="2:41" x14ac:dyDescent="0.25">
      <c r="B30489" s="6"/>
      <c r="D30489" s="6"/>
      <c r="E30489" s="6"/>
      <c r="F30489" s="6"/>
      <c r="U30489" s="11"/>
      <c r="AO30489" s="11"/>
    </row>
    <row r="30490" spans="2:41" x14ac:dyDescent="0.25">
      <c r="B30490" s="6"/>
      <c r="D30490" s="6"/>
      <c r="E30490" s="6"/>
      <c r="F30490" s="6"/>
      <c r="U30490" s="11"/>
      <c r="AO30490" s="11"/>
    </row>
    <row r="30491" spans="2:41" x14ac:dyDescent="0.25">
      <c r="B30491" s="6"/>
      <c r="D30491" s="6"/>
      <c r="E30491" s="6"/>
      <c r="F30491" s="6"/>
      <c r="U30491" s="11"/>
      <c r="AO30491" s="11"/>
    </row>
    <row r="30492" spans="2:41" x14ac:dyDescent="0.25">
      <c r="B30492" s="6"/>
      <c r="D30492" s="6"/>
      <c r="E30492" s="6"/>
      <c r="F30492" s="6"/>
      <c r="U30492" s="11"/>
      <c r="AO30492" s="11"/>
    </row>
    <row r="30493" spans="2:41" x14ac:dyDescent="0.25">
      <c r="B30493" s="6"/>
      <c r="D30493" s="6"/>
      <c r="E30493" s="6"/>
      <c r="F30493" s="6"/>
      <c r="U30493" s="11"/>
      <c r="AO30493" s="11"/>
    </row>
    <row r="30494" spans="2:41" x14ac:dyDescent="0.25">
      <c r="B30494" s="6"/>
      <c r="D30494" s="6"/>
      <c r="E30494" s="6"/>
      <c r="F30494" s="6"/>
      <c r="U30494" s="11"/>
      <c r="AO30494" s="11"/>
    </row>
    <row r="30495" spans="2:41" x14ac:dyDescent="0.25">
      <c r="B30495" s="6"/>
      <c r="D30495" s="6"/>
      <c r="E30495" s="6"/>
      <c r="F30495" s="6"/>
      <c r="U30495" s="11"/>
      <c r="AO30495" s="11"/>
    </row>
    <row r="30496" spans="2:41" x14ac:dyDescent="0.25">
      <c r="B30496" s="6"/>
      <c r="D30496" s="6"/>
      <c r="E30496" s="6"/>
      <c r="F30496" s="6"/>
      <c r="U30496" s="11"/>
      <c r="AO30496" s="11"/>
    </row>
    <row r="30497" spans="2:41" x14ac:dyDescent="0.25">
      <c r="B30497" s="6"/>
      <c r="D30497" s="6"/>
      <c r="E30497" s="6"/>
      <c r="F30497" s="6"/>
      <c r="U30497" s="11"/>
      <c r="AO30497" s="11"/>
    </row>
    <row r="30498" spans="2:41" x14ac:dyDescent="0.25">
      <c r="B30498" s="6"/>
      <c r="D30498" s="6"/>
      <c r="E30498" s="6"/>
      <c r="F30498" s="6"/>
      <c r="U30498" s="11"/>
      <c r="AO30498" s="11"/>
    </row>
    <row r="30499" spans="2:41" x14ac:dyDescent="0.25">
      <c r="B30499" s="6"/>
      <c r="D30499" s="6"/>
      <c r="E30499" s="6"/>
      <c r="F30499" s="6"/>
      <c r="U30499" s="11"/>
      <c r="AO30499" s="11"/>
    </row>
    <row r="30500" spans="2:41" x14ac:dyDescent="0.25">
      <c r="B30500" s="6"/>
      <c r="D30500" s="6"/>
      <c r="E30500" s="6"/>
      <c r="F30500" s="6"/>
      <c r="U30500" s="11"/>
      <c r="AO30500" s="11"/>
    </row>
    <row r="30501" spans="2:41" x14ac:dyDescent="0.25">
      <c r="B30501" s="6"/>
      <c r="D30501" s="6"/>
      <c r="E30501" s="6"/>
      <c r="F30501" s="6"/>
      <c r="U30501" s="11"/>
      <c r="AO30501" s="11"/>
    </row>
    <row r="30502" spans="2:41" x14ac:dyDescent="0.25">
      <c r="B30502" s="6"/>
      <c r="D30502" s="6"/>
      <c r="E30502" s="6"/>
      <c r="F30502" s="6"/>
      <c r="U30502" s="11"/>
      <c r="AO30502" s="11"/>
    </row>
    <row r="30503" spans="2:41" x14ac:dyDescent="0.25">
      <c r="B30503" s="6"/>
      <c r="D30503" s="6"/>
      <c r="E30503" s="6"/>
      <c r="F30503" s="6"/>
      <c r="U30503" s="11"/>
      <c r="AO30503" s="11"/>
    </row>
    <row r="30504" spans="2:41" x14ac:dyDescent="0.25">
      <c r="B30504" s="6"/>
      <c r="D30504" s="6"/>
      <c r="E30504" s="6"/>
      <c r="F30504" s="6"/>
      <c r="U30504" s="11"/>
      <c r="AO30504" s="11"/>
    </row>
    <row r="30505" spans="2:41" x14ac:dyDescent="0.25">
      <c r="B30505" s="6"/>
      <c r="D30505" s="6"/>
      <c r="E30505" s="6"/>
      <c r="F30505" s="6"/>
      <c r="U30505" s="11"/>
      <c r="AO30505" s="11"/>
    </row>
    <row r="30506" spans="2:41" x14ac:dyDescent="0.25">
      <c r="B30506" s="6"/>
      <c r="D30506" s="6"/>
      <c r="E30506" s="6"/>
      <c r="F30506" s="6"/>
      <c r="U30506" s="11"/>
      <c r="AO30506" s="11"/>
    </row>
    <row r="30507" spans="2:41" x14ac:dyDescent="0.25">
      <c r="B30507" s="6"/>
      <c r="D30507" s="6"/>
      <c r="E30507" s="6"/>
      <c r="F30507" s="6"/>
      <c r="U30507" s="11"/>
      <c r="AO30507" s="11"/>
    </row>
    <row r="30508" spans="2:41" x14ac:dyDescent="0.25">
      <c r="B30508" s="6"/>
      <c r="D30508" s="6"/>
      <c r="E30508" s="6"/>
      <c r="F30508" s="6"/>
      <c r="U30508" s="11"/>
      <c r="AO30508" s="11"/>
    </row>
    <row r="30509" spans="2:41" x14ac:dyDescent="0.25">
      <c r="B30509" s="6"/>
      <c r="D30509" s="6"/>
      <c r="E30509" s="6"/>
      <c r="F30509" s="6"/>
      <c r="U30509" s="11"/>
      <c r="AO30509" s="11"/>
    </row>
    <row r="30510" spans="2:41" x14ac:dyDescent="0.25">
      <c r="B30510" s="6"/>
      <c r="D30510" s="6"/>
      <c r="E30510" s="6"/>
      <c r="F30510" s="6"/>
      <c r="U30510" s="11"/>
      <c r="AO30510" s="11"/>
    </row>
    <row r="30511" spans="2:41" x14ac:dyDescent="0.25">
      <c r="B30511" s="6"/>
      <c r="D30511" s="6"/>
      <c r="E30511" s="6"/>
      <c r="F30511" s="6"/>
      <c r="U30511" s="11"/>
      <c r="AO30511" s="11"/>
    </row>
    <row r="30512" spans="2:41" x14ac:dyDescent="0.25">
      <c r="B30512" s="6"/>
      <c r="D30512" s="6"/>
      <c r="E30512" s="6"/>
      <c r="F30512" s="6"/>
      <c r="U30512" s="11"/>
      <c r="AO30512" s="11"/>
    </row>
    <row r="30513" spans="2:41" x14ac:dyDescent="0.25">
      <c r="B30513" s="6"/>
      <c r="D30513" s="6"/>
      <c r="E30513" s="6"/>
      <c r="F30513" s="6"/>
      <c r="U30513" s="11"/>
      <c r="AO30513" s="11"/>
    </row>
    <row r="30514" spans="2:41" x14ac:dyDescent="0.25">
      <c r="B30514" s="6"/>
      <c r="D30514" s="6"/>
      <c r="E30514" s="6"/>
      <c r="F30514" s="6"/>
      <c r="U30514" s="11"/>
      <c r="AO30514" s="11"/>
    </row>
    <row r="30515" spans="2:41" x14ac:dyDescent="0.25">
      <c r="B30515" s="6"/>
      <c r="D30515" s="6"/>
      <c r="E30515" s="6"/>
      <c r="F30515" s="6"/>
      <c r="U30515" s="11"/>
      <c r="AO30515" s="11"/>
    </row>
    <row r="30516" spans="2:41" x14ac:dyDescent="0.25">
      <c r="B30516" s="6"/>
      <c r="D30516" s="6"/>
      <c r="E30516" s="6"/>
      <c r="F30516" s="6"/>
      <c r="U30516" s="11"/>
      <c r="AO30516" s="11"/>
    </row>
    <row r="30517" spans="2:41" x14ac:dyDescent="0.25">
      <c r="B30517" s="6"/>
      <c r="D30517" s="6"/>
      <c r="E30517" s="6"/>
      <c r="F30517" s="6"/>
      <c r="U30517" s="11"/>
      <c r="AO30517" s="11"/>
    </row>
    <row r="30518" spans="2:41" x14ac:dyDescent="0.25">
      <c r="B30518" s="6"/>
      <c r="D30518" s="6"/>
      <c r="E30518" s="6"/>
      <c r="F30518" s="6"/>
      <c r="U30518" s="11"/>
      <c r="AO30518" s="11"/>
    </row>
    <row r="30519" spans="2:41" x14ac:dyDescent="0.25">
      <c r="B30519" s="6"/>
      <c r="D30519" s="6"/>
      <c r="E30519" s="6"/>
      <c r="F30519" s="6"/>
      <c r="U30519" s="11"/>
      <c r="AO30519" s="11"/>
    </row>
    <row r="30520" spans="2:41" x14ac:dyDescent="0.25">
      <c r="B30520" s="6"/>
      <c r="D30520" s="6"/>
      <c r="E30520" s="6"/>
      <c r="F30520" s="6"/>
      <c r="U30520" s="11"/>
      <c r="AO30520" s="11"/>
    </row>
    <row r="30521" spans="2:41" x14ac:dyDescent="0.25">
      <c r="B30521" s="6"/>
      <c r="D30521" s="6"/>
      <c r="E30521" s="6"/>
      <c r="F30521" s="6"/>
      <c r="U30521" s="11"/>
      <c r="AO30521" s="11"/>
    </row>
    <row r="30522" spans="2:41" x14ac:dyDescent="0.25">
      <c r="B30522" s="6"/>
      <c r="D30522" s="6"/>
      <c r="E30522" s="6"/>
      <c r="F30522" s="6"/>
      <c r="U30522" s="11"/>
      <c r="AO30522" s="11"/>
    </row>
    <row r="30523" spans="2:41" x14ac:dyDescent="0.25">
      <c r="B30523" s="6"/>
      <c r="D30523" s="6"/>
      <c r="E30523" s="6"/>
      <c r="F30523" s="6"/>
      <c r="U30523" s="11"/>
      <c r="AO30523" s="11"/>
    </row>
    <row r="30524" spans="2:41" x14ac:dyDescent="0.25">
      <c r="B30524" s="6"/>
      <c r="D30524" s="6"/>
      <c r="E30524" s="6"/>
      <c r="F30524" s="6"/>
      <c r="U30524" s="11"/>
      <c r="AO30524" s="11"/>
    </row>
    <row r="30525" spans="2:41" x14ac:dyDescent="0.25">
      <c r="B30525" s="6"/>
      <c r="D30525" s="6"/>
      <c r="E30525" s="6"/>
      <c r="F30525" s="6"/>
      <c r="U30525" s="11"/>
      <c r="AO30525" s="11"/>
    </row>
    <row r="30526" spans="2:41" x14ac:dyDescent="0.25">
      <c r="B30526" s="6"/>
      <c r="D30526" s="6"/>
      <c r="E30526" s="6"/>
      <c r="F30526" s="6"/>
      <c r="U30526" s="11"/>
      <c r="AO30526" s="11"/>
    </row>
    <row r="30527" spans="2:41" x14ac:dyDescent="0.25">
      <c r="B30527" s="6"/>
      <c r="D30527" s="6"/>
      <c r="E30527" s="6"/>
      <c r="F30527" s="6"/>
      <c r="U30527" s="11"/>
      <c r="AO30527" s="11"/>
    </row>
    <row r="30528" spans="2:41" x14ac:dyDescent="0.25">
      <c r="B30528" s="6"/>
      <c r="D30528" s="6"/>
      <c r="E30528" s="6"/>
      <c r="F30528" s="6"/>
      <c r="U30528" s="11"/>
      <c r="AO30528" s="11"/>
    </row>
    <row r="30529" spans="2:41" x14ac:dyDescent="0.25">
      <c r="B30529" s="6"/>
      <c r="D30529" s="6"/>
      <c r="E30529" s="6"/>
      <c r="F30529" s="6"/>
      <c r="U30529" s="11"/>
      <c r="AO30529" s="11"/>
    </row>
    <row r="30530" spans="2:41" x14ac:dyDescent="0.25">
      <c r="B30530" s="6"/>
      <c r="D30530" s="6"/>
      <c r="E30530" s="6"/>
      <c r="F30530" s="6"/>
      <c r="U30530" s="11"/>
      <c r="AO30530" s="11"/>
    </row>
    <row r="30531" spans="2:41" x14ac:dyDescent="0.25">
      <c r="B30531" s="6"/>
      <c r="D30531" s="6"/>
      <c r="E30531" s="6"/>
      <c r="F30531" s="6"/>
      <c r="U30531" s="11"/>
      <c r="AO30531" s="11"/>
    </row>
    <row r="30532" spans="2:41" x14ac:dyDescent="0.25">
      <c r="B30532" s="6"/>
      <c r="D30532" s="6"/>
      <c r="E30532" s="6"/>
      <c r="F30532" s="6"/>
      <c r="U30532" s="11"/>
      <c r="AO30532" s="11"/>
    </row>
    <row r="30533" spans="2:41" x14ac:dyDescent="0.25">
      <c r="B30533" s="6"/>
      <c r="D30533" s="6"/>
      <c r="E30533" s="6"/>
      <c r="F30533" s="6"/>
      <c r="U30533" s="11"/>
      <c r="AO30533" s="11"/>
    </row>
    <row r="30534" spans="2:41" x14ac:dyDescent="0.25">
      <c r="B30534" s="6"/>
      <c r="D30534" s="6"/>
      <c r="E30534" s="6"/>
      <c r="F30534" s="6"/>
      <c r="U30534" s="11"/>
      <c r="AO30534" s="11"/>
    </row>
    <row r="30535" spans="2:41" x14ac:dyDescent="0.25">
      <c r="B30535" s="6"/>
      <c r="D30535" s="6"/>
      <c r="E30535" s="6"/>
      <c r="F30535" s="6"/>
      <c r="U30535" s="11"/>
      <c r="AO30535" s="11"/>
    </row>
    <row r="30536" spans="2:41" x14ac:dyDescent="0.25">
      <c r="B30536" s="6"/>
      <c r="D30536" s="6"/>
      <c r="E30536" s="6"/>
      <c r="F30536" s="6"/>
      <c r="U30536" s="11"/>
      <c r="AO30536" s="11"/>
    </row>
    <row r="30537" spans="2:41" x14ac:dyDescent="0.25">
      <c r="B30537" s="6"/>
      <c r="D30537" s="6"/>
      <c r="E30537" s="6"/>
      <c r="F30537" s="6"/>
      <c r="U30537" s="11"/>
      <c r="AO30537" s="11"/>
    </row>
    <row r="30538" spans="2:41" x14ac:dyDescent="0.25">
      <c r="B30538" s="6"/>
      <c r="D30538" s="6"/>
      <c r="E30538" s="6"/>
      <c r="F30538" s="6"/>
      <c r="U30538" s="11"/>
      <c r="AO30538" s="11"/>
    </row>
    <row r="30539" spans="2:41" x14ac:dyDescent="0.25">
      <c r="B30539" s="6"/>
      <c r="D30539" s="6"/>
      <c r="E30539" s="6"/>
      <c r="F30539" s="6"/>
      <c r="U30539" s="11"/>
      <c r="AO30539" s="11"/>
    </row>
    <row r="30540" spans="2:41" x14ac:dyDescent="0.25">
      <c r="B30540" s="6"/>
      <c r="D30540" s="6"/>
      <c r="E30540" s="6"/>
      <c r="F30540" s="6"/>
      <c r="U30540" s="11"/>
      <c r="AO30540" s="11"/>
    </row>
    <row r="30541" spans="2:41" x14ac:dyDescent="0.25">
      <c r="B30541" s="6"/>
      <c r="D30541" s="6"/>
      <c r="E30541" s="6"/>
      <c r="F30541" s="6"/>
      <c r="U30541" s="11"/>
      <c r="AO30541" s="11"/>
    </row>
    <row r="30542" spans="2:41" x14ac:dyDescent="0.25">
      <c r="B30542" s="6"/>
      <c r="D30542" s="6"/>
      <c r="E30542" s="6"/>
      <c r="F30542" s="6"/>
      <c r="U30542" s="11"/>
      <c r="AO30542" s="11"/>
    </row>
    <row r="30543" spans="2:41" x14ac:dyDescent="0.25">
      <c r="B30543" s="6"/>
      <c r="D30543" s="6"/>
      <c r="E30543" s="6"/>
      <c r="F30543" s="6"/>
      <c r="U30543" s="11"/>
      <c r="AO30543" s="11"/>
    </row>
    <row r="30544" spans="2:41" x14ac:dyDescent="0.25">
      <c r="B30544" s="6"/>
      <c r="D30544" s="6"/>
      <c r="E30544" s="6"/>
      <c r="F30544" s="6"/>
      <c r="U30544" s="11"/>
      <c r="AO30544" s="11"/>
    </row>
    <row r="30545" spans="2:41" x14ac:dyDescent="0.25">
      <c r="B30545" s="6"/>
      <c r="D30545" s="6"/>
      <c r="E30545" s="6"/>
      <c r="F30545" s="6"/>
      <c r="U30545" s="11"/>
      <c r="AO30545" s="11"/>
    </row>
    <row r="30546" spans="2:41" x14ac:dyDescent="0.25">
      <c r="B30546" s="6"/>
      <c r="D30546" s="6"/>
      <c r="E30546" s="6"/>
      <c r="F30546" s="6"/>
      <c r="U30546" s="11"/>
      <c r="AO30546" s="11"/>
    </row>
    <row r="30547" spans="2:41" x14ac:dyDescent="0.25">
      <c r="B30547" s="6"/>
      <c r="D30547" s="6"/>
      <c r="E30547" s="6"/>
      <c r="F30547" s="6"/>
      <c r="U30547" s="11"/>
      <c r="AO30547" s="11"/>
    </row>
    <row r="30548" spans="2:41" x14ac:dyDescent="0.25">
      <c r="B30548" s="6"/>
      <c r="D30548" s="6"/>
      <c r="E30548" s="6"/>
      <c r="F30548" s="6"/>
      <c r="U30548" s="11"/>
      <c r="AO30548" s="11"/>
    </row>
    <row r="30549" spans="2:41" x14ac:dyDescent="0.25">
      <c r="B30549" s="6"/>
      <c r="D30549" s="6"/>
      <c r="E30549" s="6"/>
      <c r="F30549" s="6"/>
      <c r="U30549" s="11"/>
      <c r="AO30549" s="11"/>
    </row>
    <row r="30550" spans="2:41" x14ac:dyDescent="0.25">
      <c r="B30550" s="6"/>
      <c r="D30550" s="6"/>
      <c r="E30550" s="6"/>
      <c r="F30550" s="6"/>
      <c r="U30550" s="11"/>
      <c r="AO30550" s="11"/>
    </row>
    <row r="30551" spans="2:41" x14ac:dyDescent="0.25">
      <c r="B30551" s="6"/>
      <c r="D30551" s="6"/>
      <c r="E30551" s="6"/>
      <c r="F30551" s="6"/>
      <c r="U30551" s="11"/>
      <c r="AO30551" s="11"/>
    </row>
    <row r="30552" spans="2:41" x14ac:dyDescent="0.25">
      <c r="B30552" s="6"/>
      <c r="D30552" s="6"/>
      <c r="E30552" s="6"/>
      <c r="F30552" s="6"/>
      <c r="U30552" s="11"/>
      <c r="AO30552" s="11"/>
    </row>
    <row r="30553" spans="2:41" x14ac:dyDescent="0.25">
      <c r="B30553" s="6"/>
      <c r="D30553" s="6"/>
      <c r="E30553" s="6"/>
      <c r="F30553" s="6"/>
      <c r="U30553" s="11"/>
      <c r="AO30553" s="11"/>
    </row>
    <row r="30554" spans="2:41" x14ac:dyDescent="0.25">
      <c r="B30554" s="6"/>
      <c r="D30554" s="6"/>
      <c r="E30554" s="6"/>
      <c r="F30554" s="6"/>
      <c r="U30554" s="11"/>
      <c r="AO30554" s="11"/>
    </row>
    <row r="30555" spans="2:41" x14ac:dyDescent="0.25">
      <c r="B30555" s="6"/>
      <c r="D30555" s="6"/>
      <c r="E30555" s="6"/>
      <c r="F30555" s="6"/>
      <c r="U30555" s="11"/>
      <c r="AO30555" s="11"/>
    </row>
    <row r="30556" spans="2:41" x14ac:dyDescent="0.25">
      <c r="B30556" s="6"/>
      <c r="D30556" s="6"/>
      <c r="E30556" s="6"/>
      <c r="F30556" s="6"/>
      <c r="U30556" s="11"/>
      <c r="AO30556" s="11"/>
    </row>
    <row r="30557" spans="2:41" x14ac:dyDescent="0.25">
      <c r="B30557" s="6"/>
      <c r="D30557" s="6"/>
      <c r="E30557" s="6"/>
      <c r="F30557" s="6"/>
      <c r="U30557" s="11"/>
      <c r="AO30557" s="11"/>
    </row>
    <row r="30558" spans="2:41" x14ac:dyDescent="0.25">
      <c r="B30558" s="6"/>
      <c r="D30558" s="6"/>
      <c r="E30558" s="6"/>
      <c r="F30558" s="6"/>
      <c r="U30558" s="11"/>
      <c r="AO30558" s="11"/>
    </row>
    <row r="30559" spans="2:41" x14ac:dyDescent="0.25">
      <c r="B30559" s="6"/>
      <c r="D30559" s="6"/>
      <c r="E30559" s="6"/>
      <c r="F30559" s="6"/>
      <c r="U30559" s="11"/>
      <c r="AO30559" s="11"/>
    </row>
    <row r="30560" spans="2:41" x14ac:dyDescent="0.25">
      <c r="B30560" s="6"/>
      <c r="D30560" s="6"/>
      <c r="E30560" s="6"/>
      <c r="F30560" s="6"/>
      <c r="U30560" s="11"/>
      <c r="AO30560" s="11"/>
    </row>
    <row r="30561" spans="2:41" x14ac:dyDescent="0.25">
      <c r="B30561" s="6"/>
      <c r="D30561" s="6"/>
      <c r="E30561" s="6"/>
      <c r="F30561" s="6"/>
      <c r="U30561" s="11"/>
      <c r="AO30561" s="11"/>
    </row>
    <row r="30562" spans="2:41" x14ac:dyDescent="0.25">
      <c r="B30562" s="6"/>
      <c r="D30562" s="6"/>
      <c r="E30562" s="6"/>
      <c r="F30562" s="6"/>
      <c r="U30562" s="11"/>
      <c r="AO30562" s="11"/>
    </row>
    <row r="30563" spans="2:41" x14ac:dyDescent="0.25">
      <c r="B30563" s="6"/>
      <c r="D30563" s="6"/>
      <c r="E30563" s="6"/>
      <c r="F30563" s="6"/>
      <c r="U30563" s="11"/>
      <c r="AO30563" s="11"/>
    </row>
    <row r="30564" spans="2:41" x14ac:dyDescent="0.25">
      <c r="B30564" s="6"/>
      <c r="D30564" s="6"/>
      <c r="E30564" s="6"/>
      <c r="F30564" s="6"/>
      <c r="U30564" s="11"/>
      <c r="AO30564" s="11"/>
    </row>
    <row r="30565" spans="2:41" x14ac:dyDescent="0.25">
      <c r="B30565" s="6"/>
      <c r="D30565" s="6"/>
      <c r="E30565" s="6"/>
      <c r="F30565" s="6"/>
      <c r="U30565" s="11"/>
      <c r="AO30565" s="11"/>
    </row>
    <row r="30566" spans="2:41" x14ac:dyDescent="0.25">
      <c r="B30566" s="6"/>
      <c r="D30566" s="6"/>
      <c r="E30566" s="6"/>
      <c r="F30566" s="6"/>
      <c r="U30566" s="11"/>
      <c r="AO30566" s="11"/>
    </row>
    <row r="30567" spans="2:41" x14ac:dyDescent="0.25">
      <c r="B30567" s="6"/>
      <c r="D30567" s="6"/>
      <c r="E30567" s="6"/>
      <c r="F30567" s="6"/>
      <c r="U30567" s="11"/>
      <c r="AO30567" s="11"/>
    </row>
    <row r="30568" spans="2:41" x14ac:dyDescent="0.25">
      <c r="B30568" s="6"/>
      <c r="D30568" s="6"/>
      <c r="E30568" s="6"/>
      <c r="F30568" s="6"/>
      <c r="U30568" s="11"/>
      <c r="AO30568" s="11"/>
    </row>
    <row r="30569" spans="2:41" x14ac:dyDescent="0.25">
      <c r="B30569" s="6"/>
      <c r="D30569" s="6"/>
      <c r="E30569" s="6"/>
      <c r="F30569" s="6"/>
      <c r="U30569" s="11"/>
      <c r="AO30569" s="11"/>
    </row>
    <row r="30570" spans="2:41" x14ac:dyDescent="0.25">
      <c r="B30570" s="6"/>
      <c r="D30570" s="6"/>
      <c r="E30570" s="6"/>
      <c r="F30570" s="6"/>
      <c r="U30570" s="11"/>
      <c r="AO30570" s="11"/>
    </row>
    <row r="30571" spans="2:41" x14ac:dyDescent="0.25">
      <c r="B30571" s="6"/>
      <c r="D30571" s="6"/>
      <c r="E30571" s="6"/>
      <c r="F30571" s="6"/>
      <c r="U30571" s="11"/>
      <c r="AO30571" s="11"/>
    </row>
    <row r="30572" spans="2:41" x14ac:dyDescent="0.25">
      <c r="B30572" s="6"/>
      <c r="D30572" s="6"/>
      <c r="E30572" s="6"/>
      <c r="F30572" s="6"/>
      <c r="U30572" s="11"/>
      <c r="AO30572" s="11"/>
    </row>
    <row r="30573" spans="2:41" x14ac:dyDescent="0.25">
      <c r="B30573" s="6"/>
      <c r="D30573" s="6"/>
      <c r="E30573" s="6"/>
      <c r="F30573" s="6"/>
      <c r="U30573" s="11"/>
      <c r="AO30573" s="11"/>
    </row>
    <row r="30574" spans="2:41" x14ac:dyDescent="0.25">
      <c r="B30574" s="6"/>
      <c r="D30574" s="6"/>
      <c r="E30574" s="6"/>
      <c r="F30574" s="6"/>
      <c r="U30574" s="11"/>
      <c r="AO30574" s="11"/>
    </row>
    <row r="30575" spans="2:41" x14ac:dyDescent="0.25">
      <c r="B30575" s="6"/>
      <c r="D30575" s="6"/>
      <c r="E30575" s="6"/>
      <c r="F30575" s="6"/>
      <c r="U30575" s="11"/>
      <c r="AO30575" s="11"/>
    </row>
    <row r="30576" spans="2:41" x14ac:dyDescent="0.25">
      <c r="B30576" s="6"/>
      <c r="D30576" s="6"/>
      <c r="E30576" s="6"/>
      <c r="F30576" s="6"/>
      <c r="U30576" s="11"/>
      <c r="AO30576" s="11"/>
    </row>
    <row r="30577" spans="2:41" x14ac:dyDescent="0.25">
      <c r="B30577" s="6"/>
      <c r="D30577" s="6"/>
      <c r="E30577" s="6"/>
      <c r="F30577" s="6"/>
      <c r="U30577" s="11"/>
      <c r="AO30577" s="11"/>
    </row>
    <row r="30578" spans="2:41" x14ac:dyDescent="0.25">
      <c r="B30578" s="6"/>
      <c r="D30578" s="6"/>
      <c r="E30578" s="6"/>
      <c r="F30578" s="6"/>
      <c r="U30578" s="11"/>
      <c r="AO30578" s="11"/>
    </row>
    <row r="30579" spans="2:41" x14ac:dyDescent="0.25">
      <c r="B30579" s="6"/>
      <c r="D30579" s="6"/>
      <c r="E30579" s="6"/>
      <c r="F30579" s="6"/>
      <c r="U30579" s="11"/>
      <c r="AO30579" s="11"/>
    </row>
    <row r="30580" spans="2:41" x14ac:dyDescent="0.25">
      <c r="B30580" s="6"/>
      <c r="D30580" s="6"/>
      <c r="E30580" s="6"/>
      <c r="F30580" s="6"/>
      <c r="U30580" s="11"/>
      <c r="AO30580" s="11"/>
    </row>
    <row r="30581" spans="2:41" x14ac:dyDescent="0.25">
      <c r="B30581" s="6"/>
      <c r="D30581" s="6"/>
      <c r="E30581" s="6"/>
      <c r="F30581" s="6"/>
      <c r="U30581" s="11"/>
      <c r="AO30581" s="11"/>
    </row>
    <row r="30582" spans="2:41" x14ac:dyDescent="0.25">
      <c r="B30582" s="6"/>
      <c r="D30582" s="6"/>
      <c r="E30582" s="6"/>
      <c r="F30582" s="6"/>
      <c r="U30582" s="11"/>
      <c r="AO30582" s="11"/>
    </row>
    <row r="30583" spans="2:41" x14ac:dyDescent="0.25">
      <c r="B30583" s="6"/>
      <c r="D30583" s="6"/>
      <c r="E30583" s="6"/>
      <c r="F30583" s="6"/>
      <c r="U30583" s="11"/>
      <c r="AO30583" s="11"/>
    </row>
    <row r="30584" spans="2:41" x14ac:dyDescent="0.25">
      <c r="B30584" s="6"/>
      <c r="D30584" s="6"/>
      <c r="E30584" s="6"/>
      <c r="F30584" s="6"/>
      <c r="U30584" s="11"/>
      <c r="AO30584" s="11"/>
    </row>
    <row r="30585" spans="2:41" x14ac:dyDescent="0.25">
      <c r="B30585" s="6"/>
      <c r="D30585" s="6"/>
      <c r="E30585" s="6"/>
      <c r="F30585" s="6"/>
      <c r="U30585" s="11"/>
      <c r="AO30585" s="11"/>
    </row>
    <row r="30586" spans="2:41" x14ac:dyDescent="0.25">
      <c r="B30586" s="6"/>
      <c r="D30586" s="6"/>
      <c r="E30586" s="6"/>
      <c r="F30586" s="6"/>
      <c r="U30586" s="11"/>
      <c r="AO30586" s="11"/>
    </row>
    <row r="30587" spans="2:41" x14ac:dyDescent="0.25">
      <c r="B30587" s="6"/>
      <c r="D30587" s="6"/>
      <c r="E30587" s="6"/>
      <c r="F30587" s="6"/>
      <c r="U30587" s="11"/>
      <c r="AO30587" s="11"/>
    </row>
    <row r="30588" spans="2:41" x14ac:dyDescent="0.25">
      <c r="B30588" s="6"/>
      <c r="D30588" s="6"/>
      <c r="E30588" s="6"/>
      <c r="F30588" s="6"/>
      <c r="U30588" s="11"/>
      <c r="AO30588" s="11"/>
    </row>
    <row r="30589" spans="2:41" x14ac:dyDescent="0.25">
      <c r="B30589" s="6"/>
      <c r="D30589" s="6"/>
      <c r="E30589" s="6"/>
      <c r="F30589" s="6"/>
      <c r="U30589" s="11"/>
      <c r="AO30589" s="11"/>
    </row>
    <row r="30590" spans="2:41" x14ac:dyDescent="0.25">
      <c r="B30590" s="6"/>
      <c r="D30590" s="6"/>
      <c r="E30590" s="6"/>
      <c r="F30590" s="6"/>
      <c r="U30590" s="11"/>
      <c r="AO30590" s="11"/>
    </row>
    <row r="30591" spans="2:41" x14ac:dyDescent="0.25">
      <c r="B30591" s="6"/>
      <c r="D30591" s="6"/>
      <c r="E30591" s="6"/>
      <c r="F30591" s="6"/>
      <c r="U30591" s="11"/>
      <c r="AO30591" s="11"/>
    </row>
    <row r="30592" spans="2:41" x14ac:dyDescent="0.25">
      <c r="B30592" s="6"/>
      <c r="D30592" s="6"/>
      <c r="E30592" s="6"/>
      <c r="F30592" s="6"/>
      <c r="U30592" s="11"/>
      <c r="AO30592" s="11"/>
    </row>
    <row r="30593" spans="2:41" x14ac:dyDescent="0.25">
      <c r="B30593" s="6"/>
      <c r="D30593" s="6"/>
      <c r="E30593" s="6"/>
      <c r="F30593" s="6"/>
      <c r="U30593" s="11"/>
      <c r="AO30593" s="11"/>
    </row>
    <row r="30594" spans="2:41" x14ac:dyDescent="0.25">
      <c r="B30594" s="6"/>
      <c r="D30594" s="6"/>
      <c r="E30594" s="6"/>
      <c r="F30594" s="6"/>
      <c r="U30594" s="11"/>
      <c r="AO30594" s="11"/>
    </row>
    <row r="30595" spans="2:41" x14ac:dyDescent="0.25">
      <c r="B30595" s="6"/>
      <c r="D30595" s="6"/>
      <c r="E30595" s="6"/>
      <c r="F30595" s="6"/>
      <c r="U30595" s="11"/>
      <c r="AO30595" s="11"/>
    </row>
    <row r="30596" spans="2:41" x14ac:dyDescent="0.25">
      <c r="B30596" s="6"/>
      <c r="D30596" s="6"/>
      <c r="E30596" s="6"/>
      <c r="F30596" s="6"/>
      <c r="U30596" s="11"/>
      <c r="AO30596" s="11"/>
    </row>
    <row r="30597" spans="2:41" x14ac:dyDescent="0.25">
      <c r="B30597" s="6"/>
      <c r="D30597" s="6"/>
      <c r="E30597" s="6"/>
      <c r="F30597" s="6"/>
      <c r="U30597" s="11"/>
      <c r="AO30597" s="11"/>
    </row>
    <row r="30598" spans="2:41" x14ac:dyDescent="0.25">
      <c r="B30598" s="6"/>
      <c r="D30598" s="6"/>
      <c r="E30598" s="6"/>
      <c r="F30598" s="6"/>
      <c r="U30598" s="11"/>
      <c r="AO30598" s="11"/>
    </row>
    <row r="30599" spans="2:41" x14ac:dyDescent="0.25">
      <c r="B30599" s="6"/>
      <c r="D30599" s="6"/>
      <c r="E30599" s="6"/>
      <c r="F30599" s="6"/>
      <c r="U30599" s="11"/>
      <c r="AO30599" s="11"/>
    </row>
    <row r="30600" spans="2:41" x14ac:dyDescent="0.25">
      <c r="B30600" s="6"/>
      <c r="D30600" s="6"/>
      <c r="E30600" s="6"/>
      <c r="F30600" s="6"/>
      <c r="U30600" s="11"/>
      <c r="AO30600" s="11"/>
    </row>
    <row r="30601" spans="2:41" x14ac:dyDescent="0.25">
      <c r="B30601" s="6"/>
      <c r="D30601" s="6"/>
      <c r="E30601" s="6"/>
      <c r="F30601" s="6"/>
      <c r="U30601" s="11"/>
      <c r="AO30601" s="11"/>
    </row>
    <row r="30602" spans="2:41" x14ac:dyDescent="0.25">
      <c r="B30602" s="6"/>
      <c r="D30602" s="6"/>
      <c r="E30602" s="6"/>
      <c r="F30602" s="6"/>
      <c r="U30602" s="11"/>
      <c r="AO30602" s="11"/>
    </row>
    <row r="30603" spans="2:41" x14ac:dyDescent="0.25">
      <c r="B30603" s="6"/>
      <c r="D30603" s="6"/>
      <c r="E30603" s="6"/>
      <c r="F30603" s="6"/>
      <c r="U30603" s="11"/>
      <c r="AO30603" s="11"/>
    </row>
    <row r="30604" spans="2:41" x14ac:dyDescent="0.25">
      <c r="B30604" s="6"/>
      <c r="D30604" s="6"/>
      <c r="E30604" s="6"/>
      <c r="F30604" s="6"/>
      <c r="U30604" s="11"/>
      <c r="AO30604" s="11"/>
    </row>
    <row r="30605" spans="2:41" x14ac:dyDescent="0.25">
      <c r="B30605" s="6"/>
      <c r="D30605" s="6"/>
      <c r="E30605" s="6"/>
      <c r="F30605" s="6"/>
      <c r="U30605" s="11"/>
      <c r="AO30605" s="11"/>
    </row>
    <row r="30606" spans="2:41" x14ac:dyDescent="0.25">
      <c r="B30606" s="6"/>
      <c r="D30606" s="6"/>
      <c r="E30606" s="6"/>
      <c r="F30606" s="6"/>
      <c r="U30606" s="11"/>
      <c r="AO30606" s="11"/>
    </row>
    <row r="30607" spans="2:41" x14ac:dyDescent="0.25">
      <c r="B30607" s="6"/>
      <c r="D30607" s="6"/>
      <c r="E30607" s="6"/>
      <c r="F30607" s="6"/>
      <c r="U30607" s="11"/>
      <c r="AO30607" s="11"/>
    </row>
    <row r="30608" spans="2:41" x14ac:dyDescent="0.25">
      <c r="B30608" s="6"/>
      <c r="D30608" s="6"/>
      <c r="E30608" s="6"/>
      <c r="F30608" s="6"/>
      <c r="U30608" s="11"/>
      <c r="AO30608" s="11"/>
    </row>
    <row r="30609" spans="2:41" x14ac:dyDescent="0.25">
      <c r="B30609" s="6"/>
      <c r="D30609" s="6"/>
      <c r="E30609" s="6"/>
      <c r="F30609" s="6"/>
      <c r="U30609" s="11"/>
      <c r="AO30609" s="11"/>
    </row>
    <row r="30610" spans="2:41" x14ac:dyDescent="0.25">
      <c r="B30610" s="6"/>
      <c r="D30610" s="6"/>
      <c r="E30610" s="6"/>
      <c r="F30610" s="6"/>
      <c r="U30610" s="11"/>
      <c r="AO30610" s="11"/>
    </row>
    <row r="30611" spans="2:41" x14ac:dyDescent="0.25">
      <c r="B30611" s="6"/>
      <c r="D30611" s="6"/>
      <c r="E30611" s="6"/>
      <c r="F30611" s="6"/>
      <c r="U30611" s="11"/>
      <c r="AO30611" s="11"/>
    </row>
    <row r="30612" spans="2:41" x14ac:dyDescent="0.25">
      <c r="B30612" s="6"/>
      <c r="D30612" s="6"/>
      <c r="E30612" s="6"/>
      <c r="F30612" s="6"/>
      <c r="U30612" s="11"/>
      <c r="AO30612" s="11"/>
    </row>
    <row r="30613" spans="2:41" x14ac:dyDescent="0.25">
      <c r="B30613" s="6"/>
      <c r="D30613" s="6"/>
      <c r="E30613" s="6"/>
      <c r="F30613" s="6"/>
      <c r="U30613" s="11"/>
      <c r="AO30613" s="11"/>
    </row>
    <row r="30614" spans="2:41" x14ac:dyDescent="0.25">
      <c r="B30614" s="6"/>
      <c r="D30614" s="6"/>
      <c r="E30614" s="6"/>
      <c r="F30614" s="6"/>
      <c r="U30614" s="11"/>
      <c r="AO30614" s="11"/>
    </row>
    <row r="30615" spans="2:41" x14ac:dyDescent="0.25">
      <c r="B30615" s="6"/>
      <c r="D30615" s="6"/>
      <c r="E30615" s="6"/>
      <c r="F30615" s="6"/>
      <c r="U30615" s="11"/>
      <c r="AO30615" s="11"/>
    </row>
    <row r="30616" spans="2:41" x14ac:dyDescent="0.25">
      <c r="B30616" s="6"/>
      <c r="D30616" s="6"/>
      <c r="E30616" s="6"/>
      <c r="F30616" s="6"/>
      <c r="U30616" s="11"/>
      <c r="AO30616" s="11"/>
    </row>
    <row r="30617" spans="2:41" x14ac:dyDescent="0.25">
      <c r="B30617" s="6"/>
      <c r="D30617" s="6"/>
      <c r="E30617" s="6"/>
      <c r="F30617" s="6"/>
      <c r="U30617" s="11"/>
      <c r="AO30617" s="11"/>
    </row>
    <row r="30618" spans="2:41" x14ac:dyDescent="0.25">
      <c r="B30618" s="6"/>
      <c r="D30618" s="6"/>
      <c r="E30618" s="6"/>
      <c r="F30618" s="6"/>
      <c r="U30618" s="11"/>
      <c r="AO30618" s="11"/>
    </row>
    <row r="30619" spans="2:41" x14ac:dyDescent="0.25">
      <c r="B30619" s="6"/>
      <c r="D30619" s="6"/>
      <c r="E30619" s="6"/>
      <c r="F30619" s="6"/>
      <c r="U30619" s="11"/>
      <c r="AO30619" s="11"/>
    </row>
    <row r="30620" spans="2:41" x14ac:dyDescent="0.25">
      <c r="B30620" s="6"/>
      <c r="D30620" s="6"/>
      <c r="E30620" s="6"/>
      <c r="F30620" s="6"/>
      <c r="U30620" s="11"/>
      <c r="AO30620" s="11"/>
    </row>
    <row r="30621" spans="2:41" x14ac:dyDescent="0.25">
      <c r="B30621" s="6"/>
      <c r="D30621" s="6"/>
      <c r="E30621" s="6"/>
      <c r="F30621" s="6"/>
      <c r="U30621" s="11"/>
      <c r="AO30621" s="11"/>
    </row>
    <row r="30622" spans="2:41" x14ac:dyDescent="0.25">
      <c r="B30622" s="6"/>
      <c r="D30622" s="6"/>
      <c r="E30622" s="6"/>
      <c r="F30622" s="6"/>
      <c r="U30622" s="11"/>
      <c r="AO30622" s="11"/>
    </row>
    <row r="30623" spans="2:41" x14ac:dyDescent="0.25">
      <c r="B30623" s="6"/>
      <c r="D30623" s="6"/>
      <c r="E30623" s="6"/>
      <c r="F30623" s="6"/>
      <c r="U30623" s="11"/>
      <c r="AO30623" s="11"/>
    </row>
    <row r="30624" spans="2:41" x14ac:dyDescent="0.25">
      <c r="B30624" s="6"/>
      <c r="D30624" s="6"/>
      <c r="E30624" s="6"/>
      <c r="F30624" s="6"/>
      <c r="U30624" s="11"/>
      <c r="AO30624" s="11"/>
    </row>
    <row r="30625" spans="2:41" x14ac:dyDescent="0.25">
      <c r="B30625" s="6"/>
      <c r="D30625" s="6"/>
      <c r="E30625" s="6"/>
      <c r="F30625" s="6"/>
      <c r="U30625" s="11"/>
      <c r="AO30625" s="11"/>
    </row>
    <row r="30626" spans="2:41" x14ac:dyDescent="0.25">
      <c r="B30626" s="6"/>
      <c r="D30626" s="6"/>
      <c r="E30626" s="6"/>
      <c r="F30626" s="6"/>
      <c r="U30626" s="11"/>
      <c r="AO30626" s="11"/>
    </row>
    <row r="30627" spans="2:41" x14ac:dyDescent="0.25">
      <c r="B30627" s="6"/>
      <c r="D30627" s="6"/>
      <c r="E30627" s="6"/>
      <c r="F30627" s="6"/>
      <c r="U30627" s="11"/>
      <c r="AO30627" s="11"/>
    </row>
    <row r="30628" spans="2:41" x14ac:dyDescent="0.25">
      <c r="B30628" s="6"/>
      <c r="D30628" s="6"/>
      <c r="E30628" s="6"/>
      <c r="F30628" s="6"/>
      <c r="U30628" s="11"/>
      <c r="AO30628" s="11"/>
    </row>
    <row r="30629" spans="2:41" x14ac:dyDescent="0.25">
      <c r="B30629" s="6"/>
      <c r="D30629" s="6"/>
      <c r="E30629" s="6"/>
      <c r="F30629" s="6"/>
      <c r="U30629" s="11"/>
      <c r="AO30629" s="11"/>
    </row>
    <row r="30630" spans="2:41" x14ac:dyDescent="0.25">
      <c r="B30630" s="6"/>
      <c r="D30630" s="6"/>
      <c r="E30630" s="6"/>
      <c r="F30630" s="6"/>
      <c r="U30630" s="11"/>
      <c r="AO30630" s="11"/>
    </row>
    <row r="30631" spans="2:41" x14ac:dyDescent="0.25">
      <c r="B30631" s="6"/>
      <c r="D30631" s="6"/>
      <c r="E30631" s="6"/>
      <c r="F30631" s="6"/>
      <c r="U30631" s="11"/>
      <c r="AO30631" s="11"/>
    </row>
    <row r="30632" spans="2:41" x14ac:dyDescent="0.25">
      <c r="B30632" s="6"/>
      <c r="D30632" s="6"/>
      <c r="E30632" s="6"/>
      <c r="F30632" s="6"/>
      <c r="U30632" s="11"/>
      <c r="AO30632" s="11"/>
    </row>
    <row r="30633" spans="2:41" x14ac:dyDescent="0.25">
      <c r="B30633" s="6"/>
      <c r="D30633" s="6"/>
      <c r="E30633" s="6"/>
      <c r="F30633" s="6"/>
      <c r="U30633" s="11"/>
      <c r="AO30633" s="11"/>
    </row>
    <row r="30634" spans="2:41" x14ac:dyDescent="0.25">
      <c r="B30634" s="6"/>
      <c r="D30634" s="6"/>
      <c r="E30634" s="6"/>
      <c r="F30634" s="6"/>
      <c r="U30634" s="11"/>
      <c r="AO30634" s="11"/>
    </row>
    <row r="30635" spans="2:41" x14ac:dyDescent="0.25">
      <c r="B30635" s="6"/>
      <c r="D30635" s="6"/>
      <c r="E30635" s="6"/>
      <c r="F30635" s="6"/>
      <c r="U30635" s="11"/>
      <c r="AO30635" s="11"/>
    </row>
    <row r="30636" spans="2:41" x14ac:dyDescent="0.25">
      <c r="B30636" s="6"/>
      <c r="D30636" s="6"/>
      <c r="E30636" s="6"/>
      <c r="F30636" s="6"/>
      <c r="U30636" s="11"/>
      <c r="AO30636" s="11"/>
    </row>
    <row r="30637" spans="2:41" x14ac:dyDescent="0.25">
      <c r="B30637" s="6"/>
      <c r="D30637" s="6"/>
      <c r="E30637" s="6"/>
      <c r="F30637" s="6"/>
      <c r="U30637" s="11"/>
      <c r="AO30637" s="11"/>
    </row>
    <row r="30638" spans="2:41" x14ac:dyDescent="0.25">
      <c r="B30638" s="6"/>
      <c r="D30638" s="6"/>
      <c r="E30638" s="6"/>
      <c r="F30638" s="6"/>
      <c r="U30638" s="11"/>
      <c r="AO30638" s="11"/>
    </row>
    <row r="30639" spans="2:41" x14ac:dyDescent="0.25">
      <c r="B30639" s="6"/>
      <c r="D30639" s="6"/>
      <c r="E30639" s="6"/>
      <c r="F30639" s="6"/>
      <c r="U30639" s="11"/>
      <c r="AO30639" s="11"/>
    </row>
    <row r="30640" spans="2:41" x14ac:dyDescent="0.25">
      <c r="B30640" s="6"/>
      <c r="D30640" s="6"/>
      <c r="E30640" s="6"/>
      <c r="F30640" s="6"/>
      <c r="U30640" s="11"/>
      <c r="AO30640" s="11"/>
    </row>
    <row r="30641" spans="2:41" x14ac:dyDescent="0.25">
      <c r="B30641" s="6"/>
      <c r="D30641" s="6"/>
      <c r="E30641" s="6"/>
      <c r="F30641" s="6"/>
      <c r="U30641" s="11"/>
      <c r="AO30641" s="11"/>
    </row>
    <row r="30642" spans="2:41" x14ac:dyDescent="0.25">
      <c r="B30642" s="6"/>
      <c r="D30642" s="6"/>
      <c r="E30642" s="6"/>
      <c r="F30642" s="6"/>
      <c r="U30642" s="11"/>
      <c r="AO30642" s="11"/>
    </row>
    <row r="30643" spans="2:41" x14ac:dyDescent="0.25">
      <c r="B30643" s="6"/>
      <c r="D30643" s="6"/>
      <c r="E30643" s="6"/>
      <c r="F30643" s="6"/>
      <c r="U30643" s="11"/>
      <c r="AO30643" s="11"/>
    </row>
    <row r="30644" spans="2:41" x14ac:dyDescent="0.25">
      <c r="B30644" s="6"/>
      <c r="D30644" s="6"/>
      <c r="E30644" s="6"/>
      <c r="F30644" s="6"/>
      <c r="U30644" s="11"/>
      <c r="AO30644" s="11"/>
    </row>
    <row r="30645" spans="2:41" x14ac:dyDescent="0.25">
      <c r="B30645" s="6"/>
      <c r="D30645" s="6"/>
      <c r="E30645" s="6"/>
      <c r="F30645" s="6"/>
      <c r="U30645" s="11"/>
      <c r="AO30645" s="11"/>
    </row>
    <row r="30646" spans="2:41" x14ac:dyDescent="0.25">
      <c r="B30646" s="6"/>
      <c r="D30646" s="6"/>
      <c r="E30646" s="6"/>
      <c r="F30646" s="6"/>
      <c r="U30646" s="11"/>
      <c r="AO30646" s="11"/>
    </row>
    <row r="30647" spans="2:41" x14ac:dyDescent="0.25">
      <c r="B30647" s="6"/>
      <c r="D30647" s="6"/>
      <c r="E30647" s="6"/>
      <c r="F30647" s="6"/>
      <c r="U30647" s="11"/>
      <c r="AO30647" s="11"/>
    </row>
    <row r="30648" spans="2:41" x14ac:dyDescent="0.25">
      <c r="B30648" s="6"/>
      <c r="D30648" s="6"/>
      <c r="E30648" s="6"/>
      <c r="F30648" s="6"/>
      <c r="U30648" s="11"/>
      <c r="AO30648" s="11"/>
    </row>
    <row r="30649" spans="2:41" x14ac:dyDescent="0.25">
      <c r="B30649" s="6"/>
      <c r="D30649" s="6"/>
      <c r="E30649" s="6"/>
      <c r="F30649" s="6"/>
      <c r="U30649" s="11"/>
      <c r="AO30649" s="11"/>
    </row>
    <row r="30650" spans="2:41" x14ac:dyDescent="0.25">
      <c r="B30650" s="6"/>
      <c r="D30650" s="6"/>
      <c r="E30650" s="6"/>
      <c r="F30650" s="6"/>
      <c r="U30650" s="11"/>
      <c r="AO30650" s="11"/>
    </row>
    <row r="30651" spans="2:41" x14ac:dyDescent="0.25">
      <c r="B30651" s="6"/>
      <c r="D30651" s="6"/>
      <c r="E30651" s="6"/>
      <c r="F30651" s="6"/>
      <c r="U30651" s="11"/>
      <c r="AO30651" s="11"/>
    </row>
    <row r="30652" spans="2:41" x14ac:dyDescent="0.25">
      <c r="B30652" s="6"/>
      <c r="D30652" s="6"/>
      <c r="E30652" s="6"/>
      <c r="F30652" s="6"/>
      <c r="U30652" s="11"/>
      <c r="AO30652" s="11"/>
    </row>
    <row r="30653" spans="2:41" x14ac:dyDescent="0.25">
      <c r="B30653" s="6"/>
      <c r="D30653" s="6"/>
      <c r="E30653" s="6"/>
      <c r="F30653" s="6"/>
      <c r="U30653" s="11"/>
      <c r="AO30653" s="11"/>
    </row>
    <row r="30654" spans="2:41" x14ac:dyDescent="0.25">
      <c r="B30654" s="6"/>
      <c r="D30654" s="6"/>
      <c r="E30654" s="6"/>
      <c r="F30654" s="6"/>
      <c r="U30654" s="11"/>
      <c r="AO30654" s="11"/>
    </row>
    <row r="30655" spans="2:41" x14ac:dyDescent="0.25">
      <c r="B30655" s="6"/>
      <c r="D30655" s="6"/>
      <c r="E30655" s="6"/>
      <c r="F30655" s="6"/>
      <c r="U30655" s="11"/>
      <c r="AO30655" s="11"/>
    </row>
    <row r="30656" spans="2:41" x14ac:dyDescent="0.25">
      <c r="B30656" s="6"/>
      <c r="D30656" s="6"/>
      <c r="E30656" s="6"/>
      <c r="F30656" s="6"/>
      <c r="U30656" s="11"/>
      <c r="AO30656" s="11"/>
    </row>
    <row r="30657" spans="2:41" x14ac:dyDescent="0.25">
      <c r="B30657" s="6"/>
      <c r="D30657" s="6"/>
      <c r="E30657" s="6"/>
      <c r="F30657" s="6"/>
      <c r="U30657" s="11"/>
      <c r="AO30657" s="11"/>
    </row>
    <row r="30658" spans="2:41" x14ac:dyDescent="0.25">
      <c r="B30658" s="6"/>
      <c r="D30658" s="6"/>
      <c r="E30658" s="6"/>
      <c r="F30658" s="6"/>
      <c r="U30658" s="11"/>
      <c r="AO30658" s="11"/>
    </row>
    <row r="30659" spans="2:41" x14ac:dyDescent="0.25">
      <c r="B30659" s="6"/>
      <c r="D30659" s="6"/>
      <c r="E30659" s="6"/>
      <c r="F30659" s="6"/>
      <c r="U30659" s="11"/>
      <c r="AO30659" s="11"/>
    </row>
    <row r="30660" spans="2:41" x14ac:dyDescent="0.25">
      <c r="B30660" s="6"/>
      <c r="D30660" s="6"/>
      <c r="E30660" s="6"/>
      <c r="F30660" s="6"/>
      <c r="U30660" s="11"/>
      <c r="AO30660" s="11"/>
    </row>
    <row r="30661" spans="2:41" x14ac:dyDescent="0.25">
      <c r="B30661" s="6"/>
      <c r="D30661" s="6"/>
      <c r="E30661" s="6"/>
      <c r="F30661" s="6"/>
      <c r="U30661" s="11"/>
      <c r="AO30661" s="11"/>
    </row>
    <row r="30662" spans="2:41" x14ac:dyDescent="0.25">
      <c r="B30662" s="6"/>
      <c r="D30662" s="6"/>
      <c r="E30662" s="6"/>
      <c r="F30662" s="6"/>
      <c r="U30662" s="11"/>
      <c r="AO30662" s="11"/>
    </row>
    <row r="30663" spans="2:41" x14ac:dyDescent="0.25">
      <c r="B30663" s="6"/>
      <c r="D30663" s="6"/>
      <c r="E30663" s="6"/>
      <c r="F30663" s="6"/>
      <c r="U30663" s="11"/>
      <c r="AO30663" s="11"/>
    </row>
    <row r="30664" spans="2:41" x14ac:dyDescent="0.25">
      <c r="B30664" s="6"/>
      <c r="D30664" s="6"/>
      <c r="E30664" s="6"/>
      <c r="F30664" s="6"/>
      <c r="U30664" s="11"/>
      <c r="AO30664" s="11"/>
    </row>
    <row r="30665" spans="2:41" x14ac:dyDescent="0.25">
      <c r="B30665" s="6"/>
      <c r="D30665" s="6"/>
      <c r="E30665" s="6"/>
      <c r="F30665" s="6"/>
      <c r="U30665" s="11"/>
      <c r="AO30665" s="11"/>
    </row>
    <row r="30666" spans="2:41" x14ac:dyDescent="0.25">
      <c r="B30666" s="6"/>
      <c r="D30666" s="6"/>
      <c r="E30666" s="6"/>
      <c r="F30666" s="6"/>
      <c r="U30666" s="11"/>
      <c r="AO30666" s="11"/>
    </row>
    <row r="30667" spans="2:41" x14ac:dyDescent="0.25">
      <c r="B30667" s="6"/>
      <c r="D30667" s="6"/>
      <c r="E30667" s="6"/>
      <c r="F30667" s="6"/>
      <c r="U30667" s="11"/>
      <c r="AO30667" s="11"/>
    </row>
    <row r="30668" spans="2:41" x14ac:dyDescent="0.25">
      <c r="B30668" s="6"/>
      <c r="D30668" s="6"/>
      <c r="E30668" s="6"/>
      <c r="F30668" s="6"/>
      <c r="U30668" s="11"/>
      <c r="AO30668" s="11"/>
    </row>
    <row r="30669" spans="2:41" x14ac:dyDescent="0.25">
      <c r="B30669" s="6"/>
      <c r="D30669" s="6"/>
      <c r="E30669" s="6"/>
      <c r="F30669" s="6"/>
      <c r="U30669" s="11"/>
      <c r="AO30669" s="11"/>
    </row>
    <row r="30670" spans="2:41" x14ac:dyDescent="0.25">
      <c r="B30670" s="6"/>
      <c r="D30670" s="6"/>
      <c r="E30670" s="6"/>
      <c r="F30670" s="6"/>
      <c r="U30670" s="11"/>
      <c r="AO30670" s="11"/>
    </row>
    <row r="30671" spans="2:41" x14ac:dyDescent="0.25">
      <c r="B30671" s="6"/>
      <c r="D30671" s="6"/>
      <c r="E30671" s="6"/>
      <c r="F30671" s="6"/>
      <c r="U30671" s="11"/>
      <c r="AO30671" s="11"/>
    </row>
    <row r="30672" spans="2:41" x14ac:dyDescent="0.25">
      <c r="B30672" s="6"/>
      <c r="D30672" s="6"/>
      <c r="E30672" s="6"/>
      <c r="F30672" s="6"/>
      <c r="U30672" s="11"/>
      <c r="AO30672" s="11"/>
    </row>
    <row r="30673" spans="2:41" x14ac:dyDescent="0.25">
      <c r="B30673" s="6"/>
      <c r="D30673" s="6"/>
      <c r="E30673" s="6"/>
      <c r="F30673" s="6"/>
      <c r="U30673" s="11"/>
      <c r="AO30673" s="11"/>
    </row>
    <row r="30674" spans="2:41" x14ac:dyDescent="0.25">
      <c r="B30674" s="6"/>
      <c r="D30674" s="6"/>
      <c r="E30674" s="6"/>
      <c r="F30674" s="6"/>
      <c r="U30674" s="11"/>
      <c r="AO30674" s="11"/>
    </row>
    <row r="30675" spans="2:41" x14ac:dyDescent="0.25">
      <c r="B30675" s="6"/>
      <c r="D30675" s="6"/>
      <c r="E30675" s="6"/>
      <c r="F30675" s="6"/>
      <c r="U30675" s="11"/>
      <c r="AO30675" s="11"/>
    </row>
    <row r="30676" spans="2:41" x14ac:dyDescent="0.25">
      <c r="B30676" s="6"/>
      <c r="D30676" s="6"/>
      <c r="E30676" s="6"/>
      <c r="F30676" s="6"/>
      <c r="U30676" s="11"/>
      <c r="AO30676" s="11"/>
    </row>
    <row r="30677" spans="2:41" x14ac:dyDescent="0.25">
      <c r="B30677" s="6"/>
      <c r="D30677" s="6"/>
      <c r="E30677" s="6"/>
      <c r="F30677" s="6"/>
      <c r="U30677" s="11"/>
      <c r="AO30677" s="11"/>
    </row>
    <row r="30678" spans="2:41" x14ac:dyDescent="0.25">
      <c r="B30678" s="6"/>
      <c r="D30678" s="6"/>
      <c r="E30678" s="6"/>
      <c r="F30678" s="6"/>
      <c r="U30678" s="11"/>
      <c r="AO30678" s="11"/>
    </row>
    <row r="30679" spans="2:41" x14ac:dyDescent="0.25">
      <c r="B30679" s="6"/>
      <c r="D30679" s="6"/>
      <c r="E30679" s="6"/>
      <c r="F30679" s="6"/>
      <c r="U30679" s="11"/>
      <c r="AO30679" s="11"/>
    </row>
    <row r="30680" spans="2:41" x14ac:dyDescent="0.25">
      <c r="B30680" s="6"/>
      <c r="D30680" s="6"/>
      <c r="E30680" s="6"/>
      <c r="F30680" s="6"/>
      <c r="U30680" s="11"/>
      <c r="AO30680" s="11"/>
    </row>
    <row r="30681" spans="2:41" x14ac:dyDescent="0.25">
      <c r="B30681" s="6"/>
      <c r="D30681" s="6"/>
      <c r="E30681" s="6"/>
      <c r="F30681" s="6"/>
      <c r="U30681" s="11"/>
      <c r="AO30681" s="11"/>
    </row>
    <row r="30682" spans="2:41" x14ac:dyDescent="0.25">
      <c r="B30682" s="6"/>
      <c r="D30682" s="6"/>
      <c r="E30682" s="6"/>
      <c r="F30682" s="6"/>
      <c r="U30682" s="11"/>
      <c r="AO30682" s="11"/>
    </row>
    <row r="30683" spans="2:41" x14ac:dyDescent="0.25">
      <c r="B30683" s="6"/>
      <c r="D30683" s="6"/>
      <c r="E30683" s="6"/>
      <c r="F30683" s="6"/>
      <c r="U30683" s="11"/>
      <c r="AO30683" s="11"/>
    </row>
    <row r="30684" spans="2:41" x14ac:dyDescent="0.25">
      <c r="B30684" s="6"/>
      <c r="D30684" s="6"/>
      <c r="E30684" s="6"/>
      <c r="F30684" s="6"/>
      <c r="U30684" s="11"/>
      <c r="AO30684" s="11"/>
    </row>
    <row r="30685" spans="2:41" x14ac:dyDescent="0.25">
      <c r="B30685" s="6"/>
      <c r="D30685" s="6"/>
      <c r="E30685" s="6"/>
      <c r="F30685" s="6"/>
      <c r="U30685" s="11"/>
      <c r="AO30685" s="11"/>
    </row>
    <row r="30686" spans="2:41" x14ac:dyDescent="0.25">
      <c r="B30686" s="6"/>
      <c r="D30686" s="6"/>
      <c r="E30686" s="6"/>
      <c r="F30686" s="6"/>
      <c r="U30686" s="11"/>
      <c r="AO30686" s="11"/>
    </row>
    <row r="30687" spans="2:41" x14ac:dyDescent="0.25">
      <c r="B30687" s="6"/>
      <c r="D30687" s="6"/>
      <c r="E30687" s="6"/>
      <c r="F30687" s="6"/>
      <c r="U30687" s="11"/>
      <c r="AO30687" s="11"/>
    </row>
    <row r="30688" spans="2:41" x14ac:dyDescent="0.25">
      <c r="B30688" s="6"/>
      <c r="D30688" s="6"/>
      <c r="E30688" s="6"/>
      <c r="F30688" s="6"/>
      <c r="U30688" s="11"/>
      <c r="AO30688" s="11"/>
    </row>
    <row r="30689" spans="2:41" x14ac:dyDescent="0.25">
      <c r="B30689" s="6"/>
      <c r="D30689" s="6"/>
      <c r="E30689" s="6"/>
      <c r="F30689" s="6"/>
      <c r="U30689" s="11"/>
      <c r="AO30689" s="11"/>
    </row>
    <row r="30690" spans="2:41" x14ac:dyDescent="0.25">
      <c r="B30690" s="6"/>
      <c r="D30690" s="6"/>
      <c r="E30690" s="6"/>
      <c r="F30690" s="6"/>
      <c r="U30690" s="11"/>
      <c r="AO30690" s="11"/>
    </row>
    <row r="30691" spans="2:41" x14ac:dyDescent="0.25">
      <c r="B30691" s="6"/>
      <c r="D30691" s="6"/>
      <c r="E30691" s="6"/>
      <c r="F30691" s="6"/>
      <c r="U30691" s="11"/>
      <c r="AO30691" s="11"/>
    </row>
    <row r="30692" spans="2:41" x14ac:dyDescent="0.25">
      <c r="B30692" s="6"/>
      <c r="D30692" s="6"/>
      <c r="E30692" s="6"/>
      <c r="F30692" s="6"/>
      <c r="U30692" s="11"/>
      <c r="AO30692" s="11"/>
    </row>
    <row r="30693" spans="2:41" x14ac:dyDescent="0.25">
      <c r="B30693" s="6"/>
      <c r="D30693" s="6"/>
      <c r="E30693" s="6"/>
      <c r="F30693" s="6"/>
      <c r="U30693" s="11"/>
      <c r="AO30693" s="11"/>
    </row>
    <row r="30694" spans="2:41" x14ac:dyDescent="0.25">
      <c r="B30694" s="6"/>
      <c r="D30694" s="6"/>
      <c r="E30694" s="6"/>
      <c r="F30694" s="6"/>
      <c r="U30694" s="11"/>
      <c r="AO30694" s="11"/>
    </row>
    <row r="30695" spans="2:41" x14ac:dyDescent="0.25">
      <c r="B30695" s="6"/>
      <c r="D30695" s="6"/>
      <c r="E30695" s="6"/>
      <c r="F30695" s="6"/>
      <c r="U30695" s="11"/>
      <c r="AO30695" s="11"/>
    </row>
    <row r="30696" spans="2:41" x14ac:dyDescent="0.25">
      <c r="B30696" s="6"/>
      <c r="D30696" s="6"/>
      <c r="E30696" s="6"/>
      <c r="F30696" s="6"/>
      <c r="U30696" s="11"/>
      <c r="AO30696" s="11"/>
    </row>
    <row r="30697" spans="2:41" x14ac:dyDescent="0.25">
      <c r="B30697" s="6"/>
      <c r="D30697" s="6"/>
      <c r="E30697" s="6"/>
      <c r="F30697" s="6"/>
      <c r="U30697" s="11"/>
      <c r="AO30697" s="11"/>
    </row>
    <row r="30698" spans="2:41" x14ac:dyDescent="0.25">
      <c r="B30698" s="6"/>
      <c r="D30698" s="6"/>
      <c r="E30698" s="6"/>
      <c r="F30698" s="6"/>
      <c r="U30698" s="11"/>
      <c r="AO30698" s="11"/>
    </row>
    <row r="30699" spans="2:41" x14ac:dyDescent="0.25">
      <c r="B30699" s="6"/>
      <c r="D30699" s="6"/>
      <c r="E30699" s="6"/>
      <c r="F30699" s="6"/>
      <c r="U30699" s="11"/>
      <c r="AO30699" s="11"/>
    </row>
    <row r="30700" spans="2:41" x14ac:dyDescent="0.25">
      <c r="B30700" s="6"/>
      <c r="D30700" s="6"/>
      <c r="E30700" s="6"/>
      <c r="F30700" s="6"/>
      <c r="U30700" s="11"/>
      <c r="AO30700" s="11"/>
    </row>
    <row r="30701" spans="2:41" x14ac:dyDescent="0.25">
      <c r="B30701" s="6"/>
      <c r="D30701" s="6"/>
      <c r="E30701" s="6"/>
      <c r="F30701" s="6"/>
      <c r="U30701" s="11"/>
      <c r="AO30701" s="11"/>
    </row>
    <row r="30702" spans="2:41" x14ac:dyDescent="0.25">
      <c r="B30702" s="6"/>
      <c r="D30702" s="6"/>
      <c r="E30702" s="6"/>
      <c r="F30702" s="6"/>
      <c r="U30702" s="11"/>
      <c r="AO30702" s="11"/>
    </row>
    <row r="30703" spans="2:41" x14ac:dyDescent="0.25">
      <c r="B30703" s="6"/>
      <c r="D30703" s="6"/>
      <c r="E30703" s="6"/>
      <c r="F30703" s="6"/>
      <c r="U30703" s="11"/>
      <c r="AO30703" s="11"/>
    </row>
    <row r="30704" spans="2:41" x14ac:dyDescent="0.25">
      <c r="B30704" s="6"/>
      <c r="D30704" s="6"/>
      <c r="E30704" s="6"/>
      <c r="F30704" s="6"/>
      <c r="U30704" s="11"/>
      <c r="AO30704" s="11"/>
    </row>
    <row r="30705" spans="2:41" x14ac:dyDescent="0.25">
      <c r="B30705" s="6"/>
      <c r="D30705" s="6"/>
      <c r="E30705" s="6"/>
      <c r="F30705" s="6"/>
      <c r="U30705" s="11"/>
      <c r="AO30705" s="11"/>
    </row>
    <row r="30706" spans="2:41" x14ac:dyDescent="0.25">
      <c r="B30706" s="6"/>
      <c r="D30706" s="6"/>
      <c r="E30706" s="6"/>
      <c r="F30706" s="6"/>
      <c r="U30706" s="11"/>
      <c r="AO30706" s="11"/>
    </row>
    <row r="30707" spans="2:41" x14ac:dyDescent="0.25">
      <c r="B30707" s="6"/>
      <c r="D30707" s="6"/>
      <c r="E30707" s="6"/>
      <c r="F30707" s="6"/>
      <c r="U30707" s="11"/>
      <c r="AO30707" s="11"/>
    </row>
    <row r="30708" spans="2:41" x14ac:dyDescent="0.25">
      <c r="B30708" s="6"/>
      <c r="D30708" s="6"/>
      <c r="E30708" s="6"/>
      <c r="F30708" s="6"/>
      <c r="U30708" s="11"/>
      <c r="AO30708" s="11"/>
    </row>
    <row r="30709" spans="2:41" x14ac:dyDescent="0.25">
      <c r="B30709" s="6"/>
      <c r="D30709" s="6"/>
      <c r="E30709" s="6"/>
      <c r="F30709" s="6"/>
      <c r="U30709" s="11"/>
      <c r="AO30709" s="11"/>
    </row>
    <row r="30710" spans="2:41" x14ac:dyDescent="0.25">
      <c r="B30710" s="6"/>
      <c r="D30710" s="6"/>
      <c r="E30710" s="6"/>
      <c r="F30710" s="6"/>
      <c r="U30710" s="11"/>
      <c r="AO30710" s="11"/>
    </row>
    <row r="30711" spans="2:41" x14ac:dyDescent="0.25">
      <c r="B30711" s="6"/>
      <c r="D30711" s="6"/>
      <c r="E30711" s="6"/>
      <c r="F30711" s="6"/>
      <c r="U30711" s="11"/>
      <c r="AO30711" s="11"/>
    </row>
    <row r="30712" spans="2:41" x14ac:dyDescent="0.25">
      <c r="B30712" s="6"/>
      <c r="D30712" s="6"/>
      <c r="E30712" s="6"/>
      <c r="F30712" s="6"/>
      <c r="U30712" s="11"/>
      <c r="AO30712" s="11"/>
    </row>
    <row r="30713" spans="2:41" x14ac:dyDescent="0.25">
      <c r="B30713" s="6"/>
      <c r="D30713" s="6"/>
      <c r="E30713" s="6"/>
      <c r="F30713" s="6"/>
      <c r="U30713" s="11"/>
      <c r="AO30713" s="11"/>
    </row>
    <row r="30714" spans="2:41" x14ac:dyDescent="0.25">
      <c r="B30714" s="6"/>
      <c r="D30714" s="6"/>
      <c r="E30714" s="6"/>
      <c r="F30714" s="6"/>
      <c r="U30714" s="11"/>
      <c r="AO30714" s="11"/>
    </row>
    <row r="30715" spans="2:41" x14ac:dyDescent="0.25">
      <c r="B30715" s="6"/>
      <c r="D30715" s="6"/>
      <c r="E30715" s="6"/>
      <c r="F30715" s="6"/>
      <c r="U30715" s="11"/>
      <c r="AO30715" s="11"/>
    </row>
    <row r="30716" spans="2:41" x14ac:dyDescent="0.25">
      <c r="B30716" s="6"/>
      <c r="D30716" s="6"/>
      <c r="E30716" s="6"/>
      <c r="F30716" s="6"/>
      <c r="U30716" s="11"/>
      <c r="AO30716" s="11"/>
    </row>
    <row r="30717" spans="2:41" x14ac:dyDescent="0.25">
      <c r="B30717" s="6"/>
      <c r="D30717" s="6"/>
      <c r="E30717" s="6"/>
      <c r="F30717" s="6"/>
      <c r="U30717" s="11"/>
      <c r="AO30717" s="11"/>
    </row>
    <row r="30718" spans="2:41" x14ac:dyDescent="0.25">
      <c r="B30718" s="6"/>
      <c r="D30718" s="6"/>
      <c r="E30718" s="6"/>
      <c r="F30718" s="6"/>
      <c r="U30718" s="11"/>
      <c r="AO30718" s="11"/>
    </row>
    <row r="30719" spans="2:41" x14ac:dyDescent="0.25">
      <c r="B30719" s="6"/>
      <c r="D30719" s="6"/>
      <c r="E30719" s="6"/>
      <c r="F30719" s="6"/>
      <c r="U30719" s="11"/>
      <c r="AO30719" s="11"/>
    </row>
    <row r="30720" spans="2:41" x14ac:dyDescent="0.25">
      <c r="B30720" s="6"/>
      <c r="D30720" s="6"/>
      <c r="E30720" s="6"/>
      <c r="F30720" s="6"/>
      <c r="U30720" s="11"/>
      <c r="AO30720" s="11"/>
    </row>
    <row r="30721" spans="2:41" x14ac:dyDescent="0.25">
      <c r="B30721" s="6"/>
      <c r="D30721" s="6"/>
      <c r="E30721" s="6"/>
      <c r="F30721" s="6"/>
      <c r="U30721" s="11"/>
      <c r="AO30721" s="11"/>
    </row>
    <row r="30722" spans="2:41" x14ac:dyDescent="0.25">
      <c r="B30722" s="6"/>
      <c r="D30722" s="6"/>
      <c r="E30722" s="6"/>
      <c r="F30722" s="6"/>
      <c r="U30722" s="11"/>
      <c r="AO30722" s="11"/>
    </row>
    <row r="30723" spans="2:41" x14ac:dyDescent="0.25">
      <c r="B30723" s="6"/>
      <c r="D30723" s="6"/>
      <c r="E30723" s="6"/>
      <c r="F30723" s="6"/>
      <c r="U30723" s="11"/>
      <c r="AO30723" s="11"/>
    </row>
    <row r="30724" spans="2:41" x14ac:dyDescent="0.25">
      <c r="B30724" s="6"/>
      <c r="D30724" s="6"/>
      <c r="E30724" s="6"/>
      <c r="F30724" s="6"/>
      <c r="U30724" s="11"/>
      <c r="AO30724" s="11"/>
    </row>
    <row r="30725" spans="2:41" x14ac:dyDescent="0.25">
      <c r="B30725" s="6"/>
      <c r="D30725" s="6"/>
      <c r="E30725" s="6"/>
      <c r="F30725" s="6"/>
      <c r="U30725" s="11"/>
      <c r="AO30725" s="11"/>
    </row>
    <row r="30726" spans="2:41" x14ac:dyDescent="0.25">
      <c r="B30726" s="6"/>
      <c r="D30726" s="6"/>
      <c r="E30726" s="6"/>
      <c r="F30726" s="6"/>
      <c r="U30726" s="11"/>
      <c r="AO30726" s="11"/>
    </row>
    <row r="30727" spans="2:41" x14ac:dyDescent="0.25">
      <c r="B30727" s="6"/>
      <c r="D30727" s="6"/>
      <c r="E30727" s="6"/>
      <c r="F30727" s="6"/>
      <c r="U30727" s="11"/>
      <c r="AO30727" s="11"/>
    </row>
    <row r="30728" spans="2:41" x14ac:dyDescent="0.25">
      <c r="B30728" s="6"/>
      <c r="D30728" s="6"/>
      <c r="E30728" s="6"/>
      <c r="F30728" s="6"/>
      <c r="U30728" s="11"/>
      <c r="AO30728" s="11"/>
    </row>
    <row r="30729" spans="2:41" x14ac:dyDescent="0.25">
      <c r="B30729" s="6"/>
      <c r="D30729" s="6"/>
      <c r="E30729" s="6"/>
      <c r="F30729" s="6"/>
      <c r="U30729" s="11"/>
      <c r="AO30729" s="11"/>
    </row>
    <row r="30730" spans="2:41" x14ac:dyDescent="0.25">
      <c r="B30730" s="6"/>
      <c r="D30730" s="6"/>
      <c r="E30730" s="6"/>
      <c r="F30730" s="6"/>
      <c r="U30730" s="11"/>
      <c r="AO30730" s="11"/>
    </row>
    <row r="30731" spans="2:41" x14ac:dyDescent="0.25">
      <c r="B30731" s="6"/>
      <c r="D30731" s="6"/>
      <c r="E30731" s="6"/>
      <c r="F30731" s="6"/>
      <c r="U30731" s="11"/>
      <c r="AO30731" s="11"/>
    </row>
    <row r="30732" spans="2:41" x14ac:dyDescent="0.25">
      <c r="B30732" s="6"/>
      <c r="D30732" s="6"/>
      <c r="E30732" s="6"/>
      <c r="F30732" s="6"/>
      <c r="U30732" s="11"/>
      <c r="AO30732" s="11"/>
    </row>
    <row r="30733" spans="2:41" x14ac:dyDescent="0.25">
      <c r="B30733" s="6"/>
      <c r="D30733" s="6"/>
      <c r="E30733" s="6"/>
      <c r="F30733" s="6"/>
      <c r="U30733" s="11"/>
      <c r="AO30733" s="11"/>
    </row>
    <row r="30734" spans="2:41" x14ac:dyDescent="0.25">
      <c r="B30734" s="6"/>
      <c r="D30734" s="6"/>
      <c r="E30734" s="6"/>
      <c r="F30734" s="6"/>
      <c r="U30734" s="11"/>
      <c r="AO30734" s="11"/>
    </row>
    <row r="30735" spans="2:41" x14ac:dyDescent="0.25">
      <c r="B30735" s="6"/>
      <c r="D30735" s="6"/>
      <c r="E30735" s="6"/>
      <c r="F30735" s="6"/>
      <c r="U30735" s="11"/>
      <c r="AO30735" s="11"/>
    </row>
    <row r="30736" spans="2:41" x14ac:dyDescent="0.25">
      <c r="B30736" s="6"/>
      <c r="D30736" s="6"/>
      <c r="E30736" s="6"/>
      <c r="F30736" s="6"/>
      <c r="U30736" s="11"/>
      <c r="AO30736" s="11"/>
    </row>
    <row r="30737" spans="2:41" x14ac:dyDescent="0.25">
      <c r="B30737" s="6"/>
      <c r="D30737" s="6"/>
      <c r="E30737" s="6"/>
      <c r="F30737" s="6"/>
      <c r="U30737" s="11"/>
      <c r="AO30737" s="11"/>
    </row>
    <row r="30738" spans="2:41" x14ac:dyDescent="0.25">
      <c r="B30738" s="6"/>
      <c r="D30738" s="6"/>
      <c r="E30738" s="6"/>
      <c r="F30738" s="6"/>
      <c r="U30738" s="11"/>
      <c r="AO30738" s="11"/>
    </row>
    <row r="30739" spans="2:41" x14ac:dyDescent="0.25">
      <c r="B30739" s="6"/>
      <c r="D30739" s="6"/>
      <c r="E30739" s="6"/>
      <c r="F30739" s="6"/>
      <c r="U30739" s="11"/>
      <c r="AO30739" s="11"/>
    </row>
    <row r="30740" spans="2:41" x14ac:dyDescent="0.25">
      <c r="B30740" s="6"/>
      <c r="D30740" s="6"/>
      <c r="E30740" s="6"/>
      <c r="F30740" s="6"/>
      <c r="U30740" s="11"/>
      <c r="AO30740" s="11"/>
    </row>
    <row r="30741" spans="2:41" x14ac:dyDescent="0.25">
      <c r="B30741" s="6"/>
      <c r="D30741" s="6"/>
      <c r="E30741" s="6"/>
      <c r="F30741" s="6"/>
      <c r="U30741" s="11"/>
      <c r="AO30741" s="11"/>
    </row>
    <row r="30742" spans="2:41" x14ac:dyDescent="0.25">
      <c r="B30742" s="6"/>
      <c r="D30742" s="6"/>
      <c r="E30742" s="6"/>
      <c r="F30742" s="6"/>
      <c r="U30742" s="11"/>
      <c r="AO30742" s="11"/>
    </row>
    <row r="30743" spans="2:41" x14ac:dyDescent="0.25">
      <c r="B30743" s="6"/>
      <c r="D30743" s="6"/>
      <c r="E30743" s="6"/>
      <c r="F30743" s="6"/>
      <c r="U30743" s="11"/>
      <c r="AO30743" s="11"/>
    </row>
    <row r="30744" spans="2:41" x14ac:dyDescent="0.25">
      <c r="B30744" s="6"/>
      <c r="D30744" s="6"/>
      <c r="E30744" s="6"/>
      <c r="F30744" s="6"/>
      <c r="U30744" s="11"/>
      <c r="AO30744" s="11"/>
    </row>
    <row r="30745" spans="2:41" x14ac:dyDescent="0.25">
      <c r="B30745" s="6"/>
      <c r="D30745" s="6"/>
      <c r="E30745" s="6"/>
      <c r="F30745" s="6"/>
      <c r="U30745" s="11"/>
      <c r="AO30745" s="11"/>
    </row>
    <row r="30746" spans="2:41" x14ac:dyDescent="0.25">
      <c r="B30746" s="6"/>
      <c r="D30746" s="6"/>
      <c r="E30746" s="6"/>
      <c r="F30746" s="6"/>
      <c r="U30746" s="11"/>
      <c r="AO30746" s="11"/>
    </row>
    <row r="30747" spans="2:41" x14ac:dyDescent="0.25">
      <c r="B30747" s="6"/>
      <c r="D30747" s="6"/>
      <c r="E30747" s="6"/>
      <c r="F30747" s="6"/>
      <c r="U30747" s="11"/>
      <c r="AO30747" s="11"/>
    </row>
    <row r="30748" spans="2:41" x14ac:dyDescent="0.25">
      <c r="B30748" s="6"/>
      <c r="D30748" s="6"/>
      <c r="E30748" s="6"/>
      <c r="F30748" s="6"/>
      <c r="U30748" s="11"/>
      <c r="AO30748" s="11"/>
    </row>
    <row r="30749" spans="2:41" x14ac:dyDescent="0.25">
      <c r="B30749" s="6"/>
      <c r="D30749" s="6"/>
      <c r="E30749" s="6"/>
      <c r="F30749" s="6"/>
      <c r="U30749" s="11"/>
      <c r="AO30749" s="11"/>
    </row>
    <row r="30750" spans="2:41" x14ac:dyDescent="0.25">
      <c r="B30750" s="6"/>
      <c r="D30750" s="6"/>
      <c r="E30750" s="6"/>
      <c r="F30750" s="6"/>
      <c r="U30750" s="11"/>
      <c r="AO30750" s="11"/>
    </row>
    <row r="30751" spans="2:41" x14ac:dyDescent="0.25">
      <c r="B30751" s="6"/>
      <c r="D30751" s="6"/>
      <c r="E30751" s="6"/>
      <c r="F30751" s="6"/>
      <c r="U30751" s="11"/>
      <c r="AO30751" s="11"/>
    </row>
    <row r="30752" spans="2:41" x14ac:dyDescent="0.25">
      <c r="B30752" s="6"/>
      <c r="D30752" s="6"/>
      <c r="E30752" s="6"/>
      <c r="F30752" s="6"/>
      <c r="U30752" s="11"/>
      <c r="AO30752" s="11"/>
    </row>
    <row r="30753" spans="2:41" x14ac:dyDescent="0.25">
      <c r="B30753" s="6"/>
      <c r="D30753" s="6"/>
      <c r="E30753" s="6"/>
      <c r="F30753" s="6"/>
      <c r="U30753" s="11"/>
      <c r="AO30753" s="11"/>
    </row>
    <row r="30754" spans="2:41" x14ac:dyDescent="0.25">
      <c r="B30754" s="6"/>
      <c r="D30754" s="6"/>
      <c r="E30754" s="6"/>
      <c r="F30754" s="6"/>
      <c r="U30754" s="11"/>
      <c r="AO30754" s="11"/>
    </row>
    <row r="30755" spans="2:41" x14ac:dyDescent="0.25">
      <c r="B30755" s="6"/>
      <c r="D30755" s="6"/>
      <c r="E30755" s="6"/>
      <c r="F30755" s="6"/>
      <c r="U30755" s="11"/>
      <c r="AO30755" s="11"/>
    </row>
    <row r="30756" spans="2:41" x14ac:dyDescent="0.25">
      <c r="B30756" s="6"/>
      <c r="D30756" s="6"/>
      <c r="E30756" s="6"/>
      <c r="F30756" s="6"/>
      <c r="U30756" s="11"/>
      <c r="AO30756" s="11"/>
    </row>
    <row r="30757" spans="2:41" x14ac:dyDescent="0.25">
      <c r="B30757" s="6"/>
      <c r="D30757" s="6"/>
      <c r="E30757" s="6"/>
      <c r="F30757" s="6"/>
      <c r="U30757" s="11"/>
      <c r="AO30757" s="11"/>
    </row>
    <row r="30758" spans="2:41" x14ac:dyDescent="0.25">
      <c r="B30758" s="6"/>
      <c r="D30758" s="6"/>
      <c r="E30758" s="6"/>
      <c r="F30758" s="6"/>
      <c r="U30758" s="11"/>
      <c r="AO30758" s="11"/>
    </row>
    <row r="30759" spans="2:41" x14ac:dyDescent="0.25">
      <c r="B30759" s="6"/>
      <c r="D30759" s="6"/>
      <c r="E30759" s="6"/>
      <c r="F30759" s="6"/>
      <c r="U30759" s="11"/>
      <c r="AO30759" s="11"/>
    </row>
    <row r="30760" spans="2:41" x14ac:dyDescent="0.25">
      <c r="B30760" s="6"/>
      <c r="D30760" s="6"/>
      <c r="E30760" s="6"/>
      <c r="F30760" s="6"/>
      <c r="U30760" s="11"/>
      <c r="AO30760" s="11"/>
    </row>
    <row r="30761" spans="2:41" x14ac:dyDescent="0.25">
      <c r="B30761" s="6"/>
      <c r="D30761" s="6"/>
      <c r="E30761" s="6"/>
      <c r="F30761" s="6"/>
      <c r="U30761" s="11"/>
      <c r="AO30761" s="11"/>
    </row>
    <row r="30762" spans="2:41" x14ac:dyDescent="0.25">
      <c r="B30762" s="6"/>
      <c r="D30762" s="6"/>
      <c r="E30762" s="6"/>
      <c r="F30762" s="6"/>
      <c r="U30762" s="11"/>
      <c r="AO30762" s="11"/>
    </row>
    <row r="30763" spans="2:41" x14ac:dyDescent="0.25">
      <c r="B30763" s="6"/>
      <c r="D30763" s="6"/>
      <c r="E30763" s="6"/>
      <c r="F30763" s="6"/>
      <c r="U30763" s="11"/>
      <c r="AO30763" s="11"/>
    </row>
    <row r="30764" spans="2:41" x14ac:dyDescent="0.25">
      <c r="B30764" s="6"/>
      <c r="D30764" s="6"/>
      <c r="E30764" s="6"/>
      <c r="F30764" s="6"/>
      <c r="U30764" s="11"/>
      <c r="AO30764" s="11"/>
    </row>
    <row r="30765" spans="2:41" x14ac:dyDescent="0.25">
      <c r="B30765" s="6"/>
      <c r="D30765" s="6"/>
      <c r="E30765" s="6"/>
      <c r="F30765" s="6"/>
      <c r="U30765" s="11"/>
      <c r="AO30765" s="11"/>
    </row>
    <row r="30766" spans="2:41" x14ac:dyDescent="0.25">
      <c r="B30766" s="6"/>
      <c r="D30766" s="6"/>
      <c r="E30766" s="6"/>
      <c r="F30766" s="6"/>
      <c r="U30766" s="11"/>
      <c r="AO30766" s="11"/>
    </row>
    <row r="30767" spans="2:41" x14ac:dyDescent="0.25">
      <c r="B30767" s="6"/>
      <c r="D30767" s="6"/>
      <c r="E30767" s="6"/>
      <c r="F30767" s="6"/>
      <c r="U30767" s="11"/>
      <c r="AO30767" s="11"/>
    </row>
    <row r="30768" spans="2:41" x14ac:dyDescent="0.25">
      <c r="B30768" s="6"/>
      <c r="D30768" s="6"/>
      <c r="E30768" s="6"/>
      <c r="F30768" s="6"/>
      <c r="U30768" s="11"/>
      <c r="AO30768" s="11"/>
    </row>
    <row r="30769" spans="2:41" x14ac:dyDescent="0.25">
      <c r="B30769" s="6"/>
      <c r="D30769" s="6"/>
      <c r="E30769" s="6"/>
      <c r="F30769" s="6"/>
      <c r="U30769" s="11"/>
      <c r="AO30769" s="11"/>
    </row>
    <row r="30770" spans="2:41" x14ac:dyDescent="0.25">
      <c r="B30770" s="6"/>
      <c r="D30770" s="6"/>
      <c r="E30770" s="6"/>
      <c r="F30770" s="6"/>
      <c r="U30770" s="11"/>
      <c r="AO30770" s="11"/>
    </row>
    <row r="30771" spans="2:41" x14ac:dyDescent="0.25">
      <c r="B30771" s="6"/>
      <c r="D30771" s="6"/>
      <c r="E30771" s="6"/>
      <c r="F30771" s="6"/>
      <c r="U30771" s="11"/>
      <c r="AO30771" s="11"/>
    </row>
    <row r="30772" spans="2:41" x14ac:dyDescent="0.25">
      <c r="B30772" s="6"/>
      <c r="D30772" s="6"/>
      <c r="E30772" s="6"/>
      <c r="F30772" s="6"/>
      <c r="U30772" s="11"/>
      <c r="AO30772" s="11"/>
    </row>
    <row r="30773" spans="2:41" x14ac:dyDescent="0.25">
      <c r="B30773" s="6"/>
      <c r="D30773" s="6"/>
      <c r="E30773" s="6"/>
      <c r="F30773" s="6"/>
      <c r="U30773" s="11"/>
      <c r="AO30773" s="11"/>
    </row>
    <row r="30774" spans="2:41" x14ac:dyDescent="0.25">
      <c r="B30774" s="6"/>
      <c r="D30774" s="6"/>
      <c r="E30774" s="6"/>
      <c r="F30774" s="6"/>
      <c r="U30774" s="11"/>
      <c r="AO30774" s="11"/>
    </row>
    <row r="30775" spans="2:41" x14ac:dyDescent="0.25">
      <c r="B30775" s="6"/>
      <c r="D30775" s="6"/>
      <c r="E30775" s="6"/>
      <c r="F30775" s="6"/>
      <c r="U30775" s="11"/>
      <c r="AO30775" s="11"/>
    </row>
    <row r="30776" spans="2:41" x14ac:dyDescent="0.25">
      <c r="B30776" s="6"/>
      <c r="D30776" s="6"/>
      <c r="E30776" s="6"/>
      <c r="F30776" s="6"/>
      <c r="U30776" s="11"/>
      <c r="AO30776" s="11"/>
    </row>
    <row r="30777" spans="2:41" x14ac:dyDescent="0.25">
      <c r="B30777" s="6"/>
      <c r="D30777" s="6"/>
      <c r="E30777" s="6"/>
      <c r="F30777" s="6"/>
      <c r="U30777" s="11"/>
      <c r="AO30777" s="11"/>
    </row>
    <row r="30778" spans="2:41" x14ac:dyDescent="0.25">
      <c r="B30778" s="6"/>
      <c r="D30778" s="6"/>
      <c r="E30778" s="6"/>
      <c r="F30778" s="6"/>
      <c r="U30778" s="11"/>
      <c r="AO30778" s="11"/>
    </row>
    <row r="30779" spans="2:41" x14ac:dyDescent="0.25">
      <c r="B30779" s="6"/>
      <c r="D30779" s="6"/>
      <c r="E30779" s="6"/>
      <c r="F30779" s="6"/>
      <c r="U30779" s="11"/>
      <c r="AO30779" s="11"/>
    </row>
    <row r="30780" spans="2:41" x14ac:dyDescent="0.25">
      <c r="B30780" s="6"/>
      <c r="D30780" s="6"/>
      <c r="E30780" s="6"/>
      <c r="F30780" s="6"/>
      <c r="U30780" s="11"/>
      <c r="AO30780" s="11"/>
    </row>
    <row r="30781" spans="2:41" x14ac:dyDescent="0.25">
      <c r="B30781" s="6"/>
      <c r="D30781" s="6"/>
      <c r="E30781" s="6"/>
      <c r="F30781" s="6"/>
      <c r="U30781" s="11"/>
      <c r="AO30781" s="11"/>
    </row>
    <row r="30782" spans="2:41" x14ac:dyDescent="0.25">
      <c r="B30782" s="6"/>
      <c r="D30782" s="6"/>
      <c r="E30782" s="6"/>
      <c r="F30782" s="6"/>
      <c r="U30782" s="11"/>
      <c r="AO30782" s="11"/>
    </row>
    <row r="30783" spans="2:41" x14ac:dyDescent="0.25">
      <c r="B30783" s="6"/>
      <c r="D30783" s="6"/>
      <c r="E30783" s="6"/>
      <c r="F30783" s="6"/>
      <c r="U30783" s="11"/>
      <c r="AO30783" s="11"/>
    </row>
    <row r="30784" spans="2:41" x14ac:dyDescent="0.25">
      <c r="B30784" s="6"/>
      <c r="D30784" s="6"/>
      <c r="E30784" s="6"/>
      <c r="F30784" s="6"/>
      <c r="U30784" s="11"/>
      <c r="AO30784" s="11"/>
    </row>
    <row r="30785" spans="2:41" x14ac:dyDescent="0.25">
      <c r="B30785" s="6"/>
      <c r="D30785" s="6"/>
      <c r="E30785" s="6"/>
      <c r="F30785" s="6"/>
      <c r="U30785" s="11"/>
      <c r="AO30785" s="11"/>
    </row>
    <row r="30786" spans="2:41" x14ac:dyDescent="0.25">
      <c r="B30786" s="6"/>
      <c r="D30786" s="6"/>
      <c r="E30786" s="6"/>
      <c r="F30786" s="6"/>
      <c r="U30786" s="11"/>
      <c r="AO30786" s="11"/>
    </row>
    <row r="30787" spans="2:41" x14ac:dyDescent="0.25">
      <c r="B30787" s="6"/>
      <c r="D30787" s="6"/>
      <c r="E30787" s="6"/>
      <c r="F30787" s="6"/>
      <c r="U30787" s="11"/>
      <c r="AO30787" s="11"/>
    </row>
    <row r="30788" spans="2:41" x14ac:dyDescent="0.25">
      <c r="B30788" s="6"/>
      <c r="D30788" s="6"/>
      <c r="E30788" s="6"/>
      <c r="F30788" s="6"/>
      <c r="U30788" s="11"/>
      <c r="AO30788" s="11"/>
    </row>
    <row r="30789" spans="2:41" x14ac:dyDescent="0.25">
      <c r="B30789" s="6"/>
      <c r="D30789" s="6"/>
      <c r="E30789" s="6"/>
      <c r="F30789" s="6"/>
      <c r="U30789" s="11"/>
      <c r="AO30789" s="11"/>
    </row>
    <row r="30790" spans="2:41" x14ac:dyDescent="0.25">
      <c r="B30790" s="6"/>
      <c r="D30790" s="6"/>
      <c r="E30790" s="6"/>
      <c r="F30790" s="6"/>
      <c r="U30790" s="11"/>
      <c r="AO30790" s="11"/>
    </row>
    <row r="30791" spans="2:41" x14ac:dyDescent="0.25">
      <c r="B30791" s="6"/>
      <c r="D30791" s="6"/>
      <c r="E30791" s="6"/>
      <c r="F30791" s="6"/>
      <c r="U30791" s="11"/>
      <c r="AO30791" s="11"/>
    </row>
    <row r="30792" spans="2:41" x14ac:dyDescent="0.25">
      <c r="B30792" s="6"/>
      <c r="D30792" s="6"/>
      <c r="E30792" s="6"/>
      <c r="F30792" s="6"/>
      <c r="U30792" s="11"/>
      <c r="AO30792" s="11"/>
    </row>
    <row r="30793" spans="2:41" x14ac:dyDescent="0.25">
      <c r="B30793" s="6"/>
      <c r="D30793" s="6"/>
      <c r="E30793" s="6"/>
      <c r="F30793" s="6"/>
      <c r="U30793" s="11"/>
      <c r="AO30793" s="11"/>
    </row>
    <row r="30794" spans="2:41" x14ac:dyDescent="0.25">
      <c r="B30794" s="6"/>
      <c r="D30794" s="6"/>
      <c r="E30794" s="6"/>
      <c r="F30794" s="6"/>
      <c r="U30794" s="11"/>
      <c r="AO30794" s="11"/>
    </row>
    <row r="30795" spans="2:41" x14ac:dyDescent="0.25">
      <c r="B30795" s="6"/>
      <c r="D30795" s="6"/>
      <c r="E30795" s="6"/>
      <c r="F30795" s="6"/>
      <c r="U30795" s="11"/>
      <c r="AO30795" s="11"/>
    </row>
    <row r="30796" spans="2:41" x14ac:dyDescent="0.25">
      <c r="B30796" s="6"/>
      <c r="D30796" s="6"/>
      <c r="E30796" s="6"/>
      <c r="F30796" s="6"/>
      <c r="U30796" s="11"/>
      <c r="AO30796" s="11"/>
    </row>
    <row r="30797" spans="2:41" x14ac:dyDescent="0.25">
      <c r="B30797" s="6"/>
      <c r="D30797" s="6"/>
      <c r="E30797" s="6"/>
      <c r="F30797" s="6"/>
      <c r="U30797" s="11"/>
      <c r="AO30797" s="11"/>
    </row>
    <row r="30798" spans="2:41" x14ac:dyDescent="0.25">
      <c r="B30798" s="6"/>
      <c r="D30798" s="6"/>
      <c r="E30798" s="6"/>
      <c r="F30798" s="6"/>
      <c r="U30798" s="11"/>
      <c r="AO30798" s="11"/>
    </row>
    <row r="30799" spans="2:41" x14ac:dyDescent="0.25">
      <c r="B30799" s="6"/>
      <c r="D30799" s="6"/>
      <c r="E30799" s="6"/>
      <c r="F30799" s="6"/>
      <c r="U30799" s="11"/>
      <c r="AO30799" s="11"/>
    </row>
    <row r="30800" spans="2:41" x14ac:dyDescent="0.25">
      <c r="B30800" s="6"/>
      <c r="D30800" s="6"/>
      <c r="E30800" s="6"/>
      <c r="F30800" s="6"/>
      <c r="U30800" s="11"/>
      <c r="AO30800" s="11"/>
    </row>
    <row r="30801" spans="2:41" x14ac:dyDescent="0.25">
      <c r="B30801" s="6"/>
      <c r="D30801" s="6"/>
      <c r="E30801" s="6"/>
      <c r="F30801" s="6"/>
      <c r="U30801" s="11"/>
      <c r="AO30801" s="11"/>
    </row>
    <row r="30802" spans="2:41" x14ac:dyDescent="0.25">
      <c r="B30802" s="6"/>
      <c r="D30802" s="6"/>
      <c r="E30802" s="6"/>
      <c r="F30802" s="6"/>
      <c r="U30802" s="11"/>
      <c r="AO30802" s="11"/>
    </row>
    <row r="30803" spans="2:41" x14ac:dyDescent="0.25">
      <c r="B30803" s="6"/>
      <c r="D30803" s="6"/>
      <c r="E30803" s="6"/>
      <c r="F30803" s="6"/>
      <c r="U30803" s="11"/>
      <c r="AO30803" s="11"/>
    </row>
    <row r="30804" spans="2:41" x14ac:dyDescent="0.25">
      <c r="B30804" s="6"/>
      <c r="D30804" s="6"/>
      <c r="E30804" s="6"/>
      <c r="F30804" s="6"/>
      <c r="U30804" s="11"/>
      <c r="AO30804" s="11"/>
    </row>
    <row r="30805" spans="2:41" x14ac:dyDescent="0.25">
      <c r="B30805" s="6"/>
      <c r="D30805" s="6"/>
      <c r="E30805" s="6"/>
      <c r="F30805" s="6"/>
      <c r="U30805" s="11"/>
      <c r="AO30805" s="11"/>
    </row>
    <row r="30806" spans="2:41" x14ac:dyDescent="0.25">
      <c r="B30806" s="6"/>
      <c r="D30806" s="6"/>
      <c r="E30806" s="6"/>
      <c r="F30806" s="6"/>
      <c r="U30806" s="11"/>
      <c r="AO30806" s="11"/>
    </row>
    <row r="30807" spans="2:41" x14ac:dyDescent="0.25">
      <c r="B30807" s="6"/>
      <c r="D30807" s="6"/>
      <c r="E30807" s="6"/>
      <c r="F30807" s="6"/>
      <c r="U30807" s="11"/>
      <c r="AO30807" s="11"/>
    </row>
    <row r="30808" spans="2:41" x14ac:dyDescent="0.25">
      <c r="B30808" s="6"/>
      <c r="D30808" s="6"/>
      <c r="E30808" s="6"/>
      <c r="F30808" s="6"/>
      <c r="U30808" s="11"/>
      <c r="AO30808" s="11"/>
    </row>
    <row r="30809" spans="2:41" x14ac:dyDescent="0.25">
      <c r="B30809" s="6"/>
      <c r="D30809" s="6"/>
      <c r="E30809" s="6"/>
      <c r="F30809" s="6"/>
      <c r="U30809" s="11"/>
      <c r="AO30809" s="11"/>
    </row>
    <row r="30810" spans="2:41" x14ac:dyDescent="0.25">
      <c r="B30810" s="6"/>
      <c r="D30810" s="6"/>
      <c r="E30810" s="6"/>
      <c r="F30810" s="6"/>
      <c r="U30810" s="11"/>
      <c r="AO30810" s="11"/>
    </row>
    <row r="30811" spans="2:41" x14ac:dyDescent="0.25">
      <c r="B30811" s="6"/>
      <c r="D30811" s="6"/>
      <c r="E30811" s="6"/>
      <c r="F30811" s="6"/>
      <c r="U30811" s="11"/>
      <c r="AO30811" s="11"/>
    </row>
    <row r="30812" spans="2:41" x14ac:dyDescent="0.25">
      <c r="B30812" s="6"/>
      <c r="D30812" s="6"/>
      <c r="E30812" s="6"/>
      <c r="F30812" s="6"/>
      <c r="U30812" s="11"/>
      <c r="AO30812" s="11"/>
    </row>
    <row r="30813" spans="2:41" x14ac:dyDescent="0.25">
      <c r="B30813" s="6"/>
      <c r="D30813" s="6"/>
      <c r="E30813" s="6"/>
      <c r="F30813" s="6"/>
      <c r="U30813" s="11"/>
      <c r="AO30813" s="11"/>
    </row>
    <row r="30814" spans="2:41" x14ac:dyDescent="0.25">
      <c r="B30814" s="6"/>
      <c r="D30814" s="6"/>
      <c r="E30814" s="6"/>
      <c r="F30814" s="6"/>
      <c r="U30814" s="11"/>
      <c r="AO30814" s="11"/>
    </row>
    <row r="30815" spans="2:41" x14ac:dyDescent="0.25">
      <c r="B30815" s="6"/>
      <c r="D30815" s="6"/>
      <c r="E30815" s="6"/>
      <c r="F30815" s="6"/>
      <c r="U30815" s="11"/>
      <c r="AO30815" s="11"/>
    </row>
    <row r="30816" spans="2:41" x14ac:dyDescent="0.25">
      <c r="B30816" s="6"/>
      <c r="D30816" s="6"/>
      <c r="E30816" s="6"/>
      <c r="F30816" s="6"/>
      <c r="U30816" s="11"/>
      <c r="AO30816" s="11"/>
    </row>
    <row r="30817" spans="2:41" x14ac:dyDescent="0.25">
      <c r="B30817" s="6"/>
      <c r="D30817" s="6"/>
      <c r="E30817" s="6"/>
      <c r="F30817" s="6"/>
      <c r="U30817" s="11"/>
      <c r="AO30817" s="11"/>
    </row>
    <row r="30818" spans="2:41" x14ac:dyDescent="0.25">
      <c r="B30818" s="6"/>
      <c r="D30818" s="6"/>
      <c r="E30818" s="6"/>
      <c r="F30818" s="6"/>
      <c r="U30818" s="11"/>
      <c r="AO30818" s="11"/>
    </row>
    <row r="30819" spans="2:41" x14ac:dyDescent="0.25">
      <c r="B30819" s="6"/>
      <c r="D30819" s="6"/>
      <c r="E30819" s="6"/>
      <c r="F30819" s="6"/>
      <c r="U30819" s="11"/>
      <c r="AO30819" s="11"/>
    </row>
    <row r="30820" spans="2:41" x14ac:dyDescent="0.25">
      <c r="B30820" s="6"/>
      <c r="D30820" s="6"/>
      <c r="E30820" s="6"/>
      <c r="F30820" s="6"/>
      <c r="U30820" s="11"/>
      <c r="AO30820" s="11"/>
    </row>
    <row r="30821" spans="2:41" x14ac:dyDescent="0.25">
      <c r="B30821" s="6"/>
      <c r="D30821" s="6"/>
      <c r="E30821" s="6"/>
      <c r="F30821" s="6"/>
      <c r="U30821" s="11"/>
      <c r="AO30821" s="11"/>
    </row>
    <row r="30822" spans="2:41" x14ac:dyDescent="0.25">
      <c r="B30822" s="6"/>
      <c r="D30822" s="6"/>
      <c r="E30822" s="6"/>
      <c r="F30822" s="6"/>
      <c r="U30822" s="11"/>
      <c r="AO30822" s="11"/>
    </row>
    <row r="30823" spans="2:41" x14ac:dyDescent="0.25">
      <c r="B30823" s="6"/>
      <c r="D30823" s="6"/>
      <c r="E30823" s="6"/>
      <c r="F30823" s="6"/>
      <c r="U30823" s="11"/>
      <c r="AO30823" s="11"/>
    </row>
    <row r="30824" spans="2:41" x14ac:dyDescent="0.25">
      <c r="B30824" s="6"/>
      <c r="D30824" s="6"/>
      <c r="E30824" s="6"/>
      <c r="F30824" s="6"/>
      <c r="U30824" s="11"/>
      <c r="AO30824" s="11"/>
    </row>
    <row r="30825" spans="2:41" x14ac:dyDescent="0.25">
      <c r="B30825" s="6"/>
      <c r="D30825" s="6"/>
      <c r="E30825" s="6"/>
      <c r="F30825" s="6"/>
      <c r="U30825" s="11"/>
      <c r="AO30825" s="11"/>
    </row>
    <row r="30826" spans="2:41" x14ac:dyDescent="0.25">
      <c r="B30826" s="6"/>
      <c r="D30826" s="6"/>
      <c r="E30826" s="6"/>
      <c r="F30826" s="6"/>
      <c r="U30826" s="11"/>
      <c r="AO30826" s="11"/>
    </row>
    <row r="30827" spans="2:41" x14ac:dyDescent="0.25">
      <c r="B30827" s="6"/>
      <c r="D30827" s="6"/>
      <c r="E30827" s="6"/>
      <c r="F30827" s="6"/>
      <c r="U30827" s="11"/>
      <c r="AO30827" s="11"/>
    </row>
    <row r="30828" spans="2:41" x14ac:dyDescent="0.25">
      <c r="B30828" s="6"/>
      <c r="D30828" s="6"/>
      <c r="E30828" s="6"/>
      <c r="F30828" s="6"/>
      <c r="U30828" s="11"/>
      <c r="AO30828" s="11"/>
    </row>
    <row r="30829" spans="2:41" x14ac:dyDescent="0.25">
      <c r="B30829" s="6"/>
      <c r="D30829" s="6"/>
      <c r="E30829" s="6"/>
      <c r="F30829" s="6"/>
      <c r="U30829" s="11"/>
      <c r="AO30829" s="11"/>
    </row>
    <row r="30830" spans="2:41" x14ac:dyDescent="0.25">
      <c r="B30830" s="6"/>
      <c r="D30830" s="6"/>
      <c r="E30830" s="6"/>
      <c r="F30830" s="6"/>
      <c r="U30830" s="11"/>
      <c r="AO30830" s="11"/>
    </row>
    <row r="30831" spans="2:41" x14ac:dyDescent="0.25">
      <c r="B30831" s="6"/>
      <c r="D30831" s="6"/>
      <c r="E30831" s="6"/>
      <c r="F30831" s="6"/>
      <c r="U30831" s="11"/>
      <c r="AO30831" s="11"/>
    </row>
    <row r="30832" spans="2:41" x14ac:dyDescent="0.25">
      <c r="B30832" s="6"/>
      <c r="D30832" s="6"/>
      <c r="E30832" s="6"/>
      <c r="F30832" s="6"/>
      <c r="U30832" s="11"/>
      <c r="AO30832" s="11"/>
    </row>
    <row r="30833" spans="2:41" x14ac:dyDescent="0.25">
      <c r="B30833" s="6"/>
      <c r="D30833" s="6"/>
      <c r="E30833" s="6"/>
      <c r="F30833" s="6"/>
      <c r="U30833" s="11"/>
      <c r="AO30833" s="11"/>
    </row>
    <row r="30834" spans="2:41" x14ac:dyDescent="0.25">
      <c r="B30834" s="6"/>
      <c r="D30834" s="6"/>
      <c r="E30834" s="6"/>
      <c r="F30834" s="6"/>
      <c r="U30834" s="11"/>
      <c r="AO30834" s="11"/>
    </row>
    <row r="30835" spans="2:41" x14ac:dyDescent="0.25">
      <c r="B30835" s="6"/>
      <c r="D30835" s="6"/>
      <c r="E30835" s="6"/>
      <c r="F30835" s="6"/>
      <c r="U30835" s="11"/>
      <c r="AO30835" s="11"/>
    </row>
    <row r="30836" spans="2:41" x14ac:dyDescent="0.25">
      <c r="B30836" s="6"/>
      <c r="D30836" s="6"/>
      <c r="E30836" s="6"/>
      <c r="F30836" s="6"/>
      <c r="U30836" s="11"/>
      <c r="AO30836" s="11"/>
    </row>
    <row r="30837" spans="2:41" x14ac:dyDescent="0.25">
      <c r="B30837" s="6"/>
      <c r="D30837" s="6"/>
      <c r="E30837" s="6"/>
      <c r="F30837" s="6"/>
      <c r="U30837" s="11"/>
      <c r="AO30837" s="11"/>
    </row>
    <row r="30838" spans="2:41" x14ac:dyDescent="0.25">
      <c r="B30838" s="6"/>
      <c r="D30838" s="6"/>
      <c r="E30838" s="6"/>
      <c r="F30838" s="6"/>
      <c r="U30838" s="11"/>
      <c r="AO30838" s="11"/>
    </row>
    <row r="30839" spans="2:41" x14ac:dyDescent="0.25">
      <c r="B30839" s="6"/>
      <c r="D30839" s="6"/>
      <c r="E30839" s="6"/>
      <c r="F30839" s="6"/>
      <c r="U30839" s="11"/>
      <c r="AO30839" s="11"/>
    </row>
    <row r="30840" spans="2:41" x14ac:dyDescent="0.25">
      <c r="B30840" s="6"/>
      <c r="D30840" s="6"/>
      <c r="E30840" s="6"/>
      <c r="F30840" s="6"/>
      <c r="U30840" s="11"/>
      <c r="AO30840" s="11"/>
    </row>
    <row r="30841" spans="2:41" x14ac:dyDescent="0.25">
      <c r="B30841" s="6"/>
      <c r="D30841" s="6"/>
      <c r="E30841" s="6"/>
      <c r="F30841" s="6"/>
      <c r="U30841" s="11"/>
      <c r="AO30841" s="11"/>
    </row>
    <row r="30842" spans="2:41" x14ac:dyDescent="0.25">
      <c r="B30842" s="6"/>
      <c r="D30842" s="6"/>
      <c r="E30842" s="6"/>
      <c r="F30842" s="6"/>
      <c r="U30842" s="11"/>
      <c r="AO30842" s="11"/>
    </row>
    <row r="30843" spans="2:41" x14ac:dyDescent="0.25">
      <c r="B30843" s="6"/>
      <c r="D30843" s="6"/>
      <c r="E30843" s="6"/>
      <c r="F30843" s="6"/>
      <c r="U30843" s="11"/>
      <c r="AO30843" s="11"/>
    </row>
    <row r="30844" spans="2:41" x14ac:dyDescent="0.25">
      <c r="B30844" s="6"/>
      <c r="D30844" s="6"/>
      <c r="E30844" s="6"/>
      <c r="F30844" s="6"/>
      <c r="U30844" s="11"/>
      <c r="AO30844" s="11"/>
    </row>
    <row r="30845" spans="2:41" x14ac:dyDescent="0.25">
      <c r="B30845" s="6"/>
      <c r="D30845" s="6"/>
      <c r="E30845" s="6"/>
      <c r="F30845" s="6"/>
      <c r="U30845" s="11"/>
      <c r="AO30845" s="11"/>
    </row>
    <row r="30846" spans="2:41" x14ac:dyDescent="0.25">
      <c r="B30846" s="6"/>
      <c r="D30846" s="6"/>
      <c r="E30846" s="6"/>
      <c r="F30846" s="6"/>
      <c r="U30846" s="11"/>
      <c r="AO30846" s="11"/>
    </row>
    <row r="30847" spans="2:41" x14ac:dyDescent="0.25">
      <c r="B30847" s="6"/>
      <c r="D30847" s="6"/>
      <c r="E30847" s="6"/>
      <c r="F30847" s="6"/>
      <c r="U30847" s="11"/>
      <c r="AO30847" s="11"/>
    </row>
    <row r="30848" spans="2:41" x14ac:dyDescent="0.25">
      <c r="B30848" s="6"/>
      <c r="D30848" s="6"/>
      <c r="E30848" s="6"/>
      <c r="F30848" s="6"/>
      <c r="U30848" s="11"/>
      <c r="AO30848" s="11"/>
    </row>
    <row r="30849" spans="2:41" x14ac:dyDescent="0.25">
      <c r="B30849" s="6"/>
      <c r="D30849" s="6"/>
      <c r="E30849" s="6"/>
      <c r="F30849" s="6"/>
      <c r="U30849" s="11"/>
      <c r="AO30849" s="11"/>
    </row>
    <row r="30850" spans="2:41" x14ac:dyDescent="0.25">
      <c r="B30850" s="6"/>
      <c r="D30850" s="6"/>
      <c r="E30850" s="6"/>
      <c r="F30850" s="6"/>
      <c r="U30850" s="11"/>
      <c r="AO30850" s="11"/>
    </row>
    <row r="30851" spans="2:41" x14ac:dyDescent="0.25">
      <c r="B30851" s="6"/>
      <c r="D30851" s="6"/>
      <c r="E30851" s="6"/>
      <c r="F30851" s="6"/>
      <c r="U30851" s="11"/>
      <c r="AO30851" s="11"/>
    </row>
    <row r="30852" spans="2:41" x14ac:dyDescent="0.25">
      <c r="B30852" s="6"/>
      <c r="D30852" s="6"/>
      <c r="E30852" s="6"/>
      <c r="F30852" s="6"/>
      <c r="U30852" s="11"/>
      <c r="AO30852" s="11"/>
    </row>
    <row r="30853" spans="2:41" x14ac:dyDescent="0.25">
      <c r="B30853" s="6"/>
      <c r="D30853" s="6"/>
      <c r="E30853" s="6"/>
      <c r="F30853" s="6"/>
      <c r="U30853" s="11"/>
      <c r="AO30853" s="11"/>
    </row>
    <row r="30854" spans="2:41" x14ac:dyDescent="0.25">
      <c r="B30854" s="6"/>
      <c r="D30854" s="6"/>
      <c r="E30854" s="6"/>
      <c r="F30854" s="6"/>
      <c r="U30854" s="11"/>
      <c r="AO30854" s="11"/>
    </row>
    <row r="30855" spans="2:41" x14ac:dyDescent="0.25">
      <c r="B30855" s="6"/>
      <c r="D30855" s="6"/>
      <c r="E30855" s="6"/>
      <c r="F30855" s="6"/>
      <c r="U30855" s="11"/>
      <c r="AO30855" s="11"/>
    </row>
    <row r="30856" spans="2:41" x14ac:dyDescent="0.25">
      <c r="B30856" s="6"/>
      <c r="D30856" s="6"/>
      <c r="E30856" s="6"/>
      <c r="F30856" s="6"/>
      <c r="U30856" s="11"/>
      <c r="AO30856" s="11"/>
    </row>
    <row r="30857" spans="2:41" x14ac:dyDescent="0.25">
      <c r="B30857" s="6"/>
      <c r="D30857" s="6"/>
      <c r="E30857" s="6"/>
      <c r="F30857" s="6"/>
      <c r="U30857" s="11"/>
      <c r="AO30857" s="11"/>
    </row>
    <row r="30858" spans="2:41" x14ac:dyDescent="0.25">
      <c r="B30858" s="6"/>
      <c r="D30858" s="6"/>
      <c r="E30858" s="6"/>
      <c r="F30858" s="6"/>
      <c r="U30858" s="11"/>
      <c r="AO30858" s="11"/>
    </row>
    <row r="30859" spans="2:41" x14ac:dyDescent="0.25">
      <c r="B30859" s="6"/>
      <c r="D30859" s="6"/>
      <c r="E30859" s="6"/>
      <c r="F30859" s="6"/>
      <c r="U30859" s="11"/>
      <c r="AO30859" s="11"/>
    </row>
    <row r="30860" spans="2:41" x14ac:dyDescent="0.25">
      <c r="B30860" s="6"/>
      <c r="D30860" s="6"/>
      <c r="E30860" s="6"/>
      <c r="F30860" s="6"/>
      <c r="U30860" s="11"/>
      <c r="AO30860" s="11"/>
    </row>
    <row r="30861" spans="2:41" x14ac:dyDescent="0.25">
      <c r="B30861" s="6"/>
      <c r="D30861" s="6"/>
      <c r="E30861" s="6"/>
      <c r="F30861" s="6"/>
      <c r="U30861" s="11"/>
      <c r="AO30861" s="11"/>
    </row>
    <row r="30862" spans="2:41" x14ac:dyDescent="0.25">
      <c r="B30862" s="6"/>
      <c r="D30862" s="6"/>
      <c r="E30862" s="6"/>
      <c r="F30862" s="6"/>
      <c r="U30862" s="11"/>
      <c r="AO30862" s="11"/>
    </row>
    <row r="30863" spans="2:41" x14ac:dyDescent="0.25">
      <c r="B30863" s="6"/>
      <c r="D30863" s="6"/>
      <c r="E30863" s="6"/>
      <c r="F30863" s="6"/>
      <c r="U30863" s="11"/>
      <c r="AO30863" s="11"/>
    </row>
    <row r="30864" spans="2:41" x14ac:dyDescent="0.25">
      <c r="B30864" s="6"/>
      <c r="D30864" s="6"/>
      <c r="E30864" s="6"/>
      <c r="F30864" s="6"/>
      <c r="U30864" s="11"/>
      <c r="AO30864" s="11"/>
    </row>
    <row r="30865" spans="2:41" x14ac:dyDescent="0.25">
      <c r="B30865" s="6"/>
      <c r="D30865" s="6"/>
      <c r="E30865" s="6"/>
      <c r="F30865" s="6"/>
      <c r="U30865" s="11"/>
      <c r="AO30865" s="11"/>
    </row>
    <row r="30866" spans="2:41" x14ac:dyDescent="0.25">
      <c r="B30866" s="6"/>
      <c r="D30866" s="6"/>
      <c r="E30866" s="6"/>
      <c r="F30866" s="6"/>
      <c r="U30866" s="11"/>
      <c r="AO30866" s="11"/>
    </row>
    <row r="30867" spans="2:41" x14ac:dyDescent="0.25">
      <c r="B30867" s="6"/>
      <c r="D30867" s="6"/>
      <c r="E30867" s="6"/>
      <c r="F30867" s="6"/>
      <c r="U30867" s="11"/>
      <c r="AO30867" s="11"/>
    </row>
    <row r="30868" spans="2:41" x14ac:dyDescent="0.25">
      <c r="B30868" s="6"/>
      <c r="D30868" s="6"/>
      <c r="E30868" s="6"/>
      <c r="F30868" s="6"/>
      <c r="U30868" s="11"/>
      <c r="AO30868" s="11"/>
    </row>
    <row r="30869" spans="2:41" x14ac:dyDescent="0.25">
      <c r="B30869" s="6"/>
      <c r="D30869" s="6"/>
      <c r="E30869" s="6"/>
      <c r="F30869" s="6"/>
      <c r="U30869" s="11"/>
      <c r="AO30869" s="11"/>
    </row>
    <row r="30870" spans="2:41" x14ac:dyDescent="0.25">
      <c r="B30870" s="6"/>
      <c r="D30870" s="6"/>
      <c r="E30870" s="6"/>
      <c r="F30870" s="6"/>
      <c r="U30870" s="11"/>
      <c r="AO30870" s="11"/>
    </row>
    <row r="30871" spans="2:41" x14ac:dyDescent="0.25">
      <c r="B30871" s="6"/>
      <c r="D30871" s="6"/>
      <c r="E30871" s="6"/>
      <c r="F30871" s="6"/>
      <c r="U30871" s="11"/>
      <c r="AO30871" s="11"/>
    </row>
    <row r="30872" spans="2:41" x14ac:dyDescent="0.25">
      <c r="B30872" s="6"/>
      <c r="D30872" s="6"/>
      <c r="E30872" s="6"/>
      <c r="F30872" s="6"/>
      <c r="U30872" s="11"/>
      <c r="AO30872" s="11"/>
    </row>
    <row r="30873" spans="2:41" x14ac:dyDescent="0.25">
      <c r="B30873" s="6"/>
      <c r="D30873" s="6"/>
      <c r="E30873" s="6"/>
      <c r="F30873" s="6"/>
      <c r="U30873" s="11"/>
      <c r="AO30873" s="11"/>
    </row>
    <row r="30874" spans="2:41" x14ac:dyDescent="0.25">
      <c r="B30874" s="6"/>
      <c r="D30874" s="6"/>
      <c r="E30874" s="6"/>
      <c r="F30874" s="6"/>
      <c r="U30874" s="11"/>
      <c r="AO30874" s="11"/>
    </row>
    <row r="30875" spans="2:41" x14ac:dyDescent="0.25">
      <c r="B30875" s="6"/>
      <c r="D30875" s="6"/>
      <c r="E30875" s="6"/>
      <c r="F30875" s="6"/>
      <c r="U30875" s="11"/>
      <c r="AO30875" s="11"/>
    </row>
    <row r="30876" spans="2:41" x14ac:dyDescent="0.25">
      <c r="B30876" s="6"/>
      <c r="D30876" s="6"/>
      <c r="E30876" s="6"/>
      <c r="F30876" s="6"/>
      <c r="U30876" s="11"/>
      <c r="AO30876" s="11"/>
    </row>
    <row r="30877" spans="2:41" x14ac:dyDescent="0.25">
      <c r="B30877" s="6"/>
      <c r="D30877" s="6"/>
      <c r="E30877" s="6"/>
      <c r="F30877" s="6"/>
      <c r="U30877" s="11"/>
      <c r="AO30877" s="11"/>
    </row>
    <row r="30878" spans="2:41" x14ac:dyDescent="0.25">
      <c r="B30878" s="6"/>
      <c r="D30878" s="6"/>
      <c r="E30878" s="6"/>
      <c r="F30878" s="6"/>
      <c r="U30878" s="11"/>
      <c r="AO30878" s="11"/>
    </row>
    <row r="30879" spans="2:41" x14ac:dyDescent="0.25">
      <c r="B30879" s="6"/>
      <c r="D30879" s="6"/>
      <c r="E30879" s="6"/>
      <c r="F30879" s="6"/>
      <c r="U30879" s="11"/>
      <c r="AO30879" s="11"/>
    </row>
    <row r="30880" spans="2:41" x14ac:dyDescent="0.25">
      <c r="B30880" s="6"/>
      <c r="D30880" s="6"/>
      <c r="E30880" s="6"/>
      <c r="F30880" s="6"/>
      <c r="U30880" s="11"/>
      <c r="AO30880" s="11"/>
    </row>
    <row r="30881" spans="2:41" x14ac:dyDescent="0.25">
      <c r="B30881" s="6"/>
      <c r="D30881" s="6"/>
      <c r="E30881" s="6"/>
      <c r="F30881" s="6"/>
      <c r="U30881" s="11"/>
      <c r="AO30881" s="11"/>
    </row>
    <row r="30882" spans="2:41" x14ac:dyDescent="0.25">
      <c r="B30882" s="6"/>
      <c r="D30882" s="6"/>
      <c r="E30882" s="6"/>
      <c r="F30882" s="6"/>
      <c r="U30882" s="11"/>
      <c r="AO30882" s="11"/>
    </row>
    <row r="30883" spans="2:41" x14ac:dyDescent="0.25">
      <c r="B30883" s="6"/>
      <c r="D30883" s="6"/>
      <c r="E30883" s="6"/>
      <c r="F30883" s="6"/>
      <c r="U30883" s="11"/>
      <c r="AO30883" s="11"/>
    </row>
    <row r="30884" spans="2:41" x14ac:dyDescent="0.25">
      <c r="B30884" s="6"/>
      <c r="D30884" s="6"/>
      <c r="E30884" s="6"/>
      <c r="F30884" s="6"/>
      <c r="U30884" s="11"/>
      <c r="AO30884" s="11"/>
    </row>
    <row r="30885" spans="2:41" x14ac:dyDescent="0.25">
      <c r="B30885" s="6"/>
      <c r="D30885" s="6"/>
      <c r="E30885" s="6"/>
      <c r="F30885" s="6"/>
      <c r="U30885" s="11"/>
      <c r="AO30885" s="11"/>
    </row>
    <row r="30886" spans="2:41" x14ac:dyDescent="0.25">
      <c r="B30886" s="6"/>
      <c r="D30886" s="6"/>
      <c r="E30886" s="6"/>
      <c r="F30886" s="6"/>
      <c r="U30886" s="11"/>
      <c r="AO30886" s="11"/>
    </row>
    <row r="30887" spans="2:41" x14ac:dyDescent="0.25">
      <c r="B30887" s="6"/>
      <c r="D30887" s="6"/>
      <c r="E30887" s="6"/>
      <c r="F30887" s="6"/>
      <c r="U30887" s="11"/>
      <c r="AO30887" s="11"/>
    </row>
    <row r="30888" spans="2:41" x14ac:dyDescent="0.25">
      <c r="B30888" s="6"/>
      <c r="D30888" s="6"/>
      <c r="E30888" s="6"/>
      <c r="F30888" s="6"/>
      <c r="U30888" s="11"/>
      <c r="AO30888" s="11"/>
    </row>
    <row r="30889" spans="2:41" x14ac:dyDescent="0.25">
      <c r="B30889" s="6"/>
      <c r="D30889" s="6"/>
      <c r="E30889" s="6"/>
      <c r="F30889" s="6"/>
      <c r="U30889" s="11"/>
      <c r="AO30889" s="11"/>
    </row>
    <row r="30890" spans="2:41" x14ac:dyDescent="0.25">
      <c r="B30890" s="6"/>
      <c r="D30890" s="6"/>
      <c r="E30890" s="6"/>
      <c r="F30890" s="6"/>
      <c r="U30890" s="11"/>
      <c r="AO30890" s="11"/>
    </row>
    <row r="30891" spans="2:41" x14ac:dyDescent="0.25">
      <c r="B30891" s="6"/>
      <c r="D30891" s="6"/>
      <c r="E30891" s="6"/>
      <c r="F30891" s="6"/>
      <c r="U30891" s="11"/>
      <c r="AO30891" s="11"/>
    </row>
    <row r="30892" spans="2:41" x14ac:dyDescent="0.25">
      <c r="B30892" s="6"/>
      <c r="D30892" s="6"/>
      <c r="E30892" s="6"/>
      <c r="F30892" s="6"/>
      <c r="U30892" s="11"/>
      <c r="AO30892" s="11"/>
    </row>
    <row r="30893" spans="2:41" x14ac:dyDescent="0.25">
      <c r="B30893" s="6"/>
      <c r="D30893" s="6"/>
      <c r="E30893" s="6"/>
      <c r="F30893" s="6"/>
      <c r="U30893" s="11"/>
      <c r="AO30893" s="11"/>
    </row>
    <row r="30894" spans="2:41" x14ac:dyDescent="0.25">
      <c r="B30894" s="6"/>
      <c r="D30894" s="6"/>
      <c r="E30894" s="6"/>
      <c r="F30894" s="6"/>
      <c r="U30894" s="11"/>
      <c r="AO30894" s="11"/>
    </row>
    <row r="30895" spans="2:41" x14ac:dyDescent="0.25">
      <c r="B30895" s="6"/>
      <c r="D30895" s="6"/>
      <c r="E30895" s="6"/>
      <c r="F30895" s="6"/>
      <c r="U30895" s="11"/>
      <c r="AO30895" s="11"/>
    </row>
    <row r="30896" spans="2:41" x14ac:dyDescent="0.25">
      <c r="B30896" s="6"/>
      <c r="D30896" s="6"/>
      <c r="E30896" s="6"/>
      <c r="F30896" s="6"/>
      <c r="U30896" s="11"/>
      <c r="AO30896" s="11"/>
    </row>
    <row r="30897" spans="2:41" x14ac:dyDescent="0.25">
      <c r="B30897" s="6"/>
      <c r="D30897" s="6"/>
      <c r="E30897" s="6"/>
      <c r="F30897" s="6"/>
      <c r="U30897" s="11"/>
      <c r="AO30897" s="11"/>
    </row>
    <row r="30898" spans="2:41" x14ac:dyDescent="0.25">
      <c r="B30898" s="6"/>
      <c r="D30898" s="6"/>
      <c r="E30898" s="6"/>
      <c r="F30898" s="6"/>
      <c r="U30898" s="11"/>
      <c r="AO30898" s="11"/>
    </row>
    <row r="30899" spans="2:41" x14ac:dyDescent="0.25">
      <c r="B30899" s="6"/>
      <c r="D30899" s="6"/>
      <c r="E30899" s="6"/>
      <c r="F30899" s="6"/>
      <c r="U30899" s="11"/>
      <c r="AO30899" s="11"/>
    </row>
    <row r="30900" spans="2:41" x14ac:dyDescent="0.25">
      <c r="B30900" s="6"/>
      <c r="D30900" s="6"/>
      <c r="E30900" s="6"/>
      <c r="F30900" s="6"/>
      <c r="U30900" s="11"/>
      <c r="AO30900" s="11"/>
    </row>
    <row r="30901" spans="2:41" x14ac:dyDescent="0.25">
      <c r="B30901" s="6"/>
      <c r="D30901" s="6"/>
      <c r="E30901" s="6"/>
      <c r="F30901" s="6"/>
      <c r="U30901" s="11"/>
      <c r="AO30901" s="11"/>
    </row>
    <row r="30902" spans="2:41" x14ac:dyDescent="0.25">
      <c r="B30902" s="6"/>
      <c r="D30902" s="6"/>
      <c r="E30902" s="6"/>
      <c r="F30902" s="6"/>
      <c r="U30902" s="11"/>
      <c r="AO30902" s="11"/>
    </row>
    <row r="30903" spans="2:41" x14ac:dyDescent="0.25">
      <c r="B30903" s="6"/>
      <c r="D30903" s="6"/>
      <c r="E30903" s="6"/>
      <c r="F30903" s="6"/>
      <c r="U30903" s="11"/>
      <c r="AO30903" s="11"/>
    </row>
    <row r="30904" spans="2:41" x14ac:dyDescent="0.25">
      <c r="B30904" s="6"/>
      <c r="D30904" s="6"/>
      <c r="E30904" s="6"/>
      <c r="F30904" s="6"/>
      <c r="U30904" s="11"/>
      <c r="AO30904" s="11"/>
    </row>
    <row r="30905" spans="2:41" x14ac:dyDescent="0.25">
      <c r="B30905" s="6"/>
      <c r="D30905" s="6"/>
      <c r="E30905" s="6"/>
      <c r="F30905" s="6"/>
      <c r="U30905" s="11"/>
      <c r="AO30905" s="11"/>
    </row>
    <row r="30906" spans="2:41" x14ac:dyDescent="0.25">
      <c r="B30906" s="6"/>
      <c r="D30906" s="6"/>
      <c r="E30906" s="6"/>
      <c r="F30906" s="6"/>
      <c r="U30906" s="11"/>
      <c r="AO30906" s="11"/>
    </row>
    <row r="30907" spans="2:41" x14ac:dyDescent="0.25">
      <c r="B30907" s="6"/>
      <c r="D30907" s="6"/>
      <c r="E30907" s="6"/>
      <c r="F30907" s="6"/>
      <c r="U30907" s="11"/>
      <c r="AO30907" s="11"/>
    </row>
    <row r="30908" spans="2:41" x14ac:dyDescent="0.25">
      <c r="B30908" s="6"/>
      <c r="D30908" s="6"/>
      <c r="E30908" s="6"/>
      <c r="F30908" s="6"/>
      <c r="U30908" s="11"/>
      <c r="AO30908" s="11"/>
    </row>
    <row r="30909" spans="2:41" x14ac:dyDescent="0.25">
      <c r="B30909" s="6"/>
      <c r="D30909" s="6"/>
      <c r="E30909" s="6"/>
      <c r="F30909" s="6"/>
      <c r="U30909" s="11"/>
      <c r="AO30909" s="11"/>
    </row>
    <row r="30910" spans="2:41" x14ac:dyDescent="0.25">
      <c r="B30910" s="6"/>
      <c r="D30910" s="6"/>
      <c r="E30910" s="6"/>
      <c r="F30910" s="6"/>
      <c r="U30910" s="11"/>
      <c r="AO30910" s="11"/>
    </row>
    <row r="30911" spans="2:41" x14ac:dyDescent="0.25">
      <c r="B30911" s="6"/>
      <c r="D30911" s="6"/>
      <c r="E30911" s="6"/>
      <c r="F30911" s="6"/>
      <c r="U30911" s="11"/>
      <c r="AO30911" s="11"/>
    </row>
    <row r="30912" spans="2:41" x14ac:dyDescent="0.25">
      <c r="B30912" s="6"/>
      <c r="D30912" s="6"/>
      <c r="E30912" s="6"/>
      <c r="F30912" s="6"/>
      <c r="U30912" s="11"/>
      <c r="AO30912" s="11"/>
    </row>
    <row r="30913" spans="2:41" x14ac:dyDescent="0.25">
      <c r="B30913" s="6"/>
      <c r="D30913" s="6"/>
      <c r="E30913" s="6"/>
      <c r="F30913" s="6"/>
      <c r="U30913" s="11"/>
      <c r="AO30913" s="11"/>
    </row>
    <row r="30914" spans="2:41" x14ac:dyDescent="0.25">
      <c r="B30914" s="6"/>
      <c r="D30914" s="6"/>
      <c r="E30914" s="6"/>
      <c r="F30914" s="6"/>
      <c r="U30914" s="11"/>
      <c r="AO30914" s="11"/>
    </row>
    <row r="30915" spans="2:41" x14ac:dyDescent="0.25">
      <c r="B30915" s="6"/>
      <c r="D30915" s="6"/>
      <c r="E30915" s="6"/>
      <c r="F30915" s="6"/>
      <c r="U30915" s="11"/>
      <c r="AO30915" s="11"/>
    </row>
    <row r="30916" spans="2:41" x14ac:dyDescent="0.25">
      <c r="B30916" s="6"/>
      <c r="D30916" s="6"/>
      <c r="E30916" s="6"/>
      <c r="F30916" s="6"/>
      <c r="U30916" s="11"/>
      <c r="AO30916" s="11"/>
    </row>
    <row r="30917" spans="2:41" x14ac:dyDescent="0.25">
      <c r="B30917" s="6"/>
      <c r="D30917" s="6"/>
      <c r="E30917" s="6"/>
      <c r="F30917" s="6"/>
      <c r="U30917" s="11"/>
      <c r="AO30917" s="11"/>
    </row>
    <row r="30918" spans="2:41" x14ac:dyDescent="0.25">
      <c r="B30918" s="6"/>
      <c r="D30918" s="6"/>
      <c r="E30918" s="6"/>
      <c r="F30918" s="6"/>
      <c r="U30918" s="11"/>
      <c r="AO30918" s="11"/>
    </row>
    <row r="30919" spans="2:41" x14ac:dyDescent="0.25">
      <c r="B30919" s="6"/>
      <c r="D30919" s="6"/>
      <c r="E30919" s="6"/>
      <c r="F30919" s="6"/>
      <c r="U30919" s="11"/>
      <c r="AO30919" s="11"/>
    </row>
    <row r="30920" spans="2:41" x14ac:dyDescent="0.25">
      <c r="B30920" s="6"/>
      <c r="D30920" s="6"/>
      <c r="E30920" s="6"/>
      <c r="F30920" s="6"/>
      <c r="U30920" s="11"/>
      <c r="AO30920" s="11"/>
    </row>
    <row r="30921" spans="2:41" x14ac:dyDescent="0.25">
      <c r="B30921" s="6"/>
      <c r="D30921" s="6"/>
      <c r="E30921" s="6"/>
      <c r="F30921" s="6"/>
      <c r="U30921" s="11"/>
      <c r="AO30921" s="11"/>
    </row>
    <row r="30922" spans="2:41" x14ac:dyDescent="0.25">
      <c r="B30922" s="6"/>
      <c r="D30922" s="6"/>
      <c r="E30922" s="6"/>
      <c r="F30922" s="6"/>
      <c r="U30922" s="11"/>
      <c r="AO30922" s="11"/>
    </row>
    <row r="30923" spans="2:41" x14ac:dyDescent="0.25">
      <c r="B30923" s="6"/>
      <c r="D30923" s="6"/>
      <c r="E30923" s="6"/>
      <c r="F30923" s="6"/>
      <c r="U30923" s="11"/>
      <c r="AO30923" s="11"/>
    </row>
    <row r="30924" spans="2:41" x14ac:dyDescent="0.25">
      <c r="B30924" s="6"/>
      <c r="D30924" s="6"/>
      <c r="E30924" s="6"/>
      <c r="F30924" s="6"/>
      <c r="U30924" s="11"/>
      <c r="AO30924" s="11"/>
    </row>
    <row r="30925" spans="2:41" x14ac:dyDescent="0.25">
      <c r="B30925" s="6"/>
      <c r="D30925" s="6"/>
      <c r="E30925" s="6"/>
      <c r="F30925" s="6"/>
      <c r="U30925" s="11"/>
      <c r="AO30925" s="11"/>
    </row>
    <row r="30926" spans="2:41" x14ac:dyDescent="0.25">
      <c r="B30926" s="6"/>
      <c r="D30926" s="6"/>
      <c r="E30926" s="6"/>
      <c r="F30926" s="6"/>
      <c r="U30926" s="11"/>
      <c r="AO30926" s="11"/>
    </row>
    <row r="30927" spans="2:41" x14ac:dyDescent="0.25">
      <c r="B30927" s="6"/>
      <c r="D30927" s="6"/>
      <c r="E30927" s="6"/>
      <c r="F30927" s="6"/>
      <c r="U30927" s="11"/>
      <c r="AO30927" s="11"/>
    </row>
    <row r="30928" spans="2:41" x14ac:dyDescent="0.25">
      <c r="B30928" s="6"/>
      <c r="D30928" s="6"/>
      <c r="E30928" s="6"/>
      <c r="F30928" s="6"/>
      <c r="U30928" s="11"/>
      <c r="AO30928" s="11"/>
    </row>
    <row r="30929" spans="2:41" x14ac:dyDescent="0.25">
      <c r="B30929" s="6"/>
      <c r="D30929" s="6"/>
      <c r="E30929" s="6"/>
      <c r="F30929" s="6"/>
      <c r="U30929" s="11"/>
      <c r="AO30929" s="11"/>
    </row>
    <row r="30930" spans="2:41" x14ac:dyDescent="0.25">
      <c r="B30930" s="6"/>
      <c r="D30930" s="6"/>
      <c r="E30930" s="6"/>
      <c r="F30930" s="6"/>
      <c r="U30930" s="11"/>
      <c r="AO30930" s="11"/>
    </row>
    <row r="30931" spans="2:41" x14ac:dyDescent="0.25">
      <c r="B30931" s="6"/>
      <c r="D30931" s="6"/>
      <c r="E30931" s="6"/>
      <c r="F30931" s="6"/>
      <c r="U30931" s="11"/>
      <c r="AO30931" s="11"/>
    </row>
    <row r="30932" spans="2:41" x14ac:dyDescent="0.25">
      <c r="B30932" s="6"/>
      <c r="D30932" s="6"/>
      <c r="E30932" s="6"/>
      <c r="F30932" s="6"/>
      <c r="U30932" s="11"/>
      <c r="AO30932" s="11"/>
    </row>
    <row r="30933" spans="2:41" x14ac:dyDescent="0.25">
      <c r="B30933" s="6"/>
      <c r="D30933" s="6"/>
      <c r="E30933" s="6"/>
      <c r="F30933" s="6"/>
      <c r="U30933" s="11"/>
      <c r="AO30933" s="11"/>
    </row>
    <row r="30934" spans="2:41" x14ac:dyDescent="0.25">
      <c r="B30934" s="6"/>
      <c r="D30934" s="6"/>
      <c r="E30934" s="6"/>
      <c r="F30934" s="6"/>
      <c r="U30934" s="11"/>
      <c r="AO30934" s="11"/>
    </row>
    <row r="30935" spans="2:41" x14ac:dyDescent="0.25">
      <c r="B30935" s="6"/>
      <c r="D30935" s="6"/>
      <c r="E30935" s="6"/>
      <c r="F30935" s="6"/>
      <c r="U30935" s="11"/>
      <c r="AO30935" s="11"/>
    </row>
    <row r="30936" spans="2:41" x14ac:dyDescent="0.25">
      <c r="B30936" s="6"/>
      <c r="D30936" s="6"/>
      <c r="E30936" s="6"/>
      <c r="F30936" s="6"/>
      <c r="U30936" s="11"/>
      <c r="AO30936" s="11"/>
    </row>
    <row r="30937" spans="2:41" x14ac:dyDescent="0.25">
      <c r="B30937" s="6"/>
      <c r="D30937" s="6"/>
      <c r="E30937" s="6"/>
      <c r="F30937" s="6"/>
      <c r="U30937" s="11"/>
      <c r="AO30937" s="11"/>
    </row>
    <row r="30938" spans="2:41" x14ac:dyDescent="0.25">
      <c r="B30938" s="6"/>
      <c r="D30938" s="6"/>
      <c r="E30938" s="6"/>
      <c r="F30938" s="6"/>
      <c r="U30938" s="11"/>
      <c r="AO30938" s="11"/>
    </row>
    <row r="30939" spans="2:41" x14ac:dyDescent="0.25">
      <c r="B30939" s="6"/>
      <c r="D30939" s="6"/>
      <c r="E30939" s="6"/>
      <c r="F30939" s="6"/>
      <c r="U30939" s="11"/>
      <c r="AO30939" s="11"/>
    </row>
    <row r="30940" spans="2:41" x14ac:dyDescent="0.25">
      <c r="B30940" s="6"/>
      <c r="D30940" s="6"/>
      <c r="E30940" s="6"/>
      <c r="F30940" s="6"/>
      <c r="U30940" s="11"/>
      <c r="AO30940" s="11"/>
    </row>
    <row r="30941" spans="2:41" x14ac:dyDescent="0.25">
      <c r="B30941" s="6"/>
      <c r="D30941" s="6"/>
      <c r="E30941" s="6"/>
      <c r="F30941" s="6"/>
      <c r="U30941" s="11"/>
      <c r="AO30941" s="11"/>
    </row>
    <row r="30942" spans="2:41" x14ac:dyDescent="0.25">
      <c r="B30942" s="6"/>
      <c r="D30942" s="6"/>
      <c r="E30942" s="6"/>
      <c r="F30942" s="6"/>
      <c r="U30942" s="11"/>
      <c r="AO30942" s="11"/>
    </row>
    <row r="30943" spans="2:41" x14ac:dyDescent="0.25">
      <c r="B30943" s="6"/>
      <c r="D30943" s="6"/>
      <c r="E30943" s="6"/>
      <c r="F30943" s="6"/>
      <c r="U30943" s="11"/>
      <c r="AO30943" s="11"/>
    </row>
    <row r="30944" spans="2:41" x14ac:dyDescent="0.25">
      <c r="B30944" s="6"/>
      <c r="D30944" s="6"/>
      <c r="E30944" s="6"/>
      <c r="F30944" s="6"/>
      <c r="U30944" s="11"/>
      <c r="AO30944" s="11"/>
    </row>
    <row r="30945" spans="2:41" x14ac:dyDescent="0.25">
      <c r="B30945" s="6"/>
      <c r="D30945" s="6"/>
      <c r="E30945" s="6"/>
      <c r="F30945" s="6"/>
      <c r="U30945" s="11"/>
      <c r="AO30945" s="11"/>
    </row>
    <row r="30946" spans="2:41" x14ac:dyDescent="0.25">
      <c r="B30946" s="6"/>
      <c r="D30946" s="6"/>
      <c r="E30946" s="6"/>
      <c r="F30946" s="6"/>
      <c r="U30946" s="11"/>
      <c r="AO30946" s="11"/>
    </row>
    <row r="30947" spans="2:41" x14ac:dyDescent="0.25">
      <c r="B30947" s="6"/>
      <c r="D30947" s="6"/>
      <c r="E30947" s="6"/>
      <c r="F30947" s="6"/>
      <c r="U30947" s="11"/>
      <c r="AO30947" s="11"/>
    </row>
    <row r="30948" spans="2:41" x14ac:dyDescent="0.25">
      <c r="B30948" s="6"/>
      <c r="D30948" s="6"/>
      <c r="E30948" s="6"/>
      <c r="F30948" s="6"/>
      <c r="U30948" s="11"/>
      <c r="AO30948" s="11"/>
    </row>
    <row r="30949" spans="2:41" x14ac:dyDescent="0.25">
      <c r="B30949" s="6"/>
      <c r="D30949" s="6"/>
      <c r="E30949" s="6"/>
      <c r="F30949" s="6"/>
      <c r="U30949" s="11"/>
      <c r="AO30949" s="11"/>
    </row>
    <row r="30950" spans="2:41" x14ac:dyDescent="0.25">
      <c r="B30950" s="6"/>
      <c r="D30950" s="6"/>
      <c r="E30950" s="6"/>
      <c r="F30950" s="6"/>
      <c r="U30950" s="11"/>
      <c r="AO30950" s="11"/>
    </row>
    <row r="30951" spans="2:41" x14ac:dyDescent="0.25">
      <c r="B30951" s="6"/>
      <c r="D30951" s="6"/>
      <c r="E30951" s="6"/>
      <c r="F30951" s="6"/>
      <c r="U30951" s="11"/>
      <c r="AO30951" s="11"/>
    </row>
    <row r="30952" spans="2:41" x14ac:dyDescent="0.25">
      <c r="B30952" s="6"/>
      <c r="D30952" s="6"/>
      <c r="E30952" s="6"/>
      <c r="F30952" s="6"/>
      <c r="U30952" s="11"/>
      <c r="AO30952" s="11"/>
    </row>
    <row r="30953" spans="2:41" x14ac:dyDescent="0.25">
      <c r="B30953" s="6"/>
      <c r="D30953" s="6"/>
      <c r="E30953" s="6"/>
      <c r="F30953" s="6"/>
      <c r="U30953" s="11"/>
      <c r="AO30953" s="11"/>
    </row>
    <row r="30954" spans="2:41" x14ac:dyDescent="0.25">
      <c r="B30954" s="6"/>
      <c r="D30954" s="6"/>
      <c r="E30954" s="6"/>
      <c r="F30954" s="6"/>
      <c r="U30954" s="11"/>
      <c r="AO30954" s="11"/>
    </row>
    <row r="30955" spans="2:41" x14ac:dyDescent="0.25">
      <c r="B30955" s="6"/>
      <c r="D30955" s="6"/>
      <c r="E30955" s="6"/>
      <c r="F30955" s="6"/>
      <c r="U30955" s="11"/>
      <c r="AO30955" s="11"/>
    </row>
    <row r="30956" spans="2:41" x14ac:dyDescent="0.25">
      <c r="B30956" s="6"/>
      <c r="D30956" s="6"/>
      <c r="E30956" s="6"/>
      <c r="F30956" s="6"/>
      <c r="U30956" s="11"/>
      <c r="AO30956" s="11"/>
    </row>
    <row r="30957" spans="2:41" x14ac:dyDescent="0.25">
      <c r="B30957" s="6"/>
      <c r="D30957" s="6"/>
      <c r="E30957" s="6"/>
      <c r="F30957" s="6"/>
      <c r="U30957" s="11"/>
      <c r="AO30957" s="11"/>
    </row>
    <row r="30958" spans="2:41" x14ac:dyDescent="0.25">
      <c r="B30958" s="6"/>
      <c r="D30958" s="6"/>
      <c r="E30958" s="6"/>
      <c r="F30958" s="6"/>
      <c r="U30958" s="11"/>
      <c r="AO30958" s="11"/>
    </row>
    <row r="30959" spans="2:41" x14ac:dyDescent="0.25">
      <c r="B30959" s="6"/>
      <c r="D30959" s="6"/>
      <c r="E30959" s="6"/>
      <c r="F30959" s="6"/>
      <c r="U30959" s="11"/>
      <c r="AO30959" s="11"/>
    </row>
    <row r="30960" spans="2:41" x14ac:dyDescent="0.25">
      <c r="B30960" s="6"/>
      <c r="D30960" s="6"/>
      <c r="E30960" s="6"/>
      <c r="F30960" s="6"/>
      <c r="U30960" s="11"/>
      <c r="AO30960" s="11"/>
    </row>
    <row r="30961" spans="2:41" x14ac:dyDescent="0.25">
      <c r="B30961" s="6"/>
      <c r="D30961" s="6"/>
      <c r="E30961" s="6"/>
      <c r="F30961" s="6"/>
      <c r="U30961" s="11"/>
      <c r="AO30961" s="11"/>
    </row>
    <row r="30962" spans="2:41" x14ac:dyDescent="0.25">
      <c r="B30962" s="6"/>
      <c r="D30962" s="6"/>
      <c r="E30962" s="6"/>
      <c r="F30962" s="6"/>
      <c r="U30962" s="11"/>
      <c r="AO30962" s="11"/>
    </row>
    <row r="30963" spans="2:41" x14ac:dyDescent="0.25">
      <c r="B30963" s="6"/>
      <c r="D30963" s="6"/>
      <c r="E30963" s="6"/>
      <c r="F30963" s="6"/>
      <c r="U30963" s="11"/>
      <c r="AO30963" s="11"/>
    </row>
    <row r="30964" spans="2:41" x14ac:dyDescent="0.25">
      <c r="B30964" s="6"/>
      <c r="D30964" s="6"/>
      <c r="E30964" s="6"/>
      <c r="F30964" s="6"/>
      <c r="U30964" s="11"/>
      <c r="AO30964" s="11"/>
    </row>
    <row r="30965" spans="2:41" x14ac:dyDescent="0.25">
      <c r="B30965" s="6"/>
      <c r="D30965" s="6"/>
      <c r="E30965" s="6"/>
      <c r="F30965" s="6"/>
      <c r="U30965" s="11"/>
      <c r="AO30965" s="11"/>
    </row>
    <row r="30966" spans="2:41" x14ac:dyDescent="0.25">
      <c r="B30966" s="6"/>
      <c r="D30966" s="6"/>
      <c r="E30966" s="6"/>
      <c r="F30966" s="6"/>
      <c r="U30966" s="11"/>
      <c r="AO30966" s="11"/>
    </row>
    <row r="30967" spans="2:41" x14ac:dyDescent="0.25">
      <c r="B30967" s="6"/>
      <c r="D30967" s="6"/>
      <c r="E30967" s="6"/>
      <c r="F30967" s="6"/>
      <c r="U30967" s="11"/>
      <c r="AO30967" s="11"/>
    </row>
    <row r="30968" spans="2:41" x14ac:dyDescent="0.25">
      <c r="B30968" s="6"/>
      <c r="D30968" s="6"/>
      <c r="E30968" s="6"/>
      <c r="F30968" s="6"/>
      <c r="U30968" s="11"/>
      <c r="AO30968" s="11"/>
    </row>
    <row r="30969" spans="2:41" x14ac:dyDescent="0.25">
      <c r="B30969" s="6"/>
      <c r="D30969" s="6"/>
      <c r="E30969" s="6"/>
      <c r="F30969" s="6"/>
      <c r="U30969" s="11"/>
      <c r="AO30969" s="11"/>
    </row>
    <row r="30970" spans="2:41" x14ac:dyDescent="0.25">
      <c r="B30970" s="6"/>
      <c r="D30970" s="6"/>
      <c r="E30970" s="6"/>
      <c r="F30970" s="6"/>
      <c r="U30970" s="11"/>
      <c r="AO30970" s="11"/>
    </row>
    <row r="30971" spans="2:41" x14ac:dyDescent="0.25">
      <c r="B30971" s="6"/>
      <c r="D30971" s="6"/>
      <c r="E30971" s="6"/>
      <c r="F30971" s="6"/>
      <c r="U30971" s="11"/>
      <c r="AO30971" s="11"/>
    </row>
    <row r="30972" spans="2:41" x14ac:dyDescent="0.25">
      <c r="B30972" s="6"/>
      <c r="D30972" s="6"/>
      <c r="E30972" s="6"/>
      <c r="F30972" s="6"/>
      <c r="U30972" s="11"/>
      <c r="AO30972" s="11"/>
    </row>
    <row r="30973" spans="2:41" x14ac:dyDescent="0.25">
      <c r="B30973" s="6"/>
      <c r="D30973" s="6"/>
      <c r="E30973" s="6"/>
      <c r="F30973" s="6"/>
      <c r="U30973" s="11"/>
      <c r="AO30973" s="11"/>
    </row>
    <row r="30974" spans="2:41" x14ac:dyDescent="0.25">
      <c r="B30974" s="6"/>
      <c r="D30974" s="6"/>
      <c r="E30974" s="6"/>
      <c r="F30974" s="6"/>
      <c r="U30974" s="11"/>
      <c r="AO30974" s="11"/>
    </row>
    <row r="30975" spans="2:41" x14ac:dyDescent="0.25">
      <c r="B30975" s="6"/>
      <c r="D30975" s="6"/>
      <c r="E30975" s="6"/>
      <c r="F30975" s="6"/>
      <c r="U30975" s="11"/>
      <c r="AO30975" s="11"/>
    </row>
    <row r="30976" spans="2:41" x14ac:dyDescent="0.25">
      <c r="B30976" s="6"/>
      <c r="D30976" s="6"/>
      <c r="E30976" s="6"/>
      <c r="F30976" s="6"/>
      <c r="U30976" s="11"/>
      <c r="AO30976" s="11"/>
    </row>
    <row r="30977" spans="2:41" x14ac:dyDescent="0.25">
      <c r="B30977" s="6"/>
      <c r="D30977" s="6"/>
      <c r="E30977" s="6"/>
      <c r="F30977" s="6"/>
      <c r="U30977" s="11"/>
      <c r="AO30977" s="11"/>
    </row>
    <row r="30978" spans="2:41" x14ac:dyDescent="0.25">
      <c r="B30978" s="6"/>
      <c r="D30978" s="6"/>
      <c r="E30978" s="6"/>
      <c r="F30978" s="6"/>
      <c r="U30978" s="11"/>
      <c r="AO30978" s="11"/>
    </row>
    <row r="30979" spans="2:41" x14ac:dyDescent="0.25">
      <c r="B30979" s="6"/>
      <c r="D30979" s="6"/>
      <c r="E30979" s="6"/>
      <c r="F30979" s="6"/>
      <c r="U30979" s="11"/>
      <c r="AO30979" s="11"/>
    </row>
    <row r="30980" spans="2:41" x14ac:dyDescent="0.25">
      <c r="B30980" s="6"/>
      <c r="D30980" s="6"/>
      <c r="E30980" s="6"/>
      <c r="F30980" s="6"/>
      <c r="U30980" s="11"/>
      <c r="AO30980" s="11"/>
    </row>
    <row r="30981" spans="2:41" x14ac:dyDescent="0.25">
      <c r="B30981" s="6"/>
      <c r="D30981" s="6"/>
      <c r="E30981" s="6"/>
      <c r="F30981" s="6"/>
      <c r="U30981" s="11"/>
      <c r="AO30981" s="11"/>
    </row>
    <row r="30982" spans="2:41" x14ac:dyDescent="0.25">
      <c r="B30982" s="6"/>
      <c r="D30982" s="6"/>
      <c r="E30982" s="6"/>
      <c r="F30982" s="6"/>
      <c r="U30982" s="11"/>
      <c r="AO30982" s="11"/>
    </row>
    <row r="30983" spans="2:41" x14ac:dyDescent="0.25">
      <c r="B30983" s="6"/>
      <c r="D30983" s="6"/>
      <c r="E30983" s="6"/>
      <c r="F30983" s="6"/>
      <c r="U30983" s="11"/>
      <c r="AO30983" s="11"/>
    </row>
    <row r="30984" spans="2:41" x14ac:dyDescent="0.25">
      <c r="B30984" s="6"/>
      <c r="D30984" s="6"/>
      <c r="E30984" s="6"/>
      <c r="F30984" s="6"/>
      <c r="U30984" s="11"/>
      <c r="AO30984" s="11"/>
    </row>
    <row r="30985" spans="2:41" x14ac:dyDescent="0.25">
      <c r="B30985" s="6"/>
      <c r="D30985" s="6"/>
      <c r="E30985" s="6"/>
      <c r="F30985" s="6"/>
      <c r="U30985" s="11"/>
      <c r="AO30985" s="11"/>
    </row>
    <row r="30986" spans="2:41" x14ac:dyDescent="0.25">
      <c r="B30986" s="6"/>
      <c r="D30986" s="6"/>
      <c r="E30986" s="6"/>
      <c r="F30986" s="6"/>
      <c r="U30986" s="11"/>
      <c r="AO30986" s="11"/>
    </row>
    <row r="30987" spans="2:41" x14ac:dyDescent="0.25">
      <c r="B30987" s="6"/>
      <c r="D30987" s="6"/>
      <c r="E30987" s="6"/>
      <c r="F30987" s="6"/>
      <c r="U30987" s="11"/>
      <c r="AO30987" s="11"/>
    </row>
    <row r="30988" spans="2:41" x14ac:dyDescent="0.25">
      <c r="B30988" s="6"/>
      <c r="D30988" s="6"/>
      <c r="E30988" s="6"/>
      <c r="F30988" s="6"/>
      <c r="U30988" s="11"/>
      <c r="AO30988" s="11"/>
    </row>
    <row r="30989" spans="2:41" x14ac:dyDescent="0.25">
      <c r="B30989" s="6"/>
      <c r="D30989" s="6"/>
      <c r="E30989" s="6"/>
      <c r="F30989" s="6"/>
      <c r="U30989" s="11"/>
      <c r="AO30989" s="11"/>
    </row>
    <row r="30990" spans="2:41" x14ac:dyDescent="0.25">
      <c r="B30990" s="6"/>
      <c r="D30990" s="6"/>
      <c r="E30990" s="6"/>
      <c r="F30990" s="6"/>
      <c r="U30990" s="11"/>
      <c r="AO30990" s="11"/>
    </row>
    <row r="30991" spans="2:41" x14ac:dyDescent="0.25">
      <c r="B30991" s="6"/>
      <c r="D30991" s="6"/>
      <c r="E30991" s="6"/>
      <c r="F30991" s="6"/>
      <c r="U30991" s="11"/>
      <c r="AO30991" s="11"/>
    </row>
    <row r="30992" spans="2:41" x14ac:dyDescent="0.25">
      <c r="B30992" s="6"/>
      <c r="D30992" s="6"/>
      <c r="E30992" s="6"/>
      <c r="F30992" s="6"/>
      <c r="U30992" s="11"/>
      <c r="AO30992" s="11"/>
    </row>
    <row r="30993" spans="2:41" x14ac:dyDescent="0.25">
      <c r="B30993" s="6"/>
      <c r="D30993" s="6"/>
      <c r="E30993" s="6"/>
      <c r="F30993" s="6"/>
      <c r="U30993" s="11"/>
      <c r="AO30993" s="11"/>
    </row>
    <row r="30994" spans="2:41" x14ac:dyDescent="0.25">
      <c r="B30994" s="6"/>
      <c r="D30994" s="6"/>
      <c r="E30994" s="6"/>
      <c r="F30994" s="6"/>
      <c r="U30994" s="11"/>
      <c r="AO30994" s="11"/>
    </row>
    <row r="30995" spans="2:41" x14ac:dyDescent="0.25">
      <c r="B30995" s="6"/>
      <c r="D30995" s="6"/>
      <c r="E30995" s="6"/>
      <c r="F30995" s="6"/>
      <c r="U30995" s="11"/>
      <c r="AO30995" s="11"/>
    </row>
    <row r="30996" spans="2:41" x14ac:dyDescent="0.25">
      <c r="B30996" s="6"/>
      <c r="D30996" s="6"/>
      <c r="E30996" s="6"/>
      <c r="F30996" s="6"/>
      <c r="U30996" s="11"/>
      <c r="AO30996" s="11"/>
    </row>
    <row r="30997" spans="2:41" x14ac:dyDescent="0.25">
      <c r="B30997" s="6"/>
      <c r="D30997" s="6"/>
      <c r="E30997" s="6"/>
      <c r="F30997" s="6"/>
      <c r="U30997" s="11"/>
      <c r="AO30997" s="11"/>
    </row>
    <row r="30998" spans="2:41" x14ac:dyDescent="0.25">
      <c r="B30998" s="6"/>
      <c r="D30998" s="6"/>
      <c r="E30998" s="6"/>
      <c r="F30998" s="6"/>
      <c r="U30998" s="11"/>
      <c r="AO30998" s="11"/>
    </row>
    <row r="30999" spans="2:41" x14ac:dyDescent="0.25">
      <c r="B30999" s="6"/>
      <c r="D30999" s="6"/>
      <c r="E30999" s="6"/>
      <c r="F30999" s="6"/>
      <c r="U30999" s="11"/>
      <c r="AO30999" s="11"/>
    </row>
    <row r="31000" spans="2:41" x14ac:dyDescent="0.25">
      <c r="B31000" s="6"/>
      <c r="D31000" s="6"/>
      <c r="E31000" s="6"/>
      <c r="F31000" s="6"/>
      <c r="U31000" s="11"/>
      <c r="AO31000" s="11"/>
    </row>
    <row r="31001" spans="2:41" x14ac:dyDescent="0.25">
      <c r="B31001" s="6"/>
      <c r="D31001" s="6"/>
      <c r="E31001" s="6"/>
      <c r="F31001" s="6"/>
      <c r="U31001" s="11"/>
      <c r="AO31001" s="11"/>
    </row>
    <row r="31002" spans="2:41" x14ac:dyDescent="0.25">
      <c r="B31002" s="6"/>
      <c r="D31002" s="6"/>
      <c r="E31002" s="6"/>
      <c r="F31002" s="6"/>
      <c r="U31002" s="11"/>
      <c r="AO31002" s="11"/>
    </row>
    <row r="31003" spans="2:41" x14ac:dyDescent="0.25">
      <c r="B31003" s="6"/>
      <c r="D31003" s="6"/>
      <c r="E31003" s="6"/>
      <c r="F31003" s="6"/>
      <c r="U31003" s="11"/>
      <c r="AO31003" s="11"/>
    </row>
    <row r="31004" spans="2:41" x14ac:dyDescent="0.25">
      <c r="B31004" s="6"/>
      <c r="D31004" s="6"/>
      <c r="E31004" s="6"/>
      <c r="F31004" s="6"/>
      <c r="U31004" s="11"/>
      <c r="AO31004" s="11"/>
    </row>
    <row r="31005" spans="2:41" x14ac:dyDescent="0.25">
      <c r="B31005" s="6"/>
      <c r="D31005" s="6"/>
      <c r="E31005" s="6"/>
      <c r="F31005" s="6"/>
      <c r="U31005" s="11"/>
      <c r="AO31005" s="11"/>
    </row>
    <row r="31006" spans="2:41" x14ac:dyDescent="0.25">
      <c r="B31006" s="6"/>
      <c r="D31006" s="6"/>
      <c r="E31006" s="6"/>
      <c r="F31006" s="6"/>
      <c r="U31006" s="11"/>
      <c r="AO31006" s="11"/>
    </row>
    <row r="31007" spans="2:41" x14ac:dyDescent="0.25">
      <c r="B31007" s="6"/>
      <c r="D31007" s="6"/>
      <c r="E31007" s="6"/>
      <c r="F31007" s="6"/>
      <c r="U31007" s="11"/>
      <c r="AO31007" s="11"/>
    </row>
    <row r="31008" spans="2:41" x14ac:dyDescent="0.25">
      <c r="B31008" s="6"/>
      <c r="D31008" s="6"/>
      <c r="E31008" s="6"/>
      <c r="F31008" s="6"/>
      <c r="U31008" s="11"/>
      <c r="AO31008" s="11"/>
    </row>
    <row r="31009" spans="2:41" x14ac:dyDescent="0.25">
      <c r="B31009" s="6"/>
      <c r="D31009" s="6"/>
      <c r="E31009" s="6"/>
      <c r="F31009" s="6"/>
      <c r="U31009" s="11"/>
      <c r="AO31009" s="11"/>
    </row>
    <row r="31010" spans="2:41" x14ac:dyDescent="0.25">
      <c r="B31010" s="6"/>
      <c r="D31010" s="6"/>
      <c r="E31010" s="6"/>
      <c r="F31010" s="6"/>
      <c r="U31010" s="11"/>
      <c r="AO31010" s="11"/>
    </row>
    <row r="31011" spans="2:41" x14ac:dyDescent="0.25">
      <c r="B31011" s="6"/>
      <c r="D31011" s="6"/>
      <c r="E31011" s="6"/>
      <c r="F31011" s="6"/>
      <c r="U31011" s="11"/>
      <c r="AO31011" s="11"/>
    </row>
    <row r="31012" spans="2:41" x14ac:dyDescent="0.25">
      <c r="B31012" s="6"/>
      <c r="D31012" s="6"/>
      <c r="E31012" s="6"/>
      <c r="F31012" s="6"/>
      <c r="U31012" s="11"/>
      <c r="AO31012" s="11"/>
    </row>
    <row r="31013" spans="2:41" x14ac:dyDescent="0.25">
      <c r="B31013" s="6"/>
      <c r="D31013" s="6"/>
      <c r="E31013" s="6"/>
      <c r="F31013" s="6"/>
      <c r="U31013" s="11"/>
      <c r="AO31013" s="11"/>
    </row>
    <row r="31014" spans="2:41" x14ac:dyDescent="0.25">
      <c r="B31014" s="6"/>
      <c r="D31014" s="6"/>
      <c r="E31014" s="6"/>
      <c r="F31014" s="6"/>
      <c r="U31014" s="11"/>
      <c r="AO31014" s="11"/>
    </row>
    <row r="31015" spans="2:41" x14ac:dyDescent="0.25">
      <c r="B31015" s="6"/>
      <c r="D31015" s="6"/>
      <c r="E31015" s="6"/>
      <c r="F31015" s="6"/>
      <c r="U31015" s="11"/>
      <c r="AO31015" s="11"/>
    </row>
    <row r="31016" spans="2:41" x14ac:dyDescent="0.25">
      <c r="B31016" s="6"/>
      <c r="D31016" s="6"/>
      <c r="E31016" s="6"/>
      <c r="F31016" s="6"/>
      <c r="U31016" s="11"/>
      <c r="AO31016" s="11"/>
    </row>
    <row r="31017" spans="2:41" x14ac:dyDescent="0.25">
      <c r="B31017" s="6"/>
      <c r="D31017" s="6"/>
      <c r="E31017" s="6"/>
      <c r="F31017" s="6"/>
      <c r="U31017" s="11"/>
      <c r="AO31017" s="11"/>
    </row>
    <row r="31018" spans="2:41" x14ac:dyDescent="0.25">
      <c r="B31018" s="6"/>
      <c r="D31018" s="6"/>
      <c r="E31018" s="6"/>
      <c r="F31018" s="6"/>
      <c r="U31018" s="11"/>
      <c r="AO31018" s="11"/>
    </row>
    <row r="31019" spans="2:41" x14ac:dyDescent="0.25">
      <c r="B31019" s="6"/>
      <c r="D31019" s="6"/>
      <c r="E31019" s="6"/>
      <c r="F31019" s="6"/>
      <c r="U31019" s="11"/>
      <c r="AO31019" s="11"/>
    </row>
    <row r="31020" spans="2:41" x14ac:dyDescent="0.25">
      <c r="B31020" s="6"/>
      <c r="D31020" s="6"/>
      <c r="E31020" s="6"/>
      <c r="F31020" s="6"/>
      <c r="U31020" s="11"/>
      <c r="AO31020" s="11"/>
    </row>
    <row r="31021" spans="2:41" x14ac:dyDescent="0.25">
      <c r="B31021" s="6"/>
      <c r="D31021" s="6"/>
      <c r="E31021" s="6"/>
      <c r="F31021" s="6"/>
      <c r="U31021" s="11"/>
      <c r="AO31021" s="11"/>
    </row>
    <row r="31022" spans="2:41" x14ac:dyDescent="0.25">
      <c r="B31022" s="6"/>
      <c r="D31022" s="6"/>
      <c r="E31022" s="6"/>
      <c r="F31022" s="6"/>
      <c r="U31022" s="11"/>
      <c r="AO31022" s="11"/>
    </row>
    <row r="31023" spans="2:41" x14ac:dyDescent="0.25">
      <c r="B31023" s="6"/>
      <c r="D31023" s="6"/>
      <c r="E31023" s="6"/>
      <c r="F31023" s="6"/>
      <c r="U31023" s="11"/>
      <c r="AO31023" s="11"/>
    </row>
    <row r="31024" spans="2:41" x14ac:dyDescent="0.25">
      <c r="B31024" s="6"/>
      <c r="D31024" s="6"/>
      <c r="E31024" s="6"/>
      <c r="F31024" s="6"/>
      <c r="U31024" s="11"/>
      <c r="AO31024" s="11"/>
    </row>
    <row r="31025" spans="2:41" x14ac:dyDescent="0.25">
      <c r="B31025" s="6"/>
      <c r="D31025" s="6"/>
      <c r="E31025" s="6"/>
      <c r="F31025" s="6"/>
      <c r="U31025" s="11"/>
      <c r="AO31025" s="11"/>
    </row>
    <row r="31026" spans="2:41" x14ac:dyDescent="0.25">
      <c r="B31026" s="6"/>
      <c r="D31026" s="6"/>
      <c r="E31026" s="6"/>
      <c r="F31026" s="6"/>
      <c r="U31026" s="11"/>
      <c r="AO31026" s="11"/>
    </row>
    <row r="31027" spans="2:41" x14ac:dyDescent="0.25">
      <c r="B31027" s="6"/>
      <c r="D31027" s="6"/>
      <c r="E31027" s="6"/>
      <c r="F31027" s="6"/>
      <c r="U31027" s="11"/>
      <c r="AO31027" s="11"/>
    </row>
    <row r="31028" spans="2:41" x14ac:dyDescent="0.25">
      <c r="B31028" s="6"/>
      <c r="D31028" s="6"/>
      <c r="E31028" s="6"/>
      <c r="F31028" s="6"/>
      <c r="U31028" s="11"/>
      <c r="AO31028" s="11"/>
    </row>
    <row r="31029" spans="2:41" x14ac:dyDescent="0.25">
      <c r="B31029" s="6"/>
      <c r="D31029" s="6"/>
      <c r="E31029" s="6"/>
      <c r="F31029" s="6"/>
      <c r="U31029" s="11"/>
      <c r="AO31029" s="11"/>
    </row>
    <row r="31030" spans="2:41" x14ac:dyDescent="0.25">
      <c r="B31030" s="6"/>
      <c r="D31030" s="6"/>
      <c r="E31030" s="6"/>
      <c r="F31030" s="6"/>
      <c r="U31030" s="11"/>
      <c r="AO31030" s="11"/>
    </row>
    <row r="31031" spans="2:41" x14ac:dyDescent="0.25">
      <c r="B31031" s="6"/>
      <c r="D31031" s="6"/>
      <c r="E31031" s="6"/>
      <c r="F31031" s="6"/>
      <c r="U31031" s="11"/>
      <c r="AO31031" s="11"/>
    </row>
    <row r="31032" spans="2:41" x14ac:dyDescent="0.25">
      <c r="B31032" s="6"/>
      <c r="D31032" s="6"/>
      <c r="E31032" s="6"/>
      <c r="F31032" s="6"/>
      <c r="U31032" s="11"/>
      <c r="AO31032" s="11"/>
    </row>
    <row r="31033" spans="2:41" x14ac:dyDescent="0.25">
      <c r="B31033" s="6"/>
      <c r="D31033" s="6"/>
      <c r="E31033" s="6"/>
      <c r="F31033" s="6"/>
      <c r="U31033" s="11"/>
      <c r="AO31033" s="11"/>
    </row>
    <row r="31034" spans="2:41" x14ac:dyDescent="0.25">
      <c r="B31034" s="6"/>
      <c r="D31034" s="6"/>
      <c r="E31034" s="6"/>
      <c r="F31034" s="6"/>
      <c r="U31034" s="11"/>
      <c r="AO31034" s="11"/>
    </row>
    <row r="31035" spans="2:41" x14ac:dyDescent="0.25">
      <c r="B31035" s="6"/>
      <c r="D31035" s="6"/>
      <c r="E31035" s="6"/>
      <c r="F31035" s="6"/>
      <c r="U31035" s="11"/>
      <c r="AO31035" s="11"/>
    </row>
    <row r="31036" spans="2:41" x14ac:dyDescent="0.25">
      <c r="B31036" s="6"/>
      <c r="D31036" s="6"/>
      <c r="E31036" s="6"/>
      <c r="F31036" s="6"/>
      <c r="U31036" s="11"/>
      <c r="AO31036" s="11"/>
    </row>
    <row r="31037" spans="2:41" x14ac:dyDescent="0.25">
      <c r="B31037" s="6"/>
      <c r="D31037" s="6"/>
      <c r="E31037" s="6"/>
      <c r="F31037" s="6"/>
      <c r="U31037" s="11"/>
      <c r="AO31037" s="11"/>
    </row>
    <row r="31038" spans="2:41" x14ac:dyDescent="0.25">
      <c r="B31038" s="6"/>
      <c r="D31038" s="6"/>
      <c r="E31038" s="6"/>
      <c r="F31038" s="6"/>
      <c r="U31038" s="11"/>
      <c r="AO31038" s="11"/>
    </row>
    <row r="31039" spans="2:41" x14ac:dyDescent="0.25">
      <c r="B31039" s="6"/>
      <c r="D31039" s="6"/>
      <c r="E31039" s="6"/>
      <c r="F31039" s="6"/>
      <c r="U31039" s="11"/>
      <c r="AO31039" s="11"/>
    </row>
    <row r="31040" spans="2:41" x14ac:dyDescent="0.25">
      <c r="B31040" s="6"/>
      <c r="D31040" s="6"/>
      <c r="E31040" s="6"/>
      <c r="F31040" s="6"/>
      <c r="U31040" s="11"/>
      <c r="AO31040" s="11"/>
    </row>
    <row r="31041" spans="2:41" x14ac:dyDescent="0.25">
      <c r="B31041" s="6"/>
      <c r="D31041" s="6"/>
      <c r="E31041" s="6"/>
      <c r="F31041" s="6"/>
      <c r="U31041" s="11"/>
      <c r="AO31041" s="11"/>
    </row>
    <row r="31042" spans="2:41" x14ac:dyDescent="0.25">
      <c r="B31042" s="6"/>
      <c r="D31042" s="6"/>
      <c r="E31042" s="6"/>
      <c r="F31042" s="6"/>
      <c r="U31042" s="11"/>
      <c r="AO31042" s="11"/>
    </row>
    <row r="31043" spans="2:41" x14ac:dyDescent="0.25">
      <c r="B31043" s="6"/>
      <c r="D31043" s="6"/>
      <c r="E31043" s="6"/>
      <c r="F31043" s="6"/>
      <c r="U31043" s="11"/>
      <c r="AO31043" s="11"/>
    </row>
    <row r="31044" spans="2:41" x14ac:dyDescent="0.25">
      <c r="B31044" s="6"/>
      <c r="D31044" s="6"/>
      <c r="E31044" s="6"/>
      <c r="F31044" s="6"/>
      <c r="U31044" s="11"/>
      <c r="AO31044" s="11"/>
    </row>
    <row r="31045" spans="2:41" x14ac:dyDescent="0.25">
      <c r="B31045" s="6"/>
      <c r="D31045" s="6"/>
      <c r="E31045" s="6"/>
      <c r="F31045" s="6"/>
      <c r="U31045" s="11"/>
      <c r="AO31045" s="11"/>
    </row>
    <row r="31046" spans="2:41" x14ac:dyDescent="0.25">
      <c r="B31046" s="6"/>
      <c r="D31046" s="6"/>
      <c r="E31046" s="6"/>
      <c r="F31046" s="6"/>
      <c r="U31046" s="11"/>
      <c r="AO31046" s="11"/>
    </row>
    <row r="31047" spans="2:41" x14ac:dyDescent="0.25">
      <c r="B31047" s="6"/>
      <c r="D31047" s="6"/>
      <c r="E31047" s="6"/>
      <c r="F31047" s="6"/>
      <c r="U31047" s="11"/>
      <c r="AO31047" s="11"/>
    </row>
    <row r="31048" spans="2:41" x14ac:dyDescent="0.25">
      <c r="B31048" s="6"/>
      <c r="D31048" s="6"/>
      <c r="E31048" s="6"/>
      <c r="F31048" s="6"/>
      <c r="U31048" s="11"/>
      <c r="AO31048" s="11"/>
    </row>
    <row r="31049" spans="2:41" x14ac:dyDescent="0.25">
      <c r="B31049" s="6"/>
      <c r="D31049" s="6"/>
      <c r="E31049" s="6"/>
      <c r="F31049" s="6"/>
      <c r="U31049" s="11"/>
      <c r="AO31049" s="11"/>
    </row>
    <row r="31050" spans="2:41" x14ac:dyDescent="0.25">
      <c r="B31050" s="6"/>
      <c r="D31050" s="6"/>
      <c r="E31050" s="6"/>
      <c r="F31050" s="6"/>
      <c r="U31050" s="11"/>
      <c r="AO31050" s="11"/>
    </row>
    <row r="31051" spans="2:41" x14ac:dyDescent="0.25">
      <c r="B31051" s="6"/>
      <c r="D31051" s="6"/>
      <c r="E31051" s="6"/>
      <c r="F31051" s="6"/>
      <c r="U31051" s="11"/>
      <c r="AO31051" s="11"/>
    </row>
    <row r="31052" spans="2:41" x14ac:dyDescent="0.25">
      <c r="B31052" s="6"/>
      <c r="D31052" s="6"/>
      <c r="E31052" s="6"/>
      <c r="F31052" s="6"/>
      <c r="U31052" s="11"/>
      <c r="AO31052" s="11"/>
    </row>
    <row r="31053" spans="2:41" x14ac:dyDescent="0.25">
      <c r="B31053" s="6"/>
      <c r="D31053" s="6"/>
      <c r="E31053" s="6"/>
      <c r="F31053" s="6"/>
      <c r="U31053" s="11"/>
      <c r="AO31053" s="11"/>
    </row>
    <row r="31054" spans="2:41" x14ac:dyDescent="0.25">
      <c r="B31054" s="6"/>
      <c r="D31054" s="6"/>
      <c r="E31054" s="6"/>
      <c r="F31054" s="6"/>
      <c r="U31054" s="11"/>
      <c r="AO31054" s="11"/>
    </row>
    <row r="31055" spans="2:41" x14ac:dyDescent="0.25">
      <c r="B31055" s="6"/>
      <c r="D31055" s="6"/>
      <c r="E31055" s="6"/>
      <c r="F31055" s="6"/>
      <c r="U31055" s="11"/>
      <c r="AO31055" s="11"/>
    </row>
    <row r="31056" spans="2:41" x14ac:dyDescent="0.25">
      <c r="B31056" s="6"/>
      <c r="D31056" s="6"/>
      <c r="E31056" s="6"/>
      <c r="F31056" s="6"/>
      <c r="U31056" s="11"/>
      <c r="AO31056" s="11"/>
    </row>
    <row r="31057" spans="2:41" x14ac:dyDescent="0.25">
      <c r="B31057" s="6"/>
      <c r="D31057" s="6"/>
      <c r="E31057" s="6"/>
      <c r="F31057" s="6"/>
      <c r="U31057" s="11"/>
      <c r="AO31057" s="11"/>
    </row>
    <row r="31058" spans="2:41" x14ac:dyDescent="0.25">
      <c r="B31058" s="6"/>
      <c r="D31058" s="6"/>
      <c r="E31058" s="6"/>
      <c r="F31058" s="6"/>
      <c r="U31058" s="11"/>
      <c r="AO31058" s="11"/>
    </row>
    <row r="31059" spans="2:41" x14ac:dyDescent="0.25">
      <c r="B31059" s="6"/>
      <c r="D31059" s="6"/>
      <c r="E31059" s="6"/>
      <c r="F31059" s="6"/>
      <c r="U31059" s="11"/>
      <c r="AO31059" s="11"/>
    </row>
    <row r="31060" spans="2:41" x14ac:dyDescent="0.25">
      <c r="B31060" s="6"/>
      <c r="D31060" s="6"/>
      <c r="E31060" s="6"/>
      <c r="F31060" s="6"/>
      <c r="U31060" s="11"/>
      <c r="AO31060" s="11"/>
    </row>
    <row r="31061" spans="2:41" x14ac:dyDescent="0.25">
      <c r="B31061" s="6"/>
      <c r="D31061" s="6"/>
      <c r="E31061" s="6"/>
      <c r="F31061" s="6"/>
      <c r="U31061" s="11"/>
      <c r="AO31061" s="11"/>
    </row>
    <row r="31062" spans="2:41" x14ac:dyDescent="0.25">
      <c r="B31062" s="6"/>
      <c r="D31062" s="6"/>
      <c r="E31062" s="6"/>
      <c r="F31062" s="6"/>
      <c r="U31062" s="11"/>
      <c r="AO31062" s="11"/>
    </row>
    <row r="31063" spans="2:41" x14ac:dyDescent="0.25">
      <c r="B31063" s="6"/>
      <c r="D31063" s="6"/>
      <c r="E31063" s="6"/>
      <c r="F31063" s="6"/>
      <c r="U31063" s="11"/>
      <c r="AO31063" s="11"/>
    </row>
    <row r="31064" spans="2:41" x14ac:dyDescent="0.25">
      <c r="B31064" s="6"/>
      <c r="D31064" s="6"/>
      <c r="E31064" s="6"/>
      <c r="F31064" s="6"/>
      <c r="U31064" s="11"/>
      <c r="AO31064" s="11"/>
    </row>
    <row r="31065" spans="2:41" x14ac:dyDescent="0.25">
      <c r="B31065" s="6"/>
      <c r="D31065" s="6"/>
      <c r="E31065" s="6"/>
      <c r="F31065" s="6"/>
      <c r="U31065" s="11"/>
      <c r="AO31065" s="11"/>
    </row>
    <row r="31066" spans="2:41" x14ac:dyDescent="0.25">
      <c r="B31066" s="6"/>
      <c r="D31066" s="6"/>
      <c r="E31066" s="6"/>
      <c r="F31066" s="6"/>
      <c r="U31066" s="11"/>
      <c r="AO31066" s="11"/>
    </row>
    <row r="31067" spans="2:41" x14ac:dyDescent="0.25">
      <c r="B31067" s="6"/>
      <c r="D31067" s="6"/>
      <c r="E31067" s="6"/>
      <c r="F31067" s="6"/>
      <c r="U31067" s="11"/>
      <c r="AO31067" s="11"/>
    </row>
    <row r="31068" spans="2:41" x14ac:dyDescent="0.25">
      <c r="B31068" s="6"/>
      <c r="D31068" s="6"/>
      <c r="E31068" s="6"/>
      <c r="F31068" s="6"/>
      <c r="U31068" s="11"/>
      <c r="AO31068" s="11"/>
    </row>
    <row r="31069" spans="2:41" x14ac:dyDescent="0.25">
      <c r="B31069" s="6"/>
      <c r="D31069" s="6"/>
      <c r="E31069" s="6"/>
      <c r="F31069" s="6"/>
      <c r="U31069" s="11"/>
      <c r="AO31069" s="11"/>
    </row>
    <row r="31070" spans="2:41" x14ac:dyDescent="0.25">
      <c r="B31070" s="6"/>
      <c r="D31070" s="6"/>
      <c r="E31070" s="6"/>
      <c r="F31070" s="6"/>
      <c r="U31070" s="11"/>
      <c r="AO31070" s="11"/>
    </row>
    <row r="31071" spans="2:41" x14ac:dyDescent="0.25">
      <c r="B31071" s="6"/>
      <c r="D31071" s="6"/>
      <c r="E31071" s="6"/>
      <c r="F31071" s="6"/>
      <c r="U31071" s="11"/>
      <c r="AO31071" s="11"/>
    </row>
    <row r="31072" spans="2:41" x14ac:dyDescent="0.25">
      <c r="B31072" s="6"/>
      <c r="D31072" s="6"/>
      <c r="E31072" s="6"/>
      <c r="F31072" s="6"/>
      <c r="U31072" s="11"/>
      <c r="AO31072" s="11"/>
    </row>
    <row r="31073" spans="2:41" x14ac:dyDescent="0.25">
      <c r="B31073" s="6"/>
      <c r="D31073" s="6"/>
      <c r="E31073" s="6"/>
      <c r="F31073" s="6"/>
      <c r="U31073" s="11"/>
      <c r="AO31073" s="11"/>
    </row>
    <row r="31074" spans="2:41" x14ac:dyDescent="0.25">
      <c r="B31074" s="6"/>
      <c r="D31074" s="6"/>
      <c r="E31074" s="6"/>
      <c r="F31074" s="6"/>
      <c r="U31074" s="11"/>
      <c r="AO31074" s="11"/>
    </row>
    <row r="31075" spans="2:41" x14ac:dyDescent="0.25">
      <c r="B31075" s="6"/>
      <c r="D31075" s="6"/>
      <c r="E31075" s="6"/>
      <c r="F31075" s="6"/>
      <c r="U31075" s="11"/>
      <c r="AO31075" s="11"/>
    </row>
    <row r="31076" spans="2:41" x14ac:dyDescent="0.25">
      <c r="B31076" s="6"/>
      <c r="D31076" s="6"/>
      <c r="E31076" s="6"/>
      <c r="F31076" s="6"/>
      <c r="U31076" s="11"/>
      <c r="AO31076" s="11"/>
    </row>
    <row r="31077" spans="2:41" x14ac:dyDescent="0.25">
      <c r="B31077" s="6"/>
      <c r="D31077" s="6"/>
      <c r="E31077" s="6"/>
      <c r="F31077" s="6"/>
      <c r="U31077" s="11"/>
      <c r="AO31077" s="11"/>
    </row>
    <row r="31078" spans="2:41" x14ac:dyDescent="0.25">
      <c r="B31078" s="6"/>
      <c r="D31078" s="6"/>
      <c r="E31078" s="6"/>
      <c r="F31078" s="6"/>
      <c r="U31078" s="11"/>
      <c r="AO31078" s="11"/>
    </row>
    <row r="31079" spans="2:41" x14ac:dyDescent="0.25">
      <c r="B31079" s="6"/>
      <c r="D31079" s="6"/>
      <c r="E31079" s="6"/>
      <c r="F31079" s="6"/>
      <c r="U31079" s="11"/>
      <c r="AO31079" s="11"/>
    </row>
    <row r="31080" spans="2:41" x14ac:dyDescent="0.25">
      <c r="B31080" s="6"/>
      <c r="D31080" s="6"/>
      <c r="E31080" s="6"/>
      <c r="F31080" s="6"/>
      <c r="U31080" s="11"/>
      <c r="AO31080" s="11"/>
    </row>
    <row r="31081" spans="2:41" x14ac:dyDescent="0.25">
      <c r="B31081" s="6"/>
      <c r="D31081" s="6"/>
      <c r="E31081" s="6"/>
      <c r="F31081" s="6"/>
      <c r="U31081" s="11"/>
      <c r="AO31081" s="11"/>
    </row>
    <row r="31082" spans="2:41" x14ac:dyDescent="0.25">
      <c r="B31082" s="6"/>
      <c r="D31082" s="6"/>
      <c r="E31082" s="6"/>
      <c r="F31082" s="6"/>
      <c r="U31082" s="11"/>
      <c r="AO31082" s="11"/>
    </row>
    <row r="31083" spans="2:41" x14ac:dyDescent="0.25">
      <c r="B31083" s="6"/>
      <c r="D31083" s="6"/>
      <c r="E31083" s="6"/>
      <c r="F31083" s="6"/>
      <c r="U31083" s="11"/>
      <c r="AO31083" s="11"/>
    </row>
    <row r="31084" spans="2:41" x14ac:dyDescent="0.25">
      <c r="B31084" s="6"/>
      <c r="D31084" s="6"/>
      <c r="E31084" s="6"/>
      <c r="F31084" s="6"/>
      <c r="U31084" s="11"/>
      <c r="AO31084" s="11"/>
    </row>
    <row r="31085" spans="2:41" x14ac:dyDescent="0.25">
      <c r="B31085" s="6"/>
      <c r="D31085" s="6"/>
      <c r="E31085" s="6"/>
      <c r="F31085" s="6"/>
      <c r="U31085" s="11"/>
      <c r="AO31085" s="11"/>
    </row>
    <row r="31086" spans="2:41" x14ac:dyDescent="0.25">
      <c r="B31086" s="6"/>
      <c r="D31086" s="6"/>
      <c r="E31086" s="6"/>
      <c r="F31086" s="6"/>
      <c r="U31086" s="11"/>
      <c r="AO31086" s="11"/>
    </row>
    <row r="31087" spans="2:41" x14ac:dyDescent="0.25">
      <c r="B31087" s="6"/>
      <c r="D31087" s="6"/>
      <c r="E31087" s="6"/>
      <c r="F31087" s="6"/>
      <c r="U31087" s="11"/>
      <c r="AO31087" s="11"/>
    </row>
    <row r="31088" spans="2:41" x14ac:dyDescent="0.25">
      <c r="B31088" s="6"/>
      <c r="D31088" s="6"/>
      <c r="E31088" s="6"/>
      <c r="F31088" s="6"/>
      <c r="U31088" s="11"/>
      <c r="AO31088" s="11"/>
    </row>
    <row r="31089" spans="2:41" x14ac:dyDescent="0.25">
      <c r="B31089" s="6"/>
      <c r="D31089" s="6"/>
      <c r="E31089" s="6"/>
      <c r="F31089" s="6"/>
      <c r="U31089" s="11"/>
      <c r="AO31089" s="11"/>
    </row>
    <row r="31090" spans="2:41" x14ac:dyDescent="0.25">
      <c r="B31090" s="6"/>
      <c r="D31090" s="6"/>
      <c r="E31090" s="6"/>
      <c r="F31090" s="6"/>
      <c r="U31090" s="11"/>
      <c r="AO31090" s="11"/>
    </row>
    <row r="31091" spans="2:41" x14ac:dyDescent="0.25">
      <c r="B31091" s="6"/>
      <c r="D31091" s="6"/>
      <c r="E31091" s="6"/>
      <c r="F31091" s="6"/>
      <c r="U31091" s="11"/>
      <c r="AO31091" s="11"/>
    </row>
    <row r="31092" spans="2:41" x14ac:dyDescent="0.25">
      <c r="B31092" s="6"/>
      <c r="D31092" s="6"/>
      <c r="E31092" s="6"/>
      <c r="F31092" s="6"/>
      <c r="U31092" s="11"/>
      <c r="AO31092" s="11"/>
    </row>
    <row r="31093" spans="2:41" x14ac:dyDescent="0.25">
      <c r="B31093" s="6"/>
      <c r="D31093" s="6"/>
      <c r="E31093" s="6"/>
      <c r="F31093" s="6"/>
      <c r="U31093" s="11"/>
      <c r="AO31093" s="11"/>
    </row>
    <row r="31094" spans="2:41" x14ac:dyDescent="0.25">
      <c r="B31094" s="6"/>
      <c r="D31094" s="6"/>
      <c r="E31094" s="6"/>
      <c r="F31094" s="6"/>
      <c r="U31094" s="11"/>
      <c r="AO31094" s="11"/>
    </row>
    <row r="31095" spans="2:41" x14ac:dyDescent="0.25">
      <c r="B31095" s="6"/>
      <c r="D31095" s="6"/>
      <c r="E31095" s="6"/>
      <c r="F31095" s="6"/>
      <c r="U31095" s="11"/>
      <c r="AO31095" s="11"/>
    </row>
    <row r="31096" spans="2:41" x14ac:dyDescent="0.25">
      <c r="B31096" s="6"/>
      <c r="D31096" s="6"/>
      <c r="E31096" s="6"/>
      <c r="F31096" s="6"/>
      <c r="U31096" s="11"/>
      <c r="AO31096" s="11"/>
    </row>
    <row r="31097" spans="2:41" x14ac:dyDescent="0.25">
      <c r="B31097" s="6"/>
      <c r="D31097" s="6"/>
      <c r="E31097" s="6"/>
      <c r="F31097" s="6"/>
      <c r="U31097" s="11"/>
      <c r="AO31097" s="11"/>
    </row>
    <row r="31098" spans="2:41" x14ac:dyDescent="0.25">
      <c r="B31098" s="6"/>
      <c r="D31098" s="6"/>
      <c r="E31098" s="6"/>
      <c r="F31098" s="6"/>
      <c r="U31098" s="11"/>
      <c r="AO31098" s="11"/>
    </row>
    <row r="31099" spans="2:41" x14ac:dyDescent="0.25">
      <c r="B31099" s="6"/>
      <c r="D31099" s="6"/>
      <c r="E31099" s="6"/>
      <c r="F31099" s="6"/>
      <c r="U31099" s="11"/>
      <c r="AO31099" s="11"/>
    </row>
    <row r="31100" spans="2:41" x14ac:dyDescent="0.25">
      <c r="B31100" s="6"/>
      <c r="D31100" s="6"/>
      <c r="E31100" s="6"/>
      <c r="F31100" s="6"/>
      <c r="U31100" s="11"/>
      <c r="AO31100" s="11"/>
    </row>
    <row r="31101" spans="2:41" x14ac:dyDescent="0.25">
      <c r="B31101" s="6"/>
      <c r="D31101" s="6"/>
      <c r="E31101" s="6"/>
      <c r="F31101" s="6"/>
      <c r="U31101" s="11"/>
      <c r="AO31101" s="11"/>
    </row>
    <row r="31102" spans="2:41" x14ac:dyDescent="0.25">
      <c r="B31102" s="6"/>
      <c r="D31102" s="6"/>
      <c r="E31102" s="6"/>
      <c r="F31102" s="6"/>
      <c r="U31102" s="11"/>
      <c r="AO31102" s="11"/>
    </row>
    <row r="31103" spans="2:41" x14ac:dyDescent="0.25">
      <c r="B31103" s="6"/>
      <c r="D31103" s="6"/>
      <c r="E31103" s="6"/>
      <c r="F31103" s="6"/>
      <c r="U31103" s="11"/>
      <c r="AO31103" s="11"/>
    </row>
    <row r="31104" spans="2:41" x14ac:dyDescent="0.25">
      <c r="B31104" s="6"/>
      <c r="D31104" s="6"/>
      <c r="E31104" s="6"/>
      <c r="F31104" s="6"/>
      <c r="U31104" s="11"/>
      <c r="AO31104" s="11"/>
    </row>
    <row r="31105" spans="2:41" x14ac:dyDescent="0.25">
      <c r="B31105" s="6"/>
      <c r="D31105" s="6"/>
      <c r="E31105" s="6"/>
      <c r="F31105" s="6"/>
      <c r="U31105" s="11"/>
      <c r="AO31105" s="11"/>
    </row>
    <row r="31106" spans="2:41" x14ac:dyDescent="0.25">
      <c r="B31106" s="6"/>
      <c r="D31106" s="6"/>
      <c r="E31106" s="6"/>
      <c r="F31106" s="6"/>
      <c r="U31106" s="11"/>
      <c r="AO31106" s="11"/>
    </row>
    <row r="31107" spans="2:41" x14ac:dyDescent="0.25">
      <c r="B31107" s="6"/>
      <c r="D31107" s="6"/>
      <c r="E31107" s="6"/>
      <c r="F31107" s="6"/>
      <c r="U31107" s="11"/>
      <c r="AO31107" s="11"/>
    </row>
    <row r="31108" spans="2:41" x14ac:dyDescent="0.25">
      <c r="B31108" s="6"/>
      <c r="D31108" s="6"/>
      <c r="E31108" s="6"/>
      <c r="F31108" s="6"/>
      <c r="U31108" s="11"/>
      <c r="AO31108" s="11"/>
    </row>
    <row r="31109" spans="2:41" x14ac:dyDescent="0.25">
      <c r="B31109" s="6"/>
      <c r="D31109" s="6"/>
      <c r="E31109" s="6"/>
      <c r="F31109" s="6"/>
      <c r="U31109" s="11"/>
      <c r="AO31109" s="11"/>
    </row>
    <row r="31110" spans="2:41" x14ac:dyDescent="0.25">
      <c r="B31110" s="6"/>
      <c r="D31110" s="6"/>
      <c r="E31110" s="6"/>
      <c r="F31110" s="6"/>
      <c r="U31110" s="11"/>
      <c r="AO31110" s="11"/>
    </row>
    <row r="31111" spans="2:41" x14ac:dyDescent="0.25">
      <c r="B31111" s="6"/>
      <c r="D31111" s="6"/>
      <c r="E31111" s="6"/>
      <c r="F31111" s="6"/>
      <c r="U31111" s="11"/>
      <c r="AO31111" s="11"/>
    </row>
    <row r="31112" spans="2:41" x14ac:dyDescent="0.25">
      <c r="B31112" s="6"/>
      <c r="D31112" s="6"/>
      <c r="E31112" s="6"/>
      <c r="F31112" s="6"/>
      <c r="U31112" s="11"/>
      <c r="AO31112" s="11"/>
    </row>
    <row r="31113" spans="2:41" x14ac:dyDescent="0.25">
      <c r="B31113" s="6"/>
      <c r="D31113" s="6"/>
      <c r="E31113" s="6"/>
      <c r="F31113" s="6"/>
      <c r="U31113" s="11"/>
      <c r="AO31113" s="11"/>
    </row>
    <row r="31114" spans="2:41" x14ac:dyDescent="0.25">
      <c r="B31114" s="6"/>
      <c r="D31114" s="6"/>
      <c r="E31114" s="6"/>
      <c r="F31114" s="6"/>
      <c r="U31114" s="11"/>
      <c r="AO31114" s="11"/>
    </row>
    <row r="31115" spans="2:41" x14ac:dyDescent="0.25">
      <c r="B31115" s="6"/>
      <c r="D31115" s="6"/>
      <c r="E31115" s="6"/>
      <c r="F31115" s="6"/>
      <c r="U31115" s="11"/>
      <c r="AO31115" s="11"/>
    </row>
    <row r="31116" spans="2:41" x14ac:dyDescent="0.25">
      <c r="B31116" s="6"/>
      <c r="D31116" s="6"/>
      <c r="E31116" s="6"/>
      <c r="F31116" s="6"/>
      <c r="U31116" s="11"/>
      <c r="AO31116" s="11"/>
    </row>
    <row r="31117" spans="2:41" x14ac:dyDescent="0.25">
      <c r="B31117" s="6"/>
      <c r="D31117" s="6"/>
      <c r="E31117" s="6"/>
      <c r="F31117" s="6"/>
      <c r="U31117" s="11"/>
      <c r="AO31117" s="11"/>
    </row>
    <row r="31118" spans="2:41" x14ac:dyDescent="0.25">
      <c r="B31118" s="6"/>
      <c r="D31118" s="6"/>
      <c r="E31118" s="6"/>
      <c r="F31118" s="6"/>
      <c r="U31118" s="11"/>
      <c r="AO31118" s="11"/>
    </row>
    <row r="31119" spans="2:41" x14ac:dyDescent="0.25">
      <c r="B31119" s="6"/>
      <c r="D31119" s="6"/>
      <c r="E31119" s="6"/>
      <c r="F31119" s="6"/>
      <c r="U31119" s="11"/>
      <c r="AO31119" s="11"/>
    </row>
    <row r="31120" spans="2:41" x14ac:dyDescent="0.25">
      <c r="B31120" s="6"/>
      <c r="D31120" s="6"/>
      <c r="E31120" s="6"/>
      <c r="F31120" s="6"/>
      <c r="U31120" s="11"/>
      <c r="AO31120" s="11"/>
    </row>
    <row r="31121" spans="2:41" x14ac:dyDescent="0.25">
      <c r="B31121" s="6"/>
      <c r="D31121" s="6"/>
      <c r="E31121" s="6"/>
      <c r="F31121" s="6"/>
      <c r="U31121" s="11"/>
      <c r="AO31121" s="11"/>
    </row>
    <row r="31122" spans="2:41" x14ac:dyDescent="0.25">
      <c r="B31122" s="6"/>
      <c r="D31122" s="6"/>
      <c r="E31122" s="6"/>
      <c r="F31122" s="6"/>
      <c r="U31122" s="11"/>
      <c r="AO31122" s="11"/>
    </row>
    <row r="31123" spans="2:41" x14ac:dyDescent="0.25">
      <c r="B31123" s="6"/>
      <c r="D31123" s="6"/>
      <c r="E31123" s="6"/>
      <c r="F31123" s="6"/>
      <c r="U31123" s="11"/>
      <c r="AO31123" s="11"/>
    </row>
    <row r="31124" spans="2:41" x14ac:dyDescent="0.25">
      <c r="B31124" s="6"/>
      <c r="D31124" s="6"/>
      <c r="E31124" s="6"/>
      <c r="F31124" s="6"/>
      <c r="U31124" s="11"/>
      <c r="AO31124" s="11"/>
    </row>
    <row r="31125" spans="2:41" x14ac:dyDescent="0.25">
      <c r="B31125" s="6"/>
      <c r="D31125" s="6"/>
      <c r="E31125" s="6"/>
      <c r="F31125" s="6"/>
      <c r="U31125" s="11"/>
      <c r="AO31125" s="11"/>
    </row>
    <row r="31126" spans="2:41" x14ac:dyDescent="0.25">
      <c r="B31126" s="6"/>
      <c r="D31126" s="6"/>
      <c r="E31126" s="6"/>
      <c r="F31126" s="6"/>
      <c r="U31126" s="11"/>
      <c r="AO31126" s="11"/>
    </row>
    <row r="31127" spans="2:41" x14ac:dyDescent="0.25">
      <c r="B31127" s="6"/>
      <c r="D31127" s="6"/>
      <c r="E31127" s="6"/>
      <c r="F31127" s="6"/>
      <c r="U31127" s="11"/>
      <c r="AO31127" s="11"/>
    </row>
    <row r="31128" spans="2:41" x14ac:dyDescent="0.25">
      <c r="B31128" s="6"/>
      <c r="D31128" s="6"/>
      <c r="E31128" s="6"/>
      <c r="F31128" s="6"/>
      <c r="U31128" s="11"/>
      <c r="AO31128" s="11"/>
    </row>
    <row r="31129" spans="2:41" x14ac:dyDescent="0.25">
      <c r="B31129" s="6"/>
      <c r="D31129" s="6"/>
      <c r="E31129" s="6"/>
      <c r="F31129" s="6"/>
      <c r="U31129" s="11"/>
      <c r="AO31129" s="11"/>
    </row>
    <row r="31130" spans="2:41" x14ac:dyDescent="0.25">
      <c r="B31130" s="6"/>
      <c r="D31130" s="6"/>
      <c r="E31130" s="6"/>
      <c r="F31130" s="6"/>
      <c r="U31130" s="11"/>
      <c r="AO31130" s="11"/>
    </row>
    <row r="31131" spans="2:41" x14ac:dyDescent="0.25">
      <c r="B31131" s="6"/>
      <c r="D31131" s="6"/>
      <c r="E31131" s="6"/>
      <c r="F31131" s="6"/>
      <c r="U31131" s="11"/>
      <c r="AO31131" s="11"/>
    </row>
    <row r="31132" spans="2:41" x14ac:dyDescent="0.25">
      <c r="B31132" s="6"/>
      <c r="D31132" s="6"/>
      <c r="E31132" s="6"/>
      <c r="F31132" s="6"/>
      <c r="U31132" s="11"/>
      <c r="AO31132" s="11"/>
    </row>
    <row r="31133" spans="2:41" x14ac:dyDescent="0.25">
      <c r="B31133" s="6"/>
      <c r="D31133" s="6"/>
      <c r="E31133" s="6"/>
      <c r="F31133" s="6"/>
      <c r="U31133" s="11"/>
      <c r="AO31133" s="11"/>
    </row>
    <row r="31134" spans="2:41" x14ac:dyDescent="0.25">
      <c r="B31134" s="6"/>
      <c r="D31134" s="6"/>
      <c r="E31134" s="6"/>
      <c r="F31134" s="6"/>
      <c r="U31134" s="11"/>
      <c r="AO31134" s="11"/>
    </row>
    <row r="31135" spans="2:41" x14ac:dyDescent="0.25">
      <c r="B31135" s="6"/>
      <c r="D31135" s="6"/>
      <c r="E31135" s="6"/>
      <c r="F31135" s="6"/>
      <c r="U31135" s="11"/>
      <c r="AO31135" s="11"/>
    </row>
    <row r="31136" spans="2:41" x14ac:dyDescent="0.25">
      <c r="B31136" s="6"/>
      <c r="D31136" s="6"/>
      <c r="E31136" s="6"/>
      <c r="F31136" s="6"/>
      <c r="U31136" s="11"/>
      <c r="AO31136" s="11"/>
    </row>
    <row r="31137" spans="2:41" x14ac:dyDescent="0.25">
      <c r="B31137" s="6"/>
      <c r="D31137" s="6"/>
      <c r="E31137" s="6"/>
      <c r="F31137" s="6"/>
      <c r="U31137" s="11"/>
      <c r="AO31137" s="11"/>
    </row>
    <row r="31138" spans="2:41" x14ac:dyDescent="0.25">
      <c r="B31138" s="6"/>
      <c r="D31138" s="6"/>
      <c r="E31138" s="6"/>
      <c r="F31138" s="6"/>
      <c r="U31138" s="11"/>
      <c r="AO31138" s="11"/>
    </row>
    <row r="31139" spans="2:41" x14ac:dyDescent="0.25">
      <c r="B31139" s="6"/>
      <c r="D31139" s="6"/>
      <c r="E31139" s="6"/>
      <c r="F31139" s="6"/>
      <c r="U31139" s="11"/>
      <c r="AO31139" s="11"/>
    </row>
    <row r="31140" spans="2:41" x14ac:dyDescent="0.25">
      <c r="B31140" s="6"/>
      <c r="D31140" s="6"/>
      <c r="E31140" s="6"/>
      <c r="F31140" s="6"/>
      <c r="U31140" s="11"/>
      <c r="AO31140" s="11"/>
    </row>
    <row r="31141" spans="2:41" x14ac:dyDescent="0.25">
      <c r="B31141" s="6"/>
      <c r="D31141" s="6"/>
      <c r="E31141" s="6"/>
      <c r="F31141" s="6"/>
      <c r="U31141" s="11"/>
      <c r="AO31141" s="11"/>
    </row>
    <row r="31142" spans="2:41" x14ac:dyDescent="0.25">
      <c r="B31142" s="6"/>
      <c r="D31142" s="6"/>
      <c r="E31142" s="6"/>
      <c r="F31142" s="6"/>
      <c r="U31142" s="11"/>
      <c r="AO31142" s="11"/>
    </row>
    <row r="31143" spans="2:41" x14ac:dyDescent="0.25">
      <c r="B31143" s="6"/>
      <c r="D31143" s="6"/>
      <c r="E31143" s="6"/>
      <c r="F31143" s="6"/>
      <c r="U31143" s="11"/>
      <c r="AO31143" s="11"/>
    </row>
    <row r="31144" spans="2:41" x14ac:dyDescent="0.25">
      <c r="B31144" s="6"/>
      <c r="D31144" s="6"/>
      <c r="E31144" s="6"/>
      <c r="F31144" s="6"/>
      <c r="U31144" s="11"/>
      <c r="AO31144" s="11"/>
    </row>
    <row r="31145" spans="2:41" x14ac:dyDescent="0.25">
      <c r="B31145" s="6"/>
      <c r="D31145" s="6"/>
      <c r="E31145" s="6"/>
      <c r="F31145" s="6"/>
      <c r="U31145" s="11"/>
      <c r="AO31145" s="11"/>
    </row>
    <row r="31146" spans="2:41" x14ac:dyDescent="0.25">
      <c r="B31146" s="6"/>
      <c r="D31146" s="6"/>
      <c r="E31146" s="6"/>
      <c r="F31146" s="6"/>
      <c r="U31146" s="11"/>
      <c r="AO31146" s="11"/>
    </row>
    <row r="31147" spans="2:41" x14ac:dyDescent="0.25">
      <c r="B31147" s="6"/>
      <c r="D31147" s="6"/>
      <c r="E31147" s="6"/>
      <c r="F31147" s="6"/>
      <c r="U31147" s="11"/>
      <c r="AO31147" s="11"/>
    </row>
    <row r="31148" spans="2:41" x14ac:dyDescent="0.25">
      <c r="B31148" s="6"/>
      <c r="D31148" s="6"/>
      <c r="E31148" s="6"/>
      <c r="F31148" s="6"/>
      <c r="U31148" s="11"/>
      <c r="AO31148" s="11"/>
    </row>
    <row r="31149" spans="2:41" x14ac:dyDescent="0.25">
      <c r="B31149" s="6"/>
      <c r="D31149" s="6"/>
      <c r="E31149" s="6"/>
      <c r="F31149" s="6"/>
      <c r="U31149" s="11"/>
      <c r="AO31149" s="11"/>
    </row>
    <row r="31150" spans="2:41" x14ac:dyDescent="0.25">
      <c r="B31150" s="6"/>
      <c r="D31150" s="6"/>
      <c r="E31150" s="6"/>
      <c r="F31150" s="6"/>
      <c r="U31150" s="11"/>
      <c r="AO31150" s="11"/>
    </row>
    <row r="31151" spans="2:41" x14ac:dyDescent="0.25">
      <c r="B31151" s="6"/>
      <c r="D31151" s="6"/>
      <c r="E31151" s="6"/>
      <c r="F31151" s="6"/>
      <c r="U31151" s="11"/>
      <c r="AO31151" s="11"/>
    </row>
    <row r="31152" spans="2:41" x14ac:dyDescent="0.25">
      <c r="B31152" s="6"/>
      <c r="D31152" s="6"/>
      <c r="E31152" s="6"/>
      <c r="F31152" s="6"/>
      <c r="U31152" s="11"/>
      <c r="AO31152" s="11"/>
    </row>
    <row r="31153" spans="2:41" x14ac:dyDescent="0.25">
      <c r="B31153" s="6"/>
      <c r="D31153" s="6"/>
      <c r="E31153" s="6"/>
      <c r="F31153" s="6"/>
      <c r="U31153" s="11"/>
      <c r="AO31153" s="11"/>
    </row>
    <row r="31154" spans="2:41" x14ac:dyDescent="0.25">
      <c r="B31154" s="6"/>
      <c r="D31154" s="6"/>
      <c r="E31154" s="6"/>
      <c r="F31154" s="6"/>
      <c r="U31154" s="11"/>
      <c r="AO31154" s="11"/>
    </row>
    <row r="31155" spans="2:41" x14ac:dyDescent="0.25">
      <c r="B31155" s="6"/>
      <c r="D31155" s="6"/>
      <c r="E31155" s="6"/>
      <c r="F31155" s="6"/>
      <c r="U31155" s="11"/>
      <c r="AO31155" s="11"/>
    </row>
    <row r="31156" spans="2:41" x14ac:dyDescent="0.25">
      <c r="B31156" s="6"/>
      <c r="D31156" s="6"/>
      <c r="E31156" s="6"/>
      <c r="F31156" s="6"/>
      <c r="U31156" s="11"/>
      <c r="AO31156" s="11"/>
    </row>
    <row r="31157" spans="2:41" x14ac:dyDescent="0.25">
      <c r="B31157" s="6"/>
      <c r="D31157" s="6"/>
      <c r="E31157" s="6"/>
      <c r="F31157" s="6"/>
      <c r="U31157" s="11"/>
      <c r="AO31157" s="11"/>
    </row>
    <row r="31158" spans="2:41" x14ac:dyDescent="0.25">
      <c r="B31158" s="6"/>
      <c r="D31158" s="6"/>
      <c r="E31158" s="6"/>
      <c r="F31158" s="6"/>
      <c r="U31158" s="11"/>
      <c r="AO31158" s="11"/>
    </row>
    <row r="31159" spans="2:41" x14ac:dyDescent="0.25">
      <c r="B31159" s="6"/>
      <c r="D31159" s="6"/>
      <c r="E31159" s="6"/>
      <c r="F31159" s="6"/>
      <c r="U31159" s="11"/>
      <c r="AO31159" s="11"/>
    </row>
    <row r="31160" spans="2:41" x14ac:dyDescent="0.25">
      <c r="B31160" s="6"/>
      <c r="D31160" s="6"/>
      <c r="E31160" s="6"/>
      <c r="F31160" s="6"/>
      <c r="U31160" s="11"/>
      <c r="AO31160" s="11"/>
    </row>
    <row r="31161" spans="2:41" x14ac:dyDescent="0.25">
      <c r="B31161" s="6"/>
      <c r="D31161" s="6"/>
      <c r="E31161" s="6"/>
      <c r="F31161" s="6"/>
      <c r="U31161" s="11"/>
      <c r="AO31161" s="11"/>
    </row>
    <row r="31162" spans="2:41" x14ac:dyDescent="0.25">
      <c r="B31162" s="6"/>
      <c r="D31162" s="6"/>
      <c r="E31162" s="6"/>
      <c r="F31162" s="6"/>
      <c r="U31162" s="11"/>
      <c r="AO31162" s="11"/>
    </row>
    <row r="31163" spans="2:41" x14ac:dyDescent="0.25">
      <c r="B31163" s="6"/>
      <c r="D31163" s="6"/>
      <c r="E31163" s="6"/>
      <c r="F31163" s="6"/>
      <c r="U31163" s="11"/>
      <c r="AO31163" s="11"/>
    </row>
    <row r="31164" spans="2:41" x14ac:dyDescent="0.25">
      <c r="B31164" s="6"/>
      <c r="D31164" s="6"/>
      <c r="E31164" s="6"/>
      <c r="F31164" s="6"/>
      <c r="U31164" s="11"/>
      <c r="AO31164" s="11"/>
    </row>
    <row r="31165" spans="2:41" x14ac:dyDescent="0.25">
      <c r="B31165" s="6"/>
      <c r="D31165" s="6"/>
      <c r="E31165" s="6"/>
      <c r="F31165" s="6"/>
      <c r="U31165" s="11"/>
      <c r="AO31165" s="11"/>
    </row>
    <row r="31166" spans="2:41" x14ac:dyDescent="0.25">
      <c r="B31166" s="6"/>
      <c r="D31166" s="6"/>
      <c r="E31166" s="6"/>
      <c r="F31166" s="6"/>
      <c r="U31166" s="11"/>
      <c r="AO31166" s="11"/>
    </row>
    <row r="31167" spans="2:41" x14ac:dyDescent="0.25">
      <c r="B31167" s="6"/>
      <c r="D31167" s="6"/>
      <c r="E31167" s="6"/>
      <c r="F31167" s="6"/>
      <c r="U31167" s="11"/>
      <c r="AO31167" s="11"/>
    </row>
    <row r="31168" spans="2:41" x14ac:dyDescent="0.25">
      <c r="B31168" s="6"/>
      <c r="D31168" s="6"/>
      <c r="E31168" s="6"/>
      <c r="F31168" s="6"/>
      <c r="U31168" s="11"/>
      <c r="AO31168" s="11"/>
    </row>
    <row r="31169" spans="2:41" x14ac:dyDescent="0.25">
      <c r="B31169" s="6"/>
      <c r="D31169" s="6"/>
      <c r="E31169" s="6"/>
      <c r="F31169" s="6"/>
      <c r="U31169" s="11"/>
      <c r="AO31169" s="11"/>
    </row>
    <row r="31170" spans="2:41" x14ac:dyDescent="0.25">
      <c r="B31170" s="6"/>
      <c r="D31170" s="6"/>
      <c r="E31170" s="6"/>
      <c r="F31170" s="6"/>
      <c r="U31170" s="11"/>
      <c r="AO31170" s="11"/>
    </row>
    <row r="31171" spans="2:41" x14ac:dyDescent="0.25">
      <c r="B31171" s="6"/>
      <c r="D31171" s="6"/>
      <c r="E31171" s="6"/>
      <c r="F31171" s="6"/>
      <c r="U31171" s="11"/>
      <c r="AO31171" s="11"/>
    </row>
    <row r="31172" spans="2:41" x14ac:dyDescent="0.25">
      <c r="B31172" s="6"/>
      <c r="D31172" s="6"/>
      <c r="E31172" s="6"/>
      <c r="F31172" s="6"/>
      <c r="U31172" s="11"/>
      <c r="AO31172" s="11"/>
    </row>
    <row r="31173" spans="2:41" x14ac:dyDescent="0.25">
      <c r="B31173" s="6"/>
      <c r="D31173" s="6"/>
      <c r="E31173" s="6"/>
      <c r="F31173" s="6"/>
      <c r="U31173" s="11"/>
      <c r="AO31173" s="11"/>
    </row>
    <row r="31174" spans="2:41" x14ac:dyDescent="0.25">
      <c r="B31174" s="6"/>
      <c r="D31174" s="6"/>
      <c r="E31174" s="6"/>
      <c r="F31174" s="6"/>
      <c r="U31174" s="11"/>
      <c r="AO31174" s="11"/>
    </row>
    <row r="31175" spans="2:41" x14ac:dyDescent="0.25">
      <c r="B31175" s="6"/>
      <c r="D31175" s="6"/>
      <c r="E31175" s="6"/>
      <c r="F31175" s="6"/>
      <c r="U31175" s="11"/>
      <c r="AO31175" s="11"/>
    </row>
    <row r="31176" spans="2:41" x14ac:dyDescent="0.25">
      <c r="B31176" s="6"/>
      <c r="D31176" s="6"/>
      <c r="E31176" s="6"/>
      <c r="F31176" s="6"/>
      <c r="U31176" s="11"/>
      <c r="AO31176" s="11"/>
    </row>
    <row r="31177" spans="2:41" x14ac:dyDescent="0.25">
      <c r="B31177" s="6"/>
      <c r="D31177" s="6"/>
      <c r="E31177" s="6"/>
      <c r="F31177" s="6"/>
      <c r="U31177" s="11"/>
      <c r="AO31177" s="11"/>
    </row>
    <row r="31178" spans="2:41" x14ac:dyDescent="0.25">
      <c r="B31178" s="6"/>
      <c r="D31178" s="6"/>
      <c r="E31178" s="6"/>
      <c r="F31178" s="6"/>
      <c r="U31178" s="11"/>
      <c r="AO31178" s="11"/>
    </row>
    <row r="31179" spans="2:41" x14ac:dyDescent="0.25">
      <c r="B31179" s="6"/>
      <c r="D31179" s="6"/>
      <c r="E31179" s="6"/>
      <c r="F31179" s="6"/>
      <c r="U31179" s="11"/>
      <c r="AO31179" s="11"/>
    </row>
    <row r="31180" spans="2:41" x14ac:dyDescent="0.25">
      <c r="B31180" s="6"/>
      <c r="D31180" s="6"/>
      <c r="E31180" s="6"/>
      <c r="F31180" s="6"/>
      <c r="U31180" s="11"/>
      <c r="AO31180" s="11"/>
    </row>
    <row r="31181" spans="2:41" x14ac:dyDescent="0.25">
      <c r="B31181" s="6"/>
      <c r="D31181" s="6"/>
      <c r="E31181" s="6"/>
      <c r="F31181" s="6"/>
      <c r="U31181" s="11"/>
      <c r="AO31181" s="11"/>
    </row>
    <row r="31182" spans="2:41" x14ac:dyDescent="0.25">
      <c r="B31182" s="6"/>
      <c r="D31182" s="6"/>
      <c r="E31182" s="6"/>
      <c r="F31182" s="6"/>
      <c r="U31182" s="11"/>
      <c r="AO31182" s="11"/>
    </row>
    <row r="31183" spans="2:41" x14ac:dyDescent="0.25">
      <c r="B31183" s="6"/>
      <c r="D31183" s="6"/>
      <c r="E31183" s="6"/>
      <c r="F31183" s="6"/>
      <c r="U31183" s="11"/>
      <c r="AO31183" s="11"/>
    </row>
    <row r="31184" spans="2:41" x14ac:dyDescent="0.25">
      <c r="B31184" s="6"/>
      <c r="D31184" s="6"/>
      <c r="E31184" s="6"/>
      <c r="F31184" s="6"/>
      <c r="U31184" s="11"/>
      <c r="AO31184" s="11"/>
    </row>
    <row r="31185" spans="2:41" x14ac:dyDescent="0.25">
      <c r="B31185" s="6"/>
      <c r="D31185" s="6"/>
      <c r="E31185" s="6"/>
      <c r="F31185" s="6"/>
      <c r="U31185" s="11"/>
      <c r="AO31185" s="11"/>
    </row>
    <row r="31186" spans="2:41" x14ac:dyDescent="0.25">
      <c r="B31186" s="6"/>
      <c r="D31186" s="6"/>
      <c r="E31186" s="6"/>
      <c r="F31186" s="6"/>
      <c r="U31186" s="11"/>
      <c r="AO31186" s="11"/>
    </row>
    <row r="31187" spans="2:41" x14ac:dyDescent="0.25">
      <c r="B31187" s="6"/>
      <c r="D31187" s="6"/>
      <c r="E31187" s="6"/>
      <c r="F31187" s="6"/>
      <c r="U31187" s="11"/>
      <c r="AO31187" s="11"/>
    </row>
    <row r="31188" spans="2:41" x14ac:dyDescent="0.25">
      <c r="B31188" s="6"/>
      <c r="D31188" s="6"/>
      <c r="E31188" s="6"/>
      <c r="F31188" s="6"/>
      <c r="U31188" s="11"/>
      <c r="AO31188" s="11"/>
    </row>
    <row r="31189" spans="2:41" x14ac:dyDescent="0.25">
      <c r="B31189" s="6"/>
      <c r="D31189" s="6"/>
      <c r="E31189" s="6"/>
      <c r="F31189" s="6"/>
      <c r="U31189" s="11"/>
      <c r="AO31189" s="11"/>
    </row>
    <row r="31190" spans="2:41" x14ac:dyDescent="0.25">
      <c r="B31190" s="6"/>
      <c r="D31190" s="6"/>
      <c r="E31190" s="6"/>
      <c r="F31190" s="6"/>
      <c r="U31190" s="11"/>
      <c r="AO31190" s="11"/>
    </row>
    <row r="31191" spans="2:41" x14ac:dyDescent="0.25">
      <c r="B31191" s="6"/>
      <c r="D31191" s="6"/>
      <c r="E31191" s="6"/>
      <c r="F31191" s="6"/>
      <c r="U31191" s="11"/>
      <c r="AO31191" s="11"/>
    </row>
    <row r="31192" spans="2:41" x14ac:dyDescent="0.25">
      <c r="B31192" s="6"/>
      <c r="D31192" s="6"/>
      <c r="E31192" s="6"/>
      <c r="F31192" s="6"/>
      <c r="U31192" s="11"/>
      <c r="AO31192" s="11"/>
    </row>
    <row r="31193" spans="2:41" x14ac:dyDescent="0.25">
      <c r="B31193" s="6"/>
      <c r="D31193" s="6"/>
      <c r="E31193" s="6"/>
      <c r="F31193" s="6"/>
      <c r="U31193" s="11"/>
      <c r="AO31193" s="11"/>
    </row>
    <row r="31194" spans="2:41" x14ac:dyDescent="0.25">
      <c r="B31194" s="6"/>
      <c r="D31194" s="6"/>
      <c r="E31194" s="6"/>
      <c r="F31194" s="6"/>
      <c r="U31194" s="11"/>
      <c r="AO31194" s="11"/>
    </row>
    <row r="31195" spans="2:41" x14ac:dyDescent="0.25">
      <c r="B31195" s="6"/>
      <c r="D31195" s="6"/>
      <c r="E31195" s="6"/>
      <c r="F31195" s="6"/>
      <c r="U31195" s="11"/>
      <c r="AO31195" s="11"/>
    </row>
    <row r="31196" spans="2:41" x14ac:dyDescent="0.25">
      <c r="B31196" s="6"/>
      <c r="D31196" s="6"/>
      <c r="E31196" s="6"/>
      <c r="F31196" s="6"/>
      <c r="U31196" s="11"/>
      <c r="AO31196" s="11"/>
    </row>
    <row r="31197" spans="2:41" x14ac:dyDescent="0.25">
      <c r="B31197" s="6"/>
      <c r="D31197" s="6"/>
      <c r="E31197" s="6"/>
      <c r="F31197" s="6"/>
      <c r="U31197" s="11"/>
      <c r="AO31197" s="11"/>
    </row>
    <row r="31198" spans="2:41" x14ac:dyDescent="0.25">
      <c r="B31198" s="6"/>
      <c r="D31198" s="6"/>
      <c r="E31198" s="6"/>
      <c r="F31198" s="6"/>
      <c r="U31198" s="11"/>
      <c r="AO31198" s="11"/>
    </row>
    <row r="31199" spans="2:41" x14ac:dyDescent="0.25">
      <c r="B31199" s="6"/>
      <c r="D31199" s="6"/>
      <c r="E31199" s="6"/>
      <c r="F31199" s="6"/>
      <c r="U31199" s="11"/>
      <c r="AO31199" s="11"/>
    </row>
    <row r="31200" spans="2:41" x14ac:dyDescent="0.25">
      <c r="B31200" s="6"/>
      <c r="D31200" s="6"/>
      <c r="E31200" s="6"/>
      <c r="F31200" s="6"/>
      <c r="U31200" s="11"/>
      <c r="AO31200" s="11"/>
    </row>
    <row r="31201" spans="2:41" x14ac:dyDescent="0.25">
      <c r="B31201" s="6"/>
      <c r="D31201" s="6"/>
      <c r="E31201" s="6"/>
      <c r="F31201" s="6"/>
      <c r="U31201" s="11"/>
      <c r="AO31201" s="11"/>
    </row>
    <row r="31202" spans="2:41" x14ac:dyDescent="0.25">
      <c r="B31202" s="6"/>
      <c r="D31202" s="6"/>
      <c r="E31202" s="6"/>
      <c r="F31202" s="6"/>
      <c r="U31202" s="11"/>
      <c r="AO31202" s="11"/>
    </row>
    <row r="31203" spans="2:41" x14ac:dyDescent="0.25">
      <c r="B31203" s="6"/>
      <c r="D31203" s="6"/>
      <c r="E31203" s="6"/>
      <c r="F31203" s="6"/>
      <c r="U31203" s="11"/>
      <c r="AO31203" s="11"/>
    </row>
    <row r="31204" spans="2:41" x14ac:dyDescent="0.25">
      <c r="B31204" s="6"/>
      <c r="D31204" s="6"/>
      <c r="E31204" s="6"/>
      <c r="F31204" s="6"/>
      <c r="U31204" s="11"/>
      <c r="AO31204" s="11"/>
    </row>
    <row r="31205" spans="2:41" x14ac:dyDescent="0.25">
      <c r="B31205" s="6"/>
      <c r="D31205" s="6"/>
      <c r="E31205" s="6"/>
      <c r="F31205" s="6"/>
      <c r="U31205" s="11"/>
      <c r="AO31205" s="11"/>
    </row>
    <row r="31206" spans="2:41" x14ac:dyDescent="0.25">
      <c r="B31206" s="6"/>
      <c r="D31206" s="6"/>
      <c r="E31206" s="6"/>
      <c r="F31206" s="6"/>
      <c r="U31206" s="11"/>
      <c r="AO31206" s="11"/>
    </row>
    <row r="31207" spans="2:41" x14ac:dyDescent="0.25">
      <c r="B31207" s="6"/>
      <c r="D31207" s="6"/>
      <c r="E31207" s="6"/>
      <c r="F31207" s="6"/>
      <c r="U31207" s="11"/>
      <c r="AO31207" s="11"/>
    </row>
    <row r="31208" spans="2:41" x14ac:dyDescent="0.25">
      <c r="B31208" s="6"/>
      <c r="D31208" s="6"/>
      <c r="E31208" s="6"/>
      <c r="F31208" s="6"/>
      <c r="U31208" s="11"/>
      <c r="AO31208" s="11"/>
    </row>
    <row r="31209" spans="2:41" x14ac:dyDescent="0.25">
      <c r="B31209" s="6"/>
      <c r="D31209" s="6"/>
      <c r="E31209" s="6"/>
      <c r="F31209" s="6"/>
      <c r="U31209" s="11"/>
      <c r="AO31209" s="11"/>
    </row>
    <row r="31210" spans="2:41" x14ac:dyDescent="0.25">
      <c r="B31210" s="6"/>
      <c r="D31210" s="6"/>
      <c r="E31210" s="6"/>
      <c r="F31210" s="6"/>
      <c r="U31210" s="11"/>
      <c r="AO31210" s="11"/>
    </row>
    <row r="31211" spans="2:41" x14ac:dyDescent="0.25">
      <c r="B31211" s="6"/>
      <c r="D31211" s="6"/>
      <c r="E31211" s="6"/>
      <c r="F31211" s="6"/>
      <c r="U31211" s="11"/>
      <c r="AO31211" s="11"/>
    </row>
    <row r="31212" spans="2:41" x14ac:dyDescent="0.25">
      <c r="B31212" s="6"/>
      <c r="D31212" s="6"/>
      <c r="E31212" s="6"/>
      <c r="F31212" s="6"/>
      <c r="U31212" s="11"/>
      <c r="AO31212" s="11"/>
    </row>
    <row r="31213" spans="2:41" x14ac:dyDescent="0.25">
      <c r="B31213" s="6"/>
      <c r="D31213" s="6"/>
      <c r="E31213" s="6"/>
      <c r="F31213" s="6"/>
      <c r="U31213" s="11"/>
      <c r="AO31213" s="11"/>
    </row>
    <row r="31214" spans="2:41" x14ac:dyDescent="0.25">
      <c r="B31214" s="6"/>
      <c r="D31214" s="6"/>
      <c r="E31214" s="6"/>
      <c r="F31214" s="6"/>
      <c r="U31214" s="11"/>
      <c r="AO31214" s="11"/>
    </row>
    <row r="31215" spans="2:41" x14ac:dyDescent="0.25">
      <c r="B31215" s="6"/>
      <c r="D31215" s="6"/>
      <c r="E31215" s="6"/>
      <c r="F31215" s="6"/>
      <c r="U31215" s="11"/>
      <c r="AO31215" s="11"/>
    </row>
    <row r="31216" spans="2:41" x14ac:dyDescent="0.25">
      <c r="B31216" s="6"/>
      <c r="D31216" s="6"/>
      <c r="E31216" s="6"/>
      <c r="F31216" s="6"/>
      <c r="U31216" s="11"/>
      <c r="AO31216" s="11"/>
    </row>
    <row r="31217" spans="2:41" x14ac:dyDescent="0.25">
      <c r="B31217" s="6"/>
      <c r="D31217" s="6"/>
      <c r="E31217" s="6"/>
      <c r="F31217" s="6"/>
      <c r="U31217" s="11"/>
      <c r="AO31217" s="11"/>
    </row>
    <row r="31218" spans="2:41" x14ac:dyDescent="0.25">
      <c r="B31218" s="6"/>
      <c r="D31218" s="6"/>
      <c r="E31218" s="6"/>
      <c r="F31218" s="6"/>
      <c r="U31218" s="11"/>
      <c r="AO31218" s="11"/>
    </row>
    <row r="31219" spans="2:41" x14ac:dyDescent="0.25">
      <c r="B31219" s="6"/>
      <c r="D31219" s="6"/>
      <c r="E31219" s="6"/>
      <c r="F31219" s="6"/>
      <c r="U31219" s="11"/>
      <c r="AO31219" s="11"/>
    </row>
    <row r="31220" spans="2:41" x14ac:dyDescent="0.25">
      <c r="B31220" s="6"/>
      <c r="D31220" s="6"/>
      <c r="E31220" s="6"/>
      <c r="F31220" s="6"/>
      <c r="U31220" s="11"/>
      <c r="AO31220" s="11"/>
    </row>
    <row r="31221" spans="2:41" x14ac:dyDescent="0.25">
      <c r="B31221" s="6"/>
      <c r="D31221" s="6"/>
      <c r="E31221" s="6"/>
      <c r="F31221" s="6"/>
      <c r="U31221" s="11"/>
      <c r="AO31221" s="11"/>
    </row>
    <row r="31222" spans="2:41" x14ac:dyDescent="0.25">
      <c r="B31222" s="6"/>
      <c r="D31222" s="6"/>
      <c r="E31222" s="6"/>
      <c r="F31222" s="6"/>
      <c r="U31222" s="11"/>
      <c r="AO31222" s="11"/>
    </row>
    <row r="31223" spans="2:41" x14ac:dyDescent="0.25">
      <c r="B31223" s="6"/>
      <c r="D31223" s="6"/>
      <c r="E31223" s="6"/>
      <c r="F31223" s="6"/>
      <c r="U31223" s="11"/>
      <c r="AO31223" s="11"/>
    </row>
    <row r="31224" spans="2:41" x14ac:dyDescent="0.25">
      <c r="B31224" s="6"/>
      <c r="D31224" s="6"/>
      <c r="E31224" s="6"/>
      <c r="F31224" s="6"/>
      <c r="U31224" s="11"/>
      <c r="AO31224" s="11"/>
    </row>
    <row r="31225" spans="2:41" x14ac:dyDescent="0.25">
      <c r="B31225" s="6"/>
      <c r="D31225" s="6"/>
      <c r="E31225" s="6"/>
      <c r="F31225" s="6"/>
      <c r="U31225" s="11"/>
      <c r="AO31225" s="11"/>
    </row>
    <row r="31226" spans="2:41" x14ac:dyDescent="0.25">
      <c r="B31226" s="6"/>
      <c r="D31226" s="6"/>
      <c r="E31226" s="6"/>
      <c r="F31226" s="6"/>
      <c r="U31226" s="11"/>
      <c r="AO31226" s="11"/>
    </row>
    <row r="31227" spans="2:41" x14ac:dyDescent="0.25">
      <c r="B31227" s="6"/>
      <c r="D31227" s="6"/>
      <c r="E31227" s="6"/>
      <c r="F31227" s="6"/>
      <c r="U31227" s="11"/>
      <c r="AO31227" s="11"/>
    </row>
    <row r="31228" spans="2:41" x14ac:dyDescent="0.25">
      <c r="B31228" s="6"/>
      <c r="D31228" s="6"/>
      <c r="E31228" s="6"/>
      <c r="F31228" s="6"/>
      <c r="U31228" s="11"/>
      <c r="AO31228" s="11"/>
    </row>
    <row r="31229" spans="2:41" x14ac:dyDescent="0.25">
      <c r="B31229" s="6"/>
      <c r="D31229" s="6"/>
      <c r="E31229" s="6"/>
      <c r="F31229" s="6"/>
      <c r="U31229" s="11"/>
      <c r="AO31229" s="11"/>
    </row>
    <row r="31230" spans="2:41" x14ac:dyDescent="0.25">
      <c r="B31230" s="6"/>
      <c r="D31230" s="6"/>
      <c r="E31230" s="6"/>
      <c r="F31230" s="6"/>
      <c r="U31230" s="11"/>
      <c r="AO31230" s="11"/>
    </row>
    <row r="31231" spans="2:41" x14ac:dyDescent="0.25">
      <c r="B31231" s="6"/>
      <c r="D31231" s="6"/>
      <c r="E31231" s="6"/>
      <c r="F31231" s="6"/>
      <c r="U31231" s="11"/>
      <c r="AO31231" s="11"/>
    </row>
    <row r="31232" spans="2:41" x14ac:dyDescent="0.25">
      <c r="B31232" s="6"/>
      <c r="D31232" s="6"/>
      <c r="E31232" s="6"/>
      <c r="F31232" s="6"/>
      <c r="U31232" s="11"/>
      <c r="AO31232" s="11"/>
    </row>
    <row r="31233" spans="2:41" x14ac:dyDescent="0.25">
      <c r="B31233" s="6"/>
      <c r="D31233" s="6"/>
      <c r="E31233" s="6"/>
      <c r="F31233" s="6"/>
      <c r="U31233" s="11"/>
      <c r="AO31233" s="11"/>
    </row>
    <row r="31234" spans="2:41" x14ac:dyDescent="0.25">
      <c r="B31234" s="6"/>
      <c r="D31234" s="6"/>
      <c r="E31234" s="6"/>
      <c r="F31234" s="6"/>
      <c r="U31234" s="11"/>
      <c r="AO31234" s="11"/>
    </row>
    <row r="31235" spans="2:41" x14ac:dyDescent="0.25">
      <c r="B31235" s="6"/>
      <c r="D31235" s="6"/>
      <c r="E31235" s="6"/>
      <c r="F31235" s="6"/>
      <c r="U31235" s="11"/>
      <c r="AO31235" s="11"/>
    </row>
    <row r="31236" spans="2:41" x14ac:dyDescent="0.25">
      <c r="B31236" s="6"/>
      <c r="D31236" s="6"/>
      <c r="E31236" s="6"/>
      <c r="F31236" s="6"/>
      <c r="U31236" s="11"/>
      <c r="AO31236" s="11"/>
    </row>
    <row r="31237" spans="2:41" x14ac:dyDescent="0.25">
      <c r="B31237" s="6"/>
      <c r="D31237" s="6"/>
      <c r="E31237" s="6"/>
      <c r="F31237" s="6"/>
      <c r="U31237" s="11"/>
      <c r="AO31237" s="11"/>
    </row>
    <row r="31238" spans="2:41" x14ac:dyDescent="0.25">
      <c r="B31238" s="6"/>
      <c r="D31238" s="6"/>
      <c r="E31238" s="6"/>
      <c r="F31238" s="6"/>
      <c r="U31238" s="11"/>
      <c r="AO31238" s="11"/>
    </row>
    <row r="31239" spans="2:41" x14ac:dyDescent="0.25">
      <c r="B31239" s="6"/>
      <c r="D31239" s="6"/>
      <c r="E31239" s="6"/>
      <c r="F31239" s="6"/>
      <c r="U31239" s="11"/>
      <c r="AO31239" s="11"/>
    </row>
    <row r="31240" spans="2:41" x14ac:dyDescent="0.25">
      <c r="B31240" s="6"/>
      <c r="D31240" s="6"/>
      <c r="E31240" s="6"/>
      <c r="F31240" s="6"/>
      <c r="U31240" s="11"/>
      <c r="AO31240" s="11"/>
    </row>
    <row r="31241" spans="2:41" x14ac:dyDescent="0.25">
      <c r="B31241" s="6"/>
      <c r="D31241" s="6"/>
      <c r="E31241" s="6"/>
      <c r="F31241" s="6"/>
      <c r="U31241" s="11"/>
      <c r="AO31241" s="11"/>
    </row>
    <row r="31242" spans="2:41" x14ac:dyDescent="0.25">
      <c r="B31242" s="6"/>
      <c r="D31242" s="6"/>
      <c r="E31242" s="6"/>
      <c r="F31242" s="6"/>
      <c r="U31242" s="11"/>
      <c r="AO31242" s="11"/>
    </row>
    <row r="31243" spans="2:41" x14ac:dyDescent="0.25">
      <c r="B31243" s="6"/>
      <c r="D31243" s="6"/>
      <c r="E31243" s="6"/>
      <c r="F31243" s="6"/>
      <c r="U31243" s="11"/>
      <c r="AO31243" s="11"/>
    </row>
    <row r="31244" spans="2:41" x14ac:dyDescent="0.25">
      <c r="B31244" s="6"/>
      <c r="D31244" s="6"/>
      <c r="E31244" s="6"/>
      <c r="F31244" s="6"/>
      <c r="U31244" s="11"/>
      <c r="AO31244" s="11"/>
    </row>
    <row r="31245" spans="2:41" x14ac:dyDescent="0.25">
      <c r="B31245" s="6"/>
      <c r="D31245" s="6"/>
      <c r="E31245" s="6"/>
      <c r="F31245" s="6"/>
      <c r="U31245" s="11"/>
      <c r="AO31245" s="11"/>
    </row>
    <row r="31246" spans="2:41" x14ac:dyDescent="0.25">
      <c r="B31246" s="6"/>
      <c r="D31246" s="6"/>
      <c r="E31246" s="6"/>
      <c r="F31246" s="6"/>
      <c r="U31246" s="11"/>
      <c r="AO31246" s="11"/>
    </row>
    <row r="31247" spans="2:41" x14ac:dyDescent="0.25">
      <c r="B31247" s="6"/>
      <c r="D31247" s="6"/>
      <c r="E31247" s="6"/>
      <c r="F31247" s="6"/>
      <c r="U31247" s="11"/>
      <c r="AO31247" s="11"/>
    </row>
    <row r="31248" spans="2:41" x14ac:dyDescent="0.25">
      <c r="B31248" s="6"/>
      <c r="D31248" s="6"/>
      <c r="E31248" s="6"/>
      <c r="F31248" s="6"/>
      <c r="U31248" s="11"/>
      <c r="AO31248" s="11"/>
    </row>
    <row r="31249" spans="2:41" x14ac:dyDescent="0.25">
      <c r="B31249" s="6"/>
      <c r="D31249" s="6"/>
      <c r="E31249" s="6"/>
      <c r="F31249" s="6"/>
      <c r="U31249" s="11"/>
      <c r="AO31249" s="11"/>
    </row>
    <row r="31250" spans="2:41" x14ac:dyDescent="0.25">
      <c r="B31250" s="6"/>
      <c r="D31250" s="6"/>
      <c r="E31250" s="6"/>
      <c r="F31250" s="6"/>
      <c r="U31250" s="11"/>
      <c r="AO31250" s="11"/>
    </row>
    <row r="31251" spans="2:41" x14ac:dyDescent="0.25">
      <c r="B31251" s="6"/>
      <c r="D31251" s="6"/>
      <c r="E31251" s="6"/>
      <c r="F31251" s="6"/>
      <c r="U31251" s="11"/>
      <c r="AO31251" s="11"/>
    </row>
    <row r="31252" spans="2:41" x14ac:dyDescent="0.25">
      <c r="B31252" s="6"/>
      <c r="D31252" s="6"/>
      <c r="E31252" s="6"/>
      <c r="F31252" s="6"/>
      <c r="U31252" s="11"/>
      <c r="AO31252" s="11"/>
    </row>
    <row r="31253" spans="2:41" x14ac:dyDescent="0.25">
      <c r="B31253" s="6"/>
      <c r="D31253" s="6"/>
      <c r="E31253" s="6"/>
      <c r="F31253" s="6"/>
      <c r="U31253" s="11"/>
      <c r="AO31253" s="11"/>
    </row>
    <row r="31254" spans="2:41" x14ac:dyDescent="0.25">
      <c r="B31254" s="6"/>
      <c r="D31254" s="6"/>
      <c r="E31254" s="6"/>
      <c r="F31254" s="6"/>
      <c r="U31254" s="11"/>
      <c r="AO31254" s="11"/>
    </row>
    <row r="31255" spans="2:41" x14ac:dyDescent="0.25">
      <c r="B31255" s="6"/>
      <c r="D31255" s="6"/>
      <c r="E31255" s="6"/>
      <c r="F31255" s="6"/>
      <c r="U31255" s="11"/>
      <c r="AO31255" s="11"/>
    </row>
    <row r="31256" spans="2:41" x14ac:dyDescent="0.25">
      <c r="B31256" s="6"/>
      <c r="D31256" s="6"/>
      <c r="E31256" s="6"/>
      <c r="F31256" s="6"/>
      <c r="U31256" s="11"/>
      <c r="AO31256" s="11"/>
    </row>
    <row r="31257" spans="2:41" x14ac:dyDescent="0.25">
      <c r="B31257" s="6"/>
      <c r="D31257" s="6"/>
      <c r="E31257" s="6"/>
      <c r="F31257" s="6"/>
      <c r="U31257" s="11"/>
      <c r="AO31257" s="11"/>
    </row>
    <row r="31258" spans="2:41" x14ac:dyDescent="0.25">
      <c r="B31258" s="6"/>
      <c r="D31258" s="6"/>
      <c r="E31258" s="6"/>
      <c r="F31258" s="6"/>
      <c r="U31258" s="11"/>
      <c r="AO31258" s="11"/>
    </row>
    <row r="31259" spans="2:41" x14ac:dyDescent="0.25">
      <c r="B31259" s="6"/>
      <c r="D31259" s="6"/>
      <c r="E31259" s="6"/>
      <c r="F31259" s="6"/>
      <c r="U31259" s="11"/>
      <c r="AO31259" s="11"/>
    </row>
    <row r="31260" spans="2:41" x14ac:dyDescent="0.25">
      <c r="B31260" s="6"/>
      <c r="D31260" s="6"/>
      <c r="E31260" s="6"/>
      <c r="F31260" s="6"/>
      <c r="U31260" s="11"/>
      <c r="AO31260" s="11"/>
    </row>
    <row r="31261" spans="2:41" x14ac:dyDescent="0.25">
      <c r="B31261" s="6"/>
      <c r="D31261" s="6"/>
      <c r="E31261" s="6"/>
      <c r="F31261" s="6"/>
      <c r="U31261" s="11"/>
      <c r="AO31261" s="11"/>
    </row>
    <row r="31262" spans="2:41" x14ac:dyDescent="0.25">
      <c r="B31262" s="6"/>
      <c r="D31262" s="6"/>
      <c r="E31262" s="6"/>
      <c r="F31262" s="6"/>
      <c r="U31262" s="11"/>
      <c r="AO31262" s="11"/>
    </row>
    <row r="31263" spans="2:41" x14ac:dyDescent="0.25">
      <c r="B31263" s="6"/>
      <c r="D31263" s="6"/>
      <c r="E31263" s="6"/>
      <c r="F31263" s="6"/>
      <c r="U31263" s="11"/>
      <c r="AO31263" s="11"/>
    </row>
    <row r="31264" spans="2:41" x14ac:dyDescent="0.25">
      <c r="B31264" s="6"/>
      <c r="D31264" s="6"/>
      <c r="E31264" s="6"/>
      <c r="F31264" s="6"/>
      <c r="U31264" s="11"/>
      <c r="AO31264" s="11"/>
    </row>
    <row r="31265" spans="2:41" x14ac:dyDescent="0.25">
      <c r="B31265" s="6"/>
      <c r="D31265" s="6"/>
      <c r="E31265" s="6"/>
      <c r="F31265" s="6"/>
      <c r="U31265" s="11"/>
      <c r="AO31265" s="11"/>
    </row>
    <row r="31266" spans="2:41" x14ac:dyDescent="0.25">
      <c r="B31266" s="6"/>
      <c r="D31266" s="6"/>
      <c r="E31266" s="6"/>
      <c r="F31266" s="6"/>
      <c r="U31266" s="11"/>
      <c r="AO31266" s="11"/>
    </row>
    <row r="31267" spans="2:41" x14ac:dyDescent="0.25">
      <c r="B31267" s="6"/>
      <c r="D31267" s="6"/>
      <c r="E31267" s="6"/>
      <c r="F31267" s="6"/>
      <c r="U31267" s="11"/>
      <c r="AO31267" s="11"/>
    </row>
    <row r="31268" spans="2:41" x14ac:dyDescent="0.25">
      <c r="B31268" s="6"/>
      <c r="D31268" s="6"/>
      <c r="E31268" s="6"/>
      <c r="F31268" s="6"/>
      <c r="U31268" s="11"/>
      <c r="AO31268" s="11"/>
    </row>
    <row r="31269" spans="2:41" x14ac:dyDescent="0.25">
      <c r="B31269" s="6"/>
      <c r="D31269" s="6"/>
      <c r="E31269" s="6"/>
      <c r="F31269" s="6"/>
      <c r="U31269" s="11"/>
      <c r="AO31269" s="11"/>
    </row>
    <row r="31270" spans="2:41" x14ac:dyDescent="0.25">
      <c r="B31270" s="6"/>
      <c r="D31270" s="6"/>
      <c r="E31270" s="6"/>
      <c r="F31270" s="6"/>
      <c r="U31270" s="11"/>
      <c r="AO31270" s="11"/>
    </row>
    <row r="31271" spans="2:41" x14ac:dyDescent="0.25">
      <c r="B31271" s="6"/>
      <c r="D31271" s="6"/>
      <c r="E31271" s="6"/>
      <c r="F31271" s="6"/>
      <c r="U31271" s="11"/>
      <c r="AO31271" s="11"/>
    </row>
    <row r="31272" spans="2:41" x14ac:dyDescent="0.25">
      <c r="B31272" s="6"/>
      <c r="D31272" s="6"/>
      <c r="E31272" s="6"/>
      <c r="F31272" s="6"/>
      <c r="U31272" s="11"/>
      <c r="AO31272" s="11"/>
    </row>
    <row r="31273" spans="2:41" x14ac:dyDescent="0.25">
      <c r="B31273" s="6"/>
      <c r="D31273" s="6"/>
      <c r="E31273" s="6"/>
      <c r="F31273" s="6"/>
      <c r="U31273" s="11"/>
      <c r="AO31273" s="11"/>
    </row>
    <row r="31274" spans="2:41" x14ac:dyDescent="0.25">
      <c r="B31274" s="6"/>
      <c r="D31274" s="6"/>
      <c r="E31274" s="6"/>
      <c r="F31274" s="6"/>
      <c r="U31274" s="11"/>
      <c r="AO31274" s="11"/>
    </row>
    <row r="31275" spans="2:41" x14ac:dyDescent="0.25">
      <c r="B31275" s="6"/>
      <c r="D31275" s="6"/>
      <c r="E31275" s="6"/>
      <c r="F31275" s="6"/>
      <c r="U31275" s="11"/>
      <c r="AO31275" s="11"/>
    </row>
    <row r="31276" spans="2:41" x14ac:dyDescent="0.25">
      <c r="B31276" s="6"/>
      <c r="D31276" s="6"/>
      <c r="E31276" s="6"/>
      <c r="F31276" s="6"/>
      <c r="U31276" s="11"/>
      <c r="AO31276" s="11"/>
    </row>
    <row r="31277" spans="2:41" x14ac:dyDescent="0.25">
      <c r="B31277" s="6"/>
      <c r="D31277" s="6"/>
      <c r="E31277" s="6"/>
      <c r="F31277" s="6"/>
      <c r="U31277" s="11"/>
      <c r="AO31277" s="11"/>
    </row>
    <row r="31278" spans="2:41" x14ac:dyDescent="0.25">
      <c r="B31278" s="6"/>
      <c r="D31278" s="6"/>
      <c r="E31278" s="6"/>
      <c r="F31278" s="6"/>
      <c r="U31278" s="11"/>
      <c r="AO31278" s="11"/>
    </row>
    <row r="31279" spans="2:41" x14ac:dyDescent="0.25">
      <c r="B31279" s="6"/>
      <c r="D31279" s="6"/>
      <c r="E31279" s="6"/>
      <c r="F31279" s="6"/>
      <c r="U31279" s="11"/>
      <c r="AO31279" s="11"/>
    </row>
    <row r="31280" spans="2:41" x14ac:dyDescent="0.25">
      <c r="B31280" s="6"/>
      <c r="D31280" s="6"/>
      <c r="E31280" s="6"/>
      <c r="F31280" s="6"/>
      <c r="U31280" s="11"/>
      <c r="AO31280" s="11"/>
    </row>
    <row r="31281" spans="2:41" x14ac:dyDescent="0.25">
      <c r="B31281" s="6"/>
      <c r="D31281" s="6"/>
      <c r="E31281" s="6"/>
      <c r="F31281" s="6"/>
      <c r="U31281" s="11"/>
      <c r="AO31281" s="11"/>
    </row>
    <row r="31282" spans="2:41" x14ac:dyDescent="0.25">
      <c r="B31282" s="6"/>
      <c r="D31282" s="6"/>
      <c r="E31282" s="6"/>
      <c r="F31282" s="6"/>
      <c r="U31282" s="11"/>
      <c r="AO31282" s="11"/>
    </row>
    <row r="31283" spans="2:41" x14ac:dyDescent="0.25">
      <c r="B31283" s="6"/>
      <c r="D31283" s="6"/>
      <c r="E31283" s="6"/>
      <c r="F31283" s="6"/>
      <c r="U31283" s="11"/>
      <c r="AO31283" s="11"/>
    </row>
    <row r="31284" spans="2:41" x14ac:dyDescent="0.25">
      <c r="B31284" s="6"/>
      <c r="D31284" s="6"/>
      <c r="E31284" s="6"/>
      <c r="F31284" s="6"/>
      <c r="U31284" s="11"/>
      <c r="AO31284" s="11"/>
    </row>
    <row r="31285" spans="2:41" x14ac:dyDescent="0.25">
      <c r="B31285" s="6"/>
      <c r="D31285" s="6"/>
      <c r="E31285" s="6"/>
      <c r="F31285" s="6"/>
      <c r="U31285" s="11"/>
      <c r="AO31285" s="11"/>
    </row>
    <row r="31286" spans="2:41" x14ac:dyDescent="0.25">
      <c r="B31286" s="6"/>
      <c r="D31286" s="6"/>
      <c r="E31286" s="6"/>
      <c r="F31286" s="6"/>
      <c r="U31286" s="11"/>
      <c r="AO31286" s="11"/>
    </row>
    <row r="31287" spans="2:41" x14ac:dyDescent="0.25">
      <c r="B31287" s="6"/>
      <c r="D31287" s="6"/>
      <c r="E31287" s="6"/>
      <c r="F31287" s="6"/>
      <c r="U31287" s="11"/>
      <c r="AO31287" s="11"/>
    </row>
    <row r="31288" spans="2:41" x14ac:dyDescent="0.25">
      <c r="B31288" s="6"/>
      <c r="D31288" s="6"/>
      <c r="E31288" s="6"/>
      <c r="F31288" s="6"/>
      <c r="U31288" s="11"/>
      <c r="AO31288" s="11"/>
    </row>
    <row r="31289" spans="2:41" x14ac:dyDescent="0.25">
      <c r="B31289" s="6"/>
      <c r="D31289" s="6"/>
      <c r="E31289" s="6"/>
      <c r="F31289" s="6"/>
      <c r="U31289" s="11"/>
      <c r="AO31289" s="11"/>
    </row>
    <row r="31290" spans="2:41" x14ac:dyDescent="0.25">
      <c r="B31290" s="6"/>
      <c r="D31290" s="6"/>
      <c r="E31290" s="6"/>
      <c r="F31290" s="6"/>
      <c r="U31290" s="11"/>
      <c r="AO31290" s="11"/>
    </row>
    <row r="31291" spans="2:41" x14ac:dyDescent="0.25">
      <c r="B31291" s="6"/>
      <c r="D31291" s="6"/>
      <c r="E31291" s="6"/>
      <c r="F31291" s="6"/>
      <c r="U31291" s="11"/>
      <c r="AO31291" s="11"/>
    </row>
    <row r="31292" spans="2:41" x14ac:dyDescent="0.25">
      <c r="B31292" s="6"/>
      <c r="D31292" s="6"/>
      <c r="E31292" s="6"/>
      <c r="F31292" s="6"/>
      <c r="U31292" s="11"/>
      <c r="AO31292" s="11"/>
    </row>
    <row r="31293" spans="2:41" x14ac:dyDescent="0.25">
      <c r="B31293" s="6"/>
      <c r="D31293" s="6"/>
      <c r="E31293" s="6"/>
      <c r="F31293" s="6"/>
      <c r="U31293" s="11"/>
      <c r="AO31293" s="11"/>
    </row>
    <row r="31294" spans="2:41" x14ac:dyDescent="0.25">
      <c r="B31294" s="6"/>
      <c r="D31294" s="6"/>
      <c r="E31294" s="6"/>
      <c r="F31294" s="6"/>
      <c r="U31294" s="11"/>
      <c r="AO31294" s="11"/>
    </row>
    <row r="31295" spans="2:41" x14ac:dyDescent="0.25">
      <c r="B31295" s="6"/>
      <c r="D31295" s="6"/>
      <c r="E31295" s="6"/>
      <c r="F31295" s="6"/>
      <c r="U31295" s="11"/>
      <c r="AO31295" s="11"/>
    </row>
    <row r="31296" spans="2:41" x14ac:dyDescent="0.25">
      <c r="B31296" s="6"/>
      <c r="D31296" s="6"/>
      <c r="E31296" s="6"/>
      <c r="F31296" s="6"/>
      <c r="U31296" s="11"/>
      <c r="AO31296" s="11"/>
    </row>
    <row r="31297" spans="2:41" x14ac:dyDescent="0.25">
      <c r="B31297" s="6"/>
      <c r="D31297" s="6"/>
      <c r="E31297" s="6"/>
      <c r="F31297" s="6"/>
      <c r="U31297" s="11"/>
      <c r="AO31297" s="11"/>
    </row>
    <row r="31298" spans="2:41" x14ac:dyDescent="0.25">
      <c r="B31298" s="6"/>
      <c r="D31298" s="6"/>
      <c r="E31298" s="6"/>
      <c r="F31298" s="6"/>
      <c r="U31298" s="11"/>
      <c r="AO31298" s="11"/>
    </row>
    <row r="31299" spans="2:41" x14ac:dyDescent="0.25">
      <c r="B31299" s="6"/>
      <c r="D31299" s="6"/>
      <c r="E31299" s="6"/>
      <c r="F31299" s="6"/>
      <c r="U31299" s="11"/>
      <c r="AO31299" s="11"/>
    </row>
    <row r="31300" spans="2:41" x14ac:dyDescent="0.25">
      <c r="B31300" s="6"/>
      <c r="D31300" s="6"/>
      <c r="E31300" s="6"/>
      <c r="F31300" s="6"/>
      <c r="U31300" s="11"/>
      <c r="AO31300" s="11"/>
    </row>
    <row r="31301" spans="2:41" x14ac:dyDescent="0.25">
      <c r="B31301" s="6"/>
      <c r="D31301" s="6"/>
      <c r="E31301" s="6"/>
      <c r="F31301" s="6"/>
      <c r="U31301" s="11"/>
      <c r="AO31301" s="11"/>
    </row>
    <row r="31302" spans="2:41" x14ac:dyDescent="0.25">
      <c r="B31302" s="6"/>
      <c r="D31302" s="6"/>
      <c r="E31302" s="6"/>
      <c r="F31302" s="6"/>
      <c r="U31302" s="11"/>
      <c r="AO31302" s="11"/>
    </row>
    <row r="31303" spans="2:41" x14ac:dyDescent="0.25">
      <c r="B31303" s="6"/>
      <c r="D31303" s="6"/>
      <c r="E31303" s="6"/>
      <c r="F31303" s="6"/>
      <c r="U31303" s="11"/>
      <c r="AO31303" s="11"/>
    </row>
    <row r="31304" spans="2:41" x14ac:dyDescent="0.25">
      <c r="B31304" s="6"/>
      <c r="D31304" s="6"/>
      <c r="E31304" s="6"/>
      <c r="F31304" s="6"/>
      <c r="U31304" s="11"/>
      <c r="AO31304" s="11"/>
    </row>
    <row r="31305" spans="2:41" x14ac:dyDescent="0.25">
      <c r="B31305" s="6"/>
      <c r="D31305" s="6"/>
      <c r="E31305" s="6"/>
      <c r="F31305" s="6"/>
      <c r="U31305" s="11"/>
      <c r="AO31305" s="11"/>
    </row>
    <row r="31306" spans="2:41" x14ac:dyDescent="0.25">
      <c r="B31306" s="6"/>
      <c r="D31306" s="6"/>
      <c r="E31306" s="6"/>
      <c r="F31306" s="6"/>
      <c r="U31306" s="11"/>
      <c r="AO31306" s="11"/>
    </row>
    <row r="31307" spans="2:41" x14ac:dyDescent="0.25">
      <c r="B31307" s="6"/>
      <c r="D31307" s="6"/>
      <c r="E31307" s="6"/>
      <c r="F31307" s="6"/>
      <c r="U31307" s="11"/>
      <c r="AO31307" s="11"/>
    </row>
    <row r="31308" spans="2:41" x14ac:dyDescent="0.25">
      <c r="B31308" s="6"/>
      <c r="D31308" s="6"/>
      <c r="E31308" s="6"/>
      <c r="F31308" s="6"/>
      <c r="U31308" s="11"/>
      <c r="AO31308" s="11"/>
    </row>
    <row r="31309" spans="2:41" x14ac:dyDescent="0.25">
      <c r="B31309" s="6"/>
      <c r="D31309" s="6"/>
      <c r="E31309" s="6"/>
      <c r="F31309" s="6"/>
      <c r="U31309" s="11"/>
      <c r="AO31309" s="11"/>
    </row>
    <row r="31310" spans="2:41" x14ac:dyDescent="0.25">
      <c r="B31310" s="6"/>
      <c r="D31310" s="6"/>
      <c r="E31310" s="6"/>
      <c r="F31310" s="6"/>
      <c r="U31310" s="11"/>
      <c r="AO31310" s="11"/>
    </row>
    <row r="31311" spans="2:41" x14ac:dyDescent="0.25">
      <c r="B31311" s="6"/>
      <c r="D31311" s="6"/>
      <c r="E31311" s="6"/>
      <c r="F31311" s="6"/>
      <c r="U31311" s="11"/>
      <c r="AO31311" s="11"/>
    </row>
    <row r="31312" spans="2:41" x14ac:dyDescent="0.25">
      <c r="B31312" s="6"/>
      <c r="D31312" s="6"/>
      <c r="E31312" s="6"/>
      <c r="F31312" s="6"/>
      <c r="U31312" s="11"/>
      <c r="AO31312" s="11"/>
    </row>
    <row r="31313" spans="2:41" x14ac:dyDescent="0.25">
      <c r="B31313" s="6"/>
      <c r="D31313" s="6"/>
      <c r="E31313" s="6"/>
      <c r="F31313" s="6"/>
      <c r="U31313" s="11"/>
      <c r="AO31313" s="11"/>
    </row>
    <row r="31314" spans="2:41" x14ac:dyDescent="0.25">
      <c r="B31314" s="6"/>
      <c r="D31314" s="6"/>
      <c r="E31314" s="6"/>
      <c r="F31314" s="6"/>
      <c r="U31314" s="11"/>
      <c r="AO31314" s="11"/>
    </row>
    <row r="31315" spans="2:41" x14ac:dyDescent="0.25">
      <c r="B31315" s="6"/>
      <c r="D31315" s="6"/>
      <c r="E31315" s="6"/>
      <c r="F31315" s="6"/>
      <c r="U31315" s="11"/>
      <c r="AO31315" s="11"/>
    </row>
    <row r="31316" spans="2:41" x14ac:dyDescent="0.25">
      <c r="B31316" s="6"/>
      <c r="D31316" s="6"/>
      <c r="E31316" s="6"/>
      <c r="F31316" s="6"/>
      <c r="U31316" s="11"/>
      <c r="AO31316" s="11"/>
    </row>
    <row r="31317" spans="2:41" x14ac:dyDescent="0.25">
      <c r="B31317" s="6"/>
      <c r="D31317" s="6"/>
      <c r="E31317" s="6"/>
      <c r="F31317" s="6"/>
      <c r="U31317" s="11"/>
      <c r="AO31317" s="11"/>
    </row>
    <row r="31318" spans="2:41" x14ac:dyDescent="0.25">
      <c r="B31318" s="6"/>
      <c r="D31318" s="6"/>
      <c r="E31318" s="6"/>
      <c r="F31318" s="6"/>
      <c r="U31318" s="11"/>
      <c r="AO31318" s="11"/>
    </row>
    <row r="31319" spans="2:41" x14ac:dyDescent="0.25">
      <c r="B31319" s="6"/>
      <c r="D31319" s="6"/>
      <c r="E31319" s="6"/>
      <c r="F31319" s="6"/>
      <c r="U31319" s="11"/>
      <c r="AO31319" s="11"/>
    </row>
    <row r="31320" spans="2:41" x14ac:dyDescent="0.25">
      <c r="B31320" s="6"/>
      <c r="D31320" s="6"/>
      <c r="E31320" s="6"/>
      <c r="F31320" s="6"/>
      <c r="U31320" s="11"/>
      <c r="AO31320" s="11"/>
    </row>
    <row r="31321" spans="2:41" x14ac:dyDescent="0.25">
      <c r="B31321" s="6"/>
      <c r="D31321" s="6"/>
      <c r="E31321" s="6"/>
      <c r="F31321" s="6"/>
      <c r="U31321" s="11"/>
      <c r="AO31321" s="11"/>
    </row>
    <row r="31322" spans="2:41" x14ac:dyDescent="0.25">
      <c r="B31322" s="6"/>
      <c r="D31322" s="6"/>
      <c r="E31322" s="6"/>
      <c r="F31322" s="6"/>
      <c r="U31322" s="11"/>
      <c r="AO31322" s="11"/>
    </row>
    <row r="31323" spans="2:41" x14ac:dyDescent="0.25">
      <c r="B31323" s="6"/>
      <c r="D31323" s="6"/>
      <c r="E31323" s="6"/>
      <c r="F31323" s="6"/>
      <c r="U31323" s="11"/>
      <c r="AO31323" s="11"/>
    </row>
    <row r="31324" spans="2:41" x14ac:dyDescent="0.25">
      <c r="B31324" s="6"/>
      <c r="D31324" s="6"/>
      <c r="E31324" s="6"/>
      <c r="F31324" s="6"/>
      <c r="U31324" s="11"/>
      <c r="AO31324" s="11"/>
    </row>
    <row r="31325" spans="2:41" x14ac:dyDescent="0.25">
      <c r="B31325" s="6"/>
      <c r="D31325" s="6"/>
      <c r="E31325" s="6"/>
      <c r="F31325" s="6"/>
      <c r="U31325" s="11"/>
      <c r="AO31325" s="11"/>
    </row>
    <row r="31326" spans="2:41" x14ac:dyDescent="0.25">
      <c r="B31326" s="6"/>
      <c r="D31326" s="6"/>
      <c r="E31326" s="6"/>
      <c r="F31326" s="6"/>
      <c r="U31326" s="11"/>
      <c r="AO31326" s="11"/>
    </row>
    <row r="31327" spans="2:41" x14ac:dyDescent="0.25">
      <c r="B31327" s="6"/>
      <c r="D31327" s="6"/>
      <c r="E31327" s="6"/>
      <c r="F31327" s="6"/>
      <c r="U31327" s="11"/>
      <c r="AO31327" s="11"/>
    </row>
    <row r="31328" spans="2:41" x14ac:dyDescent="0.25">
      <c r="B31328" s="6"/>
      <c r="D31328" s="6"/>
      <c r="E31328" s="6"/>
      <c r="F31328" s="6"/>
      <c r="U31328" s="11"/>
      <c r="AO31328" s="11"/>
    </row>
    <row r="31329" spans="2:41" x14ac:dyDescent="0.25">
      <c r="B31329" s="6"/>
      <c r="D31329" s="6"/>
      <c r="E31329" s="6"/>
      <c r="F31329" s="6"/>
      <c r="U31329" s="11"/>
      <c r="AO31329" s="11"/>
    </row>
    <row r="31330" spans="2:41" x14ac:dyDescent="0.25">
      <c r="B31330" s="6"/>
      <c r="D31330" s="6"/>
      <c r="E31330" s="6"/>
      <c r="F31330" s="6"/>
      <c r="U31330" s="11"/>
      <c r="AO31330" s="11"/>
    </row>
    <row r="31331" spans="2:41" x14ac:dyDescent="0.25">
      <c r="B31331" s="6"/>
      <c r="D31331" s="6"/>
      <c r="E31331" s="6"/>
      <c r="F31331" s="6"/>
      <c r="U31331" s="11"/>
      <c r="AO31331" s="11"/>
    </row>
    <row r="31332" spans="2:41" x14ac:dyDescent="0.25">
      <c r="B31332" s="6"/>
      <c r="D31332" s="6"/>
      <c r="E31332" s="6"/>
      <c r="F31332" s="6"/>
      <c r="U31332" s="11"/>
      <c r="AO31332" s="11"/>
    </row>
    <row r="31333" spans="2:41" x14ac:dyDescent="0.25">
      <c r="B31333" s="6"/>
      <c r="D31333" s="6"/>
      <c r="E31333" s="6"/>
      <c r="F31333" s="6"/>
      <c r="U31333" s="11"/>
      <c r="AO31333" s="11"/>
    </row>
    <row r="31334" spans="2:41" x14ac:dyDescent="0.25">
      <c r="B31334" s="6"/>
      <c r="D31334" s="6"/>
      <c r="E31334" s="6"/>
      <c r="F31334" s="6"/>
      <c r="U31334" s="11"/>
      <c r="AO31334" s="11"/>
    </row>
    <row r="31335" spans="2:41" x14ac:dyDescent="0.25">
      <c r="B31335" s="6"/>
      <c r="D31335" s="6"/>
      <c r="E31335" s="6"/>
      <c r="F31335" s="6"/>
      <c r="U31335" s="11"/>
      <c r="AO31335" s="11"/>
    </row>
    <row r="31336" spans="2:41" x14ac:dyDescent="0.25">
      <c r="B31336" s="6"/>
      <c r="D31336" s="6"/>
      <c r="E31336" s="6"/>
      <c r="F31336" s="6"/>
      <c r="U31336" s="11"/>
      <c r="AO31336" s="11"/>
    </row>
    <row r="31337" spans="2:41" x14ac:dyDescent="0.25">
      <c r="B31337" s="6"/>
      <c r="D31337" s="6"/>
      <c r="E31337" s="6"/>
      <c r="F31337" s="6"/>
      <c r="U31337" s="11"/>
      <c r="AO31337" s="11"/>
    </row>
    <row r="31338" spans="2:41" x14ac:dyDescent="0.25">
      <c r="B31338" s="6"/>
      <c r="D31338" s="6"/>
      <c r="E31338" s="6"/>
      <c r="F31338" s="6"/>
      <c r="U31338" s="11"/>
      <c r="AO31338" s="11"/>
    </row>
    <row r="31339" spans="2:41" x14ac:dyDescent="0.25">
      <c r="B31339" s="6"/>
      <c r="D31339" s="6"/>
      <c r="E31339" s="6"/>
      <c r="F31339" s="6"/>
      <c r="U31339" s="11"/>
      <c r="AO31339" s="11"/>
    </row>
    <row r="31340" spans="2:41" x14ac:dyDescent="0.25">
      <c r="B31340" s="6"/>
      <c r="D31340" s="6"/>
      <c r="E31340" s="6"/>
      <c r="F31340" s="6"/>
      <c r="U31340" s="11"/>
      <c r="AO31340" s="11"/>
    </row>
    <row r="31341" spans="2:41" x14ac:dyDescent="0.25">
      <c r="B31341" s="6"/>
      <c r="D31341" s="6"/>
      <c r="E31341" s="6"/>
      <c r="F31341" s="6"/>
      <c r="U31341" s="11"/>
      <c r="AO31341" s="11"/>
    </row>
    <row r="31342" spans="2:41" x14ac:dyDescent="0.25">
      <c r="B31342" s="6"/>
      <c r="D31342" s="6"/>
      <c r="E31342" s="6"/>
      <c r="F31342" s="6"/>
      <c r="U31342" s="11"/>
      <c r="AO31342" s="11"/>
    </row>
    <row r="31343" spans="2:41" x14ac:dyDescent="0.25">
      <c r="B31343" s="6"/>
      <c r="D31343" s="6"/>
      <c r="E31343" s="6"/>
      <c r="F31343" s="6"/>
      <c r="U31343" s="11"/>
      <c r="AO31343" s="11"/>
    </row>
    <row r="31344" spans="2:41" x14ac:dyDescent="0.25">
      <c r="B31344" s="6"/>
      <c r="D31344" s="6"/>
      <c r="E31344" s="6"/>
      <c r="F31344" s="6"/>
      <c r="U31344" s="11"/>
      <c r="AO31344" s="11"/>
    </row>
    <row r="31345" spans="2:41" x14ac:dyDescent="0.25">
      <c r="B31345" s="6"/>
      <c r="D31345" s="6"/>
      <c r="E31345" s="6"/>
      <c r="F31345" s="6"/>
      <c r="U31345" s="11"/>
      <c r="AO31345" s="11"/>
    </row>
    <row r="31346" spans="2:41" x14ac:dyDescent="0.25">
      <c r="B31346" s="6"/>
      <c r="D31346" s="6"/>
      <c r="E31346" s="6"/>
      <c r="F31346" s="6"/>
      <c r="U31346" s="11"/>
      <c r="AO31346" s="11"/>
    </row>
    <row r="31347" spans="2:41" x14ac:dyDescent="0.25">
      <c r="B31347" s="6"/>
      <c r="D31347" s="6"/>
      <c r="E31347" s="6"/>
      <c r="F31347" s="6"/>
      <c r="U31347" s="11"/>
      <c r="AO31347" s="11"/>
    </row>
    <row r="31348" spans="2:41" x14ac:dyDescent="0.25">
      <c r="B31348" s="6"/>
      <c r="D31348" s="6"/>
      <c r="E31348" s="6"/>
      <c r="F31348" s="6"/>
      <c r="U31348" s="11"/>
      <c r="AO31348" s="11"/>
    </row>
    <row r="31349" spans="2:41" x14ac:dyDescent="0.25">
      <c r="B31349" s="6"/>
      <c r="D31349" s="6"/>
      <c r="E31349" s="6"/>
      <c r="F31349" s="6"/>
      <c r="U31349" s="11"/>
      <c r="AO31349" s="11"/>
    </row>
    <row r="31350" spans="2:41" x14ac:dyDescent="0.25">
      <c r="B31350" s="6"/>
      <c r="D31350" s="6"/>
      <c r="E31350" s="6"/>
      <c r="F31350" s="6"/>
      <c r="U31350" s="11"/>
      <c r="AO31350" s="11"/>
    </row>
    <row r="31351" spans="2:41" x14ac:dyDescent="0.25">
      <c r="B31351" s="6"/>
      <c r="D31351" s="6"/>
      <c r="E31351" s="6"/>
      <c r="F31351" s="6"/>
      <c r="U31351" s="11"/>
      <c r="AO31351" s="11"/>
    </row>
    <row r="31352" spans="2:41" x14ac:dyDescent="0.25">
      <c r="B31352" s="6"/>
      <c r="D31352" s="6"/>
      <c r="E31352" s="6"/>
      <c r="F31352" s="6"/>
      <c r="U31352" s="11"/>
      <c r="AO31352" s="11"/>
    </row>
    <row r="31353" spans="2:41" x14ac:dyDescent="0.25">
      <c r="B31353" s="6"/>
      <c r="D31353" s="6"/>
      <c r="E31353" s="6"/>
      <c r="F31353" s="6"/>
      <c r="U31353" s="11"/>
      <c r="AO31353" s="11"/>
    </row>
    <row r="31354" spans="2:41" x14ac:dyDescent="0.25">
      <c r="B31354" s="6"/>
      <c r="D31354" s="6"/>
      <c r="E31354" s="6"/>
      <c r="F31354" s="6"/>
      <c r="U31354" s="11"/>
      <c r="AO31354" s="11"/>
    </row>
    <row r="31355" spans="2:41" x14ac:dyDescent="0.25">
      <c r="B31355" s="6"/>
      <c r="D31355" s="6"/>
      <c r="E31355" s="6"/>
      <c r="F31355" s="6"/>
      <c r="U31355" s="11"/>
      <c r="AO31355" s="11"/>
    </row>
    <row r="31356" spans="2:41" x14ac:dyDescent="0.25">
      <c r="B31356" s="6"/>
      <c r="D31356" s="6"/>
      <c r="E31356" s="6"/>
      <c r="F31356" s="6"/>
      <c r="U31356" s="11"/>
      <c r="AO31356" s="11"/>
    </row>
    <row r="31357" spans="2:41" x14ac:dyDescent="0.25">
      <c r="B31357" s="6"/>
      <c r="D31357" s="6"/>
      <c r="E31357" s="6"/>
      <c r="F31357" s="6"/>
      <c r="U31357" s="11"/>
      <c r="AO31357" s="11"/>
    </row>
    <row r="31358" spans="2:41" x14ac:dyDescent="0.25">
      <c r="B31358" s="6"/>
      <c r="D31358" s="6"/>
      <c r="E31358" s="6"/>
      <c r="F31358" s="6"/>
      <c r="U31358" s="11"/>
      <c r="AO31358" s="11"/>
    </row>
    <row r="31359" spans="2:41" x14ac:dyDescent="0.25">
      <c r="B31359" s="6"/>
      <c r="D31359" s="6"/>
      <c r="E31359" s="6"/>
      <c r="F31359" s="6"/>
      <c r="U31359" s="11"/>
      <c r="AO31359" s="11"/>
    </row>
    <row r="31360" spans="2:41" x14ac:dyDescent="0.25">
      <c r="B31360" s="6"/>
      <c r="D31360" s="6"/>
      <c r="E31360" s="6"/>
      <c r="F31360" s="6"/>
      <c r="U31360" s="11"/>
      <c r="AO31360" s="11"/>
    </row>
    <row r="31361" spans="2:41" x14ac:dyDescent="0.25">
      <c r="B31361" s="6"/>
      <c r="D31361" s="6"/>
      <c r="E31361" s="6"/>
      <c r="F31361" s="6"/>
      <c r="U31361" s="11"/>
      <c r="AO31361" s="11"/>
    </row>
    <row r="31362" spans="2:41" x14ac:dyDescent="0.25">
      <c r="B31362" s="6"/>
      <c r="D31362" s="6"/>
      <c r="E31362" s="6"/>
      <c r="F31362" s="6"/>
      <c r="U31362" s="11"/>
      <c r="AO31362" s="11"/>
    </row>
    <row r="31363" spans="2:41" x14ac:dyDescent="0.25">
      <c r="B31363" s="6"/>
      <c r="D31363" s="6"/>
      <c r="E31363" s="6"/>
      <c r="F31363" s="6"/>
      <c r="U31363" s="11"/>
      <c r="AO31363" s="11"/>
    </row>
    <row r="31364" spans="2:41" x14ac:dyDescent="0.25">
      <c r="B31364" s="6"/>
      <c r="D31364" s="6"/>
      <c r="E31364" s="6"/>
      <c r="F31364" s="6"/>
      <c r="U31364" s="11"/>
      <c r="AO31364" s="11"/>
    </row>
    <row r="31365" spans="2:41" x14ac:dyDescent="0.25">
      <c r="B31365" s="6"/>
      <c r="D31365" s="6"/>
      <c r="E31365" s="6"/>
      <c r="F31365" s="6"/>
      <c r="U31365" s="11"/>
      <c r="AO31365" s="11"/>
    </row>
    <row r="31366" spans="2:41" x14ac:dyDescent="0.25">
      <c r="B31366" s="6"/>
      <c r="D31366" s="6"/>
      <c r="E31366" s="6"/>
      <c r="F31366" s="6"/>
      <c r="U31366" s="11"/>
      <c r="AO31366" s="11"/>
    </row>
    <row r="31367" spans="2:41" x14ac:dyDescent="0.25">
      <c r="B31367" s="6"/>
      <c r="D31367" s="6"/>
      <c r="E31367" s="6"/>
      <c r="F31367" s="6"/>
      <c r="U31367" s="11"/>
      <c r="AO31367" s="11"/>
    </row>
    <row r="31368" spans="2:41" x14ac:dyDescent="0.25">
      <c r="B31368" s="6"/>
      <c r="D31368" s="6"/>
      <c r="E31368" s="6"/>
      <c r="F31368" s="6"/>
      <c r="U31368" s="11"/>
      <c r="AO31368" s="11"/>
    </row>
    <row r="31369" spans="2:41" x14ac:dyDescent="0.25">
      <c r="B31369" s="6"/>
      <c r="D31369" s="6"/>
      <c r="E31369" s="6"/>
      <c r="F31369" s="6"/>
      <c r="U31369" s="11"/>
      <c r="AO31369" s="11"/>
    </row>
    <row r="31370" spans="2:41" x14ac:dyDescent="0.25">
      <c r="B31370" s="6"/>
      <c r="D31370" s="6"/>
      <c r="E31370" s="6"/>
      <c r="F31370" s="6"/>
      <c r="U31370" s="11"/>
      <c r="AO31370" s="11"/>
    </row>
    <row r="31371" spans="2:41" x14ac:dyDescent="0.25">
      <c r="B31371" s="6"/>
      <c r="D31371" s="6"/>
      <c r="E31371" s="6"/>
      <c r="F31371" s="6"/>
      <c r="U31371" s="11"/>
      <c r="AO31371" s="11"/>
    </row>
    <row r="31372" spans="2:41" x14ac:dyDescent="0.25">
      <c r="B31372" s="6"/>
      <c r="D31372" s="6"/>
      <c r="E31372" s="6"/>
      <c r="F31372" s="6"/>
      <c r="U31372" s="11"/>
      <c r="AO31372" s="11"/>
    </row>
    <row r="31373" spans="2:41" x14ac:dyDescent="0.25">
      <c r="B31373" s="6"/>
      <c r="D31373" s="6"/>
      <c r="E31373" s="6"/>
      <c r="F31373" s="6"/>
      <c r="U31373" s="11"/>
      <c r="AO31373" s="11"/>
    </row>
    <row r="31374" spans="2:41" x14ac:dyDescent="0.25">
      <c r="B31374" s="6"/>
      <c r="D31374" s="6"/>
      <c r="E31374" s="6"/>
      <c r="F31374" s="6"/>
      <c r="U31374" s="11"/>
      <c r="AO31374" s="11"/>
    </row>
    <row r="31375" spans="2:41" x14ac:dyDescent="0.25">
      <c r="B31375" s="6"/>
      <c r="D31375" s="6"/>
      <c r="E31375" s="6"/>
      <c r="F31375" s="6"/>
      <c r="U31375" s="11"/>
      <c r="AO31375" s="11"/>
    </row>
    <row r="31376" spans="2:41" x14ac:dyDescent="0.25">
      <c r="B31376" s="6"/>
      <c r="D31376" s="6"/>
      <c r="E31376" s="6"/>
      <c r="F31376" s="6"/>
      <c r="U31376" s="11"/>
      <c r="AO31376" s="11"/>
    </row>
    <row r="31377" spans="2:41" x14ac:dyDescent="0.25">
      <c r="B31377" s="6"/>
      <c r="D31377" s="6"/>
      <c r="E31377" s="6"/>
      <c r="F31377" s="6"/>
      <c r="U31377" s="11"/>
      <c r="AO31377" s="11"/>
    </row>
    <row r="31378" spans="2:41" x14ac:dyDescent="0.25">
      <c r="B31378" s="6"/>
      <c r="D31378" s="6"/>
      <c r="E31378" s="6"/>
      <c r="F31378" s="6"/>
      <c r="U31378" s="11"/>
      <c r="AO31378" s="11"/>
    </row>
    <row r="31379" spans="2:41" x14ac:dyDescent="0.25">
      <c r="B31379" s="6"/>
      <c r="D31379" s="6"/>
      <c r="E31379" s="6"/>
      <c r="F31379" s="6"/>
      <c r="U31379" s="11"/>
      <c r="AO31379" s="11"/>
    </row>
    <row r="31380" spans="2:41" x14ac:dyDescent="0.25">
      <c r="B31380" s="6"/>
      <c r="D31380" s="6"/>
      <c r="E31380" s="6"/>
      <c r="F31380" s="6"/>
      <c r="U31380" s="11"/>
      <c r="AO31380" s="11"/>
    </row>
    <row r="31381" spans="2:41" x14ac:dyDescent="0.25">
      <c r="B31381" s="6"/>
      <c r="D31381" s="6"/>
      <c r="E31381" s="6"/>
      <c r="F31381" s="6"/>
      <c r="U31381" s="11"/>
      <c r="AO31381" s="11"/>
    </row>
    <row r="31382" spans="2:41" x14ac:dyDescent="0.25">
      <c r="B31382" s="6"/>
      <c r="D31382" s="6"/>
      <c r="E31382" s="6"/>
      <c r="F31382" s="6"/>
      <c r="U31382" s="11"/>
      <c r="AO31382" s="11"/>
    </row>
    <row r="31383" spans="2:41" x14ac:dyDescent="0.25">
      <c r="B31383" s="6"/>
      <c r="D31383" s="6"/>
      <c r="E31383" s="6"/>
      <c r="F31383" s="6"/>
      <c r="U31383" s="11"/>
      <c r="AO31383" s="11"/>
    </row>
    <row r="31384" spans="2:41" x14ac:dyDescent="0.25">
      <c r="B31384" s="6"/>
      <c r="D31384" s="6"/>
      <c r="E31384" s="6"/>
      <c r="F31384" s="6"/>
      <c r="U31384" s="11"/>
      <c r="AO31384" s="11"/>
    </row>
    <row r="31385" spans="2:41" x14ac:dyDescent="0.25">
      <c r="B31385" s="6"/>
      <c r="D31385" s="6"/>
      <c r="E31385" s="6"/>
      <c r="F31385" s="6"/>
      <c r="U31385" s="11"/>
      <c r="AO31385" s="11"/>
    </row>
    <row r="31386" spans="2:41" x14ac:dyDescent="0.25">
      <c r="B31386" s="6"/>
      <c r="D31386" s="6"/>
      <c r="E31386" s="6"/>
      <c r="F31386" s="6"/>
      <c r="U31386" s="11"/>
      <c r="AO31386" s="11"/>
    </row>
    <row r="31387" spans="2:41" x14ac:dyDescent="0.25">
      <c r="B31387" s="6"/>
      <c r="D31387" s="6"/>
      <c r="E31387" s="6"/>
      <c r="F31387" s="6"/>
      <c r="U31387" s="11"/>
      <c r="AO31387" s="11"/>
    </row>
    <row r="31388" spans="2:41" x14ac:dyDescent="0.25">
      <c r="B31388" s="6"/>
      <c r="D31388" s="6"/>
      <c r="E31388" s="6"/>
      <c r="F31388" s="6"/>
      <c r="U31388" s="11"/>
      <c r="AO31388" s="11"/>
    </row>
    <row r="31389" spans="2:41" x14ac:dyDescent="0.25">
      <c r="B31389" s="6"/>
      <c r="D31389" s="6"/>
      <c r="E31389" s="6"/>
      <c r="F31389" s="6"/>
      <c r="U31389" s="11"/>
      <c r="AO31389" s="11"/>
    </row>
    <row r="31390" spans="2:41" x14ac:dyDescent="0.25">
      <c r="B31390" s="6"/>
      <c r="D31390" s="6"/>
      <c r="E31390" s="6"/>
      <c r="F31390" s="6"/>
      <c r="U31390" s="11"/>
      <c r="AO31390" s="11"/>
    </row>
    <row r="31391" spans="2:41" x14ac:dyDescent="0.25">
      <c r="B31391" s="6"/>
      <c r="D31391" s="6"/>
      <c r="E31391" s="6"/>
      <c r="F31391" s="6"/>
      <c r="U31391" s="11"/>
      <c r="AO31391" s="11"/>
    </row>
    <row r="31392" spans="2:41" x14ac:dyDescent="0.25">
      <c r="B31392" s="6"/>
      <c r="D31392" s="6"/>
      <c r="E31392" s="6"/>
      <c r="F31392" s="6"/>
      <c r="U31392" s="11"/>
      <c r="AO31392" s="11"/>
    </row>
    <row r="31393" spans="2:41" x14ac:dyDescent="0.25">
      <c r="B31393" s="6"/>
      <c r="D31393" s="6"/>
      <c r="E31393" s="6"/>
      <c r="F31393" s="6"/>
      <c r="U31393" s="11"/>
      <c r="AO31393" s="11"/>
    </row>
    <row r="31394" spans="2:41" x14ac:dyDescent="0.25">
      <c r="B31394" s="6"/>
      <c r="D31394" s="6"/>
      <c r="E31394" s="6"/>
      <c r="F31394" s="6"/>
      <c r="U31394" s="11"/>
      <c r="AO31394" s="11"/>
    </row>
    <row r="31395" spans="2:41" x14ac:dyDescent="0.25">
      <c r="B31395" s="6"/>
      <c r="D31395" s="6"/>
      <c r="E31395" s="6"/>
      <c r="F31395" s="6"/>
      <c r="U31395" s="11"/>
      <c r="AO31395" s="11"/>
    </row>
    <row r="31396" spans="2:41" x14ac:dyDescent="0.25">
      <c r="B31396" s="6"/>
      <c r="D31396" s="6"/>
      <c r="E31396" s="6"/>
      <c r="F31396" s="6"/>
      <c r="U31396" s="11"/>
      <c r="AO31396" s="11"/>
    </row>
    <row r="31397" spans="2:41" x14ac:dyDescent="0.25">
      <c r="B31397" s="6"/>
      <c r="D31397" s="6"/>
      <c r="E31397" s="6"/>
      <c r="F31397" s="6"/>
      <c r="U31397" s="11"/>
      <c r="AO31397" s="11"/>
    </row>
    <row r="31398" spans="2:41" x14ac:dyDescent="0.25">
      <c r="B31398" s="6"/>
      <c r="D31398" s="6"/>
      <c r="E31398" s="6"/>
      <c r="F31398" s="6"/>
      <c r="U31398" s="11"/>
      <c r="AO31398" s="11"/>
    </row>
    <row r="31399" spans="2:41" x14ac:dyDescent="0.25">
      <c r="B31399" s="6"/>
      <c r="D31399" s="6"/>
      <c r="E31399" s="6"/>
      <c r="F31399" s="6"/>
      <c r="U31399" s="11"/>
      <c r="AO31399" s="11"/>
    </row>
    <row r="31400" spans="2:41" x14ac:dyDescent="0.25">
      <c r="B31400" s="6"/>
      <c r="D31400" s="6"/>
      <c r="E31400" s="6"/>
      <c r="F31400" s="6"/>
      <c r="U31400" s="11"/>
      <c r="AO31400" s="11"/>
    </row>
    <row r="31401" spans="2:41" x14ac:dyDescent="0.25">
      <c r="B31401" s="6"/>
      <c r="D31401" s="6"/>
      <c r="E31401" s="6"/>
      <c r="F31401" s="6"/>
      <c r="U31401" s="11"/>
      <c r="AO31401" s="11"/>
    </row>
    <row r="31402" spans="2:41" x14ac:dyDescent="0.25">
      <c r="B31402" s="6"/>
      <c r="D31402" s="6"/>
      <c r="E31402" s="6"/>
      <c r="F31402" s="6"/>
      <c r="U31402" s="11"/>
      <c r="AO31402" s="11"/>
    </row>
    <row r="31403" spans="2:41" x14ac:dyDescent="0.25">
      <c r="B31403" s="6"/>
      <c r="D31403" s="6"/>
      <c r="E31403" s="6"/>
      <c r="F31403" s="6"/>
      <c r="U31403" s="11"/>
      <c r="AO31403" s="11"/>
    </row>
    <row r="31404" spans="2:41" x14ac:dyDescent="0.25">
      <c r="B31404" s="6"/>
      <c r="D31404" s="6"/>
      <c r="E31404" s="6"/>
      <c r="F31404" s="6"/>
      <c r="U31404" s="11"/>
      <c r="AO31404" s="11"/>
    </row>
    <row r="31405" spans="2:41" x14ac:dyDescent="0.25">
      <c r="B31405" s="6"/>
      <c r="D31405" s="6"/>
      <c r="E31405" s="6"/>
      <c r="F31405" s="6"/>
      <c r="U31405" s="11"/>
      <c r="AO31405" s="11"/>
    </row>
    <row r="31406" spans="2:41" x14ac:dyDescent="0.25">
      <c r="B31406" s="6"/>
      <c r="D31406" s="6"/>
      <c r="E31406" s="6"/>
      <c r="F31406" s="6"/>
      <c r="U31406" s="11"/>
      <c r="AO31406" s="11"/>
    </row>
    <row r="31407" spans="2:41" x14ac:dyDescent="0.25">
      <c r="B31407" s="6"/>
      <c r="D31407" s="6"/>
      <c r="E31407" s="6"/>
      <c r="F31407" s="6"/>
      <c r="U31407" s="11"/>
      <c r="AO31407" s="11"/>
    </row>
    <row r="31408" spans="2:41" x14ac:dyDescent="0.25">
      <c r="B31408" s="6"/>
      <c r="D31408" s="6"/>
      <c r="E31408" s="6"/>
      <c r="F31408" s="6"/>
      <c r="U31408" s="11"/>
      <c r="AO31408" s="11"/>
    </row>
    <row r="31409" spans="2:41" x14ac:dyDescent="0.25">
      <c r="B31409" s="6"/>
      <c r="D31409" s="6"/>
      <c r="E31409" s="6"/>
      <c r="F31409" s="6"/>
      <c r="U31409" s="11"/>
      <c r="AO31409" s="11"/>
    </row>
    <row r="31410" spans="2:41" x14ac:dyDescent="0.25">
      <c r="B31410" s="6"/>
      <c r="D31410" s="6"/>
      <c r="E31410" s="6"/>
      <c r="F31410" s="6"/>
      <c r="U31410" s="11"/>
      <c r="AO31410" s="11"/>
    </row>
    <row r="31411" spans="2:41" x14ac:dyDescent="0.25">
      <c r="B31411" s="6"/>
      <c r="D31411" s="6"/>
      <c r="E31411" s="6"/>
      <c r="F31411" s="6"/>
      <c r="U31411" s="11"/>
      <c r="AO31411" s="11"/>
    </row>
    <row r="31412" spans="2:41" x14ac:dyDescent="0.25">
      <c r="B31412" s="6"/>
      <c r="D31412" s="6"/>
      <c r="E31412" s="6"/>
      <c r="F31412" s="6"/>
      <c r="U31412" s="11"/>
      <c r="AO31412" s="11"/>
    </row>
    <row r="31413" spans="2:41" x14ac:dyDescent="0.25">
      <c r="B31413" s="6"/>
      <c r="D31413" s="6"/>
      <c r="E31413" s="6"/>
      <c r="F31413" s="6"/>
      <c r="U31413" s="11"/>
      <c r="AO31413" s="11"/>
    </row>
    <row r="31414" spans="2:41" x14ac:dyDescent="0.25">
      <c r="B31414" s="6"/>
      <c r="D31414" s="6"/>
      <c r="E31414" s="6"/>
      <c r="F31414" s="6"/>
      <c r="U31414" s="11"/>
      <c r="AO31414" s="11"/>
    </row>
    <row r="31415" spans="2:41" x14ac:dyDescent="0.25">
      <c r="B31415" s="6"/>
      <c r="D31415" s="6"/>
      <c r="E31415" s="6"/>
      <c r="F31415" s="6"/>
      <c r="U31415" s="11"/>
      <c r="AO31415" s="11"/>
    </row>
    <row r="31416" spans="2:41" x14ac:dyDescent="0.25">
      <c r="B31416" s="6"/>
      <c r="D31416" s="6"/>
      <c r="E31416" s="6"/>
      <c r="F31416" s="6"/>
      <c r="U31416" s="11"/>
      <c r="AO31416" s="11"/>
    </row>
    <row r="31417" spans="2:41" x14ac:dyDescent="0.25">
      <c r="B31417" s="6"/>
      <c r="D31417" s="6"/>
      <c r="E31417" s="6"/>
      <c r="F31417" s="6"/>
      <c r="U31417" s="11"/>
      <c r="AO31417" s="11"/>
    </row>
    <row r="31418" spans="2:41" x14ac:dyDescent="0.25">
      <c r="B31418" s="6"/>
      <c r="D31418" s="6"/>
      <c r="E31418" s="6"/>
      <c r="F31418" s="6"/>
      <c r="U31418" s="11"/>
      <c r="AO31418" s="11"/>
    </row>
    <row r="31419" spans="2:41" x14ac:dyDescent="0.25">
      <c r="B31419" s="6"/>
      <c r="D31419" s="6"/>
      <c r="E31419" s="6"/>
      <c r="F31419" s="6"/>
      <c r="U31419" s="11"/>
      <c r="AO31419" s="11"/>
    </row>
    <row r="31420" spans="2:41" x14ac:dyDescent="0.25">
      <c r="B31420" s="6"/>
      <c r="D31420" s="6"/>
      <c r="E31420" s="6"/>
      <c r="F31420" s="6"/>
      <c r="U31420" s="11"/>
      <c r="AO31420" s="11"/>
    </row>
    <row r="31421" spans="2:41" x14ac:dyDescent="0.25">
      <c r="B31421" s="6"/>
      <c r="D31421" s="6"/>
      <c r="E31421" s="6"/>
      <c r="F31421" s="6"/>
      <c r="U31421" s="11"/>
      <c r="AO31421" s="11"/>
    </row>
    <row r="31422" spans="2:41" x14ac:dyDescent="0.25">
      <c r="B31422" s="6"/>
      <c r="D31422" s="6"/>
      <c r="E31422" s="6"/>
      <c r="F31422" s="6"/>
      <c r="U31422" s="11"/>
      <c r="AO31422" s="11"/>
    </row>
    <row r="31423" spans="2:41" x14ac:dyDescent="0.25">
      <c r="B31423" s="6"/>
      <c r="D31423" s="6"/>
      <c r="E31423" s="6"/>
      <c r="F31423" s="6"/>
      <c r="U31423" s="11"/>
      <c r="AO31423" s="11"/>
    </row>
    <row r="31424" spans="2:41" x14ac:dyDescent="0.25">
      <c r="B31424" s="6"/>
      <c r="D31424" s="6"/>
      <c r="E31424" s="6"/>
      <c r="F31424" s="6"/>
      <c r="U31424" s="11"/>
      <c r="AO31424" s="11"/>
    </row>
    <row r="31425" spans="2:41" x14ac:dyDescent="0.25">
      <c r="B31425" s="6"/>
      <c r="D31425" s="6"/>
      <c r="E31425" s="6"/>
      <c r="F31425" s="6"/>
      <c r="U31425" s="11"/>
      <c r="AO31425" s="11"/>
    </row>
    <row r="31426" spans="2:41" x14ac:dyDescent="0.25">
      <c r="B31426" s="6"/>
      <c r="D31426" s="6"/>
      <c r="E31426" s="6"/>
      <c r="F31426" s="6"/>
      <c r="U31426" s="11"/>
      <c r="AO31426" s="11"/>
    </row>
    <row r="31427" spans="2:41" x14ac:dyDescent="0.25">
      <c r="B31427" s="6"/>
      <c r="D31427" s="6"/>
      <c r="E31427" s="6"/>
      <c r="F31427" s="6"/>
      <c r="U31427" s="11"/>
      <c r="AO31427" s="11"/>
    </row>
    <row r="31428" spans="2:41" x14ac:dyDescent="0.25">
      <c r="B31428" s="6"/>
      <c r="D31428" s="6"/>
      <c r="E31428" s="6"/>
      <c r="F31428" s="6"/>
      <c r="U31428" s="11"/>
      <c r="AO31428" s="11"/>
    </row>
    <row r="31429" spans="2:41" x14ac:dyDescent="0.25">
      <c r="B31429" s="6"/>
      <c r="D31429" s="6"/>
      <c r="E31429" s="6"/>
      <c r="F31429" s="6"/>
      <c r="U31429" s="11"/>
      <c r="AO31429" s="11"/>
    </row>
    <row r="31430" spans="2:41" x14ac:dyDescent="0.25">
      <c r="B31430" s="6"/>
      <c r="D31430" s="6"/>
      <c r="E31430" s="6"/>
      <c r="F31430" s="6"/>
      <c r="U31430" s="11"/>
      <c r="AO31430" s="11"/>
    </row>
    <row r="31431" spans="2:41" x14ac:dyDescent="0.25">
      <c r="B31431" s="6"/>
      <c r="D31431" s="6"/>
      <c r="E31431" s="6"/>
      <c r="F31431" s="6"/>
      <c r="U31431" s="11"/>
      <c r="AO31431" s="11"/>
    </row>
    <row r="31432" spans="2:41" x14ac:dyDescent="0.25">
      <c r="B31432" s="6"/>
      <c r="D31432" s="6"/>
      <c r="E31432" s="6"/>
      <c r="F31432" s="6"/>
      <c r="U31432" s="11"/>
      <c r="AO31432" s="11"/>
    </row>
    <row r="31433" spans="2:41" x14ac:dyDescent="0.25">
      <c r="B31433" s="6"/>
      <c r="D31433" s="6"/>
      <c r="E31433" s="6"/>
      <c r="F31433" s="6"/>
      <c r="U31433" s="11"/>
      <c r="AO31433" s="11"/>
    </row>
    <row r="31434" spans="2:41" x14ac:dyDescent="0.25">
      <c r="B31434" s="6"/>
      <c r="D31434" s="6"/>
      <c r="E31434" s="6"/>
      <c r="F31434" s="6"/>
      <c r="U31434" s="11"/>
      <c r="AO31434" s="11"/>
    </row>
    <row r="31435" spans="2:41" x14ac:dyDescent="0.25">
      <c r="B31435" s="6"/>
      <c r="D31435" s="6"/>
      <c r="E31435" s="6"/>
      <c r="F31435" s="6"/>
      <c r="U31435" s="11"/>
      <c r="AO31435" s="11"/>
    </row>
    <row r="31436" spans="2:41" x14ac:dyDescent="0.25">
      <c r="B31436" s="6"/>
      <c r="D31436" s="6"/>
      <c r="E31436" s="6"/>
      <c r="F31436" s="6"/>
      <c r="U31436" s="11"/>
      <c r="AO31436" s="11"/>
    </row>
    <row r="31437" spans="2:41" x14ac:dyDescent="0.25">
      <c r="B31437" s="6"/>
      <c r="D31437" s="6"/>
      <c r="E31437" s="6"/>
      <c r="F31437" s="6"/>
      <c r="U31437" s="11"/>
      <c r="AO31437" s="11"/>
    </row>
    <row r="31438" spans="2:41" x14ac:dyDescent="0.25">
      <c r="B31438" s="6"/>
      <c r="D31438" s="6"/>
      <c r="E31438" s="6"/>
      <c r="F31438" s="6"/>
      <c r="U31438" s="11"/>
      <c r="AO31438" s="11"/>
    </row>
    <row r="31439" spans="2:41" x14ac:dyDescent="0.25">
      <c r="B31439" s="6"/>
      <c r="D31439" s="6"/>
      <c r="E31439" s="6"/>
      <c r="F31439" s="6"/>
      <c r="U31439" s="11"/>
      <c r="AO31439" s="11"/>
    </row>
    <row r="31440" spans="2:41" x14ac:dyDescent="0.25">
      <c r="B31440" s="6"/>
      <c r="D31440" s="6"/>
      <c r="E31440" s="6"/>
      <c r="F31440" s="6"/>
      <c r="U31440" s="11"/>
      <c r="AO31440" s="11"/>
    </row>
    <row r="31441" spans="2:41" x14ac:dyDescent="0.25">
      <c r="B31441" s="6"/>
      <c r="D31441" s="6"/>
      <c r="E31441" s="6"/>
      <c r="F31441" s="6"/>
      <c r="U31441" s="11"/>
      <c r="AO31441" s="11"/>
    </row>
    <row r="31442" spans="2:41" x14ac:dyDescent="0.25">
      <c r="B31442" s="6"/>
      <c r="D31442" s="6"/>
      <c r="E31442" s="6"/>
      <c r="F31442" s="6"/>
      <c r="U31442" s="11"/>
      <c r="AO31442" s="11"/>
    </row>
    <row r="31443" spans="2:41" x14ac:dyDescent="0.25">
      <c r="B31443" s="6"/>
      <c r="D31443" s="6"/>
      <c r="E31443" s="6"/>
      <c r="F31443" s="6"/>
      <c r="U31443" s="11"/>
      <c r="AO31443" s="11"/>
    </row>
    <row r="31444" spans="2:41" x14ac:dyDescent="0.25">
      <c r="B31444" s="6"/>
      <c r="D31444" s="6"/>
      <c r="E31444" s="6"/>
      <c r="F31444" s="6"/>
      <c r="U31444" s="11"/>
      <c r="AO31444" s="11"/>
    </row>
    <row r="31445" spans="2:41" x14ac:dyDescent="0.25">
      <c r="B31445" s="6"/>
      <c r="D31445" s="6"/>
      <c r="E31445" s="6"/>
      <c r="F31445" s="6"/>
      <c r="U31445" s="11"/>
      <c r="AO31445" s="11"/>
    </row>
    <row r="31446" spans="2:41" x14ac:dyDescent="0.25">
      <c r="B31446" s="6"/>
      <c r="D31446" s="6"/>
      <c r="E31446" s="6"/>
      <c r="F31446" s="6"/>
      <c r="U31446" s="11"/>
      <c r="AO31446" s="11"/>
    </row>
    <row r="31447" spans="2:41" x14ac:dyDescent="0.25">
      <c r="B31447" s="6"/>
      <c r="D31447" s="6"/>
      <c r="E31447" s="6"/>
      <c r="F31447" s="6"/>
      <c r="U31447" s="11"/>
      <c r="AO31447" s="11"/>
    </row>
    <row r="31448" spans="2:41" x14ac:dyDescent="0.25">
      <c r="B31448" s="6"/>
      <c r="D31448" s="6"/>
      <c r="E31448" s="6"/>
      <c r="F31448" s="6"/>
      <c r="U31448" s="11"/>
      <c r="AO31448" s="11"/>
    </row>
    <row r="31449" spans="2:41" x14ac:dyDescent="0.25">
      <c r="B31449" s="6"/>
      <c r="D31449" s="6"/>
      <c r="E31449" s="6"/>
      <c r="F31449" s="6"/>
      <c r="U31449" s="11"/>
      <c r="AO31449" s="11"/>
    </row>
    <row r="31450" spans="2:41" x14ac:dyDescent="0.25">
      <c r="B31450" s="6"/>
      <c r="D31450" s="6"/>
      <c r="E31450" s="6"/>
      <c r="F31450" s="6"/>
      <c r="U31450" s="11"/>
      <c r="AO31450" s="11"/>
    </row>
    <row r="31451" spans="2:41" x14ac:dyDescent="0.25">
      <c r="B31451" s="6"/>
      <c r="D31451" s="6"/>
      <c r="E31451" s="6"/>
      <c r="F31451" s="6"/>
      <c r="U31451" s="11"/>
      <c r="AO31451" s="11"/>
    </row>
    <row r="31452" spans="2:41" x14ac:dyDescent="0.25">
      <c r="B31452" s="6"/>
      <c r="D31452" s="6"/>
      <c r="E31452" s="6"/>
      <c r="F31452" s="6"/>
      <c r="U31452" s="11"/>
      <c r="AO31452" s="11"/>
    </row>
    <row r="31453" spans="2:41" x14ac:dyDescent="0.25">
      <c r="B31453" s="6"/>
      <c r="D31453" s="6"/>
      <c r="E31453" s="6"/>
      <c r="F31453" s="6"/>
      <c r="U31453" s="11"/>
      <c r="AO31453" s="11"/>
    </row>
    <row r="31454" spans="2:41" x14ac:dyDescent="0.25">
      <c r="B31454" s="6"/>
      <c r="D31454" s="6"/>
      <c r="E31454" s="6"/>
      <c r="F31454" s="6"/>
      <c r="U31454" s="11"/>
      <c r="AO31454" s="11"/>
    </row>
    <row r="31455" spans="2:41" x14ac:dyDescent="0.25">
      <c r="B31455" s="6"/>
      <c r="D31455" s="6"/>
      <c r="E31455" s="6"/>
      <c r="F31455" s="6"/>
      <c r="U31455" s="11"/>
      <c r="AO31455" s="11"/>
    </row>
    <row r="31456" spans="2:41" x14ac:dyDescent="0.25">
      <c r="B31456" s="6"/>
      <c r="D31456" s="6"/>
      <c r="E31456" s="6"/>
      <c r="F31456" s="6"/>
      <c r="U31456" s="11"/>
      <c r="AO31456" s="11"/>
    </row>
    <row r="31457" spans="2:41" x14ac:dyDescent="0.25">
      <c r="B31457" s="6"/>
      <c r="D31457" s="6"/>
      <c r="E31457" s="6"/>
      <c r="F31457" s="6"/>
      <c r="U31457" s="11"/>
      <c r="AO31457" s="11"/>
    </row>
    <row r="31458" spans="2:41" x14ac:dyDescent="0.25">
      <c r="B31458" s="6"/>
      <c r="D31458" s="6"/>
      <c r="E31458" s="6"/>
      <c r="F31458" s="6"/>
      <c r="U31458" s="11"/>
      <c r="AO31458" s="11"/>
    </row>
    <row r="31459" spans="2:41" x14ac:dyDescent="0.25">
      <c r="B31459" s="6"/>
      <c r="D31459" s="6"/>
      <c r="E31459" s="6"/>
      <c r="F31459" s="6"/>
      <c r="U31459" s="11"/>
      <c r="AO31459" s="11"/>
    </row>
    <row r="31460" spans="2:41" x14ac:dyDescent="0.25">
      <c r="B31460" s="6"/>
      <c r="D31460" s="6"/>
      <c r="E31460" s="6"/>
      <c r="F31460" s="6"/>
      <c r="U31460" s="11"/>
      <c r="AO31460" s="11"/>
    </row>
    <row r="31461" spans="2:41" x14ac:dyDescent="0.25">
      <c r="B31461" s="6"/>
      <c r="D31461" s="6"/>
      <c r="E31461" s="6"/>
      <c r="F31461" s="6"/>
      <c r="U31461" s="11"/>
      <c r="AO31461" s="11"/>
    </row>
    <row r="31462" spans="2:41" x14ac:dyDescent="0.25">
      <c r="B31462" s="6"/>
      <c r="D31462" s="6"/>
      <c r="E31462" s="6"/>
      <c r="F31462" s="6"/>
      <c r="U31462" s="11"/>
      <c r="AO31462" s="11"/>
    </row>
    <row r="31463" spans="2:41" x14ac:dyDescent="0.25">
      <c r="B31463" s="6"/>
      <c r="D31463" s="6"/>
      <c r="E31463" s="6"/>
      <c r="F31463" s="6"/>
      <c r="U31463" s="11"/>
      <c r="AO31463" s="11"/>
    </row>
    <row r="31464" spans="2:41" x14ac:dyDescent="0.25">
      <c r="B31464" s="6"/>
      <c r="D31464" s="6"/>
      <c r="E31464" s="6"/>
      <c r="F31464" s="6"/>
      <c r="U31464" s="11"/>
      <c r="AO31464" s="11"/>
    </row>
    <row r="31465" spans="2:41" x14ac:dyDescent="0.25">
      <c r="B31465" s="6"/>
      <c r="D31465" s="6"/>
      <c r="E31465" s="6"/>
      <c r="F31465" s="6"/>
      <c r="U31465" s="11"/>
      <c r="AO31465" s="11"/>
    </row>
    <row r="31466" spans="2:41" x14ac:dyDescent="0.25">
      <c r="B31466" s="6"/>
      <c r="D31466" s="6"/>
      <c r="E31466" s="6"/>
      <c r="F31466" s="6"/>
      <c r="U31466" s="11"/>
      <c r="AO31466" s="11"/>
    </row>
    <row r="31467" spans="2:41" x14ac:dyDescent="0.25">
      <c r="B31467" s="6"/>
      <c r="D31467" s="6"/>
      <c r="E31467" s="6"/>
      <c r="F31467" s="6"/>
      <c r="U31467" s="11"/>
      <c r="AO31467" s="11"/>
    </row>
    <row r="31468" spans="2:41" x14ac:dyDescent="0.25">
      <c r="B31468" s="6"/>
      <c r="D31468" s="6"/>
      <c r="E31468" s="6"/>
      <c r="F31468" s="6"/>
      <c r="U31468" s="11"/>
      <c r="AO31468" s="11"/>
    </row>
    <row r="31469" spans="2:41" x14ac:dyDescent="0.25">
      <c r="B31469" s="6"/>
      <c r="D31469" s="6"/>
      <c r="E31469" s="6"/>
      <c r="F31469" s="6"/>
      <c r="U31469" s="11"/>
      <c r="AO31469" s="11"/>
    </row>
    <row r="31470" spans="2:41" x14ac:dyDescent="0.25">
      <c r="B31470" s="6"/>
      <c r="D31470" s="6"/>
      <c r="E31470" s="6"/>
      <c r="F31470" s="6"/>
      <c r="U31470" s="11"/>
      <c r="AO31470" s="11"/>
    </row>
    <row r="31471" spans="2:41" x14ac:dyDescent="0.25">
      <c r="B31471" s="6"/>
      <c r="D31471" s="6"/>
      <c r="E31471" s="6"/>
      <c r="F31471" s="6"/>
      <c r="U31471" s="11"/>
      <c r="AO31471" s="11"/>
    </row>
    <row r="31472" spans="2:41" x14ac:dyDescent="0.25">
      <c r="B31472" s="6"/>
      <c r="D31472" s="6"/>
      <c r="E31472" s="6"/>
      <c r="F31472" s="6"/>
      <c r="U31472" s="11"/>
      <c r="AO31472" s="11"/>
    </row>
    <row r="31473" spans="2:41" x14ac:dyDescent="0.25">
      <c r="B31473" s="6"/>
      <c r="D31473" s="6"/>
      <c r="E31473" s="6"/>
      <c r="F31473" s="6"/>
      <c r="U31473" s="11"/>
      <c r="AO31473" s="11"/>
    </row>
    <row r="31474" spans="2:41" x14ac:dyDescent="0.25">
      <c r="B31474" s="6"/>
      <c r="D31474" s="6"/>
      <c r="E31474" s="6"/>
      <c r="F31474" s="6"/>
      <c r="U31474" s="11"/>
      <c r="AO31474" s="11"/>
    </row>
    <row r="31475" spans="2:41" x14ac:dyDescent="0.25">
      <c r="B31475" s="6"/>
      <c r="D31475" s="6"/>
      <c r="E31475" s="6"/>
      <c r="F31475" s="6"/>
      <c r="U31475" s="11"/>
      <c r="AO31475" s="11"/>
    </row>
    <row r="31476" spans="2:41" x14ac:dyDescent="0.25">
      <c r="B31476" s="6"/>
      <c r="D31476" s="6"/>
      <c r="E31476" s="6"/>
      <c r="F31476" s="6"/>
      <c r="U31476" s="11"/>
      <c r="AO31476" s="11"/>
    </row>
    <row r="31477" spans="2:41" x14ac:dyDescent="0.25">
      <c r="B31477" s="6"/>
      <c r="D31477" s="6"/>
      <c r="E31477" s="6"/>
      <c r="F31477" s="6"/>
      <c r="U31477" s="11"/>
      <c r="AO31477" s="11"/>
    </row>
    <row r="31478" spans="2:41" x14ac:dyDescent="0.25">
      <c r="B31478" s="6"/>
      <c r="D31478" s="6"/>
      <c r="E31478" s="6"/>
      <c r="F31478" s="6"/>
      <c r="U31478" s="11"/>
      <c r="AO31478" s="11"/>
    </row>
    <row r="31479" spans="2:41" x14ac:dyDescent="0.25">
      <c r="B31479" s="6"/>
      <c r="D31479" s="6"/>
      <c r="E31479" s="6"/>
      <c r="F31479" s="6"/>
      <c r="U31479" s="11"/>
      <c r="AO31479" s="11"/>
    </row>
    <row r="31480" spans="2:41" x14ac:dyDescent="0.25">
      <c r="B31480" s="6"/>
      <c r="D31480" s="6"/>
      <c r="E31480" s="6"/>
      <c r="F31480" s="6"/>
      <c r="U31480" s="11"/>
      <c r="AO31480" s="11"/>
    </row>
    <row r="31481" spans="2:41" x14ac:dyDescent="0.25">
      <c r="B31481" s="6"/>
      <c r="D31481" s="6"/>
      <c r="E31481" s="6"/>
      <c r="F31481" s="6"/>
      <c r="U31481" s="11"/>
      <c r="AO31481" s="11"/>
    </row>
    <row r="31482" spans="2:41" x14ac:dyDescent="0.25">
      <c r="B31482" s="6"/>
      <c r="D31482" s="6"/>
      <c r="E31482" s="6"/>
      <c r="F31482" s="6"/>
      <c r="U31482" s="11"/>
      <c r="AO31482" s="11"/>
    </row>
    <row r="31483" spans="2:41" x14ac:dyDescent="0.25">
      <c r="B31483" s="6"/>
      <c r="D31483" s="6"/>
      <c r="E31483" s="6"/>
      <c r="F31483" s="6"/>
      <c r="U31483" s="11"/>
      <c r="AO31483" s="11"/>
    </row>
    <row r="31484" spans="2:41" x14ac:dyDescent="0.25">
      <c r="B31484" s="6"/>
      <c r="D31484" s="6"/>
      <c r="E31484" s="6"/>
      <c r="F31484" s="6"/>
      <c r="U31484" s="11"/>
      <c r="AO31484" s="11"/>
    </row>
    <row r="31485" spans="2:41" x14ac:dyDescent="0.25">
      <c r="B31485" s="6"/>
      <c r="D31485" s="6"/>
      <c r="E31485" s="6"/>
      <c r="F31485" s="6"/>
      <c r="U31485" s="11"/>
      <c r="AO31485" s="11"/>
    </row>
    <row r="31486" spans="2:41" x14ac:dyDescent="0.25">
      <c r="B31486" s="6"/>
      <c r="D31486" s="6"/>
      <c r="E31486" s="6"/>
      <c r="F31486" s="6"/>
      <c r="U31486" s="11"/>
      <c r="AO31486" s="11"/>
    </row>
    <row r="31487" spans="2:41" x14ac:dyDescent="0.25">
      <c r="B31487" s="6"/>
      <c r="D31487" s="6"/>
      <c r="E31487" s="6"/>
      <c r="F31487" s="6"/>
      <c r="U31487" s="11"/>
      <c r="AO31487" s="11"/>
    </row>
    <row r="31488" spans="2:41" x14ac:dyDescent="0.25">
      <c r="B31488" s="6"/>
      <c r="D31488" s="6"/>
      <c r="E31488" s="6"/>
      <c r="F31488" s="6"/>
      <c r="U31488" s="11"/>
      <c r="AO31488" s="11"/>
    </row>
    <row r="31489" spans="2:41" x14ac:dyDescent="0.25">
      <c r="B31489" s="6"/>
      <c r="D31489" s="6"/>
      <c r="E31489" s="6"/>
      <c r="F31489" s="6"/>
      <c r="U31489" s="11"/>
      <c r="AO31489" s="11"/>
    </row>
    <row r="31490" spans="2:41" x14ac:dyDescent="0.25">
      <c r="B31490" s="6"/>
      <c r="D31490" s="6"/>
      <c r="E31490" s="6"/>
      <c r="F31490" s="6"/>
      <c r="U31490" s="11"/>
      <c r="AO31490" s="11"/>
    </row>
    <row r="31491" spans="2:41" x14ac:dyDescent="0.25">
      <c r="B31491" s="6"/>
      <c r="D31491" s="6"/>
      <c r="E31491" s="6"/>
      <c r="F31491" s="6"/>
      <c r="U31491" s="11"/>
      <c r="AO31491" s="11"/>
    </row>
    <row r="31492" spans="2:41" x14ac:dyDescent="0.25">
      <c r="B31492" s="6"/>
      <c r="D31492" s="6"/>
      <c r="E31492" s="6"/>
      <c r="F31492" s="6"/>
      <c r="U31492" s="11"/>
      <c r="AO31492" s="11"/>
    </row>
    <row r="31493" spans="2:41" x14ac:dyDescent="0.25">
      <c r="B31493" s="6"/>
      <c r="D31493" s="6"/>
      <c r="E31493" s="6"/>
      <c r="F31493" s="6"/>
      <c r="U31493" s="11"/>
      <c r="AO31493" s="11"/>
    </row>
    <row r="31494" spans="2:41" x14ac:dyDescent="0.25">
      <c r="B31494" s="6"/>
      <c r="D31494" s="6"/>
      <c r="E31494" s="6"/>
      <c r="F31494" s="6"/>
      <c r="U31494" s="11"/>
      <c r="AO31494" s="11"/>
    </row>
    <row r="31495" spans="2:41" x14ac:dyDescent="0.25">
      <c r="B31495" s="6"/>
      <c r="D31495" s="6"/>
      <c r="E31495" s="6"/>
      <c r="F31495" s="6"/>
      <c r="U31495" s="11"/>
      <c r="AO31495" s="11"/>
    </row>
    <row r="31496" spans="2:41" x14ac:dyDescent="0.25">
      <c r="B31496" s="6"/>
      <c r="D31496" s="6"/>
      <c r="E31496" s="6"/>
      <c r="F31496" s="6"/>
      <c r="U31496" s="11"/>
      <c r="AO31496" s="11"/>
    </row>
    <row r="31497" spans="2:41" x14ac:dyDescent="0.25">
      <c r="B31497" s="6"/>
      <c r="D31497" s="6"/>
      <c r="E31497" s="6"/>
      <c r="F31497" s="6"/>
      <c r="U31497" s="11"/>
      <c r="AO31497" s="11"/>
    </row>
    <row r="31498" spans="2:41" x14ac:dyDescent="0.25">
      <c r="B31498" s="6"/>
      <c r="D31498" s="6"/>
      <c r="E31498" s="6"/>
      <c r="F31498" s="6"/>
      <c r="U31498" s="11"/>
      <c r="AO31498" s="11"/>
    </row>
    <row r="31499" spans="2:41" x14ac:dyDescent="0.25">
      <c r="B31499" s="6"/>
      <c r="D31499" s="6"/>
      <c r="E31499" s="6"/>
      <c r="F31499" s="6"/>
      <c r="U31499" s="11"/>
      <c r="AO31499" s="11"/>
    </row>
    <row r="31500" spans="2:41" x14ac:dyDescent="0.25">
      <c r="B31500" s="6"/>
      <c r="D31500" s="6"/>
      <c r="E31500" s="6"/>
      <c r="F31500" s="6"/>
      <c r="U31500" s="11"/>
      <c r="AO31500" s="11"/>
    </row>
    <row r="31501" spans="2:41" x14ac:dyDescent="0.25">
      <c r="B31501" s="6"/>
      <c r="D31501" s="6"/>
      <c r="E31501" s="6"/>
      <c r="F31501" s="6"/>
      <c r="U31501" s="11"/>
      <c r="AO31501" s="11"/>
    </row>
    <row r="31502" spans="2:41" x14ac:dyDescent="0.25">
      <c r="B31502" s="6"/>
      <c r="D31502" s="6"/>
      <c r="E31502" s="6"/>
      <c r="F31502" s="6"/>
      <c r="U31502" s="11"/>
      <c r="AO31502" s="11"/>
    </row>
    <row r="31503" spans="2:41" x14ac:dyDescent="0.25">
      <c r="B31503" s="6"/>
      <c r="D31503" s="6"/>
      <c r="E31503" s="6"/>
      <c r="F31503" s="6"/>
      <c r="U31503" s="11"/>
      <c r="AO31503" s="11"/>
    </row>
    <row r="31504" spans="2:41" x14ac:dyDescent="0.25">
      <c r="B31504" s="6"/>
      <c r="D31504" s="6"/>
      <c r="E31504" s="6"/>
      <c r="F31504" s="6"/>
      <c r="U31504" s="11"/>
      <c r="AO31504" s="11"/>
    </row>
    <row r="31505" spans="2:41" x14ac:dyDescent="0.25">
      <c r="B31505" s="6"/>
      <c r="D31505" s="6"/>
      <c r="E31505" s="6"/>
      <c r="F31505" s="6"/>
      <c r="U31505" s="11"/>
      <c r="AO31505" s="11"/>
    </row>
    <row r="31506" spans="2:41" x14ac:dyDescent="0.25">
      <c r="B31506" s="6"/>
      <c r="D31506" s="6"/>
      <c r="E31506" s="6"/>
      <c r="F31506" s="6"/>
      <c r="U31506" s="11"/>
      <c r="AO31506" s="11"/>
    </row>
    <row r="31507" spans="2:41" x14ac:dyDescent="0.25">
      <c r="B31507" s="6"/>
      <c r="D31507" s="6"/>
      <c r="E31507" s="6"/>
      <c r="F31507" s="6"/>
      <c r="U31507" s="11"/>
      <c r="AO31507" s="11"/>
    </row>
    <row r="31508" spans="2:41" x14ac:dyDescent="0.25">
      <c r="B31508" s="6"/>
      <c r="D31508" s="6"/>
      <c r="E31508" s="6"/>
      <c r="F31508" s="6"/>
      <c r="U31508" s="11"/>
      <c r="AO31508" s="11"/>
    </row>
    <row r="31509" spans="2:41" x14ac:dyDescent="0.25">
      <c r="B31509" s="6"/>
      <c r="D31509" s="6"/>
      <c r="E31509" s="6"/>
      <c r="F31509" s="6"/>
      <c r="U31509" s="11"/>
      <c r="AO31509" s="11"/>
    </row>
    <row r="31510" spans="2:41" x14ac:dyDescent="0.25">
      <c r="B31510" s="6"/>
      <c r="D31510" s="6"/>
      <c r="E31510" s="6"/>
      <c r="F31510" s="6"/>
      <c r="U31510" s="11"/>
      <c r="AO31510" s="11"/>
    </row>
    <row r="31511" spans="2:41" x14ac:dyDescent="0.25">
      <c r="B31511" s="6"/>
      <c r="D31511" s="6"/>
      <c r="E31511" s="6"/>
      <c r="F31511" s="6"/>
      <c r="U31511" s="11"/>
      <c r="AO31511" s="11"/>
    </row>
    <row r="31512" spans="2:41" x14ac:dyDescent="0.25">
      <c r="B31512" s="6"/>
      <c r="D31512" s="6"/>
      <c r="E31512" s="6"/>
      <c r="F31512" s="6"/>
      <c r="U31512" s="11"/>
      <c r="AO31512" s="11"/>
    </row>
    <row r="31513" spans="2:41" x14ac:dyDescent="0.25">
      <c r="B31513" s="6"/>
      <c r="D31513" s="6"/>
      <c r="E31513" s="6"/>
      <c r="F31513" s="6"/>
      <c r="U31513" s="11"/>
      <c r="AO31513" s="11"/>
    </row>
    <row r="31514" spans="2:41" x14ac:dyDescent="0.25">
      <c r="B31514" s="6"/>
      <c r="D31514" s="6"/>
      <c r="E31514" s="6"/>
      <c r="F31514" s="6"/>
      <c r="U31514" s="11"/>
      <c r="AO31514" s="11"/>
    </row>
    <row r="31515" spans="2:41" x14ac:dyDescent="0.25">
      <c r="B31515" s="6"/>
      <c r="D31515" s="6"/>
      <c r="E31515" s="6"/>
      <c r="F31515" s="6"/>
      <c r="U31515" s="11"/>
      <c r="AO31515" s="11"/>
    </row>
    <row r="31516" spans="2:41" x14ac:dyDescent="0.25">
      <c r="B31516" s="6"/>
      <c r="D31516" s="6"/>
      <c r="E31516" s="6"/>
      <c r="F31516" s="6"/>
      <c r="U31516" s="11"/>
      <c r="AO31516" s="11"/>
    </row>
    <row r="31517" spans="2:41" x14ac:dyDescent="0.25">
      <c r="B31517" s="6"/>
      <c r="D31517" s="6"/>
      <c r="E31517" s="6"/>
      <c r="F31517" s="6"/>
      <c r="U31517" s="11"/>
      <c r="AO31517" s="11"/>
    </row>
    <row r="31518" spans="2:41" x14ac:dyDescent="0.25">
      <c r="B31518" s="6"/>
      <c r="D31518" s="6"/>
      <c r="E31518" s="6"/>
      <c r="F31518" s="6"/>
      <c r="U31518" s="11"/>
      <c r="AO31518" s="11"/>
    </row>
    <row r="31519" spans="2:41" x14ac:dyDescent="0.25">
      <c r="B31519" s="6"/>
      <c r="D31519" s="6"/>
      <c r="E31519" s="6"/>
      <c r="F31519" s="6"/>
      <c r="U31519" s="11"/>
      <c r="AO31519" s="11"/>
    </row>
    <row r="31520" spans="2:41" x14ac:dyDescent="0.25">
      <c r="B31520" s="6"/>
      <c r="D31520" s="6"/>
      <c r="E31520" s="6"/>
      <c r="F31520" s="6"/>
      <c r="U31520" s="11"/>
      <c r="AO31520" s="11"/>
    </row>
    <row r="31521" spans="2:41" x14ac:dyDescent="0.25">
      <c r="B31521" s="6"/>
      <c r="D31521" s="6"/>
      <c r="E31521" s="6"/>
      <c r="F31521" s="6"/>
      <c r="U31521" s="11"/>
      <c r="AO31521" s="11"/>
    </row>
    <row r="31522" spans="2:41" x14ac:dyDescent="0.25">
      <c r="B31522" s="6"/>
      <c r="D31522" s="6"/>
      <c r="E31522" s="6"/>
      <c r="F31522" s="6"/>
      <c r="U31522" s="11"/>
      <c r="AO31522" s="11"/>
    </row>
    <row r="31523" spans="2:41" x14ac:dyDescent="0.25">
      <c r="B31523" s="6"/>
      <c r="D31523" s="6"/>
      <c r="E31523" s="6"/>
      <c r="F31523" s="6"/>
      <c r="U31523" s="11"/>
      <c r="AO31523" s="11"/>
    </row>
    <row r="31524" spans="2:41" x14ac:dyDescent="0.25">
      <c r="B31524" s="6"/>
      <c r="D31524" s="6"/>
      <c r="E31524" s="6"/>
      <c r="F31524" s="6"/>
      <c r="U31524" s="11"/>
      <c r="AO31524" s="11"/>
    </row>
    <row r="31525" spans="2:41" x14ac:dyDescent="0.25">
      <c r="B31525" s="6"/>
      <c r="D31525" s="6"/>
      <c r="E31525" s="6"/>
      <c r="F31525" s="6"/>
      <c r="U31525" s="11"/>
      <c r="AO31525" s="11"/>
    </row>
    <row r="31526" spans="2:41" x14ac:dyDescent="0.25">
      <c r="B31526" s="6"/>
      <c r="D31526" s="6"/>
      <c r="E31526" s="6"/>
      <c r="F31526" s="6"/>
      <c r="U31526" s="11"/>
      <c r="AO31526" s="11"/>
    </row>
    <row r="31527" spans="2:41" x14ac:dyDescent="0.25">
      <c r="B31527" s="6"/>
      <c r="D31527" s="6"/>
      <c r="E31527" s="6"/>
      <c r="F31527" s="6"/>
      <c r="U31527" s="11"/>
      <c r="AO31527" s="11"/>
    </row>
    <row r="31528" spans="2:41" x14ac:dyDescent="0.25">
      <c r="B31528" s="6"/>
      <c r="D31528" s="6"/>
      <c r="E31528" s="6"/>
      <c r="F31528" s="6"/>
      <c r="U31528" s="11"/>
      <c r="AO31528" s="11"/>
    </row>
    <row r="31529" spans="2:41" x14ac:dyDescent="0.25">
      <c r="B31529" s="6"/>
      <c r="D31529" s="6"/>
      <c r="E31529" s="6"/>
      <c r="F31529" s="6"/>
      <c r="U31529" s="11"/>
      <c r="AO31529" s="11"/>
    </row>
    <row r="31530" spans="2:41" x14ac:dyDescent="0.25">
      <c r="B31530" s="6"/>
      <c r="D31530" s="6"/>
      <c r="E31530" s="6"/>
      <c r="F31530" s="6"/>
      <c r="U31530" s="11"/>
      <c r="AO31530" s="11"/>
    </row>
    <row r="31531" spans="2:41" x14ac:dyDescent="0.25">
      <c r="B31531" s="6"/>
      <c r="D31531" s="6"/>
      <c r="E31531" s="6"/>
      <c r="F31531" s="6"/>
      <c r="U31531" s="11"/>
      <c r="AO31531" s="11"/>
    </row>
    <row r="31532" spans="2:41" x14ac:dyDescent="0.25">
      <c r="B31532" s="6"/>
      <c r="D31532" s="6"/>
      <c r="E31532" s="6"/>
      <c r="F31532" s="6"/>
      <c r="U31532" s="11"/>
      <c r="AO31532" s="11"/>
    </row>
    <row r="31533" spans="2:41" x14ac:dyDescent="0.25">
      <c r="B31533" s="6"/>
      <c r="D31533" s="6"/>
      <c r="E31533" s="6"/>
      <c r="F31533" s="6"/>
      <c r="U31533" s="11"/>
      <c r="AO31533" s="11"/>
    </row>
    <row r="31534" spans="2:41" x14ac:dyDescent="0.25">
      <c r="B31534" s="6"/>
      <c r="D31534" s="6"/>
      <c r="E31534" s="6"/>
      <c r="F31534" s="6"/>
      <c r="U31534" s="11"/>
      <c r="AO31534" s="11"/>
    </row>
    <row r="31535" spans="2:41" x14ac:dyDescent="0.25">
      <c r="B31535" s="6"/>
      <c r="D31535" s="6"/>
      <c r="E31535" s="6"/>
      <c r="F31535" s="6"/>
      <c r="U31535" s="11"/>
      <c r="AO31535" s="11"/>
    </row>
    <row r="31536" spans="2:41" x14ac:dyDescent="0.25">
      <c r="B31536" s="6"/>
      <c r="D31536" s="6"/>
      <c r="E31536" s="6"/>
      <c r="F31536" s="6"/>
      <c r="U31536" s="11"/>
      <c r="AO31536" s="11"/>
    </row>
    <row r="31537" spans="2:41" x14ac:dyDescent="0.25">
      <c r="B31537" s="6"/>
      <c r="D31537" s="6"/>
      <c r="E31537" s="6"/>
      <c r="F31537" s="6"/>
      <c r="U31537" s="11"/>
      <c r="AO31537" s="11"/>
    </row>
    <row r="31538" spans="2:41" x14ac:dyDescent="0.25">
      <c r="B31538" s="6"/>
      <c r="D31538" s="6"/>
      <c r="E31538" s="6"/>
      <c r="F31538" s="6"/>
      <c r="U31538" s="11"/>
      <c r="AO31538" s="11"/>
    </row>
    <row r="31539" spans="2:41" x14ac:dyDescent="0.25">
      <c r="B31539" s="6"/>
      <c r="D31539" s="6"/>
      <c r="E31539" s="6"/>
      <c r="F31539" s="6"/>
      <c r="U31539" s="11"/>
      <c r="AO31539" s="11"/>
    </row>
    <row r="31540" spans="2:41" x14ac:dyDescent="0.25">
      <c r="B31540" s="6"/>
      <c r="D31540" s="6"/>
      <c r="E31540" s="6"/>
      <c r="F31540" s="6"/>
      <c r="U31540" s="11"/>
      <c r="AO31540" s="11"/>
    </row>
    <row r="31541" spans="2:41" x14ac:dyDescent="0.25">
      <c r="B31541" s="6"/>
      <c r="D31541" s="6"/>
      <c r="E31541" s="6"/>
      <c r="F31541" s="6"/>
      <c r="U31541" s="11"/>
      <c r="AO31541" s="11"/>
    </row>
    <row r="31542" spans="2:41" x14ac:dyDescent="0.25">
      <c r="B31542" s="6"/>
      <c r="D31542" s="6"/>
      <c r="E31542" s="6"/>
      <c r="F31542" s="6"/>
      <c r="U31542" s="11"/>
      <c r="AO31542" s="11"/>
    </row>
    <row r="31543" spans="2:41" x14ac:dyDescent="0.25">
      <c r="B31543" s="6"/>
      <c r="D31543" s="6"/>
      <c r="E31543" s="6"/>
      <c r="F31543" s="6"/>
      <c r="U31543" s="11"/>
      <c r="AO31543" s="11"/>
    </row>
    <row r="31544" spans="2:41" x14ac:dyDescent="0.25">
      <c r="B31544" s="6"/>
      <c r="D31544" s="6"/>
      <c r="E31544" s="6"/>
      <c r="F31544" s="6"/>
      <c r="U31544" s="11"/>
      <c r="AO31544" s="11"/>
    </row>
    <row r="31545" spans="2:41" x14ac:dyDescent="0.25">
      <c r="B31545" s="6"/>
      <c r="D31545" s="6"/>
      <c r="E31545" s="6"/>
      <c r="F31545" s="6"/>
      <c r="U31545" s="11"/>
      <c r="AO31545" s="11"/>
    </row>
    <row r="31546" spans="2:41" x14ac:dyDescent="0.25">
      <c r="B31546" s="6"/>
      <c r="D31546" s="6"/>
      <c r="E31546" s="6"/>
      <c r="F31546" s="6"/>
      <c r="U31546" s="11"/>
      <c r="AO31546" s="11"/>
    </row>
    <row r="31547" spans="2:41" x14ac:dyDescent="0.25">
      <c r="B31547" s="6"/>
      <c r="D31547" s="6"/>
      <c r="E31547" s="6"/>
      <c r="F31547" s="6"/>
      <c r="U31547" s="11"/>
      <c r="AO31547" s="11"/>
    </row>
    <row r="31548" spans="2:41" x14ac:dyDescent="0.25">
      <c r="B31548" s="6"/>
      <c r="D31548" s="6"/>
      <c r="E31548" s="6"/>
      <c r="F31548" s="6"/>
      <c r="U31548" s="11"/>
      <c r="AO31548" s="11"/>
    </row>
    <row r="31549" spans="2:41" x14ac:dyDescent="0.25">
      <c r="B31549" s="6"/>
      <c r="D31549" s="6"/>
      <c r="E31549" s="6"/>
      <c r="F31549" s="6"/>
      <c r="U31549" s="11"/>
      <c r="AO31549" s="11"/>
    </row>
    <row r="31550" spans="2:41" x14ac:dyDescent="0.25">
      <c r="B31550" s="6"/>
      <c r="D31550" s="6"/>
      <c r="E31550" s="6"/>
      <c r="F31550" s="6"/>
      <c r="U31550" s="11"/>
      <c r="AO31550" s="11"/>
    </row>
    <row r="31551" spans="2:41" x14ac:dyDescent="0.25">
      <c r="B31551" s="6"/>
      <c r="D31551" s="6"/>
      <c r="E31551" s="6"/>
      <c r="F31551" s="6"/>
      <c r="U31551" s="11"/>
      <c r="AO31551" s="11"/>
    </row>
    <row r="31552" spans="2:41" x14ac:dyDescent="0.25">
      <c r="B31552" s="6"/>
      <c r="D31552" s="6"/>
      <c r="E31552" s="6"/>
      <c r="F31552" s="6"/>
      <c r="U31552" s="11"/>
      <c r="AO31552" s="11"/>
    </row>
    <row r="31553" spans="2:41" x14ac:dyDescent="0.25">
      <c r="B31553" s="6"/>
      <c r="D31553" s="6"/>
      <c r="E31553" s="6"/>
      <c r="F31553" s="6"/>
      <c r="U31553" s="11"/>
      <c r="AO31553" s="11"/>
    </row>
    <row r="31554" spans="2:41" x14ac:dyDescent="0.25">
      <c r="B31554" s="6"/>
      <c r="D31554" s="6"/>
      <c r="E31554" s="6"/>
      <c r="F31554" s="6"/>
      <c r="U31554" s="11"/>
      <c r="AO31554" s="11"/>
    </row>
    <row r="31555" spans="2:41" x14ac:dyDescent="0.25">
      <c r="B31555" s="6"/>
      <c r="D31555" s="6"/>
      <c r="E31555" s="6"/>
      <c r="F31555" s="6"/>
      <c r="U31555" s="11"/>
      <c r="AO31555" s="11"/>
    </row>
    <row r="31556" spans="2:41" x14ac:dyDescent="0.25">
      <c r="B31556" s="6"/>
      <c r="D31556" s="6"/>
      <c r="E31556" s="6"/>
      <c r="F31556" s="6"/>
      <c r="U31556" s="11"/>
      <c r="AO31556" s="11"/>
    </row>
    <row r="31557" spans="2:41" x14ac:dyDescent="0.25">
      <c r="B31557" s="6"/>
      <c r="D31557" s="6"/>
      <c r="E31557" s="6"/>
      <c r="F31557" s="6"/>
      <c r="U31557" s="11"/>
      <c r="AO31557" s="11"/>
    </row>
    <row r="31558" spans="2:41" x14ac:dyDescent="0.25">
      <c r="B31558" s="6"/>
      <c r="D31558" s="6"/>
      <c r="E31558" s="6"/>
      <c r="F31558" s="6"/>
      <c r="U31558" s="11"/>
      <c r="AO31558" s="11"/>
    </row>
    <row r="31559" spans="2:41" x14ac:dyDescent="0.25">
      <c r="B31559" s="6"/>
      <c r="D31559" s="6"/>
      <c r="E31559" s="6"/>
      <c r="F31559" s="6"/>
      <c r="U31559" s="11"/>
      <c r="AO31559" s="11"/>
    </row>
    <row r="31560" spans="2:41" x14ac:dyDescent="0.25">
      <c r="B31560" s="6"/>
      <c r="D31560" s="6"/>
      <c r="E31560" s="6"/>
      <c r="F31560" s="6"/>
      <c r="U31560" s="11"/>
      <c r="AO31560" s="11"/>
    </row>
    <row r="31561" spans="2:41" x14ac:dyDescent="0.25">
      <c r="B31561" s="6"/>
      <c r="D31561" s="6"/>
      <c r="E31561" s="6"/>
      <c r="F31561" s="6"/>
      <c r="U31561" s="11"/>
      <c r="AO31561" s="11"/>
    </row>
    <row r="31562" spans="2:41" x14ac:dyDescent="0.25">
      <c r="B31562" s="6"/>
      <c r="D31562" s="6"/>
      <c r="E31562" s="6"/>
      <c r="F31562" s="6"/>
      <c r="U31562" s="11"/>
      <c r="AO31562" s="11"/>
    </row>
    <row r="31563" spans="2:41" x14ac:dyDescent="0.25">
      <c r="B31563" s="6"/>
      <c r="D31563" s="6"/>
      <c r="E31563" s="6"/>
      <c r="F31563" s="6"/>
      <c r="U31563" s="11"/>
      <c r="AO31563" s="11"/>
    </row>
    <row r="31564" spans="2:41" x14ac:dyDescent="0.25">
      <c r="B31564" s="6"/>
      <c r="D31564" s="6"/>
      <c r="E31564" s="6"/>
      <c r="F31564" s="6"/>
      <c r="U31564" s="11"/>
      <c r="AO31564" s="11"/>
    </row>
    <row r="31565" spans="2:41" x14ac:dyDescent="0.25">
      <c r="B31565" s="6"/>
      <c r="D31565" s="6"/>
      <c r="E31565" s="6"/>
      <c r="F31565" s="6"/>
      <c r="U31565" s="11"/>
      <c r="AO31565" s="11"/>
    </row>
    <row r="31566" spans="2:41" x14ac:dyDescent="0.25">
      <c r="B31566" s="6"/>
      <c r="D31566" s="6"/>
      <c r="E31566" s="6"/>
      <c r="F31566" s="6"/>
      <c r="U31566" s="11"/>
      <c r="AO31566" s="11"/>
    </row>
    <row r="31567" spans="2:41" x14ac:dyDescent="0.25">
      <c r="B31567" s="6"/>
      <c r="D31567" s="6"/>
      <c r="E31567" s="6"/>
      <c r="F31567" s="6"/>
      <c r="U31567" s="11"/>
      <c r="AO31567" s="11"/>
    </row>
    <row r="31568" spans="2:41" x14ac:dyDescent="0.25">
      <c r="B31568" s="6"/>
      <c r="D31568" s="6"/>
      <c r="E31568" s="6"/>
      <c r="F31568" s="6"/>
      <c r="U31568" s="11"/>
      <c r="AO31568" s="11"/>
    </row>
    <row r="31569" spans="2:41" x14ac:dyDescent="0.25">
      <c r="B31569" s="6"/>
      <c r="D31569" s="6"/>
      <c r="E31569" s="6"/>
      <c r="F31569" s="6"/>
      <c r="U31569" s="11"/>
      <c r="AO31569" s="11"/>
    </row>
    <row r="31570" spans="2:41" x14ac:dyDescent="0.25">
      <c r="B31570" s="6"/>
      <c r="D31570" s="6"/>
      <c r="E31570" s="6"/>
      <c r="F31570" s="6"/>
      <c r="U31570" s="11"/>
      <c r="AO31570" s="11"/>
    </row>
    <row r="31571" spans="2:41" x14ac:dyDescent="0.25">
      <c r="B31571" s="6"/>
      <c r="D31571" s="6"/>
      <c r="E31571" s="6"/>
      <c r="F31571" s="6"/>
      <c r="U31571" s="11"/>
      <c r="AO31571" s="11"/>
    </row>
    <row r="31572" spans="2:41" x14ac:dyDescent="0.25">
      <c r="B31572" s="6"/>
      <c r="D31572" s="6"/>
      <c r="E31572" s="6"/>
      <c r="F31572" s="6"/>
      <c r="U31572" s="11"/>
      <c r="AO31572" s="11"/>
    </row>
    <row r="31573" spans="2:41" x14ac:dyDescent="0.25">
      <c r="B31573" s="6"/>
      <c r="D31573" s="6"/>
      <c r="E31573" s="6"/>
      <c r="F31573" s="6"/>
      <c r="U31573" s="11"/>
      <c r="AO31573" s="11"/>
    </row>
    <row r="31574" spans="2:41" x14ac:dyDescent="0.25">
      <c r="B31574" s="6"/>
      <c r="D31574" s="6"/>
      <c r="E31574" s="6"/>
      <c r="F31574" s="6"/>
      <c r="U31574" s="11"/>
      <c r="AO31574" s="11"/>
    </row>
    <row r="31575" spans="2:41" x14ac:dyDescent="0.25">
      <c r="B31575" s="6"/>
      <c r="D31575" s="6"/>
      <c r="E31575" s="6"/>
      <c r="F31575" s="6"/>
      <c r="U31575" s="11"/>
      <c r="AO31575" s="11"/>
    </row>
    <row r="31576" spans="2:41" x14ac:dyDescent="0.25">
      <c r="B31576" s="6"/>
      <c r="D31576" s="6"/>
      <c r="E31576" s="6"/>
      <c r="F31576" s="6"/>
      <c r="U31576" s="11"/>
      <c r="AO31576" s="11"/>
    </row>
    <row r="31577" spans="2:41" x14ac:dyDescent="0.25">
      <c r="B31577" s="6"/>
      <c r="D31577" s="6"/>
      <c r="E31577" s="6"/>
      <c r="F31577" s="6"/>
      <c r="U31577" s="11"/>
      <c r="AO31577" s="11"/>
    </row>
    <row r="31578" spans="2:41" x14ac:dyDescent="0.25">
      <c r="B31578" s="6"/>
      <c r="D31578" s="6"/>
      <c r="E31578" s="6"/>
      <c r="F31578" s="6"/>
      <c r="U31578" s="11"/>
      <c r="AO31578" s="11"/>
    </row>
    <row r="31579" spans="2:41" x14ac:dyDescent="0.25">
      <c r="B31579" s="6"/>
      <c r="D31579" s="6"/>
      <c r="E31579" s="6"/>
      <c r="F31579" s="6"/>
      <c r="U31579" s="11"/>
      <c r="AO31579" s="11"/>
    </row>
    <row r="31580" spans="2:41" x14ac:dyDescent="0.25">
      <c r="B31580" s="6"/>
      <c r="D31580" s="6"/>
      <c r="E31580" s="6"/>
      <c r="F31580" s="6"/>
      <c r="U31580" s="11"/>
      <c r="AO31580" s="11"/>
    </row>
    <row r="31581" spans="2:41" x14ac:dyDescent="0.25">
      <c r="B31581" s="6"/>
      <c r="D31581" s="6"/>
      <c r="E31581" s="6"/>
      <c r="F31581" s="6"/>
      <c r="U31581" s="11"/>
      <c r="AO31581" s="11"/>
    </row>
    <row r="31582" spans="2:41" x14ac:dyDescent="0.25">
      <c r="B31582" s="6"/>
      <c r="D31582" s="6"/>
      <c r="E31582" s="6"/>
      <c r="F31582" s="6"/>
      <c r="U31582" s="11"/>
      <c r="AO31582" s="11"/>
    </row>
    <row r="31583" spans="2:41" x14ac:dyDescent="0.25">
      <c r="B31583" s="6"/>
      <c r="D31583" s="6"/>
      <c r="E31583" s="6"/>
      <c r="F31583" s="6"/>
      <c r="U31583" s="11"/>
      <c r="AO31583" s="11"/>
    </row>
    <row r="31584" spans="2:41" x14ac:dyDescent="0.25">
      <c r="B31584" s="6"/>
      <c r="D31584" s="6"/>
      <c r="E31584" s="6"/>
      <c r="F31584" s="6"/>
      <c r="U31584" s="11"/>
      <c r="AO31584" s="11"/>
    </row>
    <row r="31585" spans="2:41" x14ac:dyDescent="0.25">
      <c r="B31585" s="6"/>
      <c r="D31585" s="6"/>
      <c r="E31585" s="6"/>
      <c r="F31585" s="6"/>
      <c r="U31585" s="11"/>
      <c r="AO31585" s="11"/>
    </row>
    <row r="31586" spans="2:41" x14ac:dyDescent="0.25">
      <c r="B31586" s="6"/>
      <c r="D31586" s="6"/>
      <c r="E31586" s="6"/>
      <c r="F31586" s="6"/>
      <c r="U31586" s="11"/>
      <c r="AO31586" s="11"/>
    </row>
    <row r="31587" spans="2:41" x14ac:dyDescent="0.25">
      <c r="B31587" s="6"/>
      <c r="D31587" s="6"/>
      <c r="E31587" s="6"/>
      <c r="F31587" s="6"/>
      <c r="U31587" s="11"/>
      <c r="AO31587" s="11"/>
    </row>
    <row r="31588" spans="2:41" x14ac:dyDescent="0.25">
      <c r="B31588" s="6"/>
      <c r="D31588" s="6"/>
      <c r="E31588" s="6"/>
      <c r="F31588" s="6"/>
      <c r="U31588" s="11"/>
      <c r="AO31588" s="11"/>
    </row>
    <row r="31589" spans="2:41" x14ac:dyDescent="0.25">
      <c r="B31589" s="6"/>
      <c r="D31589" s="6"/>
      <c r="E31589" s="6"/>
      <c r="F31589" s="6"/>
      <c r="U31589" s="11"/>
      <c r="AO31589" s="11"/>
    </row>
    <row r="31590" spans="2:41" x14ac:dyDescent="0.25">
      <c r="B31590" s="6"/>
      <c r="D31590" s="6"/>
      <c r="E31590" s="6"/>
      <c r="F31590" s="6"/>
      <c r="U31590" s="11"/>
      <c r="AO31590" s="11"/>
    </row>
    <row r="31591" spans="2:41" x14ac:dyDescent="0.25">
      <c r="B31591" s="6"/>
      <c r="D31591" s="6"/>
      <c r="E31591" s="6"/>
      <c r="F31591" s="6"/>
      <c r="U31591" s="11"/>
      <c r="AO31591" s="11"/>
    </row>
    <row r="31592" spans="2:41" x14ac:dyDescent="0.25">
      <c r="B31592" s="6"/>
      <c r="D31592" s="6"/>
      <c r="E31592" s="6"/>
      <c r="F31592" s="6"/>
      <c r="U31592" s="11"/>
      <c r="AO31592" s="11"/>
    </row>
    <row r="31593" spans="2:41" x14ac:dyDescent="0.25">
      <c r="B31593" s="6"/>
      <c r="D31593" s="6"/>
      <c r="E31593" s="6"/>
      <c r="F31593" s="6"/>
      <c r="U31593" s="11"/>
      <c r="AO31593" s="11"/>
    </row>
    <row r="31594" spans="2:41" x14ac:dyDescent="0.25">
      <c r="B31594" s="6"/>
      <c r="D31594" s="6"/>
      <c r="E31594" s="6"/>
      <c r="F31594" s="6"/>
      <c r="U31594" s="11"/>
      <c r="AO31594" s="11"/>
    </row>
    <row r="31595" spans="2:41" x14ac:dyDescent="0.25">
      <c r="B31595" s="6"/>
      <c r="D31595" s="6"/>
      <c r="E31595" s="6"/>
      <c r="F31595" s="6"/>
      <c r="U31595" s="11"/>
      <c r="AO31595" s="11"/>
    </row>
    <row r="31596" spans="2:41" x14ac:dyDescent="0.25">
      <c r="B31596" s="6"/>
      <c r="D31596" s="6"/>
      <c r="E31596" s="6"/>
      <c r="F31596" s="6"/>
      <c r="U31596" s="11"/>
      <c r="AO31596" s="11"/>
    </row>
    <row r="31597" spans="2:41" x14ac:dyDescent="0.25">
      <c r="B31597" s="6"/>
      <c r="D31597" s="6"/>
      <c r="E31597" s="6"/>
      <c r="F31597" s="6"/>
      <c r="U31597" s="11"/>
      <c r="AO31597" s="11"/>
    </row>
    <row r="31598" spans="2:41" x14ac:dyDescent="0.25">
      <c r="B31598" s="6"/>
      <c r="D31598" s="6"/>
      <c r="E31598" s="6"/>
      <c r="F31598" s="6"/>
      <c r="U31598" s="11"/>
      <c r="AO31598" s="11"/>
    </row>
    <row r="31599" spans="2:41" x14ac:dyDescent="0.25">
      <c r="B31599" s="6"/>
      <c r="D31599" s="6"/>
      <c r="E31599" s="6"/>
      <c r="F31599" s="6"/>
      <c r="U31599" s="11"/>
      <c r="AO31599" s="11"/>
    </row>
    <row r="31600" spans="2:41" x14ac:dyDescent="0.25">
      <c r="B31600" s="6"/>
      <c r="D31600" s="6"/>
      <c r="E31600" s="6"/>
      <c r="F31600" s="6"/>
      <c r="U31600" s="11"/>
      <c r="AO31600" s="11"/>
    </row>
    <row r="31601" spans="2:41" x14ac:dyDescent="0.25">
      <c r="B31601" s="6"/>
      <c r="D31601" s="6"/>
      <c r="E31601" s="6"/>
      <c r="F31601" s="6"/>
      <c r="U31601" s="11"/>
      <c r="AO31601" s="11"/>
    </row>
    <row r="31602" spans="2:41" x14ac:dyDescent="0.25">
      <c r="B31602" s="6"/>
      <c r="D31602" s="6"/>
      <c r="E31602" s="6"/>
      <c r="F31602" s="6"/>
      <c r="U31602" s="11"/>
      <c r="AO31602" s="11"/>
    </row>
    <row r="31603" spans="2:41" x14ac:dyDescent="0.25">
      <c r="B31603" s="6"/>
      <c r="D31603" s="6"/>
      <c r="E31603" s="6"/>
      <c r="F31603" s="6"/>
      <c r="U31603" s="11"/>
      <c r="AO31603" s="11"/>
    </row>
    <row r="31604" spans="2:41" x14ac:dyDescent="0.25">
      <c r="B31604" s="6"/>
      <c r="D31604" s="6"/>
      <c r="E31604" s="6"/>
      <c r="F31604" s="6"/>
      <c r="U31604" s="11"/>
      <c r="AO31604" s="11"/>
    </row>
    <row r="31605" spans="2:41" x14ac:dyDescent="0.25">
      <c r="B31605" s="6"/>
      <c r="D31605" s="6"/>
      <c r="E31605" s="6"/>
      <c r="F31605" s="6"/>
      <c r="U31605" s="11"/>
      <c r="AO31605" s="11"/>
    </row>
    <row r="31606" spans="2:41" x14ac:dyDescent="0.25">
      <c r="B31606" s="6"/>
      <c r="D31606" s="6"/>
      <c r="E31606" s="6"/>
      <c r="F31606" s="6"/>
      <c r="U31606" s="11"/>
      <c r="AO31606" s="11"/>
    </row>
    <row r="31607" spans="2:41" x14ac:dyDescent="0.25">
      <c r="B31607" s="6"/>
      <c r="D31607" s="6"/>
      <c r="E31607" s="6"/>
      <c r="F31607" s="6"/>
      <c r="U31607" s="11"/>
      <c r="AO31607" s="11"/>
    </row>
    <row r="31608" spans="2:41" x14ac:dyDescent="0.25">
      <c r="B31608" s="6"/>
      <c r="D31608" s="6"/>
      <c r="E31608" s="6"/>
      <c r="F31608" s="6"/>
      <c r="U31608" s="11"/>
      <c r="AO31608" s="11"/>
    </row>
    <row r="31609" spans="2:41" x14ac:dyDescent="0.25">
      <c r="B31609" s="6"/>
      <c r="D31609" s="6"/>
      <c r="E31609" s="6"/>
      <c r="F31609" s="6"/>
      <c r="U31609" s="11"/>
      <c r="AO31609" s="11"/>
    </row>
    <row r="31610" spans="2:41" x14ac:dyDescent="0.25">
      <c r="B31610" s="6"/>
      <c r="D31610" s="6"/>
      <c r="E31610" s="6"/>
      <c r="F31610" s="6"/>
      <c r="U31610" s="11"/>
      <c r="AO31610" s="11"/>
    </row>
    <row r="31611" spans="2:41" x14ac:dyDescent="0.25">
      <c r="B31611" s="6"/>
      <c r="D31611" s="6"/>
      <c r="E31611" s="6"/>
      <c r="F31611" s="6"/>
      <c r="U31611" s="11"/>
      <c r="AO31611" s="11"/>
    </row>
    <row r="31612" spans="2:41" x14ac:dyDescent="0.25">
      <c r="B31612" s="6"/>
      <c r="D31612" s="6"/>
      <c r="E31612" s="6"/>
      <c r="F31612" s="6"/>
      <c r="U31612" s="11"/>
      <c r="AO31612" s="11"/>
    </row>
    <row r="31613" spans="2:41" x14ac:dyDescent="0.25">
      <c r="B31613" s="6"/>
      <c r="D31613" s="6"/>
      <c r="E31613" s="6"/>
      <c r="F31613" s="6"/>
      <c r="U31613" s="11"/>
      <c r="AO31613" s="11"/>
    </row>
    <row r="31614" spans="2:41" x14ac:dyDescent="0.25">
      <c r="B31614" s="6"/>
      <c r="D31614" s="6"/>
      <c r="E31614" s="6"/>
      <c r="F31614" s="6"/>
      <c r="U31614" s="11"/>
      <c r="AO31614" s="11"/>
    </row>
    <row r="31615" spans="2:41" x14ac:dyDescent="0.25">
      <c r="B31615" s="6"/>
      <c r="D31615" s="6"/>
      <c r="E31615" s="6"/>
      <c r="F31615" s="6"/>
      <c r="U31615" s="11"/>
      <c r="AO31615" s="11"/>
    </row>
    <row r="31616" spans="2:41" x14ac:dyDescent="0.25">
      <c r="B31616" s="6"/>
      <c r="D31616" s="6"/>
      <c r="E31616" s="6"/>
      <c r="F31616" s="6"/>
      <c r="U31616" s="11"/>
      <c r="AO31616" s="11"/>
    </row>
    <row r="31617" spans="2:41" x14ac:dyDescent="0.25">
      <c r="B31617" s="6"/>
      <c r="D31617" s="6"/>
      <c r="E31617" s="6"/>
      <c r="F31617" s="6"/>
      <c r="U31617" s="11"/>
      <c r="AO31617" s="11"/>
    </row>
    <row r="31618" spans="2:41" x14ac:dyDescent="0.25">
      <c r="B31618" s="6"/>
      <c r="D31618" s="6"/>
      <c r="E31618" s="6"/>
      <c r="F31618" s="6"/>
      <c r="U31618" s="11"/>
      <c r="AO31618" s="11"/>
    </row>
    <row r="31619" spans="2:41" x14ac:dyDescent="0.25">
      <c r="B31619" s="6"/>
      <c r="D31619" s="6"/>
      <c r="E31619" s="6"/>
      <c r="F31619" s="6"/>
      <c r="U31619" s="11"/>
      <c r="AO31619" s="11"/>
    </row>
    <row r="31620" spans="2:41" x14ac:dyDescent="0.25">
      <c r="B31620" s="6"/>
      <c r="D31620" s="6"/>
      <c r="E31620" s="6"/>
      <c r="F31620" s="6"/>
      <c r="U31620" s="11"/>
      <c r="AO31620" s="11"/>
    </row>
    <row r="31621" spans="2:41" x14ac:dyDescent="0.25">
      <c r="B31621" s="6"/>
      <c r="D31621" s="6"/>
      <c r="E31621" s="6"/>
      <c r="F31621" s="6"/>
      <c r="U31621" s="11"/>
      <c r="AO31621" s="11"/>
    </row>
    <row r="31622" spans="2:41" x14ac:dyDescent="0.25">
      <c r="B31622" s="6"/>
      <c r="D31622" s="6"/>
      <c r="E31622" s="6"/>
      <c r="F31622" s="6"/>
      <c r="U31622" s="11"/>
      <c r="AO31622" s="11"/>
    </row>
    <row r="31623" spans="2:41" x14ac:dyDescent="0.25">
      <c r="B31623" s="6"/>
      <c r="D31623" s="6"/>
      <c r="E31623" s="6"/>
      <c r="F31623" s="6"/>
      <c r="U31623" s="11"/>
      <c r="AO31623" s="11"/>
    </row>
    <row r="31624" spans="2:41" x14ac:dyDescent="0.25">
      <c r="B31624" s="6"/>
      <c r="D31624" s="6"/>
      <c r="E31624" s="6"/>
      <c r="F31624" s="6"/>
      <c r="U31624" s="11"/>
      <c r="AO31624" s="11"/>
    </row>
    <row r="31625" spans="2:41" x14ac:dyDescent="0.25">
      <c r="B31625" s="6"/>
      <c r="D31625" s="6"/>
      <c r="E31625" s="6"/>
      <c r="F31625" s="6"/>
      <c r="U31625" s="11"/>
      <c r="AO31625" s="11"/>
    </row>
    <row r="31626" spans="2:41" x14ac:dyDescent="0.25">
      <c r="B31626" s="6"/>
      <c r="D31626" s="6"/>
      <c r="E31626" s="6"/>
      <c r="F31626" s="6"/>
      <c r="U31626" s="11"/>
      <c r="AO31626" s="11"/>
    </row>
    <row r="31627" spans="2:41" x14ac:dyDescent="0.25">
      <c r="B31627" s="6"/>
      <c r="D31627" s="6"/>
      <c r="E31627" s="6"/>
      <c r="F31627" s="6"/>
      <c r="U31627" s="11"/>
      <c r="AO31627" s="11"/>
    </row>
    <row r="31628" spans="2:41" x14ac:dyDescent="0.25">
      <c r="B31628" s="6"/>
      <c r="D31628" s="6"/>
      <c r="E31628" s="6"/>
      <c r="F31628" s="6"/>
      <c r="U31628" s="11"/>
      <c r="AO31628" s="11"/>
    </row>
    <row r="31629" spans="2:41" x14ac:dyDescent="0.25">
      <c r="B31629" s="6"/>
      <c r="D31629" s="6"/>
      <c r="E31629" s="6"/>
      <c r="F31629" s="6"/>
      <c r="U31629" s="11"/>
      <c r="AO31629" s="11"/>
    </row>
    <row r="31630" spans="2:41" x14ac:dyDescent="0.25">
      <c r="B31630" s="6"/>
      <c r="D31630" s="6"/>
      <c r="E31630" s="6"/>
      <c r="F31630" s="6"/>
      <c r="U31630" s="11"/>
      <c r="AO31630" s="11"/>
    </row>
    <row r="31631" spans="2:41" x14ac:dyDescent="0.25">
      <c r="B31631" s="6"/>
      <c r="D31631" s="6"/>
      <c r="E31631" s="6"/>
      <c r="F31631" s="6"/>
      <c r="U31631" s="11"/>
      <c r="AO31631" s="11"/>
    </row>
    <row r="31632" spans="2:41" x14ac:dyDescent="0.25">
      <c r="B31632" s="6"/>
      <c r="D31632" s="6"/>
      <c r="E31632" s="6"/>
      <c r="F31632" s="6"/>
      <c r="U31632" s="11"/>
      <c r="AO31632" s="11"/>
    </row>
    <row r="31633" spans="2:41" x14ac:dyDescent="0.25">
      <c r="B31633" s="6"/>
      <c r="D31633" s="6"/>
      <c r="E31633" s="6"/>
      <c r="F31633" s="6"/>
      <c r="U31633" s="11"/>
      <c r="AO31633" s="11"/>
    </row>
    <row r="31634" spans="2:41" x14ac:dyDescent="0.25">
      <c r="B31634" s="6"/>
      <c r="D31634" s="6"/>
      <c r="E31634" s="6"/>
      <c r="F31634" s="6"/>
      <c r="U31634" s="11"/>
      <c r="AO31634" s="11"/>
    </row>
    <row r="31635" spans="2:41" x14ac:dyDescent="0.25">
      <c r="B31635" s="6"/>
      <c r="D31635" s="6"/>
      <c r="E31635" s="6"/>
      <c r="F31635" s="6"/>
      <c r="U31635" s="11"/>
      <c r="AO31635" s="11"/>
    </row>
    <row r="31636" spans="2:41" x14ac:dyDescent="0.25">
      <c r="B31636" s="6"/>
      <c r="D31636" s="6"/>
      <c r="E31636" s="6"/>
      <c r="F31636" s="6"/>
      <c r="U31636" s="11"/>
      <c r="AO31636" s="11"/>
    </row>
    <row r="31637" spans="2:41" x14ac:dyDescent="0.25">
      <c r="B31637" s="6"/>
      <c r="D31637" s="6"/>
      <c r="E31637" s="6"/>
      <c r="F31637" s="6"/>
      <c r="U31637" s="11"/>
      <c r="AO31637" s="11"/>
    </row>
    <row r="31638" spans="2:41" x14ac:dyDescent="0.25">
      <c r="B31638" s="6"/>
      <c r="D31638" s="6"/>
      <c r="E31638" s="6"/>
      <c r="F31638" s="6"/>
      <c r="U31638" s="11"/>
      <c r="AO31638" s="11"/>
    </row>
    <row r="31639" spans="2:41" x14ac:dyDescent="0.25">
      <c r="B31639" s="6"/>
      <c r="D31639" s="6"/>
      <c r="E31639" s="6"/>
      <c r="F31639" s="6"/>
      <c r="U31639" s="11"/>
      <c r="AO31639" s="11"/>
    </row>
    <row r="31640" spans="2:41" x14ac:dyDescent="0.25">
      <c r="B31640" s="6"/>
      <c r="D31640" s="6"/>
      <c r="E31640" s="6"/>
      <c r="F31640" s="6"/>
      <c r="U31640" s="11"/>
      <c r="AO31640" s="11"/>
    </row>
    <row r="31641" spans="2:41" x14ac:dyDescent="0.25">
      <c r="B31641" s="6"/>
      <c r="D31641" s="6"/>
      <c r="E31641" s="6"/>
      <c r="F31641" s="6"/>
      <c r="U31641" s="11"/>
      <c r="AO31641" s="11"/>
    </row>
    <row r="31642" spans="2:41" x14ac:dyDescent="0.25">
      <c r="B31642" s="6"/>
      <c r="D31642" s="6"/>
      <c r="E31642" s="6"/>
      <c r="F31642" s="6"/>
      <c r="U31642" s="11"/>
      <c r="AO31642" s="11"/>
    </row>
    <row r="31643" spans="2:41" x14ac:dyDescent="0.25">
      <c r="B31643" s="6"/>
      <c r="D31643" s="6"/>
      <c r="E31643" s="6"/>
      <c r="F31643" s="6"/>
      <c r="U31643" s="11"/>
      <c r="AO31643" s="11"/>
    </row>
    <row r="31644" spans="2:41" x14ac:dyDescent="0.25">
      <c r="B31644" s="6"/>
      <c r="D31644" s="6"/>
      <c r="E31644" s="6"/>
      <c r="F31644" s="6"/>
      <c r="U31644" s="11"/>
      <c r="AO31644" s="11"/>
    </row>
    <row r="31645" spans="2:41" x14ac:dyDescent="0.25">
      <c r="B31645" s="6"/>
      <c r="D31645" s="6"/>
      <c r="E31645" s="6"/>
      <c r="F31645" s="6"/>
      <c r="U31645" s="11"/>
      <c r="AO31645" s="11"/>
    </row>
    <row r="31646" spans="2:41" x14ac:dyDescent="0.25">
      <c r="B31646" s="6"/>
      <c r="D31646" s="6"/>
      <c r="E31646" s="6"/>
      <c r="F31646" s="6"/>
      <c r="U31646" s="11"/>
      <c r="AO31646" s="11"/>
    </row>
    <row r="31647" spans="2:41" x14ac:dyDescent="0.25">
      <c r="B31647" s="6"/>
      <c r="D31647" s="6"/>
      <c r="E31647" s="6"/>
      <c r="F31647" s="6"/>
      <c r="U31647" s="11"/>
      <c r="AO31647" s="11"/>
    </row>
    <row r="31648" spans="2:41" x14ac:dyDescent="0.25">
      <c r="B31648" s="6"/>
      <c r="D31648" s="6"/>
      <c r="E31648" s="6"/>
      <c r="F31648" s="6"/>
      <c r="U31648" s="11"/>
      <c r="AO31648" s="11"/>
    </row>
    <row r="31649" spans="2:41" x14ac:dyDescent="0.25">
      <c r="B31649" s="6"/>
      <c r="D31649" s="6"/>
      <c r="E31649" s="6"/>
      <c r="F31649" s="6"/>
      <c r="U31649" s="11"/>
      <c r="AO31649" s="11"/>
    </row>
    <row r="31650" spans="2:41" x14ac:dyDescent="0.25">
      <c r="B31650" s="6"/>
      <c r="D31650" s="6"/>
      <c r="E31650" s="6"/>
      <c r="F31650" s="6"/>
      <c r="U31650" s="11"/>
      <c r="AO31650" s="11"/>
    </row>
    <row r="31651" spans="2:41" x14ac:dyDescent="0.25">
      <c r="B31651" s="6"/>
      <c r="D31651" s="6"/>
      <c r="E31651" s="6"/>
      <c r="F31651" s="6"/>
      <c r="U31651" s="11"/>
      <c r="AO31651" s="11"/>
    </row>
    <row r="31652" spans="2:41" x14ac:dyDescent="0.25">
      <c r="B31652" s="6"/>
      <c r="D31652" s="6"/>
      <c r="E31652" s="6"/>
      <c r="F31652" s="6"/>
      <c r="U31652" s="11"/>
      <c r="AO31652" s="11"/>
    </row>
    <row r="31653" spans="2:41" x14ac:dyDescent="0.25">
      <c r="B31653" s="6"/>
      <c r="D31653" s="6"/>
      <c r="E31653" s="6"/>
      <c r="F31653" s="6"/>
      <c r="U31653" s="11"/>
      <c r="AO31653" s="11"/>
    </row>
    <row r="31654" spans="2:41" x14ac:dyDescent="0.25">
      <c r="B31654" s="6"/>
      <c r="D31654" s="6"/>
      <c r="E31654" s="6"/>
      <c r="F31654" s="6"/>
      <c r="U31654" s="11"/>
      <c r="AO31654" s="11"/>
    </row>
    <row r="31655" spans="2:41" x14ac:dyDescent="0.25">
      <c r="B31655" s="6"/>
      <c r="D31655" s="6"/>
      <c r="E31655" s="6"/>
      <c r="F31655" s="6"/>
      <c r="U31655" s="11"/>
      <c r="AO31655" s="11"/>
    </row>
    <row r="31656" spans="2:41" x14ac:dyDescent="0.25">
      <c r="B31656" s="6"/>
      <c r="D31656" s="6"/>
      <c r="E31656" s="6"/>
      <c r="F31656" s="6"/>
      <c r="U31656" s="11"/>
      <c r="AO31656" s="11"/>
    </row>
    <row r="31657" spans="2:41" x14ac:dyDescent="0.25">
      <c r="B31657" s="6"/>
      <c r="D31657" s="6"/>
      <c r="E31657" s="6"/>
      <c r="F31657" s="6"/>
      <c r="U31657" s="11"/>
      <c r="AO31657" s="11"/>
    </row>
    <row r="31658" spans="2:41" x14ac:dyDescent="0.25">
      <c r="B31658" s="6"/>
      <c r="D31658" s="6"/>
      <c r="E31658" s="6"/>
      <c r="F31658" s="6"/>
      <c r="U31658" s="11"/>
      <c r="AO31658" s="11"/>
    </row>
    <row r="31659" spans="2:41" x14ac:dyDescent="0.25">
      <c r="B31659" s="6"/>
      <c r="D31659" s="6"/>
      <c r="E31659" s="6"/>
      <c r="F31659" s="6"/>
      <c r="U31659" s="11"/>
      <c r="AO31659" s="11"/>
    </row>
    <row r="31660" spans="2:41" x14ac:dyDescent="0.25">
      <c r="B31660" s="6"/>
      <c r="D31660" s="6"/>
      <c r="E31660" s="6"/>
      <c r="F31660" s="6"/>
      <c r="U31660" s="11"/>
      <c r="AO31660" s="11"/>
    </row>
    <row r="31661" spans="2:41" x14ac:dyDescent="0.25">
      <c r="B31661" s="6"/>
      <c r="D31661" s="6"/>
      <c r="E31661" s="6"/>
      <c r="F31661" s="6"/>
      <c r="U31661" s="11"/>
      <c r="AO31661" s="11"/>
    </row>
    <row r="31662" spans="2:41" x14ac:dyDescent="0.25">
      <c r="B31662" s="6"/>
      <c r="D31662" s="6"/>
      <c r="E31662" s="6"/>
      <c r="F31662" s="6"/>
      <c r="U31662" s="11"/>
      <c r="AO31662" s="11"/>
    </row>
    <row r="31663" spans="2:41" x14ac:dyDescent="0.25">
      <c r="B31663" s="6"/>
      <c r="D31663" s="6"/>
      <c r="E31663" s="6"/>
      <c r="F31663" s="6"/>
      <c r="U31663" s="11"/>
      <c r="AO31663" s="11"/>
    </row>
    <row r="31664" spans="2:41" x14ac:dyDescent="0.25">
      <c r="B31664" s="6"/>
      <c r="D31664" s="6"/>
      <c r="E31664" s="6"/>
      <c r="F31664" s="6"/>
      <c r="U31664" s="11"/>
      <c r="AO31664" s="11"/>
    </row>
    <row r="31665" spans="2:41" x14ac:dyDescent="0.25">
      <c r="B31665" s="6"/>
      <c r="D31665" s="6"/>
      <c r="E31665" s="6"/>
      <c r="F31665" s="6"/>
      <c r="U31665" s="11"/>
      <c r="AO31665" s="11"/>
    </row>
    <row r="31666" spans="2:41" x14ac:dyDescent="0.25">
      <c r="B31666" s="6"/>
      <c r="D31666" s="6"/>
      <c r="E31666" s="6"/>
      <c r="F31666" s="6"/>
      <c r="U31666" s="11"/>
      <c r="AO31666" s="11"/>
    </row>
    <row r="31667" spans="2:41" x14ac:dyDescent="0.25">
      <c r="B31667" s="6"/>
      <c r="D31667" s="6"/>
      <c r="E31667" s="6"/>
      <c r="F31667" s="6"/>
      <c r="U31667" s="11"/>
      <c r="AO31667" s="11"/>
    </row>
    <row r="31668" spans="2:41" x14ac:dyDescent="0.25">
      <c r="B31668" s="6"/>
      <c r="D31668" s="6"/>
      <c r="E31668" s="6"/>
      <c r="F31668" s="6"/>
      <c r="U31668" s="11"/>
      <c r="AO31668" s="11"/>
    </row>
    <row r="31669" spans="2:41" x14ac:dyDescent="0.25">
      <c r="B31669" s="6"/>
      <c r="D31669" s="6"/>
      <c r="E31669" s="6"/>
      <c r="F31669" s="6"/>
      <c r="U31669" s="11"/>
      <c r="AO31669" s="11"/>
    </row>
    <row r="31670" spans="2:41" x14ac:dyDescent="0.25">
      <c r="B31670" s="6"/>
      <c r="D31670" s="6"/>
      <c r="E31670" s="6"/>
      <c r="F31670" s="6"/>
      <c r="U31670" s="11"/>
      <c r="AO31670" s="11"/>
    </row>
    <row r="31671" spans="2:41" x14ac:dyDescent="0.25">
      <c r="B31671" s="6"/>
      <c r="D31671" s="6"/>
      <c r="E31671" s="6"/>
      <c r="F31671" s="6"/>
      <c r="U31671" s="11"/>
      <c r="AO31671" s="11"/>
    </row>
    <row r="31672" spans="2:41" x14ac:dyDescent="0.25">
      <c r="B31672" s="6"/>
      <c r="D31672" s="6"/>
      <c r="E31672" s="6"/>
      <c r="F31672" s="6"/>
      <c r="U31672" s="11"/>
      <c r="AO31672" s="11"/>
    </row>
    <row r="31673" spans="2:41" x14ac:dyDescent="0.25">
      <c r="B31673" s="6"/>
      <c r="D31673" s="6"/>
      <c r="E31673" s="6"/>
      <c r="F31673" s="6"/>
      <c r="U31673" s="11"/>
      <c r="AO31673" s="11"/>
    </row>
    <row r="31674" spans="2:41" x14ac:dyDescent="0.25">
      <c r="B31674" s="6"/>
      <c r="D31674" s="6"/>
      <c r="E31674" s="6"/>
      <c r="F31674" s="6"/>
      <c r="U31674" s="11"/>
      <c r="AO31674" s="11"/>
    </row>
    <row r="31675" spans="2:41" x14ac:dyDescent="0.25">
      <c r="B31675" s="6"/>
      <c r="D31675" s="6"/>
      <c r="E31675" s="6"/>
      <c r="F31675" s="6"/>
      <c r="U31675" s="11"/>
      <c r="AO31675" s="11"/>
    </row>
    <row r="31676" spans="2:41" x14ac:dyDescent="0.25">
      <c r="B31676" s="6"/>
      <c r="D31676" s="6"/>
      <c r="E31676" s="6"/>
      <c r="F31676" s="6"/>
      <c r="U31676" s="11"/>
      <c r="AO31676" s="11"/>
    </row>
    <row r="31677" spans="2:41" x14ac:dyDescent="0.25">
      <c r="B31677" s="6"/>
      <c r="D31677" s="6"/>
      <c r="E31677" s="6"/>
      <c r="F31677" s="6"/>
      <c r="U31677" s="11"/>
      <c r="AO31677" s="11"/>
    </row>
    <row r="31678" spans="2:41" x14ac:dyDescent="0.25">
      <c r="B31678" s="6"/>
      <c r="D31678" s="6"/>
      <c r="E31678" s="6"/>
      <c r="F31678" s="6"/>
      <c r="U31678" s="11"/>
      <c r="AO31678" s="11"/>
    </row>
    <row r="31679" spans="2:41" x14ac:dyDescent="0.25">
      <c r="B31679" s="6"/>
      <c r="D31679" s="6"/>
      <c r="E31679" s="6"/>
      <c r="F31679" s="6"/>
      <c r="U31679" s="11"/>
      <c r="AO31679" s="11"/>
    </row>
    <row r="31680" spans="2:41" x14ac:dyDescent="0.25">
      <c r="B31680" s="6"/>
      <c r="D31680" s="6"/>
      <c r="E31680" s="6"/>
      <c r="F31680" s="6"/>
      <c r="U31680" s="11"/>
      <c r="AO31680" s="11"/>
    </row>
    <row r="31681" spans="2:41" x14ac:dyDescent="0.25">
      <c r="B31681" s="6"/>
      <c r="D31681" s="6"/>
      <c r="E31681" s="6"/>
      <c r="F31681" s="6"/>
      <c r="U31681" s="11"/>
      <c r="AO31681" s="11"/>
    </row>
    <row r="31682" spans="2:41" x14ac:dyDescent="0.25">
      <c r="B31682" s="6"/>
      <c r="D31682" s="6"/>
      <c r="E31682" s="6"/>
      <c r="F31682" s="6"/>
      <c r="U31682" s="11"/>
      <c r="AO31682" s="11"/>
    </row>
    <row r="31683" spans="2:41" x14ac:dyDescent="0.25">
      <c r="B31683" s="6"/>
      <c r="D31683" s="6"/>
      <c r="E31683" s="6"/>
      <c r="F31683" s="6"/>
      <c r="U31683" s="11"/>
      <c r="AO31683" s="11"/>
    </row>
    <row r="31684" spans="2:41" x14ac:dyDescent="0.25">
      <c r="B31684" s="6"/>
      <c r="D31684" s="6"/>
      <c r="E31684" s="6"/>
      <c r="F31684" s="6"/>
      <c r="U31684" s="11"/>
      <c r="AO31684" s="11"/>
    </row>
    <row r="31685" spans="2:41" x14ac:dyDescent="0.25">
      <c r="B31685" s="6"/>
      <c r="D31685" s="6"/>
      <c r="E31685" s="6"/>
      <c r="F31685" s="6"/>
      <c r="U31685" s="11"/>
      <c r="AO31685" s="11"/>
    </row>
    <row r="31686" spans="2:41" x14ac:dyDescent="0.25">
      <c r="B31686" s="6"/>
      <c r="D31686" s="6"/>
      <c r="E31686" s="6"/>
      <c r="F31686" s="6"/>
      <c r="U31686" s="11"/>
      <c r="AO31686" s="11"/>
    </row>
    <row r="31687" spans="2:41" x14ac:dyDescent="0.25">
      <c r="B31687" s="6"/>
      <c r="D31687" s="6"/>
      <c r="E31687" s="6"/>
      <c r="F31687" s="6"/>
      <c r="U31687" s="11"/>
      <c r="AO31687" s="11"/>
    </row>
    <row r="31688" spans="2:41" x14ac:dyDescent="0.25">
      <c r="B31688" s="6"/>
      <c r="D31688" s="6"/>
      <c r="E31688" s="6"/>
      <c r="F31688" s="6"/>
      <c r="U31688" s="11"/>
      <c r="AO31688" s="11"/>
    </row>
    <row r="31689" spans="2:41" x14ac:dyDescent="0.25">
      <c r="B31689" s="6"/>
      <c r="D31689" s="6"/>
      <c r="E31689" s="6"/>
      <c r="F31689" s="6"/>
      <c r="U31689" s="11"/>
      <c r="AO31689" s="11"/>
    </row>
    <row r="31690" spans="2:41" x14ac:dyDescent="0.25">
      <c r="B31690" s="6"/>
      <c r="D31690" s="6"/>
      <c r="E31690" s="6"/>
      <c r="F31690" s="6"/>
      <c r="U31690" s="11"/>
      <c r="AO31690" s="11"/>
    </row>
    <row r="31691" spans="2:41" x14ac:dyDescent="0.25">
      <c r="B31691" s="6"/>
      <c r="D31691" s="6"/>
      <c r="E31691" s="6"/>
      <c r="F31691" s="6"/>
      <c r="U31691" s="11"/>
      <c r="AO31691" s="11"/>
    </row>
    <row r="31692" spans="2:41" x14ac:dyDescent="0.25">
      <c r="B31692" s="6"/>
      <c r="D31692" s="6"/>
      <c r="E31692" s="6"/>
      <c r="F31692" s="6"/>
      <c r="U31692" s="11"/>
      <c r="AO31692" s="11"/>
    </row>
    <row r="31693" spans="2:41" x14ac:dyDescent="0.25">
      <c r="B31693" s="6"/>
      <c r="D31693" s="6"/>
      <c r="E31693" s="6"/>
      <c r="F31693" s="6"/>
      <c r="U31693" s="11"/>
      <c r="AO31693" s="11"/>
    </row>
    <row r="31694" spans="2:41" x14ac:dyDescent="0.25">
      <c r="B31694" s="6"/>
      <c r="D31694" s="6"/>
      <c r="E31694" s="6"/>
      <c r="F31694" s="6"/>
      <c r="U31694" s="11"/>
      <c r="AO31694" s="11"/>
    </row>
    <row r="31695" spans="2:41" x14ac:dyDescent="0.25">
      <c r="B31695" s="6"/>
      <c r="D31695" s="6"/>
      <c r="E31695" s="6"/>
      <c r="F31695" s="6"/>
      <c r="U31695" s="11"/>
      <c r="AO31695" s="11"/>
    </row>
    <row r="31696" spans="2:41" x14ac:dyDescent="0.25">
      <c r="B31696" s="6"/>
      <c r="D31696" s="6"/>
      <c r="E31696" s="6"/>
      <c r="F31696" s="6"/>
      <c r="U31696" s="11"/>
      <c r="AO31696" s="11"/>
    </row>
    <row r="31697" spans="2:41" x14ac:dyDescent="0.25">
      <c r="B31697" s="6"/>
      <c r="D31697" s="6"/>
      <c r="E31697" s="6"/>
      <c r="F31697" s="6"/>
      <c r="U31697" s="11"/>
      <c r="AO31697" s="11"/>
    </row>
    <row r="31698" spans="2:41" x14ac:dyDescent="0.25">
      <c r="B31698" s="6"/>
      <c r="D31698" s="6"/>
      <c r="E31698" s="6"/>
      <c r="F31698" s="6"/>
      <c r="U31698" s="11"/>
      <c r="AO31698" s="11"/>
    </row>
    <row r="31699" spans="2:41" x14ac:dyDescent="0.25">
      <c r="B31699" s="6"/>
      <c r="D31699" s="6"/>
      <c r="E31699" s="6"/>
      <c r="F31699" s="6"/>
      <c r="U31699" s="11"/>
      <c r="AO31699" s="11"/>
    </row>
    <row r="31700" spans="2:41" x14ac:dyDescent="0.25">
      <c r="B31700" s="6"/>
      <c r="D31700" s="6"/>
      <c r="E31700" s="6"/>
      <c r="F31700" s="6"/>
      <c r="U31700" s="11"/>
      <c r="AO31700" s="11"/>
    </row>
    <row r="31701" spans="2:41" x14ac:dyDescent="0.25">
      <c r="B31701" s="6"/>
      <c r="D31701" s="6"/>
      <c r="E31701" s="6"/>
      <c r="F31701" s="6"/>
      <c r="U31701" s="11"/>
      <c r="AO31701" s="11"/>
    </row>
    <row r="31702" spans="2:41" x14ac:dyDescent="0.25">
      <c r="B31702" s="6"/>
      <c r="D31702" s="6"/>
      <c r="E31702" s="6"/>
      <c r="F31702" s="6"/>
      <c r="U31702" s="11"/>
      <c r="AO31702" s="11"/>
    </row>
    <row r="31703" spans="2:41" x14ac:dyDescent="0.25">
      <c r="B31703" s="6"/>
      <c r="D31703" s="6"/>
      <c r="E31703" s="6"/>
      <c r="F31703" s="6"/>
      <c r="U31703" s="11"/>
      <c r="AO31703" s="11"/>
    </row>
    <row r="31704" spans="2:41" x14ac:dyDescent="0.25">
      <c r="B31704" s="6"/>
      <c r="D31704" s="6"/>
      <c r="E31704" s="6"/>
      <c r="F31704" s="6"/>
      <c r="U31704" s="11"/>
      <c r="AO31704" s="11"/>
    </row>
    <row r="31705" spans="2:41" x14ac:dyDescent="0.25">
      <c r="B31705" s="6"/>
      <c r="D31705" s="6"/>
      <c r="E31705" s="6"/>
      <c r="F31705" s="6"/>
      <c r="U31705" s="11"/>
      <c r="AO31705" s="11"/>
    </row>
    <row r="31706" spans="2:41" x14ac:dyDescent="0.25">
      <c r="B31706" s="6"/>
      <c r="D31706" s="6"/>
      <c r="E31706" s="6"/>
      <c r="F31706" s="6"/>
      <c r="U31706" s="11"/>
      <c r="AO31706" s="11"/>
    </row>
    <row r="31707" spans="2:41" x14ac:dyDescent="0.25">
      <c r="B31707" s="6"/>
      <c r="D31707" s="6"/>
      <c r="E31707" s="6"/>
      <c r="F31707" s="6"/>
      <c r="U31707" s="11"/>
      <c r="AO31707" s="11"/>
    </row>
    <row r="31708" spans="2:41" x14ac:dyDescent="0.25">
      <c r="B31708" s="6"/>
      <c r="D31708" s="6"/>
      <c r="E31708" s="6"/>
      <c r="F31708" s="6"/>
      <c r="U31708" s="11"/>
      <c r="AO31708" s="11"/>
    </row>
    <row r="31709" spans="2:41" x14ac:dyDescent="0.25">
      <c r="B31709" s="6"/>
      <c r="D31709" s="6"/>
      <c r="E31709" s="6"/>
      <c r="F31709" s="6"/>
      <c r="U31709" s="11"/>
      <c r="AO31709" s="11"/>
    </row>
    <row r="31710" spans="2:41" x14ac:dyDescent="0.25">
      <c r="B31710" s="6"/>
      <c r="D31710" s="6"/>
      <c r="E31710" s="6"/>
      <c r="F31710" s="6"/>
      <c r="U31710" s="11"/>
      <c r="AO31710" s="11"/>
    </row>
    <row r="31711" spans="2:41" x14ac:dyDescent="0.25">
      <c r="B31711" s="6"/>
      <c r="D31711" s="6"/>
      <c r="E31711" s="6"/>
      <c r="F31711" s="6"/>
      <c r="U31711" s="11"/>
      <c r="AO31711" s="11"/>
    </row>
    <row r="31712" spans="2:41" x14ac:dyDescent="0.25">
      <c r="B31712" s="6"/>
      <c r="D31712" s="6"/>
      <c r="E31712" s="6"/>
      <c r="F31712" s="6"/>
      <c r="U31712" s="11"/>
      <c r="AO31712" s="11"/>
    </row>
    <row r="31713" spans="2:41" x14ac:dyDescent="0.25">
      <c r="B31713" s="6"/>
      <c r="D31713" s="6"/>
      <c r="E31713" s="6"/>
      <c r="F31713" s="6"/>
      <c r="U31713" s="11"/>
      <c r="AO31713" s="11"/>
    </row>
    <row r="31714" spans="2:41" x14ac:dyDescent="0.25">
      <c r="B31714" s="6"/>
      <c r="D31714" s="6"/>
      <c r="E31714" s="6"/>
      <c r="F31714" s="6"/>
      <c r="U31714" s="11"/>
      <c r="AO31714" s="11"/>
    </row>
    <row r="31715" spans="2:41" x14ac:dyDescent="0.25">
      <c r="B31715" s="6"/>
      <c r="D31715" s="6"/>
      <c r="E31715" s="6"/>
      <c r="F31715" s="6"/>
      <c r="U31715" s="11"/>
      <c r="AO31715" s="11"/>
    </row>
    <row r="31716" spans="2:41" x14ac:dyDescent="0.25">
      <c r="B31716" s="6"/>
      <c r="D31716" s="6"/>
      <c r="E31716" s="6"/>
      <c r="F31716" s="6"/>
      <c r="U31716" s="11"/>
      <c r="AO31716" s="11"/>
    </row>
    <row r="31717" spans="2:41" x14ac:dyDescent="0.25">
      <c r="B31717" s="6"/>
      <c r="D31717" s="6"/>
      <c r="E31717" s="6"/>
      <c r="F31717" s="6"/>
      <c r="U31717" s="11"/>
      <c r="AO31717" s="11"/>
    </row>
    <row r="31718" spans="2:41" x14ac:dyDescent="0.25">
      <c r="B31718" s="6"/>
      <c r="D31718" s="6"/>
      <c r="E31718" s="6"/>
      <c r="F31718" s="6"/>
      <c r="U31718" s="11"/>
      <c r="AO31718" s="11"/>
    </row>
    <row r="31719" spans="2:41" x14ac:dyDescent="0.25">
      <c r="B31719" s="6"/>
      <c r="D31719" s="6"/>
      <c r="E31719" s="6"/>
      <c r="F31719" s="6"/>
      <c r="U31719" s="11"/>
      <c r="AO31719" s="11"/>
    </row>
    <row r="31720" spans="2:41" x14ac:dyDescent="0.25">
      <c r="B31720" s="6"/>
      <c r="D31720" s="6"/>
      <c r="E31720" s="6"/>
      <c r="F31720" s="6"/>
      <c r="U31720" s="11"/>
      <c r="AO31720" s="11"/>
    </row>
    <row r="31721" spans="2:41" x14ac:dyDescent="0.25">
      <c r="B31721" s="6"/>
      <c r="D31721" s="6"/>
      <c r="E31721" s="6"/>
      <c r="F31721" s="6"/>
      <c r="U31721" s="11"/>
      <c r="AO31721" s="11"/>
    </row>
    <row r="31722" spans="2:41" x14ac:dyDescent="0.25">
      <c r="B31722" s="6"/>
      <c r="D31722" s="6"/>
      <c r="E31722" s="6"/>
      <c r="F31722" s="6"/>
      <c r="U31722" s="11"/>
      <c r="AO31722" s="11"/>
    </row>
    <row r="31723" spans="2:41" x14ac:dyDescent="0.25">
      <c r="B31723" s="6"/>
      <c r="D31723" s="6"/>
      <c r="E31723" s="6"/>
      <c r="F31723" s="6"/>
      <c r="U31723" s="11"/>
      <c r="AO31723" s="11"/>
    </row>
    <row r="31724" spans="2:41" x14ac:dyDescent="0.25">
      <c r="B31724" s="6"/>
      <c r="D31724" s="6"/>
      <c r="E31724" s="6"/>
      <c r="F31724" s="6"/>
      <c r="U31724" s="11"/>
      <c r="AO31724" s="11"/>
    </row>
    <row r="31725" spans="2:41" x14ac:dyDescent="0.25">
      <c r="B31725" s="6"/>
      <c r="D31725" s="6"/>
      <c r="E31725" s="6"/>
      <c r="F31725" s="6"/>
      <c r="U31725" s="11"/>
      <c r="AO31725" s="11"/>
    </row>
    <row r="31726" spans="2:41" x14ac:dyDescent="0.25">
      <c r="B31726" s="6"/>
      <c r="D31726" s="6"/>
      <c r="E31726" s="6"/>
      <c r="F31726" s="6"/>
      <c r="U31726" s="11"/>
      <c r="AO31726" s="11"/>
    </row>
    <row r="31727" spans="2:41" x14ac:dyDescent="0.25">
      <c r="B31727" s="6"/>
      <c r="D31727" s="6"/>
      <c r="E31727" s="6"/>
      <c r="F31727" s="6"/>
      <c r="U31727" s="11"/>
      <c r="AO31727" s="11"/>
    </row>
    <row r="31728" spans="2:41" x14ac:dyDescent="0.25">
      <c r="B31728" s="6"/>
      <c r="D31728" s="6"/>
      <c r="E31728" s="6"/>
      <c r="F31728" s="6"/>
      <c r="U31728" s="11"/>
      <c r="AO31728" s="11"/>
    </row>
    <row r="31729" spans="2:41" x14ac:dyDescent="0.25">
      <c r="B31729" s="6"/>
      <c r="D31729" s="6"/>
      <c r="E31729" s="6"/>
      <c r="F31729" s="6"/>
      <c r="U31729" s="11"/>
      <c r="AO31729" s="11"/>
    </row>
    <row r="31730" spans="2:41" x14ac:dyDescent="0.25">
      <c r="B31730" s="6"/>
      <c r="D31730" s="6"/>
      <c r="E31730" s="6"/>
      <c r="F31730" s="6"/>
      <c r="U31730" s="11"/>
      <c r="AO31730" s="11"/>
    </row>
    <row r="31731" spans="2:41" x14ac:dyDescent="0.25">
      <c r="B31731" s="6"/>
      <c r="D31731" s="6"/>
      <c r="E31731" s="6"/>
      <c r="F31731" s="6"/>
      <c r="U31731" s="11"/>
      <c r="AO31731" s="11"/>
    </row>
    <row r="31732" spans="2:41" x14ac:dyDescent="0.25">
      <c r="B31732" s="6"/>
      <c r="D31732" s="6"/>
      <c r="E31732" s="6"/>
      <c r="F31732" s="6"/>
      <c r="U31732" s="11"/>
      <c r="AO31732" s="11"/>
    </row>
    <row r="31733" spans="2:41" x14ac:dyDescent="0.25">
      <c r="B31733" s="6"/>
      <c r="D31733" s="6"/>
      <c r="E31733" s="6"/>
      <c r="F31733" s="6"/>
      <c r="U31733" s="11"/>
      <c r="AO31733" s="11"/>
    </row>
    <row r="31734" spans="2:41" x14ac:dyDescent="0.25">
      <c r="B31734" s="6"/>
      <c r="D31734" s="6"/>
      <c r="E31734" s="6"/>
      <c r="F31734" s="6"/>
      <c r="U31734" s="11"/>
      <c r="AO31734" s="11"/>
    </row>
    <row r="31735" spans="2:41" x14ac:dyDescent="0.25">
      <c r="B31735" s="6"/>
      <c r="D31735" s="6"/>
      <c r="E31735" s="6"/>
      <c r="F31735" s="6"/>
      <c r="U31735" s="11"/>
      <c r="AO31735" s="11"/>
    </row>
    <row r="31736" spans="2:41" x14ac:dyDescent="0.25">
      <c r="B31736" s="6"/>
      <c r="D31736" s="6"/>
      <c r="E31736" s="6"/>
      <c r="F31736" s="6"/>
      <c r="U31736" s="11"/>
      <c r="AO31736" s="11"/>
    </row>
    <row r="31737" spans="2:41" x14ac:dyDescent="0.25">
      <c r="B31737" s="6"/>
      <c r="D31737" s="6"/>
      <c r="E31737" s="6"/>
      <c r="F31737" s="6"/>
      <c r="U31737" s="11"/>
      <c r="AO31737" s="11"/>
    </row>
    <row r="31738" spans="2:41" x14ac:dyDescent="0.25">
      <c r="B31738" s="6"/>
      <c r="D31738" s="6"/>
      <c r="E31738" s="6"/>
      <c r="F31738" s="6"/>
      <c r="U31738" s="11"/>
      <c r="AO31738" s="11"/>
    </row>
    <row r="31739" spans="2:41" x14ac:dyDescent="0.25">
      <c r="B31739" s="6"/>
      <c r="D31739" s="6"/>
      <c r="E31739" s="6"/>
      <c r="F31739" s="6"/>
      <c r="U31739" s="11"/>
      <c r="AO31739" s="11"/>
    </row>
    <row r="31740" spans="2:41" x14ac:dyDescent="0.25">
      <c r="B31740" s="6"/>
      <c r="D31740" s="6"/>
      <c r="E31740" s="6"/>
      <c r="F31740" s="6"/>
      <c r="U31740" s="11"/>
      <c r="AO31740" s="11"/>
    </row>
    <row r="31741" spans="2:41" x14ac:dyDescent="0.25">
      <c r="B31741" s="6"/>
      <c r="D31741" s="6"/>
      <c r="E31741" s="6"/>
      <c r="F31741" s="6"/>
      <c r="U31741" s="11"/>
      <c r="AO31741" s="11"/>
    </row>
    <row r="31742" spans="2:41" x14ac:dyDescent="0.25">
      <c r="B31742" s="6"/>
      <c r="D31742" s="6"/>
      <c r="E31742" s="6"/>
      <c r="F31742" s="6"/>
      <c r="U31742" s="11"/>
      <c r="AO31742" s="11"/>
    </row>
    <row r="31743" spans="2:41" x14ac:dyDescent="0.25">
      <c r="B31743" s="6"/>
      <c r="D31743" s="6"/>
      <c r="E31743" s="6"/>
      <c r="F31743" s="6"/>
      <c r="U31743" s="11"/>
      <c r="AO31743" s="11"/>
    </row>
    <row r="31744" spans="2:41" x14ac:dyDescent="0.25">
      <c r="B31744" s="6"/>
      <c r="D31744" s="6"/>
      <c r="E31744" s="6"/>
      <c r="F31744" s="6"/>
      <c r="U31744" s="11"/>
      <c r="AO31744" s="11"/>
    </row>
    <row r="31745" spans="2:41" x14ac:dyDescent="0.25">
      <c r="B31745" s="6"/>
      <c r="D31745" s="6"/>
      <c r="E31745" s="6"/>
      <c r="F31745" s="6"/>
      <c r="U31745" s="11"/>
      <c r="AO31745" s="11"/>
    </row>
    <row r="31746" spans="2:41" x14ac:dyDescent="0.25">
      <c r="B31746" s="6"/>
      <c r="D31746" s="6"/>
      <c r="E31746" s="6"/>
      <c r="F31746" s="6"/>
      <c r="U31746" s="11"/>
      <c r="AO31746" s="11"/>
    </row>
    <row r="31747" spans="2:41" x14ac:dyDescent="0.25">
      <c r="B31747" s="6"/>
      <c r="D31747" s="6"/>
      <c r="E31747" s="6"/>
      <c r="F31747" s="6"/>
      <c r="U31747" s="11"/>
      <c r="AO31747" s="11"/>
    </row>
    <row r="31748" spans="2:41" x14ac:dyDescent="0.25">
      <c r="B31748" s="6"/>
      <c r="D31748" s="6"/>
      <c r="E31748" s="6"/>
      <c r="F31748" s="6"/>
      <c r="U31748" s="11"/>
      <c r="AO31748" s="11"/>
    </row>
    <row r="31749" spans="2:41" x14ac:dyDescent="0.25">
      <c r="B31749" s="6"/>
      <c r="D31749" s="6"/>
      <c r="E31749" s="6"/>
      <c r="F31749" s="6"/>
      <c r="U31749" s="11"/>
      <c r="AO31749" s="11"/>
    </row>
    <row r="31750" spans="2:41" x14ac:dyDescent="0.25">
      <c r="B31750" s="6"/>
      <c r="D31750" s="6"/>
      <c r="E31750" s="6"/>
      <c r="F31750" s="6"/>
      <c r="U31750" s="11"/>
      <c r="AO31750" s="11"/>
    </row>
    <row r="31751" spans="2:41" x14ac:dyDescent="0.25">
      <c r="B31751" s="6"/>
      <c r="D31751" s="6"/>
      <c r="E31751" s="6"/>
      <c r="F31751" s="6"/>
      <c r="U31751" s="11"/>
      <c r="AO31751" s="11"/>
    </row>
    <row r="31752" spans="2:41" x14ac:dyDescent="0.25">
      <c r="B31752" s="6"/>
      <c r="D31752" s="6"/>
      <c r="E31752" s="6"/>
      <c r="F31752" s="6"/>
      <c r="U31752" s="11"/>
      <c r="AO31752" s="11"/>
    </row>
    <row r="31753" spans="2:41" x14ac:dyDescent="0.25">
      <c r="B31753" s="6"/>
      <c r="D31753" s="6"/>
      <c r="E31753" s="6"/>
      <c r="F31753" s="6"/>
      <c r="U31753" s="11"/>
      <c r="AO31753" s="11"/>
    </row>
    <row r="31754" spans="2:41" x14ac:dyDescent="0.25">
      <c r="B31754" s="6"/>
      <c r="D31754" s="6"/>
      <c r="E31754" s="6"/>
      <c r="F31754" s="6"/>
      <c r="U31754" s="11"/>
      <c r="AO31754" s="11"/>
    </row>
    <row r="31755" spans="2:41" x14ac:dyDescent="0.25">
      <c r="B31755" s="6"/>
      <c r="D31755" s="6"/>
      <c r="E31755" s="6"/>
      <c r="F31755" s="6"/>
      <c r="U31755" s="11"/>
      <c r="AO31755" s="11"/>
    </row>
    <row r="31756" spans="2:41" x14ac:dyDescent="0.25">
      <c r="B31756" s="6"/>
      <c r="D31756" s="6"/>
      <c r="E31756" s="6"/>
      <c r="F31756" s="6"/>
      <c r="U31756" s="11"/>
      <c r="AO31756" s="11"/>
    </row>
    <row r="31757" spans="2:41" x14ac:dyDescent="0.25">
      <c r="B31757" s="6"/>
      <c r="D31757" s="6"/>
      <c r="E31757" s="6"/>
      <c r="F31757" s="6"/>
      <c r="U31757" s="11"/>
      <c r="AO31757" s="11"/>
    </row>
    <row r="31758" spans="2:41" x14ac:dyDescent="0.25">
      <c r="B31758" s="6"/>
      <c r="D31758" s="6"/>
      <c r="E31758" s="6"/>
      <c r="F31758" s="6"/>
      <c r="U31758" s="11"/>
      <c r="AO31758" s="11"/>
    </row>
    <row r="31759" spans="2:41" x14ac:dyDescent="0.25">
      <c r="B31759" s="6"/>
      <c r="D31759" s="6"/>
      <c r="E31759" s="6"/>
      <c r="F31759" s="6"/>
      <c r="U31759" s="11"/>
      <c r="AO31759" s="11"/>
    </row>
    <row r="31760" spans="2:41" x14ac:dyDescent="0.25">
      <c r="B31760" s="6"/>
      <c r="D31760" s="6"/>
      <c r="E31760" s="6"/>
      <c r="F31760" s="6"/>
      <c r="U31760" s="11"/>
      <c r="AO31760" s="11"/>
    </row>
    <row r="31761" spans="2:41" x14ac:dyDescent="0.25">
      <c r="B31761" s="6"/>
      <c r="D31761" s="6"/>
      <c r="E31761" s="6"/>
      <c r="F31761" s="6"/>
      <c r="U31761" s="11"/>
      <c r="AO31761" s="11"/>
    </row>
    <row r="31762" spans="2:41" x14ac:dyDescent="0.25">
      <c r="B31762" s="6"/>
      <c r="D31762" s="6"/>
      <c r="E31762" s="6"/>
      <c r="F31762" s="6"/>
      <c r="U31762" s="11"/>
      <c r="AO31762" s="11"/>
    </row>
    <row r="31763" spans="2:41" x14ac:dyDescent="0.25">
      <c r="B31763" s="6"/>
      <c r="D31763" s="6"/>
      <c r="E31763" s="6"/>
      <c r="F31763" s="6"/>
      <c r="U31763" s="11"/>
      <c r="AO31763" s="11"/>
    </row>
    <row r="31764" spans="2:41" x14ac:dyDescent="0.25">
      <c r="B31764" s="6"/>
      <c r="D31764" s="6"/>
      <c r="E31764" s="6"/>
      <c r="F31764" s="6"/>
      <c r="U31764" s="11"/>
      <c r="AO31764" s="11"/>
    </row>
    <row r="31765" spans="2:41" x14ac:dyDescent="0.25">
      <c r="B31765" s="6"/>
      <c r="D31765" s="6"/>
      <c r="E31765" s="6"/>
      <c r="F31765" s="6"/>
      <c r="U31765" s="11"/>
      <c r="AO31765" s="11"/>
    </row>
    <row r="31766" spans="2:41" x14ac:dyDescent="0.25">
      <c r="B31766" s="6"/>
      <c r="D31766" s="6"/>
      <c r="E31766" s="6"/>
      <c r="F31766" s="6"/>
      <c r="U31766" s="11"/>
      <c r="AO31766" s="11"/>
    </row>
    <row r="31767" spans="2:41" x14ac:dyDescent="0.25">
      <c r="B31767" s="6"/>
      <c r="D31767" s="6"/>
      <c r="E31767" s="6"/>
      <c r="F31767" s="6"/>
      <c r="U31767" s="11"/>
      <c r="AO31767" s="11"/>
    </row>
    <row r="31768" spans="2:41" x14ac:dyDescent="0.25">
      <c r="B31768" s="6"/>
      <c r="D31768" s="6"/>
      <c r="E31768" s="6"/>
      <c r="F31768" s="6"/>
      <c r="U31768" s="11"/>
      <c r="AO31768" s="11"/>
    </row>
    <row r="31769" spans="2:41" x14ac:dyDescent="0.25">
      <c r="B31769" s="6"/>
      <c r="D31769" s="6"/>
      <c r="E31769" s="6"/>
      <c r="F31769" s="6"/>
      <c r="U31769" s="11"/>
      <c r="AO31769" s="11"/>
    </row>
    <row r="31770" spans="2:41" x14ac:dyDescent="0.25">
      <c r="B31770" s="6"/>
      <c r="D31770" s="6"/>
      <c r="E31770" s="6"/>
      <c r="F31770" s="6"/>
      <c r="U31770" s="11"/>
      <c r="AO31770" s="11"/>
    </row>
    <row r="31771" spans="2:41" x14ac:dyDescent="0.25">
      <c r="B31771" s="6"/>
      <c r="D31771" s="6"/>
      <c r="E31771" s="6"/>
      <c r="F31771" s="6"/>
      <c r="U31771" s="11"/>
      <c r="AO31771" s="11"/>
    </row>
    <row r="31772" spans="2:41" x14ac:dyDescent="0.25">
      <c r="B31772" s="6"/>
      <c r="D31772" s="6"/>
      <c r="E31772" s="6"/>
      <c r="F31772" s="6"/>
      <c r="U31772" s="11"/>
      <c r="AO31772" s="11"/>
    </row>
    <row r="31773" spans="2:41" x14ac:dyDescent="0.25">
      <c r="B31773" s="6"/>
      <c r="D31773" s="6"/>
      <c r="E31773" s="6"/>
      <c r="F31773" s="6"/>
      <c r="U31773" s="11"/>
      <c r="AO31773" s="11"/>
    </row>
    <row r="31774" spans="2:41" x14ac:dyDescent="0.25">
      <c r="B31774" s="6"/>
      <c r="D31774" s="6"/>
      <c r="E31774" s="6"/>
      <c r="F31774" s="6"/>
      <c r="U31774" s="11"/>
      <c r="AO31774" s="11"/>
    </row>
    <row r="31775" spans="2:41" x14ac:dyDescent="0.25">
      <c r="B31775" s="6"/>
      <c r="D31775" s="6"/>
      <c r="E31775" s="6"/>
      <c r="F31775" s="6"/>
      <c r="U31775" s="11"/>
      <c r="AO31775" s="11"/>
    </row>
    <row r="31776" spans="2:41" x14ac:dyDescent="0.25">
      <c r="B31776" s="6"/>
      <c r="D31776" s="6"/>
      <c r="E31776" s="6"/>
      <c r="F31776" s="6"/>
      <c r="U31776" s="11"/>
      <c r="AO31776" s="11"/>
    </row>
    <row r="31777" spans="2:41" x14ac:dyDescent="0.25">
      <c r="B31777" s="6"/>
      <c r="D31777" s="6"/>
      <c r="E31777" s="6"/>
      <c r="F31777" s="6"/>
      <c r="U31777" s="11"/>
      <c r="AO31777" s="11"/>
    </row>
    <row r="31778" spans="2:41" x14ac:dyDescent="0.25">
      <c r="B31778" s="6"/>
      <c r="D31778" s="6"/>
      <c r="E31778" s="6"/>
      <c r="F31778" s="6"/>
      <c r="U31778" s="11"/>
      <c r="AO31778" s="11"/>
    </row>
    <row r="31779" spans="2:41" x14ac:dyDescent="0.25">
      <c r="B31779" s="6"/>
      <c r="D31779" s="6"/>
      <c r="E31779" s="6"/>
      <c r="F31779" s="6"/>
      <c r="U31779" s="11"/>
      <c r="AO31779" s="11"/>
    </row>
    <row r="31780" spans="2:41" x14ac:dyDescent="0.25">
      <c r="B31780" s="6"/>
      <c r="D31780" s="6"/>
      <c r="E31780" s="6"/>
      <c r="F31780" s="6"/>
      <c r="U31780" s="11"/>
      <c r="AO31780" s="11"/>
    </row>
    <row r="31781" spans="2:41" x14ac:dyDescent="0.25">
      <c r="B31781" s="6"/>
      <c r="D31781" s="6"/>
      <c r="E31781" s="6"/>
      <c r="F31781" s="6"/>
      <c r="U31781" s="11"/>
      <c r="AO31781" s="11"/>
    </row>
    <row r="31782" spans="2:41" x14ac:dyDescent="0.25">
      <c r="B31782" s="6"/>
      <c r="D31782" s="6"/>
      <c r="E31782" s="6"/>
      <c r="F31782" s="6"/>
      <c r="U31782" s="11"/>
      <c r="AO31782" s="11"/>
    </row>
    <row r="31783" spans="2:41" x14ac:dyDescent="0.25">
      <c r="B31783" s="6"/>
      <c r="D31783" s="6"/>
      <c r="E31783" s="6"/>
      <c r="F31783" s="6"/>
      <c r="U31783" s="11"/>
      <c r="AO31783" s="11"/>
    </row>
    <row r="31784" spans="2:41" x14ac:dyDescent="0.25">
      <c r="B31784" s="6"/>
      <c r="D31784" s="6"/>
      <c r="E31784" s="6"/>
      <c r="F31784" s="6"/>
      <c r="U31784" s="11"/>
      <c r="AO31784" s="11"/>
    </row>
    <row r="31785" spans="2:41" x14ac:dyDescent="0.25">
      <c r="B31785" s="6"/>
      <c r="D31785" s="6"/>
      <c r="E31785" s="6"/>
      <c r="F31785" s="6"/>
      <c r="U31785" s="11"/>
      <c r="AO31785" s="11"/>
    </row>
    <row r="31786" spans="2:41" x14ac:dyDescent="0.25">
      <c r="B31786" s="6"/>
      <c r="D31786" s="6"/>
      <c r="E31786" s="6"/>
      <c r="F31786" s="6"/>
      <c r="U31786" s="11"/>
      <c r="AO31786" s="11"/>
    </row>
    <row r="31787" spans="2:41" x14ac:dyDescent="0.25">
      <c r="B31787" s="6"/>
      <c r="D31787" s="6"/>
      <c r="E31787" s="6"/>
      <c r="F31787" s="6"/>
      <c r="U31787" s="11"/>
      <c r="AO31787" s="11"/>
    </row>
    <row r="31788" spans="2:41" x14ac:dyDescent="0.25">
      <c r="B31788" s="6"/>
      <c r="D31788" s="6"/>
      <c r="E31788" s="6"/>
      <c r="F31788" s="6"/>
      <c r="U31788" s="11"/>
      <c r="AO31788" s="11"/>
    </row>
    <row r="31789" spans="2:41" x14ac:dyDescent="0.25">
      <c r="B31789" s="6"/>
      <c r="D31789" s="6"/>
      <c r="E31789" s="6"/>
      <c r="F31789" s="6"/>
      <c r="U31789" s="11"/>
      <c r="AO31789" s="11"/>
    </row>
    <row r="31790" spans="2:41" x14ac:dyDescent="0.25">
      <c r="B31790" s="6"/>
      <c r="D31790" s="6"/>
      <c r="E31790" s="6"/>
      <c r="F31790" s="6"/>
      <c r="U31790" s="11"/>
      <c r="AO31790" s="11"/>
    </row>
    <row r="31791" spans="2:41" x14ac:dyDescent="0.25">
      <c r="B31791" s="6"/>
      <c r="D31791" s="6"/>
      <c r="E31791" s="6"/>
      <c r="F31791" s="6"/>
      <c r="U31791" s="11"/>
      <c r="AO31791" s="11"/>
    </row>
    <row r="31792" spans="2:41" x14ac:dyDescent="0.25">
      <c r="B31792" s="6"/>
      <c r="D31792" s="6"/>
      <c r="E31792" s="6"/>
      <c r="F31792" s="6"/>
      <c r="U31792" s="11"/>
      <c r="AO31792" s="11"/>
    </row>
    <row r="31793" spans="2:41" x14ac:dyDescent="0.25">
      <c r="B31793" s="6"/>
      <c r="D31793" s="6"/>
      <c r="E31793" s="6"/>
      <c r="F31793" s="6"/>
      <c r="U31793" s="11"/>
      <c r="AO31793" s="11"/>
    </row>
    <row r="31794" spans="2:41" x14ac:dyDescent="0.25">
      <c r="B31794" s="6"/>
      <c r="D31794" s="6"/>
      <c r="E31794" s="6"/>
      <c r="F31794" s="6"/>
      <c r="U31794" s="11"/>
      <c r="AO31794" s="11"/>
    </row>
    <row r="31795" spans="2:41" x14ac:dyDescent="0.25">
      <c r="B31795" s="6"/>
      <c r="D31795" s="6"/>
      <c r="E31795" s="6"/>
      <c r="F31795" s="6"/>
      <c r="U31795" s="11"/>
      <c r="AO31795" s="11"/>
    </row>
    <row r="31796" spans="2:41" x14ac:dyDescent="0.25">
      <c r="B31796" s="6"/>
      <c r="D31796" s="6"/>
      <c r="E31796" s="6"/>
      <c r="F31796" s="6"/>
      <c r="U31796" s="11"/>
      <c r="AO31796" s="11"/>
    </row>
    <row r="31797" spans="2:41" x14ac:dyDescent="0.25">
      <c r="B31797" s="6"/>
      <c r="D31797" s="6"/>
      <c r="E31797" s="6"/>
      <c r="F31797" s="6"/>
      <c r="U31797" s="11"/>
      <c r="AO31797" s="11"/>
    </row>
    <row r="31798" spans="2:41" x14ac:dyDescent="0.25">
      <c r="B31798" s="6"/>
      <c r="D31798" s="6"/>
      <c r="E31798" s="6"/>
      <c r="F31798" s="6"/>
      <c r="U31798" s="11"/>
      <c r="AO31798" s="11"/>
    </row>
    <row r="31799" spans="2:41" x14ac:dyDescent="0.25">
      <c r="B31799" s="6"/>
      <c r="D31799" s="6"/>
      <c r="E31799" s="6"/>
      <c r="F31799" s="6"/>
      <c r="U31799" s="11"/>
      <c r="AO31799" s="11"/>
    </row>
    <row r="31800" spans="2:41" x14ac:dyDescent="0.25">
      <c r="B31800" s="6"/>
      <c r="D31800" s="6"/>
      <c r="E31800" s="6"/>
      <c r="F31800" s="6"/>
      <c r="U31800" s="11"/>
      <c r="AO31800" s="11"/>
    </row>
    <row r="31801" spans="2:41" x14ac:dyDescent="0.25">
      <c r="B31801" s="6"/>
      <c r="D31801" s="6"/>
      <c r="E31801" s="6"/>
      <c r="F31801" s="6"/>
      <c r="U31801" s="11"/>
      <c r="AO31801" s="11"/>
    </row>
    <row r="31802" spans="2:41" x14ac:dyDescent="0.25">
      <c r="B31802" s="6"/>
      <c r="D31802" s="6"/>
      <c r="E31802" s="6"/>
      <c r="F31802" s="6"/>
      <c r="U31802" s="11"/>
      <c r="AO31802" s="11"/>
    </row>
    <row r="31803" spans="2:41" x14ac:dyDescent="0.25">
      <c r="B31803" s="6"/>
      <c r="D31803" s="6"/>
      <c r="E31803" s="6"/>
      <c r="F31803" s="6"/>
      <c r="U31803" s="11"/>
      <c r="AO31803" s="11"/>
    </row>
    <row r="31804" spans="2:41" x14ac:dyDescent="0.25">
      <c r="B31804" s="6"/>
      <c r="D31804" s="6"/>
      <c r="E31804" s="6"/>
      <c r="F31804" s="6"/>
      <c r="U31804" s="11"/>
      <c r="AO31804" s="11"/>
    </row>
    <row r="31805" spans="2:41" x14ac:dyDescent="0.25">
      <c r="B31805" s="6"/>
      <c r="D31805" s="6"/>
      <c r="E31805" s="6"/>
      <c r="F31805" s="6"/>
      <c r="U31805" s="11"/>
      <c r="AO31805" s="11"/>
    </row>
    <row r="31806" spans="2:41" x14ac:dyDescent="0.25">
      <c r="B31806" s="6"/>
      <c r="D31806" s="6"/>
      <c r="E31806" s="6"/>
      <c r="F31806" s="6"/>
      <c r="U31806" s="11"/>
      <c r="AO31806" s="11"/>
    </row>
    <row r="31807" spans="2:41" x14ac:dyDescent="0.25">
      <c r="B31807" s="6"/>
      <c r="D31807" s="6"/>
      <c r="E31807" s="6"/>
      <c r="F31807" s="6"/>
      <c r="U31807" s="11"/>
      <c r="AO31807" s="11"/>
    </row>
    <row r="31808" spans="2:41" x14ac:dyDescent="0.25">
      <c r="B31808" s="6"/>
      <c r="D31808" s="6"/>
      <c r="E31808" s="6"/>
      <c r="F31808" s="6"/>
      <c r="U31808" s="11"/>
      <c r="AO31808" s="11"/>
    </row>
    <row r="31809" spans="2:41" x14ac:dyDescent="0.25">
      <c r="B31809" s="6"/>
      <c r="D31809" s="6"/>
      <c r="E31809" s="6"/>
      <c r="F31809" s="6"/>
      <c r="U31809" s="11"/>
      <c r="AO31809" s="11"/>
    </row>
    <row r="31810" spans="2:41" x14ac:dyDescent="0.25">
      <c r="B31810" s="6"/>
      <c r="D31810" s="6"/>
      <c r="E31810" s="6"/>
      <c r="F31810" s="6"/>
      <c r="U31810" s="11"/>
      <c r="AO31810" s="11"/>
    </row>
    <row r="31811" spans="2:41" x14ac:dyDescent="0.25">
      <c r="B31811" s="6"/>
      <c r="D31811" s="6"/>
      <c r="E31811" s="6"/>
      <c r="F31811" s="6"/>
      <c r="U31811" s="11"/>
      <c r="AO31811" s="11"/>
    </row>
    <row r="31812" spans="2:41" x14ac:dyDescent="0.25">
      <c r="B31812" s="6"/>
      <c r="D31812" s="6"/>
      <c r="E31812" s="6"/>
      <c r="F31812" s="6"/>
      <c r="U31812" s="11"/>
      <c r="AO31812" s="11"/>
    </row>
    <row r="31813" spans="2:41" x14ac:dyDescent="0.25">
      <c r="B31813" s="6"/>
      <c r="D31813" s="6"/>
      <c r="E31813" s="6"/>
      <c r="F31813" s="6"/>
      <c r="U31813" s="11"/>
      <c r="AO31813" s="11"/>
    </row>
    <row r="31814" spans="2:41" x14ac:dyDescent="0.25">
      <c r="B31814" s="6"/>
      <c r="D31814" s="6"/>
      <c r="E31814" s="6"/>
      <c r="F31814" s="6"/>
      <c r="U31814" s="11"/>
      <c r="AO31814" s="11"/>
    </row>
    <row r="31815" spans="2:41" x14ac:dyDescent="0.25">
      <c r="B31815" s="6"/>
      <c r="D31815" s="6"/>
      <c r="E31815" s="6"/>
      <c r="F31815" s="6"/>
      <c r="U31815" s="11"/>
      <c r="AO31815" s="11"/>
    </row>
    <row r="31816" spans="2:41" x14ac:dyDescent="0.25">
      <c r="B31816" s="6"/>
      <c r="D31816" s="6"/>
      <c r="E31816" s="6"/>
      <c r="F31816" s="6"/>
      <c r="U31816" s="11"/>
      <c r="AO31816" s="11"/>
    </row>
    <row r="31817" spans="2:41" x14ac:dyDescent="0.25">
      <c r="B31817" s="6"/>
      <c r="D31817" s="6"/>
      <c r="E31817" s="6"/>
      <c r="F31817" s="6"/>
      <c r="U31817" s="11"/>
      <c r="AO31817" s="11"/>
    </row>
    <row r="31818" spans="2:41" x14ac:dyDescent="0.25">
      <c r="B31818" s="6"/>
      <c r="D31818" s="6"/>
      <c r="E31818" s="6"/>
      <c r="F31818" s="6"/>
      <c r="U31818" s="11"/>
      <c r="AO31818" s="11"/>
    </row>
    <row r="31819" spans="2:41" x14ac:dyDescent="0.25">
      <c r="B31819" s="6"/>
      <c r="D31819" s="6"/>
      <c r="E31819" s="6"/>
      <c r="F31819" s="6"/>
      <c r="U31819" s="11"/>
      <c r="AO31819" s="11"/>
    </row>
    <row r="31820" spans="2:41" x14ac:dyDescent="0.25">
      <c r="B31820" s="6"/>
      <c r="D31820" s="6"/>
      <c r="E31820" s="6"/>
      <c r="F31820" s="6"/>
      <c r="U31820" s="11"/>
      <c r="AO31820" s="11"/>
    </row>
    <row r="31821" spans="2:41" x14ac:dyDescent="0.25">
      <c r="B31821" s="6"/>
      <c r="D31821" s="6"/>
      <c r="E31821" s="6"/>
      <c r="F31821" s="6"/>
      <c r="U31821" s="11"/>
      <c r="AO31821" s="11"/>
    </row>
    <row r="31822" spans="2:41" x14ac:dyDescent="0.25">
      <c r="B31822" s="6"/>
      <c r="D31822" s="6"/>
      <c r="E31822" s="6"/>
      <c r="F31822" s="6"/>
      <c r="U31822" s="11"/>
      <c r="AO31822" s="11"/>
    </row>
    <row r="31823" spans="2:41" x14ac:dyDescent="0.25">
      <c r="B31823" s="6"/>
      <c r="D31823" s="6"/>
      <c r="E31823" s="6"/>
      <c r="F31823" s="6"/>
      <c r="U31823" s="11"/>
      <c r="AO31823" s="11"/>
    </row>
    <row r="31824" spans="2:41" x14ac:dyDescent="0.25">
      <c r="B31824" s="6"/>
      <c r="D31824" s="6"/>
      <c r="E31824" s="6"/>
      <c r="F31824" s="6"/>
      <c r="U31824" s="11"/>
      <c r="AO31824" s="11"/>
    </row>
    <row r="31825" spans="2:41" x14ac:dyDescent="0.25">
      <c r="B31825" s="6"/>
      <c r="D31825" s="6"/>
      <c r="E31825" s="6"/>
      <c r="F31825" s="6"/>
      <c r="U31825" s="11"/>
      <c r="AO31825" s="11"/>
    </row>
    <row r="31826" spans="2:41" x14ac:dyDescent="0.25">
      <c r="B31826" s="6"/>
      <c r="D31826" s="6"/>
      <c r="E31826" s="6"/>
      <c r="F31826" s="6"/>
      <c r="U31826" s="11"/>
      <c r="AO31826" s="11"/>
    </row>
    <row r="31827" spans="2:41" x14ac:dyDescent="0.25">
      <c r="B31827" s="6"/>
      <c r="D31827" s="6"/>
      <c r="E31827" s="6"/>
      <c r="F31827" s="6"/>
      <c r="U31827" s="11"/>
      <c r="AO31827" s="11"/>
    </row>
    <row r="31828" spans="2:41" x14ac:dyDescent="0.25">
      <c r="B31828" s="6"/>
      <c r="D31828" s="6"/>
      <c r="E31828" s="6"/>
      <c r="F31828" s="6"/>
      <c r="U31828" s="11"/>
      <c r="AO31828" s="11"/>
    </row>
    <row r="31829" spans="2:41" x14ac:dyDescent="0.25">
      <c r="B31829" s="6"/>
      <c r="D31829" s="6"/>
      <c r="E31829" s="6"/>
      <c r="F31829" s="6"/>
      <c r="U31829" s="11"/>
      <c r="AO31829" s="11"/>
    </row>
    <row r="31830" spans="2:41" x14ac:dyDescent="0.25">
      <c r="B31830" s="6"/>
      <c r="D31830" s="6"/>
      <c r="E31830" s="6"/>
      <c r="F31830" s="6"/>
      <c r="U31830" s="11"/>
      <c r="AO31830" s="11"/>
    </row>
    <row r="31831" spans="2:41" x14ac:dyDescent="0.25">
      <c r="B31831" s="6"/>
      <c r="D31831" s="6"/>
      <c r="E31831" s="6"/>
      <c r="F31831" s="6"/>
      <c r="U31831" s="11"/>
      <c r="AO31831" s="11"/>
    </row>
    <row r="31832" spans="2:41" x14ac:dyDescent="0.25">
      <c r="B31832" s="6"/>
      <c r="D31832" s="6"/>
      <c r="E31832" s="6"/>
      <c r="F31832" s="6"/>
      <c r="U31832" s="11"/>
      <c r="AO31832" s="11"/>
    </row>
    <row r="31833" spans="2:41" x14ac:dyDescent="0.25">
      <c r="B31833" s="6"/>
      <c r="D31833" s="6"/>
      <c r="E31833" s="6"/>
      <c r="F31833" s="6"/>
      <c r="U31833" s="11"/>
      <c r="AO31833" s="11"/>
    </row>
    <row r="31834" spans="2:41" x14ac:dyDescent="0.25">
      <c r="B31834" s="6"/>
      <c r="D31834" s="6"/>
      <c r="E31834" s="6"/>
      <c r="F31834" s="6"/>
      <c r="U31834" s="11"/>
      <c r="AO31834" s="11"/>
    </row>
    <row r="31835" spans="2:41" x14ac:dyDescent="0.25">
      <c r="B31835" s="6"/>
      <c r="D31835" s="6"/>
      <c r="E31835" s="6"/>
      <c r="F31835" s="6"/>
      <c r="U31835" s="11"/>
      <c r="AO31835" s="11"/>
    </row>
    <row r="31836" spans="2:41" x14ac:dyDescent="0.25">
      <c r="B31836" s="6"/>
      <c r="D31836" s="6"/>
      <c r="E31836" s="6"/>
      <c r="F31836" s="6"/>
      <c r="U31836" s="11"/>
      <c r="AO31836" s="11"/>
    </row>
    <row r="31837" spans="2:41" x14ac:dyDescent="0.25">
      <c r="B31837" s="6"/>
      <c r="D31837" s="6"/>
      <c r="E31837" s="6"/>
      <c r="F31837" s="6"/>
      <c r="U31837" s="11"/>
      <c r="AO31837" s="11"/>
    </row>
    <row r="31838" spans="2:41" x14ac:dyDescent="0.25">
      <c r="B31838" s="6"/>
      <c r="D31838" s="6"/>
      <c r="E31838" s="6"/>
      <c r="F31838" s="6"/>
      <c r="U31838" s="11"/>
      <c r="AO31838" s="11"/>
    </row>
    <row r="31839" spans="2:41" x14ac:dyDescent="0.25">
      <c r="B31839" s="6"/>
      <c r="D31839" s="6"/>
      <c r="E31839" s="6"/>
      <c r="F31839" s="6"/>
      <c r="U31839" s="11"/>
      <c r="AO31839" s="11"/>
    </row>
    <row r="31840" spans="2:41" x14ac:dyDescent="0.25">
      <c r="B31840" s="6"/>
      <c r="D31840" s="6"/>
      <c r="E31840" s="6"/>
      <c r="F31840" s="6"/>
      <c r="U31840" s="11"/>
      <c r="AO31840" s="11"/>
    </row>
    <row r="31841" spans="2:41" x14ac:dyDescent="0.25">
      <c r="B31841" s="6"/>
      <c r="D31841" s="6"/>
      <c r="E31841" s="6"/>
      <c r="F31841" s="6"/>
      <c r="U31841" s="11"/>
      <c r="AO31841" s="11"/>
    </row>
    <row r="31842" spans="2:41" x14ac:dyDescent="0.25">
      <c r="B31842" s="6"/>
      <c r="D31842" s="6"/>
      <c r="E31842" s="6"/>
      <c r="F31842" s="6"/>
      <c r="U31842" s="11"/>
      <c r="AO31842" s="11"/>
    </row>
    <row r="31843" spans="2:41" x14ac:dyDescent="0.25">
      <c r="B31843" s="6"/>
      <c r="D31843" s="6"/>
      <c r="E31843" s="6"/>
      <c r="F31843" s="6"/>
      <c r="U31843" s="11"/>
      <c r="AO31843" s="11"/>
    </row>
    <row r="31844" spans="2:41" x14ac:dyDescent="0.25">
      <c r="B31844" s="6"/>
      <c r="D31844" s="6"/>
      <c r="E31844" s="6"/>
      <c r="F31844" s="6"/>
      <c r="U31844" s="11"/>
      <c r="AO31844" s="11"/>
    </row>
    <row r="31845" spans="2:41" x14ac:dyDescent="0.25">
      <c r="B31845" s="6"/>
      <c r="D31845" s="6"/>
      <c r="E31845" s="6"/>
      <c r="F31845" s="6"/>
      <c r="U31845" s="11"/>
      <c r="AO31845" s="11"/>
    </row>
    <row r="31846" spans="2:41" x14ac:dyDescent="0.25">
      <c r="B31846" s="6"/>
      <c r="D31846" s="6"/>
      <c r="E31846" s="6"/>
      <c r="F31846" s="6"/>
      <c r="U31846" s="11"/>
      <c r="AO31846" s="11"/>
    </row>
    <row r="31847" spans="2:41" x14ac:dyDescent="0.25">
      <c r="B31847" s="6"/>
      <c r="D31847" s="6"/>
      <c r="E31847" s="6"/>
      <c r="F31847" s="6"/>
      <c r="U31847" s="11"/>
      <c r="AO31847" s="11"/>
    </row>
    <row r="31848" spans="2:41" x14ac:dyDescent="0.25">
      <c r="B31848" s="6"/>
      <c r="D31848" s="6"/>
      <c r="E31848" s="6"/>
      <c r="F31848" s="6"/>
      <c r="U31848" s="11"/>
      <c r="AO31848" s="11"/>
    </row>
    <row r="31849" spans="2:41" x14ac:dyDescent="0.25">
      <c r="B31849" s="6"/>
      <c r="D31849" s="6"/>
      <c r="E31849" s="6"/>
      <c r="F31849" s="6"/>
      <c r="U31849" s="11"/>
      <c r="AO31849" s="11"/>
    </row>
    <row r="31850" spans="2:41" x14ac:dyDescent="0.25">
      <c r="B31850" s="6"/>
      <c r="D31850" s="6"/>
      <c r="E31850" s="6"/>
      <c r="F31850" s="6"/>
      <c r="U31850" s="11"/>
      <c r="AO31850" s="11"/>
    </row>
    <row r="31851" spans="2:41" x14ac:dyDescent="0.25">
      <c r="B31851" s="6"/>
      <c r="D31851" s="6"/>
      <c r="E31851" s="6"/>
      <c r="F31851" s="6"/>
      <c r="U31851" s="11"/>
      <c r="AO31851" s="11"/>
    </row>
    <row r="31852" spans="2:41" x14ac:dyDescent="0.25">
      <c r="B31852" s="6"/>
      <c r="D31852" s="6"/>
      <c r="E31852" s="6"/>
      <c r="F31852" s="6"/>
      <c r="U31852" s="11"/>
      <c r="AO31852" s="11"/>
    </row>
    <row r="31853" spans="2:41" x14ac:dyDescent="0.25">
      <c r="B31853" s="6"/>
      <c r="D31853" s="6"/>
      <c r="E31853" s="6"/>
      <c r="F31853" s="6"/>
      <c r="U31853" s="11"/>
      <c r="AO31853" s="11"/>
    </row>
    <row r="31854" spans="2:41" x14ac:dyDescent="0.25">
      <c r="B31854" s="6"/>
      <c r="D31854" s="6"/>
      <c r="E31854" s="6"/>
      <c r="F31854" s="6"/>
      <c r="U31854" s="11"/>
      <c r="AO31854" s="11"/>
    </row>
    <row r="31855" spans="2:41" x14ac:dyDescent="0.25">
      <c r="B31855" s="6"/>
      <c r="D31855" s="6"/>
      <c r="E31855" s="6"/>
      <c r="F31855" s="6"/>
      <c r="U31855" s="11"/>
      <c r="AO31855" s="11"/>
    </row>
    <row r="31856" spans="2:41" x14ac:dyDescent="0.25">
      <c r="B31856" s="6"/>
      <c r="D31856" s="6"/>
      <c r="E31856" s="6"/>
      <c r="F31856" s="6"/>
      <c r="U31856" s="11"/>
      <c r="AO31856" s="11"/>
    </row>
    <row r="31857" spans="2:41" x14ac:dyDescent="0.25">
      <c r="B31857" s="6"/>
      <c r="D31857" s="6"/>
      <c r="E31857" s="6"/>
      <c r="F31857" s="6"/>
      <c r="U31857" s="11"/>
      <c r="AO31857" s="11"/>
    </row>
    <row r="31858" spans="2:41" x14ac:dyDescent="0.25">
      <c r="B31858" s="6"/>
      <c r="D31858" s="6"/>
      <c r="E31858" s="6"/>
      <c r="F31858" s="6"/>
      <c r="U31858" s="11"/>
      <c r="AO31858" s="11"/>
    </row>
    <row r="31859" spans="2:41" x14ac:dyDescent="0.25">
      <c r="B31859" s="6"/>
      <c r="D31859" s="6"/>
      <c r="E31859" s="6"/>
      <c r="F31859" s="6"/>
      <c r="U31859" s="11"/>
      <c r="AO31859" s="11"/>
    </row>
    <row r="31860" spans="2:41" x14ac:dyDescent="0.25">
      <c r="B31860" s="6"/>
      <c r="D31860" s="6"/>
      <c r="E31860" s="6"/>
      <c r="F31860" s="6"/>
      <c r="U31860" s="11"/>
      <c r="AO31860" s="11"/>
    </row>
    <row r="31861" spans="2:41" x14ac:dyDescent="0.25">
      <c r="B31861" s="6"/>
      <c r="D31861" s="6"/>
      <c r="E31861" s="6"/>
      <c r="F31861" s="6"/>
      <c r="U31861" s="11"/>
      <c r="AO31861" s="11"/>
    </row>
    <row r="31862" spans="2:41" x14ac:dyDescent="0.25">
      <c r="B31862" s="6"/>
      <c r="D31862" s="6"/>
      <c r="E31862" s="6"/>
      <c r="F31862" s="6"/>
      <c r="U31862" s="11"/>
      <c r="AO31862" s="11"/>
    </row>
    <row r="31863" spans="2:41" x14ac:dyDescent="0.25">
      <c r="B31863" s="6"/>
      <c r="D31863" s="6"/>
      <c r="E31863" s="6"/>
      <c r="F31863" s="6"/>
      <c r="U31863" s="11"/>
      <c r="AO31863" s="11"/>
    </row>
    <row r="31864" spans="2:41" x14ac:dyDescent="0.25">
      <c r="B31864" s="6"/>
      <c r="D31864" s="6"/>
      <c r="E31864" s="6"/>
      <c r="F31864" s="6"/>
      <c r="U31864" s="11"/>
      <c r="AO31864" s="11"/>
    </row>
    <row r="31865" spans="2:41" x14ac:dyDescent="0.25">
      <c r="B31865" s="6"/>
      <c r="D31865" s="6"/>
      <c r="E31865" s="6"/>
      <c r="F31865" s="6"/>
      <c r="U31865" s="11"/>
      <c r="AO31865" s="11"/>
    </row>
    <row r="31866" spans="2:41" x14ac:dyDescent="0.25">
      <c r="B31866" s="6"/>
      <c r="D31866" s="6"/>
      <c r="E31866" s="6"/>
      <c r="F31866" s="6"/>
      <c r="U31866" s="11"/>
      <c r="AO31866" s="11"/>
    </row>
    <row r="31867" spans="2:41" x14ac:dyDescent="0.25">
      <c r="B31867" s="6"/>
      <c r="D31867" s="6"/>
      <c r="E31867" s="6"/>
      <c r="F31867" s="6"/>
      <c r="U31867" s="11"/>
      <c r="AO31867" s="11"/>
    </row>
    <row r="31868" spans="2:41" x14ac:dyDescent="0.25">
      <c r="B31868" s="6"/>
      <c r="D31868" s="6"/>
      <c r="E31868" s="6"/>
      <c r="F31868" s="6"/>
      <c r="U31868" s="11"/>
      <c r="AO31868" s="11"/>
    </row>
    <row r="31869" spans="2:41" x14ac:dyDescent="0.25">
      <c r="B31869" s="6"/>
      <c r="D31869" s="6"/>
      <c r="E31869" s="6"/>
      <c r="F31869" s="6"/>
      <c r="U31869" s="11"/>
      <c r="AO31869" s="11"/>
    </row>
    <row r="31870" spans="2:41" x14ac:dyDescent="0.25">
      <c r="B31870" s="6"/>
      <c r="D31870" s="6"/>
      <c r="E31870" s="6"/>
      <c r="F31870" s="6"/>
      <c r="U31870" s="11"/>
      <c r="AO31870" s="11"/>
    </row>
    <row r="31871" spans="2:41" x14ac:dyDescent="0.25">
      <c r="B31871" s="6"/>
      <c r="D31871" s="6"/>
      <c r="E31871" s="6"/>
      <c r="F31871" s="6"/>
      <c r="U31871" s="11"/>
      <c r="AO31871" s="11"/>
    </row>
    <row r="31872" spans="2:41" x14ac:dyDescent="0.25">
      <c r="B31872" s="6"/>
      <c r="D31872" s="6"/>
      <c r="E31872" s="6"/>
      <c r="F31872" s="6"/>
      <c r="U31872" s="11"/>
      <c r="AO31872" s="11"/>
    </row>
    <row r="31873" spans="2:41" x14ac:dyDescent="0.25">
      <c r="B31873" s="6"/>
      <c r="D31873" s="6"/>
      <c r="E31873" s="6"/>
      <c r="F31873" s="6"/>
      <c r="U31873" s="11"/>
      <c r="AO31873" s="11"/>
    </row>
    <row r="31874" spans="2:41" x14ac:dyDescent="0.25">
      <c r="B31874" s="6"/>
      <c r="D31874" s="6"/>
      <c r="E31874" s="6"/>
      <c r="F31874" s="6"/>
      <c r="U31874" s="11"/>
      <c r="AO31874" s="11"/>
    </row>
    <row r="31875" spans="2:41" x14ac:dyDescent="0.25">
      <c r="B31875" s="6"/>
      <c r="D31875" s="6"/>
      <c r="E31875" s="6"/>
      <c r="F31875" s="6"/>
      <c r="U31875" s="11"/>
      <c r="AO31875" s="11"/>
    </row>
    <row r="31876" spans="2:41" x14ac:dyDescent="0.25">
      <c r="B31876" s="6"/>
      <c r="D31876" s="6"/>
      <c r="E31876" s="6"/>
      <c r="F31876" s="6"/>
      <c r="U31876" s="11"/>
      <c r="AO31876" s="11"/>
    </row>
    <row r="31877" spans="2:41" x14ac:dyDescent="0.25">
      <c r="B31877" s="6"/>
      <c r="D31877" s="6"/>
      <c r="E31877" s="6"/>
      <c r="F31877" s="6"/>
      <c r="U31877" s="11"/>
      <c r="AO31877" s="11"/>
    </row>
    <row r="31878" spans="2:41" x14ac:dyDescent="0.25">
      <c r="B31878" s="6"/>
      <c r="D31878" s="6"/>
      <c r="E31878" s="6"/>
      <c r="F31878" s="6"/>
      <c r="U31878" s="11"/>
      <c r="AO31878" s="11"/>
    </row>
    <row r="31879" spans="2:41" x14ac:dyDescent="0.25">
      <c r="B31879" s="6"/>
      <c r="D31879" s="6"/>
      <c r="E31879" s="6"/>
      <c r="F31879" s="6"/>
      <c r="U31879" s="11"/>
      <c r="AO31879" s="11"/>
    </row>
    <row r="31880" spans="2:41" x14ac:dyDescent="0.25">
      <c r="B31880" s="6"/>
      <c r="D31880" s="6"/>
      <c r="E31880" s="6"/>
      <c r="F31880" s="6"/>
      <c r="U31880" s="11"/>
      <c r="AO31880" s="11"/>
    </row>
    <row r="31881" spans="2:41" x14ac:dyDescent="0.25">
      <c r="B31881" s="6"/>
      <c r="D31881" s="6"/>
      <c r="E31881" s="6"/>
      <c r="F31881" s="6"/>
      <c r="U31881" s="11"/>
      <c r="AO31881" s="11"/>
    </row>
    <row r="31882" spans="2:41" x14ac:dyDescent="0.25">
      <c r="B31882" s="6"/>
      <c r="D31882" s="6"/>
      <c r="E31882" s="6"/>
      <c r="F31882" s="6"/>
      <c r="U31882" s="11"/>
      <c r="AO31882" s="11"/>
    </row>
    <row r="31883" spans="2:41" x14ac:dyDescent="0.25">
      <c r="B31883" s="6"/>
      <c r="D31883" s="6"/>
      <c r="E31883" s="6"/>
      <c r="F31883" s="6"/>
      <c r="U31883" s="11"/>
      <c r="AO31883" s="11"/>
    </row>
    <row r="31884" spans="2:41" x14ac:dyDescent="0.25">
      <c r="B31884" s="6"/>
      <c r="D31884" s="6"/>
      <c r="E31884" s="6"/>
      <c r="F31884" s="6"/>
      <c r="U31884" s="11"/>
      <c r="AO31884" s="11"/>
    </row>
    <row r="31885" spans="2:41" x14ac:dyDescent="0.25">
      <c r="B31885" s="6"/>
      <c r="D31885" s="6"/>
      <c r="E31885" s="6"/>
      <c r="F31885" s="6"/>
      <c r="U31885" s="11"/>
      <c r="AO31885" s="11"/>
    </row>
    <row r="31886" spans="2:41" x14ac:dyDescent="0.25">
      <c r="B31886" s="6"/>
      <c r="D31886" s="6"/>
      <c r="E31886" s="6"/>
      <c r="F31886" s="6"/>
      <c r="U31886" s="11"/>
      <c r="AO31886" s="11"/>
    </row>
    <row r="31887" spans="2:41" x14ac:dyDescent="0.25">
      <c r="B31887" s="6"/>
      <c r="D31887" s="6"/>
      <c r="E31887" s="6"/>
      <c r="F31887" s="6"/>
      <c r="U31887" s="11"/>
      <c r="AO31887" s="11"/>
    </row>
    <row r="31888" spans="2:41" x14ac:dyDescent="0.25">
      <c r="B31888" s="6"/>
      <c r="D31888" s="6"/>
      <c r="E31888" s="6"/>
      <c r="F31888" s="6"/>
      <c r="U31888" s="11"/>
      <c r="AO31888" s="11"/>
    </row>
    <row r="31889" spans="2:41" x14ac:dyDescent="0.25">
      <c r="B31889" s="6"/>
      <c r="D31889" s="6"/>
      <c r="E31889" s="6"/>
      <c r="F31889" s="6"/>
      <c r="U31889" s="11"/>
      <c r="AO31889" s="11"/>
    </row>
    <row r="31890" spans="2:41" x14ac:dyDescent="0.25">
      <c r="B31890" s="6"/>
      <c r="D31890" s="6"/>
      <c r="E31890" s="6"/>
      <c r="F31890" s="6"/>
      <c r="U31890" s="11"/>
      <c r="AO31890" s="11"/>
    </row>
    <row r="31891" spans="2:41" x14ac:dyDescent="0.25">
      <c r="B31891" s="6"/>
      <c r="D31891" s="6"/>
      <c r="E31891" s="6"/>
      <c r="F31891" s="6"/>
      <c r="U31891" s="11"/>
      <c r="AO31891" s="11"/>
    </row>
    <row r="31892" spans="2:41" x14ac:dyDescent="0.25">
      <c r="B31892" s="6"/>
      <c r="D31892" s="6"/>
      <c r="E31892" s="6"/>
      <c r="F31892" s="6"/>
      <c r="U31892" s="11"/>
      <c r="AO31892" s="11"/>
    </row>
    <row r="31893" spans="2:41" x14ac:dyDescent="0.25">
      <c r="B31893" s="6"/>
      <c r="D31893" s="6"/>
      <c r="E31893" s="6"/>
      <c r="F31893" s="6"/>
      <c r="U31893" s="11"/>
      <c r="AO31893" s="11"/>
    </row>
    <row r="31894" spans="2:41" x14ac:dyDescent="0.25">
      <c r="B31894" s="6"/>
      <c r="D31894" s="6"/>
      <c r="E31894" s="6"/>
      <c r="F31894" s="6"/>
      <c r="U31894" s="11"/>
      <c r="AO31894" s="11"/>
    </row>
    <row r="31895" spans="2:41" x14ac:dyDescent="0.25">
      <c r="B31895" s="6"/>
      <c r="D31895" s="6"/>
      <c r="E31895" s="6"/>
      <c r="F31895" s="6"/>
      <c r="U31895" s="11"/>
      <c r="AO31895" s="11"/>
    </row>
    <row r="31896" spans="2:41" x14ac:dyDescent="0.25">
      <c r="B31896" s="6"/>
      <c r="D31896" s="6"/>
      <c r="E31896" s="6"/>
      <c r="F31896" s="6"/>
      <c r="U31896" s="11"/>
      <c r="AO31896" s="11"/>
    </row>
    <row r="31897" spans="2:41" x14ac:dyDescent="0.25">
      <c r="B31897" s="6"/>
      <c r="D31897" s="6"/>
      <c r="E31897" s="6"/>
      <c r="F31897" s="6"/>
      <c r="U31897" s="11"/>
      <c r="AO31897" s="11"/>
    </row>
    <row r="31898" spans="2:41" x14ac:dyDescent="0.25">
      <c r="B31898" s="6"/>
      <c r="D31898" s="6"/>
      <c r="E31898" s="6"/>
      <c r="F31898" s="6"/>
      <c r="U31898" s="11"/>
      <c r="AO31898" s="11"/>
    </row>
    <row r="31899" spans="2:41" x14ac:dyDescent="0.25">
      <c r="B31899" s="6"/>
      <c r="D31899" s="6"/>
      <c r="E31899" s="6"/>
      <c r="F31899" s="6"/>
      <c r="U31899" s="11"/>
      <c r="AO31899" s="11"/>
    </row>
    <row r="31900" spans="2:41" x14ac:dyDescent="0.25">
      <c r="B31900" s="6"/>
      <c r="D31900" s="6"/>
      <c r="E31900" s="6"/>
      <c r="F31900" s="6"/>
      <c r="U31900" s="11"/>
      <c r="AO31900" s="11"/>
    </row>
    <row r="31901" spans="2:41" x14ac:dyDescent="0.25">
      <c r="B31901" s="6"/>
      <c r="D31901" s="6"/>
      <c r="E31901" s="6"/>
      <c r="F31901" s="6"/>
      <c r="U31901" s="11"/>
      <c r="AO31901" s="11"/>
    </row>
    <row r="31902" spans="2:41" x14ac:dyDescent="0.25">
      <c r="B31902" s="6"/>
      <c r="D31902" s="6"/>
      <c r="E31902" s="6"/>
      <c r="F31902" s="6"/>
      <c r="U31902" s="11"/>
      <c r="AO31902" s="11"/>
    </row>
    <row r="31903" spans="2:41" x14ac:dyDescent="0.25">
      <c r="B31903" s="6"/>
      <c r="D31903" s="6"/>
      <c r="E31903" s="6"/>
      <c r="F31903" s="6"/>
      <c r="U31903" s="11"/>
      <c r="AO31903" s="11"/>
    </row>
    <row r="31904" spans="2:41" x14ac:dyDescent="0.25">
      <c r="B31904" s="6"/>
      <c r="D31904" s="6"/>
      <c r="E31904" s="6"/>
      <c r="F31904" s="6"/>
      <c r="U31904" s="11"/>
      <c r="AO31904" s="11"/>
    </row>
    <row r="31905" spans="2:41" x14ac:dyDescent="0.25">
      <c r="B31905" s="6"/>
      <c r="D31905" s="6"/>
      <c r="E31905" s="6"/>
      <c r="F31905" s="6"/>
      <c r="U31905" s="11"/>
      <c r="AO31905" s="11"/>
    </row>
    <row r="31906" spans="2:41" x14ac:dyDescent="0.25">
      <c r="B31906" s="6"/>
      <c r="D31906" s="6"/>
      <c r="E31906" s="6"/>
      <c r="F31906" s="6"/>
      <c r="U31906" s="11"/>
      <c r="AO31906" s="11"/>
    </row>
    <row r="31907" spans="2:41" x14ac:dyDescent="0.25">
      <c r="B31907" s="6"/>
      <c r="D31907" s="6"/>
      <c r="E31907" s="6"/>
      <c r="F31907" s="6"/>
      <c r="U31907" s="11"/>
      <c r="AO31907" s="11"/>
    </row>
    <row r="31908" spans="2:41" x14ac:dyDescent="0.25">
      <c r="B31908" s="6"/>
      <c r="D31908" s="6"/>
      <c r="E31908" s="6"/>
      <c r="F31908" s="6"/>
      <c r="U31908" s="11"/>
      <c r="AO31908" s="11"/>
    </row>
    <row r="31909" spans="2:41" x14ac:dyDescent="0.25">
      <c r="B31909" s="6"/>
      <c r="D31909" s="6"/>
      <c r="E31909" s="6"/>
      <c r="F31909" s="6"/>
      <c r="U31909" s="11"/>
      <c r="AO31909" s="11"/>
    </row>
    <row r="31910" spans="2:41" x14ac:dyDescent="0.25">
      <c r="B31910" s="6"/>
      <c r="D31910" s="6"/>
      <c r="E31910" s="6"/>
      <c r="F31910" s="6"/>
      <c r="U31910" s="11"/>
      <c r="AO31910" s="11"/>
    </row>
    <row r="31911" spans="2:41" x14ac:dyDescent="0.25">
      <c r="B31911" s="6"/>
      <c r="D31911" s="6"/>
      <c r="E31911" s="6"/>
      <c r="F31911" s="6"/>
      <c r="U31911" s="11"/>
      <c r="AO31911" s="11"/>
    </row>
    <row r="31912" spans="2:41" x14ac:dyDescent="0.25">
      <c r="B31912" s="6"/>
      <c r="D31912" s="6"/>
      <c r="E31912" s="6"/>
      <c r="F31912" s="6"/>
      <c r="U31912" s="11"/>
      <c r="AO31912" s="11"/>
    </row>
    <row r="31913" spans="2:41" x14ac:dyDescent="0.25">
      <c r="B31913" s="6"/>
      <c r="D31913" s="6"/>
      <c r="E31913" s="6"/>
      <c r="F31913" s="6"/>
      <c r="U31913" s="11"/>
      <c r="AO31913" s="11"/>
    </row>
    <row r="31914" spans="2:41" x14ac:dyDescent="0.25">
      <c r="B31914" s="6"/>
      <c r="D31914" s="6"/>
      <c r="E31914" s="6"/>
      <c r="F31914" s="6"/>
      <c r="U31914" s="11"/>
      <c r="AO31914" s="11"/>
    </row>
    <row r="31915" spans="2:41" x14ac:dyDescent="0.25">
      <c r="B31915" s="6"/>
      <c r="D31915" s="6"/>
      <c r="E31915" s="6"/>
      <c r="F31915" s="6"/>
      <c r="U31915" s="11"/>
      <c r="AO31915" s="11"/>
    </row>
    <row r="31916" spans="2:41" x14ac:dyDescent="0.25">
      <c r="B31916" s="6"/>
      <c r="D31916" s="6"/>
      <c r="E31916" s="6"/>
      <c r="F31916" s="6"/>
      <c r="U31916" s="11"/>
      <c r="AO31916" s="11"/>
    </row>
    <row r="31917" spans="2:41" x14ac:dyDescent="0.25">
      <c r="B31917" s="6"/>
      <c r="D31917" s="6"/>
      <c r="E31917" s="6"/>
      <c r="F31917" s="6"/>
      <c r="U31917" s="11"/>
      <c r="AO31917" s="11"/>
    </row>
    <row r="31918" spans="2:41" x14ac:dyDescent="0.25">
      <c r="B31918" s="6"/>
      <c r="D31918" s="6"/>
      <c r="E31918" s="6"/>
      <c r="F31918" s="6"/>
      <c r="U31918" s="11"/>
      <c r="AO31918" s="11"/>
    </row>
    <row r="31919" spans="2:41" x14ac:dyDescent="0.25">
      <c r="B31919" s="6"/>
      <c r="D31919" s="6"/>
      <c r="E31919" s="6"/>
      <c r="F31919" s="6"/>
      <c r="U31919" s="11"/>
      <c r="AO31919" s="11"/>
    </row>
    <row r="31920" spans="2:41" x14ac:dyDescent="0.25">
      <c r="B31920" s="6"/>
      <c r="D31920" s="6"/>
      <c r="E31920" s="6"/>
      <c r="F31920" s="6"/>
      <c r="U31920" s="11"/>
      <c r="AO31920" s="11"/>
    </row>
    <row r="31921" spans="2:41" x14ac:dyDescent="0.25">
      <c r="B31921" s="6"/>
      <c r="D31921" s="6"/>
      <c r="E31921" s="6"/>
      <c r="F31921" s="6"/>
      <c r="U31921" s="11"/>
      <c r="AO31921" s="11"/>
    </row>
    <row r="31922" spans="2:41" x14ac:dyDescent="0.25">
      <c r="B31922" s="6"/>
      <c r="D31922" s="6"/>
      <c r="E31922" s="6"/>
      <c r="F31922" s="6"/>
      <c r="U31922" s="11"/>
      <c r="AO31922" s="11"/>
    </row>
    <row r="31923" spans="2:41" x14ac:dyDescent="0.25">
      <c r="B31923" s="6"/>
      <c r="D31923" s="6"/>
      <c r="E31923" s="6"/>
      <c r="F31923" s="6"/>
      <c r="U31923" s="11"/>
      <c r="AO31923" s="11"/>
    </row>
    <row r="31924" spans="2:41" x14ac:dyDescent="0.25">
      <c r="B31924" s="6"/>
      <c r="D31924" s="6"/>
      <c r="E31924" s="6"/>
      <c r="F31924" s="6"/>
      <c r="U31924" s="11"/>
      <c r="AO31924" s="11"/>
    </row>
    <row r="31925" spans="2:41" x14ac:dyDescent="0.25">
      <c r="B31925" s="6"/>
      <c r="D31925" s="6"/>
      <c r="E31925" s="6"/>
      <c r="F31925" s="6"/>
      <c r="U31925" s="11"/>
      <c r="AO31925" s="11"/>
    </row>
    <row r="31926" spans="2:41" x14ac:dyDescent="0.25">
      <c r="B31926" s="6"/>
      <c r="D31926" s="6"/>
      <c r="E31926" s="6"/>
      <c r="F31926" s="6"/>
      <c r="U31926" s="11"/>
      <c r="AO31926" s="11"/>
    </row>
    <row r="31927" spans="2:41" x14ac:dyDescent="0.25">
      <c r="B31927" s="6"/>
      <c r="D31927" s="6"/>
      <c r="E31927" s="6"/>
      <c r="F31927" s="6"/>
      <c r="U31927" s="11"/>
      <c r="AO31927" s="11"/>
    </row>
    <row r="31928" spans="2:41" x14ac:dyDescent="0.25">
      <c r="B31928" s="6"/>
      <c r="D31928" s="6"/>
      <c r="E31928" s="6"/>
      <c r="F31928" s="6"/>
      <c r="U31928" s="11"/>
      <c r="AO31928" s="11"/>
    </row>
    <row r="31929" spans="2:41" x14ac:dyDescent="0.25">
      <c r="B31929" s="6"/>
      <c r="D31929" s="6"/>
      <c r="E31929" s="6"/>
      <c r="F31929" s="6"/>
      <c r="U31929" s="11"/>
      <c r="AO31929" s="11"/>
    </row>
    <row r="31930" spans="2:41" x14ac:dyDescent="0.25">
      <c r="B31930" s="6"/>
      <c r="D31930" s="6"/>
      <c r="E31930" s="6"/>
      <c r="F31930" s="6"/>
      <c r="U31930" s="11"/>
      <c r="AO31930" s="11"/>
    </row>
    <row r="31931" spans="2:41" x14ac:dyDescent="0.25">
      <c r="B31931" s="6"/>
      <c r="D31931" s="6"/>
      <c r="E31931" s="6"/>
      <c r="F31931" s="6"/>
      <c r="U31931" s="11"/>
      <c r="AO31931" s="11"/>
    </row>
    <row r="31932" spans="2:41" x14ac:dyDescent="0.25">
      <c r="B31932" s="6"/>
      <c r="D31932" s="6"/>
      <c r="E31932" s="6"/>
      <c r="F31932" s="6"/>
      <c r="U31932" s="11"/>
      <c r="AO31932" s="11"/>
    </row>
    <row r="31933" spans="2:41" x14ac:dyDescent="0.25">
      <c r="B31933" s="6"/>
      <c r="D31933" s="6"/>
      <c r="E31933" s="6"/>
      <c r="F31933" s="6"/>
      <c r="U31933" s="11"/>
      <c r="AO31933" s="11"/>
    </row>
    <row r="31934" spans="2:41" x14ac:dyDescent="0.25">
      <c r="B31934" s="6"/>
      <c r="D31934" s="6"/>
      <c r="E31934" s="6"/>
      <c r="F31934" s="6"/>
      <c r="U31934" s="11"/>
      <c r="AO31934" s="11"/>
    </row>
    <row r="31935" spans="2:41" x14ac:dyDescent="0.25">
      <c r="B31935" s="6"/>
      <c r="D31935" s="6"/>
      <c r="E31935" s="6"/>
      <c r="F31935" s="6"/>
      <c r="U31935" s="11"/>
      <c r="AO31935" s="11"/>
    </row>
    <row r="31936" spans="2:41" x14ac:dyDescent="0.25">
      <c r="B31936" s="6"/>
      <c r="D31936" s="6"/>
      <c r="E31936" s="6"/>
      <c r="F31936" s="6"/>
      <c r="U31936" s="11"/>
      <c r="AO31936" s="11"/>
    </row>
    <row r="31937" spans="2:41" x14ac:dyDescent="0.25">
      <c r="B31937" s="6"/>
      <c r="D31937" s="6"/>
      <c r="E31937" s="6"/>
      <c r="F31937" s="6"/>
      <c r="U31937" s="11"/>
      <c r="AO31937" s="11"/>
    </row>
    <row r="31938" spans="2:41" x14ac:dyDescent="0.25">
      <c r="B31938" s="6"/>
      <c r="D31938" s="6"/>
      <c r="E31938" s="6"/>
      <c r="F31938" s="6"/>
      <c r="U31938" s="11"/>
      <c r="AO31938" s="11"/>
    </row>
    <row r="31939" spans="2:41" x14ac:dyDescent="0.25">
      <c r="B31939" s="6"/>
      <c r="D31939" s="6"/>
      <c r="E31939" s="6"/>
      <c r="F31939" s="6"/>
      <c r="U31939" s="11"/>
      <c r="AO31939" s="11"/>
    </row>
    <row r="31940" spans="2:41" x14ac:dyDescent="0.25">
      <c r="B31940" s="6"/>
      <c r="D31940" s="6"/>
      <c r="E31940" s="6"/>
      <c r="F31940" s="6"/>
      <c r="U31940" s="11"/>
      <c r="AO31940" s="11"/>
    </row>
    <row r="31941" spans="2:41" x14ac:dyDescent="0.25">
      <c r="B31941" s="6"/>
      <c r="D31941" s="6"/>
      <c r="E31941" s="6"/>
      <c r="F31941" s="6"/>
      <c r="U31941" s="11"/>
      <c r="AO31941" s="11"/>
    </row>
    <row r="31942" spans="2:41" x14ac:dyDescent="0.25">
      <c r="B31942" s="6"/>
      <c r="D31942" s="6"/>
      <c r="E31942" s="6"/>
      <c r="F31942" s="6"/>
      <c r="U31942" s="11"/>
      <c r="AO31942" s="11"/>
    </row>
    <row r="31943" spans="2:41" x14ac:dyDescent="0.25">
      <c r="B31943" s="6"/>
      <c r="D31943" s="6"/>
      <c r="E31943" s="6"/>
      <c r="F31943" s="6"/>
      <c r="U31943" s="11"/>
      <c r="AO31943" s="11"/>
    </row>
    <row r="31944" spans="2:41" x14ac:dyDescent="0.25">
      <c r="B31944" s="6"/>
      <c r="D31944" s="6"/>
      <c r="E31944" s="6"/>
      <c r="F31944" s="6"/>
      <c r="U31944" s="11"/>
      <c r="AO31944" s="11"/>
    </row>
    <row r="31945" spans="2:41" x14ac:dyDescent="0.25">
      <c r="B31945" s="6"/>
      <c r="D31945" s="6"/>
      <c r="E31945" s="6"/>
      <c r="F31945" s="6"/>
      <c r="U31945" s="11"/>
      <c r="AO31945" s="11"/>
    </row>
    <row r="31946" spans="2:41" x14ac:dyDescent="0.25">
      <c r="B31946" s="6"/>
      <c r="D31946" s="6"/>
      <c r="E31946" s="6"/>
      <c r="F31946" s="6"/>
      <c r="U31946" s="11"/>
      <c r="AO31946" s="11"/>
    </row>
    <row r="31947" spans="2:41" x14ac:dyDescent="0.25">
      <c r="B31947" s="6"/>
      <c r="D31947" s="6"/>
      <c r="E31947" s="6"/>
      <c r="F31947" s="6"/>
      <c r="U31947" s="11"/>
      <c r="AO31947" s="11"/>
    </row>
    <row r="31948" spans="2:41" x14ac:dyDescent="0.25">
      <c r="B31948" s="6"/>
      <c r="D31948" s="6"/>
      <c r="E31948" s="6"/>
      <c r="F31948" s="6"/>
      <c r="U31948" s="11"/>
      <c r="AO31948" s="11"/>
    </row>
    <row r="31949" spans="2:41" x14ac:dyDescent="0.25">
      <c r="B31949" s="6"/>
      <c r="D31949" s="6"/>
      <c r="E31949" s="6"/>
      <c r="F31949" s="6"/>
      <c r="U31949" s="11"/>
      <c r="AO31949" s="11"/>
    </row>
    <row r="31950" spans="2:41" x14ac:dyDescent="0.25">
      <c r="B31950" s="6"/>
      <c r="D31950" s="6"/>
      <c r="E31950" s="6"/>
      <c r="F31950" s="6"/>
      <c r="U31950" s="11"/>
      <c r="AO31950" s="11"/>
    </row>
    <row r="31951" spans="2:41" x14ac:dyDescent="0.25">
      <c r="B31951" s="6"/>
      <c r="D31951" s="6"/>
      <c r="E31951" s="6"/>
      <c r="F31951" s="6"/>
      <c r="U31951" s="11"/>
      <c r="AO31951" s="11"/>
    </row>
    <row r="31952" spans="2:41" x14ac:dyDescent="0.25">
      <c r="B31952" s="6"/>
      <c r="D31952" s="6"/>
      <c r="E31952" s="6"/>
      <c r="F31952" s="6"/>
      <c r="U31952" s="11"/>
      <c r="AO31952" s="11"/>
    </row>
    <row r="31953" spans="2:41" x14ac:dyDescent="0.25">
      <c r="B31953" s="6"/>
      <c r="D31953" s="6"/>
      <c r="E31953" s="6"/>
      <c r="F31953" s="6"/>
      <c r="U31953" s="11"/>
      <c r="AO31953" s="11"/>
    </row>
    <row r="31954" spans="2:41" x14ac:dyDescent="0.25">
      <c r="B31954" s="6"/>
      <c r="D31954" s="6"/>
      <c r="E31954" s="6"/>
      <c r="F31954" s="6"/>
      <c r="U31954" s="11"/>
      <c r="AO31954" s="11"/>
    </row>
    <row r="31955" spans="2:41" x14ac:dyDescent="0.25">
      <c r="B31955" s="6"/>
      <c r="D31955" s="6"/>
      <c r="E31955" s="6"/>
      <c r="F31955" s="6"/>
      <c r="U31955" s="11"/>
      <c r="AO31955" s="11"/>
    </row>
    <row r="31956" spans="2:41" x14ac:dyDescent="0.25">
      <c r="B31956" s="6"/>
      <c r="D31956" s="6"/>
      <c r="E31956" s="6"/>
      <c r="F31956" s="6"/>
      <c r="U31956" s="11"/>
      <c r="AO31956" s="11"/>
    </row>
    <row r="31957" spans="2:41" x14ac:dyDescent="0.25">
      <c r="B31957" s="6"/>
      <c r="D31957" s="6"/>
      <c r="E31957" s="6"/>
      <c r="F31957" s="6"/>
      <c r="U31957" s="11"/>
      <c r="AO31957" s="11"/>
    </row>
    <row r="31958" spans="2:41" x14ac:dyDescent="0.25">
      <c r="B31958" s="6"/>
      <c r="D31958" s="6"/>
      <c r="E31958" s="6"/>
      <c r="F31958" s="6"/>
      <c r="U31958" s="11"/>
      <c r="AO31958" s="11"/>
    </row>
    <row r="31959" spans="2:41" x14ac:dyDescent="0.25">
      <c r="B31959" s="6"/>
      <c r="D31959" s="6"/>
      <c r="E31959" s="6"/>
      <c r="F31959" s="6"/>
      <c r="U31959" s="11"/>
      <c r="AO31959" s="11"/>
    </row>
    <row r="31960" spans="2:41" x14ac:dyDescent="0.25">
      <c r="B31960" s="6"/>
      <c r="D31960" s="6"/>
      <c r="E31960" s="6"/>
      <c r="F31960" s="6"/>
      <c r="U31960" s="11"/>
      <c r="AO31960" s="11"/>
    </row>
    <row r="31961" spans="2:41" x14ac:dyDescent="0.25">
      <c r="B31961" s="6"/>
      <c r="D31961" s="6"/>
      <c r="E31961" s="6"/>
      <c r="F31961" s="6"/>
      <c r="U31961" s="11"/>
      <c r="AO31961" s="11"/>
    </row>
    <row r="31962" spans="2:41" x14ac:dyDescent="0.25">
      <c r="B31962" s="6"/>
      <c r="D31962" s="6"/>
      <c r="E31962" s="6"/>
      <c r="F31962" s="6"/>
      <c r="U31962" s="11"/>
      <c r="AO31962" s="11"/>
    </row>
    <row r="31963" spans="2:41" x14ac:dyDescent="0.25">
      <c r="B31963" s="6"/>
      <c r="D31963" s="6"/>
      <c r="E31963" s="6"/>
      <c r="F31963" s="6"/>
      <c r="U31963" s="11"/>
      <c r="AO31963" s="11"/>
    </row>
    <row r="31964" spans="2:41" x14ac:dyDescent="0.25">
      <c r="B31964" s="6"/>
      <c r="D31964" s="6"/>
      <c r="E31964" s="6"/>
      <c r="F31964" s="6"/>
      <c r="U31964" s="11"/>
      <c r="AO31964" s="11"/>
    </row>
    <row r="31965" spans="2:41" x14ac:dyDescent="0.25">
      <c r="B31965" s="6"/>
      <c r="D31965" s="6"/>
      <c r="E31965" s="6"/>
      <c r="F31965" s="6"/>
      <c r="U31965" s="11"/>
      <c r="AO31965" s="11"/>
    </row>
    <row r="31966" spans="2:41" x14ac:dyDescent="0.25">
      <c r="B31966" s="6"/>
      <c r="D31966" s="6"/>
      <c r="E31966" s="6"/>
      <c r="F31966" s="6"/>
      <c r="U31966" s="11"/>
      <c r="AO31966" s="11"/>
    </row>
    <row r="31967" spans="2:41" x14ac:dyDescent="0.25">
      <c r="B31967" s="6"/>
      <c r="D31967" s="6"/>
      <c r="E31967" s="6"/>
      <c r="F31967" s="6"/>
      <c r="U31967" s="11"/>
      <c r="AO31967" s="11"/>
    </row>
    <row r="31968" spans="2:41" x14ac:dyDescent="0.25">
      <c r="B31968" s="6"/>
      <c r="D31968" s="6"/>
      <c r="E31968" s="6"/>
      <c r="F31968" s="6"/>
      <c r="U31968" s="11"/>
      <c r="AO31968" s="11"/>
    </row>
    <row r="31969" spans="2:41" x14ac:dyDescent="0.25">
      <c r="B31969" s="6"/>
      <c r="D31969" s="6"/>
      <c r="E31969" s="6"/>
      <c r="F31969" s="6"/>
      <c r="U31969" s="11"/>
      <c r="AO31969" s="11"/>
    </row>
    <row r="31970" spans="2:41" x14ac:dyDescent="0.25">
      <c r="B31970" s="6"/>
      <c r="D31970" s="6"/>
      <c r="E31970" s="6"/>
      <c r="F31970" s="6"/>
      <c r="U31970" s="11"/>
      <c r="AO31970" s="11"/>
    </row>
    <row r="31971" spans="2:41" x14ac:dyDescent="0.25">
      <c r="B31971" s="6"/>
      <c r="D31971" s="6"/>
      <c r="E31971" s="6"/>
      <c r="F31971" s="6"/>
      <c r="U31971" s="11"/>
      <c r="AO31971" s="11"/>
    </row>
    <row r="31972" spans="2:41" x14ac:dyDescent="0.25">
      <c r="B31972" s="6"/>
      <c r="D31972" s="6"/>
      <c r="E31972" s="6"/>
      <c r="F31972" s="6"/>
      <c r="U31972" s="11"/>
      <c r="AO31972" s="11"/>
    </row>
    <row r="31973" spans="2:41" x14ac:dyDescent="0.25">
      <c r="B31973" s="6"/>
      <c r="D31973" s="6"/>
      <c r="E31973" s="6"/>
      <c r="F31973" s="6"/>
      <c r="U31973" s="11"/>
      <c r="AO31973" s="11"/>
    </row>
    <row r="31974" spans="2:41" x14ac:dyDescent="0.25">
      <c r="B31974" s="6"/>
      <c r="D31974" s="6"/>
      <c r="E31974" s="6"/>
      <c r="F31974" s="6"/>
      <c r="U31974" s="11"/>
      <c r="AO31974" s="11"/>
    </row>
    <row r="31975" spans="2:41" x14ac:dyDescent="0.25">
      <c r="B31975" s="6"/>
      <c r="D31975" s="6"/>
      <c r="E31975" s="6"/>
      <c r="F31975" s="6"/>
      <c r="U31975" s="11"/>
      <c r="AO31975" s="11"/>
    </row>
    <row r="31976" spans="2:41" x14ac:dyDescent="0.25">
      <c r="B31976" s="6"/>
      <c r="D31976" s="6"/>
      <c r="E31976" s="6"/>
      <c r="F31976" s="6"/>
      <c r="U31976" s="11"/>
      <c r="AO31976" s="11"/>
    </row>
    <row r="31977" spans="2:41" x14ac:dyDescent="0.25">
      <c r="B31977" s="6"/>
      <c r="D31977" s="6"/>
      <c r="E31977" s="6"/>
      <c r="F31977" s="6"/>
      <c r="U31977" s="11"/>
      <c r="AO31977" s="11"/>
    </row>
    <row r="31978" spans="2:41" x14ac:dyDescent="0.25">
      <c r="B31978" s="6"/>
      <c r="D31978" s="6"/>
      <c r="E31978" s="6"/>
      <c r="F31978" s="6"/>
      <c r="U31978" s="11"/>
      <c r="AO31978" s="11"/>
    </row>
    <row r="31979" spans="2:41" x14ac:dyDescent="0.25">
      <c r="B31979" s="6"/>
      <c r="D31979" s="6"/>
      <c r="E31979" s="6"/>
      <c r="F31979" s="6"/>
      <c r="U31979" s="11"/>
      <c r="AO31979" s="11"/>
    </row>
    <row r="31980" spans="2:41" x14ac:dyDescent="0.25">
      <c r="B31980" s="6"/>
      <c r="D31980" s="6"/>
      <c r="E31980" s="6"/>
      <c r="F31980" s="6"/>
      <c r="U31980" s="11"/>
      <c r="AO31980" s="11"/>
    </row>
    <row r="31981" spans="2:41" x14ac:dyDescent="0.25">
      <c r="B31981" s="6"/>
      <c r="D31981" s="6"/>
      <c r="E31981" s="6"/>
      <c r="F31981" s="6"/>
      <c r="U31981" s="11"/>
      <c r="AO31981" s="11"/>
    </row>
    <row r="31982" spans="2:41" x14ac:dyDescent="0.25">
      <c r="B31982" s="6"/>
      <c r="D31982" s="6"/>
      <c r="E31982" s="6"/>
      <c r="F31982" s="6"/>
      <c r="U31982" s="11"/>
      <c r="AO31982" s="11"/>
    </row>
    <row r="31983" spans="2:41" x14ac:dyDescent="0.25">
      <c r="B31983" s="6"/>
      <c r="D31983" s="6"/>
      <c r="E31983" s="6"/>
      <c r="F31983" s="6"/>
      <c r="U31983" s="11"/>
      <c r="AO31983" s="11"/>
    </row>
    <row r="31984" spans="2:41" x14ac:dyDescent="0.25">
      <c r="B31984" s="6"/>
      <c r="D31984" s="6"/>
      <c r="E31984" s="6"/>
      <c r="F31984" s="6"/>
      <c r="U31984" s="11"/>
      <c r="AO31984" s="11"/>
    </row>
    <row r="31985" spans="2:41" x14ac:dyDescent="0.25">
      <c r="B31985" s="6"/>
      <c r="D31985" s="6"/>
      <c r="E31985" s="6"/>
      <c r="F31985" s="6"/>
      <c r="U31985" s="11"/>
      <c r="AO31985" s="11"/>
    </row>
    <row r="31986" spans="2:41" x14ac:dyDescent="0.25">
      <c r="B31986" s="6"/>
      <c r="D31986" s="6"/>
      <c r="E31986" s="6"/>
      <c r="F31986" s="6"/>
      <c r="U31986" s="11"/>
      <c r="AO31986" s="11"/>
    </row>
    <row r="31987" spans="2:41" x14ac:dyDescent="0.25">
      <c r="B31987" s="6"/>
      <c r="D31987" s="6"/>
      <c r="E31987" s="6"/>
      <c r="F31987" s="6"/>
      <c r="U31987" s="11"/>
      <c r="AO31987" s="11"/>
    </row>
    <row r="31988" spans="2:41" x14ac:dyDescent="0.25">
      <c r="B31988" s="6"/>
      <c r="D31988" s="6"/>
      <c r="E31988" s="6"/>
      <c r="F31988" s="6"/>
      <c r="U31988" s="11"/>
      <c r="AO31988" s="11"/>
    </row>
    <row r="31989" spans="2:41" x14ac:dyDescent="0.25">
      <c r="B31989" s="6"/>
      <c r="D31989" s="6"/>
      <c r="E31989" s="6"/>
      <c r="F31989" s="6"/>
      <c r="U31989" s="11"/>
      <c r="AO31989" s="11"/>
    </row>
    <row r="31990" spans="2:41" x14ac:dyDescent="0.25">
      <c r="B31990" s="6"/>
      <c r="D31990" s="6"/>
      <c r="E31990" s="6"/>
      <c r="F31990" s="6"/>
      <c r="U31990" s="11"/>
      <c r="AO31990" s="11"/>
    </row>
    <row r="31991" spans="2:41" x14ac:dyDescent="0.25">
      <c r="B31991" s="6"/>
      <c r="D31991" s="6"/>
      <c r="E31991" s="6"/>
      <c r="F31991" s="6"/>
      <c r="U31991" s="11"/>
      <c r="AO31991" s="11"/>
    </row>
    <row r="31992" spans="2:41" x14ac:dyDescent="0.25">
      <c r="B31992" s="6"/>
      <c r="D31992" s="6"/>
      <c r="E31992" s="6"/>
      <c r="F31992" s="6"/>
      <c r="U31992" s="11"/>
      <c r="AO31992" s="11"/>
    </row>
    <row r="31993" spans="2:41" x14ac:dyDescent="0.25">
      <c r="B31993" s="6"/>
      <c r="D31993" s="6"/>
      <c r="E31993" s="6"/>
      <c r="F31993" s="6"/>
      <c r="U31993" s="11"/>
      <c r="AO31993" s="11"/>
    </row>
    <row r="31994" spans="2:41" x14ac:dyDescent="0.25">
      <c r="B31994" s="6"/>
      <c r="D31994" s="6"/>
      <c r="E31994" s="6"/>
      <c r="F31994" s="6"/>
      <c r="U31994" s="11"/>
      <c r="AO31994" s="11"/>
    </row>
    <row r="31995" spans="2:41" x14ac:dyDescent="0.25">
      <c r="B31995" s="6"/>
      <c r="D31995" s="6"/>
      <c r="E31995" s="6"/>
      <c r="F31995" s="6"/>
      <c r="U31995" s="11"/>
      <c r="AO31995" s="11"/>
    </row>
    <row r="31996" spans="2:41" x14ac:dyDescent="0.25">
      <c r="B31996" s="6"/>
      <c r="D31996" s="6"/>
      <c r="E31996" s="6"/>
      <c r="F31996" s="6"/>
      <c r="U31996" s="11"/>
      <c r="AO31996" s="11"/>
    </row>
    <row r="31997" spans="2:41" x14ac:dyDescent="0.25">
      <c r="B31997" s="6"/>
      <c r="D31997" s="6"/>
      <c r="E31997" s="6"/>
      <c r="F31997" s="6"/>
      <c r="U31997" s="11"/>
      <c r="AO31997" s="11"/>
    </row>
    <row r="31998" spans="2:41" x14ac:dyDescent="0.25">
      <c r="B31998" s="6"/>
      <c r="D31998" s="6"/>
      <c r="E31998" s="6"/>
      <c r="F31998" s="6"/>
      <c r="U31998" s="11"/>
      <c r="AO31998" s="11"/>
    </row>
    <row r="31999" spans="2:41" x14ac:dyDescent="0.25">
      <c r="B31999" s="6"/>
      <c r="D31999" s="6"/>
      <c r="E31999" s="6"/>
      <c r="F31999" s="6"/>
      <c r="U31999" s="11"/>
      <c r="AO31999" s="11"/>
    </row>
    <row r="32000" spans="2:41" x14ac:dyDescent="0.25">
      <c r="B32000" s="6"/>
      <c r="D32000" s="6"/>
      <c r="E32000" s="6"/>
      <c r="F32000" s="6"/>
      <c r="U32000" s="11"/>
      <c r="AO32000" s="11"/>
    </row>
    <row r="32001" spans="2:41" x14ac:dyDescent="0.25">
      <c r="B32001" s="6"/>
      <c r="D32001" s="6"/>
      <c r="E32001" s="6"/>
      <c r="F32001" s="6"/>
      <c r="U32001" s="11"/>
      <c r="AO32001" s="11"/>
    </row>
    <row r="32002" spans="2:41" x14ac:dyDescent="0.25">
      <c r="B32002" s="6"/>
      <c r="D32002" s="6"/>
      <c r="E32002" s="6"/>
      <c r="F32002" s="6"/>
      <c r="U32002" s="11"/>
      <c r="AO32002" s="11"/>
    </row>
    <row r="32003" spans="2:41" x14ac:dyDescent="0.25">
      <c r="B32003" s="6"/>
      <c r="D32003" s="6"/>
      <c r="E32003" s="6"/>
      <c r="F32003" s="6"/>
      <c r="U32003" s="11"/>
      <c r="AO32003" s="11"/>
    </row>
    <row r="32004" spans="2:41" x14ac:dyDescent="0.25">
      <c r="B32004" s="6"/>
      <c r="D32004" s="6"/>
      <c r="E32004" s="6"/>
      <c r="F32004" s="6"/>
      <c r="U32004" s="11"/>
      <c r="AO32004" s="11"/>
    </row>
    <row r="32005" spans="2:41" x14ac:dyDescent="0.25">
      <c r="B32005" s="6"/>
      <c r="D32005" s="6"/>
      <c r="E32005" s="6"/>
      <c r="F32005" s="6"/>
      <c r="U32005" s="11"/>
      <c r="AO32005" s="11"/>
    </row>
    <row r="32006" spans="2:41" x14ac:dyDescent="0.25">
      <c r="B32006" s="6"/>
      <c r="D32006" s="6"/>
      <c r="E32006" s="6"/>
      <c r="F32006" s="6"/>
      <c r="U32006" s="11"/>
      <c r="AO32006" s="11"/>
    </row>
    <row r="32007" spans="2:41" x14ac:dyDescent="0.25">
      <c r="B32007" s="6"/>
      <c r="D32007" s="6"/>
      <c r="E32007" s="6"/>
      <c r="F32007" s="6"/>
      <c r="U32007" s="11"/>
      <c r="AO32007" s="11"/>
    </row>
    <row r="32008" spans="2:41" x14ac:dyDescent="0.25">
      <c r="B32008" s="6"/>
      <c r="D32008" s="6"/>
      <c r="E32008" s="6"/>
      <c r="F32008" s="6"/>
      <c r="U32008" s="11"/>
      <c r="AO32008" s="11"/>
    </row>
    <row r="32009" spans="2:41" x14ac:dyDescent="0.25">
      <c r="B32009" s="6"/>
      <c r="D32009" s="6"/>
      <c r="E32009" s="6"/>
      <c r="F32009" s="6"/>
      <c r="U32009" s="11"/>
      <c r="AO32009" s="11"/>
    </row>
    <row r="32010" spans="2:41" x14ac:dyDescent="0.25">
      <c r="B32010" s="6"/>
      <c r="D32010" s="6"/>
      <c r="E32010" s="6"/>
      <c r="F32010" s="6"/>
      <c r="U32010" s="11"/>
      <c r="AO32010" s="11"/>
    </row>
    <row r="32011" spans="2:41" x14ac:dyDescent="0.25">
      <c r="B32011" s="6"/>
      <c r="D32011" s="6"/>
      <c r="E32011" s="6"/>
      <c r="F32011" s="6"/>
      <c r="U32011" s="11"/>
      <c r="AO32011" s="11"/>
    </row>
    <row r="32012" spans="2:41" x14ac:dyDescent="0.25">
      <c r="B32012" s="6"/>
      <c r="D32012" s="6"/>
      <c r="E32012" s="6"/>
      <c r="F32012" s="6"/>
      <c r="U32012" s="11"/>
      <c r="AO32012" s="11"/>
    </row>
    <row r="32013" spans="2:41" x14ac:dyDescent="0.25">
      <c r="B32013" s="6"/>
      <c r="D32013" s="6"/>
      <c r="E32013" s="6"/>
      <c r="F32013" s="6"/>
      <c r="U32013" s="11"/>
      <c r="AO32013" s="11"/>
    </row>
    <row r="32014" spans="2:41" x14ac:dyDescent="0.25">
      <c r="B32014" s="6"/>
      <c r="D32014" s="6"/>
      <c r="E32014" s="6"/>
      <c r="F32014" s="6"/>
      <c r="U32014" s="11"/>
      <c r="AO32014" s="11"/>
    </row>
    <row r="32015" spans="2:41" x14ac:dyDescent="0.25">
      <c r="B32015" s="6"/>
      <c r="D32015" s="6"/>
      <c r="E32015" s="6"/>
      <c r="F32015" s="6"/>
      <c r="U32015" s="11"/>
      <c r="AO32015" s="11"/>
    </row>
    <row r="32016" spans="2:41" x14ac:dyDescent="0.25">
      <c r="B32016" s="6"/>
      <c r="D32016" s="6"/>
      <c r="E32016" s="6"/>
      <c r="F32016" s="6"/>
      <c r="U32016" s="11"/>
      <c r="AO32016" s="11"/>
    </row>
    <row r="32017" spans="2:41" x14ac:dyDescent="0.25">
      <c r="B32017" s="6"/>
      <c r="D32017" s="6"/>
      <c r="E32017" s="6"/>
      <c r="F32017" s="6"/>
      <c r="U32017" s="11"/>
      <c r="AO32017" s="11"/>
    </row>
    <row r="32018" spans="2:41" x14ac:dyDescent="0.25">
      <c r="B32018" s="6"/>
      <c r="D32018" s="6"/>
      <c r="E32018" s="6"/>
      <c r="F32018" s="6"/>
      <c r="U32018" s="11"/>
      <c r="AO32018" s="11"/>
    </row>
    <row r="32019" spans="2:41" x14ac:dyDescent="0.25">
      <c r="B32019" s="6"/>
      <c r="D32019" s="6"/>
      <c r="E32019" s="6"/>
      <c r="F32019" s="6"/>
      <c r="U32019" s="11"/>
      <c r="AO32019" s="11"/>
    </row>
    <row r="32020" spans="2:41" x14ac:dyDescent="0.25">
      <c r="B32020" s="6"/>
      <c r="D32020" s="6"/>
      <c r="E32020" s="6"/>
      <c r="F32020" s="6"/>
      <c r="U32020" s="11"/>
      <c r="AO32020" s="11"/>
    </row>
    <row r="32021" spans="2:41" x14ac:dyDescent="0.25">
      <c r="B32021" s="6"/>
      <c r="D32021" s="6"/>
      <c r="E32021" s="6"/>
      <c r="F32021" s="6"/>
      <c r="U32021" s="11"/>
      <c r="AO32021" s="11"/>
    </row>
    <row r="32022" spans="2:41" x14ac:dyDescent="0.25">
      <c r="B32022" s="6"/>
      <c r="D32022" s="6"/>
      <c r="E32022" s="6"/>
      <c r="F32022" s="6"/>
      <c r="U32022" s="11"/>
      <c r="AO32022" s="11"/>
    </row>
    <row r="32023" spans="2:41" x14ac:dyDescent="0.25">
      <c r="B32023" s="6"/>
      <c r="D32023" s="6"/>
      <c r="E32023" s="6"/>
      <c r="F32023" s="6"/>
      <c r="U32023" s="11"/>
      <c r="AO32023" s="11"/>
    </row>
    <row r="32024" spans="2:41" x14ac:dyDescent="0.25">
      <c r="B32024" s="6"/>
      <c r="D32024" s="6"/>
      <c r="E32024" s="6"/>
      <c r="F32024" s="6"/>
      <c r="U32024" s="11"/>
      <c r="AO32024" s="11"/>
    </row>
    <row r="32025" spans="2:41" x14ac:dyDescent="0.25">
      <c r="B32025" s="6"/>
      <c r="D32025" s="6"/>
      <c r="E32025" s="6"/>
      <c r="F32025" s="6"/>
      <c r="U32025" s="11"/>
      <c r="AO32025" s="11"/>
    </row>
    <row r="32026" spans="2:41" x14ac:dyDescent="0.25">
      <c r="B32026" s="6"/>
      <c r="D32026" s="6"/>
      <c r="E32026" s="6"/>
      <c r="F32026" s="6"/>
      <c r="U32026" s="11"/>
      <c r="AO32026" s="11"/>
    </row>
    <row r="32027" spans="2:41" x14ac:dyDescent="0.25">
      <c r="B32027" s="6"/>
      <c r="D32027" s="6"/>
      <c r="E32027" s="6"/>
      <c r="F32027" s="6"/>
      <c r="U32027" s="11"/>
      <c r="AO32027" s="11"/>
    </row>
    <row r="32028" spans="2:41" x14ac:dyDescent="0.25">
      <c r="B32028" s="6"/>
      <c r="D32028" s="6"/>
      <c r="E32028" s="6"/>
      <c r="F32028" s="6"/>
      <c r="U32028" s="11"/>
      <c r="AO32028" s="11"/>
    </row>
    <row r="32029" spans="2:41" x14ac:dyDescent="0.25">
      <c r="B32029" s="6"/>
      <c r="D32029" s="6"/>
      <c r="E32029" s="6"/>
      <c r="F32029" s="6"/>
      <c r="U32029" s="11"/>
      <c r="AO32029" s="11"/>
    </row>
    <row r="32030" spans="2:41" x14ac:dyDescent="0.25">
      <c r="B32030" s="6"/>
      <c r="D32030" s="6"/>
      <c r="E32030" s="6"/>
      <c r="F32030" s="6"/>
      <c r="U32030" s="11"/>
      <c r="AO32030" s="11"/>
    </row>
    <row r="32031" spans="2:41" x14ac:dyDescent="0.25">
      <c r="B32031" s="6"/>
      <c r="D32031" s="6"/>
      <c r="E32031" s="6"/>
      <c r="F32031" s="6"/>
      <c r="U32031" s="11"/>
      <c r="AO32031" s="11"/>
    </row>
    <row r="32032" spans="2:41" x14ac:dyDescent="0.25">
      <c r="B32032" s="6"/>
      <c r="D32032" s="6"/>
      <c r="E32032" s="6"/>
      <c r="F32032" s="6"/>
      <c r="U32032" s="11"/>
      <c r="AO32032" s="11"/>
    </row>
    <row r="32033" spans="2:41" x14ac:dyDescent="0.25">
      <c r="B32033" s="6"/>
      <c r="D32033" s="6"/>
      <c r="E32033" s="6"/>
      <c r="F32033" s="6"/>
      <c r="U32033" s="11"/>
      <c r="AO32033" s="11"/>
    </row>
    <row r="32034" spans="2:41" x14ac:dyDescent="0.25">
      <c r="B32034" s="6"/>
      <c r="D32034" s="6"/>
      <c r="E32034" s="6"/>
      <c r="F32034" s="6"/>
      <c r="U32034" s="11"/>
      <c r="AO32034" s="11"/>
    </row>
    <row r="32035" spans="2:41" x14ac:dyDescent="0.25">
      <c r="B32035" s="6"/>
      <c r="D32035" s="6"/>
      <c r="E32035" s="6"/>
      <c r="F32035" s="6"/>
      <c r="U32035" s="11"/>
      <c r="AO32035" s="11"/>
    </row>
    <row r="32036" spans="2:41" x14ac:dyDescent="0.25">
      <c r="B32036" s="6"/>
      <c r="D32036" s="6"/>
      <c r="E32036" s="6"/>
      <c r="F32036" s="6"/>
      <c r="U32036" s="11"/>
      <c r="AO32036" s="11"/>
    </row>
    <row r="32037" spans="2:41" x14ac:dyDescent="0.25">
      <c r="B32037" s="6"/>
      <c r="D32037" s="6"/>
      <c r="E32037" s="6"/>
      <c r="F32037" s="6"/>
      <c r="U32037" s="11"/>
      <c r="AO32037" s="11"/>
    </row>
    <row r="32038" spans="2:41" x14ac:dyDescent="0.25">
      <c r="B32038" s="6"/>
      <c r="D32038" s="6"/>
      <c r="E32038" s="6"/>
      <c r="F32038" s="6"/>
      <c r="U32038" s="11"/>
      <c r="AO32038" s="11"/>
    </row>
    <row r="32039" spans="2:41" x14ac:dyDescent="0.25">
      <c r="B32039" s="6"/>
      <c r="D32039" s="6"/>
      <c r="E32039" s="6"/>
      <c r="F32039" s="6"/>
      <c r="U32039" s="11"/>
      <c r="AO32039" s="11"/>
    </row>
    <row r="32040" spans="2:41" x14ac:dyDescent="0.25">
      <c r="B32040" s="6"/>
      <c r="D32040" s="6"/>
      <c r="E32040" s="6"/>
      <c r="F32040" s="6"/>
      <c r="U32040" s="11"/>
      <c r="AO32040" s="11"/>
    </row>
    <row r="32041" spans="2:41" x14ac:dyDescent="0.25">
      <c r="B32041" s="6"/>
      <c r="D32041" s="6"/>
      <c r="E32041" s="6"/>
      <c r="F32041" s="6"/>
      <c r="U32041" s="11"/>
      <c r="AO32041" s="11"/>
    </row>
    <row r="32042" spans="2:41" x14ac:dyDescent="0.25">
      <c r="B32042" s="6"/>
      <c r="D32042" s="6"/>
      <c r="E32042" s="6"/>
      <c r="F32042" s="6"/>
      <c r="U32042" s="11"/>
      <c r="AO32042" s="11"/>
    </row>
    <row r="32043" spans="2:41" x14ac:dyDescent="0.25">
      <c r="B32043" s="6"/>
      <c r="D32043" s="6"/>
      <c r="E32043" s="6"/>
      <c r="F32043" s="6"/>
      <c r="U32043" s="11"/>
      <c r="AO32043" s="11"/>
    </row>
    <row r="32044" spans="2:41" x14ac:dyDescent="0.25">
      <c r="B32044" s="6"/>
      <c r="D32044" s="6"/>
      <c r="E32044" s="6"/>
      <c r="F32044" s="6"/>
      <c r="U32044" s="11"/>
      <c r="AO32044" s="11"/>
    </row>
    <row r="32045" spans="2:41" x14ac:dyDescent="0.25">
      <c r="B32045" s="6"/>
      <c r="D32045" s="6"/>
      <c r="E32045" s="6"/>
      <c r="F32045" s="6"/>
      <c r="U32045" s="11"/>
      <c r="AO32045" s="11"/>
    </row>
    <row r="32046" spans="2:41" x14ac:dyDescent="0.25">
      <c r="B32046" s="6"/>
      <c r="D32046" s="6"/>
      <c r="E32046" s="6"/>
      <c r="F32046" s="6"/>
      <c r="U32046" s="11"/>
      <c r="AO32046" s="11"/>
    </row>
    <row r="32047" spans="2:41" x14ac:dyDescent="0.25">
      <c r="B32047" s="6"/>
      <c r="D32047" s="6"/>
      <c r="E32047" s="6"/>
      <c r="F32047" s="6"/>
      <c r="U32047" s="11"/>
      <c r="AO32047" s="11"/>
    </row>
    <row r="32048" spans="2:41" x14ac:dyDescent="0.25">
      <c r="B32048" s="6"/>
      <c r="D32048" s="6"/>
      <c r="E32048" s="6"/>
      <c r="F32048" s="6"/>
      <c r="U32048" s="11"/>
      <c r="AO32048" s="11"/>
    </row>
    <row r="32049" spans="2:41" x14ac:dyDescent="0.25">
      <c r="B32049" s="6"/>
      <c r="D32049" s="6"/>
      <c r="E32049" s="6"/>
      <c r="F32049" s="6"/>
      <c r="U32049" s="11"/>
      <c r="AO32049" s="11"/>
    </row>
    <row r="32050" spans="2:41" x14ac:dyDescent="0.25">
      <c r="B32050" s="6"/>
      <c r="D32050" s="6"/>
      <c r="E32050" s="6"/>
      <c r="F32050" s="6"/>
      <c r="U32050" s="11"/>
      <c r="AO32050" s="11"/>
    </row>
    <row r="32051" spans="2:41" x14ac:dyDescent="0.25">
      <c r="B32051" s="6"/>
      <c r="D32051" s="6"/>
      <c r="E32051" s="6"/>
      <c r="F32051" s="6"/>
      <c r="U32051" s="11"/>
      <c r="AO32051" s="11"/>
    </row>
    <row r="32052" spans="2:41" x14ac:dyDescent="0.25">
      <c r="B32052" s="6"/>
      <c r="D32052" s="6"/>
      <c r="E32052" s="6"/>
      <c r="F32052" s="6"/>
      <c r="U32052" s="11"/>
      <c r="AO32052" s="11"/>
    </row>
    <row r="32053" spans="2:41" x14ac:dyDescent="0.25">
      <c r="B32053" s="6"/>
      <c r="D32053" s="6"/>
      <c r="E32053" s="6"/>
      <c r="F32053" s="6"/>
      <c r="U32053" s="11"/>
      <c r="AO32053" s="11"/>
    </row>
    <row r="32054" spans="2:41" x14ac:dyDescent="0.25">
      <c r="B32054" s="6"/>
      <c r="D32054" s="6"/>
      <c r="E32054" s="6"/>
      <c r="F32054" s="6"/>
      <c r="U32054" s="11"/>
      <c r="AO32054" s="11"/>
    </row>
    <row r="32055" spans="2:41" x14ac:dyDescent="0.25">
      <c r="B32055" s="6"/>
      <c r="D32055" s="6"/>
      <c r="E32055" s="6"/>
      <c r="F32055" s="6"/>
      <c r="U32055" s="11"/>
      <c r="AO32055" s="11"/>
    </row>
    <row r="32056" spans="2:41" x14ac:dyDescent="0.25">
      <c r="B32056" s="6"/>
      <c r="D32056" s="6"/>
      <c r="E32056" s="6"/>
      <c r="F32056" s="6"/>
      <c r="U32056" s="11"/>
      <c r="AO32056" s="11"/>
    </row>
    <row r="32057" spans="2:41" x14ac:dyDescent="0.25">
      <c r="B32057" s="6"/>
      <c r="D32057" s="6"/>
      <c r="E32057" s="6"/>
      <c r="F32057" s="6"/>
      <c r="U32057" s="11"/>
      <c r="AO32057" s="11"/>
    </row>
    <row r="32058" spans="2:41" x14ac:dyDescent="0.25">
      <c r="B32058" s="6"/>
      <c r="D32058" s="6"/>
      <c r="E32058" s="6"/>
      <c r="F32058" s="6"/>
      <c r="U32058" s="11"/>
      <c r="AO32058" s="11"/>
    </row>
    <row r="32059" spans="2:41" x14ac:dyDescent="0.25">
      <c r="B32059" s="6"/>
      <c r="D32059" s="6"/>
      <c r="E32059" s="6"/>
      <c r="F32059" s="6"/>
      <c r="U32059" s="11"/>
      <c r="AO32059" s="11"/>
    </row>
    <row r="32060" spans="2:41" x14ac:dyDescent="0.25">
      <c r="B32060" s="6"/>
      <c r="D32060" s="6"/>
      <c r="E32060" s="6"/>
      <c r="F32060" s="6"/>
      <c r="U32060" s="11"/>
      <c r="AO32060" s="11"/>
    </row>
    <row r="32061" spans="2:41" x14ac:dyDescent="0.25">
      <c r="B32061" s="6"/>
      <c r="D32061" s="6"/>
      <c r="E32061" s="6"/>
      <c r="F32061" s="6"/>
      <c r="U32061" s="11"/>
      <c r="AO32061" s="11"/>
    </row>
    <row r="32062" spans="2:41" x14ac:dyDescent="0.25">
      <c r="B32062" s="6"/>
      <c r="D32062" s="6"/>
      <c r="E32062" s="6"/>
      <c r="F32062" s="6"/>
      <c r="U32062" s="11"/>
      <c r="AO32062" s="11"/>
    </row>
    <row r="32063" spans="2:41" x14ac:dyDescent="0.25">
      <c r="B32063" s="6"/>
      <c r="D32063" s="6"/>
      <c r="E32063" s="6"/>
      <c r="F32063" s="6"/>
      <c r="U32063" s="11"/>
      <c r="AO32063" s="11"/>
    </row>
    <row r="32064" spans="2:41" x14ac:dyDescent="0.25">
      <c r="B32064" s="6"/>
      <c r="D32064" s="6"/>
      <c r="E32064" s="6"/>
      <c r="F32064" s="6"/>
      <c r="U32064" s="11"/>
      <c r="AO32064" s="11"/>
    </row>
    <row r="32065" spans="2:41" x14ac:dyDescent="0.25">
      <c r="B32065" s="6"/>
      <c r="D32065" s="6"/>
      <c r="E32065" s="6"/>
      <c r="F32065" s="6"/>
      <c r="U32065" s="11"/>
      <c r="AO32065" s="11"/>
    </row>
    <row r="32066" spans="2:41" x14ac:dyDescent="0.25">
      <c r="B32066" s="6"/>
      <c r="D32066" s="6"/>
      <c r="E32066" s="6"/>
      <c r="F32066" s="6"/>
      <c r="U32066" s="11"/>
      <c r="AO32066" s="11"/>
    </row>
    <row r="32067" spans="2:41" x14ac:dyDescent="0.25">
      <c r="B32067" s="6"/>
      <c r="D32067" s="6"/>
      <c r="E32067" s="6"/>
      <c r="F32067" s="6"/>
      <c r="U32067" s="11"/>
      <c r="AO32067" s="11"/>
    </row>
    <row r="32068" spans="2:41" x14ac:dyDescent="0.25">
      <c r="B32068" s="6"/>
      <c r="D32068" s="6"/>
      <c r="E32068" s="6"/>
      <c r="F32068" s="6"/>
      <c r="U32068" s="11"/>
      <c r="AO32068" s="11"/>
    </row>
    <row r="32069" spans="2:41" x14ac:dyDescent="0.25">
      <c r="B32069" s="6"/>
      <c r="D32069" s="6"/>
      <c r="E32069" s="6"/>
      <c r="F32069" s="6"/>
      <c r="U32069" s="11"/>
      <c r="AO32069" s="11"/>
    </row>
    <row r="32070" spans="2:41" x14ac:dyDescent="0.25">
      <c r="B32070" s="6"/>
      <c r="D32070" s="6"/>
      <c r="E32070" s="6"/>
      <c r="F32070" s="6"/>
      <c r="U32070" s="11"/>
      <c r="AO32070" s="11"/>
    </row>
    <row r="32071" spans="2:41" x14ac:dyDescent="0.25">
      <c r="B32071" s="6"/>
      <c r="D32071" s="6"/>
      <c r="E32071" s="6"/>
      <c r="F32071" s="6"/>
      <c r="U32071" s="11"/>
      <c r="AO32071" s="11"/>
    </row>
    <row r="32072" spans="2:41" x14ac:dyDescent="0.25">
      <c r="B32072" s="6"/>
      <c r="D32072" s="6"/>
      <c r="E32072" s="6"/>
      <c r="F32072" s="6"/>
      <c r="U32072" s="11"/>
      <c r="AO32072" s="11"/>
    </row>
    <row r="32073" spans="2:41" x14ac:dyDescent="0.25">
      <c r="B32073" s="6"/>
      <c r="D32073" s="6"/>
      <c r="E32073" s="6"/>
      <c r="F32073" s="6"/>
      <c r="U32073" s="11"/>
      <c r="AO32073" s="11"/>
    </row>
    <row r="32074" spans="2:41" x14ac:dyDescent="0.25">
      <c r="B32074" s="6"/>
      <c r="D32074" s="6"/>
      <c r="E32074" s="6"/>
      <c r="F32074" s="6"/>
      <c r="U32074" s="11"/>
      <c r="AO32074" s="11"/>
    </row>
    <row r="32075" spans="2:41" x14ac:dyDescent="0.25">
      <c r="B32075" s="6"/>
      <c r="D32075" s="6"/>
      <c r="E32075" s="6"/>
      <c r="F32075" s="6"/>
      <c r="U32075" s="11"/>
      <c r="AO32075" s="11"/>
    </row>
    <row r="32076" spans="2:41" x14ac:dyDescent="0.25">
      <c r="B32076" s="6"/>
      <c r="D32076" s="6"/>
      <c r="E32076" s="6"/>
      <c r="F32076" s="6"/>
      <c r="U32076" s="11"/>
      <c r="AO32076" s="11"/>
    </row>
    <row r="32077" spans="2:41" x14ac:dyDescent="0.25">
      <c r="B32077" s="6"/>
      <c r="D32077" s="6"/>
      <c r="E32077" s="6"/>
      <c r="F32077" s="6"/>
      <c r="U32077" s="11"/>
      <c r="AO32077" s="11"/>
    </row>
    <row r="32078" spans="2:41" x14ac:dyDescent="0.25">
      <c r="B32078" s="6"/>
      <c r="D32078" s="6"/>
      <c r="E32078" s="6"/>
      <c r="F32078" s="6"/>
      <c r="U32078" s="11"/>
      <c r="AO32078" s="11"/>
    </row>
    <row r="32079" spans="2:41" x14ac:dyDescent="0.25">
      <c r="B32079" s="6"/>
      <c r="D32079" s="6"/>
      <c r="E32079" s="6"/>
      <c r="F32079" s="6"/>
      <c r="U32079" s="11"/>
      <c r="AO32079" s="11"/>
    </row>
    <row r="32080" spans="2:41" x14ac:dyDescent="0.25">
      <c r="B32080" s="6"/>
      <c r="D32080" s="6"/>
      <c r="E32080" s="6"/>
      <c r="F32080" s="6"/>
      <c r="U32080" s="11"/>
      <c r="AO32080" s="11"/>
    </row>
    <row r="32081" spans="2:41" x14ac:dyDescent="0.25">
      <c r="B32081" s="6"/>
      <c r="D32081" s="6"/>
      <c r="E32081" s="6"/>
      <c r="F32081" s="6"/>
      <c r="U32081" s="11"/>
      <c r="AO32081" s="11"/>
    </row>
    <row r="32082" spans="2:41" x14ac:dyDescent="0.25">
      <c r="B32082" s="6"/>
      <c r="D32082" s="6"/>
      <c r="E32082" s="6"/>
      <c r="F32082" s="6"/>
      <c r="U32082" s="11"/>
      <c r="AO32082" s="11"/>
    </row>
    <row r="32083" spans="2:41" x14ac:dyDescent="0.25">
      <c r="B32083" s="6"/>
      <c r="D32083" s="6"/>
      <c r="E32083" s="6"/>
      <c r="F32083" s="6"/>
      <c r="U32083" s="11"/>
      <c r="AO32083" s="11"/>
    </row>
    <row r="32084" spans="2:41" x14ac:dyDescent="0.25">
      <c r="B32084" s="6"/>
      <c r="D32084" s="6"/>
      <c r="E32084" s="6"/>
      <c r="F32084" s="6"/>
      <c r="U32084" s="11"/>
      <c r="AO32084" s="11"/>
    </row>
    <row r="32085" spans="2:41" x14ac:dyDescent="0.25">
      <c r="B32085" s="6"/>
      <c r="D32085" s="6"/>
      <c r="E32085" s="6"/>
      <c r="F32085" s="6"/>
      <c r="U32085" s="11"/>
      <c r="AO32085" s="11"/>
    </row>
    <row r="32086" spans="2:41" x14ac:dyDescent="0.25">
      <c r="B32086" s="6"/>
      <c r="D32086" s="6"/>
      <c r="E32086" s="6"/>
      <c r="F32086" s="6"/>
      <c r="U32086" s="11"/>
      <c r="AO32086" s="11"/>
    </row>
    <row r="32087" spans="2:41" x14ac:dyDescent="0.25">
      <c r="B32087" s="6"/>
      <c r="D32087" s="6"/>
      <c r="E32087" s="6"/>
      <c r="F32087" s="6"/>
      <c r="U32087" s="11"/>
      <c r="AO32087" s="11"/>
    </row>
    <row r="32088" spans="2:41" x14ac:dyDescent="0.25">
      <c r="B32088" s="6"/>
      <c r="D32088" s="6"/>
      <c r="E32088" s="6"/>
      <c r="F32088" s="6"/>
      <c r="U32088" s="11"/>
      <c r="AO32088" s="11"/>
    </row>
    <row r="32089" spans="2:41" x14ac:dyDescent="0.25">
      <c r="B32089" s="6"/>
      <c r="D32089" s="6"/>
      <c r="E32089" s="6"/>
      <c r="F32089" s="6"/>
      <c r="U32089" s="11"/>
      <c r="AO32089" s="11"/>
    </row>
    <row r="32090" spans="2:41" x14ac:dyDescent="0.25">
      <c r="B32090" s="6"/>
      <c r="D32090" s="6"/>
      <c r="E32090" s="6"/>
      <c r="F32090" s="6"/>
      <c r="U32090" s="11"/>
      <c r="AO32090" s="11"/>
    </row>
    <row r="32091" spans="2:41" x14ac:dyDescent="0.25">
      <c r="B32091" s="6"/>
      <c r="D32091" s="6"/>
      <c r="E32091" s="6"/>
      <c r="F32091" s="6"/>
      <c r="U32091" s="11"/>
      <c r="AO32091" s="11"/>
    </row>
    <row r="32092" spans="2:41" x14ac:dyDescent="0.25">
      <c r="B32092" s="6"/>
      <c r="D32092" s="6"/>
      <c r="E32092" s="6"/>
      <c r="F32092" s="6"/>
      <c r="U32092" s="11"/>
      <c r="AO32092" s="11"/>
    </row>
    <row r="32093" spans="2:41" x14ac:dyDescent="0.25">
      <c r="B32093" s="6"/>
      <c r="D32093" s="6"/>
      <c r="E32093" s="6"/>
      <c r="F32093" s="6"/>
      <c r="U32093" s="11"/>
      <c r="AO32093" s="11"/>
    </row>
    <row r="32094" spans="2:41" x14ac:dyDescent="0.25">
      <c r="B32094" s="6"/>
      <c r="D32094" s="6"/>
      <c r="E32094" s="6"/>
      <c r="F32094" s="6"/>
      <c r="U32094" s="11"/>
      <c r="AO32094" s="11"/>
    </row>
    <row r="32095" spans="2:41" x14ac:dyDescent="0.25">
      <c r="B32095" s="6"/>
      <c r="D32095" s="6"/>
      <c r="E32095" s="6"/>
      <c r="F32095" s="6"/>
      <c r="U32095" s="11"/>
      <c r="AO32095" s="11"/>
    </row>
    <row r="32096" spans="2:41" x14ac:dyDescent="0.25">
      <c r="B32096" s="6"/>
      <c r="D32096" s="6"/>
      <c r="E32096" s="6"/>
      <c r="F32096" s="6"/>
      <c r="U32096" s="11"/>
      <c r="AO32096" s="11"/>
    </row>
    <row r="32097" spans="2:41" x14ac:dyDescent="0.25">
      <c r="B32097" s="6"/>
      <c r="D32097" s="6"/>
      <c r="E32097" s="6"/>
      <c r="F32097" s="6"/>
      <c r="U32097" s="11"/>
      <c r="AO32097" s="11"/>
    </row>
    <row r="32098" spans="2:41" x14ac:dyDescent="0.25">
      <c r="B32098" s="6"/>
      <c r="D32098" s="6"/>
      <c r="E32098" s="6"/>
      <c r="F32098" s="6"/>
      <c r="U32098" s="11"/>
      <c r="AO32098" s="11"/>
    </row>
    <row r="32099" spans="2:41" x14ac:dyDescent="0.25">
      <c r="B32099" s="6"/>
      <c r="D32099" s="6"/>
      <c r="E32099" s="6"/>
      <c r="F32099" s="6"/>
      <c r="U32099" s="11"/>
      <c r="AO32099" s="11"/>
    </row>
    <row r="32100" spans="2:41" x14ac:dyDescent="0.25">
      <c r="B32100" s="6"/>
      <c r="D32100" s="6"/>
      <c r="E32100" s="6"/>
      <c r="F32100" s="6"/>
      <c r="U32100" s="11"/>
      <c r="AO32100" s="11"/>
    </row>
    <row r="32101" spans="2:41" x14ac:dyDescent="0.25">
      <c r="B32101" s="6"/>
      <c r="D32101" s="6"/>
      <c r="E32101" s="6"/>
      <c r="F32101" s="6"/>
      <c r="U32101" s="11"/>
      <c r="AO32101" s="11"/>
    </row>
    <row r="32102" spans="2:41" x14ac:dyDescent="0.25">
      <c r="B32102" s="6"/>
      <c r="D32102" s="6"/>
      <c r="E32102" s="6"/>
      <c r="F32102" s="6"/>
      <c r="U32102" s="11"/>
      <c r="AO32102" s="11"/>
    </row>
    <row r="32103" spans="2:41" x14ac:dyDescent="0.25">
      <c r="B32103" s="6"/>
      <c r="D32103" s="6"/>
      <c r="E32103" s="6"/>
      <c r="F32103" s="6"/>
      <c r="U32103" s="11"/>
      <c r="AO32103" s="11"/>
    </row>
    <row r="32104" spans="2:41" x14ac:dyDescent="0.25">
      <c r="B32104" s="6"/>
      <c r="D32104" s="6"/>
      <c r="E32104" s="6"/>
      <c r="F32104" s="6"/>
      <c r="U32104" s="11"/>
      <c r="AO32104" s="11"/>
    </row>
    <row r="32105" spans="2:41" x14ac:dyDescent="0.25">
      <c r="B32105" s="6"/>
      <c r="D32105" s="6"/>
      <c r="E32105" s="6"/>
      <c r="F32105" s="6"/>
      <c r="U32105" s="11"/>
      <c r="AO32105" s="11"/>
    </row>
    <row r="32106" spans="2:41" x14ac:dyDescent="0.25">
      <c r="B32106" s="6"/>
      <c r="D32106" s="6"/>
      <c r="E32106" s="6"/>
      <c r="F32106" s="6"/>
      <c r="U32106" s="11"/>
      <c r="AO32106" s="11"/>
    </row>
    <row r="32107" spans="2:41" x14ac:dyDescent="0.25">
      <c r="B32107" s="6"/>
      <c r="D32107" s="6"/>
      <c r="E32107" s="6"/>
      <c r="F32107" s="6"/>
      <c r="U32107" s="11"/>
      <c r="AO32107" s="11"/>
    </row>
    <row r="32108" spans="2:41" x14ac:dyDescent="0.25">
      <c r="B32108" s="6"/>
      <c r="D32108" s="6"/>
      <c r="E32108" s="6"/>
      <c r="F32108" s="6"/>
      <c r="U32108" s="11"/>
      <c r="AO32108" s="11"/>
    </row>
    <row r="32109" spans="2:41" x14ac:dyDescent="0.25">
      <c r="B32109" s="6"/>
      <c r="D32109" s="6"/>
      <c r="E32109" s="6"/>
      <c r="F32109" s="6"/>
      <c r="U32109" s="11"/>
      <c r="AO32109" s="11"/>
    </row>
    <row r="32110" spans="2:41" x14ac:dyDescent="0.25">
      <c r="B32110" s="6"/>
      <c r="D32110" s="6"/>
      <c r="E32110" s="6"/>
      <c r="F32110" s="6"/>
      <c r="U32110" s="11"/>
      <c r="AO32110" s="11"/>
    </row>
    <row r="32111" spans="2:41" x14ac:dyDescent="0.25">
      <c r="B32111" s="6"/>
      <c r="D32111" s="6"/>
      <c r="E32111" s="6"/>
      <c r="F32111" s="6"/>
      <c r="U32111" s="11"/>
      <c r="AO32111" s="11"/>
    </row>
    <row r="32112" spans="2:41" x14ac:dyDescent="0.25">
      <c r="B32112" s="6"/>
      <c r="D32112" s="6"/>
      <c r="E32112" s="6"/>
      <c r="F32112" s="6"/>
      <c r="U32112" s="11"/>
      <c r="AO32112" s="11"/>
    </row>
    <row r="32113" spans="2:41" x14ac:dyDescent="0.25">
      <c r="B32113" s="6"/>
      <c r="D32113" s="6"/>
      <c r="E32113" s="6"/>
      <c r="F32113" s="6"/>
      <c r="U32113" s="11"/>
      <c r="AO32113" s="11"/>
    </row>
    <row r="32114" spans="2:41" x14ac:dyDescent="0.25">
      <c r="B32114" s="6"/>
      <c r="D32114" s="6"/>
      <c r="E32114" s="6"/>
      <c r="F32114" s="6"/>
      <c r="U32114" s="11"/>
      <c r="AO32114" s="11"/>
    </row>
    <row r="32115" spans="2:41" x14ac:dyDescent="0.25">
      <c r="B32115" s="6"/>
      <c r="D32115" s="6"/>
      <c r="E32115" s="6"/>
      <c r="F32115" s="6"/>
      <c r="U32115" s="11"/>
      <c r="AO32115" s="11"/>
    </row>
    <row r="32116" spans="2:41" x14ac:dyDescent="0.25">
      <c r="B32116" s="6"/>
      <c r="D32116" s="6"/>
      <c r="E32116" s="6"/>
      <c r="F32116" s="6"/>
      <c r="U32116" s="11"/>
      <c r="AO32116" s="11"/>
    </row>
    <row r="32117" spans="2:41" x14ac:dyDescent="0.25">
      <c r="B32117" s="6"/>
      <c r="D32117" s="6"/>
      <c r="E32117" s="6"/>
      <c r="F32117" s="6"/>
      <c r="U32117" s="11"/>
      <c r="AO32117" s="11"/>
    </row>
    <row r="32118" spans="2:41" x14ac:dyDescent="0.25">
      <c r="B32118" s="6"/>
      <c r="D32118" s="6"/>
      <c r="E32118" s="6"/>
      <c r="F32118" s="6"/>
      <c r="U32118" s="11"/>
      <c r="AO32118" s="11"/>
    </row>
    <row r="32119" spans="2:41" x14ac:dyDescent="0.25">
      <c r="B32119" s="6"/>
      <c r="D32119" s="6"/>
      <c r="E32119" s="6"/>
      <c r="F32119" s="6"/>
      <c r="U32119" s="11"/>
      <c r="AO32119" s="11"/>
    </row>
    <row r="32120" spans="2:41" x14ac:dyDescent="0.25">
      <c r="B32120" s="6"/>
      <c r="D32120" s="6"/>
      <c r="E32120" s="6"/>
      <c r="F32120" s="6"/>
      <c r="U32120" s="11"/>
      <c r="AO32120" s="11"/>
    </row>
    <row r="32121" spans="2:41" x14ac:dyDescent="0.25">
      <c r="B32121" s="6"/>
      <c r="D32121" s="6"/>
      <c r="E32121" s="6"/>
      <c r="F32121" s="6"/>
      <c r="U32121" s="11"/>
      <c r="AO32121" s="11"/>
    </row>
    <row r="32122" spans="2:41" x14ac:dyDescent="0.25">
      <c r="B32122" s="6"/>
      <c r="D32122" s="6"/>
      <c r="E32122" s="6"/>
      <c r="F32122" s="6"/>
      <c r="U32122" s="11"/>
      <c r="AO32122" s="11"/>
    </row>
    <row r="32123" spans="2:41" x14ac:dyDescent="0.25">
      <c r="B32123" s="6"/>
      <c r="D32123" s="6"/>
      <c r="E32123" s="6"/>
      <c r="F32123" s="6"/>
      <c r="U32123" s="11"/>
      <c r="AO32123" s="11"/>
    </row>
    <row r="32124" spans="2:41" x14ac:dyDescent="0.25">
      <c r="B32124" s="6"/>
      <c r="D32124" s="6"/>
      <c r="E32124" s="6"/>
      <c r="F32124" s="6"/>
      <c r="U32124" s="11"/>
      <c r="AO32124" s="11"/>
    </row>
    <row r="32125" spans="2:41" x14ac:dyDescent="0.25">
      <c r="B32125" s="6"/>
      <c r="D32125" s="6"/>
      <c r="E32125" s="6"/>
      <c r="F32125" s="6"/>
      <c r="U32125" s="11"/>
      <c r="AO32125" s="11"/>
    </row>
    <row r="32126" spans="2:41" x14ac:dyDescent="0.25">
      <c r="B32126" s="6"/>
      <c r="D32126" s="6"/>
      <c r="E32126" s="6"/>
      <c r="F32126" s="6"/>
      <c r="U32126" s="11"/>
      <c r="AO32126" s="11"/>
    </row>
    <row r="32127" spans="2:41" x14ac:dyDescent="0.25">
      <c r="B32127" s="6"/>
      <c r="D32127" s="6"/>
      <c r="E32127" s="6"/>
      <c r="F32127" s="6"/>
      <c r="U32127" s="11"/>
      <c r="AO32127" s="11"/>
    </row>
    <row r="32128" spans="2:41" x14ac:dyDescent="0.25">
      <c r="B32128" s="6"/>
      <c r="D32128" s="6"/>
      <c r="E32128" s="6"/>
      <c r="F32128" s="6"/>
      <c r="U32128" s="11"/>
      <c r="AO32128" s="11"/>
    </row>
    <row r="32129" spans="2:41" x14ac:dyDescent="0.25">
      <c r="B32129" s="6"/>
      <c r="D32129" s="6"/>
      <c r="E32129" s="6"/>
      <c r="F32129" s="6"/>
      <c r="U32129" s="11"/>
      <c r="AO32129" s="11"/>
    </row>
    <row r="32130" spans="2:41" x14ac:dyDescent="0.25">
      <c r="B32130" s="6"/>
      <c r="D32130" s="6"/>
      <c r="E32130" s="6"/>
      <c r="F32130" s="6"/>
      <c r="U32130" s="11"/>
      <c r="AO32130" s="11"/>
    </row>
    <row r="32131" spans="2:41" x14ac:dyDescent="0.25">
      <c r="B32131" s="6"/>
      <c r="D32131" s="6"/>
      <c r="E32131" s="6"/>
      <c r="F32131" s="6"/>
      <c r="U32131" s="11"/>
      <c r="AO32131" s="11"/>
    </row>
    <row r="32132" spans="2:41" x14ac:dyDescent="0.25">
      <c r="B32132" s="6"/>
      <c r="D32132" s="6"/>
      <c r="E32132" s="6"/>
      <c r="F32132" s="6"/>
      <c r="U32132" s="11"/>
      <c r="AO32132" s="11"/>
    </row>
    <row r="32133" spans="2:41" x14ac:dyDescent="0.25">
      <c r="B32133" s="6"/>
      <c r="D32133" s="6"/>
      <c r="E32133" s="6"/>
      <c r="F32133" s="6"/>
      <c r="U32133" s="11"/>
      <c r="AO32133" s="11"/>
    </row>
    <row r="32134" spans="2:41" x14ac:dyDescent="0.25">
      <c r="B32134" s="6"/>
      <c r="D32134" s="6"/>
      <c r="E32134" s="6"/>
      <c r="F32134" s="6"/>
      <c r="U32134" s="11"/>
      <c r="AO32134" s="11"/>
    </row>
    <row r="32135" spans="2:41" x14ac:dyDescent="0.25">
      <c r="B32135" s="6"/>
      <c r="D32135" s="6"/>
      <c r="E32135" s="6"/>
      <c r="F32135" s="6"/>
      <c r="U32135" s="11"/>
      <c r="AO32135" s="11"/>
    </row>
    <row r="32136" spans="2:41" x14ac:dyDescent="0.25">
      <c r="B32136" s="6"/>
      <c r="D32136" s="6"/>
      <c r="E32136" s="6"/>
      <c r="F32136" s="6"/>
      <c r="U32136" s="11"/>
      <c r="AO32136" s="11"/>
    </row>
    <row r="32137" spans="2:41" x14ac:dyDescent="0.25">
      <c r="B32137" s="6"/>
      <c r="D32137" s="6"/>
      <c r="E32137" s="6"/>
      <c r="F32137" s="6"/>
      <c r="U32137" s="11"/>
      <c r="AO32137" s="11"/>
    </row>
    <row r="32138" spans="2:41" x14ac:dyDescent="0.25">
      <c r="B32138" s="6"/>
      <c r="D32138" s="6"/>
      <c r="E32138" s="6"/>
      <c r="F32138" s="6"/>
      <c r="U32138" s="11"/>
      <c r="AO32138" s="11"/>
    </row>
    <row r="32139" spans="2:41" x14ac:dyDescent="0.25">
      <c r="B32139" s="6"/>
      <c r="D32139" s="6"/>
      <c r="E32139" s="6"/>
      <c r="F32139" s="6"/>
      <c r="U32139" s="11"/>
      <c r="AO32139" s="11"/>
    </row>
    <row r="32140" spans="2:41" x14ac:dyDescent="0.25">
      <c r="B32140" s="6"/>
      <c r="D32140" s="6"/>
      <c r="E32140" s="6"/>
      <c r="F32140" s="6"/>
      <c r="U32140" s="11"/>
      <c r="AO32140" s="11"/>
    </row>
    <row r="32141" spans="2:41" x14ac:dyDescent="0.25">
      <c r="B32141" s="6"/>
      <c r="D32141" s="6"/>
      <c r="E32141" s="6"/>
      <c r="F32141" s="6"/>
      <c r="U32141" s="11"/>
      <c r="AO32141" s="11"/>
    </row>
    <row r="32142" spans="2:41" x14ac:dyDescent="0.25">
      <c r="B32142" s="6"/>
      <c r="D32142" s="6"/>
      <c r="E32142" s="6"/>
      <c r="F32142" s="6"/>
      <c r="U32142" s="11"/>
      <c r="AO32142" s="11"/>
    </row>
    <row r="32143" spans="2:41" x14ac:dyDescent="0.25">
      <c r="B32143" s="6"/>
      <c r="D32143" s="6"/>
      <c r="E32143" s="6"/>
      <c r="F32143" s="6"/>
      <c r="U32143" s="11"/>
      <c r="AO32143" s="11"/>
    </row>
    <row r="32144" spans="2:41" x14ac:dyDescent="0.25">
      <c r="B32144" s="6"/>
      <c r="D32144" s="6"/>
      <c r="E32144" s="6"/>
      <c r="F32144" s="6"/>
      <c r="U32144" s="11"/>
      <c r="AO32144" s="11"/>
    </row>
    <row r="32145" spans="2:41" x14ac:dyDescent="0.25">
      <c r="B32145" s="6"/>
      <c r="D32145" s="6"/>
      <c r="E32145" s="6"/>
      <c r="F32145" s="6"/>
      <c r="U32145" s="11"/>
      <c r="AO32145" s="11"/>
    </row>
    <row r="32146" spans="2:41" x14ac:dyDescent="0.25">
      <c r="B32146" s="6"/>
      <c r="D32146" s="6"/>
      <c r="E32146" s="6"/>
      <c r="F32146" s="6"/>
      <c r="U32146" s="11"/>
      <c r="AO32146" s="11"/>
    </row>
    <row r="32147" spans="2:41" x14ac:dyDescent="0.25">
      <c r="B32147" s="6"/>
      <c r="D32147" s="6"/>
      <c r="E32147" s="6"/>
      <c r="F32147" s="6"/>
      <c r="U32147" s="11"/>
      <c r="AO32147" s="11"/>
    </row>
    <row r="32148" spans="2:41" x14ac:dyDescent="0.25">
      <c r="B32148" s="6"/>
      <c r="D32148" s="6"/>
      <c r="E32148" s="6"/>
      <c r="F32148" s="6"/>
      <c r="U32148" s="11"/>
      <c r="AO32148" s="11"/>
    </row>
    <row r="32149" spans="2:41" x14ac:dyDescent="0.25">
      <c r="B32149" s="6"/>
      <c r="D32149" s="6"/>
      <c r="E32149" s="6"/>
      <c r="F32149" s="6"/>
      <c r="U32149" s="11"/>
      <c r="AO32149" s="11"/>
    </row>
    <row r="32150" spans="2:41" x14ac:dyDescent="0.25">
      <c r="B32150" s="6"/>
      <c r="D32150" s="6"/>
      <c r="E32150" s="6"/>
      <c r="F32150" s="6"/>
      <c r="U32150" s="11"/>
      <c r="AO32150" s="11"/>
    </row>
    <row r="32151" spans="2:41" x14ac:dyDescent="0.25">
      <c r="B32151" s="6"/>
      <c r="D32151" s="6"/>
      <c r="E32151" s="6"/>
      <c r="F32151" s="6"/>
      <c r="U32151" s="11"/>
      <c r="AO32151" s="11"/>
    </row>
    <row r="32152" spans="2:41" x14ac:dyDescent="0.25">
      <c r="B32152" s="6"/>
      <c r="D32152" s="6"/>
      <c r="E32152" s="6"/>
      <c r="F32152" s="6"/>
      <c r="U32152" s="11"/>
      <c r="AO32152" s="11"/>
    </row>
    <row r="32153" spans="2:41" x14ac:dyDescent="0.25">
      <c r="B32153" s="6"/>
      <c r="D32153" s="6"/>
      <c r="E32153" s="6"/>
      <c r="F32153" s="6"/>
      <c r="U32153" s="11"/>
      <c r="AO32153" s="11"/>
    </row>
    <row r="32154" spans="2:41" x14ac:dyDescent="0.25">
      <c r="B32154" s="6"/>
      <c r="D32154" s="6"/>
      <c r="E32154" s="6"/>
      <c r="F32154" s="6"/>
      <c r="U32154" s="11"/>
      <c r="AO32154" s="11"/>
    </row>
    <row r="32155" spans="2:41" x14ac:dyDescent="0.25">
      <c r="B32155" s="6"/>
      <c r="D32155" s="6"/>
      <c r="E32155" s="6"/>
      <c r="F32155" s="6"/>
      <c r="U32155" s="11"/>
      <c r="AO32155" s="11"/>
    </row>
    <row r="32156" spans="2:41" x14ac:dyDescent="0.25">
      <c r="B32156" s="6"/>
      <c r="D32156" s="6"/>
      <c r="E32156" s="6"/>
      <c r="F32156" s="6"/>
      <c r="U32156" s="11"/>
      <c r="AO32156" s="11"/>
    </row>
    <row r="32157" spans="2:41" x14ac:dyDescent="0.25">
      <c r="B32157" s="6"/>
      <c r="D32157" s="6"/>
      <c r="E32157" s="6"/>
      <c r="F32157" s="6"/>
      <c r="U32157" s="11"/>
      <c r="AO32157" s="11"/>
    </row>
    <row r="32158" spans="2:41" x14ac:dyDescent="0.25">
      <c r="B32158" s="6"/>
      <c r="D32158" s="6"/>
      <c r="E32158" s="6"/>
      <c r="F32158" s="6"/>
      <c r="U32158" s="11"/>
      <c r="AO32158" s="11"/>
    </row>
    <row r="32159" spans="2:41" x14ac:dyDescent="0.25">
      <c r="B32159" s="6"/>
      <c r="D32159" s="6"/>
      <c r="E32159" s="6"/>
      <c r="F32159" s="6"/>
      <c r="U32159" s="11"/>
      <c r="AO32159" s="11"/>
    </row>
    <row r="32160" spans="2:41" x14ac:dyDescent="0.25">
      <c r="B32160" s="6"/>
      <c r="D32160" s="6"/>
      <c r="E32160" s="6"/>
      <c r="F32160" s="6"/>
      <c r="U32160" s="11"/>
      <c r="AO32160" s="11"/>
    </row>
    <row r="32161" spans="2:41" x14ac:dyDescent="0.25">
      <c r="B32161" s="6"/>
      <c r="D32161" s="6"/>
      <c r="E32161" s="6"/>
      <c r="F32161" s="6"/>
      <c r="U32161" s="11"/>
      <c r="AO32161" s="11"/>
    </row>
    <row r="32162" spans="2:41" x14ac:dyDescent="0.25">
      <c r="B32162" s="6"/>
      <c r="D32162" s="6"/>
      <c r="E32162" s="6"/>
      <c r="F32162" s="6"/>
      <c r="U32162" s="11"/>
      <c r="AO32162" s="11"/>
    </row>
    <row r="32163" spans="2:41" x14ac:dyDescent="0.25">
      <c r="B32163" s="6"/>
      <c r="D32163" s="6"/>
      <c r="E32163" s="6"/>
      <c r="F32163" s="6"/>
      <c r="U32163" s="11"/>
      <c r="AO32163" s="11"/>
    </row>
    <row r="32164" spans="2:41" x14ac:dyDescent="0.25">
      <c r="B32164" s="6"/>
      <c r="D32164" s="6"/>
      <c r="E32164" s="6"/>
      <c r="F32164" s="6"/>
      <c r="U32164" s="11"/>
      <c r="AO32164" s="11"/>
    </row>
    <row r="32165" spans="2:41" x14ac:dyDescent="0.25">
      <c r="B32165" s="6"/>
      <c r="D32165" s="6"/>
      <c r="E32165" s="6"/>
      <c r="F32165" s="6"/>
      <c r="U32165" s="11"/>
      <c r="AO32165" s="11"/>
    </row>
    <row r="32166" spans="2:41" x14ac:dyDescent="0.25">
      <c r="B32166" s="6"/>
      <c r="D32166" s="6"/>
      <c r="E32166" s="6"/>
      <c r="F32166" s="6"/>
      <c r="U32166" s="11"/>
      <c r="AO32166" s="11"/>
    </row>
    <row r="32167" spans="2:41" x14ac:dyDescent="0.25">
      <c r="B32167" s="6"/>
      <c r="D32167" s="6"/>
      <c r="E32167" s="6"/>
      <c r="F32167" s="6"/>
      <c r="U32167" s="11"/>
      <c r="AO32167" s="11"/>
    </row>
    <row r="32168" spans="2:41" x14ac:dyDescent="0.25">
      <c r="B32168" s="6"/>
      <c r="D32168" s="6"/>
      <c r="E32168" s="6"/>
      <c r="F32168" s="6"/>
      <c r="U32168" s="11"/>
      <c r="AO32168" s="11"/>
    </row>
    <row r="32169" spans="2:41" x14ac:dyDescent="0.25">
      <c r="B32169" s="6"/>
      <c r="D32169" s="6"/>
      <c r="E32169" s="6"/>
      <c r="F32169" s="6"/>
      <c r="U32169" s="11"/>
      <c r="AO32169" s="11"/>
    </row>
    <row r="32170" spans="2:41" x14ac:dyDescent="0.25">
      <c r="B32170" s="6"/>
      <c r="D32170" s="6"/>
      <c r="E32170" s="6"/>
      <c r="F32170" s="6"/>
      <c r="U32170" s="11"/>
      <c r="AO32170" s="11"/>
    </row>
    <row r="32171" spans="2:41" x14ac:dyDescent="0.25">
      <c r="B32171" s="6"/>
      <c r="D32171" s="6"/>
      <c r="E32171" s="6"/>
      <c r="F32171" s="6"/>
      <c r="U32171" s="11"/>
      <c r="AO32171" s="11"/>
    </row>
    <row r="32172" spans="2:41" x14ac:dyDescent="0.25">
      <c r="B32172" s="6"/>
      <c r="D32172" s="6"/>
      <c r="E32172" s="6"/>
      <c r="F32172" s="6"/>
      <c r="U32172" s="11"/>
      <c r="AO32172" s="11"/>
    </row>
    <row r="32173" spans="2:41" x14ac:dyDescent="0.25">
      <c r="B32173" s="6"/>
      <c r="D32173" s="6"/>
      <c r="E32173" s="6"/>
      <c r="F32173" s="6"/>
      <c r="U32173" s="11"/>
      <c r="AO32173" s="11"/>
    </row>
    <row r="32174" spans="2:41" x14ac:dyDescent="0.25">
      <c r="B32174" s="6"/>
      <c r="D32174" s="6"/>
      <c r="E32174" s="6"/>
      <c r="F32174" s="6"/>
      <c r="U32174" s="11"/>
      <c r="AO32174" s="11"/>
    </row>
    <row r="32175" spans="2:41" x14ac:dyDescent="0.25">
      <c r="B32175" s="6"/>
      <c r="D32175" s="6"/>
      <c r="E32175" s="6"/>
      <c r="F32175" s="6"/>
      <c r="U32175" s="11"/>
      <c r="AO32175" s="11"/>
    </row>
    <row r="32176" spans="2:41" x14ac:dyDescent="0.25">
      <c r="B32176" s="6"/>
      <c r="D32176" s="6"/>
      <c r="E32176" s="6"/>
      <c r="F32176" s="6"/>
      <c r="U32176" s="11"/>
      <c r="AO32176" s="11"/>
    </row>
    <row r="32177" spans="2:41" x14ac:dyDescent="0.25">
      <c r="B32177" s="6"/>
      <c r="D32177" s="6"/>
      <c r="E32177" s="6"/>
      <c r="F32177" s="6"/>
      <c r="U32177" s="11"/>
      <c r="AO32177" s="11"/>
    </row>
    <row r="32178" spans="2:41" x14ac:dyDescent="0.25">
      <c r="B32178" s="6"/>
      <c r="D32178" s="6"/>
      <c r="E32178" s="6"/>
      <c r="F32178" s="6"/>
      <c r="U32178" s="11"/>
      <c r="AO32178" s="11"/>
    </row>
    <row r="32179" spans="2:41" x14ac:dyDescent="0.25">
      <c r="B32179" s="6"/>
      <c r="D32179" s="6"/>
      <c r="E32179" s="6"/>
      <c r="F32179" s="6"/>
      <c r="U32179" s="11"/>
      <c r="AO32179" s="11"/>
    </row>
    <row r="32180" spans="2:41" x14ac:dyDescent="0.25">
      <c r="B32180" s="6"/>
      <c r="D32180" s="6"/>
      <c r="E32180" s="6"/>
      <c r="F32180" s="6"/>
      <c r="U32180" s="11"/>
      <c r="AO32180" s="11"/>
    </row>
    <row r="32181" spans="2:41" x14ac:dyDescent="0.25">
      <c r="B32181" s="6"/>
      <c r="D32181" s="6"/>
      <c r="E32181" s="6"/>
      <c r="F32181" s="6"/>
      <c r="U32181" s="11"/>
      <c r="AO32181" s="11"/>
    </row>
    <row r="32182" spans="2:41" x14ac:dyDescent="0.25">
      <c r="B32182" s="6"/>
      <c r="D32182" s="6"/>
      <c r="E32182" s="6"/>
      <c r="F32182" s="6"/>
      <c r="U32182" s="11"/>
      <c r="AO32182" s="11"/>
    </row>
    <row r="32183" spans="2:41" x14ac:dyDescent="0.25">
      <c r="B32183" s="6"/>
      <c r="D32183" s="6"/>
      <c r="E32183" s="6"/>
      <c r="F32183" s="6"/>
      <c r="U32183" s="11"/>
      <c r="AO32183" s="11"/>
    </row>
    <row r="32184" spans="2:41" x14ac:dyDescent="0.25">
      <c r="B32184" s="6"/>
      <c r="D32184" s="6"/>
      <c r="E32184" s="6"/>
      <c r="F32184" s="6"/>
      <c r="U32184" s="11"/>
      <c r="AO32184" s="11"/>
    </row>
    <row r="32185" spans="2:41" x14ac:dyDescent="0.25">
      <c r="B32185" s="6"/>
      <c r="D32185" s="6"/>
      <c r="E32185" s="6"/>
      <c r="F32185" s="6"/>
      <c r="U32185" s="11"/>
      <c r="AO32185" s="11"/>
    </row>
    <row r="32186" spans="2:41" x14ac:dyDescent="0.25">
      <c r="B32186" s="6"/>
      <c r="D32186" s="6"/>
      <c r="E32186" s="6"/>
      <c r="F32186" s="6"/>
      <c r="U32186" s="11"/>
      <c r="AO32186" s="11"/>
    </row>
    <row r="32187" spans="2:41" x14ac:dyDescent="0.25">
      <c r="B32187" s="6"/>
      <c r="D32187" s="6"/>
      <c r="E32187" s="6"/>
      <c r="F32187" s="6"/>
      <c r="U32187" s="11"/>
      <c r="AO32187" s="11"/>
    </row>
    <row r="32188" spans="2:41" x14ac:dyDescent="0.25">
      <c r="B32188" s="6"/>
      <c r="D32188" s="6"/>
      <c r="E32188" s="6"/>
      <c r="F32188" s="6"/>
      <c r="U32188" s="11"/>
      <c r="AO32188" s="11"/>
    </row>
    <row r="32189" spans="2:41" x14ac:dyDescent="0.25">
      <c r="B32189" s="6"/>
      <c r="D32189" s="6"/>
      <c r="E32189" s="6"/>
      <c r="F32189" s="6"/>
      <c r="U32189" s="11"/>
      <c r="AO32189" s="11"/>
    </row>
    <row r="32190" spans="2:41" x14ac:dyDescent="0.25">
      <c r="B32190" s="6"/>
      <c r="D32190" s="6"/>
      <c r="E32190" s="6"/>
      <c r="F32190" s="6"/>
      <c r="U32190" s="11"/>
      <c r="AO32190" s="11"/>
    </row>
    <row r="32191" spans="2:41" x14ac:dyDescent="0.25">
      <c r="B32191" s="6"/>
      <c r="D32191" s="6"/>
      <c r="E32191" s="6"/>
      <c r="F32191" s="6"/>
      <c r="U32191" s="11"/>
      <c r="AO32191" s="11"/>
    </row>
    <row r="32192" spans="2:41" x14ac:dyDescent="0.25">
      <c r="B32192" s="6"/>
      <c r="D32192" s="6"/>
      <c r="E32192" s="6"/>
      <c r="F32192" s="6"/>
      <c r="U32192" s="11"/>
      <c r="AO32192" s="11"/>
    </row>
    <row r="32193" spans="2:41" x14ac:dyDescent="0.25">
      <c r="B32193" s="6"/>
      <c r="D32193" s="6"/>
      <c r="E32193" s="6"/>
      <c r="F32193" s="6"/>
      <c r="U32193" s="11"/>
      <c r="AO32193" s="11"/>
    </row>
    <row r="32194" spans="2:41" x14ac:dyDescent="0.25">
      <c r="B32194" s="6"/>
      <c r="D32194" s="6"/>
      <c r="E32194" s="6"/>
      <c r="F32194" s="6"/>
      <c r="U32194" s="11"/>
      <c r="AO32194" s="11"/>
    </row>
    <row r="32195" spans="2:41" x14ac:dyDescent="0.25">
      <c r="B32195" s="6"/>
      <c r="D32195" s="6"/>
      <c r="E32195" s="6"/>
      <c r="F32195" s="6"/>
      <c r="U32195" s="11"/>
      <c r="AO32195" s="11"/>
    </row>
    <row r="32196" spans="2:41" x14ac:dyDescent="0.25">
      <c r="B32196" s="6"/>
      <c r="D32196" s="6"/>
      <c r="E32196" s="6"/>
      <c r="F32196" s="6"/>
      <c r="U32196" s="11"/>
      <c r="AO32196" s="11"/>
    </row>
    <row r="32197" spans="2:41" x14ac:dyDescent="0.25">
      <c r="B32197" s="6"/>
      <c r="D32197" s="6"/>
      <c r="E32197" s="6"/>
      <c r="F32197" s="6"/>
      <c r="U32197" s="11"/>
      <c r="AO32197" s="11"/>
    </row>
    <row r="32198" spans="2:41" x14ac:dyDescent="0.25">
      <c r="B32198" s="6"/>
      <c r="D32198" s="6"/>
      <c r="E32198" s="6"/>
      <c r="F32198" s="6"/>
      <c r="U32198" s="11"/>
      <c r="AO32198" s="11"/>
    </row>
    <row r="32199" spans="2:41" x14ac:dyDescent="0.25">
      <c r="B32199" s="6"/>
      <c r="D32199" s="6"/>
      <c r="E32199" s="6"/>
      <c r="F32199" s="6"/>
      <c r="U32199" s="11"/>
      <c r="AO32199" s="11"/>
    </row>
    <row r="32200" spans="2:41" x14ac:dyDescent="0.25">
      <c r="B32200" s="6"/>
      <c r="D32200" s="6"/>
      <c r="E32200" s="6"/>
      <c r="F32200" s="6"/>
      <c r="U32200" s="11"/>
      <c r="AO32200" s="11"/>
    </row>
    <row r="32201" spans="2:41" x14ac:dyDescent="0.25">
      <c r="B32201" s="6"/>
      <c r="D32201" s="6"/>
      <c r="E32201" s="6"/>
      <c r="F32201" s="6"/>
      <c r="U32201" s="11"/>
      <c r="AO32201" s="11"/>
    </row>
    <row r="32202" spans="2:41" x14ac:dyDescent="0.25">
      <c r="B32202" s="6"/>
      <c r="D32202" s="6"/>
      <c r="E32202" s="6"/>
      <c r="F32202" s="6"/>
      <c r="U32202" s="11"/>
      <c r="AO32202" s="11"/>
    </row>
    <row r="32203" spans="2:41" x14ac:dyDescent="0.25">
      <c r="B32203" s="6"/>
      <c r="D32203" s="6"/>
      <c r="E32203" s="6"/>
      <c r="F32203" s="6"/>
      <c r="U32203" s="11"/>
      <c r="AO32203" s="11"/>
    </row>
    <row r="32204" spans="2:41" x14ac:dyDescent="0.25">
      <c r="B32204" s="6"/>
      <c r="D32204" s="6"/>
      <c r="E32204" s="6"/>
      <c r="F32204" s="6"/>
      <c r="U32204" s="11"/>
      <c r="AO32204" s="11"/>
    </row>
    <row r="32205" spans="2:41" x14ac:dyDescent="0.25">
      <c r="B32205" s="6"/>
      <c r="D32205" s="6"/>
      <c r="E32205" s="6"/>
      <c r="F32205" s="6"/>
      <c r="U32205" s="11"/>
      <c r="AO32205" s="11"/>
    </row>
    <row r="32206" spans="2:41" x14ac:dyDescent="0.25">
      <c r="B32206" s="6"/>
      <c r="D32206" s="6"/>
      <c r="E32206" s="6"/>
      <c r="F32206" s="6"/>
      <c r="U32206" s="11"/>
      <c r="AO32206" s="11"/>
    </row>
    <row r="32207" spans="2:41" x14ac:dyDescent="0.25">
      <c r="B32207" s="6"/>
      <c r="D32207" s="6"/>
      <c r="E32207" s="6"/>
      <c r="F32207" s="6"/>
      <c r="U32207" s="11"/>
      <c r="AO32207" s="11"/>
    </row>
    <row r="32208" spans="2:41" x14ac:dyDescent="0.25">
      <c r="B32208" s="6"/>
      <c r="D32208" s="6"/>
      <c r="E32208" s="6"/>
      <c r="F32208" s="6"/>
      <c r="U32208" s="11"/>
      <c r="AO32208" s="11"/>
    </row>
    <row r="32209" spans="2:41" x14ac:dyDescent="0.25">
      <c r="B32209" s="6"/>
      <c r="D32209" s="6"/>
      <c r="E32209" s="6"/>
      <c r="F32209" s="6"/>
      <c r="U32209" s="11"/>
      <c r="AO32209" s="11"/>
    </row>
    <row r="32210" spans="2:41" x14ac:dyDescent="0.25">
      <c r="B32210" s="6"/>
      <c r="D32210" s="6"/>
      <c r="E32210" s="6"/>
      <c r="F32210" s="6"/>
      <c r="U32210" s="11"/>
      <c r="AO32210" s="11"/>
    </row>
    <row r="32211" spans="2:41" x14ac:dyDescent="0.25">
      <c r="B32211" s="6"/>
      <c r="D32211" s="6"/>
      <c r="E32211" s="6"/>
      <c r="F32211" s="6"/>
      <c r="U32211" s="11"/>
      <c r="AO32211" s="11"/>
    </row>
    <row r="32212" spans="2:41" x14ac:dyDescent="0.25">
      <c r="B32212" s="6"/>
      <c r="D32212" s="6"/>
      <c r="E32212" s="6"/>
      <c r="F32212" s="6"/>
      <c r="U32212" s="11"/>
      <c r="AO32212" s="11"/>
    </row>
    <row r="32213" spans="2:41" x14ac:dyDescent="0.25">
      <c r="B32213" s="6"/>
      <c r="D32213" s="6"/>
      <c r="E32213" s="6"/>
      <c r="F32213" s="6"/>
      <c r="U32213" s="11"/>
      <c r="AO32213" s="11"/>
    </row>
    <row r="32214" spans="2:41" x14ac:dyDescent="0.25">
      <c r="B32214" s="6"/>
      <c r="D32214" s="6"/>
      <c r="E32214" s="6"/>
      <c r="F32214" s="6"/>
      <c r="U32214" s="11"/>
      <c r="AO32214" s="11"/>
    </row>
    <row r="32215" spans="2:41" x14ac:dyDescent="0.25">
      <c r="B32215" s="6"/>
      <c r="D32215" s="6"/>
      <c r="E32215" s="6"/>
      <c r="F32215" s="6"/>
      <c r="U32215" s="11"/>
      <c r="AO32215" s="11"/>
    </row>
    <row r="32216" spans="2:41" x14ac:dyDescent="0.25">
      <c r="B32216" s="6"/>
      <c r="D32216" s="6"/>
      <c r="E32216" s="6"/>
      <c r="F32216" s="6"/>
      <c r="U32216" s="11"/>
      <c r="AO32216" s="11"/>
    </row>
    <row r="32217" spans="2:41" x14ac:dyDescent="0.25">
      <c r="B32217" s="6"/>
      <c r="D32217" s="6"/>
      <c r="E32217" s="6"/>
      <c r="F32217" s="6"/>
      <c r="U32217" s="11"/>
      <c r="AO32217" s="11"/>
    </row>
    <row r="32218" spans="2:41" x14ac:dyDescent="0.25">
      <c r="B32218" s="6"/>
      <c r="D32218" s="6"/>
      <c r="E32218" s="6"/>
      <c r="F32218" s="6"/>
      <c r="U32218" s="11"/>
      <c r="AO32218" s="11"/>
    </row>
    <row r="32219" spans="2:41" x14ac:dyDescent="0.25">
      <c r="B32219" s="6"/>
      <c r="D32219" s="6"/>
      <c r="E32219" s="6"/>
      <c r="F32219" s="6"/>
      <c r="U32219" s="11"/>
      <c r="AO32219" s="11"/>
    </row>
    <row r="32220" spans="2:41" x14ac:dyDescent="0.25">
      <c r="B32220" s="6"/>
      <c r="D32220" s="6"/>
      <c r="E32220" s="6"/>
      <c r="F32220" s="6"/>
      <c r="U32220" s="11"/>
      <c r="AO32220" s="11"/>
    </row>
    <row r="32221" spans="2:41" x14ac:dyDescent="0.25">
      <c r="B32221" s="6"/>
      <c r="D32221" s="6"/>
      <c r="E32221" s="6"/>
      <c r="F32221" s="6"/>
      <c r="U32221" s="11"/>
      <c r="AO32221" s="11"/>
    </row>
    <row r="32222" spans="2:41" x14ac:dyDescent="0.25">
      <c r="B32222" s="6"/>
      <c r="D32222" s="6"/>
      <c r="E32222" s="6"/>
      <c r="F32222" s="6"/>
      <c r="U32222" s="11"/>
      <c r="AO32222" s="11"/>
    </row>
    <row r="32223" spans="2:41" x14ac:dyDescent="0.25">
      <c r="B32223" s="6"/>
      <c r="D32223" s="6"/>
      <c r="E32223" s="6"/>
      <c r="F32223" s="6"/>
      <c r="U32223" s="11"/>
      <c r="AO32223" s="11"/>
    </row>
    <row r="32224" spans="2:41" x14ac:dyDescent="0.25">
      <c r="B32224" s="6"/>
      <c r="D32224" s="6"/>
      <c r="E32224" s="6"/>
      <c r="F32224" s="6"/>
      <c r="U32224" s="11"/>
      <c r="AO32224" s="11"/>
    </row>
    <row r="32225" spans="2:41" x14ac:dyDescent="0.25">
      <c r="B32225" s="6"/>
      <c r="D32225" s="6"/>
      <c r="E32225" s="6"/>
      <c r="F32225" s="6"/>
      <c r="U32225" s="11"/>
      <c r="AO32225" s="11"/>
    </row>
    <row r="32226" spans="2:41" x14ac:dyDescent="0.25">
      <c r="B32226" s="6"/>
      <c r="D32226" s="6"/>
      <c r="E32226" s="6"/>
      <c r="F32226" s="6"/>
      <c r="U32226" s="11"/>
      <c r="AO32226" s="11"/>
    </row>
    <row r="32227" spans="2:41" x14ac:dyDescent="0.25">
      <c r="B32227" s="6"/>
      <c r="D32227" s="6"/>
      <c r="E32227" s="6"/>
      <c r="F32227" s="6"/>
      <c r="U32227" s="11"/>
      <c r="AO32227" s="11"/>
    </row>
    <row r="32228" spans="2:41" x14ac:dyDescent="0.25">
      <c r="B32228" s="6"/>
      <c r="D32228" s="6"/>
      <c r="E32228" s="6"/>
      <c r="F32228" s="6"/>
      <c r="U32228" s="11"/>
      <c r="AO32228" s="11"/>
    </row>
    <row r="32229" spans="2:41" x14ac:dyDescent="0.25">
      <c r="B32229" s="6"/>
      <c r="D32229" s="6"/>
      <c r="E32229" s="6"/>
      <c r="F32229" s="6"/>
      <c r="U32229" s="11"/>
      <c r="AO32229" s="11"/>
    </row>
    <row r="32230" spans="2:41" x14ac:dyDescent="0.25">
      <c r="B32230" s="6"/>
      <c r="D32230" s="6"/>
      <c r="E32230" s="6"/>
      <c r="F32230" s="6"/>
      <c r="U32230" s="11"/>
      <c r="AO32230" s="11"/>
    </row>
    <row r="32231" spans="2:41" x14ac:dyDescent="0.25">
      <c r="B32231" s="6"/>
      <c r="D32231" s="6"/>
      <c r="E32231" s="6"/>
      <c r="F32231" s="6"/>
      <c r="U32231" s="11"/>
      <c r="AO32231" s="11"/>
    </row>
    <row r="32232" spans="2:41" x14ac:dyDescent="0.25">
      <c r="B32232" s="6"/>
      <c r="D32232" s="6"/>
      <c r="E32232" s="6"/>
      <c r="F32232" s="6"/>
      <c r="U32232" s="11"/>
      <c r="AO32232" s="11"/>
    </row>
    <row r="32233" spans="2:41" x14ac:dyDescent="0.25">
      <c r="B32233" s="6"/>
      <c r="D32233" s="6"/>
      <c r="E32233" s="6"/>
      <c r="F32233" s="6"/>
      <c r="U32233" s="11"/>
      <c r="AO32233" s="11"/>
    </row>
    <row r="32234" spans="2:41" x14ac:dyDescent="0.25">
      <c r="B32234" s="6"/>
      <c r="D32234" s="6"/>
      <c r="E32234" s="6"/>
      <c r="F32234" s="6"/>
      <c r="U32234" s="11"/>
      <c r="AO32234" s="11"/>
    </row>
    <row r="32235" spans="2:41" x14ac:dyDescent="0.25">
      <c r="B32235" s="6"/>
      <c r="D32235" s="6"/>
      <c r="E32235" s="6"/>
      <c r="F32235" s="6"/>
      <c r="U32235" s="11"/>
      <c r="AO32235" s="11"/>
    </row>
    <row r="32236" spans="2:41" x14ac:dyDescent="0.25">
      <c r="B32236" s="6"/>
      <c r="D32236" s="6"/>
      <c r="E32236" s="6"/>
      <c r="F32236" s="6"/>
      <c r="U32236" s="11"/>
      <c r="AO32236" s="11"/>
    </row>
    <row r="32237" spans="2:41" x14ac:dyDescent="0.25">
      <c r="B32237" s="6"/>
      <c r="D32237" s="6"/>
      <c r="E32237" s="6"/>
      <c r="F32237" s="6"/>
      <c r="U32237" s="11"/>
      <c r="AO32237" s="11"/>
    </row>
    <row r="32238" spans="2:41" x14ac:dyDescent="0.25">
      <c r="B32238" s="6"/>
      <c r="D32238" s="6"/>
      <c r="E32238" s="6"/>
      <c r="F32238" s="6"/>
      <c r="U32238" s="11"/>
      <c r="AO32238" s="11"/>
    </row>
    <row r="32239" spans="2:41" x14ac:dyDescent="0.25">
      <c r="B32239" s="6"/>
      <c r="D32239" s="6"/>
      <c r="E32239" s="6"/>
      <c r="F32239" s="6"/>
      <c r="U32239" s="11"/>
      <c r="AO32239" s="11"/>
    </row>
    <row r="32240" spans="2:41" x14ac:dyDescent="0.25">
      <c r="B32240" s="6"/>
      <c r="D32240" s="6"/>
      <c r="E32240" s="6"/>
      <c r="F32240" s="6"/>
      <c r="U32240" s="11"/>
      <c r="AO32240" s="11"/>
    </row>
    <row r="32241" spans="2:41" x14ac:dyDescent="0.25">
      <c r="B32241" s="6"/>
      <c r="D32241" s="6"/>
      <c r="E32241" s="6"/>
      <c r="F32241" s="6"/>
      <c r="U32241" s="11"/>
      <c r="AO32241" s="11"/>
    </row>
    <row r="32242" spans="2:41" x14ac:dyDescent="0.25">
      <c r="B32242" s="6"/>
      <c r="D32242" s="6"/>
      <c r="E32242" s="6"/>
      <c r="F32242" s="6"/>
      <c r="U32242" s="11"/>
      <c r="AO32242" s="11"/>
    </row>
    <row r="32243" spans="2:41" x14ac:dyDescent="0.25">
      <c r="B32243" s="6"/>
      <c r="D32243" s="6"/>
      <c r="E32243" s="6"/>
      <c r="F32243" s="6"/>
      <c r="U32243" s="11"/>
      <c r="AO32243" s="11"/>
    </row>
    <row r="32244" spans="2:41" x14ac:dyDescent="0.25">
      <c r="B32244" s="6"/>
      <c r="D32244" s="6"/>
      <c r="E32244" s="6"/>
      <c r="F32244" s="6"/>
      <c r="U32244" s="11"/>
      <c r="AO32244" s="11"/>
    </row>
    <row r="32245" spans="2:41" x14ac:dyDescent="0.25">
      <c r="B32245" s="6"/>
      <c r="D32245" s="6"/>
      <c r="E32245" s="6"/>
      <c r="F32245" s="6"/>
      <c r="U32245" s="11"/>
      <c r="AO32245" s="11"/>
    </row>
    <row r="32246" spans="2:41" x14ac:dyDescent="0.25">
      <c r="B32246" s="6"/>
      <c r="D32246" s="6"/>
      <c r="E32246" s="6"/>
      <c r="F32246" s="6"/>
      <c r="U32246" s="11"/>
      <c r="AO32246" s="11"/>
    </row>
    <row r="32247" spans="2:41" x14ac:dyDescent="0.25">
      <c r="B32247" s="6"/>
      <c r="D32247" s="6"/>
      <c r="E32247" s="6"/>
      <c r="F32247" s="6"/>
      <c r="U32247" s="11"/>
      <c r="AO32247" s="11"/>
    </row>
    <row r="32248" spans="2:41" x14ac:dyDescent="0.25">
      <c r="B32248" s="6"/>
      <c r="D32248" s="6"/>
      <c r="E32248" s="6"/>
      <c r="F32248" s="6"/>
      <c r="U32248" s="11"/>
      <c r="AO32248" s="11"/>
    </row>
    <row r="32249" spans="2:41" x14ac:dyDescent="0.25">
      <c r="B32249" s="6"/>
      <c r="D32249" s="6"/>
      <c r="E32249" s="6"/>
      <c r="F32249" s="6"/>
      <c r="U32249" s="11"/>
      <c r="AO32249" s="11"/>
    </row>
    <row r="32250" spans="2:41" x14ac:dyDescent="0.25">
      <c r="B32250" s="6"/>
      <c r="D32250" s="6"/>
      <c r="E32250" s="6"/>
      <c r="F32250" s="6"/>
      <c r="U32250" s="11"/>
      <c r="AO32250" s="11"/>
    </row>
    <row r="32251" spans="2:41" x14ac:dyDescent="0.25">
      <c r="B32251" s="6"/>
      <c r="D32251" s="6"/>
      <c r="E32251" s="6"/>
      <c r="F32251" s="6"/>
      <c r="U32251" s="11"/>
      <c r="AO32251" s="11"/>
    </row>
    <row r="32252" spans="2:41" x14ac:dyDescent="0.25">
      <c r="B32252" s="6"/>
      <c r="D32252" s="6"/>
      <c r="E32252" s="6"/>
      <c r="F32252" s="6"/>
      <c r="U32252" s="11"/>
      <c r="AO32252" s="11"/>
    </row>
    <row r="32253" spans="2:41" x14ac:dyDescent="0.25">
      <c r="B32253" s="6"/>
      <c r="D32253" s="6"/>
      <c r="E32253" s="6"/>
      <c r="F32253" s="6"/>
      <c r="U32253" s="11"/>
      <c r="AO32253" s="11"/>
    </row>
    <row r="32254" spans="2:41" x14ac:dyDescent="0.25">
      <c r="B32254" s="6"/>
      <c r="D32254" s="6"/>
      <c r="E32254" s="6"/>
      <c r="F32254" s="6"/>
      <c r="U32254" s="11"/>
      <c r="AO32254" s="11"/>
    </row>
    <row r="32255" spans="2:41" x14ac:dyDescent="0.25">
      <c r="B32255" s="6"/>
      <c r="D32255" s="6"/>
      <c r="E32255" s="6"/>
      <c r="F32255" s="6"/>
      <c r="U32255" s="11"/>
      <c r="AO32255" s="11"/>
    </row>
    <row r="32256" spans="2:41" x14ac:dyDescent="0.25">
      <c r="B32256" s="6"/>
      <c r="D32256" s="6"/>
      <c r="E32256" s="6"/>
      <c r="F32256" s="6"/>
      <c r="U32256" s="11"/>
      <c r="AO32256" s="11"/>
    </row>
    <row r="32257" spans="2:41" x14ac:dyDescent="0.25">
      <c r="B32257" s="6"/>
      <c r="D32257" s="6"/>
      <c r="E32257" s="6"/>
      <c r="F32257" s="6"/>
      <c r="U32257" s="11"/>
      <c r="AO32257" s="11"/>
    </row>
    <row r="32258" spans="2:41" x14ac:dyDescent="0.25">
      <c r="B32258" s="6"/>
      <c r="D32258" s="6"/>
      <c r="E32258" s="6"/>
      <c r="F32258" s="6"/>
      <c r="U32258" s="11"/>
      <c r="AO32258" s="11"/>
    </row>
    <row r="32259" spans="2:41" x14ac:dyDescent="0.25">
      <c r="B32259" s="6"/>
      <c r="D32259" s="6"/>
      <c r="E32259" s="6"/>
      <c r="F32259" s="6"/>
      <c r="U32259" s="11"/>
      <c r="AO32259" s="11"/>
    </row>
    <row r="32260" spans="2:41" x14ac:dyDescent="0.25">
      <c r="B32260" s="6"/>
      <c r="D32260" s="6"/>
      <c r="E32260" s="6"/>
      <c r="F32260" s="6"/>
      <c r="U32260" s="11"/>
      <c r="AO32260" s="11"/>
    </row>
    <row r="32261" spans="2:41" x14ac:dyDescent="0.25">
      <c r="B32261" s="6"/>
      <c r="D32261" s="6"/>
      <c r="E32261" s="6"/>
      <c r="F32261" s="6"/>
      <c r="U32261" s="11"/>
      <c r="AO32261" s="11"/>
    </row>
    <row r="32262" spans="2:41" x14ac:dyDescent="0.25">
      <c r="B32262" s="6"/>
      <c r="D32262" s="6"/>
      <c r="E32262" s="6"/>
      <c r="F32262" s="6"/>
      <c r="U32262" s="11"/>
      <c r="AO32262" s="11"/>
    </row>
    <row r="32263" spans="2:41" x14ac:dyDescent="0.25">
      <c r="B32263" s="6"/>
      <c r="D32263" s="6"/>
      <c r="E32263" s="6"/>
      <c r="F32263" s="6"/>
      <c r="U32263" s="11"/>
      <c r="AO32263" s="11"/>
    </row>
    <row r="32264" spans="2:41" x14ac:dyDescent="0.25">
      <c r="B32264" s="6"/>
      <c r="D32264" s="6"/>
      <c r="E32264" s="6"/>
      <c r="F32264" s="6"/>
      <c r="U32264" s="11"/>
      <c r="AO32264" s="11"/>
    </row>
    <row r="32265" spans="2:41" x14ac:dyDescent="0.25">
      <c r="B32265" s="6"/>
      <c r="D32265" s="6"/>
      <c r="E32265" s="6"/>
      <c r="F32265" s="6"/>
      <c r="U32265" s="11"/>
      <c r="AO32265" s="11"/>
    </row>
    <row r="32266" spans="2:41" x14ac:dyDescent="0.25">
      <c r="B32266" s="6"/>
      <c r="D32266" s="6"/>
      <c r="E32266" s="6"/>
      <c r="F32266" s="6"/>
      <c r="U32266" s="11"/>
      <c r="AO32266" s="11"/>
    </row>
    <row r="32267" spans="2:41" x14ac:dyDescent="0.25">
      <c r="B32267" s="6"/>
      <c r="D32267" s="6"/>
      <c r="E32267" s="6"/>
      <c r="F32267" s="6"/>
      <c r="U32267" s="11"/>
      <c r="AO32267" s="11"/>
    </row>
    <row r="32268" spans="2:41" x14ac:dyDescent="0.25">
      <c r="B32268" s="6"/>
      <c r="D32268" s="6"/>
      <c r="E32268" s="6"/>
      <c r="F32268" s="6"/>
      <c r="U32268" s="11"/>
      <c r="AO32268" s="11"/>
    </row>
    <row r="32269" spans="2:41" x14ac:dyDescent="0.25">
      <c r="B32269" s="6"/>
      <c r="D32269" s="6"/>
      <c r="E32269" s="6"/>
      <c r="F32269" s="6"/>
      <c r="U32269" s="11"/>
      <c r="AO32269" s="11"/>
    </row>
    <row r="32270" spans="2:41" x14ac:dyDescent="0.25">
      <c r="B32270" s="6"/>
      <c r="D32270" s="6"/>
      <c r="E32270" s="6"/>
      <c r="F32270" s="6"/>
      <c r="U32270" s="11"/>
      <c r="AO32270" s="11"/>
    </row>
    <row r="32271" spans="2:41" x14ac:dyDescent="0.25">
      <c r="B32271" s="6"/>
      <c r="D32271" s="6"/>
      <c r="E32271" s="6"/>
      <c r="F32271" s="6"/>
      <c r="U32271" s="11"/>
      <c r="AO32271" s="11"/>
    </row>
    <row r="32272" spans="2:41" x14ac:dyDescent="0.25">
      <c r="B32272" s="6"/>
      <c r="D32272" s="6"/>
      <c r="E32272" s="6"/>
      <c r="F32272" s="6"/>
      <c r="U32272" s="11"/>
      <c r="AO32272" s="11"/>
    </row>
    <row r="32273" spans="2:41" x14ac:dyDescent="0.25">
      <c r="B32273" s="6"/>
      <c r="D32273" s="6"/>
      <c r="E32273" s="6"/>
      <c r="F32273" s="6"/>
      <c r="U32273" s="11"/>
      <c r="AO32273" s="11"/>
    </row>
    <row r="32274" spans="2:41" x14ac:dyDescent="0.25">
      <c r="B32274" s="6"/>
      <c r="D32274" s="6"/>
      <c r="E32274" s="6"/>
      <c r="F32274" s="6"/>
      <c r="U32274" s="11"/>
      <c r="AO32274" s="11"/>
    </row>
    <row r="32275" spans="2:41" x14ac:dyDescent="0.25">
      <c r="B32275" s="6"/>
      <c r="D32275" s="6"/>
      <c r="E32275" s="6"/>
      <c r="F32275" s="6"/>
      <c r="U32275" s="11"/>
      <c r="AO32275" s="11"/>
    </row>
    <row r="32276" spans="2:41" x14ac:dyDescent="0.25">
      <c r="B32276" s="6"/>
      <c r="D32276" s="6"/>
      <c r="E32276" s="6"/>
      <c r="F32276" s="6"/>
      <c r="U32276" s="11"/>
      <c r="AO32276" s="11"/>
    </row>
    <row r="32277" spans="2:41" x14ac:dyDescent="0.25">
      <c r="B32277" s="6"/>
      <c r="D32277" s="6"/>
      <c r="E32277" s="6"/>
      <c r="F32277" s="6"/>
      <c r="U32277" s="11"/>
      <c r="AO32277" s="11"/>
    </row>
    <row r="32278" spans="2:41" x14ac:dyDescent="0.25">
      <c r="B32278" s="6"/>
      <c r="D32278" s="6"/>
      <c r="E32278" s="6"/>
      <c r="F32278" s="6"/>
      <c r="U32278" s="11"/>
      <c r="AO32278" s="11"/>
    </row>
    <row r="32279" spans="2:41" x14ac:dyDescent="0.25">
      <c r="B32279" s="6"/>
      <c r="D32279" s="6"/>
      <c r="E32279" s="6"/>
      <c r="F32279" s="6"/>
      <c r="U32279" s="11"/>
      <c r="AO32279" s="11"/>
    </row>
    <row r="32280" spans="2:41" x14ac:dyDescent="0.25">
      <c r="B32280" s="6"/>
      <c r="D32280" s="6"/>
      <c r="E32280" s="6"/>
      <c r="F32280" s="6"/>
      <c r="U32280" s="11"/>
      <c r="AO32280" s="11"/>
    </row>
    <row r="32281" spans="2:41" x14ac:dyDescent="0.25">
      <c r="B32281" s="6"/>
      <c r="D32281" s="6"/>
      <c r="E32281" s="6"/>
      <c r="F32281" s="6"/>
      <c r="U32281" s="11"/>
      <c r="AO32281" s="11"/>
    </row>
    <row r="32282" spans="2:41" x14ac:dyDescent="0.25">
      <c r="B32282" s="6"/>
      <c r="D32282" s="6"/>
      <c r="E32282" s="6"/>
      <c r="F32282" s="6"/>
      <c r="U32282" s="11"/>
      <c r="AO32282" s="11"/>
    </row>
    <row r="32283" spans="2:41" x14ac:dyDescent="0.25">
      <c r="B32283" s="6"/>
      <c r="D32283" s="6"/>
      <c r="E32283" s="6"/>
      <c r="F32283" s="6"/>
      <c r="U32283" s="11"/>
      <c r="AO32283" s="11"/>
    </row>
    <row r="32284" spans="2:41" x14ac:dyDescent="0.25">
      <c r="B32284" s="6"/>
      <c r="D32284" s="6"/>
      <c r="E32284" s="6"/>
      <c r="F32284" s="6"/>
      <c r="U32284" s="11"/>
      <c r="AO32284" s="11"/>
    </row>
    <row r="32285" spans="2:41" x14ac:dyDescent="0.25">
      <c r="B32285" s="6"/>
      <c r="D32285" s="6"/>
      <c r="E32285" s="6"/>
      <c r="F32285" s="6"/>
      <c r="U32285" s="11"/>
      <c r="AO32285" s="11"/>
    </row>
    <row r="32286" spans="2:41" x14ac:dyDescent="0.25">
      <c r="B32286" s="6"/>
      <c r="D32286" s="6"/>
      <c r="E32286" s="6"/>
      <c r="F32286" s="6"/>
      <c r="U32286" s="11"/>
      <c r="AO32286" s="11"/>
    </row>
    <row r="32287" spans="2:41" x14ac:dyDescent="0.25">
      <c r="B32287" s="6"/>
      <c r="D32287" s="6"/>
      <c r="E32287" s="6"/>
      <c r="F32287" s="6"/>
      <c r="U32287" s="11"/>
      <c r="AO32287" s="11"/>
    </row>
    <row r="32288" spans="2:41" x14ac:dyDescent="0.25">
      <c r="B32288" s="6"/>
      <c r="D32288" s="6"/>
      <c r="E32288" s="6"/>
      <c r="F32288" s="6"/>
      <c r="U32288" s="11"/>
      <c r="AO32288" s="11"/>
    </row>
    <row r="32289" spans="2:41" x14ac:dyDescent="0.25">
      <c r="B32289" s="6"/>
      <c r="D32289" s="6"/>
      <c r="E32289" s="6"/>
      <c r="F32289" s="6"/>
      <c r="U32289" s="11"/>
      <c r="AO32289" s="11"/>
    </row>
    <row r="32290" spans="2:41" x14ac:dyDescent="0.25">
      <c r="B32290" s="6"/>
      <c r="D32290" s="6"/>
      <c r="E32290" s="6"/>
      <c r="F32290" s="6"/>
      <c r="U32290" s="11"/>
      <c r="AO32290" s="11"/>
    </row>
    <row r="32291" spans="2:41" x14ac:dyDescent="0.25">
      <c r="B32291" s="6"/>
      <c r="D32291" s="6"/>
      <c r="E32291" s="6"/>
      <c r="F32291" s="6"/>
      <c r="U32291" s="11"/>
      <c r="AO32291" s="11"/>
    </row>
    <row r="32292" spans="2:41" x14ac:dyDescent="0.25">
      <c r="B32292" s="6"/>
      <c r="D32292" s="6"/>
      <c r="E32292" s="6"/>
      <c r="F32292" s="6"/>
      <c r="U32292" s="11"/>
      <c r="AO32292" s="11"/>
    </row>
    <row r="32293" spans="2:41" x14ac:dyDescent="0.25">
      <c r="B32293" s="6"/>
      <c r="D32293" s="6"/>
      <c r="E32293" s="6"/>
      <c r="F32293" s="6"/>
      <c r="U32293" s="11"/>
      <c r="AO32293" s="11"/>
    </row>
    <row r="32294" spans="2:41" x14ac:dyDescent="0.25">
      <c r="B32294" s="6"/>
      <c r="D32294" s="6"/>
      <c r="E32294" s="6"/>
      <c r="F32294" s="6"/>
      <c r="U32294" s="11"/>
      <c r="AO32294" s="11"/>
    </row>
    <row r="32295" spans="2:41" x14ac:dyDescent="0.25">
      <c r="B32295" s="6"/>
      <c r="D32295" s="6"/>
      <c r="E32295" s="6"/>
      <c r="F32295" s="6"/>
      <c r="U32295" s="11"/>
      <c r="AO32295" s="11"/>
    </row>
    <row r="32296" spans="2:41" x14ac:dyDescent="0.25">
      <c r="B32296" s="6"/>
      <c r="D32296" s="6"/>
      <c r="E32296" s="6"/>
      <c r="F32296" s="6"/>
      <c r="U32296" s="11"/>
      <c r="AO32296" s="11"/>
    </row>
    <row r="32297" spans="2:41" x14ac:dyDescent="0.25">
      <c r="B32297" s="6"/>
      <c r="D32297" s="6"/>
      <c r="E32297" s="6"/>
      <c r="F32297" s="6"/>
      <c r="U32297" s="11"/>
      <c r="AO32297" s="11"/>
    </row>
    <row r="32298" spans="2:41" x14ac:dyDescent="0.25">
      <c r="B32298" s="6"/>
      <c r="D32298" s="6"/>
      <c r="E32298" s="6"/>
      <c r="F32298" s="6"/>
      <c r="U32298" s="11"/>
      <c r="AO32298" s="11"/>
    </row>
    <row r="32299" spans="2:41" x14ac:dyDescent="0.25">
      <c r="B32299" s="6"/>
      <c r="D32299" s="6"/>
      <c r="E32299" s="6"/>
      <c r="F32299" s="6"/>
      <c r="U32299" s="11"/>
      <c r="AO32299" s="11"/>
    </row>
    <row r="32300" spans="2:41" x14ac:dyDescent="0.25">
      <c r="B32300" s="6"/>
      <c r="D32300" s="6"/>
      <c r="E32300" s="6"/>
      <c r="F32300" s="6"/>
      <c r="U32300" s="11"/>
      <c r="AO32300" s="11"/>
    </row>
    <row r="32301" spans="2:41" x14ac:dyDescent="0.25">
      <c r="B32301" s="6"/>
      <c r="D32301" s="6"/>
      <c r="E32301" s="6"/>
      <c r="F32301" s="6"/>
      <c r="U32301" s="11"/>
      <c r="AO32301" s="11"/>
    </row>
    <row r="32302" spans="2:41" x14ac:dyDescent="0.25">
      <c r="B32302" s="6"/>
      <c r="D32302" s="6"/>
      <c r="E32302" s="6"/>
      <c r="F32302" s="6"/>
      <c r="U32302" s="11"/>
      <c r="AO32302" s="11"/>
    </row>
    <row r="32303" spans="2:41" x14ac:dyDescent="0.25">
      <c r="B32303" s="6"/>
      <c r="D32303" s="6"/>
      <c r="E32303" s="6"/>
      <c r="F32303" s="6"/>
      <c r="U32303" s="11"/>
      <c r="AO32303" s="11"/>
    </row>
    <row r="32304" spans="2:41" x14ac:dyDescent="0.25">
      <c r="B32304" s="6"/>
      <c r="D32304" s="6"/>
      <c r="E32304" s="6"/>
      <c r="F32304" s="6"/>
      <c r="U32304" s="11"/>
      <c r="AO32304" s="11"/>
    </row>
    <row r="32305" spans="2:41" x14ac:dyDescent="0.25">
      <c r="B32305" s="6"/>
      <c r="D32305" s="6"/>
      <c r="E32305" s="6"/>
      <c r="F32305" s="6"/>
      <c r="U32305" s="11"/>
      <c r="AO32305" s="11"/>
    </row>
    <row r="32306" spans="2:41" x14ac:dyDescent="0.25">
      <c r="B32306" s="6"/>
      <c r="D32306" s="6"/>
      <c r="E32306" s="6"/>
      <c r="F32306" s="6"/>
      <c r="U32306" s="11"/>
      <c r="AO32306" s="11"/>
    </row>
    <row r="32307" spans="2:41" x14ac:dyDescent="0.25">
      <c r="B32307" s="6"/>
      <c r="D32307" s="6"/>
      <c r="E32307" s="6"/>
      <c r="F32307" s="6"/>
      <c r="U32307" s="11"/>
      <c r="AO32307" s="11"/>
    </row>
    <row r="32308" spans="2:41" x14ac:dyDescent="0.25">
      <c r="B32308" s="6"/>
      <c r="D32308" s="6"/>
      <c r="E32308" s="6"/>
      <c r="F32308" s="6"/>
      <c r="U32308" s="11"/>
      <c r="AO32308" s="11"/>
    </row>
    <row r="32309" spans="2:41" x14ac:dyDescent="0.25">
      <c r="B32309" s="6"/>
      <c r="D32309" s="6"/>
      <c r="E32309" s="6"/>
      <c r="F32309" s="6"/>
      <c r="U32309" s="11"/>
      <c r="AO32309" s="11"/>
    </row>
    <row r="32310" spans="2:41" x14ac:dyDescent="0.25">
      <c r="B32310" s="6"/>
      <c r="D32310" s="6"/>
      <c r="E32310" s="6"/>
      <c r="F32310" s="6"/>
      <c r="U32310" s="11"/>
      <c r="AO32310" s="11"/>
    </row>
    <row r="32311" spans="2:41" x14ac:dyDescent="0.25">
      <c r="B32311" s="6"/>
      <c r="D32311" s="6"/>
      <c r="E32311" s="6"/>
      <c r="F32311" s="6"/>
      <c r="U32311" s="11"/>
      <c r="AO32311" s="11"/>
    </row>
    <row r="32312" spans="2:41" x14ac:dyDescent="0.25">
      <c r="B32312" s="6"/>
      <c r="D32312" s="6"/>
      <c r="E32312" s="6"/>
      <c r="F32312" s="6"/>
      <c r="U32312" s="11"/>
      <c r="AO32312" s="11"/>
    </row>
    <row r="32313" spans="2:41" x14ac:dyDescent="0.25">
      <c r="B32313" s="6"/>
      <c r="D32313" s="6"/>
      <c r="E32313" s="6"/>
      <c r="F32313" s="6"/>
      <c r="U32313" s="11"/>
      <c r="AO32313" s="11"/>
    </row>
    <row r="32314" spans="2:41" x14ac:dyDescent="0.25">
      <c r="B32314" s="6"/>
      <c r="D32314" s="6"/>
      <c r="E32314" s="6"/>
      <c r="F32314" s="6"/>
      <c r="U32314" s="11"/>
      <c r="AO32314" s="11"/>
    </row>
    <row r="32315" spans="2:41" x14ac:dyDescent="0.25">
      <c r="B32315" s="6"/>
      <c r="D32315" s="6"/>
      <c r="E32315" s="6"/>
      <c r="F32315" s="6"/>
      <c r="U32315" s="11"/>
      <c r="AO32315" s="11"/>
    </row>
    <row r="32316" spans="2:41" x14ac:dyDescent="0.25">
      <c r="B32316" s="6"/>
      <c r="D32316" s="6"/>
      <c r="E32316" s="6"/>
      <c r="F32316" s="6"/>
      <c r="U32316" s="11"/>
      <c r="AO32316" s="11"/>
    </row>
    <row r="32317" spans="2:41" x14ac:dyDescent="0.25">
      <c r="B32317" s="6"/>
      <c r="D32317" s="6"/>
      <c r="E32317" s="6"/>
      <c r="F32317" s="6"/>
      <c r="U32317" s="11"/>
      <c r="AO32317" s="11"/>
    </row>
    <row r="32318" spans="2:41" x14ac:dyDescent="0.25">
      <c r="B32318" s="6"/>
      <c r="D32318" s="6"/>
      <c r="E32318" s="6"/>
      <c r="F32318" s="6"/>
      <c r="U32318" s="11"/>
      <c r="AO32318" s="11"/>
    </row>
    <row r="32319" spans="2:41" x14ac:dyDescent="0.25">
      <c r="B32319" s="6"/>
      <c r="D32319" s="6"/>
      <c r="E32319" s="6"/>
      <c r="F32319" s="6"/>
      <c r="U32319" s="11"/>
      <c r="AO32319" s="11"/>
    </row>
    <row r="32320" spans="2:41" x14ac:dyDescent="0.25">
      <c r="B32320" s="6"/>
      <c r="D32320" s="6"/>
      <c r="E32320" s="6"/>
      <c r="F32320" s="6"/>
      <c r="U32320" s="11"/>
      <c r="AO32320" s="11"/>
    </row>
    <row r="32321" spans="2:41" x14ac:dyDescent="0.25">
      <c r="B32321" s="6"/>
      <c r="D32321" s="6"/>
      <c r="E32321" s="6"/>
      <c r="F32321" s="6"/>
      <c r="U32321" s="11"/>
      <c r="AO32321" s="11"/>
    </row>
    <row r="32322" spans="2:41" x14ac:dyDescent="0.25">
      <c r="B32322" s="6"/>
      <c r="D32322" s="6"/>
      <c r="E32322" s="6"/>
      <c r="F32322" s="6"/>
      <c r="U32322" s="11"/>
      <c r="AO32322" s="11"/>
    </row>
    <row r="32323" spans="2:41" x14ac:dyDescent="0.25">
      <c r="B32323" s="6"/>
      <c r="D32323" s="6"/>
      <c r="E32323" s="6"/>
      <c r="F32323" s="6"/>
      <c r="U32323" s="11"/>
      <c r="AO32323" s="11"/>
    </row>
    <row r="32324" spans="2:41" x14ac:dyDescent="0.25">
      <c r="B32324" s="6"/>
      <c r="D32324" s="6"/>
      <c r="E32324" s="6"/>
      <c r="F32324" s="6"/>
      <c r="U32324" s="11"/>
      <c r="AO32324" s="11"/>
    </row>
    <row r="32325" spans="2:41" x14ac:dyDescent="0.25">
      <c r="B32325" s="6"/>
      <c r="D32325" s="6"/>
      <c r="E32325" s="6"/>
      <c r="F32325" s="6"/>
      <c r="U32325" s="11"/>
      <c r="AO32325" s="11"/>
    </row>
    <row r="32326" spans="2:41" x14ac:dyDescent="0.25">
      <c r="B32326" s="6"/>
      <c r="D32326" s="6"/>
      <c r="E32326" s="6"/>
      <c r="F32326" s="6"/>
      <c r="U32326" s="11"/>
      <c r="AO32326" s="11"/>
    </row>
    <row r="32327" spans="2:41" x14ac:dyDescent="0.25">
      <c r="B32327" s="6"/>
      <c r="D32327" s="6"/>
      <c r="E32327" s="6"/>
      <c r="F32327" s="6"/>
      <c r="U32327" s="11"/>
      <c r="AO32327" s="11"/>
    </row>
    <row r="32328" spans="2:41" x14ac:dyDescent="0.25">
      <c r="B32328" s="6"/>
      <c r="D32328" s="6"/>
      <c r="E32328" s="6"/>
      <c r="F32328" s="6"/>
      <c r="U32328" s="11"/>
      <c r="AO32328" s="11"/>
    </row>
    <row r="32329" spans="2:41" x14ac:dyDescent="0.25">
      <c r="B32329" s="6"/>
      <c r="D32329" s="6"/>
      <c r="E32329" s="6"/>
      <c r="F32329" s="6"/>
      <c r="U32329" s="11"/>
      <c r="AO32329" s="11"/>
    </row>
    <row r="32330" spans="2:41" x14ac:dyDescent="0.25">
      <c r="B32330" s="6"/>
      <c r="D32330" s="6"/>
      <c r="E32330" s="6"/>
      <c r="F32330" s="6"/>
      <c r="U32330" s="11"/>
      <c r="AO32330" s="11"/>
    </row>
    <row r="32331" spans="2:41" x14ac:dyDescent="0.25">
      <c r="B32331" s="6"/>
      <c r="D32331" s="6"/>
      <c r="E32331" s="6"/>
      <c r="F32331" s="6"/>
      <c r="U32331" s="11"/>
      <c r="AO32331" s="11"/>
    </row>
    <row r="32332" spans="2:41" x14ac:dyDescent="0.25">
      <c r="B32332" s="6"/>
      <c r="D32332" s="6"/>
      <c r="E32332" s="6"/>
      <c r="F32332" s="6"/>
      <c r="U32332" s="11"/>
      <c r="AO32332" s="11"/>
    </row>
    <row r="32333" spans="2:41" x14ac:dyDescent="0.25">
      <c r="B32333" s="6"/>
      <c r="D32333" s="6"/>
      <c r="E32333" s="6"/>
      <c r="F32333" s="6"/>
      <c r="U32333" s="11"/>
      <c r="AO32333" s="11"/>
    </row>
    <row r="32334" spans="2:41" x14ac:dyDescent="0.25">
      <c r="B32334" s="6"/>
      <c r="D32334" s="6"/>
      <c r="E32334" s="6"/>
      <c r="F32334" s="6"/>
      <c r="U32334" s="11"/>
      <c r="AO32334" s="11"/>
    </row>
    <row r="32335" spans="2:41" x14ac:dyDescent="0.25">
      <c r="B32335" s="6"/>
      <c r="D32335" s="6"/>
      <c r="E32335" s="6"/>
      <c r="F32335" s="6"/>
      <c r="U32335" s="11"/>
      <c r="AO32335" s="11"/>
    </row>
    <row r="32336" spans="2:41" x14ac:dyDescent="0.25">
      <c r="B32336" s="6"/>
      <c r="D32336" s="6"/>
      <c r="E32336" s="6"/>
      <c r="F32336" s="6"/>
      <c r="U32336" s="11"/>
      <c r="AO32336" s="11"/>
    </row>
    <row r="32337" spans="2:41" x14ac:dyDescent="0.25">
      <c r="B32337" s="6"/>
      <c r="D32337" s="6"/>
      <c r="E32337" s="6"/>
      <c r="F32337" s="6"/>
      <c r="U32337" s="11"/>
      <c r="AO32337" s="11"/>
    </row>
    <row r="32338" spans="2:41" x14ac:dyDescent="0.25">
      <c r="B32338" s="6"/>
      <c r="D32338" s="6"/>
      <c r="E32338" s="6"/>
      <c r="F32338" s="6"/>
      <c r="U32338" s="11"/>
      <c r="AO32338" s="11"/>
    </row>
    <row r="32339" spans="2:41" x14ac:dyDescent="0.25">
      <c r="B32339" s="6"/>
      <c r="D32339" s="6"/>
      <c r="E32339" s="6"/>
      <c r="F32339" s="6"/>
      <c r="U32339" s="11"/>
      <c r="AO32339" s="11"/>
    </row>
    <row r="32340" spans="2:41" x14ac:dyDescent="0.25">
      <c r="B32340" s="6"/>
      <c r="D32340" s="6"/>
      <c r="E32340" s="6"/>
      <c r="F32340" s="6"/>
      <c r="U32340" s="11"/>
      <c r="AO32340" s="11"/>
    </row>
    <row r="32341" spans="2:41" x14ac:dyDescent="0.25">
      <c r="B32341" s="6"/>
      <c r="D32341" s="6"/>
      <c r="E32341" s="6"/>
      <c r="F32341" s="6"/>
      <c r="U32341" s="11"/>
      <c r="AO32341" s="11"/>
    </row>
    <row r="32342" spans="2:41" x14ac:dyDescent="0.25">
      <c r="B32342" s="6"/>
      <c r="D32342" s="6"/>
      <c r="E32342" s="6"/>
      <c r="F32342" s="6"/>
      <c r="U32342" s="11"/>
      <c r="AO32342" s="11"/>
    </row>
    <row r="32343" spans="2:41" x14ac:dyDescent="0.25">
      <c r="B32343" s="6"/>
      <c r="D32343" s="6"/>
      <c r="E32343" s="6"/>
      <c r="F32343" s="6"/>
      <c r="U32343" s="11"/>
      <c r="AO32343" s="11"/>
    </row>
    <row r="32344" spans="2:41" x14ac:dyDescent="0.25">
      <c r="B32344" s="6"/>
      <c r="D32344" s="6"/>
      <c r="E32344" s="6"/>
      <c r="F32344" s="6"/>
      <c r="U32344" s="11"/>
      <c r="AO32344" s="11"/>
    </row>
    <row r="32345" spans="2:41" x14ac:dyDescent="0.25">
      <c r="B32345" s="6"/>
      <c r="D32345" s="6"/>
      <c r="E32345" s="6"/>
      <c r="F32345" s="6"/>
      <c r="U32345" s="11"/>
      <c r="AO32345" s="11"/>
    </row>
    <row r="32346" spans="2:41" x14ac:dyDescent="0.25">
      <c r="B32346" s="6"/>
      <c r="D32346" s="6"/>
      <c r="E32346" s="6"/>
      <c r="F32346" s="6"/>
      <c r="U32346" s="11"/>
      <c r="AO32346" s="11"/>
    </row>
    <row r="32347" spans="2:41" x14ac:dyDescent="0.25">
      <c r="B32347" s="6"/>
      <c r="D32347" s="6"/>
      <c r="E32347" s="6"/>
      <c r="F32347" s="6"/>
      <c r="U32347" s="11"/>
      <c r="AO32347" s="11"/>
    </row>
    <row r="32348" spans="2:41" x14ac:dyDescent="0.25">
      <c r="B32348" s="6"/>
      <c r="D32348" s="6"/>
      <c r="E32348" s="6"/>
      <c r="F32348" s="6"/>
      <c r="U32348" s="11"/>
      <c r="AO32348" s="11"/>
    </row>
    <row r="32349" spans="2:41" x14ac:dyDescent="0.25">
      <c r="B32349" s="6"/>
      <c r="D32349" s="6"/>
      <c r="E32349" s="6"/>
      <c r="F32349" s="6"/>
      <c r="U32349" s="11"/>
      <c r="AO32349" s="11"/>
    </row>
    <row r="32350" spans="2:41" x14ac:dyDescent="0.25">
      <c r="B32350" s="6"/>
      <c r="D32350" s="6"/>
      <c r="E32350" s="6"/>
      <c r="F32350" s="6"/>
      <c r="U32350" s="11"/>
      <c r="AO32350" s="11"/>
    </row>
    <row r="32351" spans="2:41" x14ac:dyDescent="0.25">
      <c r="B32351" s="6"/>
      <c r="D32351" s="6"/>
      <c r="E32351" s="6"/>
      <c r="F32351" s="6"/>
      <c r="U32351" s="11"/>
      <c r="AO32351" s="11"/>
    </row>
    <row r="32352" spans="2:41" x14ac:dyDescent="0.25">
      <c r="B32352" s="6"/>
      <c r="D32352" s="6"/>
      <c r="E32352" s="6"/>
      <c r="F32352" s="6"/>
      <c r="U32352" s="11"/>
      <c r="AO32352" s="11"/>
    </row>
    <row r="32353" spans="2:41" x14ac:dyDescent="0.25">
      <c r="B32353" s="6"/>
      <c r="D32353" s="6"/>
      <c r="E32353" s="6"/>
      <c r="F32353" s="6"/>
      <c r="U32353" s="11"/>
      <c r="AO32353" s="11"/>
    </row>
    <row r="32354" spans="2:41" x14ac:dyDescent="0.25">
      <c r="B32354" s="6"/>
      <c r="D32354" s="6"/>
      <c r="E32354" s="6"/>
      <c r="F32354" s="6"/>
      <c r="U32354" s="11"/>
      <c r="AO32354" s="11"/>
    </row>
    <row r="32355" spans="2:41" x14ac:dyDescent="0.25">
      <c r="B32355" s="6"/>
      <c r="D32355" s="6"/>
      <c r="E32355" s="6"/>
      <c r="F32355" s="6"/>
      <c r="U32355" s="11"/>
      <c r="AO32355" s="11"/>
    </row>
    <row r="32356" spans="2:41" x14ac:dyDescent="0.25">
      <c r="B32356" s="6"/>
      <c r="D32356" s="6"/>
      <c r="E32356" s="6"/>
      <c r="F32356" s="6"/>
      <c r="U32356" s="11"/>
      <c r="AO32356" s="11"/>
    </row>
    <row r="32357" spans="2:41" x14ac:dyDescent="0.25">
      <c r="B32357" s="6"/>
      <c r="D32357" s="6"/>
      <c r="E32357" s="6"/>
      <c r="F32357" s="6"/>
      <c r="U32357" s="11"/>
      <c r="AO32357" s="11"/>
    </row>
    <row r="32358" spans="2:41" x14ac:dyDescent="0.25">
      <c r="B32358" s="6"/>
      <c r="D32358" s="6"/>
      <c r="E32358" s="6"/>
      <c r="F32358" s="6"/>
      <c r="U32358" s="11"/>
      <c r="AO32358" s="11"/>
    </row>
    <row r="32359" spans="2:41" x14ac:dyDescent="0.25">
      <c r="B32359" s="6"/>
      <c r="D32359" s="6"/>
      <c r="E32359" s="6"/>
      <c r="F32359" s="6"/>
      <c r="U32359" s="11"/>
      <c r="AO32359" s="11"/>
    </row>
    <row r="32360" spans="2:41" x14ac:dyDescent="0.25">
      <c r="B32360" s="6"/>
      <c r="D32360" s="6"/>
      <c r="E32360" s="6"/>
      <c r="F32360" s="6"/>
      <c r="U32360" s="11"/>
      <c r="AO32360" s="11"/>
    </row>
    <row r="32361" spans="2:41" x14ac:dyDescent="0.25">
      <c r="B32361" s="6"/>
      <c r="D32361" s="6"/>
      <c r="E32361" s="6"/>
      <c r="F32361" s="6"/>
      <c r="U32361" s="11"/>
      <c r="AO32361" s="11"/>
    </row>
    <row r="32362" spans="2:41" x14ac:dyDescent="0.25">
      <c r="B32362" s="6"/>
      <c r="D32362" s="6"/>
      <c r="E32362" s="6"/>
      <c r="F32362" s="6"/>
      <c r="U32362" s="11"/>
      <c r="AO32362" s="11"/>
    </row>
    <row r="32363" spans="2:41" x14ac:dyDescent="0.25">
      <c r="B32363" s="6"/>
      <c r="D32363" s="6"/>
      <c r="E32363" s="6"/>
      <c r="F32363" s="6"/>
      <c r="U32363" s="11"/>
      <c r="AO32363" s="11"/>
    </row>
    <row r="32364" spans="2:41" x14ac:dyDescent="0.25">
      <c r="B32364" s="6"/>
      <c r="D32364" s="6"/>
      <c r="E32364" s="6"/>
      <c r="F32364" s="6"/>
      <c r="U32364" s="11"/>
      <c r="AO32364" s="11"/>
    </row>
    <row r="32365" spans="2:41" x14ac:dyDescent="0.25">
      <c r="B32365" s="6"/>
      <c r="D32365" s="6"/>
      <c r="E32365" s="6"/>
      <c r="F32365" s="6"/>
      <c r="U32365" s="11"/>
      <c r="AO32365" s="11"/>
    </row>
    <row r="32366" spans="2:41" x14ac:dyDescent="0.25">
      <c r="B32366" s="6"/>
      <c r="D32366" s="6"/>
      <c r="E32366" s="6"/>
      <c r="F32366" s="6"/>
      <c r="U32366" s="11"/>
      <c r="AO32366" s="11"/>
    </row>
    <row r="32367" spans="2:41" x14ac:dyDescent="0.25">
      <c r="B32367" s="6"/>
      <c r="D32367" s="6"/>
      <c r="E32367" s="6"/>
      <c r="F32367" s="6"/>
      <c r="U32367" s="11"/>
      <c r="AO32367" s="11"/>
    </row>
    <row r="32368" spans="2:41" x14ac:dyDescent="0.25">
      <c r="B32368" s="6"/>
      <c r="D32368" s="6"/>
      <c r="E32368" s="6"/>
      <c r="F32368" s="6"/>
      <c r="U32368" s="11"/>
      <c r="AO32368" s="11"/>
    </row>
    <row r="32369" spans="2:41" x14ac:dyDescent="0.25">
      <c r="B32369" s="6"/>
      <c r="D32369" s="6"/>
      <c r="E32369" s="6"/>
      <c r="F32369" s="6"/>
      <c r="U32369" s="11"/>
      <c r="AO32369" s="11"/>
    </row>
    <row r="32370" spans="2:41" x14ac:dyDescent="0.25">
      <c r="B32370" s="6"/>
      <c r="D32370" s="6"/>
      <c r="E32370" s="6"/>
      <c r="F32370" s="6"/>
      <c r="U32370" s="11"/>
      <c r="AO32370" s="11"/>
    </row>
    <row r="32371" spans="2:41" x14ac:dyDescent="0.25">
      <c r="B32371" s="6"/>
      <c r="D32371" s="6"/>
      <c r="E32371" s="6"/>
      <c r="F32371" s="6"/>
      <c r="U32371" s="11"/>
      <c r="AO32371" s="11"/>
    </row>
    <row r="32372" spans="2:41" x14ac:dyDescent="0.25">
      <c r="B32372" s="6"/>
      <c r="D32372" s="6"/>
      <c r="E32372" s="6"/>
      <c r="F32372" s="6"/>
      <c r="U32372" s="11"/>
      <c r="AO32372" s="11"/>
    </row>
    <row r="32373" spans="2:41" x14ac:dyDescent="0.25">
      <c r="B32373" s="6"/>
      <c r="D32373" s="6"/>
      <c r="E32373" s="6"/>
      <c r="F32373" s="6"/>
      <c r="U32373" s="11"/>
      <c r="AO32373" s="11"/>
    </row>
    <row r="32374" spans="2:41" x14ac:dyDescent="0.25">
      <c r="B32374" s="6"/>
      <c r="D32374" s="6"/>
      <c r="E32374" s="6"/>
      <c r="F32374" s="6"/>
      <c r="U32374" s="11"/>
      <c r="AO32374" s="11"/>
    </row>
    <row r="32375" spans="2:41" x14ac:dyDescent="0.25">
      <c r="B32375" s="6"/>
      <c r="D32375" s="6"/>
      <c r="E32375" s="6"/>
      <c r="F32375" s="6"/>
      <c r="U32375" s="11"/>
      <c r="AO32375" s="11"/>
    </row>
    <row r="32376" spans="2:41" x14ac:dyDescent="0.25">
      <c r="B32376" s="6"/>
      <c r="D32376" s="6"/>
      <c r="E32376" s="6"/>
      <c r="F32376" s="6"/>
      <c r="U32376" s="11"/>
      <c r="AO32376" s="11"/>
    </row>
    <row r="32377" spans="2:41" x14ac:dyDescent="0.25">
      <c r="B32377" s="6"/>
      <c r="D32377" s="6"/>
      <c r="E32377" s="6"/>
      <c r="F32377" s="6"/>
      <c r="U32377" s="11"/>
      <c r="AO32377" s="11"/>
    </row>
    <row r="32378" spans="2:41" x14ac:dyDescent="0.25">
      <c r="B32378" s="6"/>
      <c r="D32378" s="6"/>
      <c r="E32378" s="6"/>
      <c r="F32378" s="6"/>
      <c r="U32378" s="11"/>
      <c r="AO32378" s="11"/>
    </row>
    <row r="32379" spans="2:41" x14ac:dyDescent="0.25">
      <c r="B32379" s="6"/>
      <c r="D32379" s="6"/>
      <c r="E32379" s="6"/>
      <c r="F32379" s="6"/>
      <c r="U32379" s="11"/>
      <c r="AO32379" s="11"/>
    </row>
    <row r="32380" spans="2:41" x14ac:dyDescent="0.25">
      <c r="B32380" s="6"/>
      <c r="D32380" s="6"/>
      <c r="E32380" s="6"/>
      <c r="F32380" s="6"/>
      <c r="U32380" s="11"/>
      <c r="AO32380" s="11"/>
    </row>
    <row r="32381" spans="2:41" x14ac:dyDescent="0.25">
      <c r="B32381" s="6"/>
      <c r="D32381" s="6"/>
      <c r="E32381" s="6"/>
      <c r="F32381" s="6"/>
      <c r="U32381" s="11"/>
      <c r="AO32381" s="11"/>
    </row>
    <row r="32382" spans="2:41" x14ac:dyDescent="0.25">
      <c r="B32382" s="6"/>
      <c r="D32382" s="6"/>
      <c r="E32382" s="6"/>
      <c r="F32382" s="6"/>
      <c r="U32382" s="11"/>
      <c r="AO32382" s="11"/>
    </row>
    <row r="32383" spans="2:41" x14ac:dyDescent="0.25">
      <c r="B32383" s="6"/>
      <c r="D32383" s="6"/>
      <c r="E32383" s="6"/>
      <c r="F32383" s="6"/>
      <c r="U32383" s="11"/>
      <c r="AO32383" s="11"/>
    </row>
    <row r="32384" spans="2:41" x14ac:dyDescent="0.25">
      <c r="B32384" s="6"/>
      <c r="D32384" s="6"/>
      <c r="E32384" s="6"/>
      <c r="F32384" s="6"/>
      <c r="U32384" s="11"/>
      <c r="AO32384" s="11"/>
    </row>
    <row r="32385" spans="2:41" x14ac:dyDescent="0.25">
      <c r="B32385" s="6"/>
      <c r="D32385" s="6"/>
      <c r="E32385" s="6"/>
      <c r="F32385" s="6"/>
      <c r="U32385" s="11"/>
      <c r="AO32385" s="11"/>
    </row>
    <row r="32386" spans="2:41" x14ac:dyDescent="0.25">
      <c r="B32386" s="6"/>
      <c r="D32386" s="6"/>
      <c r="E32386" s="6"/>
      <c r="F32386" s="6"/>
      <c r="U32386" s="11"/>
      <c r="AO32386" s="11"/>
    </row>
    <row r="32387" spans="2:41" x14ac:dyDescent="0.25">
      <c r="B32387" s="6"/>
      <c r="D32387" s="6"/>
      <c r="E32387" s="6"/>
      <c r="F32387" s="6"/>
      <c r="U32387" s="11"/>
      <c r="AO32387" s="11"/>
    </row>
    <row r="32388" spans="2:41" x14ac:dyDescent="0.25">
      <c r="B32388" s="6"/>
      <c r="D32388" s="6"/>
      <c r="E32388" s="6"/>
      <c r="F32388" s="6"/>
      <c r="U32388" s="11"/>
      <c r="AO32388" s="11"/>
    </row>
    <row r="32389" spans="2:41" x14ac:dyDescent="0.25">
      <c r="B32389" s="6"/>
      <c r="D32389" s="6"/>
      <c r="E32389" s="6"/>
      <c r="F32389" s="6"/>
      <c r="U32389" s="11"/>
      <c r="AO32389" s="11"/>
    </row>
    <row r="32390" spans="2:41" x14ac:dyDescent="0.25">
      <c r="B32390" s="6"/>
      <c r="D32390" s="6"/>
      <c r="E32390" s="6"/>
      <c r="F32390" s="6"/>
      <c r="U32390" s="11"/>
      <c r="AO32390" s="11"/>
    </row>
    <row r="32391" spans="2:41" x14ac:dyDescent="0.25">
      <c r="B32391" s="6"/>
      <c r="D32391" s="6"/>
      <c r="E32391" s="6"/>
      <c r="F32391" s="6"/>
      <c r="U32391" s="11"/>
      <c r="AO32391" s="11"/>
    </row>
    <row r="32392" spans="2:41" x14ac:dyDescent="0.25">
      <c r="B32392" s="6"/>
      <c r="D32392" s="6"/>
      <c r="E32392" s="6"/>
      <c r="F32392" s="6"/>
      <c r="U32392" s="11"/>
      <c r="AO32392" s="11"/>
    </row>
    <row r="32393" spans="2:41" x14ac:dyDescent="0.25">
      <c r="B32393" s="6"/>
      <c r="D32393" s="6"/>
      <c r="E32393" s="6"/>
      <c r="F32393" s="6"/>
      <c r="U32393" s="11"/>
      <c r="AO32393" s="11"/>
    </row>
    <row r="32394" spans="2:41" x14ac:dyDescent="0.25">
      <c r="B32394" s="6"/>
      <c r="D32394" s="6"/>
      <c r="E32394" s="6"/>
      <c r="F32394" s="6"/>
      <c r="U32394" s="11"/>
      <c r="AO32394" s="11"/>
    </row>
    <row r="32395" spans="2:41" x14ac:dyDescent="0.25">
      <c r="B32395" s="6"/>
      <c r="D32395" s="6"/>
      <c r="E32395" s="6"/>
      <c r="F32395" s="6"/>
      <c r="U32395" s="11"/>
      <c r="AO32395" s="11"/>
    </row>
    <row r="32396" spans="2:41" x14ac:dyDescent="0.25">
      <c r="B32396" s="6"/>
      <c r="D32396" s="6"/>
      <c r="E32396" s="6"/>
      <c r="F32396" s="6"/>
      <c r="U32396" s="11"/>
      <c r="AO32396" s="11"/>
    </row>
    <row r="32397" spans="2:41" x14ac:dyDescent="0.25">
      <c r="B32397" s="6"/>
      <c r="D32397" s="6"/>
      <c r="E32397" s="6"/>
      <c r="F32397" s="6"/>
      <c r="U32397" s="11"/>
      <c r="AO32397" s="11"/>
    </row>
    <row r="32398" spans="2:41" x14ac:dyDescent="0.25">
      <c r="B32398" s="6"/>
      <c r="D32398" s="6"/>
      <c r="E32398" s="6"/>
      <c r="F32398" s="6"/>
      <c r="U32398" s="11"/>
      <c r="AO32398" s="11"/>
    </row>
    <row r="32399" spans="2:41" x14ac:dyDescent="0.25">
      <c r="B32399" s="6"/>
      <c r="D32399" s="6"/>
      <c r="E32399" s="6"/>
      <c r="F32399" s="6"/>
      <c r="U32399" s="11"/>
      <c r="AO32399" s="11"/>
    </row>
    <row r="32400" spans="2:41" x14ac:dyDescent="0.25">
      <c r="B32400" s="6"/>
      <c r="D32400" s="6"/>
      <c r="E32400" s="6"/>
      <c r="F32400" s="6"/>
      <c r="U32400" s="11"/>
      <c r="AO32400" s="11"/>
    </row>
    <row r="32401" spans="2:41" x14ac:dyDescent="0.25">
      <c r="B32401" s="6"/>
      <c r="D32401" s="6"/>
      <c r="E32401" s="6"/>
      <c r="F32401" s="6"/>
      <c r="U32401" s="11"/>
      <c r="AO32401" s="11"/>
    </row>
    <row r="32402" spans="2:41" x14ac:dyDescent="0.25">
      <c r="B32402" s="6"/>
      <c r="D32402" s="6"/>
      <c r="E32402" s="6"/>
      <c r="F32402" s="6"/>
      <c r="U32402" s="11"/>
      <c r="AO32402" s="11"/>
    </row>
    <row r="32403" spans="2:41" x14ac:dyDescent="0.25">
      <c r="B32403" s="6"/>
      <c r="D32403" s="6"/>
      <c r="E32403" s="6"/>
      <c r="F32403" s="6"/>
      <c r="U32403" s="11"/>
      <c r="AO32403" s="11"/>
    </row>
    <row r="32404" spans="2:41" x14ac:dyDescent="0.25">
      <c r="B32404" s="6"/>
      <c r="D32404" s="6"/>
      <c r="E32404" s="6"/>
      <c r="F32404" s="6"/>
      <c r="U32404" s="11"/>
      <c r="AO32404" s="11"/>
    </row>
    <row r="32405" spans="2:41" x14ac:dyDescent="0.25">
      <c r="B32405" s="6"/>
      <c r="D32405" s="6"/>
      <c r="E32405" s="6"/>
      <c r="F32405" s="6"/>
      <c r="U32405" s="11"/>
      <c r="AO32405" s="11"/>
    </row>
    <row r="32406" spans="2:41" x14ac:dyDescent="0.25">
      <c r="B32406" s="6"/>
      <c r="D32406" s="6"/>
      <c r="E32406" s="6"/>
      <c r="F32406" s="6"/>
      <c r="U32406" s="11"/>
      <c r="AO32406" s="11"/>
    </row>
    <row r="32407" spans="2:41" x14ac:dyDescent="0.25">
      <c r="B32407" s="6"/>
      <c r="D32407" s="6"/>
      <c r="E32407" s="6"/>
      <c r="F32407" s="6"/>
      <c r="U32407" s="11"/>
      <c r="AO32407" s="11"/>
    </row>
    <row r="32408" spans="2:41" x14ac:dyDescent="0.25">
      <c r="B32408" s="6"/>
      <c r="D32408" s="6"/>
      <c r="E32408" s="6"/>
      <c r="F32408" s="6"/>
      <c r="U32408" s="11"/>
      <c r="AO32408" s="11"/>
    </row>
    <row r="32409" spans="2:41" x14ac:dyDescent="0.25">
      <c r="B32409" s="6"/>
      <c r="D32409" s="6"/>
      <c r="E32409" s="6"/>
      <c r="F32409" s="6"/>
      <c r="U32409" s="11"/>
      <c r="AO32409" s="11"/>
    </row>
    <row r="32410" spans="2:41" x14ac:dyDescent="0.25">
      <c r="B32410" s="6"/>
      <c r="D32410" s="6"/>
      <c r="E32410" s="6"/>
      <c r="F32410" s="6"/>
      <c r="U32410" s="11"/>
      <c r="AO32410" s="11"/>
    </row>
    <row r="32411" spans="2:41" x14ac:dyDescent="0.25">
      <c r="B32411" s="6"/>
      <c r="D32411" s="6"/>
      <c r="E32411" s="6"/>
      <c r="F32411" s="6"/>
      <c r="U32411" s="11"/>
      <c r="AO32411" s="11"/>
    </row>
    <row r="32412" spans="2:41" x14ac:dyDescent="0.25">
      <c r="B32412" s="6"/>
      <c r="D32412" s="6"/>
      <c r="E32412" s="6"/>
      <c r="F32412" s="6"/>
      <c r="U32412" s="11"/>
      <c r="AO32412" s="11"/>
    </row>
    <row r="32413" spans="2:41" x14ac:dyDescent="0.25">
      <c r="B32413" s="6"/>
      <c r="D32413" s="6"/>
      <c r="E32413" s="6"/>
      <c r="F32413" s="6"/>
      <c r="U32413" s="11"/>
      <c r="AO32413" s="11"/>
    </row>
    <row r="32414" spans="2:41" x14ac:dyDescent="0.25">
      <c r="B32414" s="6"/>
      <c r="D32414" s="6"/>
      <c r="E32414" s="6"/>
      <c r="F32414" s="6"/>
      <c r="U32414" s="11"/>
      <c r="AO32414" s="11"/>
    </row>
    <row r="32415" spans="2:41" x14ac:dyDescent="0.25">
      <c r="B32415" s="6"/>
      <c r="D32415" s="6"/>
      <c r="E32415" s="6"/>
      <c r="F32415" s="6"/>
      <c r="U32415" s="11"/>
      <c r="AO32415" s="11"/>
    </row>
    <row r="32416" spans="2:41" x14ac:dyDescent="0.25">
      <c r="B32416" s="6"/>
      <c r="D32416" s="6"/>
      <c r="E32416" s="6"/>
      <c r="F32416" s="6"/>
      <c r="U32416" s="11"/>
      <c r="AO32416" s="11"/>
    </row>
    <row r="32417" spans="2:41" x14ac:dyDescent="0.25">
      <c r="B32417" s="6"/>
      <c r="D32417" s="6"/>
      <c r="E32417" s="6"/>
      <c r="F32417" s="6"/>
      <c r="U32417" s="11"/>
      <c r="AO32417" s="11"/>
    </row>
    <row r="32418" spans="2:41" x14ac:dyDescent="0.25">
      <c r="B32418" s="6"/>
      <c r="D32418" s="6"/>
      <c r="E32418" s="6"/>
      <c r="F32418" s="6"/>
      <c r="U32418" s="11"/>
      <c r="AO32418" s="11"/>
    </row>
    <row r="32419" spans="2:41" x14ac:dyDescent="0.25">
      <c r="B32419" s="6"/>
      <c r="D32419" s="6"/>
      <c r="E32419" s="6"/>
      <c r="F32419" s="6"/>
      <c r="U32419" s="11"/>
      <c r="AO32419" s="11"/>
    </row>
    <row r="32420" spans="2:41" x14ac:dyDescent="0.25">
      <c r="B32420" s="6"/>
      <c r="D32420" s="6"/>
      <c r="E32420" s="6"/>
      <c r="F32420" s="6"/>
      <c r="U32420" s="11"/>
      <c r="AO32420" s="11"/>
    </row>
    <row r="32421" spans="2:41" x14ac:dyDescent="0.25">
      <c r="B32421" s="6"/>
      <c r="D32421" s="6"/>
      <c r="E32421" s="6"/>
      <c r="F32421" s="6"/>
      <c r="U32421" s="11"/>
      <c r="AO32421" s="11"/>
    </row>
    <row r="32422" spans="2:41" x14ac:dyDescent="0.25">
      <c r="B32422" s="6"/>
      <c r="D32422" s="6"/>
      <c r="E32422" s="6"/>
      <c r="F32422" s="6"/>
      <c r="U32422" s="11"/>
      <c r="AO32422" s="11"/>
    </row>
    <row r="32423" spans="2:41" x14ac:dyDescent="0.25">
      <c r="B32423" s="6"/>
      <c r="D32423" s="6"/>
      <c r="E32423" s="6"/>
      <c r="F32423" s="6"/>
      <c r="U32423" s="11"/>
      <c r="AO32423" s="11"/>
    </row>
    <row r="32424" spans="2:41" x14ac:dyDescent="0.25">
      <c r="B32424" s="6"/>
      <c r="D32424" s="6"/>
      <c r="E32424" s="6"/>
      <c r="F32424" s="6"/>
      <c r="U32424" s="11"/>
      <c r="AO32424" s="11"/>
    </row>
    <row r="32425" spans="2:41" x14ac:dyDescent="0.25">
      <c r="B32425" s="6"/>
      <c r="D32425" s="6"/>
      <c r="E32425" s="6"/>
      <c r="F32425" s="6"/>
      <c r="U32425" s="11"/>
      <c r="AO32425" s="11"/>
    </row>
    <row r="32426" spans="2:41" x14ac:dyDescent="0.25">
      <c r="B32426" s="6"/>
      <c r="D32426" s="6"/>
      <c r="E32426" s="6"/>
      <c r="F32426" s="6"/>
      <c r="U32426" s="11"/>
      <c r="AO32426" s="11"/>
    </row>
    <row r="32427" spans="2:41" x14ac:dyDescent="0.25">
      <c r="B32427" s="6"/>
      <c r="D32427" s="6"/>
      <c r="E32427" s="6"/>
      <c r="F32427" s="6"/>
      <c r="U32427" s="11"/>
      <c r="AO32427" s="11"/>
    </row>
    <row r="32428" spans="2:41" x14ac:dyDescent="0.25">
      <c r="B32428" s="6"/>
      <c r="D32428" s="6"/>
      <c r="E32428" s="6"/>
      <c r="F32428" s="6"/>
      <c r="U32428" s="11"/>
      <c r="AO32428" s="11"/>
    </row>
    <row r="32429" spans="2:41" x14ac:dyDescent="0.25">
      <c r="B32429" s="6"/>
      <c r="D32429" s="6"/>
      <c r="E32429" s="6"/>
      <c r="F32429" s="6"/>
      <c r="U32429" s="11"/>
      <c r="AO32429" s="11"/>
    </row>
    <row r="32430" spans="2:41" x14ac:dyDescent="0.25">
      <c r="B32430" s="6"/>
      <c r="D32430" s="6"/>
      <c r="E32430" s="6"/>
      <c r="F32430" s="6"/>
      <c r="U32430" s="11"/>
      <c r="AO32430" s="11"/>
    </row>
    <row r="32431" spans="2:41" x14ac:dyDescent="0.25">
      <c r="B32431" s="6"/>
      <c r="D32431" s="6"/>
      <c r="E32431" s="6"/>
      <c r="F32431" s="6"/>
      <c r="U32431" s="11"/>
      <c r="AO32431" s="11"/>
    </row>
    <row r="32432" spans="2:41" x14ac:dyDescent="0.25">
      <c r="B32432" s="6"/>
      <c r="D32432" s="6"/>
      <c r="E32432" s="6"/>
      <c r="F32432" s="6"/>
      <c r="U32432" s="11"/>
      <c r="AO32432" s="11"/>
    </row>
    <row r="32433" spans="2:41" x14ac:dyDescent="0.25">
      <c r="B32433" s="6"/>
      <c r="D32433" s="6"/>
      <c r="E32433" s="6"/>
      <c r="F32433" s="6"/>
      <c r="U32433" s="11"/>
      <c r="AO32433" s="11"/>
    </row>
    <row r="32434" spans="2:41" x14ac:dyDescent="0.25">
      <c r="B32434" s="6"/>
      <c r="D32434" s="6"/>
      <c r="E32434" s="6"/>
      <c r="F32434" s="6"/>
      <c r="U32434" s="11"/>
      <c r="AO32434" s="11"/>
    </row>
    <row r="32435" spans="2:41" x14ac:dyDescent="0.25">
      <c r="B32435" s="6"/>
      <c r="D32435" s="6"/>
      <c r="E32435" s="6"/>
      <c r="F32435" s="6"/>
      <c r="U32435" s="11"/>
      <c r="AO32435" s="11"/>
    </row>
    <row r="32436" spans="2:41" x14ac:dyDescent="0.25">
      <c r="B32436" s="6"/>
      <c r="D32436" s="6"/>
      <c r="E32436" s="6"/>
      <c r="F32436" s="6"/>
      <c r="U32436" s="11"/>
      <c r="AO32436" s="11"/>
    </row>
    <row r="32437" spans="2:41" x14ac:dyDescent="0.25">
      <c r="B32437" s="6"/>
      <c r="D32437" s="6"/>
      <c r="E32437" s="6"/>
      <c r="F32437" s="6"/>
      <c r="U32437" s="11"/>
      <c r="AO32437" s="11"/>
    </row>
    <row r="32438" spans="2:41" x14ac:dyDescent="0.25">
      <c r="B32438" s="6"/>
      <c r="D32438" s="6"/>
      <c r="E32438" s="6"/>
      <c r="F32438" s="6"/>
      <c r="U32438" s="11"/>
      <c r="AO32438" s="11"/>
    </row>
    <row r="32439" spans="2:41" x14ac:dyDescent="0.25">
      <c r="B32439" s="6"/>
      <c r="D32439" s="6"/>
      <c r="E32439" s="6"/>
      <c r="F32439" s="6"/>
      <c r="U32439" s="11"/>
      <c r="AO32439" s="11"/>
    </row>
    <row r="32440" spans="2:41" x14ac:dyDescent="0.25">
      <c r="B32440" s="6"/>
      <c r="D32440" s="6"/>
      <c r="E32440" s="6"/>
      <c r="F32440" s="6"/>
      <c r="U32440" s="11"/>
      <c r="AO32440" s="11"/>
    </row>
    <row r="32441" spans="2:41" x14ac:dyDescent="0.25">
      <c r="B32441" s="6"/>
      <c r="D32441" s="6"/>
      <c r="E32441" s="6"/>
      <c r="F32441" s="6"/>
      <c r="U32441" s="11"/>
      <c r="AO32441" s="11"/>
    </row>
    <row r="32442" spans="2:41" x14ac:dyDescent="0.25">
      <c r="B32442" s="6"/>
      <c r="D32442" s="6"/>
      <c r="E32442" s="6"/>
      <c r="F32442" s="6"/>
      <c r="U32442" s="11"/>
      <c r="AO32442" s="11"/>
    </row>
    <row r="32443" spans="2:41" x14ac:dyDescent="0.25">
      <c r="B32443" s="6"/>
      <c r="D32443" s="6"/>
      <c r="E32443" s="6"/>
      <c r="F32443" s="6"/>
      <c r="U32443" s="11"/>
      <c r="AO32443" s="11"/>
    </row>
    <row r="32444" spans="2:41" x14ac:dyDescent="0.25">
      <c r="B32444" s="6"/>
      <c r="D32444" s="6"/>
      <c r="E32444" s="6"/>
      <c r="F32444" s="6"/>
      <c r="U32444" s="11"/>
      <c r="AO32444" s="11"/>
    </row>
    <row r="32445" spans="2:41" x14ac:dyDescent="0.25">
      <c r="B32445" s="6"/>
      <c r="D32445" s="6"/>
      <c r="E32445" s="6"/>
      <c r="F32445" s="6"/>
      <c r="U32445" s="11"/>
      <c r="AO32445" s="11"/>
    </row>
    <row r="32446" spans="2:41" x14ac:dyDescent="0.25">
      <c r="B32446" s="6"/>
      <c r="D32446" s="6"/>
      <c r="E32446" s="6"/>
      <c r="F32446" s="6"/>
      <c r="U32446" s="11"/>
      <c r="AO32446" s="11"/>
    </row>
    <row r="32447" spans="2:41" x14ac:dyDescent="0.25">
      <c r="B32447" s="6"/>
      <c r="D32447" s="6"/>
      <c r="E32447" s="6"/>
      <c r="F32447" s="6"/>
      <c r="U32447" s="11"/>
      <c r="AO32447" s="11"/>
    </row>
    <row r="32448" spans="2:41" x14ac:dyDescent="0.25">
      <c r="B32448" s="6"/>
      <c r="D32448" s="6"/>
      <c r="E32448" s="6"/>
      <c r="F32448" s="6"/>
      <c r="U32448" s="11"/>
      <c r="AO32448" s="11"/>
    </row>
    <row r="32449" spans="2:41" x14ac:dyDescent="0.25">
      <c r="B32449" s="6"/>
      <c r="D32449" s="6"/>
      <c r="E32449" s="6"/>
      <c r="F32449" s="6"/>
      <c r="U32449" s="11"/>
      <c r="AO32449" s="11"/>
    </row>
    <row r="32450" spans="2:41" x14ac:dyDescent="0.25">
      <c r="B32450" s="6"/>
      <c r="D32450" s="6"/>
      <c r="E32450" s="6"/>
      <c r="F32450" s="6"/>
      <c r="U32450" s="11"/>
      <c r="AO32450" s="11"/>
    </row>
    <row r="32451" spans="2:41" x14ac:dyDescent="0.25">
      <c r="B32451" s="6"/>
      <c r="D32451" s="6"/>
      <c r="E32451" s="6"/>
      <c r="F32451" s="6"/>
      <c r="U32451" s="11"/>
      <c r="AO32451" s="11"/>
    </row>
    <row r="32452" spans="2:41" x14ac:dyDescent="0.25">
      <c r="B32452" s="6"/>
      <c r="D32452" s="6"/>
      <c r="E32452" s="6"/>
      <c r="F32452" s="6"/>
      <c r="U32452" s="11"/>
      <c r="AO32452" s="11"/>
    </row>
    <row r="32453" spans="2:41" x14ac:dyDescent="0.25">
      <c r="B32453" s="6"/>
      <c r="D32453" s="6"/>
      <c r="E32453" s="6"/>
      <c r="F32453" s="6"/>
      <c r="U32453" s="11"/>
      <c r="AO32453" s="11"/>
    </row>
    <row r="32454" spans="2:41" x14ac:dyDescent="0.25">
      <c r="B32454" s="6"/>
      <c r="D32454" s="6"/>
      <c r="E32454" s="6"/>
      <c r="F32454" s="6"/>
      <c r="U32454" s="11"/>
      <c r="AO32454" s="11"/>
    </row>
    <row r="32455" spans="2:41" x14ac:dyDescent="0.25">
      <c r="B32455" s="6"/>
      <c r="D32455" s="6"/>
      <c r="E32455" s="6"/>
      <c r="F32455" s="6"/>
      <c r="U32455" s="11"/>
      <c r="AO32455" s="11"/>
    </row>
    <row r="32456" spans="2:41" x14ac:dyDescent="0.25">
      <c r="B32456" s="6"/>
      <c r="D32456" s="6"/>
      <c r="E32456" s="6"/>
      <c r="F32456" s="6"/>
      <c r="U32456" s="11"/>
      <c r="AO32456" s="11"/>
    </row>
    <row r="32457" spans="2:41" x14ac:dyDescent="0.25">
      <c r="B32457" s="6"/>
      <c r="D32457" s="6"/>
      <c r="E32457" s="6"/>
      <c r="F32457" s="6"/>
      <c r="U32457" s="11"/>
      <c r="AO32457" s="11"/>
    </row>
    <row r="32458" spans="2:41" x14ac:dyDescent="0.25">
      <c r="B32458" s="6"/>
      <c r="D32458" s="6"/>
      <c r="E32458" s="6"/>
      <c r="F32458" s="6"/>
      <c r="U32458" s="11"/>
      <c r="AO32458" s="11"/>
    </row>
    <row r="32459" spans="2:41" x14ac:dyDescent="0.25">
      <c r="B32459" s="6"/>
      <c r="D32459" s="6"/>
      <c r="E32459" s="6"/>
      <c r="F32459" s="6"/>
      <c r="U32459" s="11"/>
      <c r="AO32459" s="11"/>
    </row>
    <row r="32460" spans="2:41" x14ac:dyDescent="0.25">
      <c r="B32460" s="6"/>
      <c r="D32460" s="6"/>
      <c r="E32460" s="6"/>
      <c r="F32460" s="6"/>
      <c r="U32460" s="11"/>
      <c r="AO32460" s="11"/>
    </row>
    <row r="32461" spans="2:41" x14ac:dyDescent="0.25">
      <c r="B32461" s="6"/>
      <c r="D32461" s="6"/>
      <c r="E32461" s="6"/>
      <c r="F32461" s="6"/>
      <c r="U32461" s="11"/>
      <c r="AO32461" s="11"/>
    </row>
    <row r="32462" spans="2:41" x14ac:dyDescent="0.25">
      <c r="B32462" s="6"/>
      <c r="D32462" s="6"/>
      <c r="E32462" s="6"/>
      <c r="F32462" s="6"/>
      <c r="U32462" s="11"/>
      <c r="AO32462" s="11"/>
    </row>
    <row r="32463" spans="2:41" x14ac:dyDescent="0.25">
      <c r="B32463" s="6"/>
      <c r="D32463" s="6"/>
      <c r="E32463" s="6"/>
      <c r="F32463" s="6"/>
      <c r="U32463" s="11"/>
      <c r="AO32463" s="11"/>
    </row>
    <row r="32464" spans="2:41" x14ac:dyDescent="0.25">
      <c r="B32464" s="6"/>
      <c r="D32464" s="6"/>
      <c r="E32464" s="6"/>
      <c r="F32464" s="6"/>
      <c r="U32464" s="11"/>
      <c r="AO32464" s="11"/>
    </row>
    <row r="32465" spans="2:41" x14ac:dyDescent="0.25">
      <c r="B32465" s="6"/>
      <c r="D32465" s="6"/>
      <c r="E32465" s="6"/>
      <c r="F32465" s="6"/>
      <c r="U32465" s="11"/>
      <c r="AO32465" s="11"/>
    </row>
    <row r="32466" spans="2:41" x14ac:dyDescent="0.25">
      <c r="B32466" s="6"/>
      <c r="D32466" s="6"/>
      <c r="E32466" s="6"/>
      <c r="F32466" s="6"/>
      <c r="U32466" s="11"/>
      <c r="AO32466" s="11"/>
    </row>
    <row r="32467" spans="2:41" x14ac:dyDescent="0.25">
      <c r="B32467" s="6"/>
      <c r="D32467" s="6"/>
      <c r="E32467" s="6"/>
      <c r="F32467" s="6"/>
      <c r="U32467" s="11"/>
      <c r="AO32467" s="11"/>
    </row>
    <row r="32468" spans="2:41" x14ac:dyDescent="0.25">
      <c r="B32468" s="6"/>
      <c r="D32468" s="6"/>
      <c r="E32468" s="6"/>
      <c r="F32468" s="6"/>
      <c r="U32468" s="11"/>
      <c r="AO32468" s="11"/>
    </row>
    <row r="32469" spans="2:41" x14ac:dyDescent="0.25">
      <c r="B32469" s="6"/>
      <c r="D32469" s="6"/>
      <c r="E32469" s="6"/>
      <c r="F32469" s="6"/>
      <c r="U32469" s="11"/>
      <c r="AO32469" s="11"/>
    </row>
    <row r="32470" spans="2:41" x14ac:dyDescent="0.25">
      <c r="B32470" s="6"/>
      <c r="D32470" s="6"/>
      <c r="E32470" s="6"/>
      <c r="F32470" s="6"/>
      <c r="U32470" s="11"/>
      <c r="AO32470" s="11"/>
    </row>
    <row r="32471" spans="2:41" x14ac:dyDescent="0.25">
      <c r="B32471" s="6"/>
      <c r="D32471" s="6"/>
      <c r="E32471" s="6"/>
      <c r="F32471" s="6"/>
      <c r="U32471" s="11"/>
      <c r="AO32471" s="11"/>
    </row>
    <row r="32472" spans="2:41" x14ac:dyDescent="0.25">
      <c r="B32472" s="6"/>
      <c r="D32472" s="6"/>
      <c r="E32472" s="6"/>
      <c r="F32472" s="6"/>
      <c r="U32472" s="11"/>
      <c r="AO32472" s="11"/>
    </row>
    <row r="32473" spans="2:41" x14ac:dyDescent="0.25">
      <c r="B32473" s="6"/>
      <c r="D32473" s="6"/>
      <c r="E32473" s="6"/>
      <c r="F32473" s="6"/>
      <c r="U32473" s="11"/>
      <c r="AO32473" s="11"/>
    </row>
    <row r="32474" spans="2:41" x14ac:dyDescent="0.25">
      <c r="B32474" s="6"/>
      <c r="D32474" s="6"/>
      <c r="E32474" s="6"/>
      <c r="F32474" s="6"/>
      <c r="U32474" s="11"/>
      <c r="AO32474" s="11"/>
    </row>
    <row r="32475" spans="2:41" x14ac:dyDescent="0.25">
      <c r="B32475" s="6"/>
      <c r="D32475" s="6"/>
      <c r="E32475" s="6"/>
      <c r="F32475" s="6"/>
      <c r="U32475" s="11"/>
      <c r="AO32475" s="11"/>
    </row>
    <row r="32476" spans="2:41" x14ac:dyDescent="0.25">
      <c r="B32476" s="6"/>
      <c r="D32476" s="6"/>
      <c r="E32476" s="6"/>
      <c r="F32476" s="6"/>
      <c r="U32476" s="11"/>
      <c r="AO32476" s="11"/>
    </row>
    <row r="32477" spans="2:41" x14ac:dyDescent="0.25">
      <c r="B32477" s="6"/>
      <c r="D32477" s="6"/>
      <c r="E32477" s="6"/>
      <c r="F32477" s="6"/>
      <c r="U32477" s="11"/>
      <c r="AO32477" s="11"/>
    </row>
    <row r="32478" spans="2:41" x14ac:dyDescent="0.25">
      <c r="B32478" s="6"/>
      <c r="D32478" s="6"/>
      <c r="E32478" s="6"/>
      <c r="F32478" s="6"/>
      <c r="U32478" s="11"/>
      <c r="AO32478" s="11"/>
    </row>
    <row r="32479" spans="2:41" x14ac:dyDescent="0.25">
      <c r="B32479" s="6"/>
      <c r="D32479" s="6"/>
      <c r="E32479" s="6"/>
      <c r="F32479" s="6"/>
      <c r="U32479" s="11"/>
      <c r="AO32479" s="11"/>
    </row>
    <row r="32480" spans="2:41" x14ac:dyDescent="0.25">
      <c r="B32480" s="6"/>
      <c r="D32480" s="6"/>
      <c r="E32480" s="6"/>
      <c r="F32480" s="6"/>
      <c r="U32480" s="11"/>
      <c r="AO32480" s="11"/>
    </row>
    <row r="32481" spans="2:41" x14ac:dyDescent="0.25">
      <c r="B32481" s="6"/>
      <c r="D32481" s="6"/>
      <c r="E32481" s="6"/>
      <c r="F32481" s="6"/>
      <c r="U32481" s="11"/>
      <c r="AO32481" s="11"/>
    </row>
    <row r="32482" spans="2:41" x14ac:dyDescent="0.25">
      <c r="B32482" s="6"/>
      <c r="D32482" s="6"/>
      <c r="E32482" s="6"/>
      <c r="F32482" s="6"/>
      <c r="U32482" s="11"/>
      <c r="AO32482" s="11"/>
    </row>
    <row r="32483" spans="2:41" x14ac:dyDescent="0.25">
      <c r="B32483" s="6"/>
      <c r="D32483" s="6"/>
      <c r="E32483" s="6"/>
      <c r="F32483" s="6"/>
      <c r="U32483" s="11"/>
      <c r="AO32483" s="11"/>
    </row>
    <row r="32484" spans="2:41" x14ac:dyDescent="0.25">
      <c r="B32484" s="6"/>
      <c r="D32484" s="6"/>
      <c r="E32484" s="6"/>
      <c r="F32484" s="6"/>
      <c r="U32484" s="11"/>
      <c r="AO32484" s="11"/>
    </row>
    <row r="32485" spans="2:41" x14ac:dyDescent="0.25">
      <c r="B32485" s="6"/>
      <c r="D32485" s="6"/>
      <c r="E32485" s="6"/>
      <c r="F32485" s="6"/>
      <c r="U32485" s="11"/>
      <c r="AO32485" s="11"/>
    </row>
    <row r="32486" spans="2:41" x14ac:dyDescent="0.25">
      <c r="B32486" s="6"/>
      <c r="D32486" s="6"/>
      <c r="E32486" s="6"/>
      <c r="F32486" s="6"/>
      <c r="U32486" s="11"/>
      <c r="AO32486" s="11"/>
    </row>
    <row r="32487" spans="2:41" x14ac:dyDescent="0.25">
      <c r="B32487" s="6"/>
      <c r="D32487" s="6"/>
      <c r="E32487" s="6"/>
      <c r="F32487" s="6"/>
      <c r="U32487" s="11"/>
      <c r="AO32487" s="11"/>
    </row>
    <row r="32488" spans="2:41" x14ac:dyDescent="0.25">
      <c r="B32488" s="6"/>
      <c r="D32488" s="6"/>
      <c r="E32488" s="6"/>
      <c r="F32488" s="6"/>
      <c r="U32488" s="11"/>
      <c r="AO32488" s="11"/>
    </row>
    <row r="32489" spans="2:41" x14ac:dyDescent="0.25">
      <c r="B32489" s="6"/>
      <c r="D32489" s="6"/>
      <c r="E32489" s="6"/>
      <c r="F32489" s="6"/>
      <c r="U32489" s="11"/>
      <c r="AO32489" s="11"/>
    </row>
    <row r="32490" spans="2:41" x14ac:dyDescent="0.25">
      <c r="B32490" s="6"/>
      <c r="D32490" s="6"/>
      <c r="E32490" s="6"/>
      <c r="F32490" s="6"/>
      <c r="U32490" s="11"/>
      <c r="AO32490" s="11"/>
    </row>
    <row r="32491" spans="2:41" x14ac:dyDescent="0.25">
      <c r="B32491" s="6"/>
      <c r="D32491" s="6"/>
      <c r="E32491" s="6"/>
      <c r="F32491" s="6"/>
      <c r="U32491" s="11"/>
      <c r="AO32491" s="11"/>
    </row>
    <row r="32492" spans="2:41" x14ac:dyDescent="0.25">
      <c r="B32492" s="6"/>
      <c r="D32492" s="6"/>
      <c r="E32492" s="6"/>
      <c r="F32492" s="6"/>
      <c r="U32492" s="11"/>
      <c r="AO32492" s="11"/>
    </row>
    <row r="32493" spans="2:41" x14ac:dyDescent="0.25">
      <c r="B32493" s="6"/>
      <c r="D32493" s="6"/>
      <c r="E32493" s="6"/>
      <c r="F32493" s="6"/>
      <c r="U32493" s="11"/>
      <c r="AO32493" s="11"/>
    </row>
    <row r="32494" spans="2:41" x14ac:dyDescent="0.25">
      <c r="B32494" s="6"/>
      <c r="D32494" s="6"/>
      <c r="E32494" s="6"/>
      <c r="F32494" s="6"/>
      <c r="U32494" s="11"/>
      <c r="AO32494" s="11"/>
    </row>
    <row r="32495" spans="2:41" x14ac:dyDescent="0.25">
      <c r="B32495" s="6"/>
      <c r="D32495" s="6"/>
      <c r="E32495" s="6"/>
      <c r="F32495" s="6"/>
      <c r="U32495" s="11"/>
      <c r="AO32495" s="11"/>
    </row>
    <row r="32496" spans="2:41" x14ac:dyDescent="0.25">
      <c r="B32496" s="6"/>
      <c r="D32496" s="6"/>
      <c r="E32496" s="6"/>
      <c r="F32496" s="6"/>
      <c r="U32496" s="11"/>
      <c r="AO32496" s="11"/>
    </row>
    <row r="32497" spans="2:41" x14ac:dyDescent="0.25">
      <c r="B32497" s="6"/>
      <c r="D32497" s="6"/>
      <c r="E32497" s="6"/>
      <c r="F32497" s="6"/>
      <c r="U32497" s="11"/>
      <c r="AO32497" s="11"/>
    </row>
    <row r="32498" spans="2:41" x14ac:dyDescent="0.25">
      <c r="B32498" s="6"/>
      <c r="D32498" s="6"/>
      <c r="E32498" s="6"/>
      <c r="F32498" s="6"/>
      <c r="U32498" s="11"/>
      <c r="AO32498" s="11"/>
    </row>
    <row r="32499" spans="2:41" x14ac:dyDescent="0.25">
      <c r="B32499" s="6"/>
      <c r="D32499" s="6"/>
      <c r="E32499" s="6"/>
      <c r="F32499" s="6"/>
      <c r="U32499" s="11"/>
      <c r="AO32499" s="11"/>
    </row>
    <row r="32500" spans="2:41" x14ac:dyDescent="0.25">
      <c r="B32500" s="6"/>
      <c r="D32500" s="6"/>
      <c r="E32500" s="6"/>
      <c r="F32500" s="6"/>
      <c r="U32500" s="11"/>
      <c r="AO32500" s="11"/>
    </row>
    <row r="32501" spans="2:41" x14ac:dyDescent="0.25">
      <c r="B32501" s="6"/>
      <c r="D32501" s="6"/>
      <c r="E32501" s="6"/>
      <c r="F32501" s="6"/>
      <c r="U32501" s="11"/>
      <c r="AO32501" s="11"/>
    </row>
    <row r="32502" spans="2:41" x14ac:dyDescent="0.25">
      <c r="B32502" s="6"/>
      <c r="D32502" s="6"/>
      <c r="E32502" s="6"/>
      <c r="F32502" s="6"/>
      <c r="U32502" s="11"/>
      <c r="AO32502" s="11"/>
    </row>
    <row r="32503" spans="2:41" x14ac:dyDescent="0.25">
      <c r="B32503" s="6"/>
      <c r="D32503" s="6"/>
      <c r="E32503" s="6"/>
      <c r="F32503" s="6"/>
      <c r="U32503" s="11"/>
      <c r="AO32503" s="11"/>
    </row>
    <row r="32504" spans="2:41" x14ac:dyDescent="0.25">
      <c r="B32504" s="6"/>
      <c r="D32504" s="6"/>
      <c r="E32504" s="6"/>
      <c r="F32504" s="6"/>
      <c r="U32504" s="11"/>
      <c r="AO32504" s="11"/>
    </row>
    <row r="32505" spans="2:41" x14ac:dyDescent="0.25">
      <c r="B32505" s="6"/>
      <c r="D32505" s="6"/>
      <c r="E32505" s="6"/>
      <c r="F32505" s="6"/>
      <c r="U32505" s="11"/>
      <c r="AO32505" s="11"/>
    </row>
    <row r="32506" spans="2:41" x14ac:dyDescent="0.25">
      <c r="B32506" s="6"/>
      <c r="D32506" s="6"/>
      <c r="E32506" s="6"/>
      <c r="F32506" s="6"/>
      <c r="U32506" s="11"/>
      <c r="AO32506" s="11"/>
    </row>
    <row r="32507" spans="2:41" x14ac:dyDescent="0.25">
      <c r="B32507" s="6"/>
      <c r="D32507" s="6"/>
      <c r="E32507" s="6"/>
      <c r="F32507" s="6"/>
      <c r="U32507" s="11"/>
      <c r="AO32507" s="11"/>
    </row>
    <row r="32508" spans="2:41" x14ac:dyDescent="0.25">
      <c r="B32508" s="6"/>
      <c r="D32508" s="6"/>
      <c r="E32508" s="6"/>
      <c r="F32508" s="6"/>
      <c r="U32508" s="11"/>
      <c r="AO32508" s="11"/>
    </row>
    <row r="32509" spans="2:41" x14ac:dyDescent="0.25">
      <c r="B32509" s="6"/>
      <c r="D32509" s="6"/>
      <c r="E32509" s="6"/>
      <c r="F32509" s="6"/>
      <c r="U32509" s="11"/>
      <c r="AO32509" s="11"/>
    </row>
    <row r="32510" spans="2:41" x14ac:dyDescent="0.25">
      <c r="B32510" s="6"/>
      <c r="D32510" s="6"/>
      <c r="E32510" s="6"/>
      <c r="F32510" s="6"/>
      <c r="U32510" s="11"/>
      <c r="AO32510" s="11"/>
    </row>
    <row r="32511" spans="2:41" x14ac:dyDescent="0.25">
      <c r="B32511" s="6"/>
      <c r="D32511" s="6"/>
      <c r="E32511" s="6"/>
      <c r="F32511" s="6"/>
      <c r="U32511" s="11"/>
      <c r="AO32511" s="11"/>
    </row>
    <row r="32512" spans="2:41" x14ac:dyDescent="0.25">
      <c r="B32512" s="6"/>
      <c r="D32512" s="6"/>
      <c r="E32512" s="6"/>
      <c r="F32512" s="6"/>
      <c r="U32512" s="11"/>
      <c r="AO32512" s="11"/>
    </row>
    <row r="32513" spans="2:41" x14ac:dyDescent="0.25">
      <c r="B32513" s="6"/>
      <c r="D32513" s="6"/>
      <c r="E32513" s="6"/>
      <c r="F32513" s="6"/>
      <c r="U32513" s="11"/>
      <c r="AO32513" s="11"/>
    </row>
    <row r="32514" spans="2:41" x14ac:dyDescent="0.25">
      <c r="B32514" s="6"/>
      <c r="D32514" s="6"/>
      <c r="E32514" s="6"/>
      <c r="F32514" s="6"/>
      <c r="U32514" s="11"/>
      <c r="AO32514" s="11"/>
    </row>
    <row r="32515" spans="2:41" x14ac:dyDescent="0.25">
      <c r="B32515" s="6"/>
      <c r="D32515" s="6"/>
      <c r="E32515" s="6"/>
      <c r="F32515" s="6"/>
      <c r="U32515" s="11"/>
      <c r="AO32515" s="11"/>
    </row>
    <row r="32516" spans="2:41" x14ac:dyDescent="0.25">
      <c r="B32516" s="6"/>
      <c r="D32516" s="6"/>
      <c r="E32516" s="6"/>
      <c r="F32516" s="6"/>
      <c r="U32516" s="11"/>
      <c r="AO32516" s="11"/>
    </row>
    <row r="32517" spans="2:41" x14ac:dyDescent="0.25">
      <c r="B32517" s="6"/>
      <c r="D32517" s="6"/>
      <c r="E32517" s="6"/>
      <c r="F32517" s="6"/>
      <c r="U32517" s="11"/>
      <c r="AO32517" s="11"/>
    </row>
    <row r="32518" spans="2:41" x14ac:dyDescent="0.25">
      <c r="B32518" s="6"/>
      <c r="D32518" s="6"/>
      <c r="E32518" s="6"/>
      <c r="F32518" s="6"/>
      <c r="U32518" s="11"/>
      <c r="AO32518" s="11"/>
    </row>
    <row r="32519" spans="2:41" x14ac:dyDescent="0.25">
      <c r="B32519" s="6"/>
      <c r="D32519" s="6"/>
      <c r="E32519" s="6"/>
      <c r="F32519" s="6"/>
      <c r="U32519" s="11"/>
      <c r="AO32519" s="11"/>
    </row>
    <row r="32520" spans="2:41" x14ac:dyDescent="0.25">
      <c r="B32520" s="6"/>
      <c r="D32520" s="6"/>
      <c r="E32520" s="6"/>
      <c r="F32520" s="6"/>
      <c r="U32520" s="11"/>
      <c r="AO32520" s="11"/>
    </row>
    <row r="32521" spans="2:41" x14ac:dyDescent="0.25">
      <c r="B32521" s="6"/>
      <c r="D32521" s="6"/>
      <c r="E32521" s="6"/>
      <c r="F32521" s="6"/>
      <c r="U32521" s="11"/>
      <c r="AO32521" s="11"/>
    </row>
    <row r="32522" spans="2:41" x14ac:dyDescent="0.25">
      <c r="B32522" s="6"/>
      <c r="D32522" s="6"/>
      <c r="E32522" s="6"/>
      <c r="F32522" s="6"/>
      <c r="U32522" s="11"/>
      <c r="AO32522" s="11"/>
    </row>
    <row r="32523" spans="2:41" x14ac:dyDescent="0.25">
      <c r="B32523" s="6"/>
      <c r="D32523" s="6"/>
      <c r="E32523" s="6"/>
      <c r="F32523" s="6"/>
      <c r="U32523" s="11"/>
      <c r="AO32523" s="11"/>
    </row>
    <row r="32524" spans="2:41" x14ac:dyDescent="0.25">
      <c r="B32524" s="6"/>
      <c r="D32524" s="6"/>
      <c r="E32524" s="6"/>
      <c r="F32524" s="6"/>
      <c r="U32524" s="11"/>
      <c r="AO32524" s="11"/>
    </row>
    <row r="32525" spans="2:41" x14ac:dyDescent="0.25">
      <c r="B32525" s="6"/>
      <c r="D32525" s="6"/>
      <c r="E32525" s="6"/>
      <c r="F32525" s="6"/>
      <c r="U32525" s="11"/>
      <c r="AO32525" s="11"/>
    </row>
    <row r="32526" spans="2:41" x14ac:dyDescent="0.25">
      <c r="B32526" s="6"/>
      <c r="D32526" s="6"/>
      <c r="E32526" s="6"/>
      <c r="F32526" s="6"/>
      <c r="U32526" s="11"/>
      <c r="AO32526" s="11"/>
    </row>
    <row r="32527" spans="2:41" x14ac:dyDescent="0.25">
      <c r="B32527" s="6"/>
      <c r="D32527" s="6"/>
      <c r="E32527" s="6"/>
      <c r="F32527" s="6"/>
      <c r="U32527" s="11"/>
      <c r="AO32527" s="11"/>
    </row>
    <row r="32528" spans="2:41" x14ac:dyDescent="0.25">
      <c r="B32528" s="6"/>
      <c r="D32528" s="6"/>
      <c r="E32528" s="6"/>
      <c r="F32528" s="6"/>
      <c r="U32528" s="11"/>
      <c r="AO32528" s="11"/>
    </row>
    <row r="32529" spans="2:41" x14ac:dyDescent="0.25">
      <c r="B32529" s="6"/>
      <c r="D32529" s="6"/>
      <c r="E32529" s="6"/>
      <c r="F32529" s="6"/>
      <c r="U32529" s="11"/>
      <c r="AO32529" s="11"/>
    </row>
    <row r="32530" spans="2:41" x14ac:dyDescent="0.25">
      <c r="B32530" s="6"/>
      <c r="D32530" s="6"/>
      <c r="E32530" s="6"/>
      <c r="F32530" s="6"/>
      <c r="U32530" s="11"/>
      <c r="AO32530" s="11"/>
    </row>
    <row r="32531" spans="2:41" x14ac:dyDescent="0.25">
      <c r="B32531" s="6"/>
      <c r="D32531" s="6"/>
      <c r="E32531" s="6"/>
      <c r="F32531" s="6"/>
      <c r="U32531" s="11"/>
      <c r="AO32531" s="11"/>
    </row>
    <row r="32532" spans="2:41" x14ac:dyDescent="0.25">
      <c r="B32532" s="6"/>
      <c r="D32532" s="6"/>
      <c r="E32532" s="6"/>
      <c r="F32532" s="6"/>
      <c r="U32532" s="11"/>
      <c r="AO32532" s="11"/>
    </row>
    <row r="32533" spans="2:41" x14ac:dyDescent="0.25">
      <c r="B32533" s="6"/>
      <c r="D32533" s="6"/>
      <c r="E32533" s="6"/>
      <c r="F32533" s="6"/>
      <c r="U32533" s="11"/>
      <c r="AO32533" s="11"/>
    </row>
    <row r="32534" spans="2:41" x14ac:dyDescent="0.25">
      <c r="B32534" s="6"/>
      <c r="D32534" s="6"/>
      <c r="E32534" s="6"/>
      <c r="F32534" s="6"/>
      <c r="U32534" s="11"/>
      <c r="AO32534" s="11"/>
    </row>
    <row r="32535" spans="2:41" x14ac:dyDescent="0.25">
      <c r="B32535" s="6"/>
      <c r="D32535" s="6"/>
      <c r="E32535" s="6"/>
      <c r="F32535" s="6"/>
      <c r="U32535" s="11"/>
      <c r="AO32535" s="11"/>
    </row>
    <row r="32536" spans="2:41" x14ac:dyDescent="0.25">
      <c r="B32536" s="6"/>
      <c r="D32536" s="6"/>
      <c r="E32536" s="6"/>
      <c r="F32536" s="6"/>
      <c r="U32536" s="11"/>
      <c r="AO32536" s="11"/>
    </row>
    <row r="32537" spans="2:41" x14ac:dyDescent="0.25">
      <c r="B32537" s="6"/>
      <c r="D32537" s="6"/>
      <c r="E32537" s="6"/>
      <c r="F32537" s="6"/>
      <c r="U32537" s="11"/>
      <c r="AO32537" s="11"/>
    </row>
    <row r="32538" spans="2:41" x14ac:dyDescent="0.25">
      <c r="B32538" s="6"/>
      <c r="D32538" s="6"/>
      <c r="E32538" s="6"/>
      <c r="F32538" s="6"/>
      <c r="U32538" s="11"/>
      <c r="AO32538" s="11"/>
    </row>
    <row r="32539" spans="2:41" x14ac:dyDescent="0.25">
      <c r="B32539" s="6"/>
      <c r="D32539" s="6"/>
      <c r="E32539" s="6"/>
      <c r="F32539" s="6"/>
      <c r="U32539" s="11"/>
      <c r="AO32539" s="11"/>
    </row>
    <row r="32540" spans="2:41" x14ac:dyDescent="0.25">
      <c r="B32540" s="6"/>
      <c r="D32540" s="6"/>
      <c r="E32540" s="6"/>
      <c r="F32540" s="6"/>
      <c r="U32540" s="11"/>
      <c r="AO32540" s="11"/>
    </row>
    <row r="32541" spans="2:41" x14ac:dyDescent="0.25">
      <c r="B32541" s="6"/>
      <c r="D32541" s="6"/>
      <c r="E32541" s="6"/>
      <c r="F32541" s="6"/>
      <c r="U32541" s="11"/>
      <c r="AO32541" s="11"/>
    </row>
    <row r="32542" spans="2:41" x14ac:dyDescent="0.25">
      <c r="B32542" s="6"/>
      <c r="D32542" s="6"/>
      <c r="E32542" s="6"/>
      <c r="F32542" s="6"/>
      <c r="U32542" s="11"/>
      <c r="AO32542" s="11"/>
    </row>
    <row r="32543" spans="2:41" x14ac:dyDescent="0.25">
      <c r="B32543" s="6"/>
      <c r="D32543" s="6"/>
      <c r="E32543" s="6"/>
      <c r="F32543" s="6"/>
      <c r="U32543" s="11"/>
      <c r="AO32543" s="11"/>
    </row>
    <row r="32544" spans="2:41" x14ac:dyDescent="0.25">
      <c r="B32544" s="6"/>
      <c r="D32544" s="6"/>
      <c r="E32544" s="6"/>
      <c r="F32544" s="6"/>
      <c r="U32544" s="11"/>
      <c r="AO32544" s="11"/>
    </row>
    <row r="32545" spans="2:41" x14ac:dyDescent="0.25">
      <c r="B32545" s="6"/>
      <c r="D32545" s="6"/>
      <c r="E32545" s="6"/>
      <c r="F32545" s="6"/>
      <c r="U32545" s="11"/>
      <c r="AO32545" s="11"/>
    </row>
    <row r="32546" spans="2:41" x14ac:dyDescent="0.25">
      <c r="B32546" s="6"/>
      <c r="D32546" s="6"/>
      <c r="E32546" s="6"/>
      <c r="F32546" s="6"/>
      <c r="U32546" s="11"/>
      <c r="AO32546" s="11"/>
    </row>
    <row r="32547" spans="2:41" x14ac:dyDescent="0.25">
      <c r="B32547" s="6"/>
      <c r="D32547" s="6"/>
      <c r="E32547" s="6"/>
      <c r="F32547" s="6"/>
      <c r="U32547" s="11"/>
      <c r="AO32547" s="11"/>
    </row>
    <row r="32548" spans="2:41" x14ac:dyDescent="0.25">
      <c r="B32548" s="6"/>
      <c r="D32548" s="6"/>
      <c r="E32548" s="6"/>
      <c r="F32548" s="6"/>
      <c r="U32548" s="11"/>
      <c r="AO32548" s="11"/>
    </row>
    <row r="32549" spans="2:41" x14ac:dyDescent="0.25">
      <c r="B32549" s="6"/>
      <c r="D32549" s="6"/>
      <c r="E32549" s="6"/>
      <c r="F32549" s="6"/>
      <c r="U32549" s="11"/>
      <c r="AO32549" s="11"/>
    </row>
    <row r="32550" spans="2:41" x14ac:dyDescent="0.25">
      <c r="B32550" s="6"/>
      <c r="D32550" s="6"/>
      <c r="E32550" s="6"/>
      <c r="F32550" s="6"/>
      <c r="U32550" s="11"/>
      <c r="AO32550" s="11"/>
    </row>
    <row r="32551" spans="2:41" x14ac:dyDescent="0.25">
      <c r="B32551" s="6"/>
      <c r="D32551" s="6"/>
      <c r="E32551" s="6"/>
      <c r="F32551" s="6"/>
      <c r="U32551" s="11"/>
      <c r="AO32551" s="11"/>
    </row>
    <row r="32552" spans="2:41" x14ac:dyDescent="0.25">
      <c r="B32552" s="6"/>
      <c r="D32552" s="6"/>
      <c r="E32552" s="6"/>
      <c r="F32552" s="6"/>
      <c r="U32552" s="11"/>
      <c r="AO32552" s="11"/>
    </row>
    <row r="32553" spans="2:41" x14ac:dyDescent="0.25">
      <c r="B32553" s="6"/>
      <c r="D32553" s="6"/>
      <c r="E32553" s="6"/>
      <c r="F32553" s="6"/>
      <c r="U32553" s="11"/>
      <c r="AO32553" s="11"/>
    </row>
    <row r="32554" spans="2:41" x14ac:dyDescent="0.25">
      <c r="B32554" s="6"/>
      <c r="D32554" s="6"/>
      <c r="E32554" s="6"/>
      <c r="F32554" s="6"/>
      <c r="U32554" s="11"/>
      <c r="AO32554" s="11"/>
    </row>
    <row r="32555" spans="2:41" x14ac:dyDescent="0.25">
      <c r="B32555" s="6"/>
      <c r="D32555" s="6"/>
      <c r="E32555" s="6"/>
      <c r="F32555" s="6"/>
      <c r="U32555" s="11"/>
      <c r="AO32555" s="11"/>
    </row>
    <row r="32556" spans="2:41" x14ac:dyDescent="0.25">
      <c r="B32556" s="6"/>
      <c r="D32556" s="6"/>
      <c r="E32556" s="6"/>
      <c r="F32556" s="6"/>
      <c r="U32556" s="11"/>
      <c r="AO32556" s="11"/>
    </row>
    <row r="32557" spans="2:41" x14ac:dyDescent="0.25">
      <c r="B32557" s="6"/>
      <c r="D32557" s="6"/>
      <c r="E32557" s="6"/>
      <c r="F32557" s="6"/>
      <c r="U32557" s="11"/>
      <c r="AO32557" s="11"/>
    </row>
    <row r="32558" spans="2:41" x14ac:dyDescent="0.25">
      <c r="B32558" s="6"/>
      <c r="D32558" s="6"/>
      <c r="E32558" s="6"/>
      <c r="F32558" s="6"/>
      <c r="U32558" s="11"/>
      <c r="AO32558" s="11"/>
    </row>
    <row r="32559" spans="2:41" x14ac:dyDescent="0.25">
      <c r="B32559" s="6"/>
      <c r="D32559" s="6"/>
      <c r="E32559" s="6"/>
      <c r="F32559" s="6"/>
      <c r="U32559" s="11"/>
      <c r="AO32559" s="11"/>
    </row>
    <row r="32560" spans="2:41" x14ac:dyDescent="0.25">
      <c r="B32560" s="6"/>
      <c r="D32560" s="6"/>
      <c r="E32560" s="6"/>
      <c r="F32560" s="6"/>
      <c r="U32560" s="11"/>
      <c r="AO32560" s="11"/>
    </row>
    <row r="32561" spans="2:41" x14ac:dyDescent="0.25">
      <c r="B32561" s="6"/>
      <c r="D32561" s="6"/>
      <c r="E32561" s="6"/>
      <c r="F32561" s="6"/>
      <c r="U32561" s="11"/>
      <c r="AO32561" s="11"/>
    </row>
    <row r="32562" spans="2:41" x14ac:dyDescent="0.25">
      <c r="B32562" s="6"/>
      <c r="D32562" s="6"/>
      <c r="E32562" s="6"/>
      <c r="F32562" s="6"/>
      <c r="U32562" s="11"/>
      <c r="AO32562" s="11"/>
    </row>
    <row r="32563" spans="2:41" x14ac:dyDescent="0.25">
      <c r="B32563" s="6"/>
      <c r="D32563" s="6"/>
      <c r="E32563" s="6"/>
      <c r="F32563" s="6"/>
      <c r="U32563" s="11"/>
      <c r="AO32563" s="11"/>
    </row>
    <row r="32564" spans="2:41" x14ac:dyDescent="0.25">
      <c r="B32564" s="6"/>
      <c r="D32564" s="6"/>
      <c r="E32564" s="6"/>
      <c r="F32564" s="6"/>
      <c r="U32564" s="11"/>
      <c r="AO32564" s="11"/>
    </row>
    <row r="32565" spans="2:41" x14ac:dyDescent="0.25">
      <c r="B32565" s="6"/>
      <c r="D32565" s="6"/>
      <c r="E32565" s="6"/>
      <c r="F32565" s="6"/>
      <c r="U32565" s="11"/>
      <c r="AO32565" s="11"/>
    </row>
    <row r="32566" spans="2:41" x14ac:dyDescent="0.25">
      <c r="B32566" s="6"/>
      <c r="D32566" s="6"/>
      <c r="E32566" s="6"/>
      <c r="F32566" s="6"/>
      <c r="U32566" s="11"/>
      <c r="AO32566" s="11"/>
    </row>
    <row r="32567" spans="2:41" x14ac:dyDescent="0.25">
      <c r="B32567" s="6"/>
      <c r="D32567" s="6"/>
      <c r="E32567" s="6"/>
      <c r="F32567" s="6"/>
      <c r="U32567" s="11"/>
      <c r="AO32567" s="11"/>
    </row>
    <row r="32568" spans="2:41" x14ac:dyDescent="0.25">
      <c r="B32568" s="6"/>
      <c r="D32568" s="6"/>
      <c r="E32568" s="6"/>
      <c r="F32568" s="6"/>
      <c r="U32568" s="11"/>
      <c r="AO32568" s="11"/>
    </row>
    <row r="32569" spans="2:41" x14ac:dyDescent="0.25">
      <c r="B32569" s="6"/>
      <c r="D32569" s="6"/>
      <c r="E32569" s="6"/>
      <c r="F32569" s="6"/>
      <c r="U32569" s="11"/>
      <c r="AO32569" s="11"/>
    </row>
    <row r="32570" spans="2:41" x14ac:dyDescent="0.25">
      <c r="B32570" s="6"/>
      <c r="D32570" s="6"/>
      <c r="E32570" s="6"/>
      <c r="F32570" s="6"/>
      <c r="U32570" s="11"/>
      <c r="AO32570" s="11"/>
    </row>
    <row r="32571" spans="2:41" x14ac:dyDescent="0.25">
      <c r="B32571" s="6"/>
      <c r="D32571" s="6"/>
      <c r="E32571" s="6"/>
      <c r="F32571" s="6"/>
      <c r="U32571" s="11"/>
      <c r="AO32571" s="11"/>
    </row>
    <row r="32572" spans="2:41" x14ac:dyDescent="0.25">
      <c r="B32572" s="6"/>
      <c r="D32572" s="6"/>
      <c r="E32572" s="6"/>
      <c r="F32572" s="6"/>
      <c r="U32572" s="11"/>
      <c r="AO32572" s="11"/>
    </row>
    <row r="32573" spans="2:41" x14ac:dyDescent="0.25">
      <c r="B32573" s="6"/>
      <c r="D32573" s="6"/>
      <c r="E32573" s="6"/>
      <c r="F32573" s="6"/>
      <c r="U32573" s="11"/>
      <c r="AO32573" s="11"/>
    </row>
    <row r="32574" spans="2:41" x14ac:dyDescent="0.25">
      <c r="B32574" s="6"/>
      <c r="D32574" s="6"/>
      <c r="E32574" s="6"/>
      <c r="F32574" s="6"/>
      <c r="U32574" s="11"/>
      <c r="AO32574" s="11"/>
    </row>
    <row r="32575" spans="2:41" x14ac:dyDescent="0.25">
      <c r="B32575" s="6"/>
      <c r="D32575" s="6"/>
      <c r="E32575" s="6"/>
      <c r="F32575" s="6"/>
      <c r="U32575" s="11"/>
      <c r="AO32575" s="11"/>
    </row>
    <row r="32576" spans="2:41" x14ac:dyDescent="0.25">
      <c r="B32576" s="6"/>
      <c r="D32576" s="6"/>
      <c r="E32576" s="6"/>
      <c r="F32576" s="6"/>
      <c r="U32576" s="11"/>
      <c r="AO32576" s="11"/>
    </row>
    <row r="32577" spans="2:41" x14ac:dyDescent="0.25">
      <c r="B32577" s="6"/>
      <c r="D32577" s="6"/>
      <c r="E32577" s="6"/>
      <c r="F32577" s="6"/>
      <c r="U32577" s="11"/>
      <c r="AO32577" s="11"/>
    </row>
    <row r="32578" spans="2:41" x14ac:dyDescent="0.25">
      <c r="B32578" s="6"/>
      <c r="D32578" s="6"/>
      <c r="E32578" s="6"/>
      <c r="F32578" s="6"/>
      <c r="U32578" s="11"/>
      <c r="AO32578" s="11"/>
    </row>
    <row r="32579" spans="2:41" x14ac:dyDescent="0.25">
      <c r="B32579" s="6"/>
      <c r="D32579" s="6"/>
      <c r="E32579" s="6"/>
      <c r="F32579" s="6"/>
      <c r="U32579" s="11"/>
      <c r="AO32579" s="11"/>
    </row>
    <row r="32580" spans="2:41" x14ac:dyDescent="0.25">
      <c r="B32580" s="6"/>
      <c r="D32580" s="6"/>
      <c r="E32580" s="6"/>
      <c r="F32580" s="6"/>
      <c r="U32580" s="11"/>
      <c r="AO32580" s="11"/>
    </row>
    <row r="32581" spans="2:41" x14ac:dyDescent="0.25">
      <c r="B32581" s="6"/>
      <c r="D32581" s="6"/>
      <c r="E32581" s="6"/>
      <c r="F32581" s="6"/>
      <c r="U32581" s="11"/>
      <c r="AO32581" s="11"/>
    </row>
    <row r="32582" spans="2:41" x14ac:dyDescent="0.25">
      <c r="B32582" s="6"/>
      <c r="D32582" s="6"/>
      <c r="E32582" s="6"/>
      <c r="F32582" s="6"/>
      <c r="U32582" s="11"/>
      <c r="AO32582" s="11"/>
    </row>
    <row r="32583" spans="2:41" x14ac:dyDescent="0.25">
      <c r="B32583" s="6"/>
      <c r="D32583" s="6"/>
      <c r="E32583" s="6"/>
      <c r="F32583" s="6"/>
      <c r="U32583" s="11"/>
      <c r="AO32583" s="11"/>
    </row>
    <row r="32584" spans="2:41" x14ac:dyDescent="0.25">
      <c r="B32584" s="6"/>
      <c r="D32584" s="6"/>
      <c r="E32584" s="6"/>
      <c r="F32584" s="6"/>
      <c r="U32584" s="11"/>
      <c r="AO32584" s="11"/>
    </row>
    <row r="32585" spans="2:41" x14ac:dyDescent="0.25">
      <c r="B32585" s="6"/>
      <c r="D32585" s="6"/>
      <c r="E32585" s="6"/>
      <c r="F32585" s="6"/>
      <c r="U32585" s="11"/>
      <c r="AO32585" s="11"/>
    </row>
    <row r="32586" spans="2:41" x14ac:dyDescent="0.25">
      <c r="B32586" s="6"/>
      <c r="D32586" s="6"/>
      <c r="E32586" s="6"/>
      <c r="F32586" s="6"/>
      <c r="U32586" s="11"/>
      <c r="AO32586" s="11"/>
    </row>
    <row r="32587" spans="2:41" x14ac:dyDescent="0.25">
      <c r="B32587" s="6"/>
      <c r="D32587" s="6"/>
      <c r="E32587" s="6"/>
      <c r="F32587" s="6"/>
      <c r="U32587" s="11"/>
      <c r="AO32587" s="11"/>
    </row>
    <row r="32588" spans="2:41" x14ac:dyDescent="0.25">
      <c r="B32588" s="6"/>
      <c r="D32588" s="6"/>
      <c r="E32588" s="6"/>
      <c r="F32588" s="6"/>
      <c r="U32588" s="11"/>
      <c r="AO32588" s="11"/>
    </row>
    <row r="32589" spans="2:41" x14ac:dyDescent="0.25">
      <c r="B32589" s="6"/>
      <c r="D32589" s="6"/>
      <c r="E32589" s="6"/>
      <c r="F32589" s="6"/>
      <c r="U32589" s="11"/>
      <c r="AO32589" s="11"/>
    </row>
    <row r="32590" spans="2:41" x14ac:dyDescent="0.25">
      <c r="B32590" s="6"/>
      <c r="D32590" s="6"/>
      <c r="E32590" s="6"/>
      <c r="F32590" s="6"/>
      <c r="U32590" s="11"/>
      <c r="AO32590" s="11"/>
    </row>
    <row r="32591" spans="2:41" x14ac:dyDescent="0.25">
      <c r="B32591" s="6"/>
      <c r="D32591" s="6"/>
      <c r="E32591" s="6"/>
      <c r="F32591" s="6"/>
      <c r="U32591" s="11"/>
      <c r="AO32591" s="11"/>
    </row>
    <row r="32592" spans="2:41" x14ac:dyDescent="0.25">
      <c r="B32592" s="6"/>
      <c r="D32592" s="6"/>
      <c r="E32592" s="6"/>
      <c r="F32592" s="6"/>
      <c r="U32592" s="11"/>
      <c r="AO32592" s="11"/>
    </row>
    <row r="32593" spans="2:41" x14ac:dyDescent="0.25">
      <c r="B32593" s="6"/>
      <c r="D32593" s="6"/>
      <c r="E32593" s="6"/>
      <c r="F32593" s="6"/>
      <c r="U32593" s="11"/>
      <c r="AO32593" s="11"/>
    </row>
    <row r="32594" spans="2:41" x14ac:dyDescent="0.25">
      <c r="B32594" s="6"/>
      <c r="D32594" s="6"/>
      <c r="E32594" s="6"/>
      <c r="F32594" s="6"/>
      <c r="U32594" s="11"/>
      <c r="AO32594" s="11"/>
    </row>
    <row r="32595" spans="2:41" x14ac:dyDescent="0.25">
      <c r="B32595" s="6"/>
      <c r="D32595" s="6"/>
      <c r="E32595" s="6"/>
      <c r="F32595" s="6"/>
      <c r="U32595" s="11"/>
      <c r="AO32595" s="11"/>
    </row>
    <row r="32596" spans="2:41" x14ac:dyDescent="0.25">
      <c r="B32596" s="6"/>
      <c r="D32596" s="6"/>
      <c r="E32596" s="6"/>
      <c r="F32596" s="6"/>
      <c r="U32596" s="11"/>
      <c r="AO32596" s="11"/>
    </row>
    <row r="32597" spans="2:41" x14ac:dyDescent="0.25">
      <c r="B32597" s="6"/>
      <c r="D32597" s="6"/>
      <c r="E32597" s="6"/>
      <c r="F32597" s="6"/>
      <c r="U32597" s="11"/>
      <c r="AO32597" s="11"/>
    </row>
    <row r="32598" spans="2:41" x14ac:dyDescent="0.25">
      <c r="B32598" s="6"/>
      <c r="D32598" s="6"/>
      <c r="E32598" s="6"/>
      <c r="F32598" s="6"/>
      <c r="U32598" s="11"/>
      <c r="AO32598" s="11"/>
    </row>
    <row r="32599" spans="2:41" x14ac:dyDescent="0.25">
      <c r="B32599" s="6"/>
      <c r="D32599" s="6"/>
      <c r="E32599" s="6"/>
      <c r="F32599" s="6"/>
      <c r="U32599" s="11"/>
      <c r="AO32599" s="11"/>
    </row>
    <row r="32600" spans="2:41" x14ac:dyDescent="0.25">
      <c r="B32600" s="6"/>
      <c r="D32600" s="6"/>
      <c r="E32600" s="6"/>
      <c r="F32600" s="6"/>
      <c r="U32600" s="11"/>
      <c r="AO32600" s="11"/>
    </row>
    <row r="32601" spans="2:41" x14ac:dyDescent="0.25">
      <c r="B32601" s="6"/>
      <c r="D32601" s="6"/>
      <c r="E32601" s="6"/>
      <c r="F32601" s="6"/>
      <c r="U32601" s="11"/>
      <c r="AO32601" s="11"/>
    </row>
    <row r="32602" spans="2:41" x14ac:dyDescent="0.25">
      <c r="B32602" s="6"/>
      <c r="D32602" s="6"/>
      <c r="E32602" s="6"/>
      <c r="F32602" s="6"/>
      <c r="U32602" s="11"/>
      <c r="AO32602" s="11"/>
    </row>
    <row r="32603" spans="2:41" x14ac:dyDescent="0.25">
      <c r="B32603" s="6"/>
      <c r="D32603" s="6"/>
      <c r="E32603" s="6"/>
      <c r="F32603" s="6"/>
      <c r="U32603" s="11"/>
      <c r="AO32603" s="11"/>
    </row>
    <row r="32604" spans="2:41" x14ac:dyDescent="0.25">
      <c r="B32604" s="6"/>
      <c r="D32604" s="6"/>
      <c r="E32604" s="6"/>
      <c r="F32604" s="6"/>
      <c r="U32604" s="11"/>
      <c r="AO32604" s="11"/>
    </row>
    <row r="32605" spans="2:41" x14ac:dyDescent="0.25">
      <c r="B32605" s="6"/>
      <c r="D32605" s="6"/>
      <c r="E32605" s="6"/>
      <c r="F32605" s="6"/>
      <c r="U32605" s="11"/>
      <c r="AO32605" s="11"/>
    </row>
    <row r="32606" spans="2:41" x14ac:dyDescent="0.25">
      <c r="B32606" s="6"/>
      <c r="D32606" s="6"/>
      <c r="E32606" s="6"/>
      <c r="F32606" s="6"/>
      <c r="U32606" s="11"/>
      <c r="AO32606" s="11"/>
    </row>
    <row r="32607" spans="2:41" x14ac:dyDescent="0.25">
      <c r="B32607" s="6"/>
      <c r="D32607" s="6"/>
      <c r="E32607" s="6"/>
      <c r="F32607" s="6"/>
      <c r="U32607" s="11"/>
      <c r="AO32607" s="11"/>
    </row>
    <row r="32608" spans="2:41" x14ac:dyDescent="0.25">
      <c r="B32608" s="6"/>
      <c r="D32608" s="6"/>
      <c r="E32608" s="6"/>
      <c r="F32608" s="6"/>
      <c r="U32608" s="11"/>
      <c r="AO32608" s="11"/>
    </row>
    <row r="32609" spans="2:41" x14ac:dyDescent="0.25">
      <c r="B32609" s="6"/>
      <c r="D32609" s="6"/>
      <c r="E32609" s="6"/>
      <c r="F32609" s="6"/>
      <c r="U32609" s="11"/>
      <c r="AO32609" s="11"/>
    </row>
    <row r="32610" spans="2:41" x14ac:dyDescent="0.25">
      <c r="B32610" s="6"/>
      <c r="D32610" s="6"/>
      <c r="E32610" s="6"/>
      <c r="F32610" s="6"/>
      <c r="U32610" s="11"/>
      <c r="AO32610" s="11"/>
    </row>
    <row r="32611" spans="2:41" x14ac:dyDescent="0.25">
      <c r="B32611" s="6"/>
      <c r="D32611" s="6"/>
      <c r="E32611" s="6"/>
      <c r="F32611" s="6"/>
      <c r="U32611" s="11"/>
      <c r="AO32611" s="11"/>
    </row>
    <row r="32612" spans="2:41" x14ac:dyDescent="0.25">
      <c r="B32612" s="6"/>
      <c r="D32612" s="6"/>
      <c r="E32612" s="6"/>
      <c r="F32612" s="6"/>
      <c r="U32612" s="11"/>
      <c r="AO32612" s="11"/>
    </row>
    <row r="32613" spans="2:41" x14ac:dyDescent="0.25">
      <c r="B32613" s="6"/>
      <c r="D32613" s="6"/>
      <c r="E32613" s="6"/>
      <c r="F32613" s="6"/>
      <c r="U32613" s="11"/>
      <c r="AO32613" s="11"/>
    </row>
    <row r="32614" spans="2:41" x14ac:dyDescent="0.25">
      <c r="B32614" s="6"/>
      <c r="D32614" s="6"/>
      <c r="E32614" s="6"/>
      <c r="F32614" s="6"/>
      <c r="U32614" s="11"/>
      <c r="AO32614" s="11"/>
    </row>
    <row r="32615" spans="2:41" x14ac:dyDescent="0.25">
      <c r="B32615" s="6"/>
      <c r="D32615" s="6"/>
      <c r="E32615" s="6"/>
      <c r="F32615" s="6"/>
      <c r="U32615" s="11"/>
      <c r="AO32615" s="11"/>
    </row>
    <row r="32616" spans="2:41" x14ac:dyDescent="0.25">
      <c r="B32616" s="6"/>
      <c r="D32616" s="6"/>
      <c r="E32616" s="6"/>
      <c r="F32616" s="6"/>
      <c r="U32616" s="11"/>
      <c r="AO32616" s="11"/>
    </row>
    <row r="32617" spans="2:41" x14ac:dyDescent="0.25">
      <c r="B32617" s="6"/>
      <c r="D32617" s="6"/>
      <c r="E32617" s="6"/>
      <c r="F32617" s="6"/>
      <c r="U32617" s="11"/>
      <c r="AO32617" s="11"/>
    </row>
    <row r="32618" spans="2:41" x14ac:dyDescent="0.25">
      <c r="B32618" s="6"/>
      <c r="D32618" s="6"/>
      <c r="E32618" s="6"/>
      <c r="F32618" s="6"/>
      <c r="U32618" s="11"/>
      <c r="AO32618" s="11"/>
    </row>
    <row r="32619" spans="2:41" x14ac:dyDescent="0.25">
      <c r="B32619" s="6"/>
      <c r="D32619" s="6"/>
      <c r="E32619" s="6"/>
      <c r="F32619" s="6"/>
      <c r="U32619" s="11"/>
      <c r="AO32619" s="11"/>
    </row>
    <row r="32620" spans="2:41" x14ac:dyDescent="0.25">
      <c r="B32620" s="6"/>
      <c r="D32620" s="6"/>
      <c r="E32620" s="6"/>
      <c r="F32620" s="6"/>
      <c r="U32620" s="11"/>
      <c r="AO32620" s="11"/>
    </row>
    <row r="32621" spans="2:41" x14ac:dyDescent="0.25">
      <c r="B32621" s="6"/>
      <c r="D32621" s="6"/>
      <c r="E32621" s="6"/>
      <c r="F32621" s="6"/>
      <c r="U32621" s="11"/>
      <c r="AO32621" s="11"/>
    </row>
    <row r="32622" spans="2:41" x14ac:dyDescent="0.25">
      <c r="B32622" s="6"/>
      <c r="D32622" s="6"/>
      <c r="E32622" s="6"/>
      <c r="F32622" s="6"/>
      <c r="U32622" s="11"/>
      <c r="AO32622" s="11"/>
    </row>
    <row r="32623" spans="2:41" x14ac:dyDescent="0.25">
      <c r="B32623" s="6"/>
      <c r="D32623" s="6"/>
      <c r="E32623" s="6"/>
      <c r="F32623" s="6"/>
      <c r="U32623" s="11"/>
      <c r="AO32623" s="11"/>
    </row>
    <row r="32624" spans="2:41" x14ac:dyDescent="0.25">
      <c r="B32624" s="6"/>
      <c r="D32624" s="6"/>
      <c r="E32624" s="6"/>
      <c r="F32624" s="6"/>
      <c r="U32624" s="11"/>
      <c r="AO32624" s="11"/>
    </row>
    <row r="32625" spans="2:41" x14ac:dyDescent="0.25">
      <c r="B32625" s="6"/>
      <c r="D32625" s="6"/>
      <c r="E32625" s="6"/>
      <c r="F32625" s="6"/>
      <c r="U32625" s="11"/>
      <c r="AO32625" s="11"/>
    </row>
    <row r="32626" spans="2:41" x14ac:dyDescent="0.25">
      <c r="B32626" s="6"/>
      <c r="D32626" s="6"/>
      <c r="E32626" s="6"/>
      <c r="F32626" s="6"/>
      <c r="U32626" s="11"/>
      <c r="AO32626" s="11"/>
    </row>
    <row r="32627" spans="2:41" x14ac:dyDescent="0.25">
      <c r="B32627" s="6"/>
      <c r="D32627" s="6"/>
      <c r="E32627" s="6"/>
      <c r="F32627" s="6"/>
      <c r="U32627" s="11"/>
      <c r="AO32627" s="11"/>
    </row>
    <row r="32628" spans="2:41" x14ac:dyDescent="0.25">
      <c r="B32628" s="6"/>
      <c r="D32628" s="6"/>
      <c r="E32628" s="6"/>
      <c r="F32628" s="6"/>
      <c r="U32628" s="11"/>
      <c r="AO32628" s="11"/>
    </row>
    <row r="32629" spans="2:41" x14ac:dyDescent="0.25">
      <c r="B32629" s="6"/>
      <c r="D32629" s="6"/>
      <c r="E32629" s="6"/>
      <c r="F32629" s="6"/>
      <c r="U32629" s="11"/>
      <c r="AO32629" s="11"/>
    </row>
    <row r="32630" spans="2:41" x14ac:dyDescent="0.25">
      <c r="B32630" s="6"/>
      <c r="D32630" s="6"/>
      <c r="E32630" s="6"/>
      <c r="F32630" s="6"/>
      <c r="U32630" s="11"/>
      <c r="AO32630" s="11"/>
    </row>
    <row r="32631" spans="2:41" x14ac:dyDescent="0.25">
      <c r="B32631" s="6"/>
      <c r="D32631" s="6"/>
      <c r="E32631" s="6"/>
      <c r="F32631" s="6"/>
      <c r="U32631" s="11"/>
      <c r="AO32631" s="11"/>
    </row>
    <row r="32632" spans="2:41" x14ac:dyDescent="0.25">
      <c r="B32632" s="6"/>
      <c r="D32632" s="6"/>
      <c r="E32632" s="6"/>
      <c r="F32632" s="6"/>
      <c r="U32632" s="11"/>
      <c r="AO32632" s="11"/>
    </row>
    <row r="32633" spans="2:41" x14ac:dyDescent="0.25">
      <c r="B32633" s="6"/>
      <c r="D32633" s="6"/>
      <c r="E32633" s="6"/>
      <c r="F32633" s="6"/>
      <c r="U32633" s="11"/>
      <c r="AO32633" s="11"/>
    </row>
    <row r="32634" spans="2:41" x14ac:dyDescent="0.25">
      <c r="B32634" s="6"/>
      <c r="D32634" s="6"/>
      <c r="E32634" s="6"/>
      <c r="F32634" s="6"/>
      <c r="U32634" s="11"/>
      <c r="AO32634" s="11"/>
    </row>
    <row r="32635" spans="2:41" x14ac:dyDescent="0.25">
      <c r="B32635" s="6"/>
      <c r="D32635" s="6"/>
      <c r="E32635" s="6"/>
      <c r="F32635" s="6"/>
      <c r="U32635" s="11"/>
      <c r="AO32635" s="11"/>
    </row>
    <row r="32636" spans="2:41" x14ac:dyDescent="0.25">
      <c r="B32636" s="6"/>
      <c r="D32636" s="6"/>
      <c r="E32636" s="6"/>
      <c r="F32636" s="6"/>
      <c r="U32636" s="11"/>
      <c r="AO32636" s="11"/>
    </row>
    <row r="32637" spans="2:41" x14ac:dyDescent="0.25">
      <c r="B32637" s="6"/>
      <c r="D32637" s="6"/>
      <c r="E32637" s="6"/>
      <c r="F32637" s="6"/>
      <c r="U32637" s="11"/>
      <c r="AO32637" s="11"/>
    </row>
    <row r="32638" spans="2:41" x14ac:dyDescent="0.25">
      <c r="B32638" s="6"/>
      <c r="D32638" s="6"/>
      <c r="E32638" s="6"/>
      <c r="F32638" s="6"/>
      <c r="U32638" s="11"/>
      <c r="AO32638" s="11"/>
    </row>
    <row r="32639" spans="2:41" x14ac:dyDescent="0.25">
      <c r="B32639" s="6"/>
      <c r="D32639" s="6"/>
      <c r="E32639" s="6"/>
      <c r="F32639" s="6"/>
      <c r="U32639" s="11"/>
      <c r="AO32639" s="11"/>
    </row>
    <row r="32640" spans="2:41" x14ac:dyDescent="0.25">
      <c r="B32640" s="6"/>
      <c r="D32640" s="6"/>
      <c r="E32640" s="6"/>
      <c r="F32640" s="6"/>
      <c r="U32640" s="11"/>
      <c r="AO32640" s="11"/>
    </row>
    <row r="32641" spans="2:41" x14ac:dyDescent="0.25">
      <c r="B32641" s="6"/>
      <c r="D32641" s="6"/>
      <c r="E32641" s="6"/>
      <c r="F32641" s="6"/>
      <c r="U32641" s="11"/>
      <c r="AO32641" s="11"/>
    </row>
    <row r="32642" spans="2:41" x14ac:dyDescent="0.25">
      <c r="B32642" s="6"/>
      <c r="D32642" s="6"/>
      <c r="E32642" s="6"/>
      <c r="F32642" s="6"/>
      <c r="U32642" s="11"/>
      <c r="AO32642" s="11"/>
    </row>
    <row r="32643" spans="2:41" x14ac:dyDescent="0.25">
      <c r="B32643" s="6"/>
      <c r="D32643" s="6"/>
      <c r="E32643" s="6"/>
      <c r="F32643" s="6"/>
      <c r="U32643" s="11"/>
      <c r="AO32643" s="11"/>
    </row>
    <row r="32644" spans="2:41" x14ac:dyDescent="0.25">
      <c r="B32644" s="6"/>
      <c r="D32644" s="6"/>
      <c r="E32644" s="6"/>
      <c r="F32644" s="6"/>
      <c r="U32644" s="11"/>
      <c r="AO32644" s="11"/>
    </row>
    <row r="32645" spans="2:41" x14ac:dyDescent="0.25">
      <c r="B32645" s="6"/>
      <c r="D32645" s="6"/>
      <c r="E32645" s="6"/>
      <c r="F32645" s="6"/>
      <c r="U32645" s="11"/>
      <c r="AO32645" s="11"/>
    </row>
    <row r="32646" spans="2:41" x14ac:dyDescent="0.25">
      <c r="B32646" s="6"/>
      <c r="D32646" s="6"/>
      <c r="E32646" s="6"/>
      <c r="F32646" s="6"/>
      <c r="U32646" s="11"/>
      <c r="AO32646" s="11"/>
    </row>
    <row r="32647" spans="2:41" x14ac:dyDescent="0.25">
      <c r="B32647" s="6"/>
      <c r="D32647" s="6"/>
      <c r="E32647" s="6"/>
      <c r="F32647" s="6"/>
      <c r="U32647" s="11"/>
      <c r="AO32647" s="11"/>
    </row>
    <row r="32648" spans="2:41" x14ac:dyDescent="0.25">
      <c r="B32648" s="6"/>
      <c r="D32648" s="6"/>
      <c r="E32648" s="6"/>
      <c r="F32648" s="6"/>
      <c r="U32648" s="11"/>
      <c r="AO32648" s="11"/>
    </row>
    <row r="32649" spans="2:41" x14ac:dyDescent="0.25">
      <c r="B32649" s="6"/>
      <c r="D32649" s="6"/>
      <c r="E32649" s="6"/>
      <c r="F32649" s="6"/>
      <c r="U32649" s="11"/>
      <c r="AO32649" s="11"/>
    </row>
    <row r="32650" spans="2:41" x14ac:dyDescent="0.25">
      <c r="B32650" s="6"/>
      <c r="D32650" s="6"/>
      <c r="E32650" s="6"/>
      <c r="F32650" s="6"/>
      <c r="U32650" s="11"/>
      <c r="AO32650" s="11"/>
    </row>
    <row r="32651" spans="2:41" x14ac:dyDescent="0.25">
      <c r="B32651" s="6"/>
      <c r="D32651" s="6"/>
      <c r="E32651" s="6"/>
      <c r="F32651" s="6"/>
      <c r="U32651" s="11"/>
      <c r="AO32651" s="11"/>
    </row>
    <row r="32652" spans="2:41" x14ac:dyDescent="0.25">
      <c r="B32652" s="6"/>
      <c r="D32652" s="6"/>
      <c r="E32652" s="6"/>
      <c r="F32652" s="6"/>
      <c r="U32652" s="11"/>
      <c r="AO32652" s="11"/>
    </row>
    <row r="32653" spans="2:41" x14ac:dyDescent="0.25">
      <c r="B32653" s="6"/>
      <c r="D32653" s="6"/>
      <c r="E32653" s="6"/>
      <c r="F32653" s="6"/>
      <c r="U32653" s="11"/>
      <c r="AO32653" s="11"/>
    </row>
    <row r="32654" spans="2:41" x14ac:dyDescent="0.25">
      <c r="B32654" s="6"/>
      <c r="D32654" s="6"/>
      <c r="E32654" s="6"/>
      <c r="F32654" s="6"/>
      <c r="U32654" s="11"/>
      <c r="AO32654" s="11"/>
    </row>
    <row r="32655" spans="2:41" x14ac:dyDescent="0.25">
      <c r="B32655" s="6"/>
      <c r="D32655" s="6"/>
      <c r="E32655" s="6"/>
      <c r="F32655" s="6"/>
      <c r="U32655" s="11"/>
      <c r="AO32655" s="11"/>
    </row>
    <row r="32656" spans="2:41" x14ac:dyDescent="0.25">
      <c r="B32656" s="6"/>
      <c r="D32656" s="6"/>
      <c r="E32656" s="6"/>
      <c r="F32656" s="6"/>
      <c r="U32656" s="11"/>
      <c r="AO32656" s="11"/>
    </row>
    <row r="32657" spans="2:41" x14ac:dyDescent="0.25">
      <c r="B32657" s="6"/>
      <c r="D32657" s="6"/>
      <c r="E32657" s="6"/>
      <c r="F32657" s="6"/>
      <c r="U32657" s="11"/>
      <c r="AO32657" s="11"/>
    </row>
    <row r="32658" spans="2:41" x14ac:dyDescent="0.25">
      <c r="B32658" s="6"/>
      <c r="D32658" s="6"/>
      <c r="E32658" s="6"/>
      <c r="F32658" s="6"/>
      <c r="U32658" s="11"/>
      <c r="AO32658" s="11"/>
    </row>
    <row r="32659" spans="2:41" x14ac:dyDescent="0.25">
      <c r="B32659" s="6"/>
      <c r="D32659" s="6"/>
      <c r="E32659" s="6"/>
      <c r="F32659" s="6"/>
      <c r="U32659" s="11"/>
      <c r="AO32659" s="11"/>
    </row>
    <row r="32660" spans="2:41" x14ac:dyDescent="0.25">
      <c r="B32660" s="6"/>
      <c r="D32660" s="6"/>
      <c r="E32660" s="6"/>
      <c r="F32660" s="6"/>
      <c r="U32660" s="11"/>
      <c r="AO32660" s="11"/>
    </row>
    <row r="32661" spans="2:41" x14ac:dyDescent="0.25">
      <c r="B32661" s="6"/>
      <c r="D32661" s="6"/>
      <c r="E32661" s="6"/>
      <c r="F32661" s="6"/>
      <c r="U32661" s="11"/>
      <c r="AO32661" s="11"/>
    </row>
    <row r="32662" spans="2:41" x14ac:dyDescent="0.25">
      <c r="B32662" s="6"/>
      <c r="D32662" s="6"/>
      <c r="E32662" s="6"/>
      <c r="F32662" s="6"/>
      <c r="U32662" s="11"/>
      <c r="AO32662" s="11"/>
    </row>
    <row r="32663" spans="2:41" x14ac:dyDescent="0.25">
      <c r="B32663" s="6"/>
      <c r="D32663" s="6"/>
      <c r="E32663" s="6"/>
      <c r="F32663" s="6"/>
      <c r="U32663" s="11"/>
      <c r="AO32663" s="11"/>
    </row>
    <row r="32664" spans="2:41" x14ac:dyDescent="0.25">
      <c r="B32664" s="6"/>
      <c r="D32664" s="6"/>
      <c r="E32664" s="6"/>
      <c r="F32664" s="6"/>
      <c r="U32664" s="11"/>
      <c r="AO32664" s="11"/>
    </row>
    <row r="32665" spans="2:41" x14ac:dyDescent="0.25">
      <c r="B32665" s="6"/>
      <c r="D32665" s="6"/>
      <c r="E32665" s="6"/>
      <c r="F32665" s="6"/>
      <c r="U32665" s="11"/>
      <c r="AO32665" s="11"/>
    </row>
    <row r="32666" spans="2:41" x14ac:dyDescent="0.25">
      <c r="B32666" s="6"/>
      <c r="D32666" s="6"/>
      <c r="E32666" s="6"/>
      <c r="F32666" s="6"/>
      <c r="U32666" s="11"/>
      <c r="AO32666" s="11"/>
    </row>
    <row r="32667" spans="2:41" x14ac:dyDescent="0.25">
      <c r="B32667" s="6"/>
      <c r="D32667" s="6"/>
      <c r="E32667" s="6"/>
      <c r="F32667" s="6"/>
      <c r="U32667" s="11"/>
      <c r="AO32667" s="11"/>
    </row>
    <row r="32668" spans="2:41" x14ac:dyDescent="0.25">
      <c r="B32668" s="6"/>
      <c r="D32668" s="6"/>
      <c r="E32668" s="6"/>
      <c r="F32668" s="6"/>
      <c r="U32668" s="11"/>
      <c r="AO32668" s="11"/>
    </row>
    <row r="32669" spans="2:41" x14ac:dyDescent="0.25">
      <c r="B32669" s="6"/>
      <c r="D32669" s="6"/>
      <c r="E32669" s="6"/>
      <c r="F32669" s="6"/>
      <c r="U32669" s="11"/>
      <c r="AO32669" s="11"/>
    </row>
    <row r="32670" spans="2:41" x14ac:dyDescent="0.25">
      <c r="B32670" s="6"/>
      <c r="D32670" s="6"/>
      <c r="E32670" s="6"/>
      <c r="F32670" s="6"/>
      <c r="U32670" s="11"/>
      <c r="AO32670" s="11"/>
    </row>
    <row r="32671" spans="2:41" x14ac:dyDescent="0.25">
      <c r="B32671" s="6"/>
      <c r="D32671" s="6"/>
      <c r="E32671" s="6"/>
      <c r="F32671" s="6"/>
      <c r="U32671" s="11"/>
      <c r="AO32671" s="11"/>
    </row>
    <row r="32672" spans="2:41" x14ac:dyDescent="0.25">
      <c r="B32672" s="6"/>
      <c r="D32672" s="6"/>
      <c r="E32672" s="6"/>
      <c r="F32672" s="6"/>
      <c r="U32672" s="11"/>
      <c r="AO32672" s="11"/>
    </row>
    <row r="32673" spans="2:41" x14ac:dyDescent="0.25">
      <c r="B32673" s="6"/>
      <c r="D32673" s="6"/>
      <c r="E32673" s="6"/>
      <c r="F32673" s="6"/>
      <c r="U32673" s="11"/>
      <c r="AO32673" s="11"/>
    </row>
    <row r="32674" spans="2:41" x14ac:dyDescent="0.25">
      <c r="B32674" s="6"/>
      <c r="D32674" s="6"/>
      <c r="E32674" s="6"/>
      <c r="F32674" s="6"/>
      <c r="U32674" s="11"/>
      <c r="AO32674" s="11"/>
    </row>
    <row r="32675" spans="2:41" x14ac:dyDescent="0.25">
      <c r="B32675" s="6"/>
      <c r="D32675" s="6"/>
      <c r="E32675" s="6"/>
      <c r="F32675" s="6"/>
      <c r="U32675" s="11"/>
      <c r="AO32675" s="11"/>
    </row>
    <row r="32676" spans="2:41" x14ac:dyDescent="0.25">
      <c r="B32676" s="6"/>
      <c r="D32676" s="6"/>
      <c r="E32676" s="6"/>
      <c r="F32676" s="6"/>
      <c r="U32676" s="11"/>
      <c r="AO32676" s="11"/>
    </row>
    <row r="32677" spans="2:41" x14ac:dyDescent="0.25">
      <c r="B32677" s="6"/>
      <c r="D32677" s="6"/>
      <c r="E32677" s="6"/>
      <c r="F32677" s="6"/>
      <c r="U32677" s="11"/>
      <c r="AO32677" s="11"/>
    </row>
    <row r="32678" spans="2:41" x14ac:dyDescent="0.25">
      <c r="B32678" s="6"/>
      <c r="D32678" s="6"/>
      <c r="E32678" s="6"/>
      <c r="F32678" s="6"/>
      <c r="U32678" s="11"/>
      <c r="AO32678" s="11"/>
    </row>
    <row r="32679" spans="2:41" x14ac:dyDescent="0.25">
      <c r="B32679" s="6"/>
      <c r="D32679" s="6"/>
      <c r="E32679" s="6"/>
      <c r="F32679" s="6"/>
      <c r="U32679" s="11"/>
      <c r="AO32679" s="11"/>
    </row>
    <row r="32680" spans="2:41" x14ac:dyDescent="0.25">
      <c r="B32680" s="6"/>
      <c r="D32680" s="6"/>
      <c r="E32680" s="6"/>
      <c r="F32680" s="6"/>
      <c r="U32680" s="11"/>
      <c r="AO32680" s="11"/>
    </row>
    <row r="32681" spans="2:41" x14ac:dyDescent="0.25">
      <c r="B32681" s="6"/>
      <c r="D32681" s="6"/>
      <c r="E32681" s="6"/>
      <c r="F32681" s="6"/>
      <c r="U32681" s="11"/>
      <c r="AO32681" s="11"/>
    </row>
    <row r="32682" spans="2:41" x14ac:dyDescent="0.25">
      <c r="B32682" s="6"/>
      <c r="D32682" s="6"/>
      <c r="E32682" s="6"/>
      <c r="F32682" s="6"/>
      <c r="U32682" s="11"/>
      <c r="AO32682" s="11"/>
    </row>
    <row r="32683" spans="2:41" x14ac:dyDescent="0.25">
      <c r="B32683" s="6"/>
      <c r="D32683" s="6"/>
      <c r="E32683" s="6"/>
      <c r="F32683" s="6"/>
      <c r="U32683" s="11"/>
      <c r="AO32683" s="11"/>
    </row>
    <row r="32684" spans="2:41" x14ac:dyDescent="0.25">
      <c r="B32684" s="6"/>
      <c r="D32684" s="6"/>
      <c r="E32684" s="6"/>
      <c r="F32684" s="6"/>
      <c r="U32684" s="11"/>
      <c r="AO32684" s="11"/>
    </row>
    <row r="32685" spans="2:41" x14ac:dyDescent="0.25">
      <c r="B32685" s="6"/>
      <c r="D32685" s="6"/>
      <c r="E32685" s="6"/>
      <c r="F32685" s="6"/>
      <c r="U32685" s="11"/>
      <c r="AO32685" s="11"/>
    </row>
    <row r="32686" spans="2:41" x14ac:dyDescent="0.25">
      <c r="B32686" s="6"/>
      <c r="D32686" s="6"/>
      <c r="E32686" s="6"/>
      <c r="F32686" s="6"/>
      <c r="U32686" s="11"/>
      <c r="AO32686" s="11"/>
    </row>
    <row r="32687" spans="2:41" x14ac:dyDescent="0.25">
      <c r="B32687" s="6"/>
      <c r="D32687" s="6"/>
      <c r="E32687" s="6"/>
      <c r="F32687" s="6"/>
      <c r="U32687" s="11"/>
      <c r="AO32687" s="11"/>
    </row>
    <row r="32688" spans="2:41" x14ac:dyDescent="0.25">
      <c r="B32688" s="6"/>
      <c r="D32688" s="6"/>
      <c r="E32688" s="6"/>
      <c r="F32688" s="6"/>
      <c r="U32688" s="11"/>
      <c r="AO32688" s="11"/>
    </row>
    <row r="32689" spans="2:41" x14ac:dyDescent="0.25">
      <c r="B32689" s="6"/>
      <c r="D32689" s="6"/>
      <c r="E32689" s="6"/>
      <c r="F32689" s="6"/>
      <c r="U32689" s="11"/>
      <c r="AO32689" s="11"/>
    </row>
    <row r="32690" spans="2:41" x14ac:dyDescent="0.25">
      <c r="B32690" s="6"/>
      <c r="D32690" s="6"/>
      <c r="E32690" s="6"/>
      <c r="F32690" s="6"/>
      <c r="U32690" s="11"/>
      <c r="AO32690" s="11"/>
    </row>
    <row r="32691" spans="2:41" x14ac:dyDescent="0.25">
      <c r="B32691" s="6"/>
      <c r="D32691" s="6"/>
      <c r="E32691" s="6"/>
      <c r="F32691" s="6"/>
      <c r="U32691" s="11"/>
      <c r="AO32691" s="11"/>
    </row>
    <row r="32692" spans="2:41" x14ac:dyDescent="0.25">
      <c r="B32692" s="6"/>
      <c r="D32692" s="6"/>
      <c r="E32692" s="6"/>
      <c r="F32692" s="6"/>
      <c r="U32692" s="11"/>
      <c r="AO32692" s="11"/>
    </row>
    <row r="32693" spans="2:41" x14ac:dyDescent="0.25">
      <c r="B32693" s="6"/>
      <c r="D32693" s="6"/>
      <c r="E32693" s="6"/>
      <c r="F32693" s="6"/>
      <c r="U32693" s="11"/>
      <c r="AO32693" s="11"/>
    </row>
    <row r="32694" spans="2:41" x14ac:dyDescent="0.25">
      <c r="B32694" s="6"/>
      <c r="D32694" s="6"/>
      <c r="E32694" s="6"/>
      <c r="F32694" s="6"/>
      <c r="U32694" s="11"/>
      <c r="AO32694" s="11"/>
    </row>
    <row r="32695" spans="2:41" x14ac:dyDescent="0.25">
      <c r="B32695" s="6"/>
      <c r="D32695" s="6"/>
      <c r="E32695" s="6"/>
      <c r="F32695" s="6"/>
      <c r="U32695" s="11"/>
      <c r="AO32695" s="11"/>
    </row>
    <row r="32696" spans="2:41" x14ac:dyDescent="0.25">
      <c r="B32696" s="6"/>
      <c r="D32696" s="6"/>
      <c r="E32696" s="6"/>
      <c r="F32696" s="6"/>
      <c r="U32696" s="11"/>
      <c r="AO32696" s="11"/>
    </row>
    <row r="32697" spans="2:41" x14ac:dyDescent="0.25">
      <c r="B32697" s="6"/>
      <c r="D32697" s="6"/>
      <c r="E32697" s="6"/>
      <c r="F32697" s="6"/>
      <c r="U32697" s="11"/>
      <c r="AO32697" s="11"/>
    </row>
    <row r="32698" spans="2:41" x14ac:dyDescent="0.25">
      <c r="B32698" s="6"/>
      <c r="D32698" s="6"/>
      <c r="E32698" s="6"/>
      <c r="F32698" s="6"/>
      <c r="U32698" s="11"/>
      <c r="AO32698" s="11"/>
    </row>
    <row r="32699" spans="2:41" x14ac:dyDescent="0.25">
      <c r="B32699" s="6"/>
      <c r="D32699" s="6"/>
      <c r="E32699" s="6"/>
      <c r="F32699" s="6"/>
      <c r="U32699" s="11"/>
      <c r="AO32699" s="11"/>
    </row>
    <row r="32700" spans="2:41" x14ac:dyDescent="0.25">
      <c r="B32700" s="6"/>
      <c r="D32700" s="6"/>
      <c r="E32700" s="6"/>
      <c r="F32700" s="6"/>
      <c r="U32700" s="11"/>
      <c r="AO32700" s="11"/>
    </row>
    <row r="32701" spans="2:41" x14ac:dyDescent="0.25">
      <c r="B32701" s="6"/>
      <c r="D32701" s="6"/>
      <c r="E32701" s="6"/>
      <c r="F32701" s="6"/>
      <c r="U32701" s="11"/>
      <c r="AO32701" s="11"/>
    </row>
    <row r="32702" spans="2:41" x14ac:dyDescent="0.25">
      <c r="B32702" s="6"/>
      <c r="D32702" s="6"/>
      <c r="E32702" s="6"/>
      <c r="F32702" s="6"/>
      <c r="U32702" s="11"/>
      <c r="AO32702" s="11"/>
    </row>
    <row r="32703" spans="2:41" x14ac:dyDescent="0.25">
      <c r="B32703" s="6"/>
      <c r="D32703" s="6"/>
      <c r="E32703" s="6"/>
      <c r="F32703" s="6"/>
      <c r="U32703" s="11"/>
      <c r="AO32703" s="11"/>
    </row>
    <row r="32704" spans="2:41" x14ac:dyDescent="0.25">
      <c r="B32704" s="6"/>
      <c r="D32704" s="6"/>
      <c r="E32704" s="6"/>
      <c r="F32704" s="6"/>
      <c r="U32704" s="11"/>
      <c r="AO32704" s="11"/>
    </row>
    <row r="32705" spans="2:41" x14ac:dyDescent="0.25">
      <c r="B32705" s="6"/>
      <c r="D32705" s="6"/>
      <c r="E32705" s="6"/>
      <c r="F32705" s="6"/>
      <c r="U32705" s="11"/>
      <c r="AO32705" s="11"/>
    </row>
    <row r="32706" spans="2:41" x14ac:dyDescent="0.25">
      <c r="B32706" s="6"/>
      <c r="D32706" s="6"/>
      <c r="E32706" s="6"/>
      <c r="F32706" s="6"/>
      <c r="U32706" s="11"/>
      <c r="AO32706" s="11"/>
    </row>
    <row r="32707" spans="2:41" x14ac:dyDescent="0.25">
      <c r="B32707" s="6"/>
      <c r="D32707" s="6"/>
      <c r="E32707" s="6"/>
      <c r="F32707" s="6"/>
      <c r="U32707" s="11"/>
      <c r="AO32707" s="11"/>
    </row>
    <row r="32708" spans="2:41" x14ac:dyDescent="0.25">
      <c r="B32708" s="6"/>
      <c r="D32708" s="6"/>
      <c r="E32708" s="6"/>
      <c r="F32708" s="6"/>
      <c r="U32708" s="11"/>
      <c r="AO32708" s="11"/>
    </row>
    <row r="32709" spans="2:41" x14ac:dyDescent="0.25">
      <c r="B32709" s="6"/>
      <c r="D32709" s="6"/>
      <c r="E32709" s="6"/>
      <c r="F32709" s="6"/>
      <c r="U32709" s="11"/>
      <c r="AO32709" s="11"/>
    </row>
    <row r="32710" spans="2:41" x14ac:dyDescent="0.25">
      <c r="B32710" s="6"/>
      <c r="D32710" s="6"/>
      <c r="E32710" s="6"/>
      <c r="F32710" s="6"/>
      <c r="U32710" s="11"/>
      <c r="AO32710" s="11"/>
    </row>
    <row r="32711" spans="2:41" x14ac:dyDescent="0.25">
      <c r="B32711" s="6"/>
      <c r="D32711" s="6"/>
      <c r="E32711" s="6"/>
      <c r="F32711" s="6"/>
      <c r="U32711" s="11"/>
      <c r="AO32711" s="11"/>
    </row>
    <row r="32712" spans="2:41" x14ac:dyDescent="0.25">
      <c r="B32712" s="6"/>
      <c r="D32712" s="6"/>
      <c r="E32712" s="6"/>
      <c r="F32712" s="6"/>
      <c r="U32712" s="11"/>
      <c r="AO32712" s="11"/>
    </row>
    <row r="32713" spans="2:41" x14ac:dyDescent="0.25">
      <c r="B32713" s="6"/>
      <c r="D32713" s="6"/>
      <c r="E32713" s="6"/>
      <c r="F32713" s="6"/>
      <c r="U32713" s="11"/>
      <c r="AO32713" s="11"/>
    </row>
    <row r="32714" spans="2:41" x14ac:dyDescent="0.25">
      <c r="B32714" s="6"/>
      <c r="D32714" s="6"/>
      <c r="E32714" s="6"/>
      <c r="F32714" s="6"/>
      <c r="U32714" s="11"/>
      <c r="AO32714" s="11"/>
    </row>
    <row r="32715" spans="2:41" x14ac:dyDescent="0.25">
      <c r="B32715" s="6"/>
      <c r="D32715" s="6"/>
      <c r="E32715" s="6"/>
      <c r="F32715" s="6"/>
      <c r="U32715" s="11"/>
      <c r="AO32715" s="11"/>
    </row>
    <row r="32716" spans="2:41" x14ac:dyDescent="0.25">
      <c r="B32716" s="6"/>
      <c r="D32716" s="6"/>
      <c r="E32716" s="6"/>
      <c r="F32716" s="6"/>
      <c r="U32716" s="11"/>
      <c r="AO32716" s="11"/>
    </row>
    <row r="32717" spans="2:41" x14ac:dyDescent="0.25">
      <c r="B32717" s="6"/>
      <c r="D32717" s="6"/>
      <c r="E32717" s="6"/>
      <c r="F32717" s="6"/>
      <c r="U32717" s="11"/>
      <c r="AO32717" s="11"/>
    </row>
    <row r="32718" spans="2:41" x14ac:dyDescent="0.25">
      <c r="B32718" s="6"/>
      <c r="D32718" s="6"/>
      <c r="E32718" s="6"/>
      <c r="F32718" s="6"/>
      <c r="U32718" s="11"/>
      <c r="AO32718" s="11"/>
    </row>
    <row r="32719" spans="2:41" x14ac:dyDescent="0.25">
      <c r="B32719" s="6"/>
      <c r="D32719" s="6"/>
      <c r="E32719" s="6"/>
      <c r="F32719" s="6"/>
      <c r="U32719" s="11"/>
      <c r="AO32719" s="11"/>
    </row>
    <row r="32720" spans="2:41" x14ac:dyDescent="0.25">
      <c r="B32720" s="6"/>
      <c r="D32720" s="6"/>
      <c r="E32720" s="6"/>
      <c r="F32720" s="6"/>
      <c r="U32720" s="11"/>
      <c r="AO32720" s="11"/>
    </row>
    <row r="32721" spans="2:41" x14ac:dyDescent="0.25">
      <c r="B32721" s="6"/>
      <c r="D32721" s="6"/>
      <c r="E32721" s="6"/>
      <c r="F32721" s="6"/>
      <c r="U32721" s="11"/>
      <c r="AO32721" s="11"/>
    </row>
    <row r="32722" spans="2:41" x14ac:dyDescent="0.25">
      <c r="B32722" s="6"/>
      <c r="D32722" s="6"/>
      <c r="E32722" s="6"/>
      <c r="F32722" s="6"/>
      <c r="U32722" s="11"/>
      <c r="AO32722" s="11"/>
    </row>
    <row r="32723" spans="2:41" x14ac:dyDescent="0.25">
      <c r="B32723" s="6"/>
      <c r="D32723" s="6"/>
      <c r="E32723" s="6"/>
      <c r="F32723" s="6"/>
      <c r="U32723" s="11"/>
      <c r="AO32723" s="11"/>
    </row>
    <row r="32724" spans="2:41" x14ac:dyDescent="0.25">
      <c r="B32724" s="6"/>
      <c r="D32724" s="6"/>
      <c r="E32724" s="6"/>
      <c r="F32724" s="6"/>
      <c r="U32724" s="11"/>
      <c r="AO32724" s="11"/>
    </row>
    <row r="32725" spans="2:41" x14ac:dyDescent="0.25">
      <c r="B32725" s="6"/>
      <c r="D32725" s="6"/>
      <c r="E32725" s="6"/>
      <c r="F32725" s="6"/>
      <c r="U32725" s="11"/>
      <c r="AO32725" s="11"/>
    </row>
    <row r="32726" spans="2:41" x14ac:dyDescent="0.25">
      <c r="B32726" s="6"/>
      <c r="D32726" s="6"/>
      <c r="E32726" s="6"/>
      <c r="F32726" s="6"/>
      <c r="U32726" s="11"/>
      <c r="AO32726" s="11"/>
    </row>
    <row r="32727" spans="2:41" x14ac:dyDescent="0.25">
      <c r="B32727" s="6"/>
      <c r="D32727" s="6"/>
      <c r="E32727" s="6"/>
      <c r="F32727" s="6"/>
      <c r="U32727" s="11"/>
      <c r="AO32727" s="11"/>
    </row>
    <row r="32728" spans="2:41" x14ac:dyDescent="0.25">
      <c r="B32728" s="6"/>
      <c r="D32728" s="6"/>
      <c r="E32728" s="6"/>
      <c r="F32728" s="6"/>
      <c r="U32728" s="11"/>
      <c r="AO32728" s="11"/>
    </row>
    <row r="32729" spans="2:41" x14ac:dyDescent="0.25">
      <c r="B32729" s="6"/>
      <c r="D32729" s="6"/>
      <c r="E32729" s="6"/>
      <c r="F32729" s="6"/>
      <c r="U32729" s="11"/>
      <c r="AO32729" s="11"/>
    </row>
    <row r="32730" spans="2:41" x14ac:dyDescent="0.25">
      <c r="B32730" s="6"/>
      <c r="D32730" s="6"/>
      <c r="E32730" s="6"/>
      <c r="F32730" s="6"/>
      <c r="U32730" s="11"/>
      <c r="AO32730" s="11"/>
    </row>
    <row r="32731" spans="2:41" x14ac:dyDescent="0.25">
      <c r="B32731" s="6"/>
      <c r="D32731" s="6"/>
      <c r="E32731" s="6"/>
      <c r="F32731" s="6"/>
      <c r="U32731" s="11"/>
      <c r="AO32731" s="11"/>
    </row>
    <row r="32732" spans="2:41" x14ac:dyDescent="0.25">
      <c r="B32732" s="6"/>
      <c r="D32732" s="6"/>
      <c r="E32732" s="6"/>
      <c r="F32732" s="6"/>
      <c r="U32732" s="11"/>
      <c r="AO32732" s="11"/>
    </row>
    <row r="32733" spans="2:41" x14ac:dyDescent="0.25">
      <c r="B32733" s="6"/>
      <c r="D32733" s="6"/>
      <c r="E32733" s="6"/>
      <c r="F32733" s="6"/>
      <c r="U32733" s="11"/>
      <c r="AO32733" s="11"/>
    </row>
    <row r="32734" spans="2:41" x14ac:dyDescent="0.25">
      <c r="B32734" s="6"/>
      <c r="D32734" s="6"/>
      <c r="E32734" s="6"/>
      <c r="F32734" s="6"/>
      <c r="U32734" s="11"/>
      <c r="AO32734" s="11"/>
    </row>
    <row r="32735" spans="2:41" x14ac:dyDescent="0.25">
      <c r="B32735" s="6"/>
      <c r="D32735" s="6"/>
      <c r="E32735" s="6"/>
      <c r="F32735" s="6"/>
      <c r="U32735" s="11"/>
      <c r="AO32735" s="11"/>
    </row>
    <row r="32736" spans="2:41" x14ac:dyDescent="0.25">
      <c r="B32736" s="6"/>
      <c r="D32736" s="6"/>
      <c r="E32736" s="6"/>
      <c r="F32736" s="6"/>
      <c r="U32736" s="11"/>
      <c r="AO32736" s="11"/>
    </row>
    <row r="32737" spans="2:41" x14ac:dyDescent="0.25">
      <c r="B32737" s="6"/>
      <c r="D32737" s="6"/>
      <c r="E32737" s="6"/>
      <c r="F32737" s="6"/>
      <c r="U32737" s="11"/>
      <c r="AO32737" s="11"/>
    </row>
    <row r="32738" spans="2:41" x14ac:dyDescent="0.25">
      <c r="B32738" s="6"/>
      <c r="D32738" s="6"/>
      <c r="E32738" s="6"/>
      <c r="F32738" s="6"/>
      <c r="U32738" s="11"/>
      <c r="AO32738" s="11"/>
    </row>
    <row r="32739" spans="2:41" x14ac:dyDescent="0.25">
      <c r="B32739" s="6"/>
      <c r="D32739" s="6"/>
      <c r="E32739" s="6"/>
      <c r="F32739" s="6"/>
      <c r="U32739" s="11"/>
      <c r="AO32739" s="11"/>
    </row>
    <row r="32740" spans="2:41" x14ac:dyDescent="0.25">
      <c r="B32740" s="6"/>
      <c r="D32740" s="6"/>
      <c r="E32740" s="6"/>
      <c r="F32740" s="6"/>
      <c r="U32740" s="11"/>
      <c r="AO32740" s="11"/>
    </row>
    <row r="32741" spans="2:41" x14ac:dyDescent="0.25">
      <c r="B32741" s="6"/>
      <c r="D32741" s="6"/>
      <c r="E32741" s="6"/>
      <c r="F32741" s="6"/>
      <c r="U32741" s="11"/>
      <c r="AO32741" s="11"/>
    </row>
    <row r="32742" spans="2:41" x14ac:dyDescent="0.25">
      <c r="B32742" s="6"/>
      <c r="D32742" s="6"/>
      <c r="E32742" s="6"/>
      <c r="F32742" s="6"/>
      <c r="U32742" s="11"/>
      <c r="AO32742" s="11"/>
    </row>
    <row r="32743" spans="2:41" x14ac:dyDescent="0.25">
      <c r="B32743" s="6"/>
      <c r="D32743" s="6"/>
      <c r="E32743" s="6"/>
      <c r="F32743" s="6"/>
      <c r="U32743" s="11"/>
      <c r="AO32743" s="11"/>
    </row>
    <row r="32744" spans="2:41" x14ac:dyDescent="0.25">
      <c r="B32744" s="6"/>
      <c r="D32744" s="6"/>
      <c r="E32744" s="6"/>
      <c r="F32744" s="6"/>
      <c r="U32744" s="11"/>
      <c r="AO32744" s="11"/>
    </row>
    <row r="32745" spans="2:41" x14ac:dyDescent="0.25">
      <c r="B32745" s="6"/>
      <c r="D32745" s="6"/>
      <c r="E32745" s="6"/>
      <c r="F32745" s="6"/>
      <c r="U32745" s="11"/>
      <c r="AO32745" s="11"/>
    </row>
    <row r="32746" spans="2:41" x14ac:dyDescent="0.25">
      <c r="B32746" s="6"/>
      <c r="D32746" s="6"/>
      <c r="E32746" s="6"/>
      <c r="F32746" s="6"/>
      <c r="U32746" s="11"/>
      <c r="AO32746" s="11"/>
    </row>
    <row r="32747" spans="2:41" x14ac:dyDescent="0.25">
      <c r="B32747" s="6"/>
      <c r="D32747" s="6"/>
      <c r="E32747" s="6"/>
      <c r="F32747" s="6"/>
      <c r="U32747" s="11"/>
      <c r="AO32747" s="11"/>
    </row>
    <row r="32748" spans="2:41" x14ac:dyDescent="0.25">
      <c r="B32748" s="6"/>
      <c r="D32748" s="6"/>
      <c r="E32748" s="6"/>
      <c r="F32748" s="6"/>
      <c r="U32748" s="11"/>
      <c r="AO32748" s="11"/>
    </row>
    <row r="32749" spans="2:41" x14ac:dyDescent="0.25">
      <c r="B32749" s="6"/>
      <c r="D32749" s="6"/>
      <c r="E32749" s="6"/>
      <c r="F32749" s="6"/>
      <c r="U32749" s="11"/>
      <c r="AO32749" s="11"/>
    </row>
    <row r="32750" spans="2:41" x14ac:dyDescent="0.25">
      <c r="B32750" s="6"/>
      <c r="D32750" s="6"/>
      <c r="E32750" s="6"/>
      <c r="F32750" s="6"/>
      <c r="U32750" s="11"/>
      <c r="AO32750" s="11"/>
    </row>
    <row r="32751" spans="2:41" x14ac:dyDescent="0.25">
      <c r="B32751" s="6"/>
      <c r="D32751" s="6"/>
      <c r="E32751" s="6"/>
      <c r="F32751" s="6"/>
      <c r="U32751" s="11"/>
      <c r="AO32751" s="11"/>
    </row>
    <row r="32752" spans="2:41" x14ac:dyDescent="0.25">
      <c r="B32752" s="6"/>
      <c r="D32752" s="6"/>
      <c r="E32752" s="6"/>
      <c r="F32752" s="6"/>
      <c r="U32752" s="11"/>
      <c r="AO32752" s="11"/>
    </row>
    <row r="32753" spans="2:41" x14ac:dyDescent="0.25">
      <c r="B32753" s="6"/>
      <c r="D32753" s="6"/>
      <c r="E32753" s="6"/>
      <c r="F32753" s="6"/>
      <c r="U32753" s="11"/>
      <c r="AO32753" s="11"/>
    </row>
    <row r="32754" spans="2:41" x14ac:dyDescent="0.25">
      <c r="B32754" s="6"/>
      <c r="D32754" s="6"/>
      <c r="E32754" s="6"/>
      <c r="F32754" s="6"/>
      <c r="U32754" s="11"/>
      <c r="AO32754" s="11"/>
    </row>
    <row r="32755" spans="2:41" x14ac:dyDescent="0.25">
      <c r="B32755" s="6"/>
      <c r="D32755" s="6"/>
      <c r="E32755" s="6"/>
      <c r="F32755" s="6"/>
      <c r="U32755" s="11"/>
      <c r="AO32755" s="11"/>
    </row>
    <row r="32756" spans="2:41" x14ac:dyDescent="0.25">
      <c r="B32756" s="6"/>
      <c r="D32756" s="6"/>
      <c r="E32756" s="6"/>
      <c r="F32756" s="6"/>
      <c r="U32756" s="11"/>
      <c r="AO32756" s="11"/>
    </row>
    <row r="32757" spans="2:41" x14ac:dyDescent="0.25">
      <c r="B32757" s="6"/>
      <c r="D32757" s="6"/>
      <c r="E32757" s="6"/>
      <c r="F32757" s="6"/>
      <c r="U32757" s="11"/>
      <c r="AO32757" s="11"/>
    </row>
    <row r="32758" spans="2:41" x14ac:dyDescent="0.25">
      <c r="B32758" s="6"/>
      <c r="D32758" s="6"/>
      <c r="E32758" s="6"/>
      <c r="F32758" s="6"/>
      <c r="U32758" s="11"/>
      <c r="AO32758" s="11"/>
    </row>
    <row r="32759" spans="2:41" x14ac:dyDescent="0.25">
      <c r="B32759" s="6"/>
      <c r="D32759" s="6"/>
      <c r="E32759" s="6"/>
      <c r="F32759" s="6"/>
      <c r="U32759" s="11"/>
      <c r="AO32759" s="11"/>
    </row>
    <row r="32760" spans="2:41" x14ac:dyDescent="0.25">
      <c r="B32760" s="6"/>
      <c r="D32760" s="6"/>
      <c r="E32760" s="6"/>
      <c r="F32760" s="6"/>
      <c r="U32760" s="11"/>
      <c r="AO32760" s="11"/>
    </row>
    <row r="32761" spans="2:41" x14ac:dyDescent="0.25">
      <c r="B32761" s="6"/>
      <c r="D32761" s="6"/>
      <c r="E32761" s="6"/>
      <c r="F32761" s="6"/>
      <c r="U32761" s="11"/>
      <c r="AO32761" s="11"/>
    </row>
    <row r="32762" spans="2:41" x14ac:dyDescent="0.25">
      <c r="B32762" s="6"/>
      <c r="D32762" s="6"/>
      <c r="E32762" s="6"/>
      <c r="F32762" s="6"/>
      <c r="U32762" s="11"/>
      <c r="AO32762" s="11"/>
    </row>
    <row r="32763" spans="2:41" x14ac:dyDescent="0.25">
      <c r="B32763" s="6"/>
      <c r="D32763" s="6"/>
      <c r="E32763" s="6"/>
      <c r="F32763" s="6"/>
      <c r="U32763" s="11"/>
      <c r="AO32763" s="11"/>
    </row>
    <row r="32764" spans="2:41" x14ac:dyDescent="0.25">
      <c r="B32764" s="6"/>
      <c r="D32764" s="6"/>
      <c r="E32764" s="6"/>
      <c r="F32764" s="6"/>
      <c r="U32764" s="11"/>
      <c r="AO32764" s="11"/>
    </row>
    <row r="32765" spans="2:41" x14ac:dyDescent="0.25">
      <c r="B32765" s="6"/>
      <c r="D32765" s="6"/>
      <c r="E32765" s="6"/>
      <c r="F32765" s="6"/>
      <c r="U32765" s="11"/>
      <c r="AO32765" s="11"/>
    </row>
    <row r="32766" spans="2:41" x14ac:dyDescent="0.25">
      <c r="B32766" s="6"/>
      <c r="D32766" s="6"/>
      <c r="E32766" s="6"/>
      <c r="F32766" s="6"/>
      <c r="U32766" s="11"/>
      <c r="AO32766" s="11"/>
    </row>
    <row r="32767" spans="2:41" x14ac:dyDescent="0.25">
      <c r="B32767" s="6"/>
      <c r="D32767" s="6"/>
      <c r="E32767" s="6"/>
      <c r="F32767" s="6"/>
      <c r="U32767" s="11"/>
      <c r="AO32767" s="11"/>
    </row>
    <row r="32768" spans="2:41" x14ac:dyDescent="0.25">
      <c r="B32768" s="6"/>
      <c r="D32768" s="6"/>
      <c r="E32768" s="6"/>
      <c r="F32768" s="6"/>
      <c r="U32768" s="11"/>
      <c r="AO32768" s="11"/>
    </row>
    <row r="32769" spans="2:41" x14ac:dyDescent="0.25">
      <c r="B32769" s="6"/>
      <c r="D32769" s="6"/>
      <c r="E32769" s="6"/>
      <c r="F32769" s="6"/>
      <c r="U32769" s="11"/>
      <c r="AO32769" s="11"/>
    </row>
    <row r="32770" spans="2:41" x14ac:dyDescent="0.25">
      <c r="B32770" s="6"/>
      <c r="D32770" s="6"/>
      <c r="E32770" s="6"/>
      <c r="F32770" s="6"/>
      <c r="U32770" s="11"/>
      <c r="AO32770" s="11"/>
    </row>
    <row r="32771" spans="2:41" x14ac:dyDescent="0.25">
      <c r="B32771" s="6"/>
      <c r="D32771" s="6"/>
      <c r="E32771" s="6"/>
      <c r="F32771" s="6"/>
      <c r="U32771" s="11"/>
      <c r="AO32771" s="11"/>
    </row>
    <row r="32772" spans="2:41" x14ac:dyDescent="0.25">
      <c r="B32772" s="6"/>
      <c r="D32772" s="6"/>
      <c r="E32772" s="6"/>
      <c r="F32772" s="6"/>
      <c r="U32772" s="11"/>
      <c r="AO32772" s="11"/>
    </row>
    <row r="32773" spans="2:41" x14ac:dyDescent="0.25">
      <c r="B32773" s="6"/>
      <c r="D32773" s="6"/>
      <c r="E32773" s="6"/>
      <c r="F32773" s="6"/>
      <c r="U32773" s="11"/>
      <c r="AO32773" s="11"/>
    </row>
    <row r="32774" spans="2:41" x14ac:dyDescent="0.25">
      <c r="B32774" s="6"/>
      <c r="D32774" s="6"/>
      <c r="E32774" s="6"/>
      <c r="F32774" s="6"/>
      <c r="U32774" s="11"/>
      <c r="AO32774" s="11"/>
    </row>
    <row r="32775" spans="2:41" x14ac:dyDescent="0.25">
      <c r="B32775" s="6"/>
      <c r="D32775" s="6"/>
      <c r="E32775" s="6"/>
      <c r="F32775" s="6"/>
      <c r="U32775" s="11"/>
      <c r="AO32775" s="11"/>
    </row>
    <row r="32776" spans="2:41" x14ac:dyDescent="0.25">
      <c r="B32776" s="6"/>
      <c r="D32776" s="6"/>
      <c r="E32776" s="6"/>
      <c r="F32776" s="6"/>
      <c r="U32776" s="11"/>
      <c r="AO32776" s="11"/>
    </row>
    <row r="32777" spans="2:41" x14ac:dyDescent="0.25">
      <c r="B32777" s="6"/>
      <c r="D32777" s="6"/>
      <c r="E32777" s="6"/>
      <c r="F32777" s="6"/>
      <c r="U32777" s="11"/>
      <c r="AO32777" s="11"/>
    </row>
    <row r="32778" spans="2:41" x14ac:dyDescent="0.25">
      <c r="B32778" s="6"/>
      <c r="D32778" s="6"/>
      <c r="E32778" s="6"/>
      <c r="F32778" s="6"/>
      <c r="U32778" s="11"/>
      <c r="AO32778" s="11"/>
    </row>
    <row r="32779" spans="2:41" x14ac:dyDescent="0.25">
      <c r="B32779" s="6"/>
      <c r="D32779" s="6"/>
      <c r="E32779" s="6"/>
      <c r="F32779" s="6"/>
      <c r="U32779" s="11"/>
      <c r="AO32779" s="11"/>
    </row>
    <row r="32780" spans="2:41" x14ac:dyDescent="0.25">
      <c r="B32780" s="6"/>
      <c r="D32780" s="6"/>
      <c r="E32780" s="6"/>
      <c r="F32780" s="6"/>
      <c r="U32780" s="11"/>
      <c r="AO32780" s="11"/>
    </row>
    <row r="32781" spans="2:41" x14ac:dyDescent="0.25">
      <c r="B32781" s="6"/>
      <c r="D32781" s="6"/>
      <c r="E32781" s="6"/>
      <c r="F32781" s="6"/>
      <c r="U32781" s="11"/>
      <c r="AO32781" s="11"/>
    </row>
    <row r="32782" spans="2:41" x14ac:dyDescent="0.25">
      <c r="B32782" s="6"/>
      <c r="D32782" s="6"/>
      <c r="E32782" s="6"/>
      <c r="F32782" s="6"/>
      <c r="U32782" s="11"/>
      <c r="AO32782" s="11"/>
    </row>
    <row r="32783" spans="2:41" x14ac:dyDescent="0.25">
      <c r="B32783" s="6"/>
      <c r="D32783" s="6"/>
      <c r="E32783" s="6"/>
      <c r="F32783" s="6"/>
      <c r="U32783" s="11"/>
      <c r="AO32783" s="11"/>
    </row>
    <row r="32784" spans="2:41" x14ac:dyDescent="0.25">
      <c r="B32784" s="6"/>
      <c r="D32784" s="6"/>
      <c r="E32784" s="6"/>
      <c r="F32784" s="6"/>
      <c r="U32784" s="11"/>
      <c r="AO32784" s="11"/>
    </row>
    <row r="32785" spans="2:41" x14ac:dyDescent="0.25">
      <c r="B32785" s="6"/>
      <c r="D32785" s="6"/>
      <c r="E32785" s="6"/>
      <c r="F32785" s="6"/>
      <c r="U32785" s="11"/>
      <c r="AO32785" s="11"/>
    </row>
    <row r="32786" spans="2:41" x14ac:dyDescent="0.25">
      <c r="B32786" s="6"/>
      <c r="D32786" s="6"/>
      <c r="E32786" s="6"/>
      <c r="F32786" s="6"/>
      <c r="U32786" s="11"/>
      <c r="AO32786" s="11"/>
    </row>
    <row r="32787" spans="2:41" x14ac:dyDescent="0.25">
      <c r="B32787" s="6"/>
      <c r="D32787" s="6"/>
      <c r="E32787" s="6"/>
      <c r="F32787" s="6"/>
      <c r="U32787" s="11"/>
      <c r="AO32787" s="11"/>
    </row>
    <row r="32788" spans="2:41" x14ac:dyDescent="0.25">
      <c r="B32788" s="6"/>
      <c r="D32788" s="6"/>
      <c r="E32788" s="6"/>
      <c r="F32788" s="6"/>
      <c r="U32788" s="11"/>
      <c r="AO32788" s="11"/>
    </row>
    <row r="32789" spans="2:41" x14ac:dyDescent="0.25">
      <c r="B32789" s="6"/>
      <c r="D32789" s="6"/>
      <c r="E32789" s="6"/>
      <c r="F32789" s="6"/>
      <c r="U32789" s="11"/>
      <c r="AO32789" s="11"/>
    </row>
    <row r="32790" spans="2:41" x14ac:dyDescent="0.25">
      <c r="B32790" s="6"/>
      <c r="D32790" s="6"/>
      <c r="E32790" s="6"/>
      <c r="F32790" s="6"/>
      <c r="U32790" s="11"/>
      <c r="AO32790" s="11"/>
    </row>
    <row r="32791" spans="2:41" x14ac:dyDescent="0.25">
      <c r="B32791" s="6"/>
      <c r="D32791" s="6"/>
      <c r="E32791" s="6"/>
      <c r="F32791" s="6"/>
      <c r="U32791" s="11"/>
      <c r="AO32791" s="11"/>
    </row>
    <row r="32792" spans="2:41" x14ac:dyDescent="0.25">
      <c r="B32792" s="6"/>
      <c r="D32792" s="6"/>
      <c r="E32792" s="6"/>
      <c r="F32792" s="6"/>
      <c r="U32792" s="11"/>
      <c r="AO32792" s="11"/>
    </row>
    <row r="32793" spans="2:41" x14ac:dyDescent="0.25">
      <c r="B32793" s="6"/>
      <c r="D32793" s="6"/>
      <c r="E32793" s="6"/>
      <c r="F32793" s="6"/>
      <c r="U32793" s="11"/>
      <c r="AO32793" s="11"/>
    </row>
    <row r="32794" spans="2:41" x14ac:dyDescent="0.25">
      <c r="B32794" s="6"/>
      <c r="D32794" s="6"/>
      <c r="E32794" s="6"/>
      <c r="F32794" s="6"/>
      <c r="U32794" s="11"/>
      <c r="AO32794" s="11"/>
    </row>
    <row r="32795" spans="2:41" x14ac:dyDescent="0.25">
      <c r="B32795" s="6"/>
      <c r="D32795" s="6"/>
      <c r="E32795" s="6"/>
      <c r="F32795" s="6"/>
      <c r="U32795" s="11"/>
      <c r="AO32795" s="11"/>
    </row>
    <row r="32796" spans="2:41" x14ac:dyDescent="0.25">
      <c r="B32796" s="6"/>
      <c r="D32796" s="6"/>
      <c r="E32796" s="6"/>
      <c r="F32796" s="6"/>
      <c r="U32796" s="11"/>
      <c r="AO32796" s="11"/>
    </row>
    <row r="32797" spans="2:41" x14ac:dyDescent="0.25">
      <c r="B32797" s="6"/>
      <c r="D32797" s="6"/>
      <c r="E32797" s="6"/>
      <c r="F32797" s="6"/>
      <c r="U32797" s="11"/>
      <c r="AO32797" s="11"/>
    </row>
    <row r="32798" spans="2:41" x14ac:dyDescent="0.25">
      <c r="B32798" s="6"/>
      <c r="D32798" s="6"/>
      <c r="E32798" s="6"/>
      <c r="F32798" s="6"/>
      <c r="U32798" s="11"/>
      <c r="AO32798" s="11"/>
    </row>
    <row r="32799" spans="2:41" x14ac:dyDescent="0.25">
      <c r="B32799" s="6"/>
      <c r="D32799" s="6"/>
      <c r="E32799" s="6"/>
      <c r="F32799" s="6"/>
      <c r="U32799" s="11"/>
      <c r="AO32799" s="11"/>
    </row>
    <row r="32800" spans="2:41" x14ac:dyDescent="0.25">
      <c r="B32800" s="6"/>
      <c r="D32800" s="6"/>
      <c r="E32800" s="6"/>
      <c r="F32800" s="6"/>
      <c r="U32800" s="11"/>
      <c r="AO32800" s="11"/>
    </row>
    <row r="32801" spans="2:41" x14ac:dyDescent="0.25">
      <c r="B32801" s="6"/>
      <c r="D32801" s="6"/>
      <c r="E32801" s="6"/>
      <c r="F32801" s="6"/>
      <c r="U32801" s="11"/>
      <c r="AO32801" s="11"/>
    </row>
    <row r="32802" spans="2:41" x14ac:dyDescent="0.25">
      <c r="B32802" s="6"/>
      <c r="D32802" s="6"/>
      <c r="E32802" s="6"/>
      <c r="F32802" s="6"/>
      <c r="U32802" s="11"/>
      <c r="AO32802" s="11"/>
    </row>
    <row r="32803" spans="2:41" x14ac:dyDescent="0.25">
      <c r="B32803" s="6"/>
      <c r="D32803" s="6"/>
      <c r="E32803" s="6"/>
      <c r="F32803" s="6"/>
      <c r="U32803" s="11"/>
      <c r="AO32803" s="11"/>
    </row>
    <row r="32804" spans="2:41" x14ac:dyDescent="0.25">
      <c r="B32804" s="6"/>
      <c r="D32804" s="6"/>
      <c r="E32804" s="6"/>
      <c r="F32804" s="6"/>
      <c r="U32804" s="11"/>
      <c r="AO32804" s="11"/>
    </row>
    <row r="32805" spans="2:41" x14ac:dyDescent="0.25">
      <c r="B32805" s="6"/>
      <c r="D32805" s="6"/>
      <c r="E32805" s="6"/>
      <c r="F32805" s="6"/>
      <c r="U32805" s="11"/>
      <c r="AO32805" s="11"/>
    </row>
    <row r="32806" spans="2:41" x14ac:dyDescent="0.25">
      <c r="B32806" s="6"/>
      <c r="D32806" s="6"/>
      <c r="E32806" s="6"/>
      <c r="F32806" s="6"/>
      <c r="U32806" s="11"/>
      <c r="AO32806" s="11"/>
    </row>
    <row r="32807" spans="2:41" x14ac:dyDescent="0.25">
      <c r="B32807" s="6"/>
      <c r="D32807" s="6"/>
      <c r="E32807" s="6"/>
      <c r="F32807" s="6"/>
      <c r="U32807" s="11"/>
      <c r="AO32807" s="11"/>
    </row>
    <row r="32808" spans="2:41" x14ac:dyDescent="0.25">
      <c r="B32808" s="6"/>
      <c r="D32808" s="6"/>
      <c r="E32808" s="6"/>
      <c r="F32808" s="6"/>
      <c r="U32808" s="11"/>
      <c r="AO32808" s="11"/>
    </row>
    <row r="32809" spans="2:41" x14ac:dyDescent="0.25">
      <c r="B32809" s="6"/>
      <c r="D32809" s="6"/>
      <c r="E32809" s="6"/>
      <c r="F32809" s="6"/>
      <c r="U32809" s="11"/>
      <c r="AO32809" s="11"/>
    </row>
    <row r="32810" spans="2:41" x14ac:dyDescent="0.25">
      <c r="B32810" s="6"/>
      <c r="D32810" s="6"/>
      <c r="E32810" s="6"/>
      <c r="F32810" s="6"/>
      <c r="U32810" s="11"/>
      <c r="AO32810" s="11"/>
    </row>
    <row r="32811" spans="2:41" x14ac:dyDescent="0.25">
      <c r="B32811" s="6"/>
      <c r="D32811" s="6"/>
      <c r="E32811" s="6"/>
      <c r="F32811" s="6"/>
      <c r="U32811" s="11"/>
      <c r="AO32811" s="11"/>
    </row>
    <row r="32812" spans="2:41" x14ac:dyDescent="0.25">
      <c r="B32812" s="6"/>
      <c r="D32812" s="6"/>
      <c r="E32812" s="6"/>
      <c r="F32812" s="6"/>
      <c r="U32812" s="11"/>
      <c r="AO32812" s="11"/>
    </row>
    <row r="32813" spans="2:41" x14ac:dyDescent="0.25">
      <c r="B32813" s="6"/>
      <c r="D32813" s="6"/>
      <c r="E32813" s="6"/>
      <c r="F32813" s="6"/>
      <c r="U32813" s="11"/>
      <c r="AO32813" s="11"/>
    </row>
    <row r="32814" spans="2:41" x14ac:dyDescent="0.25">
      <c r="B32814" s="6"/>
      <c r="D32814" s="6"/>
      <c r="E32814" s="6"/>
      <c r="F32814" s="6"/>
      <c r="U32814" s="11"/>
      <c r="AO32814" s="11"/>
    </row>
    <row r="32815" spans="2:41" x14ac:dyDescent="0.25">
      <c r="B32815" s="6"/>
      <c r="D32815" s="6"/>
      <c r="E32815" s="6"/>
      <c r="F32815" s="6"/>
      <c r="U32815" s="11"/>
      <c r="AO32815" s="11"/>
    </row>
    <row r="32816" spans="2:41" x14ac:dyDescent="0.25">
      <c r="B32816" s="6"/>
      <c r="D32816" s="6"/>
      <c r="E32816" s="6"/>
      <c r="F32816" s="6"/>
      <c r="U32816" s="11"/>
      <c r="AO32816" s="11"/>
    </row>
    <row r="32817" spans="2:41" x14ac:dyDescent="0.25">
      <c r="B32817" s="6"/>
      <c r="D32817" s="6"/>
      <c r="E32817" s="6"/>
      <c r="F32817" s="6"/>
      <c r="U32817" s="11"/>
      <c r="AO32817" s="11"/>
    </row>
    <row r="32818" spans="2:41" x14ac:dyDescent="0.25">
      <c r="B32818" s="6"/>
      <c r="D32818" s="6"/>
      <c r="E32818" s="6"/>
      <c r="F32818" s="6"/>
      <c r="U32818" s="11"/>
      <c r="AO32818" s="11"/>
    </row>
    <row r="32819" spans="2:41" x14ac:dyDescent="0.25">
      <c r="B32819" s="6"/>
      <c r="D32819" s="6"/>
      <c r="E32819" s="6"/>
      <c r="F32819" s="6"/>
      <c r="U32819" s="11"/>
      <c r="AO32819" s="11"/>
    </row>
    <row r="32820" spans="2:41" x14ac:dyDescent="0.25">
      <c r="B32820" s="6"/>
      <c r="D32820" s="6"/>
      <c r="E32820" s="6"/>
      <c r="F32820" s="6"/>
      <c r="U32820" s="11"/>
      <c r="AO32820" s="11"/>
    </row>
    <row r="32821" spans="2:41" x14ac:dyDescent="0.25">
      <c r="B32821" s="6"/>
      <c r="D32821" s="6"/>
      <c r="E32821" s="6"/>
      <c r="F32821" s="6"/>
      <c r="U32821" s="11"/>
      <c r="AO32821" s="11"/>
    </row>
    <row r="32822" spans="2:41" x14ac:dyDescent="0.25">
      <c r="B32822" s="6"/>
      <c r="D32822" s="6"/>
      <c r="E32822" s="6"/>
      <c r="F32822" s="6"/>
      <c r="U32822" s="11"/>
      <c r="AO32822" s="11"/>
    </row>
    <row r="32823" spans="2:41" x14ac:dyDescent="0.25">
      <c r="B32823" s="6"/>
      <c r="D32823" s="6"/>
      <c r="E32823" s="6"/>
      <c r="F32823" s="6"/>
      <c r="U32823" s="11"/>
      <c r="AO32823" s="11"/>
    </row>
    <row r="32824" spans="2:41" x14ac:dyDescent="0.25">
      <c r="B32824" s="6"/>
      <c r="D32824" s="6"/>
      <c r="E32824" s="6"/>
      <c r="F32824" s="6"/>
      <c r="U32824" s="11"/>
      <c r="AO32824" s="11"/>
    </row>
    <row r="32825" spans="2:41" x14ac:dyDescent="0.25">
      <c r="B32825" s="6"/>
      <c r="D32825" s="6"/>
      <c r="E32825" s="6"/>
      <c r="F32825" s="6"/>
      <c r="U32825" s="11"/>
      <c r="AO32825" s="11"/>
    </row>
    <row r="32826" spans="2:41" x14ac:dyDescent="0.25">
      <c r="B32826" s="6"/>
      <c r="D32826" s="6"/>
      <c r="E32826" s="6"/>
      <c r="F32826" s="6"/>
      <c r="U32826" s="11"/>
      <c r="AO32826" s="11"/>
    </row>
    <row r="32827" spans="2:41" x14ac:dyDescent="0.25">
      <c r="B32827" s="6"/>
      <c r="D32827" s="6"/>
      <c r="E32827" s="6"/>
      <c r="F32827" s="6"/>
      <c r="U32827" s="11"/>
      <c r="AO32827" s="11"/>
    </row>
    <row r="32828" spans="2:41" x14ac:dyDescent="0.25">
      <c r="B32828" s="6"/>
      <c r="D32828" s="6"/>
      <c r="E32828" s="6"/>
      <c r="F32828" s="6"/>
      <c r="U32828" s="11"/>
      <c r="AO32828" s="11"/>
    </row>
    <row r="32829" spans="2:41" x14ac:dyDescent="0.25">
      <c r="B32829" s="6"/>
      <c r="D32829" s="6"/>
      <c r="E32829" s="6"/>
      <c r="F32829" s="6"/>
      <c r="U32829" s="11"/>
      <c r="AO32829" s="11"/>
    </row>
    <row r="32830" spans="2:41" x14ac:dyDescent="0.25">
      <c r="B32830" s="6"/>
      <c r="D32830" s="6"/>
      <c r="E32830" s="6"/>
      <c r="F32830" s="6"/>
      <c r="U32830" s="11"/>
      <c r="AO32830" s="11"/>
    </row>
    <row r="32831" spans="2:41" x14ac:dyDescent="0.25">
      <c r="B32831" s="6"/>
      <c r="D32831" s="6"/>
      <c r="E32831" s="6"/>
      <c r="F32831" s="6"/>
      <c r="U32831" s="11"/>
      <c r="AO32831" s="11"/>
    </row>
    <row r="32832" spans="2:41" x14ac:dyDescent="0.25">
      <c r="B32832" s="6"/>
      <c r="D32832" s="6"/>
      <c r="E32832" s="6"/>
      <c r="F32832" s="6"/>
      <c r="U32832" s="11"/>
      <c r="AO32832" s="11"/>
    </row>
    <row r="32833" spans="2:41" x14ac:dyDescent="0.25">
      <c r="B32833" s="6"/>
      <c r="D32833" s="6"/>
      <c r="E32833" s="6"/>
      <c r="F32833" s="6"/>
      <c r="U32833" s="11"/>
      <c r="AO32833" s="11"/>
    </row>
    <row r="32834" spans="2:41" x14ac:dyDescent="0.25">
      <c r="B32834" s="6"/>
      <c r="D32834" s="6"/>
      <c r="E32834" s="6"/>
      <c r="F32834" s="6"/>
      <c r="U32834" s="11"/>
      <c r="AO32834" s="11"/>
    </row>
    <row r="32835" spans="2:41" x14ac:dyDescent="0.25">
      <c r="B32835" s="6"/>
      <c r="D32835" s="6"/>
      <c r="E32835" s="6"/>
      <c r="F32835" s="6"/>
      <c r="U32835" s="11"/>
      <c r="AO32835" s="11"/>
    </row>
    <row r="32836" spans="2:41" x14ac:dyDescent="0.25">
      <c r="B32836" s="6"/>
      <c r="D32836" s="6"/>
      <c r="E32836" s="6"/>
      <c r="F32836" s="6"/>
      <c r="U32836" s="11"/>
      <c r="AO32836" s="11"/>
    </row>
    <row r="32837" spans="2:41" x14ac:dyDescent="0.25">
      <c r="B32837" s="6"/>
      <c r="D32837" s="6"/>
      <c r="E32837" s="6"/>
      <c r="F32837" s="6"/>
      <c r="U32837" s="11"/>
      <c r="AO32837" s="11"/>
    </row>
    <row r="32838" spans="2:41" x14ac:dyDescent="0.25">
      <c r="B32838" s="6"/>
      <c r="D32838" s="6"/>
      <c r="E32838" s="6"/>
      <c r="F32838" s="6"/>
      <c r="U32838" s="11"/>
      <c r="AO32838" s="11"/>
    </row>
    <row r="32839" spans="2:41" x14ac:dyDescent="0.25">
      <c r="B32839" s="6"/>
      <c r="D32839" s="6"/>
      <c r="E32839" s="6"/>
      <c r="F32839" s="6"/>
      <c r="U32839" s="11"/>
      <c r="AO32839" s="11"/>
    </row>
    <row r="32840" spans="2:41" x14ac:dyDescent="0.25">
      <c r="B32840" s="6"/>
      <c r="D32840" s="6"/>
      <c r="E32840" s="6"/>
      <c r="F32840" s="6"/>
      <c r="U32840" s="11"/>
      <c r="AO32840" s="11"/>
    </row>
    <row r="32841" spans="2:41" x14ac:dyDescent="0.25">
      <c r="B32841" s="6"/>
      <c r="D32841" s="6"/>
      <c r="E32841" s="6"/>
      <c r="F32841" s="6"/>
      <c r="U32841" s="11"/>
      <c r="AO32841" s="11"/>
    </row>
    <row r="32842" spans="2:41" x14ac:dyDescent="0.25">
      <c r="B32842" s="6"/>
      <c r="D32842" s="6"/>
      <c r="E32842" s="6"/>
      <c r="F32842" s="6"/>
      <c r="U32842" s="11"/>
      <c r="AO32842" s="11"/>
    </row>
    <row r="32843" spans="2:41" x14ac:dyDescent="0.25">
      <c r="B32843" s="6"/>
      <c r="D32843" s="6"/>
      <c r="E32843" s="6"/>
      <c r="F32843" s="6"/>
      <c r="U32843" s="11"/>
      <c r="AO32843" s="11"/>
    </row>
    <row r="32844" spans="2:41" x14ac:dyDescent="0.25">
      <c r="B32844" s="6"/>
      <c r="D32844" s="6"/>
      <c r="E32844" s="6"/>
      <c r="F32844" s="6"/>
      <c r="U32844" s="11"/>
      <c r="AO32844" s="11"/>
    </row>
    <row r="32845" spans="2:41" x14ac:dyDescent="0.25">
      <c r="B32845" s="6"/>
      <c r="D32845" s="6"/>
      <c r="E32845" s="6"/>
      <c r="F32845" s="6"/>
      <c r="U32845" s="11"/>
      <c r="AO32845" s="11"/>
    </row>
    <row r="32846" spans="2:41" x14ac:dyDescent="0.25">
      <c r="B32846" s="6"/>
      <c r="D32846" s="6"/>
      <c r="E32846" s="6"/>
      <c r="F32846" s="6"/>
      <c r="U32846" s="11"/>
      <c r="AO32846" s="11"/>
    </row>
    <row r="32847" spans="2:41" x14ac:dyDescent="0.25">
      <c r="B32847" s="6"/>
      <c r="D32847" s="6"/>
      <c r="E32847" s="6"/>
      <c r="F32847" s="6"/>
      <c r="U32847" s="11"/>
      <c r="AO32847" s="11"/>
    </row>
    <row r="32848" spans="2:41" x14ac:dyDescent="0.25">
      <c r="B32848" s="6"/>
      <c r="D32848" s="6"/>
      <c r="E32848" s="6"/>
      <c r="F32848" s="6"/>
      <c r="U32848" s="11"/>
      <c r="AO32848" s="11"/>
    </row>
    <row r="32849" spans="2:41" x14ac:dyDescent="0.25">
      <c r="B32849" s="6"/>
      <c r="D32849" s="6"/>
      <c r="E32849" s="6"/>
      <c r="F32849" s="6"/>
      <c r="U32849" s="11"/>
      <c r="AO32849" s="11"/>
    </row>
    <row r="32850" spans="2:41" x14ac:dyDescent="0.25">
      <c r="B32850" s="6"/>
      <c r="D32850" s="6"/>
      <c r="E32850" s="6"/>
      <c r="F32850" s="6"/>
      <c r="U32850" s="11"/>
      <c r="AO32850" s="11"/>
    </row>
    <row r="32851" spans="2:41" x14ac:dyDescent="0.25">
      <c r="B32851" s="6"/>
      <c r="D32851" s="6"/>
      <c r="E32851" s="6"/>
      <c r="F32851" s="6"/>
      <c r="U32851" s="11"/>
      <c r="AO32851" s="11"/>
    </row>
    <row r="32852" spans="2:41" x14ac:dyDescent="0.25">
      <c r="B32852" s="6"/>
      <c r="D32852" s="6"/>
      <c r="E32852" s="6"/>
      <c r="F32852" s="6"/>
      <c r="U32852" s="11"/>
      <c r="AO32852" s="11"/>
    </row>
    <row r="32853" spans="2:41" x14ac:dyDescent="0.25">
      <c r="B32853" s="6"/>
      <c r="D32853" s="6"/>
      <c r="E32853" s="6"/>
      <c r="F32853" s="6"/>
      <c r="U32853" s="11"/>
      <c r="AO32853" s="11"/>
    </row>
    <row r="32854" spans="2:41" x14ac:dyDescent="0.25">
      <c r="B32854" s="6"/>
      <c r="D32854" s="6"/>
      <c r="E32854" s="6"/>
      <c r="F32854" s="6"/>
      <c r="U32854" s="11"/>
      <c r="AO32854" s="11"/>
    </row>
    <row r="32855" spans="2:41" x14ac:dyDescent="0.25">
      <c r="B32855" s="6"/>
      <c r="D32855" s="6"/>
      <c r="E32855" s="6"/>
      <c r="F32855" s="6"/>
      <c r="U32855" s="11"/>
      <c r="AO32855" s="11"/>
    </row>
    <row r="32856" spans="2:41" x14ac:dyDescent="0.25">
      <c r="B32856" s="6"/>
      <c r="D32856" s="6"/>
      <c r="E32856" s="6"/>
      <c r="F32856" s="6"/>
      <c r="U32856" s="11"/>
      <c r="AO32856" s="11"/>
    </row>
    <row r="32857" spans="2:41" x14ac:dyDescent="0.25">
      <c r="B32857" s="6"/>
      <c r="D32857" s="6"/>
      <c r="E32857" s="6"/>
      <c r="F32857" s="6"/>
      <c r="U32857" s="11"/>
      <c r="AO32857" s="11"/>
    </row>
    <row r="32858" spans="2:41" x14ac:dyDescent="0.25">
      <c r="B32858" s="6"/>
      <c r="D32858" s="6"/>
      <c r="E32858" s="6"/>
      <c r="F32858" s="6"/>
      <c r="U32858" s="11"/>
      <c r="AO32858" s="11"/>
    </row>
    <row r="32859" spans="2:41" x14ac:dyDescent="0.25">
      <c r="B32859" s="6"/>
      <c r="D32859" s="6"/>
      <c r="E32859" s="6"/>
      <c r="F32859" s="6"/>
      <c r="U32859" s="11"/>
      <c r="AO32859" s="11"/>
    </row>
    <row r="32860" spans="2:41" x14ac:dyDescent="0.25">
      <c r="B32860" s="6"/>
      <c r="D32860" s="6"/>
      <c r="E32860" s="6"/>
      <c r="F32860" s="6"/>
      <c r="U32860" s="11"/>
      <c r="AO32860" s="11"/>
    </row>
    <row r="32861" spans="2:41" x14ac:dyDescent="0.25">
      <c r="B32861" s="6"/>
      <c r="D32861" s="6"/>
      <c r="E32861" s="6"/>
      <c r="F32861" s="6"/>
      <c r="U32861" s="11"/>
      <c r="AO32861" s="11"/>
    </row>
    <row r="32862" spans="2:41" x14ac:dyDescent="0.25">
      <c r="B32862" s="6"/>
      <c r="D32862" s="6"/>
      <c r="E32862" s="6"/>
      <c r="F32862" s="6"/>
      <c r="U32862" s="11"/>
      <c r="AO32862" s="11"/>
    </row>
    <row r="32863" spans="2:41" x14ac:dyDescent="0.25">
      <c r="B32863" s="6"/>
      <c r="D32863" s="6"/>
      <c r="E32863" s="6"/>
      <c r="F32863" s="6"/>
      <c r="U32863" s="11"/>
      <c r="AO32863" s="11"/>
    </row>
    <row r="32864" spans="2:41" x14ac:dyDescent="0.25">
      <c r="B32864" s="6"/>
      <c r="D32864" s="6"/>
      <c r="E32864" s="6"/>
      <c r="F32864" s="6"/>
      <c r="U32864" s="11"/>
      <c r="AO32864" s="11"/>
    </row>
    <row r="32865" spans="2:41" x14ac:dyDescent="0.25">
      <c r="B32865" s="6"/>
      <c r="D32865" s="6"/>
      <c r="E32865" s="6"/>
      <c r="F32865" s="6"/>
      <c r="U32865" s="11"/>
      <c r="AO32865" s="11"/>
    </row>
    <row r="32866" spans="2:41" x14ac:dyDescent="0.25">
      <c r="B32866" s="6"/>
      <c r="D32866" s="6"/>
      <c r="E32866" s="6"/>
      <c r="F32866" s="6"/>
      <c r="U32866" s="11"/>
      <c r="AO32866" s="11"/>
    </row>
    <row r="32867" spans="2:41" x14ac:dyDescent="0.25">
      <c r="B32867" s="6"/>
      <c r="D32867" s="6"/>
      <c r="E32867" s="6"/>
      <c r="F32867" s="6"/>
      <c r="U32867" s="11"/>
      <c r="AO32867" s="11"/>
    </row>
    <row r="32868" spans="2:41" x14ac:dyDescent="0.25">
      <c r="B32868" s="6"/>
      <c r="D32868" s="6"/>
      <c r="E32868" s="6"/>
      <c r="F32868" s="6"/>
      <c r="U32868" s="11"/>
      <c r="AO32868" s="11"/>
    </row>
    <row r="32869" spans="2:41" x14ac:dyDescent="0.25">
      <c r="B32869" s="6"/>
      <c r="D32869" s="6"/>
      <c r="E32869" s="6"/>
      <c r="F32869" s="6"/>
      <c r="U32869" s="11"/>
      <c r="AO32869" s="11"/>
    </row>
    <row r="32870" spans="2:41" x14ac:dyDescent="0.25">
      <c r="B32870" s="6"/>
      <c r="D32870" s="6"/>
      <c r="E32870" s="6"/>
      <c r="F32870" s="6"/>
      <c r="U32870" s="11"/>
      <c r="AO32870" s="11"/>
    </row>
    <row r="32871" spans="2:41" x14ac:dyDescent="0.25">
      <c r="B32871" s="6"/>
      <c r="D32871" s="6"/>
      <c r="E32871" s="6"/>
      <c r="F32871" s="6"/>
      <c r="U32871" s="11"/>
      <c r="AO32871" s="11"/>
    </row>
    <row r="32872" spans="2:41" x14ac:dyDescent="0.25">
      <c r="B32872" s="6"/>
      <c r="D32872" s="6"/>
      <c r="E32872" s="6"/>
      <c r="F32872" s="6"/>
      <c r="U32872" s="11"/>
      <c r="AO32872" s="11"/>
    </row>
    <row r="32873" spans="2:41" x14ac:dyDescent="0.25">
      <c r="B32873" s="6"/>
      <c r="D32873" s="6"/>
      <c r="E32873" s="6"/>
      <c r="F32873" s="6"/>
      <c r="U32873" s="11"/>
      <c r="AO32873" s="11"/>
    </row>
    <row r="32874" spans="2:41" x14ac:dyDescent="0.25">
      <c r="B32874" s="6"/>
      <c r="D32874" s="6"/>
      <c r="E32874" s="6"/>
      <c r="F32874" s="6"/>
      <c r="U32874" s="11"/>
      <c r="AO32874" s="11"/>
    </row>
    <row r="32875" spans="2:41" x14ac:dyDescent="0.25">
      <c r="B32875" s="6"/>
      <c r="D32875" s="6"/>
      <c r="E32875" s="6"/>
      <c r="F32875" s="6"/>
      <c r="U32875" s="11"/>
      <c r="AO32875" s="11"/>
    </row>
    <row r="32876" spans="2:41" x14ac:dyDescent="0.25">
      <c r="B32876" s="6"/>
      <c r="D32876" s="6"/>
      <c r="E32876" s="6"/>
      <c r="F32876" s="6"/>
      <c r="U32876" s="11"/>
      <c r="AO32876" s="11"/>
    </row>
    <row r="32877" spans="2:41" x14ac:dyDescent="0.25">
      <c r="B32877" s="6"/>
      <c r="D32877" s="6"/>
      <c r="E32877" s="6"/>
      <c r="F32877" s="6"/>
      <c r="U32877" s="11"/>
      <c r="AO32877" s="11"/>
    </row>
    <row r="32878" spans="2:41" x14ac:dyDescent="0.25">
      <c r="B32878" s="6"/>
      <c r="D32878" s="6"/>
      <c r="E32878" s="6"/>
      <c r="F32878" s="6"/>
      <c r="U32878" s="11"/>
      <c r="AO32878" s="11"/>
    </row>
    <row r="32879" spans="2:41" x14ac:dyDescent="0.25">
      <c r="B32879" s="6"/>
      <c r="D32879" s="6"/>
      <c r="E32879" s="6"/>
      <c r="F32879" s="6"/>
      <c r="U32879" s="11"/>
      <c r="AO32879" s="11"/>
    </row>
    <row r="32880" spans="2:41" x14ac:dyDescent="0.25">
      <c r="B32880" s="6"/>
      <c r="D32880" s="6"/>
      <c r="E32880" s="6"/>
      <c r="F32880" s="6"/>
      <c r="U32880" s="11"/>
      <c r="AO32880" s="11"/>
    </row>
    <row r="32881" spans="2:41" x14ac:dyDescent="0.25">
      <c r="B32881" s="6"/>
      <c r="D32881" s="6"/>
      <c r="E32881" s="6"/>
      <c r="F32881" s="6"/>
      <c r="U32881" s="11"/>
      <c r="AO32881" s="11"/>
    </row>
    <row r="32882" spans="2:41" x14ac:dyDescent="0.25">
      <c r="B32882" s="6"/>
      <c r="D32882" s="6"/>
      <c r="E32882" s="6"/>
      <c r="F32882" s="6"/>
      <c r="U32882" s="11"/>
      <c r="AO32882" s="11"/>
    </row>
    <row r="32883" spans="2:41" x14ac:dyDescent="0.25">
      <c r="B32883" s="6"/>
      <c r="D32883" s="6"/>
      <c r="E32883" s="6"/>
      <c r="F32883" s="6"/>
      <c r="U32883" s="11"/>
      <c r="AO32883" s="11"/>
    </row>
    <row r="32884" spans="2:41" x14ac:dyDescent="0.25">
      <c r="B32884" s="6"/>
      <c r="D32884" s="6"/>
      <c r="E32884" s="6"/>
      <c r="F32884" s="6"/>
      <c r="U32884" s="11"/>
      <c r="AO32884" s="11"/>
    </row>
    <row r="32885" spans="2:41" x14ac:dyDescent="0.25">
      <c r="B32885" s="6"/>
      <c r="D32885" s="6"/>
      <c r="E32885" s="6"/>
      <c r="F32885" s="6"/>
      <c r="U32885" s="11"/>
      <c r="AO32885" s="11"/>
    </row>
    <row r="32886" spans="2:41" x14ac:dyDescent="0.25">
      <c r="B32886" s="6"/>
      <c r="D32886" s="6"/>
      <c r="E32886" s="6"/>
      <c r="F32886" s="6"/>
      <c r="U32886" s="11"/>
      <c r="AO32886" s="11"/>
    </row>
    <row r="32887" spans="2:41" x14ac:dyDescent="0.25">
      <c r="B32887" s="6"/>
      <c r="D32887" s="6"/>
      <c r="E32887" s="6"/>
      <c r="F32887" s="6"/>
      <c r="U32887" s="11"/>
      <c r="AO32887" s="11"/>
    </row>
    <row r="32888" spans="2:41" x14ac:dyDescent="0.25">
      <c r="B32888" s="6"/>
      <c r="D32888" s="6"/>
      <c r="E32888" s="6"/>
      <c r="F32888" s="6"/>
      <c r="U32888" s="11"/>
      <c r="AO32888" s="11"/>
    </row>
    <row r="32889" spans="2:41" x14ac:dyDescent="0.25">
      <c r="B32889" s="6"/>
      <c r="D32889" s="6"/>
      <c r="E32889" s="6"/>
      <c r="F32889" s="6"/>
      <c r="U32889" s="11"/>
      <c r="AO32889" s="11"/>
    </row>
    <row r="32890" spans="2:41" x14ac:dyDescent="0.25">
      <c r="B32890" s="6"/>
      <c r="D32890" s="6"/>
      <c r="E32890" s="6"/>
      <c r="F32890" s="6"/>
      <c r="U32890" s="11"/>
      <c r="AO32890" s="11"/>
    </row>
    <row r="32891" spans="2:41" x14ac:dyDescent="0.25">
      <c r="B32891" s="6"/>
      <c r="D32891" s="6"/>
      <c r="E32891" s="6"/>
      <c r="F32891" s="6"/>
      <c r="U32891" s="11"/>
      <c r="AO32891" s="11"/>
    </row>
    <row r="32892" spans="2:41" x14ac:dyDescent="0.25">
      <c r="B32892" s="6"/>
      <c r="D32892" s="6"/>
      <c r="E32892" s="6"/>
      <c r="F32892" s="6"/>
      <c r="U32892" s="11"/>
      <c r="AO32892" s="11"/>
    </row>
    <row r="32893" spans="2:41" x14ac:dyDescent="0.25">
      <c r="B32893" s="6"/>
      <c r="D32893" s="6"/>
      <c r="E32893" s="6"/>
      <c r="F32893" s="6"/>
      <c r="U32893" s="11"/>
      <c r="AO32893" s="11"/>
    </row>
    <row r="32894" spans="2:41" x14ac:dyDescent="0.25">
      <c r="B32894" s="6"/>
      <c r="D32894" s="6"/>
      <c r="E32894" s="6"/>
      <c r="F32894" s="6"/>
      <c r="U32894" s="11"/>
      <c r="AO32894" s="11"/>
    </row>
    <row r="32895" spans="2:41" x14ac:dyDescent="0.25">
      <c r="B32895" s="6"/>
      <c r="D32895" s="6"/>
      <c r="E32895" s="6"/>
      <c r="F32895" s="6"/>
      <c r="U32895" s="11"/>
      <c r="AO32895" s="11"/>
    </row>
    <row r="32896" spans="2:41" x14ac:dyDescent="0.25">
      <c r="B32896" s="6"/>
      <c r="D32896" s="6"/>
      <c r="E32896" s="6"/>
      <c r="F32896" s="6"/>
      <c r="U32896" s="11"/>
      <c r="AO32896" s="11"/>
    </row>
    <row r="32897" spans="2:41" x14ac:dyDescent="0.25">
      <c r="B32897" s="6"/>
      <c r="D32897" s="6"/>
      <c r="E32897" s="6"/>
      <c r="F32897" s="6"/>
      <c r="U32897" s="11"/>
      <c r="AO32897" s="11"/>
    </row>
    <row r="32898" spans="2:41" x14ac:dyDescent="0.25">
      <c r="B32898" s="6"/>
      <c r="D32898" s="6"/>
      <c r="E32898" s="6"/>
      <c r="F32898" s="6"/>
      <c r="U32898" s="11"/>
      <c r="AO32898" s="11"/>
    </row>
    <row r="32899" spans="2:41" x14ac:dyDescent="0.25">
      <c r="B32899" s="6"/>
      <c r="D32899" s="6"/>
      <c r="E32899" s="6"/>
      <c r="F32899" s="6"/>
      <c r="U32899" s="11"/>
      <c r="AO32899" s="11"/>
    </row>
    <row r="32900" spans="2:41" x14ac:dyDescent="0.25">
      <c r="B32900" s="6"/>
      <c r="D32900" s="6"/>
      <c r="E32900" s="6"/>
      <c r="F32900" s="6"/>
      <c r="U32900" s="11"/>
      <c r="AO32900" s="11"/>
    </row>
    <row r="32901" spans="2:41" x14ac:dyDescent="0.25">
      <c r="B32901" s="6"/>
      <c r="D32901" s="6"/>
      <c r="E32901" s="6"/>
      <c r="F32901" s="6"/>
      <c r="U32901" s="11"/>
      <c r="AO32901" s="11"/>
    </row>
    <row r="32902" spans="2:41" x14ac:dyDescent="0.25">
      <c r="B32902" s="6"/>
      <c r="D32902" s="6"/>
      <c r="E32902" s="6"/>
      <c r="F32902" s="6"/>
      <c r="U32902" s="11"/>
      <c r="AO32902" s="11"/>
    </row>
    <row r="32903" spans="2:41" x14ac:dyDescent="0.25">
      <c r="B32903" s="6"/>
      <c r="D32903" s="6"/>
      <c r="E32903" s="6"/>
      <c r="F32903" s="6"/>
      <c r="U32903" s="11"/>
      <c r="AO32903" s="11"/>
    </row>
    <row r="32904" spans="2:41" x14ac:dyDescent="0.25">
      <c r="B32904" s="6"/>
      <c r="D32904" s="6"/>
      <c r="E32904" s="6"/>
      <c r="F32904" s="6"/>
      <c r="U32904" s="11"/>
      <c r="AO32904" s="11"/>
    </row>
    <row r="32905" spans="2:41" x14ac:dyDescent="0.25">
      <c r="B32905" s="6"/>
      <c r="D32905" s="6"/>
      <c r="E32905" s="6"/>
      <c r="F32905" s="6"/>
      <c r="U32905" s="11"/>
      <c r="AO32905" s="11"/>
    </row>
    <row r="32906" spans="2:41" x14ac:dyDescent="0.25">
      <c r="B32906" s="6"/>
      <c r="D32906" s="6"/>
      <c r="E32906" s="6"/>
      <c r="F32906" s="6"/>
      <c r="U32906" s="11"/>
      <c r="AO32906" s="11"/>
    </row>
    <row r="32907" spans="2:41" x14ac:dyDescent="0.25">
      <c r="B32907" s="6"/>
      <c r="D32907" s="6"/>
      <c r="E32907" s="6"/>
      <c r="F32907" s="6"/>
      <c r="U32907" s="11"/>
      <c r="AO32907" s="11"/>
    </row>
    <row r="32908" spans="2:41" x14ac:dyDescent="0.25">
      <c r="B32908" s="6"/>
      <c r="D32908" s="6"/>
      <c r="E32908" s="6"/>
      <c r="F32908" s="6"/>
      <c r="U32908" s="11"/>
      <c r="AO32908" s="11"/>
    </row>
    <row r="32909" spans="2:41" x14ac:dyDescent="0.25">
      <c r="B32909" s="6"/>
      <c r="D32909" s="6"/>
      <c r="E32909" s="6"/>
      <c r="F32909" s="6"/>
      <c r="U32909" s="11"/>
      <c r="AO32909" s="11"/>
    </row>
    <row r="32910" spans="2:41" x14ac:dyDescent="0.25">
      <c r="B32910" s="6"/>
      <c r="D32910" s="6"/>
      <c r="E32910" s="6"/>
      <c r="F32910" s="6"/>
      <c r="U32910" s="11"/>
      <c r="AO32910" s="11"/>
    </row>
    <row r="32911" spans="2:41" x14ac:dyDescent="0.25">
      <c r="B32911" s="6"/>
      <c r="D32911" s="6"/>
      <c r="E32911" s="6"/>
      <c r="F32911" s="6"/>
      <c r="U32911" s="11"/>
      <c r="AO32911" s="11"/>
    </row>
    <row r="32912" spans="2:41" x14ac:dyDescent="0.25">
      <c r="B32912" s="6"/>
      <c r="D32912" s="6"/>
      <c r="E32912" s="6"/>
      <c r="F32912" s="6"/>
      <c r="U32912" s="11"/>
      <c r="AO32912" s="11"/>
    </row>
    <row r="32913" spans="2:41" x14ac:dyDescent="0.25">
      <c r="B32913" s="6"/>
      <c r="D32913" s="6"/>
      <c r="E32913" s="6"/>
      <c r="F32913" s="6"/>
      <c r="U32913" s="11"/>
      <c r="AO32913" s="11"/>
    </row>
    <row r="32914" spans="2:41" x14ac:dyDescent="0.25">
      <c r="B32914" s="6"/>
      <c r="D32914" s="6"/>
      <c r="E32914" s="6"/>
      <c r="F32914" s="6"/>
      <c r="U32914" s="11"/>
      <c r="AO32914" s="11"/>
    </row>
    <row r="32915" spans="2:41" x14ac:dyDescent="0.25">
      <c r="B32915" s="6"/>
      <c r="D32915" s="6"/>
      <c r="E32915" s="6"/>
      <c r="F32915" s="6"/>
      <c r="U32915" s="11"/>
      <c r="AO32915" s="11"/>
    </row>
    <row r="32916" spans="2:41" x14ac:dyDescent="0.25">
      <c r="B32916" s="6"/>
      <c r="D32916" s="6"/>
      <c r="E32916" s="6"/>
      <c r="F32916" s="6"/>
      <c r="U32916" s="11"/>
      <c r="AO32916" s="11"/>
    </row>
    <row r="32917" spans="2:41" x14ac:dyDescent="0.25">
      <c r="B32917" s="6"/>
      <c r="D32917" s="6"/>
      <c r="E32917" s="6"/>
      <c r="F32917" s="6"/>
      <c r="U32917" s="11"/>
      <c r="AO32917" s="11"/>
    </row>
    <row r="32918" spans="2:41" x14ac:dyDescent="0.25">
      <c r="B32918" s="6"/>
      <c r="D32918" s="6"/>
      <c r="E32918" s="6"/>
      <c r="F32918" s="6"/>
      <c r="U32918" s="11"/>
      <c r="AO32918" s="11"/>
    </row>
    <row r="32919" spans="2:41" x14ac:dyDescent="0.25">
      <c r="B32919" s="6"/>
      <c r="D32919" s="6"/>
      <c r="E32919" s="6"/>
      <c r="F32919" s="6"/>
      <c r="U32919" s="11"/>
      <c r="AO32919" s="11"/>
    </row>
    <row r="32920" spans="2:41" x14ac:dyDescent="0.25">
      <c r="B32920" s="6"/>
      <c r="D32920" s="6"/>
      <c r="E32920" s="6"/>
      <c r="F32920" s="6"/>
      <c r="U32920" s="11"/>
      <c r="AO32920" s="11"/>
    </row>
    <row r="32921" spans="2:41" x14ac:dyDescent="0.25">
      <c r="B32921" s="6"/>
      <c r="D32921" s="6"/>
      <c r="E32921" s="6"/>
      <c r="F32921" s="6"/>
      <c r="U32921" s="11"/>
      <c r="AO32921" s="11"/>
    </row>
    <row r="32922" spans="2:41" x14ac:dyDescent="0.25">
      <c r="B32922" s="6"/>
      <c r="D32922" s="6"/>
      <c r="E32922" s="6"/>
      <c r="F32922" s="6"/>
      <c r="U32922" s="11"/>
      <c r="AO32922" s="11"/>
    </row>
    <row r="32923" spans="2:41" x14ac:dyDescent="0.25">
      <c r="B32923" s="6"/>
      <c r="D32923" s="6"/>
      <c r="E32923" s="6"/>
      <c r="F32923" s="6"/>
      <c r="U32923" s="11"/>
      <c r="AO32923" s="11"/>
    </row>
    <row r="32924" spans="2:41" x14ac:dyDescent="0.25">
      <c r="B32924" s="6"/>
      <c r="D32924" s="6"/>
      <c r="E32924" s="6"/>
      <c r="F32924" s="6"/>
      <c r="U32924" s="11"/>
      <c r="AO32924" s="11"/>
    </row>
    <row r="32925" spans="2:41" x14ac:dyDescent="0.25">
      <c r="B32925" s="6"/>
      <c r="D32925" s="6"/>
      <c r="E32925" s="6"/>
      <c r="F32925" s="6"/>
      <c r="U32925" s="11"/>
      <c r="AO32925" s="11"/>
    </row>
    <row r="32926" spans="2:41" x14ac:dyDescent="0.25">
      <c r="B32926" s="6"/>
      <c r="D32926" s="6"/>
      <c r="E32926" s="6"/>
      <c r="F32926" s="6"/>
      <c r="U32926" s="11"/>
      <c r="AO32926" s="11"/>
    </row>
    <row r="32927" spans="2:41" x14ac:dyDescent="0.25">
      <c r="B32927" s="6"/>
      <c r="D32927" s="6"/>
      <c r="E32927" s="6"/>
      <c r="F32927" s="6"/>
      <c r="U32927" s="11"/>
      <c r="AO32927" s="11"/>
    </row>
    <row r="32928" spans="2:41" x14ac:dyDescent="0.25">
      <c r="B32928" s="6"/>
      <c r="D32928" s="6"/>
      <c r="E32928" s="6"/>
      <c r="F32928" s="6"/>
      <c r="U32928" s="11"/>
      <c r="AO32928" s="11"/>
    </row>
    <row r="32929" spans="2:41" x14ac:dyDescent="0.25">
      <c r="B32929" s="6"/>
      <c r="D32929" s="6"/>
      <c r="E32929" s="6"/>
      <c r="F32929" s="6"/>
      <c r="U32929" s="11"/>
      <c r="AO32929" s="11"/>
    </row>
    <row r="32930" spans="2:41" x14ac:dyDescent="0.25">
      <c r="B32930" s="6"/>
      <c r="D32930" s="6"/>
      <c r="E32930" s="6"/>
      <c r="F32930" s="6"/>
      <c r="U32930" s="11"/>
      <c r="AO32930" s="11"/>
    </row>
    <row r="32931" spans="2:41" x14ac:dyDescent="0.25">
      <c r="B32931" s="6"/>
      <c r="D32931" s="6"/>
      <c r="E32931" s="6"/>
      <c r="F32931" s="6"/>
      <c r="U32931" s="11"/>
      <c r="AO32931" s="11"/>
    </row>
    <row r="32932" spans="2:41" x14ac:dyDescent="0.25">
      <c r="B32932" s="6"/>
      <c r="D32932" s="6"/>
      <c r="E32932" s="6"/>
      <c r="F32932" s="6"/>
      <c r="U32932" s="11"/>
      <c r="AO32932" s="11"/>
    </row>
    <row r="32933" spans="2:41" x14ac:dyDescent="0.25">
      <c r="B32933" s="6"/>
      <c r="D32933" s="6"/>
      <c r="E32933" s="6"/>
      <c r="F32933" s="6"/>
      <c r="U32933" s="11"/>
      <c r="AO32933" s="11"/>
    </row>
    <row r="32934" spans="2:41" x14ac:dyDescent="0.25">
      <c r="B32934" s="6"/>
      <c r="D32934" s="6"/>
      <c r="E32934" s="6"/>
      <c r="F32934" s="6"/>
      <c r="U32934" s="11"/>
      <c r="AO32934" s="11"/>
    </row>
    <row r="32935" spans="2:41" x14ac:dyDescent="0.25">
      <c r="B32935" s="6"/>
      <c r="D32935" s="6"/>
      <c r="E32935" s="6"/>
      <c r="F32935" s="6"/>
      <c r="U32935" s="11"/>
      <c r="AO32935" s="11"/>
    </row>
    <row r="32936" spans="2:41" x14ac:dyDescent="0.25">
      <c r="B32936" s="6"/>
      <c r="D32936" s="6"/>
      <c r="E32936" s="6"/>
      <c r="F32936" s="6"/>
      <c r="U32936" s="11"/>
      <c r="AO32936" s="11"/>
    </row>
    <row r="32937" spans="2:41" x14ac:dyDescent="0.25">
      <c r="B32937" s="6"/>
      <c r="D32937" s="6"/>
      <c r="E32937" s="6"/>
      <c r="F32937" s="6"/>
      <c r="U32937" s="11"/>
      <c r="AO32937" s="11"/>
    </row>
    <row r="32938" spans="2:41" x14ac:dyDescent="0.25">
      <c r="B32938" s="6"/>
      <c r="D32938" s="6"/>
      <c r="E32938" s="6"/>
      <c r="F32938" s="6"/>
      <c r="U32938" s="11"/>
      <c r="AO32938" s="11"/>
    </row>
    <row r="32939" spans="2:41" x14ac:dyDescent="0.25">
      <c r="B32939" s="6"/>
      <c r="D32939" s="6"/>
      <c r="E32939" s="6"/>
      <c r="F32939" s="6"/>
      <c r="U32939" s="11"/>
      <c r="AO32939" s="11"/>
    </row>
    <row r="32940" spans="2:41" x14ac:dyDescent="0.25">
      <c r="B32940" s="6"/>
      <c r="D32940" s="6"/>
      <c r="E32940" s="6"/>
      <c r="F32940" s="6"/>
      <c r="U32940" s="11"/>
      <c r="AO32940" s="11"/>
    </row>
    <row r="32941" spans="2:41" x14ac:dyDescent="0.25">
      <c r="B32941" s="6"/>
      <c r="D32941" s="6"/>
      <c r="E32941" s="6"/>
      <c r="F32941" s="6"/>
      <c r="U32941" s="11"/>
      <c r="AO32941" s="11"/>
    </row>
    <row r="32942" spans="2:41" x14ac:dyDescent="0.25">
      <c r="B32942" s="6"/>
      <c r="D32942" s="6"/>
      <c r="E32942" s="6"/>
      <c r="F32942" s="6"/>
      <c r="U32942" s="11"/>
      <c r="AO32942" s="11"/>
    </row>
    <row r="32943" spans="2:41" x14ac:dyDescent="0.25">
      <c r="B32943" s="6"/>
      <c r="D32943" s="6"/>
      <c r="E32943" s="6"/>
      <c r="F32943" s="6"/>
      <c r="U32943" s="11"/>
      <c r="AO32943" s="11"/>
    </row>
    <row r="32944" spans="2:41" x14ac:dyDescent="0.25">
      <c r="B32944" s="6"/>
      <c r="D32944" s="6"/>
      <c r="E32944" s="6"/>
      <c r="F32944" s="6"/>
      <c r="U32944" s="11"/>
      <c r="AO32944" s="11"/>
    </row>
    <row r="32945" spans="2:41" x14ac:dyDescent="0.25">
      <c r="B32945" s="6"/>
      <c r="D32945" s="6"/>
      <c r="E32945" s="6"/>
      <c r="F32945" s="6"/>
      <c r="U32945" s="11"/>
      <c r="AO32945" s="11"/>
    </row>
    <row r="32946" spans="2:41" x14ac:dyDescent="0.25">
      <c r="B32946" s="6"/>
      <c r="D32946" s="6"/>
      <c r="E32946" s="6"/>
      <c r="F32946" s="6"/>
      <c r="U32946" s="11"/>
      <c r="AO32946" s="11"/>
    </row>
    <row r="32947" spans="2:41" x14ac:dyDescent="0.25">
      <c r="B32947" s="6"/>
      <c r="D32947" s="6"/>
      <c r="E32947" s="6"/>
      <c r="F32947" s="6"/>
      <c r="U32947" s="11"/>
      <c r="AO32947" s="11"/>
    </row>
    <row r="32948" spans="2:41" x14ac:dyDescent="0.25">
      <c r="B32948" s="6"/>
      <c r="D32948" s="6"/>
      <c r="E32948" s="6"/>
      <c r="F32948" s="6"/>
      <c r="U32948" s="11"/>
      <c r="AO32948" s="11"/>
    </row>
    <row r="32949" spans="2:41" x14ac:dyDescent="0.25">
      <c r="B32949" s="6"/>
      <c r="D32949" s="6"/>
      <c r="E32949" s="6"/>
      <c r="F32949" s="6"/>
      <c r="U32949" s="11"/>
      <c r="AO32949" s="11"/>
    </row>
    <row r="32950" spans="2:41" x14ac:dyDescent="0.25">
      <c r="B32950" s="6"/>
      <c r="D32950" s="6"/>
      <c r="E32950" s="6"/>
      <c r="F32950" s="6"/>
      <c r="U32950" s="11"/>
      <c r="AO32950" s="11"/>
    </row>
    <row r="32951" spans="2:41" x14ac:dyDescent="0.25">
      <c r="B32951" s="6"/>
      <c r="D32951" s="6"/>
      <c r="E32951" s="6"/>
      <c r="F32951" s="6"/>
      <c r="U32951" s="11"/>
      <c r="AO32951" s="11"/>
    </row>
    <row r="32952" spans="2:41" x14ac:dyDescent="0.25">
      <c r="B32952" s="6"/>
      <c r="D32952" s="6"/>
      <c r="E32952" s="6"/>
      <c r="F32952" s="6"/>
      <c r="U32952" s="11"/>
      <c r="AO32952" s="11"/>
    </row>
    <row r="32953" spans="2:41" x14ac:dyDescent="0.25">
      <c r="B32953" s="6"/>
      <c r="D32953" s="6"/>
      <c r="E32953" s="6"/>
      <c r="F32953" s="6"/>
      <c r="U32953" s="11"/>
      <c r="AO32953" s="11"/>
    </row>
    <row r="32954" spans="2:41" x14ac:dyDescent="0.25">
      <c r="B32954" s="6"/>
      <c r="D32954" s="6"/>
      <c r="E32954" s="6"/>
      <c r="F32954" s="6"/>
      <c r="U32954" s="11"/>
      <c r="AO32954" s="11"/>
    </row>
    <row r="32955" spans="2:41" x14ac:dyDescent="0.25">
      <c r="B32955" s="6"/>
      <c r="D32955" s="6"/>
      <c r="E32955" s="6"/>
      <c r="F32955" s="6"/>
      <c r="U32955" s="11"/>
      <c r="AO32955" s="11"/>
    </row>
    <row r="32956" spans="2:41" x14ac:dyDescent="0.25">
      <c r="B32956" s="6"/>
      <c r="D32956" s="6"/>
      <c r="E32956" s="6"/>
      <c r="F32956" s="6"/>
      <c r="U32956" s="11"/>
      <c r="AO32956" s="11"/>
    </row>
    <row r="32957" spans="2:41" x14ac:dyDescent="0.25">
      <c r="B32957" s="6"/>
      <c r="D32957" s="6"/>
      <c r="E32957" s="6"/>
      <c r="F32957" s="6"/>
      <c r="U32957" s="11"/>
      <c r="AO32957" s="11"/>
    </row>
    <row r="32958" spans="2:41" x14ac:dyDescent="0.25">
      <c r="B32958" s="6"/>
      <c r="D32958" s="6"/>
      <c r="E32958" s="6"/>
      <c r="F32958" s="6"/>
      <c r="U32958" s="11"/>
      <c r="AO32958" s="11"/>
    </row>
    <row r="32959" spans="2:41" x14ac:dyDescent="0.25">
      <c r="B32959" s="6"/>
      <c r="D32959" s="6"/>
      <c r="E32959" s="6"/>
      <c r="F32959" s="6"/>
      <c r="U32959" s="11"/>
      <c r="AO32959" s="11"/>
    </row>
    <row r="32960" spans="2:41" x14ac:dyDescent="0.25">
      <c r="B32960" s="6"/>
      <c r="D32960" s="6"/>
      <c r="E32960" s="6"/>
      <c r="F32960" s="6"/>
      <c r="U32960" s="11"/>
      <c r="AO32960" s="11"/>
    </row>
    <row r="32961" spans="2:41" x14ac:dyDescent="0.25">
      <c r="B32961" s="6"/>
      <c r="D32961" s="6"/>
      <c r="E32961" s="6"/>
      <c r="F32961" s="6"/>
      <c r="U32961" s="11"/>
      <c r="AO32961" s="11"/>
    </row>
    <row r="32962" spans="2:41" x14ac:dyDescent="0.25">
      <c r="B32962" s="6"/>
      <c r="D32962" s="6"/>
      <c r="E32962" s="6"/>
      <c r="F32962" s="6"/>
      <c r="U32962" s="11"/>
      <c r="AO32962" s="11"/>
    </row>
    <row r="32963" spans="2:41" x14ac:dyDescent="0.25">
      <c r="B32963" s="6"/>
      <c r="D32963" s="6"/>
      <c r="E32963" s="6"/>
      <c r="F32963" s="6"/>
      <c r="U32963" s="11"/>
      <c r="AO32963" s="11"/>
    </row>
    <row r="32964" spans="2:41" x14ac:dyDescent="0.25">
      <c r="B32964" s="6"/>
      <c r="D32964" s="6"/>
      <c r="E32964" s="6"/>
      <c r="F32964" s="6"/>
      <c r="U32964" s="11"/>
      <c r="AO32964" s="11"/>
    </row>
    <row r="32965" spans="2:41" x14ac:dyDescent="0.25">
      <c r="B32965" s="6"/>
      <c r="D32965" s="6"/>
      <c r="E32965" s="6"/>
      <c r="F32965" s="6"/>
      <c r="U32965" s="11"/>
      <c r="AO32965" s="11"/>
    </row>
    <row r="32966" spans="2:41" x14ac:dyDescent="0.25">
      <c r="B32966" s="6"/>
      <c r="D32966" s="6"/>
      <c r="E32966" s="6"/>
      <c r="F32966" s="6"/>
      <c r="U32966" s="11"/>
      <c r="AO32966" s="11"/>
    </row>
    <row r="32967" spans="2:41" x14ac:dyDescent="0.25">
      <c r="B32967" s="6"/>
      <c r="D32967" s="6"/>
      <c r="E32967" s="6"/>
      <c r="F32967" s="6"/>
      <c r="U32967" s="11"/>
      <c r="AO32967" s="11"/>
    </row>
    <row r="32968" spans="2:41" x14ac:dyDescent="0.25">
      <c r="B32968" s="6"/>
      <c r="D32968" s="6"/>
      <c r="E32968" s="6"/>
      <c r="F32968" s="6"/>
      <c r="U32968" s="11"/>
      <c r="AO32968" s="11"/>
    </row>
    <row r="32969" spans="2:41" x14ac:dyDescent="0.25">
      <c r="B32969" s="6"/>
      <c r="D32969" s="6"/>
      <c r="E32969" s="6"/>
      <c r="F32969" s="6"/>
      <c r="U32969" s="11"/>
      <c r="AO32969" s="11"/>
    </row>
    <row r="32970" spans="2:41" x14ac:dyDescent="0.25">
      <c r="B32970" s="6"/>
      <c r="D32970" s="6"/>
      <c r="E32970" s="6"/>
      <c r="F32970" s="6"/>
      <c r="U32970" s="11"/>
      <c r="AO32970" s="11"/>
    </row>
    <row r="32971" spans="2:41" x14ac:dyDescent="0.25">
      <c r="B32971" s="6"/>
      <c r="D32971" s="6"/>
      <c r="E32971" s="6"/>
      <c r="F32971" s="6"/>
      <c r="U32971" s="11"/>
      <c r="AO32971" s="11"/>
    </row>
    <row r="32972" spans="2:41" x14ac:dyDescent="0.25">
      <c r="B32972" s="6"/>
      <c r="D32972" s="6"/>
      <c r="E32972" s="6"/>
      <c r="F32972" s="6"/>
      <c r="U32972" s="11"/>
      <c r="AO32972" s="11"/>
    </row>
    <row r="32973" spans="2:41" x14ac:dyDescent="0.25">
      <c r="B32973" s="6"/>
      <c r="D32973" s="6"/>
      <c r="E32973" s="6"/>
      <c r="F32973" s="6"/>
      <c r="U32973" s="11"/>
      <c r="AO32973" s="11"/>
    </row>
    <row r="32974" spans="2:41" x14ac:dyDescent="0.25">
      <c r="B32974" s="6"/>
      <c r="D32974" s="6"/>
      <c r="E32974" s="6"/>
      <c r="F32974" s="6"/>
      <c r="U32974" s="11"/>
      <c r="AO32974" s="11"/>
    </row>
    <row r="32975" spans="2:41" x14ac:dyDescent="0.25">
      <c r="B32975" s="6"/>
      <c r="D32975" s="6"/>
      <c r="E32975" s="6"/>
      <c r="F32975" s="6"/>
      <c r="U32975" s="11"/>
      <c r="AO32975" s="11"/>
    </row>
    <row r="32976" spans="2:41" x14ac:dyDescent="0.25">
      <c r="B32976" s="6"/>
      <c r="D32976" s="6"/>
      <c r="E32976" s="6"/>
      <c r="F32976" s="6"/>
      <c r="U32976" s="11"/>
      <c r="AO32976" s="11"/>
    </row>
    <row r="32977" spans="2:41" x14ac:dyDescent="0.25">
      <c r="B32977" s="6"/>
      <c r="D32977" s="6"/>
      <c r="E32977" s="6"/>
      <c r="F32977" s="6"/>
      <c r="U32977" s="11"/>
      <c r="AO32977" s="11"/>
    </row>
    <row r="32978" spans="2:41" x14ac:dyDescent="0.25">
      <c r="B32978" s="6"/>
      <c r="D32978" s="6"/>
      <c r="E32978" s="6"/>
      <c r="F32978" s="6"/>
      <c r="U32978" s="11"/>
      <c r="AO32978" s="11"/>
    </row>
    <row r="32979" spans="2:41" x14ac:dyDescent="0.25">
      <c r="B32979" s="6"/>
      <c r="D32979" s="6"/>
      <c r="E32979" s="6"/>
      <c r="F32979" s="6"/>
      <c r="U32979" s="11"/>
      <c r="AO32979" s="11"/>
    </row>
    <row r="32980" spans="2:41" x14ac:dyDescent="0.25">
      <c r="B32980" s="6"/>
      <c r="D32980" s="6"/>
      <c r="E32980" s="6"/>
      <c r="F32980" s="6"/>
      <c r="U32980" s="11"/>
      <c r="AO32980" s="11"/>
    </row>
    <row r="32981" spans="2:41" x14ac:dyDescent="0.25">
      <c r="B32981" s="6"/>
      <c r="D32981" s="6"/>
      <c r="E32981" s="6"/>
      <c r="F32981" s="6"/>
      <c r="U32981" s="11"/>
      <c r="AO32981" s="11"/>
    </row>
    <row r="32982" spans="2:41" x14ac:dyDescent="0.25">
      <c r="B32982" s="6"/>
      <c r="D32982" s="6"/>
      <c r="E32982" s="6"/>
      <c r="F32982" s="6"/>
      <c r="U32982" s="11"/>
      <c r="AO32982" s="11"/>
    </row>
    <row r="32983" spans="2:41" x14ac:dyDescent="0.25">
      <c r="B32983" s="6"/>
      <c r="D32983" s="6"/>
      <c r="E32983" s="6"/>
      <c r="F32983" s="6"/>
      <c r="U32983" s="11"/>
      <c r="AO32983" s="11"/>
    </row>
    <row r="32984" spans="2:41" x14ac:dyDescent="0.25">
      <c r="B32984" s="6"/>
      <c r="D32984" s="6"/>
      <c r="E32984" s="6"/>
      <c r="F32984" s="6"/>
      <c r="U32984" s="11"/>
      <c r="AO32984" s="11"/>
    </row>
    <row r="32985" spans="2:41" x14ac:dyDescent="0.25">
      <c r="B32985" s="6"/>
      <c r="D32985" s="6"/>
      <c r="E32985" s="6"/>
      <c r="F32985" s="6"/>
      <c r="U32985" s="11"/>
      <c r="AO32985" s="11"/>
    </row>
    <row r="32986" spans="2:41" x14ac:dyDescent="0.25">
      <c r="B32986" s="6"/>
      <c r="D32986" s="6"/>
      <c r="E32986" s="6"/>
      <c r="F32986" s="6"/>
      <c r="U32986" s="11"/>
      <c r="AO32986" s="11"/>
    </row>
    <row r="32987" spans="2:41" x14ac:dyDescent="0.25">
      <c r="B32987" s="6"/>
      <c r="D32987" s="6"/>
      <c r="E32987" s="6"/>
      <c r="F32987" s="6"/>
      <c r="U32987" s="11"/>
      <c r="AO32987" s="11"/>
    </row>
    <row r="32988" spans="2:41" x14ac:dyDescent="0.25">
      <c r="B32988" s="6"/>
      <c r="D32988" s="6"/>
      <c r="E32988" s="6"/>
      <c r="F32988" s="6"/>
      <c r="U32988" s="11"/>
      <c r="AO32988" s="11"/>
    </row>
    <row r="32989" spans="2:41" x14ac:dyDescent="0.25">
      <c r="B32989" s="6"/>
      <c r="D32989" s="6"/>
      <c r="E32989" s="6"/>
      <c r="F32989" s="6"/>
      <c r="U32989" s="11"/>
      <c r="AO32989" s="11"/>
    </row>
    <row r="32990" spans="2:41" x14ac:dyDescent="0.25">
      <c r="B32990" s="6"/>
      <c r="D32990" s="6"/>
      <c r="E32990" s="6"/>
      <c r="F32990" s="6"/>
      <c r="U32990" s="11"/>
      <c r="AO32990" s="11"/>
    </row>
    <row r="32991" spans="2:41" x14ac:dyDescent="0.25">
      <c r="B32991" s="6"/>
      <c r="D32991" s="6"/>
      <c r="E32991" s="6"/>
      <c r="F32991" s="6"/>
      <c r="U32991" s="11"/>
      <c r="AO32991" s="11"/>
    </row>
    <row r="32992" spans="2:41" x14ac:dyDescent="0.25">
      <c r="B32992" s="6"/>
      <c r="D32992" s="6"/>
      <c r="E32992" s="6"/>
      <c r="F32992" s="6"/>
      <c r="U32992" s="11"/>
      <c r="AO32992" s="11"/>
    </row>
    <row r="32993" spans="2:41" x14ac:dyDescent="0.25">
      <c r="B32993" s="6"/>
      <c r="D32993" s="6"/>
      <c r="E32993" s="6"/>
      <c r="F32993" s="6"/>
      <c r="U32993" s="11"/>
      <c r="AO32993" s="11"/>
    </row>
    <row r="32994" spans="2:41" x14ac:dyDescent="0.25">
      <c r="B32994" s="6"/>
      <c r="D32994" s="6"/>
      <c r="E32994" s="6"/>
      <c r="F32994" s="6"/>
      <c r="U32994" s="11"/>
      <c r="AO32994" s="11"/>
    </row>
    <row r="32995" spans="2:41" x14ac:dyDescent="0.25">
      <c r="B32995" s="6"/>
      <c r="D32995" s="6"/>
      <c r="E32995" s="6"/>
      <c r="F32995" s="6"/>
      <c r="U32995" s="11"/>
      <c r="AO32995" s="11"/>
    </row>
    <row r="32996" spans="2:41" x14ac:dyDescent="0.25">
      <c r="B32996" s="6"/>
      <c r="D32996" s="6"/>
      <c r="E32996" s="6"/>
      <c r="F32996" s="6"/>
      <c r="U32996" s="11"/>
      <c r="AO32996" s="11"/>
    </row>
    <row r="32997" spans="2:41" x14ac:dyDescent="0.25">
      <c r="B32997" s="6"/>
      <c r="D32997" s="6"/>
      <c r="E32997" s="6"/>
      <c r="F32997" s="6"/>
      <c r="U32997" s="11"/>
      <c r="AO32997" s="11"/>
    </row>
    <row r="32998" spans="2:41" x14ac:dyDescent="0.25">
      <c r="B32998" s="6"/>
      <c r="D32998" s="6"/>
      <c r="E32998" s="6"/>
      <c r="F32998" s="6"/>
      <c r="U32998" s="11"/>
      <c r="AO32998" s="11"/>
    </row>
    <row r="32999" spans="2:41" x14ac:dyDescent="0.25">
      <c r="B32999" s="6"/>
      <c r="D32999" s="6"/>
      <c r="E32999" s="6"/>
      <c r="F32999" s="6"/>
      <c r="U32999" s="11"/>
      <c r="AO32999" s="11"/>
    </row>
    <row r="33000" spans="2:41" x14ac:dyDescent="0.25">
      <c r="B33000" s="6"/>
      <c r="D33000" s="6"/>
      <c r="E33000" s="6"/>
      <c r="F33000" s="6"/>
      <c r="U33000" s="11"/>
      <c r="AO33000" s="11"/>
    </row>
    <row r="33001" spans="2:41" x14ac:dyDescent="0.25">
      <c r="B33001" s="6"/>
      <c r="D33001" s="6"/>
      <c r="E33001" s="6"/>
      <c r="F33001" s="6"/>
      <c r="U33001" s="11"/>
      <c r="AO33001" s="11"/>
    </row>
    <row r="33002" spans="2:41" x14ac:dyDescent="0.25">
      <c r="B33002" s="6"/>
      <c r="D33002" s="6"/>
      <c r="E33002" s="6"/>
      <c r="F33002" s="6"/>
      <c r="U33002" s="11"/>
      <c r="AO33002" s="11"/>
    </row>
    <row r="33003" spans="2:41" x14ac:dyDescent="0.25">
      <c r="B33003" s="6"/>
      <c r="D33003" s="6"/>
      <c r="E33003" s="6"/>
      <c r="F33003" s="6"/>
      <c r="U33003" s="11"/>
      <c r="AO33003" s="11"/>
    </row>
    <row r="33004" spans="2:41" x14ac:dyDescent="0.25">
      <c r="B33004" s="6"/>
      <c r="D33004" s="6"/>
      <c r="E33004" s="6"/>
      <c r="F33004" s="6"/>
      <c r="U33004" s="11"/>
      <c r="AO33004" s="11"/>
    </row>
    <row r="33005" spans="2:41" x14ac:dyDescent="0.25">
      <c r="B33005" s="6"/>
      <c r="D33005" s="6"/>
      <c r="E33005" s="6"/>
      <c r="F33005" s="6"/>
      <c r="U33005" s="11"/>
      <c r="AO33005" s="11"/>
    </row>
    <row r="33006" spans="2:41" x14ac:dyDescent="0.25">
      <c r="B33006" s="6"/>
      <c r="D33006" s="6"/>
      <c r="E33006" s="6"/>
      <c r="F33006" s="6"/>
      <c r="U33006" s="11"/>
      <c r="AO33006" s="11"/>
    </row>
    <row r="33007" spans="2:41" x14ac:dyDescent="0.25">
      <c r="B33007" s="6"/>
      <c r="D33007" s="6"/>
      <c r="E33007" s="6"/>
      <c r="F33007" s="6"/>
      <c r="U33007" s="11"/>
      <c r="AO33007" s="11"/>
    </row>
    <row r="33008" spans="2:41" x14ac:dyDescent="0.25">
      <c r="B33008" s="6"/>
      <c r="D33008" s="6"/>
      <c r="E33008" s="6"/>
      <c r="F33008" s="6"/>
      <c r="U33008" s="11"/>
      <c r="AO33008" s="11"/>
    </row>
    <row r="33009" spans="2:41" x14ac:dyDescent="0.25">
      <c r="B33009" s="6"/>
      <c r="D33009" s="6"/>
      <c r="E33009" s="6"/>
      <c r="F33009" s="6"/>
      <c r="U33009" s="11"/>
      <c r="AO33009" s="11"/>
    </row>
    <row r="33010" spans="2:41" x14ac:dyDescent="0.25">
      <c r="B33010" s="6"/>
      <c r="D33010" s="6"/>
      <c r="E33010" s="6"/>
      <c r="F33010" s="6"/>
      <c r="U33010" s="11"/>
      <c r="AO33010" s="11"/>
    </row>
    <row r="33011" spans="2:41" x14ac:dyDescent="0.25">
      <c r="B33011" s="6"/>
      <c r="D33011" s="6"/>
      <c r="E33011" s="6"/>
      <c r="F33011" s="6"/>
      <c r="U33011" s="11"/>
      <c r="AO33011" s="11"/>
    </row>
    <row r="33012" spans="2:41" x14ac:dyDescent="0.25">
      <c r="B33012" s="6"/>
      <c r="D33012" s="6"/>
      <c r="E33012" s="6"/>
      <c r="F33012" s="6"/>
      <c r="U33012" s="11"/>
      <c r="AO33012" s="11"/>
    </row>
    <row r="33013" spans="2:41" x14ac:dyDescent="0.25">
      <c r="B33013" s="6"/>
      <c r="D33013" s="6"/>
      <c r="E33013" s="6"/>
      <c r="F33013" s="6"/>
      <c r="U33013" s="11"/>
      <c r="AO33013" s="11"/>
    </row>
    <row r="33014" spans="2:41" x14ac:dyDescent="0.25">
      <c r="B33014" s="6"/>
      <c r="D33014" s="6"/>
      <c r="E33014" s="6"/>
      <c r="F33014" s="6"/>
      <c r="U33014" s="11"/>
      <c r="AO33014" s="11"/>
    </row>
    <row r="33015" spans="2:41" x14ac:dyDescent="0.25">
      <c r="B33015" s="6"/>
      <c r="D33015" s="6"/>
      <c r="E33015" s="6"/>
      <c r="F33015" s="6"/>
      <c r="U33015" s="11"/>
      <c r="AO33015" s="11"/>
    </row>
    <row r="33016" spans="2:41" x14ac:dyDescent="0.25">
      <c r="B33016" s="6"/>
      <c r="D33016" s="6"/>
      <c r="E33016" s="6"/>
      <c r="F33016" s="6"/>
      <c r="U33016" s="11"/>
      <c r="AO33016" s="11"/>
    </row>
    <row r="33017" spans="2:41" x14ac:dyDescent="0.25">
      <c r="B33017" s="6"/>
      <c r="D33017" s="6"/>
      <c r="E33017" s="6"/>
      <c r="F33017" s="6"/>
      <c r="U33017" s="11"/>
      <c r="AO33017" s="11"/>
    </row>
    <row r="33018" spans="2:41" x14ac:dyDescent="0.25">
      <c r="B33018" s="6"/>
      <c r="D33018" s="6"/>
      <c r="E33018" s="6"/>
      <c r="F33018" s="6"/>
      <c r="U33018" s="11"/>
      <c r="AO33018" s="11"/>
    </row>
    <row r="33019" spans="2:41" x14ac:dyDescent="0.25">
      <c r="B33019" s="6"/>
      <c r="D33019" s="6"/>
      <c r="E33019" s="6"/>
      <c r="F33019" s="6"/>
      <c r="U33019" s="11"/>
      <c r="AO33019" s="11"/>
    </row>
    <row r="33020" spans="2:41" x14ac:dyDescent="0.25">
      <c r="B33020" s="6"/>
      <c r="D33020" s="6"/>
      <c r="E33020" s="6"/>
      <c r="F33020" s="6"/>
      <c r="U33020" s="11"/>
      <c r="AO33020" s="11"/>
    </row>
    <row r="33021" spans="2:41" x14ac:dyDescent="0.25">
      <c r="B33021" s="6"/>
      <c r="D33021" s="6"/>
      <c r="E33021" s="6"/>
      <c r="F33021" s="6"/>
      <c r="U33021" s="11"/>
      <c r="AO33021" s="11"/>
    </row>
    <row r="33022" spans="2:41" x14ac:dyDescent="0.25">
      <c r="B33022" s="6"/>
      <c r="D33022" s="6"/>
      <c r="E33022" s="6"/>
      <c r="F33022" s="6"/>
      <c r="U33022" s="11"/>
      <c r="AO33022" s="11"/>
    </row>
    <row r="33023" spans="2:41" x14ac:dyDescent="0.25">
      <c r="B33023" s="6"/>
      <c r="D33023" s="6"/>
      <c r="E33023" s="6"/>
      <c r="F33023" s="6"/>
      <c r="U33023" s="11"/>
      <c r="AO33023" s="11"/>
    </row>
    <row r="33024" spans="2:41" x14ac:dyDescent="0.25">
      <c r="B33024" s="6"/>
      <c r="D33024" s="6"/>
      <c r="E33024" s="6"/>
      <c r="F33024" s="6"/>
      <c r="U33024" s="11"/>
      <c r="AO33024" s="11"/>
    </row>
    <row r="33025" spans="2:41" x14ac:dyDescent="0.25">
      <c r="B33025" s="6"/>
      <c r="D33025" s="6"/>
      <c r="E33025" s="6"/>
      <c r="F33025" s="6"/>
      <c r="U33025" s="11"/>
      <c r="AO33025" s="11"/>
    </row>
    <row r="33026" spans="2:41" x14ac:dyDescent="0.25">
      <c r="B33026" s="6"/>
      <c r="D33026" s="6"/>
      <c r="E33026" s="6"/>
      <c r="F33026" s="6"/>
      <c r="U33026" s="11"/>
      <c r="AO33026" s="11"/>
    </row>
    <row r="33027" spans="2:41" x14ac:dyDescent="0.25">
      <c r="B33027" s="6"/>
      <c r="D33027" s="6"/>
      <c r="E33027" s="6"/>
      <c r="F33027" s="6"/>
      <c r="U33027" s="11"/>
      <c r="AO33027" s="11"/>
    </row>
    <row r="33028" spans="2:41" x14ac:dyDescent="0.25">
      <c r="B33028" s="6"/>
      <c r="D33028" s="6"/>
      <c r="E33028" s="6"/>
      <c r="F33028" s="6"/>
      <c r="U33028" s="11"/>
      <c r="AO33028" s="11"/>
    </row>
    <row r="33029" spans="2:41" x14ac:dyDescent="0.25">
      <c r="B33029" s="6"/>
      <c r="D33029" s="6"/>
      <c r="E33029" s="6"/>
      <c r="F33029" s="6"/>
      <c r="U33029" s="11"/>
      <c r="AO33029" s="11"/>
    </row>
    <row r="33030" spans="2:41" x14ac:dyDescent="0.25">
      <c r="B33030" s="6"/>
      <c r="D33030" s="6"/>
      <c r="E33030" s="6"/>
      <c r="F33030" s="6"/>
      <c r="U33030" s="11"/>
      <c r="AO33030" s="11"/>
    </row>
    <row r="33031" spans="2:41" x14ac:dyDescent="0.25">
      <c r="B33031" s="6"/>
      <c r="D33031" s="6"/>
      <c r="E33031" s="6"/>
      <c r="F33031" s="6"/>
      <c r="U33031" s="11"/>
      <c r="AO33031" s="11"/>
    </row>
    <row r="33032" spans="2:41" x14ac:dyDescent="0.25">
      <c r="B33032" s="6"/>
      <c r="D33032" s="6"/>
      <c r="E33032" s="6"/>
      <c r="F33032" s="6"/>
      <c r="U33032" s="11"/>
      <c r="AO33032" s="11"/>
    </row>
    <row r="33033" spans="2:41" x14ac:dyDescent="0.25">
      <c r="B33033" s="6"/>
      <c r="D33033" s="6"/>
      <c r="E33033" s="6"/>
      <c r="F33033" s="6"/>
      <c r="U33033" s="11"/>
      <c r="AO33033" s="11"/>
    </row>
    <row r="33034" spans="2:41" x14ac:dyDescent="0.25">
      <c r="B33034" s="6"/>
      <c r="D33034" s="6"/>
      <c r="E33034" s="6"/>
      <c r="F33034" s="6"/>
      <c r="U33034" s="11"/>
      <c r="AO33034" s="11"/>
    </row>
    <row r="33035" spans="2:41" x14ac:dyDescent="0.25">
      <c r="B33035" s="6"/>
      <c r="D33035" s="6"/>
      <c r="E33035" s="6"/>
      <c r="F33035" s="6"/>
      <c r="U33035" s="11"/>
      <c r="AO33035" s="11"/>
    </row>
    <row r="33036" spans="2:41" x14ac:dyDescent="0.25">
      <c r="B33036" s="6"/>
      <c r="D33036" s="6"/>
      <c r="E33036" s="6"/>
      <c r="F33036" s="6"/>
      <c r="U33036" s="11"/>
      <c r="AO33036" s="11"/>
    </row>
    <row r="33037" spans="2:41" x14ac:dyDescent="0.25">
      <c r="B33037" s="6"/>
      <c r="D33037" s="6"/>
      <c r="E33037" s="6"/>
      <c r="F33037" s="6"/>
      <c r="U33037" s="11"/>
      <c r="AO33037" s="11"/>
    </row>
    <row r="33038" spans="2:41" x14ac:dyDescent="0.25">
      <c r="B33038" s="6"/>
      <c r="D33038" s="6"/>
      <c r="E33038" s="6"/>
      <c r="F33038" s="6"/>
      <c r="U33038" s="11"/>
      <c r="AO33038" s="11"/>
    </row>
    <row r="33039" spans="2:41" x14ac:dyDescent="0.25">
      <c r="B33039" s="6"/>
      <c r="D33039" s="6"/>
      <c r="E33039" s="6"/>
      <c r="F33039" s="6"/>
      <c r="U33039" s="11"/>
      <c r="AO33039" s="11"/>
    </row>
    <row r="33040" spans="2:41" x14ac:dyDescent="0.25">
      <c r="B33040" s="6"/>
      <c r="D33040" s="6"/>
      <c r="E33040" s="6"/>
      <c r="F33040" s="6"/>
      <c r="U33040" s="11"/>
      <c r="AO33040" s="11"/>
    </row>
    <row r="33041" spans="2:41" x14ac:dyDescent="0.25">
      <c r="B33041" s="6"/>
      <c r="D33041" s="6"/>
      <c r="E33041" s="6"/>
      <c r="F33041" s="6"/>
      <c r="U33041" s="11"/>
      <c r="AO33041" s="11"/>
    </row>
    <row r="33042" spans="2:41" x14ac:dyDescent="0.25">
      <c r="B33042" s="6"/>
      <c r="D33042" s="6"/>
      <c r="E33042" s="6"/>
      <c r="F33042" s="6"/>
      <c r="U33042" s="11"/>
      <c r="AO33042" s="11"/>
    </row>
    <row r="33043" spans="2:41" x14ac:dyDescent="0.25">
      <c r="B33043" s="6"/>
      <c r="D33043" s="6"/>
      <c r="E33043" s="6"/>
      <c r="F33043" s="6"/>
      <c r="U33043" s="11"/>
      <c r="AO33043" s="11"/>
    </row>
    <row r="33044" spans="2:41" x14ac:dyDescent="0.25">
      <c r="B33044" s="6"/>
      <c r="D33044" s="6"/>
      <c r="E33044" s="6"/>
      <c r="F33044" s="6"/>
      <c r="U33044" s="11"/>
      <c r="AO33044" s="11"/>
    </row>
    <row r="33045" spans="2:41" x14ac:dyDescent="0.25">
      <c r="B33045" s="6"/>
      <c r="D33045" s="6"/>
      <c r="E33045" s="6"/>
      <c r="F33045" s="6"/>
      <c r="U33045" s="11"/>
      <c r="AO33045" s="11"/>
    </row>
    <row r="33046" spans="2:41" x14ac:dyDescent="0.25">
      <c r="B33046" s="6"/>
      <c r="D33046" s="6"/>
      <c r="E33046" s="6"/>
      <c r="F33046" s="6"/>
      <c r="U33046" s="11"/>
      <c r="AO33046" s="11"/>
    </row>
    <row r="33047" spans="2:41" x14ac:dyDescent="0.25">
      <c r="B33047" s="6"/>
      <c r="D33047" s="6"/>
      <c r="E33047" s="6"/>
      <c r="F33047" s="6"/>
      <c r="U33047" s="11"/>
      <c r="AO33047" s="11"/>
    </row>
    <row r="33048" spans="2:41" x14ac:dyDescent="0.25">
      <c r="B33048" s="6"/>
      <c r="D33048" s="6"/>
      <c r="E33048" s="6"/>
      <c r="F33048" s="6"/>
      <c r="U33048" s="11"/>
      <c r="AO33048" s="11"/>
    </row>
    <row r="33049" spans="2:41" x14ac:dyDescent="0.25">
      <c r="B33049" s="6"/>
      <c r="D33049" s="6"/>
      <c r="E33049" s="6"/>
      <c r="F33049" s="6"/>
      <c r="U33049" s="11"/>
      <c r="AO33049" s="11"/>
    </row>
    <row r="33050" spans="2:41" x14ac:dyDescent="0.25">
      <c r="B33050" s="6"/>
      <c r="D33050" s="6"/>
      <c r="E33050" s="6"/>
      <c r="F33050" s="6"/>
      <c r="U33050" s="11"/>
      <c r="AO33050" s="11"/>
    </row>
    <row r="33051" spans="2:41" x14ac:dyDescent="0.25">
      <c r="B33051" s="6"/>
      <c r="D33051" s="6"/>
      <c r="E33051" s="6"/>
      <c r="F33051" s="6"/>
      <c r="U33051" s="11"/>
      <c r="AO33051" s="11"/>
    </row>
    <row r="33052" spans="2:41" x14ac:dyDescent="0.25">
      <c r="B33052" s="6"/>
      <c r="D33052" s="6"/>
      <c r="E33052" s="6"/>
      <c r="F33052" s="6"/>
      <c r="U33052" s="11"/>
      <c r="AO33052" s="11"/>
    </row>
    <row r="33053" spans="2:41" x14ac:dyDescent="0.25">
      <c r="B33053" s="6"/>
      <c r="D33053" s="6"/>
      <c r="E33053" s="6"/>
      <c r="F33053" s="6"/>
      <c r="U33053" s="11"/>
      <c r="AO33053" s="11"/>
    </row>
    <row r="33054" spans="2:41" x14ac:dyDescent="0.25">
      <c r="B33054" s="6"/>
      <c r="D33054" s="6"/>
      <c r="E33054" s="6"/>
      <c r="F33054" s="6"/>
      <c r="U33054" s="11"/>
      <c r="AO33054" s="11"/>
    </row>
    <row r="33055" spans="2:41" x14ac:dyDescent="0.25">
      <c r="B33055" s="6"/>
      <c r="D33055" s="6"/>
      <c r="E33055" s="6"/>
      <c r="F33055" s="6"/>
      <c r="U33055" s="11"/>
      <c r="AO33055" s="11"/>
    </row>
    <row r="33056" spans="2:41" x14ac:dyDescent="0.25">
      <c r="B33056" s="6"/>
      <c r="D33056" s="6"/>
      <c r="E33056" s="6"/>
      <c r="F33056" s="6"/>
      <c r="U33056" s="11"/>
      <c r="AO33056" s="11"/>
    </row>
    <row r="33057" spans="2:41" x14ac:dyDescent="0.25">
      <c r="B33057" s="6"/>
      <c r="D33057" s="6"/>
      <c r="E33057" s="6"/>
      <c r="F33057" s="6"/>
      <c r="U33057" s="11"/>
      <c r="AO33057" s="11"/>
    </row>
    <row r="33058" spans="2:41" x14ac:dyDescent="0.25">
      <c r="B33058" s="6"/>
      <c r="D33058" s="6"/>
      <c r="E33058" s="6"/>
      <c r="F33058" s="6"/>
      <c r="U33058" s="11"/>
      <c r="AO33058" s="11"/>
    </row>
    <row r="33059" spans="2:41" x14ac:dyDescent="0.25">
      <c r="B33059" s="6"/>
      <c r="D33059" s="6"/>
      <c r="E33059" s="6"/>
      <c r="F33059" s="6"/>
      <c r="U33059" s="11"/>
      <c r="AO33059" s="11"/>
    </row>
    <row r="33060" spans="2:41" x14ac:dyDescent="0.25">
      <c r="B33060" s="6"/>
      <c r="D33060" s="6"/>
      <c r="E33060" s="6"/>
      <c r="F33060" s="6"/>
      <c r="U33060" s="11"/>
      <c r="AO33060" s="11"/>
    </row>
    <row r="33061" spans="2:41" x14ac:dyDescent="0.25">
      <c r="B33061" s="6"/>
      <c r="D33061" s="6"/>
      <c r="E33061" s="6"/>
      <c r="F33061" s="6"/>
      <c r="U33061" s="11"/>
      <c r="AO33061" s="11"/>
    </row>
    <row r="33062" spans="2:41" x14ac:dyDescent="0.25">
      <c r="B33062" s="6"/>
      <c r="D33062" s="6"/>
      <c r="E33062" s="6"/>
      <c r="F33062" s="6"/>
      <c r="U33062" s="11"/>
      <c r="AO33062" s="11"/>
    </row>
    <row r="33063" spans="2:41" x14ac:dyDescent="0.25">
      <c r="B33063" s="6"/>
      <c r="D33063" s="6"/>
      <c r="E33063" s="6"/>
      <c r="F33063" s="6"/>
      <c r="U33063" s="11"/>
      <c r="AO33063" s="11"/>
    </row>
    <row r="33064" spans="2:41" x14ac:dyDescent="0.25">
      <c r="B33064" s="6"/>
      <c r="D33064" s="6"/>
      <c r="E33064" s="6"/>
      <c r="F33064" s="6"/>
      <c r="U33064" s="11"/>
      <c r="AO33064" s="11"/>
    </row>
    <row r="33065" spans="2:41" x14ac:dyDescent="0.25">
      <c r="B33065" s="6"/>
      <c r="D33065" s="6"/>
      <c r="E33065" s="6"/>
      <c r="F33065" s="6"/>
      <c r="U33065" s="11"/>
      <c r="AO33065" s="11"/>
    </row>
    <row r="33066" spans="2:41" x14ac:dyDescent="0.25">
      <c r="B33066" s="6"/>
      <c r="D33066" s="6"/>
      <c r="E33066" s="6"/>
      <c r="F33066" s="6"/>
      <c r="U33066" s="11"/>
      <c r="AO33066" s="11"/>
    </row>
    <row r="33067" spans="2:41" x14ac:dyDescent="0.25">
      <c r="B33067" s="6"/>
      <c r="D33067" s="6"/>
      <c r="E33067" s="6"/>
      <c r="F33067" s="6"/>
      <c r="U33067" s="11"/>
      <c r="AO33067" s="11"/>
    </row>
    <row r="33068" spans="2:41" x14ac:dyDescent="0.25">
      <c r="B33068" s="6"/>
      <c r="D33068" s="6"/>
      <c r="E33068" s="6"/>
      <c r="F33068" s="6"/>
      <c r="U33068" s="11"/>
      <c r="AO33068" s="11"/>
    </row>
    <row r="33069" spans="2:41" x14ac:dyDescent="0.25">
      <c r="B33069" s="6"/>
      <c r="D33069" s="6"/>
      <c r="E33069" s="6"/>
      <c r="F33069" s="6"/>
      <c r="U33069" s="11"/>
      <c r="AO33069" s="11"/>
    </row>
    <row r="33070" spans="2:41" x14ac:dyDescent="0.25">
      <c r="B33070" s="6"/>
      <c r="D33070" s="6"/>
      <c r="E33070" s="6"/>
      <c r="F33070" s="6"/>
      <c r="U33070" s="11"/>
      <c r="AO33070" s="11"/>
    </row>
    <row r="33071" spans="2:41" x14ac:dyDescent="0.25">
      <c r="B33071" s="6"/>
      <c r="D33071" s="6"/>
      <c r="E33071" s="6"/>
      <c r="F33071" s="6"/>
      <c r="U33071" s="11"/>
      <c r="AO33071" s="11"/>
    </row>
    <row r="33072" spans="2:41" x14ac:dyDescent="0.25">
      <c r="B33072" s="6"/>
      <c r="D33072" s="6"/>
      <c r="E33072" s="6"/>
      <c r="F33072" s="6"/>
      <c r="U33072" s="11"/>
      <c r="AO33072" s="11"/>
    </row>
    <row r="33073" spans="2:41" x14ac:dyDescent="0.25">
      <c r="B33073" s="6"/>
      <c r="D33073" s="6"/>
      <c r="E33073" s="6"/>
      <c r="F33073" s="6"/>
      <c r="U33073" s="11"/>
      <c r="AO33073" s="11"/>
    </row>
    <row r="33074" spans="2:41" x14ac:dyDescent="0.25">
      <c r="B33074" s="6"/>
      <c r="D33074" s="6"/>
      <c r="E33074" s="6"/>
      <c r="F33074" s="6"/>
      <c r="U33074" s="11"/>
      <c r="AO33074" s="11"/>
    </row>
    <row r="33075" spans="2:41" x14ac:dyDescent="0.25">
      <c r="B33075" s="6"/>
      <c r="D33075" s="6"/>
      <c r="E33075" s="6"/>
      <c r="F33075" s="6"/>
      <c r="U33075" s="11"/>
      <c r="AO33075" s="11"/>
    </row>
    <row r="33076" spans="2:41" x14ac:dyDescent="0.25">
      <c r="B33076" s="6"/>
      <c r="D33076" s="6"/>
      <c r="E33076" s="6"/>
      <c r="F33076" s="6"/>
      <c r="U33076" s="11"/>
      <c r="AO33076" s="11"/>
    </row>
    <row r="33077" spans="2:41" x14ac:dyDescent="0.25">
      <c r="B33077" s="6"/>
      <c r="D33077" s="6"/>
      <c r="E33077" s="6"/>
      <c r="F33077" s="6"/>
      <c r="U33077" s="11"/>
      <c r="AO33077" s="11"/>
    </row>
    <row r="33078" spans="2:41" x14ac:dyDescent="0.25">
      <c r="B33078" s="6"/>
      <c r="D33078" s="6"/>
      <c r="E33078" s="6"/>
      <c r="F33078" s="6"/>
      <c r="U33078" s="11"/>
      <c r="AO33078" s="11"/>
    </row>
    <row r="33079" spans="2:41" x14ac:dyDescent="0.25">
      <c r="B33079" s="6"/>
      <c r="D33079" s="6"/>
      <c r="E33079" s="6"/>
      <c r="F33079" s="6"/>
      <c r="U33079" s="11"/>
      <c r="AO33079" s="11"/>
    </row>
    <row r="33080" spans="2:41" x14ac:dyDescent="0.25">
      <c r="B33080" s="6"/>
      <c r="D33080" s="6"/>
      <c r="E33080" s="6"/>
      <c r="F33080" s="6"/>
      <c r="U33080" s="11"/>
      <c r="AO33080" s="11"/>
    </row>
    <row r="33081" spans="2:41" x14ac:dyDescent="0.25">
      <c r="B33081" s="6"/>
      <c r="D33081" s="6"/>
      <c r="E33081" s="6"/>
      <c r="F33081" s="6"/>
      <c r="U33081" s="11"/>
      <c r="AO33081" s="11"/>
    </row>
    <row r="33082" spans="2:41" x14ac:dyDescent="0.25">
      <c r="B33082" s="6"/>
      <c r="D33082" s="6"/>
      <c r="E33082" s="6"/>
      <c r="F33082" s="6"/>
      <c r="U33082" s="11"/>
      <c r="AO33082" s="11"/>
    </row>
    <row r="33083" spans="2:41" x14ac:dyDescent="0.25">
      <c r="B33083" s="6"/>
      <c r="D33083" s="6"/>
      <c r="E33083" s="6"/>
      <c r="F33083" s="6"/>
      <c r="U33083" s="11"/>
      <c r="AO33083" s="11"/>
    </row>
    <row r="33084" spans="2:41" x14ac:dyDescent="0.25">
      <c r="B33084" s="6"/>
      <c r="D33084" s="6"/>
      <c r="E33084" s="6"/>
      <c r="F33084" s="6"/>
      <c r="U33084" s="11"/>
      <c r="AO33084" s="11"/>
    </row>
    <row r="33085" spans="2:41" x14ac:dyDescent="0.25">
      <c r="B33085" s="6"/>
      <c r="D33085" s="6"/>
      <c r="E33085" s="6"/>
      <c r="F33085" s="6"/>
      <c r="U33085" s="11"/>
      <c r="AO33085" s="11"/>
    </row>
    <row r="33086" spans="2:41" x14ac:dyDescent="0.25">
      <c r="B33086" s="6"/>
      <c r="D33086" s="6"/>
      <c r="E33086" s="6"/>
      <c r="F33086" s="6"/>
      <c r="U33086" s="11"/>
      <c r="AO33086" s="11"/>
    </row>
    <row r="33087" spans="2:41" x14ac:dyDescent="0.25">
      <c r="B33087" s="6"/>
      <c r="D33087" s="6"/>
      <c r="E33087" s="6"/>
      <c r="F33087" s="6"/>
      <c r="U33087" s="11"/>
      <c r="AO33087" s="11"/>
    </row>
    <row r="33088" spans="2:41" x14ac:dyDescent="0.25">
      <c r="B33088" s="6"/>
      <c r="D33088" s="6"/>
      <c r="E33088" s="6"/>
      <c r="F33088" s="6"/>
      <c r="U33088" s="11"/>
      <c r="AO33088" s="11"/>
    </row>
    <row r="33089" spans="2:41" x14ac:dyDescent="0.25">
      <c r="B33089" s="6"/>
      <c r="D33089" s="6"/>
      <c r="E33089" s="6"/>
      <c r="F33089" s="6"/>
      <c r="U33089" s="11"/>
      <c r="AO33089" s="11"/>
    </row>
    <row r="33090" spans="2:41" x14ac:dyDescent="0.25">
      <c r="B33090" s="6"/>
      <c r="D33090" s="6"/>
      <c r="E33090" s="6"/>
      <c r="F33090" s="6"/>
      <c r="U33090" s="11"/>
      <c r="AO33090" s="11"/>
    </row>
    <row r="33091" spans="2:41" x14ac:dyDescent="0.25">
      <c r="B33091" s="6"/>
      <c r="D33091" s="6"/>
      <c r="E33091" s="6"/>
      <c r="F33091" s="6"/>
      <c r="U33091" s="11"/>
      <c r="AO33091" s="11"/>
    </row>
    <row r="33092" spans="2:41" x14ac:dyDescent="0.25">
      <c r="B33092" s="6"/>
      <c r="D33092" s="6"/>
      <c r="E33092" s="6"/>
      <c r="F33092" s="6"/>
      <c r="U33092" s="11"/>
      <c r="AO33092" s="11"/>
    </row>
    <row r="33093" spans="2:41" x14ac:dyDescent="0.25">
      <c r="B33093" s="6"/>
      <c r="D33093" s="6"/>
      <c r="E33093" s="6"/>
      <c r="F33093" s="6"/>
      <c r="U33093" s="11"/>
      <c r="AO33093" s="11"/>
    </row>
    <row r="33094" spans="2:41" x14ac:dyDescent="0.25">
      <c r="B33094" s="6"/>
      <c r="D33094" s="6"/>
      <c r="E33094" s="6"/>
      <c r="F33094" s="6"/>
      <c r="U33094" s="11"/>
      <c r="AO33094" s="11"/>
    </row>
    <row r="33095" spans="2:41" x14ac:dyDescent="0.25">
      <c r="B33095" s="6"/>
      <c r="D33095" s="6"/>
      <c r="E33095" s="6"/>
      <c r="F33095" s="6"/>
      <c r="U33095" s="11"/>
      <c r="AO33095" s="11"/>
    </row>
    <row r="33096" spans="2:41" x14ac:dyDescent="0.25">
      <c r="B33096" s="6"/>
      <c r="D33096" s="6"/>
      <c r="E33096" s="6"/>
      <c r="F33096" s="6"/>
      <c r="U33096" s="11"/>
      <c r="AO33096" s="11"/>
    </row>
    <row r="33097" spans="2:41" x14ac:dyDescent="0.25">
      <c r="B33097" s="6"/>
      <c r="D33097" s="6"/>
      <c r="E33097" s="6"/>
      <c r="F33097" s="6"/>
      <c r="U33097" s="11"/>
      <c r="AO33097" s="11"/>
    </row>
    <row r="33098" spans="2:41" x14ac:dyDescent="0.25">
      <c r="B33098" s="6"/>
      <c r="D33098" s="6"/>
      <c r="E33098" s="6"/>
      <c r="F33098" s="6"/>
      <c r="U33098" s="11"/>
      <c r="AO33098" s="11"/>
    </row>
    <row r="33099" spans="2:41" x14ac:dyDescent="0.25">
      <c r="B33099" s="6"/>
      <c r="D33099" s="6"/>
      <c r="E33099" s="6"/>
      <c r="F33099" s="6"/>
      <c r="U33099" s="11"/>
      <c r="AO33099" s="11"/>
    </row>
    <row r="33100" spans="2:41" x14ac:dyDescent="0.25">
      <c r="B33100" s="6"/>
      <c r="D33100" s="6"/>
      <c r="E33100" s="6"/>
      <c r="F33100" s="6"/>
      <c r="U33100" s="11"/>
      <c r="AO33100" s="11"/>
    </row>
    <row r="33101" spans="2:41" x14ac:dyDescent="0.25">
      <c r="B33101" s="6"/>
      <c r="D33101" s="6"/>
      <c r="E33101" s="6"/>
      <c r="F33101" s="6"/>
      <c r="U33101" s="11"/>
      <c r="AO33101" s="11"/>
    </row>
    <row r="33102" spans="2:41" x14ac:dyDescent="0.25">
      <c r="B33102" s="6"/>
      <c r="D33102" s="6"/>
      <c r="E33102" s="6"/>
      <c r="F33102" s="6"/>
      <c r="U33102" s="11"/>
      <c r="AO33102" s="11"/>
    </row>
    <row r="33103" spans="2:41" x14ac:dyDescent="0.25">
      <c r="B33103" s="6"/>
      <c r="D33103" s="6"/>
      <c r="E33103" s="6"/>
      <c r="F33103" s="6"/>
      <c r="U33103" s="11"/>
      <c r="AO33103" s="11"/>
    </row>
    <row r="33104" spans="2:41" x14ac:dyDescent="0.25">
      <c r="B33104" s="6"/>
      <c r="D33104" s="6"/>
      <c r="E33104" s="6"/>
      <c r="F33104" s="6"/>
      <c r="U33104" s="11"/>
      <c r="AO33104" s="11"/>
    </row>
    <row r="33105" spans="2:41" x14ac:dyDescent="0.25">
      <c r="B33105" s="6"/>
      <c r="D33105" s="6"/>
      <c r="E33105" s="6"/>
      <c r="F33105" s="6"/>
      <c r="U33105" s="11"/>
      <c r="AO33105" s="11"/>
    </row>
    <row r="33106" spans="2:41" x14ac:dyDescent="0.25">
      <c r="B33106" s="6"/>
      <c r="D33106" s="6"/>
      <c r="E33106" s="6"/>
      <c r="F33106" s="6"/>
      <c r="U33106" s="11"/>
      <c r="AO33106" s="11"/>
    </row>
    <row r="33107" spans="2:41" x14ac:dyDescent="0.25">
      <c r="B33107" s="6"/>
      <c r="D33107" s="6"/>
      <c r="E33107" s="6"/>
      <c r="F33107" s="6"/>
      <c r="U33107" s="11"/>
      <c r="AO33107" s="11"/>
    </row>
    <row r="33108" spans="2:41" x14ac:dyDescent="0.25">
      <c r="B33108" s="6"/>
      <c r="D33108" s="6"/>
      <c r="E33108" s="6"/>
      <c r="F33108" s="6"/>
      <c r="U33108" s="11"/>
      <c r="AO33108" s="11"/>
    </row>
    <row r="33109" spans="2:41" x14ac:dyDescent="0.25">
      <c r="B33109" s="6"/>
      <c r="D33109" s="6"/>
      <c r="E33109" s="6"/>
      <c r="F33109" s="6"/>
      <c r="U33109" s="11"/>
      <c r="AO33109" s="11"/>
    </row>
    <row r="33110" spans="2:41" x14ac:dyDescent="0.25">
      <c r="B33110" s="6"/>
      <c r="D33110" s="6"/>
      <c r="E33110" s="6"/>
      <c r="F33110" s="6"/>
      <c r="U33110" s="11"/>
      <c r="AO33110" s="11"/>
    </row>
    <row r="33111" spans="2:41" x14ac:dyDescent="0.25">
      <c r="B33111" s="6"/>
      <c r="D33111" s="6"/>
      <c r="E33111" s="6"/>
      <c r="F33111" s="6"/>
      <c r="U33111" s="11"/>
      <c r="AO33111" s="11"/>
    </row>
    <row r="33112" spans="2:41" x14ac:dyDescent="0.25">
      <c r="B33112" s="6"/>
      <c r="D33112" s="6"/>
      <c r="E33112" s="6"/>
      <c r="F33112" s="6"/>
      <c r="U33112" s="11"/>
      <c r="AO33112" s="11"/>
    </row>
    <row r="33113" spans="2:41" x14ac:dyDescent="0.25">
      <c r="B33113" s="6"/>
      <c r="D33113" s="6"/>
      <c r="E33113" s="6"/>
      <c r="F33113" s="6"/>
      <c r="U33113" s="11"/>
      <c r="AO33113" s="11"/>
    </row>
    <row r="33114" spans="2:41" x14ac:dyDescent="0.25">
      <c r="B33114" s="6"/>
      <c r="D33114" s="6"/>
      <c r="E33114" s="6"/>
      <c r="F33114" s="6"/>
      <c r="U33114" s="11"/>
      <c r="AO33114" s="11"/>
    </row>
    <row r="33115" spans="2:41" x14ac:dyDescent="0.25">
      <c r="B33115" s="6"/>
      <c r="D33115" s="6"/>
      <c r="E33115" s="6"/>
      <c r="F33115" s="6"/>
      <c r="U33115" s="11"/>
      <c r="AO33115" s="11"/>
    </row>
    <row r="33116" spans="2:41" x14ac:dyDescent="0.25">
      <c r="B33116" s="6"/>
      <c r="D33116" s="6"/>
      <c r="E33116" s="6"/>
      <c r="F33116" s="6"/>
      <c r="U33116" s="11"/>
      <c r="AO33116" s="11"/>
    </row>
    <row r="33117" spans="2:41" x14ac:dyDescent="0.25">
      <c r="B33117" s="6"/>
      <c r="D33117" s="6"/>
      <c r="E33117" s="6"/>
      <c r="F33117" s="6"/>
      <c r="U33117" s="11"/>
      <c r="AO33117" s="11"/>
    </row>
    <row r="33118" spans="2:41" x14ac:dyDescent="0.25">
      <c r="B33118" s="6"/>
      <c r="D33118" s="6"/>
      <c r="E33118" s="6"/>
      <c r="F33118" s="6"/>
      <c r="U33118" s="11"/>
      <c r="AO33118" s="11"/>
    </row>
    <row r="33119" spans="2:41" x14ac:dyDescent="0.25">
      <c r="B33119" s="6"/>
      <c r="D33119" s="6"/>
      <c r="E33119" s="6"/>
      <c r="F33119" s="6"/>
      <c r="U33119" s="11"/>
      <c r="AO33119" s="11"/>
    </row>
    <row r="33120" spans="2:41" x14ac:dyDescent="0.25">
      <c r="B33120" s="6"/>
      <c r="D33120" s="6"/>
      <c r="E33120" s="6"/>
      <c r="F33120" s="6"/>
      <c r="U33120" s="11"/>
      <c r="AO33120" s="11"/>
    </row>
    <row r="33121" spans="2:41" x14ac:dyDescent="0.25">
      <c r="B33121" s="6"/>
      <c r="D33121" s="6"/>
      <c r="E33121" s="6"/>
      <c r="F33121" s="6"/>
      <c r="U33121" s="11"/>
      <c r="AO33121" s="11"/>
    </row>
    <row r="33122" spans="2:41" x14ac:dyDescent="0.25">
      <c r="B33122" s="6"/>
      <c r="D33122" s="6"/>
      <c r="E33122" s="6"/>
      <c r="F33122" s="6"/>
      <c r="U33122" s="11"/>
      <c r="AO33122" s="11"/>
    </row>
    <row r="33123" spans="2:41" x14ac:dyDescent="0.25">
      <c r="B33123" s="6"/>
      <c r="D33123" s="6"/>
      <c r="E33123" s="6"/>
      <c r="F33123" s="6"/>
      <c r="U33123" s="11"/>
      <c r="AO33123" s="11"/>
    </row>
    <row r="33124" spans="2:41" x14ac:dyDescent="0.25">
      <c r="B33124" s="6"/>
      <c r="D33124" s="6"/>
      <c r="E33124" s="6"/>
      <c r="F33124" s="6"/>
      <c r="U33124" s="11"/>
      <c r="AO33124" s="11"/>
    </row>
    <row r="33125" spans="2:41" x14ac:dyDescent="0.25">
      <c r="B33125" s="6"/>
      <c r="D33125" s="6"/>
      <c r="E33125" s="6"/>
      <c r="F33125" s="6"/>
      <c r="U33125" s="11"/>
      <c r="AO33125" s="11"/>
    </row>
    <row r="33126" spans="2:41" x14ac:dyDescent="0.25">
      <c r="B33126" s="6"/>
      <c r="D33126" s="6"/>
      <c r="E33126" s="6"/>
      <c r="F33126" s="6"/>
      <c r="U33126" s="11"/>
      <c r="AO33126" s="11"/>
    </row>
    <row r="33127" spans="2:41" x14ac:dyDescent="0.25">
      <c r="B33127" s="6"/>
      <c r="D33127" s="6"/>
      <c r="E33127" s="6"/>
      <c r="F33127" s="6"/>
      <c r="U33127" s="11"/>
      <c r="AO33127" s="11"/>
    </row>
    <row r="33128" spans="2:41" x14ac:dyDescent="0.25">
      <c r="B33128" s="6"/>
      <c r="D33128" s="6"/>
      <c r="E33128" s="6"/>
      <c r="F33128" s="6"/>
      <c r="U33128" s="11"/>
      <c r="AO33128" s="11"/>
    </row>
    <row r="33129" spans="2:41" x14ac:dyDescent="0.25">
      <c r="B33129" s="6"/>
      <c r="D33129" s="6"/>
      <c r="E33129" s="6"/>
      <c r="F33129" s="6"/>
      <c r="U33129" s="11"/>
      <c r="AO33129" s="11"/>
    </row>
    <row r="33130" spans="2:41" x14ac:dyDescent="0.25">
      <c r="B33130" s="6"/>
      <c r="D33130" s="6"/>
      <c r="E33130" s="6"/>
      <c r="F33130" s="6"/>
      <c r="U33130" s="11"/>
      <c r="AO33130" s="11"/>
    </row>
    <row r="33131" spans="2:41" x14ac:dyDescent="0.25">
      <c r="B33131" s="6"/>
      <c r="D33131" s="6"/>
      <c r="E33131" s="6"/>
      <c r="F33131" s="6"/>
      <c r="U33131" s="11"/>
      <c r="AO33131" s="11"/>
    </row>
    <row r="33132" spans="2:41" x14ac:dyDescent="0.25">
      <c r="B33132" s="6"/>
      <c r="D33132" s="6"/>
      <c r="E33132" s="6"/>
      <c r="F33132" s="6"/>
      <c r="U33132" s="11"/>
      <c r="AO33132" s="11"/>
    </row>
    <row r="33133" spans="2:41" x14ac:dyDescent="0.25">
      <c r="B33133" s="6"/>
      <c r="D33133" s="6"/>
      <c r="E33133" s="6"/>
      <c r="F33133" s="6"/>
      <c r="U33133" s="11"/>
      <c r="AO33133" s="11"/>
    </row>
    <row r="33134" spans="2:41" x14ac:dyDescent="0.25">
      <c r="B33134" s="6"/>
      <c r="D33134" s="6"/>
      <c r="E33134" s="6"/>
      <c r="F33134" s="6"/>
      <c r="U33134" s="11"/>
      <c r="AO33134" s="11"/>
    </row>
    <row r="33135" spans="2:41" x14ac:dyDescent="0.25">
      <c r="B33135" s="6"/>
      <c r="D33135" s="6"/>
      <c r="E33135" s="6"/>
      <c r="F33135" s="6"/>
      <c r="U33135" s="11"/>
      <c r="AO33135" s="11"/>
    </row>
    <row r="33136" spans="2:41" x14ac:dyDescent="0.25">
      <c r="B33136" s="6"/>
      <c r="D33136" s="6"/>
      <c r="E33136" s="6"/>
      <c r="F33136" s="6"/>
      <c r="U33136" s="11"/>
      <c r="AO33136" s="11"/>
    </row>
    <row r="33137" spans="2:41" x14ac:dyDescent="0.25">
      <c r="B33137" s="6"/>
      <c r="D33137" s="6"/>
      <c r="E33137" s="6"/>
      <c r="F33137" s="6"/>
      <c r="U33137" s="11"/>
      <c r="AO33137" s="11"/>
    </row>
    <row r="33138" spans="2:41" x14ac:dyDescent="0.25">
      <c r="B33138" s="6"/>
      <c r="D33138" s="6"/>
      <c r="E33138" s="6"/>
      <c r="F33138" s="6"/>
      <c r="U33138" s="11"/>
      <c r="AO33138" s="11"/>
    </row>
    <row r="33139" spans="2:41" x14ac:dyDescent="0.25">
      <c r="B33139" s="6"/>
      <c r="D33139" s="6"/>
      <c r="E33139" s="6"/>
      <c r="F33139" s="6"/>
      <c r="U33139" s="11"/>
      <c r="AO33139" s="11"/>
    </row>
    <row r="33140" spans="2:41" x14ac:dyDescent="0.25">
      <c r="B33140" s="6"/>
      <c r="D33140" s="6"/>
      <c r="E33140" s="6"/>
      <c r="F33140" s="6"/>
      <c r="U33140" s="11"/>
      <c r="AO33140" s="11"/>
    </row>
    <row r="33141" spans="2:41" x14ac:dyDescent="0.25">
      <c r="B33141" s="6"/>
      <c r="D33141" s="6"/>
      <c r="E33141" s="6"/>
      <c r="F33141" s="6"/>
      <c r="U33141" s="11"/>
      <c r="AO33141" s="11"/>
    </row>
    <row r="33142" spans="2:41" x14ac:dyDescent="0.25">
      <c r="B33142" s="6"/>
      <c r="D33142" s="6"/>
      <c r="E33142" s="6"/>
      <c r="F33142" s="6"/>
      <c r="U33142" s="11"/>
      <c r="AO33142" s="11"/>
    </row>
    <row r="33143" spans="2:41" x14ac:dyDescent="0.25">
      <c r="B33143" s="6"/>
      <c r="D33143" s="6"/>
      <c r="E33143" s="6"/>
      <c r="F33143" s="6"/>
      <c r="U33143" s="11"/>
      <c r="AO33143" s="11"/>
    </row>
    <row r="33144" spans="2:41" x14ac:dyDescent="0.25">
      <c r="B33144" s="6"/>
      <c r="D33144" s="6"/>
      <c r="E33144" s="6"/>
      <c r="F33144" s="6"/>
      <c r="U33144" s="11"/>
      <c r="AO33144" s="11"/>
    </row>
    <row r="33145" spans="2:41" x14ac:dyDescent="0.25">
      <c r="B33145" s="6"/>
      <c r="D33145" s="6"/>
      <c r="E33145" s="6"/>
      <c r="F33145" s="6"/>
      <c r="U33145" s="11"/>
      <c r="AO33145" s="11"/>
    </row>
    <row r="33146" spans="2:41" x14ac:dyDescent="0.25">
      <c r="B33146" s="6"/>
      <c r="D33146" s="6"/>
      <c r="E33146" s="6"/>
      <c r="F33146" s="6"/>
      <c r="U33146" s="11"/>
      <c r="AO33146" s="11"/>
    </row>
    <row r="33147" spans="2:41" x14ac:dyDescent="0.25">
      <c r="B33147" s="6"/>
      <c r="D33147" s="6"/>
      <c r="E33147" s="6"/>
      <c r="F33147" s="6"/>
      <c r="U33147" s="11"/>
      <c r="AO33147" s="11"/>
    </row>
    <row r="33148" spans="2:41" x14ac:dyDescent="0.25">
      <c r="B33148" s="6"/>
      <c r="D33148" s="6"/>
      <c r="E33148" s="6"/>
      <c r="F33148" s="6"/>
      <c r="U33148" s="11"/>
      <c r="AO33148" s="11"/>
    </row>
    <row r="33149" spans="2:41" x14ac:dyDescent="0.25">
      <c r="B33149" s="6"/>
      <c r="D33149" s="6"/>
      <c r="E33149" s="6"/>
      <c r="F33149" s="6"/>
      <c r="U33149" s="11"/>
      <c r="AO33149" s="11"/>
    </row>
    <row r="33150" spans="2:41" x14ac:dyDescent="0.25">
      <c r="B33150" s="6"/>
      <c r="D33150" s="6"/>
      <c r="E33150" s="6"/>
      <c r="F33150" s="6"/>
      <c r="U33150" s="11"/>
      <c r="AO33150" s="11"/>
    </row>
    <row r="33151" spans="2:41" x14ac:dyDescent="0.25">
      <c r="B33151" s="6"/>
      <c r="D33151" s="6"/>
      <c r="E33151" s="6"/>
      <c r="F33151" s="6"/>
      <c r="U33151" s="11"/>
      <c r="AO33151" s="11"/>
    </row>
    <row r="33152" spans="2:41" x14ac:dyDescent="0.25">
      <c r="B33152" s="6"/>
      <c r="D33152" s="6"/>
      <c r="E33152" s="6"/>
      <c r="F33152" s="6"/>
      <c r="U33152" s="11"/>
      <c r="AO33152" s="11"/>
    </row>
    <row r="33153" spans="2:41" x14ac:dyDescent="0.25">
      <c r="B33153" s="6"/>
      <c r="D33153" s="6"/>
      <c r="E33153" s="6"/>
      <c r="F33153" s="6"/>
      <c r="U33153" s="11"/>
      <c r="AO33153" s="11"/>
    </row>
    <row r="33154" spans="2:41" x14ac:dyDescent="0.25">
      <c r="B33154" s="6"/>
      <c r="D33154" s="6"/>
      <c r="E33154" s="6"/>
      <c r="F33154" s="6"/>
      <c r="U33154" s="11"/>
      <c r="AO33154" s="11"/>
    </row>
    <row r="33155" spans="2:41" x14ac:dyDescent="0.25">
      <c r="B33155" s="6"/>
      <c r="D33155" s="6"/>
      <c r="E33155" s="6"/>
      <c r="F33155" s="6"/>
      <c r="U33155" s="11"/>
      <c r="AO33155" s="11"/>
    </row>
    <row r="33156" spans="2:41" x14ac:dyDescent="0.25">
      <c r="B33156" s="6"/>
      <c r="D33156" s="6"/>
      <c r="E33156" s="6"/>
      <c r="F33156" s="6"/>
      <c r="U33156" s="11"/>
      <c r="AO33156" s="11"/>
    </row>
    <row r="33157" spans="2:41" x14ac:dyDescent="0.25">
      <c r="B33157" s="6"/>
      <c r="D33157" s="6"/>
      <c r="E33157" s="6"/>
      <c r="F33157" s="6"/>
      <c r="U33157" s="11"/>
      <c r="AO33157" s="11"/>
    </row>
    <row r="33158" spans="2:41" x14ac:dyDescent="0.25">
      <c r="B33158" s="6"/>
      <c r="D33158" s="6"/>
      <c r="E33158" s="6"/>
      <c r="F33158" s="6"/>
      <c r="U33158" s="11"/>
      <c r="AO33158" s="11"/>
    </row>
    <row r="33159" spans="2:41" x14ac:dyDescent="0.25">
      <c r="B33159" s="6"/>
      <c r="D33159" s="6"/>
      <c r="E33159" s="6"/>
      <c r="F33159" s="6"/>
      <c r="U33159" s="11"/>
      <c r="AO33159" s="11"/>
    </row>
    <row r="33160" spans="2:41" x14ac:dyDescent="0.25">
      <c r="B33160" s="6"/>
      <c r="D33160" s="6"/>
      <c r="E33160" s="6"/>
      <c r="F33160" s="6"/>
      <c r="U33160" s="11"/>
      <c r="AO33160" s="11"/>
    </row>
    <row r="33161" spans="2:41" x14ac:dyDescent="0.25">
      <c r="B33161" s="6"/>
      <c r="D33161" s="6"/>
      <c r="E33161" s="6"/>
      <c r="F33161" s="6"/>
      <c r="U33161" s="11"/>
      <c r="AO33161" s="11"/>
    </row>
    <row r="33162" spans="2:41" x14ac:dyDescent="0.25">
      <c r="B33162" s="6"/>
      <c r="D33162" s="6"/>
      <c r="E33162" s="6"/>
      <c r="F33162" s="6"/>
      <c r="U33162" s="11"/>
      <c r="AO33162" s="11"/>
    </row>
    <row r="33163" spans="2:41" x14ac:dyDescent="0.25">
      <c r="B33163" s="6"/>
      <c r="D33163" s="6"/>
      <c r="E33163" s="6"/>
      <c r="F33163" s="6"/>
      <c r="U33163" s="11"/>
      <c r="AO33163" s="11"/>
    </row>
    <row r="33164" spans="2:41" x14ac:dyDescent="0.25">
      <c r="B33164" s="6"/>
      <c r="D33164" s="6"/>
      <c r="E33164" s="6"/>
      <c r="F33164" s="6"/>
      <c r="U33164" s="11"/>
      <c r="AO33164" s="11"/>
    </row>
    <row r="33165" spans="2:41" x14ac:dyDescent="0.25">
      <c r="B33165" s="6"/>
      <c r="D33165" s="6"/>
      <c r="E33165" s="6"/>
      <c r="F33165" s="6"/>
      <c r="U33165" s="11"/>
      <c r="AO33165" s="11"/>
    </row>
    <row r="33166" spans="2:41" x14ac:dyDescent="0.25">
      <c r="B33166" s="6"/>
      <c r="D33166" s="6"/>
      <c r="E33166" s="6"/>
      <c r="F33166" s="6"/>
      <c r="U33166" s="11"/>
      <c r="AO33166" s="11"/>
    </row>
    <row r="33167" spans="2:41" x14ac:dyDescent="0.25">
      <c r="B33167" s="6"/>
      <c r="D33167" s="6"/>
      <c r="E33167" s="6"/>
      <c r="F33167" s="6"/>
      <c r="U33167" s="11"/>
      <c r="AO33167" s="11"/>
    </row>
    <row r="33168" spans="2:41" x14ac:dyDescent="0.25">
      <c r="B33168" s="6"/>
      <c r="D33168" s="6"/>
      <c r="E33168" s="6"/>
      <c r="F33168" s="6"/>
      <c r="U33168" s="11"/>
      <c r="AO33168" s="11"/>
    </row>
    <row r="33169" spans="2:41" x14ac:dyDescent="0.25">
      <c r="B33169" s="6"/>
      <c r="D33169" s="6"/>
      <c r="E33169" s="6"/>
      <c r="F33169" s="6"/>
      <c r="U33169" s="11"/>
      <c r="AO33169" s="11"/>
    </row>
    <row r="33170" spans="2:41" x14ac:dyDescent="0.25">
      <c r="B33170" s="6"/>
      <c r="D33170" s="6"/>
      <c r="E33170" s="6"/>
      <c r="F33170" s="6"/>
      <c r="U33170" s="11"/>
      <c r="AO33170" s="11"/>
    </row>
    <row r="33171" spans="2:41" x14ac:dyDescent="0.25">
      <c r="B33171" s="6"/>
      <c r="D33171" s="6"/>
      <c r="E33171" s="6"/>
      <c r="F33171" s="6"/>
      <c r="U33171" s="11"/>
      <c r="AO33171" s="11"/>
    </row>
    <row r="33172" spans="2:41" x14ac:dyDescent="0.25">
      <c r="B33172" s="6"/>
      <c r="D33172" s="6"/>
      <c r="E33172" s="6"/>
      <c r="F33172" s="6"/>
      <c r="U33172" s="11"/>
      <c r="AO33172" s="11"/>
    </row>
    <row r="33173" spans="2:41" x14ac:dyDescent="0.25">
      <c r="B33173" s="6"/>
      <c r="D33173" s="6"/>
      <c r="E33173" s="6"/>
      <c r="F33173" s="6"/>
      <c r="U33173" s="11"/>
      <c r="AO33173" s="11"/>
    </row>
    <row r="33174" spans="2:41" x14ac:dyDescent="0.25">
      <c r="B33174" s="6"/>
      <c r="D33174" s="6"/>
      <c r="E33174" s="6"/>
      <c r="F33174" s="6"/>
      <c r="U33174" s="11"/>
      <c r="AO33174" s="11"/>
    </row>
    <row r="33175" spans="2:41" x14ac:dyDescent="0.25">
      <c r="B33175" s="6"/>
      <c r="D33175" s="6"/>
      <c r="E33175" s="6"/>
      <c r="F33175" s="6"/>
      <c r="U33175" s="11"/>
      <c r="AO33175" s="11"/>
    </row>
    <row r="33176" spans="2:41" x14ac:dyDescent="0.25">
      <c r="B33176" s="6"/>
      <c r="D33176" s="6"/>
      <c r="E33176" s="6"/>
      <c r="F33176" s="6"/>
      <c r="U33176" s="11"/>
      <c r="AO33176" s="11"/>
    </row>
    <row r="33177" spans="2:41" x14ac:dyDescent="0.25">
      <c r="B33177" s="6"/>
      <c r="D33177" s="6"/>
      <c r="E33177" s="6"/>
      <c r="F33177" s="6"/>
      <c r="U33177" s="11"/>
      <c r="AO33177" s="11"/>
    </row>
    <row r="33178" spans="2:41" x14ac:dyDescent="0.25">
      <c r="B33178" s="6"/>
      <c r="D33178" s="6"/>
      <c r="E33178" s="6"/>
      <c r="F33178" s="6"/>
      <c r="U33178" s="11"/>
      <c r="AO33178" s="11"/>
    </row>
    <row r="33179" spans="2:41" x14ac:dyDescent="0.25">
      <c r="B33179" s="6"/>
      <c r="D33179" s="6"/>
      <c r="E33179" s="6"/>
      <c r="F33179" s="6"/>
      <c r="U33179" s="11"/>
      <c r="AO33179" s="11"/>
    </row>
    <row r="33180" spans="2:41" x14ac:dyDescent="0.25">
      <c r="B33180" s="6"/>
      <c r="D33180" s="6"/>
      <c r="E33180" s="6"/>
      <c r="F33180" s="6"/>
      <c r="U33180" s="11"/>
      <c r="AO33180" s="11"/>
    </row>
    <row r="33181" spans="2:41" x14ac:dyDescent="0.25">
      <c r="B33181" s="6"/>
      <c r="D33181" s="6"/>
      <c r="E33181" s="6"/>
      <c r="F33181" s="6"/>
      <c r="U33181" s="11"/>
      <c r="AO33181" s="11"/>
    </row>
    <row r="33182" spans="2:41" x14ac:dyDescent="0.25">
      <c r="B33182" s="6"/>
      <c r="D33182" s="6"/>
      <c r="E33182" s="6"/>
      <c r="F33182" s="6"/>
      <c r="U33182" s="11"/>
      <c r="AO33182" s="11"/>
    </row>
    <row r="33183" spans="2:41" x14ac:dyDescent="0.25">
      <c r="B33183" s="6"/>
      <c r="D33183" s="6"/>
      <c r="E33183" s="6"/>
      <c r="F33183" s="6"/>
      <c r="U33183" s="11"/>
      <c r="AO33183" s="11"/>
    </row>
    <row r="33184" spans="2:41" x14ac:dyDescent="0.25">
      <c r="B33184" s="6"/>
      <c r="D33184" s="6"/>
      <c r="E33184" s="6"/>
      <c r="F33184" s="6"/>
      <c r="U33184" s="11"/>
      <c r="AO33184" s="11"/>
    </row>
    <row r="33185" spans="2:41" x14ac:dyDescent="0.25">
      <c r="B33185" s="6"/>
      <c r="D33185" s="6"/>
      <c r="E33185" s="6"/>
      <c r="F33185" s="6"/>
      <c r="U33185" s="11"/>
      <c r="AO33185" s="11"/>
    </row>
    <row r="33186" spans="2:41" x14ac:dyDescent="0.25">
      <c r="B33186" s="6"/>
      <c r="D33186" s="6"/>
      <c r="E33186" s="6"/>
      <c r="F33186" s="6"/>
      <c r="U33186" s="11"/>
      <c r="AO33186" s="11"/>
    </row>
    <row r="33187" spans="2:41" x14ac:dyDescent="0.25">
      <c r="B33187" s="6"/>
      <c r="D33187" s="6"/>
      <c r="E33187" s="6"/>
      <c r="F33187" s="6"/>
      <c r="U33187" s="11"/>
      <c r="AO33187" s="11"/>
    </row>
    <row r="33188" spans="2:41" x14ac:dyDescent="0.25">
      <c r="B33188" s="6"/>
      <c r="D33188" s="6"/>
      <c r="E33188" s="6"/>
      <c r="F33188" s="6"/>
      <c r="U33188" s="11"/>
      <c r="AO33188" s="11"/>
    </row>
    <row r="33189" spans="2:41" x14ac:dyDescent="0.25">
      <c r="B33189" s="6"/>
      <c r="D33189" s="6"/>
      <c r="E33189" s="6"/>
      <c r="F33189" s="6"/>
      <c r="U33189" s="11"/>
      <c r="AO33189" s="11"/>
    </row>
    <row r="33190" spans="2:41" x14ac:dyDescent="0.25">
      <c r="B33190" s="6"/>
      <c r="D33190" s="6"/>
      <c r="E33190" s="6"/>
      <c r="F33190" s="6"/>
      <c r="U33190" s="11"/>
      <c r="AO33190" s="11"/>
    </row>
    <row r="33191" spans="2:41" x14ac:dyDescent="0.25">
      <c r="B33191" s="6"/>
      <c r="D33191" s="6"/>
      <c r="E33191" s="6"/>
      <c r="F33191" s="6"/>
      <c r="U33191" s="11"/>
      <c r="AO33191" s="11"/>
    </row>
    <row r="33192" spans="2:41" x14ac:dyDescent="0.25">
      <c r="B33192" s="6"/>
      <c r="D33192" s="6"/>
      <c r="E33192" s="6"/>
      <c r="F33192" s="6"/>
      <c r="U33192" s="11"/>
      <c r="AO33192" s="11"/>
    </row>
    <row r="33193" spans="2:41" x14ac:dyDescent="0.25">
      <c r="B33193" s="6"/>
      <c r="D33193" s="6"/>
      <c r="E33193" s="6"/>
      <c r="F33193" s="6"/>
      <c r="U33193" s="11"/>
      <c r="AO33193" s="11"/>
    </row>
    <row r="33194" spans="2:41" x14ac:dyDescent="0.25">
      <c r="B33194" s="6"/>
      <c r="D33194" s="6"/>
      <c r="E33194" s="6"/>
      <c r="F33194" s="6"/>
      <c r="U33194" s="11"/>
      <c r="AO33194" s="11"/>
    </row>
    <row r="33195" spans="2:41" x14ac:dyDescent="0.25">
      <c r="B33195" s="6"/>
      <c r="D33195" s="6"/>
      <c r="E33195" s="6"/>
      <c r="F33195" s="6"/>
      <c r="U33195" s="11"/>
      <c r="AO33195" s="11"/>
    </row>
    <row r="33196" spans="2:41" x14ac:dyDescent="0.25">
      <c r="B33196" s="6"/>
      <c r="D33196" s="6"/>
      <c r="E33196" s="6"/>
      <c r="F33196" s="6"/>
      <c r="U33196" s="11"/>
      <c r="AO33196" s="11"/>
    </row>
    <row r="33197" spans="2:41" x14ac:dyDescent="0.25">
      <c r="B33197" s="6"/>
      <c r="D33197" s="6"/>
      <c r="E33197" s="6"/>
      <c r="F33197" s="6"/>
      <c r="U33197" s="11"/>
      <c r="AO33197" s="11"/>
    </row>
    <row r="33198" spans="2:41" x14ac:dyDescent="0.25">
      <c r="B33198" s="6"/>
      <c r="D33198" s="6"/>
      <c r="E33198" s="6"/>
      <c r="F33198" s="6"/>
      <c r="U33198" s="11"/>
      <c r="AO33198" s="11"/>
    </row>
    <row r="33199" spans="2:41" x14ac:dyDescent="0.25">
      <c r="B33199" s="6"/>
      <c r="D33199" s="6"/>
      <c r="E33199" s="6"/>
      <c r="F33199" s="6"/>
      <c r="U33199" s="11"/>
      <c r="AO33199" s="11"/>
    </row>
    <row r="33200" spans="2:41" x14ac:dyDescent="0.25">
      <c r="B33200" s="6"/>
      <c r="D33200" s="6"/>
      <c r="E33200" s="6"/>
      <c r="F33200" s="6"/>
      <c r="U33200" s="11"/>
      <c r="AO33200" s="11"/>
    </row>
    <row r="33201" spans="2:41" x14ac:dyDescent="0.25">
      <c r="B33201" s="6"/>
      <c r="D33201" s="6"/>
      <c r="E33201" s="6"/>
      <c r="F33201" s="6"/>
      <c r="U33201" s="11"/>
      <c r="AO33201" s="11"/>
    </row>
    <row r="33202" spans="2:41" x14ac:dyDescent="0.25">
      <c r="B33202" s="6"/>
      <c r="D33202" s="6"/>
      <c r="E33202" s="6"/>
      <c r="F33202" s="6"/>
      <c r="U33202" s="11"/>
      <c r="AO33202" s="11"/>
    </row>
    <row r="33203" spans="2:41" x14ac:dyDescent="0.25">
      <c r="B33203" s="6"/>
      <c r="D33203" s="6"/>
      <c r="E33203" s="6"/>
      <c r="F33203" s="6"/>
      <c r="U33203" s="11"/>
      <c r="AO33203" s="11"/>
    </row>
    <row r="33204" spans="2:41" x14ac:dyDescent="0.25">
      <c r="B33204" s="6"/>
      <c r="D33204" s="6"/>
      <c r="E33204" s="6"/>
      <c r="F33204" s="6"/>
      <c r="U33204" s="11"/>
      <c r="AO33204" s="11"/>
    </row>
    <row r="33205" spans="2:41" x14ac:dyDescent="0.25">
      <c r="B33205" s="6"/>
      <c r="D33205" s="6"/>
      <c r="E33205" s="6"/>
      <c r="F33205" s="6"/>
      <c r="U33205" s="11"/>
      <c r="AO33205" s="11"/>
    </row>
    <row r="33206" spans="2:41" x14ac:dyDescent="0.25">
      <c r="B33206" s="6"/>
      <c r="D33206" s="6"/>
      <c r="E33206" s="6"/>
      <c r="F33206" s="6"/>
      <c r="U33206" s="11"/>
      <c r="AO33206" s="11"/>
    </row>
    <row r="33207" spans="2:41" x14ac:dyDescent="0.25">
      <c r="B33207" s="6"/>
      <c r="D33207" s="6"/>
      <c r="E33207" s="6"/>
      <c r="F33207" s="6"/>
      <c r="U33207" s="11"/>
      <c r="AO33207" s="11"/>
    </row>
    <row r="33208" spans="2:41" x14ac:dyDescent="0.25">
      <c r="B33208" s="6"/>
      <c r="D33208" s="6"/>
      <c r="E33208" s="6"/>
      <c r="F33208" s="6"/>
      <c r="U33208" s="11"/>
      <c r="AO33208" s="11"/>
    </row>
    <row r="33209" spans="2:41" x14ac:dyDescent="0.25">
      <c r="B33209" s="6"/>
      <c r="D33209" s="6"/>
      <c r="E33209" s="6"/>
      <c r="F33209" s="6"/>
      <c r="U33209" s="11"/>
      <c r="AO33209" s="11"/>
    </row>
    <row r="33210" spans="2:41" x14ac:dyDescent="0.25">
      <c r="B33210" s="6"/>
      <c r="D33210" s="6"/>
      <c r="E33210" s="6"/>
      <c r="F33210" s="6"/>
      <c r="U33210" s="11"/>
      <c r="AO33210" s="11"/>
    </row>
    <row r="33211" spans="2:41" x14ac:dyDescent="0.25">
      <c r="B33211" s="6"/>
      <c r="D33211" s="6"/>
      <c r="E33211" s="6"/>
      <c r="F33211" s="6"/>
      <c r="U33211" s="11"/>
      <c r="AO33211" s="11"/>
    </row>
    <row r="33212" spans="2:41" x14ac:dyDescent="0.25">
      <c r="B33212" s="6"/>
      <c r="D33212" s="6"/>
      <c r="E33212" s="6"/>
      <c r="F33212" s="6"/>
      <c r="U33212" s="11"/>
      <c r="AO33212" s="11"/>
    </row>
    <row r="33213" spans="2:41" x14ac:dyDescent="0.25">
      <c r="B33213" s="6"/>
      <c r="D33213" s="6"/>
      <c r="E33213" s="6"/>
      <c r="F33213" s="6"/>
      <c r="U33213" s="11"/>
      <c r="AO33213" s="11"/>
    </row>
    <row r="33214" spans="2:41" x14ac:dyDescent="0.25">
      <c r="B33214" s="6"/>
      <c r="D33214" s="6"/>
      <c r="E33214" s="6"/>
      <c r="F33214" s="6"/>
      <c r="U33214" s="11"/>
      <c r="AO33214" s="11"/>
    </row>
    <row r="33215" spans="2:41" x14ac:dyDescent="0.25">
      <c r="B33215" s="6"/>
      <c r="D33215" s="6"/>
      <c r="E33215" s="6"/>
      <c r="F33215" s="6"/>
      <c r="U33215" s="11"/>
      <c r="AO33215" s="11"/>
    </row>
    <row r="33216" spans="2:41" x14ac:dyDescent="0.25">
      <c r="B33216" s="6"/>
      <c r="D33216" s="6"/>
      <c r="E33216" s="6"/>
      <c r="F33216" s="6"/>
      <c r="U33216" s="11"/>
      <c r="AO33216" s="11"/>
    </row>
    <row r="33217" spans="2:41" x14ac:dyDescent="0.25">
      <c r="B33217" s="6"/>
      <c r="D33217" s="6"/>
      <c r="E33217" s="6"/>
      <c r="F33217" s="6"/>
      <c r="U33217" s="11"/>
      <c r="AO33217" s="11"/>
    </row>
    <row r="33218" spans="2:41" x14ac:dyDescent="0.25">
      <c r="B33218" s="6"/>
      <c r="D33218" s="6"/>
      <c r="E33218" s="6"/>
      <c r="F33218" s="6"/>
      <c r="U33218" s="11"/>
      <c r="AO33218" s="11"/>
    </row>
    <row r="33219" spans="2:41" x14ac:dyDescent="0.25">
      <c r="B33219" s="6"/>
      <c r="D33219" s="6"/>
      <c r="E33219" s="6"/>
      <c r="F33219" s="6"/>
      <c r="U33219" s="11"/>
      <c r="AO33219" s="11"/>
    </row>
    <row r="33220" spans="2:41" x14ac:dyDescent="0.25">
      <c r="B33220" s="6"/>
      <c r="D33220" s="6"/>
      <c r="E33220" s="6"/>
      <c r="F33220" s="6"/>
      <c r="U33220" s="11"/>
      <c r="AO33220" s="11"/>
    </row>
    <row r="33221" spans="2:41" x14ac:dyDescent="0.25">
      <c r="B33221" s="6"/>
      <c r="D33221" s="6"/>
      <c r="E33221" s="6"/>
      <c r="F33221" s="6"/>
      <c r="U33221" s="11"/>
      <c r="AO33221" s="11"/>
    </row>
    <row r="33222" spans="2:41" x14ac:dyDescent="0.25">
      <c r="B33222" s="6"/>
      <c r="D33222" s="6"/>
      <c r="E33222" s="6"/>
      <c r="F33222" s="6"/>
      <c r="U33222" s="11"/>
      <c r="AO33222" s="11"/>
    </row>
    <row r="33223" spans="2:41" x14ac:dyDescent="0.25">
      <c r="B33223" s="6"/>
      <c r="D33223" s="6"/>
      <c r="E33223" s="6"/>
      <c r="F33223" s="6"/>
      <c r="U33223" s="11"/>
      <c r="AO33223" s="11"/>
    </row>
    <row r="33224" spans="2:41" x14ac:dyDescent="0.25">
      <c r="B33224" s="6"/>
      <c r="D33224" s="6"/>
      <c r="E33224" s="6"/>
      <c r="F33224" s="6"/>
      <c r="U33224" s="11"/>
      <c r="AO33224" s="11"/>
    </row>
    <row r="33225" spans="2:41" x14ac:dyDescent="0.25">
      <c r="B33225" s="6"/>
      <c r="D33225" s="6"/>
      <c r="E33225" s="6"/>
      <c r="F33225" s="6"/>
      <c r="U33225" s="11"/>
      <c r="AO33225" s="11"/>
    </row>
    <row r="33226" spans="2:41" x14ac:dyDescent="0.25">
      <c r="B33226" s="6"/>
      <c r="D33226" s="6"/>
      <c r="E33226" s="6"/>
      <c r="F33226" s="6"/>
      <c r="U33226" s="11"/>
      <c r="AO33226" s="11"/>
    </row>
    <row r="33227" spans="2:41" x14ac:dyDescent="0.25">
      <c r="B33227" s="6"/>
      <c r="D33227" s="6"/>
      <c r="E33227" s="6"/>
      <c r="F33227" s="6"/>
      <c r="U33227" s="11"/>
      <c r="AO33227" s="11"/>
    </row>
    <row r="33228" spans="2:41" x14ac:dyDescent="0.25">
      <c r="B33228" s="6"/>
      <c r="D33228" s="6"/>
      <c r="E33228" s="6"/>
      <c r="F33228" s="6"/>
      <c r="U33228" s="11"/>
      <c r="AO33228" s="11"/>
    </row>
    <row r="33229" spans="2:41" x14ac:dyDescent="0.25">
      <c r="B33229" s="6"/>
      <c r="D33229" s="6"/>
      <c r="E33229" s="6"/>
      <c r="F33229" s="6"/>
      <c r="U33229" s="11"/>
      <c r="AO33229" s="11"/>
    </row>
    <row r="33230" spans="2:41" x14ac:dyDescent="0.25">
      <c r="B33230" s="6"/>
      <c r="D33230" s="6"/>
      <c r="E33230" s="6"/>
      <c r="F33230" s="6"/>
      <c r="U33230" s="11"/>
      <c r="AO33230" s="11"/>
    </row>
    <row r="33231" spans="2:41" x14ac:dyDescent="0.25">
      <c r="B33231" s="6"/>
      <c r="D33231" s="6"/>
      <c r="E33231" s="6"/>
      <c r="F33231" s="6"/>
      <c r="U33231" s="11"/>
      <c r="AO33231" s="11"/>
    </row>
    <row r="33232" spans="2:41" x14ac:dyDescent="0.25">
      <c r="B33232" s="6"/>
      <c r="D33232" s="6"/>
      <c r="E33232" s="6"/>
      <c r="F33232" s="6"/>
      <c r="U33232" s="11"/>
      <c r="AO33232" s="11"/>
    </row>
    <row r="33233" spans="2:41" x14ac:dyDescent="0.25">
      <c r="B33233" s="6"/>
      <c r="D33233" s="6"/>
      <c r="E33233" s="6"/>
      <c r="F33233" s="6"/>
      <c r="U33233" s="11"/>
      <c r="AO33233" s="11"/>
    </row>
    <row r="33234" spans="2:41" x14ac:dyDescent="0.25">
      <c r="B33234" s="6"/>
      <c r="D33234" s="6"/>
      <c r="E33234" s="6"/>
      <c r="F33234" s="6"/>
      <c r="U33234" s="11"/>
      <c r="AO33234" s="11"/>
    </row>
    <row r="33235" spans="2:41" x14ac:dyDescent="0.25">
      <c r="B33235" s="6"/>
      <c r="D33235" s="6"/>
      <c r="E33235" s="6"/>
      <c r="F33235" s="6"/>
      <c r="U33235" s="11"/>
      <c r="AO33235" s="11"/>
    </row>
    <row r="33236" spans="2:41" x14ac:dyDescent="0.25">
      <c r="B33236" s="6"/>
      <c r="D33236" s="6"/>
      <c r="E33236" s="6"/>
      <c r="F33236" s="6"/>
      <c r="U33236" s="11"/>
      <c r="AO33236" s="11"/>
    </row>
    <row r="33237" spans="2:41" x14ac:dyDescent="0.25">
      <c r="B33237" s="6"/>
      <c r="D33237" s="6"/>
      <c r="E33237" s="6"/>
      <c r="F33237" s="6"/>
      <c r="U33237" s="11"/>
      <c r="AO33237" s="11"/>
    </row>
    <row r="33238" spans="2:41" x14ac:dyDescent="0.25">
      <c r="B33238" s="6"/>
      <c r="D33238" s="6"/>
      <c r="E33238" s="6"/>
      <c r="F33238" s="6"/>
      <c r="U33238" s="11"/>
      <c r="AO33238" s="11"/>
    </row>
    <row r="33239" spans="2:41" x14ac:dyDescent="0.25">
      <c r="B33239" s="6"/>
      <c r="D33239" s="6"/>
      <c r="E33239" s="6"/>
      <c r="F33239" s="6"/>
      <c r="U33239" s="11"/>
      <c r="AO33239" s="11"/>
    </row>
    <row r="33240" spans="2:41" x14ac:dyDescent="0.25">
      <c r="B33240" s="6"/>
      <c r="D33240" s="6"/>
      <c r="E33240" s="6"/>
      <c r="F33240" s="6"/>
      <c r="U33240" s="11"/>
      <c r="AO33240" s="11"/>
    </row>
    <row r="33241" spans="2:41" x14ac:dyDescent="0.25">
      <c r="B33241" s="6"/>
      <c r="D33241" s="6"/>
      <c r="E33241" s="6"/>
      <c r="F33241" s="6"/>
      <c r="U33241" s="11"/>
      <c r="AO33241" s="11"/>
    </row>
    <row r="33242" spans="2:41" x14ac:dyDescent="0.25">
      <c r="B33242" s="6"/>
      <c r="D33242" s="6"/>
      <c r="E33242" s="6"/>
      <c r="F33242" s="6"/>
      <c r="U33242" s="11"/>
      <c r="AO33242" s="11"/>
    </row>
    <row r="33243" spans="2:41" x14ac:dyDescent="0.25">
      <c r="B33243" s="6"/>
      <c r="D33243" s="6"/>
      <c r="E33243" s="6"/>
      <c r="F33243" s="6"/>
      <c r="U33243" s="11"/>
      <c r="AO33243" s="11"/>
    </row>
    <row r="33244" spans="2:41" x14ac:dyDescent="0.25">
      <c r="B33244" s="6"/>
      <c r="D33244" s="6"/>
      <c r="E33244" s="6"/>
      <c r="F33244" s="6"/>
      <c r="U33244" s="11"/>
      <c r="AO33244" s="11"/>
    </row>
    <row r="33245" spans="2:41" x14ac:dyDescent="0.25">
      <c r="B33245" s="6"/>
      <c r="D33245" s="6"/>
      <c r="E33245" s="6"/>
      <c r="F33245" s="6"/>
      <c r="U33245" s="11"/>
      <c r="AO33245" s="11"/>
    </row>
    <row r="33246" spans="2:41" x14ac:dyDescent="0.25">
      <c r="B33246" s="6"/>
      <c r="D33246" s="6"/>
      <c r="E33246" s="6"/>
      <c r="F33246" s="6"/>
      <c r="U33246" s="11"/>
      <c r="AO33246" s="11"/>
    </row>
    <row r="33247" spans="2:41" x14ac:dyDescent="0.25">
      <c r="B33247" s="6"/>
      <c r="D33247" s="6"/>
      <c r="E33247" s="6"/>
      <c r="F33247" s="6"/>
      <c r="U33247" s="11"/>
      <c r="AO33247" s="11"/>
    </row>
    <row r="33248" spans="2:41" x14ac:dyDescent="0.25">
      <c r="B33248" s="6"/>
      <c r="D33248" s="6"/>
      <c r="E33248" s="6"/>
      <c r="F33248" s="6"/>
      <c r="U33248" s="11"/>
      <c r="AO33248" s="11"/>
    </row>
    <row r="33249" spans="2:41" x14ac:dyDescent="0.25">
      <c r="B33249" s="6"/>
      <c r="D33249" s="6"/>
      <c r="E33249" s="6"/>
      <c r="F33249" s="6"/>
      <c r="U33249" s="11"/>
      <c r="AO33249" s="11"/>
    </row>
    <row r="33250" spans="2:41" x14ac:dyDescent="0.25">
      <c r="B33250" s="6"/>
      <c r="D33250" s="6"/>
      <c r="E33250" s="6"/>
      <c r="F33250" s="6"/>
      <c r="U33250" s="11"/>
      <c r="AO33250" s="11"/>
    </row>
    <row r="33251" spans="2:41" x14ac:dyDescent="0.25">
      <c r="B33251" s="6"/>
      <c r="D33251" s="6"/>
      <c r="E33251" s="6"/>
      <c r="F33251" s="6"/>
      <c r="U33251" s="11"/>
      <c r="AO33251" s="11"/>
    </row>
    <row r="33252" spans="2:41" x14ac:dyDescent="0.25">
      <c r="B33252" s="6"/>
      <c r="D33252" s="6"/>
      <c r="E33252" s="6"/>
      <c r="F33252" s="6"/>
      <c r="U33252" s="11"/>
      <c r="AO33252" s="11"/>
    </row>
    <row r="33253" spans="2:41" x14ac:dyDescent="0.25">
      <c r="B33253" s="6"/>
      <c r="D33253" s="6"/>
      <c r="E33253" s="6"/>
      <c r="F33253" s="6"/>
      <c r="U33253" s="11"/>
      <c r="AO33253" s="11"/>
    </row>
    <row r="33254" spans="2:41" x14ac:dyDescent="0.25">
      <c r="B33254" s="6"/>
      <c r="D33254" s="6"/>
      <c r="E33254" s="6"/>
      <c r="F33254" s="6"/>
      <c r="U33254" s="11"/>
      <c r="AO33254" s="11"/>
    </row>
    <row r="33255" spans="2:41" x14ac:dyDescent="0.25">
      <c r="B33255" s="6"/>
      <c r="D33255" s="6"/>
      <c r="E33255" s="6"/>
      <c r="F33255" s="6"/>
      <c r="U33255" s="11"/>
      <c r="AO33255" s="11"/>
    </row>
    <row r="33256" spans="2:41" x14ac:dyDescent="0.25">
      <c r="B33256" s="6"/>
      <c r="D33256" s="6"/>
      <c r="E33256" s="6"/>
      <c r="F33256" s="6"/>
      <c r="U33256" s="11"/>
      <c r="AO33256" s="11"/>
    </row>
    <row r="33257" spans="2:41" x14ac:dyDescent="0.25">
      <c r="B33257" s="6"/>
      <c r="D33257" s="6"/>
      <c r="E33257" s="6"/>
      <c r="F33257" s="6"/>
      <c r="U33257" s="11"/>
      <c r="AO33257" s="11"/>
    </row>
    <row r="33258" spans="2:41" x14ac:dyDescent="0.25">
      <c r="B33258" s="6"/>
      <c r="D33258" s="6"/>
      <c r="E33258" s="6"/>
      <c r="F33258" s="6"/>
      <c r="U33258" s="11"/>
      <c r="AO33258" s="11"/>
    </row>
    <row r="33259" spans="2:41" x14ac:dyDescent="0.25">
      <c r="B33259" s="6"/>
      <c r="D33259" s="6"/>
      <c r="E33259" s="6"/>
      <c r="F33259" s="6"/>
      <c r="U33259" s="11"/>
      <c r="AO33259" s="11"/>
    </row>
    <row r="33260" spans="2:41" x14ac:dyDescent="0.25">
      <c r="B33260" s="6"/>
      <c r="D33260" s="6"/>
      <c r="E33260" s="6"/>
      <c r="F33260" s="6"/>
      <c r="U33260" s="11"/>
      <c r="AO33260" s="11"/>
    </row>
    <row r="33261" spans="2:41" x14ac:dyDescent="0.25">
      <c r="B33261" s="6"/>
      <c r="D33261" s="6"/>
      <c r="E33261" s="6"/>
      <c r="F33261" s="6"/>
      <c r="U33261" s="11"/>
      <c r="AO33261" s="11"/>
    </row>
    <row r="33262" spans="2:41" x14ac:dyDescent="0.25">
      <c r="B33262" s="6"/>
      <c r="D33262" s="6"/>
      <c r="E33262" s="6"/>
      <c r="F33262" s="6"/>
      <c r="U33262" s="11"/>
      <c r="AO33262" s="11"/>
    </row>
    <row r="33263" spans="2:41" x14ac:dyDescent="0.25">
      <c r="B33263" s="6"/>
      <c r="D33263" s="6"/>
      <c r="E33263" s="6"/>
      <c r="F33263" s="6"/>
      <c r="U33263" s="11"/>
      <c r="AO33263" s="11"/>
    </row>
    <row r="33264" spans="2:41" x14ac:dyDescent="0.25">
      <c r="B33264" s="6"/>
      <c r="D33264" s="6"/>
      <c r="E33264" s="6"/>
      <c r="F33264" s="6"/>
      <c r="U33264" s="11"/>
      <c r="AO33264" s="11"/>
    </row>
    <row r="33265" spans="2:41" x14ac:dyDescent="0.25">
      <c r="B33265" s="6"/>
      <c r="D33265" s="6"/>
      <c r="E33265" s="6"/>
      <c r="F33265" s="6"/>
      <c r="U33265" s="11"/>
      <c r="AO33265" s="11"/>
    </row>
    <row r="33266" spans="2:41" x14ac:dyDescent="0.25">
      <c r="B33266" s="6"/>
      <c r="D33266" s="6"/>
      <c r="E33266" s="6"/>
      <c r="F33266" s="6"/>
      <c r="U33266" s="11"/>
      <c r="AO33266" s="11"/>
    </row>
    <row r="33267" spans="2:41" x14ac:dyDescent="0.25">
      <c r="B33267" s="6"/>
      <c r="D33267" s="6"/>
      <c r="E33267" s="6"/>
      <c r="F33267" s="6"/>
      <c r="U33267" s="11"/>
      <c r="AO33267" s="11"/>
    </row>
    <row r="33268" spans="2:41" x14ac:dyDescent="0.25">
      <c r="B33268" s="6"/>
      <c r="D33268" s="6"/>
      <c r="E33268" s="6"/>
      <c r="F33268" s="6"/>
      <c r="U33268" s="11"/>
      <c r="AO33268" s="11"/>
    </row>
    <row r="33269" spans="2:41" x14ac:dyDescent="0.25">
      <c r="B33269" s="6"/>
      <c r="D33269" s="6"/>
      <c r="E33269" s="6"/>
      <c r="F33269" s="6"/>
      <c r="U33269" s="11"/>
      <c r="AO33269" s="11"/>
    </row>
    <row r="33270" spans="2:41" x14ac:dyDescent="0.25">
      <c r="B33270" s="6"/>
      <c r="D33270" s="6"/>
      <c r="E33270" s="6"/>
      <c r="F33270" s="6"/>
      <c r="U33270" s="11"/>
      <c r="AO33270" s="11"/>
    </row>
    <row r="33271" spans="2:41" x14ac:dyDescent="0.25">
      <c r="B33271" s="6"/>
      <c r="D33271" s="6"/>
      <c r="E33271" s="6"/>
      <c r="F33271" s="6"/>
      <c r="U33271" s="11"/>
      <c r="AO33271" s="11"/>
    </row>
    <row r="33272" spans="2:41" x14ac:dyDescent="0.25">
      <c r="B33272" s="6"/>
      <c r="D33272" s="6"/>
      <c r="E33272" s="6"/>
      <c r="F33272" s="6"/>
      <c r="U33272" s="11"/>
      <c r="AO33272" s="11"/>
    </row>
    <row r="33273" spans="2:41" x14ac:dyDescent="0.25">
      <c r="B33273" s="6"/>
      <c r="D33273" s="6"/>
      <c r="E33273" s="6"/>
      <c r="F33273" s="6"/>
      <c r="U33273" s="11"/>
      <c r="AO33273" s="11"/>
    </row>
    <row r="33274" spans="2:41" x14ac:dyDescent="0.25">
      <c r="B33274" s="6"/>
      <c r="D33274" s="6"/>
      <c r="E33274" s="6"/>
      <c r="F33274" s="6"/>
      <c r="U33274" s="11"/>
      <c r="AO33274" s="11"/>
    </row>
    <row r="33275" spans="2:41" x14ac:dyDescent="0.25">
      <c r="B33275" s="6"/>
      <c r="D33275" s="6"/>
      <c r="E33275" s="6"/>
      <c r="F33275" s="6"/>
      <c r="U33275" s="11"/>
      <c r="AO33275" s="11"/>
    </row>
    <row r="33276" spans="2:41" x14ac:dyDescent="0.25">
      <c r="B33276" s="6"/>
      <c r="D33276" s="6"/>
      <c r="E33276" s="6"/>
      <c r="F33276" s="6"/>
      <c r="U33276" s="11"/>
      <c r="AO33276" s="11"/>
    </row>
    <row r="33277" spans="2:41" x14ac:dyDescent="0.25">
      <c r="B33277" s="6"/>
      <c r="D33277" s="6"/>
      <c r="E33277" s="6"/>
      <c r="F33277" s="6"/>
      <c r="U33277" s="11"/>
      <c r="AO33277" s="11"/>
    </row>
    <row r="33278" spans="2:41" x14ac:dyDescent="0.25">
      <c r="B33278" s="6"/>
      <c r="D33278" s="6"/>
      <c r="E33278" s="6"/>
      <c r="F33278" s="6"/>
      <c r="U33278" s="11"/>
      <c r="AO33278" s="11"/>
    </row>
    <row r="33279" spans="2:41" x14ac:dyDescent="0.25">
      <c r="B33279" s="6"/>
      <c r="D33279" s="6"/>
      <c r="E33279" s="6"/>
      <c r="F33279" s="6"/>
      <c r="U33279" s="11"/>
      <c r="AO33279" s="11"/>
    </row>
    <row r="33280" spans="2:41" x14ac:dyDescent="0.25">
      <c r="B33280" s="6"/>
      <c r="D33280" s="6"/>
      <c r="E33280" s="6"/>
      <c r="F33280" s="6"/>
      <c r="U33280" s="11"/>
      <c r="AO33280" s="11"/>
    </row>
    <row r="33281" spans="2:41" x14ac:dyDescent="0.25">
      <c r="B33281" s="6"/>
      <c r="D33281" s="6"/>
      <c r="E33281" s="6"/>
      <c r="F33281" s="6"/>
      <c r="U33281" s="11"/>
      <c r="AO33281" s="11"/>
    </row>
    <row r="33282" spans="2:41" x14ac:dyDescent="0.25">
      <c r="B33282" s="6"/>
      <c r="D33282" s="6"/>
      <c r="E33282" s="6"/>
      <c r="F33282" s="6"/>
      <c r="U33282" s="11"/>
      <c r="AO33282" s="11"/>
    </row>
    <row r="33283" spans="2:41" x14ac:dyDescent="0.25">
      <c r="B33283" s="6"/>
      <c r="D33283" s="6"/>
      <c r="E33283" s="6"/>
      <c r="F33283" s="6"/>
      <c r="U33283" s="11"/>
      <c r="AO33283" s="11"/>
    </row>
    <row r="33284" spans="2:41" x14ac:dyDescent="0.25">
      <c r="B33284" s="6"/>
      <c r="D33284" s="6"/>
      <c r="E33284" s="6"/>
      <c r="F33284" s="6"/>
      <c r="U33284" s="11"/>
      <c r="AO33284" s="11"/>
    </row>
    <row r="33285" spans="2:41" x14ac:dyDescent="0.25">
      <c r="B33285" s="6"/>
      <c r="D33285" s="6"/>
      <c r="E33285" s="6"/>
      <c r="F33285" s="6"/>
      <c r="U33285" s="11"/>
      <c r="AO33285" s="11"/>
    </row>
    <row r="33286" spans="2:41" x14ac:dyDescent="0.25">
      <c r="B33286" s="6"/>
      <c r="D33286" s="6"/>
      <c r="E33286" s="6"/>
      <c r="F33286" s="6"/>
      <c r="U33286" s="11"/>
      <c r="AO33286" s="11"/>
    </row>
    <row r="33287" spans="2:41" x14ac:dyDescent="0.25">
      <c r="B33287" s="6"/>
      <c r="D33287" s="6"/>
      <c r="E33287" s="6"/>
      <c r="F33287" s="6"/>
      <c r="U33287" s="11"/>
      <c r="AO33287" s="11"/>
    </row>
    <row r="33288" spans="2:41" x14ac:dyDescent="0.25">
      <c r="B33288" s="6"/>
      <c r="D33288" s="6"/>
      <c r="E33288" s="6"/>
      <c r="F33288" s="6"/>
      <c r="U33288" s="11"/>
      <c r="AO33288" s="11"/>
    </row>
    <row r="33289" spans="2:41" x14ac:dyDescent="0.25">
      <c r="B33289" s="6"/>
      <c r="D33289" s="6"/>
      <c r="E33289" s="6"/>
      <c r="F33289" s="6"/>
      <c r="U33289" s="11"/>
      <c r="AO33289" s="11"/>
    </row>
    <row r="33290" spans="2:41" x14ac:dyDescent="0.25">
      <c r="B33290" s="6"/>
      <c r="D33290" s="6"/>
      <c r="E33290" s="6"/>
      <c r="F33290" s="6"/>
      <c r="U33290" s="11"/>
      <c r="AO33290" s="11"/>
    </row>
    <row r="33291" spans="2:41" x14ac:dyDescent="0.25">
      <c r="B33291" s="6"/>
      <c r="D33291" s="6"/>
      <c r="E33291" s="6"/>
      <c r="F33291" s="6"/>
      <c r="U33291" s="11"/>
      <c r="AO33291" s="11"/>
    </row>
    <row r="33292" spans="2:41" x14ac:dyDescent="0.25">
      <c r="B33292" s="6"/>
      <c r="D33292" s="6"/>
      <c r="E33292" s="6"/>
      <c r="F33292" s="6"/>
      <c r="U33292" s="11"/>
      <c r="AO33292" s="11"/>
    </row>
    <row r="33293" spans="2:41" x14ac:dyDescent="0.25">
      <c r="B33293" s="6"/>
      <c r="D33293" s="6"/>
      <c r="E33293" s="6"/>
      <c r="F33293" s="6"/>
      <c r="U33293" s="11"/>
      <c r="AO33293" s="11"/>
    </row>
    <row r="33294" spans="2:41" x14ac:dyDescent="0.25">
      <c r="B33294" s="6"/>
      <c r="D33294" s="6"/>
      <c r="E33294" s="6"/>
      <c r="F33294" s="6"/>
      <c r="U33294" s="11"/>
      <c r="AO33294" s="11"/>
    </row>
    <row r="33295" spans="2:41" x14ac:dyDescent="0.25">
      <c r="B33295" s="6"/>
      <c r="D33295" s="6"/>
      <c r="E33295" s="6"/>
      <c r="F33295" s="6"/>
      <c r="U33295" s="11"/>
      <c r="AO33295" s="11"/>
    </row>
    <row r="33296" spans="2:41" x14ac:dyDescent="0.25">
      <c r="B33296" s="6"/>
      <c r="D33296" s="6"/>
      <c r="E33296" s="6"/>
      <c r="F33296" s="6"/>
      <c r="U33296" s="11"/>
      <c r="AO33296" s="11"/>
    </row>
    <row r="33297" spans="2:41" x14ac:dyDescent="0.25">
      <c r="B33297" s="6"/>
      <c r="D33297" s="6"/>
      <c r="E33297" s="6"/>
      <c r="F33297" s="6"/>
      <c r="U33297" s="11"/>
      <c r="AO33297" s="11"/>
    </row>
    <row r="33298" spans="2:41" x14ac:dyDescent="0.25">
      <c r="B33298" s="6"/>
      <c r="D33298" s="6"/>
      <c r="E33298" s="6"/>
      <c r="F33298" s="6"/>
      <c r="U33298" s="11"/>
      <c r="AO33298" s="11"/>
    </row>
    <row r="33299" spans="2:41" x14ac:dyDescent="0.25">
      <c r="B33299" s="6"/>
      <c r="D33299" s="6"/>
      <c r="E33299" s="6"/>
      <c r="F33299" s="6"/>
      <c r="U33299" s="11"/>
      <c r="AO33299" s="11"/>
    </row>
    <row r="33300" spans="2:41" x14ac:dyDescent="0.25">
      <c r="B33300" s="6"/>
      <c r="D33300" s="6"/>
      <c r="E33300" s="6"/>
      <c r="F33300" s="6"/>
      <c r="U33300" s="11"/>
      <c r="AO33300" s="11"/>
    </row>
    <row r="33301" spans="2:41" x14ac:dyDescent="0.25">
      <c r="B33301" s="6"/>
      <c r="D33301" s="6"/>
      <c r="E33301" s="6"/>
      <c r="F33301" s="6"/>
      <c r="U33301" s="11"/>
      <c r="AO33301" s="11"/>
    </row>
    <row r="33302" spans="2:41" x14ac:dyDescent="0.25">
      <c r="B33302" s="6"/>
      <c r="D33302" s="6"/>
      <c r="E33302" s="6"/>
      <c r="F33302" s="6"/>
      <c r="U33302" s="11"/>
      <c r="AO33302" s="11"/>
    </row>
    <row r="33303" spans="2:41" x14ac:dyDescent="0.25">
      <c r="B33303" s="6"/>
      <c r="D33303" s="6"/>
      <c r="E33303" s="6"/>
      <c r="F33303" s="6"/>
      <c r="U33303" s="11"/>
      <c r="AO33303" s="11"/>
    </row>
    <row r="33304" spans="2:41" x14ac:dyDescent="0.25">
      <c r="B33304" s="6"/>
      <c r="D33304" s="6"/>
      <c r="E33304" s="6"/>
      <c r="F33304" s="6"/>
      <c r="U33304" s="11"/>
      <c r="AO33304" s="11"/>
    </row>
    <row r="33305" spans="2:41" x14ac:dyDescent="0.25">
      <c r="B33305" s="6"/>
      <c r="D33305" s="6"/>
      <c r="E33305" s="6"/>
      <c r="F33305" s="6"/>
      <c r="U33305" s="11"/>
      <c r="AO33305" s="11"/>
    </row>
    <row r="33306" spans="2:41" x14ac:dyDescent="0.25">
      <c r="B33306" s="6"/>
      <c r="D33306" s="6"/>
      <c r="E33306" s="6"/>
      <c r="F33306" s="6"/>
      <c r="U33306" s="11"/>
      <c r="AO33306" s="11"/>
    </row>
    <row r="33307" spans="2:41" x14ac:dyDescent="0.25">
      <c r="B33307" s="6"/>
      <c r="D33307" s="6"/>
      <c r="E33307" s="6"/>
      <c r="F33307" s="6"/>
      <c r="U33307" s="11"/>
      <c r="AO33307" s="11"/>
    </row>
    <row r="33308" spans="2:41" x14ac:dyDescent="0.25">
      <c r="B33308" s="6"/>
      <c r="D33308" s="6"/>
      <c r="E33308" s="6"/>
      <c r="F33308" s="6"/>
      <c r="U33308" s="11"/>
      <c r="AO33308" s="11"/>
    </row>
    <row r="33309" spans="2:41" x14ac:dyDescent="0.25">
      <c r="B33309" s="6"/>
      <c r="D33309" s="6"/>
      <c r="E33309" s="6"/>
      <c r="F33309" s="6"/>
      <c r="U33309" s="11"/>
      <c r="AO33309" s="11"/>
    </row>
    <row r="33310" spans="2:41" x14ac:dyDescent="0.25">
      <c r="B33310" s="6"/>
      <c r="D33310" s="6"/>
      <c r="E33310" s="6"/>
      <c r="F33310" s="6"/>
      <c r="U33310" s="11"/>
      <c r="AO33310" s="11"/>
    </row>
    <row r="33311" spans="2:41" x14ac:dyDescent="0.25">
      <c r="B33311" s="6"/>
      <c r="D33311" s="6"/>
      <c r="E33311" s="6"/>
      <c r="F33311" s="6"/>
      <c r="U33311" s="11"/>
      <c r="AO33311" s="11"/>
    </row>
    <row r="33312" spans="2:41" x14ac:dyDescent="0.25">
      <c r="B33312" s="6"/>
      <c r="D33312" s="6"/>
      <c r="E33312" s="6"/>
      <c r="F33312" s="6"/>
      <c r="U33312" s="11"/>
      <c r="AO33312" s="11"/>
    </row>
    <row r="33313" spans="2:41" x14ac:dyDescent="0.25">
      <c r="B33313" s="6"/>
      <c r="D33313" s="6"/>
      <c r="E33313" s="6"/>
      <c r="F33313" s="6"/>
      <c r="U33313" s="11"/>
      <c r="AO33313" s="11"/>
    </row>
    <row r="33314" spans="2:41" x14ac:dyDescent="0.25">
      <c r="B33314" s="6"/>
      <c r="D33314" s="6"/>
      <c r="E33314" s="6"/>
      <c r="F33314" s="6"/>
      <c r="U33314" s="11"/>
      <c r="AO33314" s="11"/>
    </row>
    <row r="33315" spans="2:41" x14ac:dyDescent="0.25">
      <c r="B33315" s="6"/>
      <c r="D33315" s="6"/>
      <c r="E33315" s="6"/>
      <c r="F33315" s="6"/>
      <c r="U33315" s="11"/>
      <c r="AO33315" s="11"/>
    </row>
    <row r="33316" spans="2:41" x14ac:dyDescent="0.25">
      <c r="B33316" s="6"/>
      <c r="D33316" s="6"/>
      <c r="E33316" s="6"/>
      <c r="F33316" s="6"/>
      <c r="U33316" s="11"/>
      <c r="AO33316" s="11"/>
    </row>
    <row r="33317" spans="2:41" x14ac:dyDescent="0.25">
      <c r="B33317" s="6"/>
      <c r="D33317" s="6"/>
      <c r="E33317" s="6"/>
      <c r="F33317" s="6"/>
      <c r="U33317" s="11"/>
      <c r="AO33317" s="11"/>
    </row>
    <row r="33318" spans="2:41" x14ac:dyDescent="0.25">
      <c r="B33318" s="6"/>
      <c r="D33318" s="6"/>
      <c r="E33318" s="6"/>
      <c r="F33318" s="6"/>
      <c r="U33318" s="11"/>
      <c r="AO33318" s="11"/>
    </row>
    <row r="33319" spans="2:41" x14ac:dyDescent="0.25">
      <c r="B33319" s="6"/>
      <c r="D33319" s="6"/>
      <c r="E33319" s="6"/>
      <c r="F33319" s="6"/>
      <c r="U33319" s="11"/>
      <c r="AO33319" s="11"/>
    </row>
    <row r="33320" spans="2:41" x14ac:dyDescent="0.25">
      <c r="B33320" s="6"/>
      <c r="D33320" s="6"/>
      <c r="E33320" s="6"/>
      <c r="F33320" s="6"/>
      <c r="U33320" s="11"/>
      <c r="AO33320" s="11"/>
    </row>
    <row r="33321" spans="2:41" x14ac:dyDescent="0.25">
      <c r="B33321" s="6"/>
      <c r="D33321" s="6"/>
      <c r="E33321" s="6"/>
      <c r="F33321" s="6"/>
      <c r="U33321" s="11"/>
      <c r="AO33321" s="11"/>
    </row>
    <row r="33322" spans="2:41" x14ac:dyDescent="0.25">
      <c r="B33322" s="6"/>
      <c r="D33322" s="6"/>
      <c r="E33322" s="6"/>
      <c r="F33322" s="6"/>
      <c r="U33322" s="11"/>
      <c r="AO33322" s="11"/>
    </row>
    <row r="33323" spans="2:41" x14ac:dyDescent="0.25">
      <c r="B33323" s="6"/>
      <c r="D33323" s="6"/>
      <c r="E33323" s="6"/>
      <c r="F33323" s="6"/>
      <c r="U33323" s="11"/>
      <c r="AO33323" s="11"/>
    </row>
    <row r="33324" spans="2:41" x14ac:dyDescent="0.25">
      <c r="B33324" s="6"/>
      <c r="D33324" s="6"/>
      <c r="E33324" s="6"/>
      <c r="F33324" s="6"/>
      <c r="U33324" s="11"/>
      <c r="AO33324" s="11"/>
    </row>
    <row r="33325" spans="2:41" x14ac:dyDescent="0.25">
      <c r="B33325" s="6"/>
      <c r="D33325" s="6"/>
      <c r="E33325" s="6"/>
      <c r="F33325" s="6"/>
      <c r="U33325" s="11"/>
      <c r="AO33325" s="11"/>
    </row>
    <row r="33326" spans="2:41" x14ac:dyDescent="0.25">
      <c r="B33326" s="6"/>
      <c r="D33326" s="6"/>
      <c r="E33326" s="6"/>
      <c r="F33326" s="6"/>
      <c r="U33326" s="11"/>
      <c r="AO33326" s="11"/>
    </row>
    <row r="33327" spans="2:41" x14ac:dyDescent="0.25">
      <c r="B33327" s="6"/>
      <c r="D33327" s="6"/>
      <c r="E33327" s="6"/>
      <c r="F33327" s="6"/>
      <c r="U33327" s="11"/>
      <c r="AO33327" s="11"/>
    </row>
    <row r="33328" spans="2:41" x14ac:dyDescent="0.25">
      <c r="B33328" s="6"/>
      <c r="D33328" s="6"/>
      <c r="E33328" s="6"/>
      <c r="F33328" s="6"/>
      <c r="U33328" s="11"/>
      <c r="AO33328" s="11"/>
    </row>
    <row r="33329" spans="2:41" x14ac:dyDescent="0.25">
      <c r="B33329" s="6"/>
      <c r="D33329" s="6"/>
      <c r="E33329" s="6"/>
      <c r="F33329" s="6"/>
      <c r="U33329" s="11"/>
      <c r="AO33329" s="11"/>
    </row>
    <row r="33330" spans="2:41" x14ac:dyDescent="0.25">
      <c r="B33330" s="6"/>
      <c r="D33330" s="6"/>
      <c r="E33330" s="6"/>
      <c r="F33330" s="6"/>
      <c r="U33330" s="11"/>
      <c r="AO33330" s="11"/>
    </row>
    <row r="33331" spans="2:41" x14ac:dyDescent="0.25">
      <c r="B33331" s="6"/>
      <c r="D33331" s="6"/>
      <c r="E33331" s="6"/>
      <c r="F33331" s="6"/>
      <c r="U33331" s="11"/>
      <c r="AO33331" s="11"/>
    </row>
    <row r="33332" spans="2:41" x14ac:dyDescent="0.25">
      <c r="B33332" s="6"/>
      <c r="D33332" s="6"/>
      <c r="E33332" s="6"/>
      <c r="F33332" s="6"/>
      <c r="U33332" s="11"/>
      <c r="AO33332" s="11"/>
    </row>
    <row r="33333" spans="2:41" x14ac:dyDescent="0.25">
      <c r="B33333" s="6"/>
      <c r="D33333" s="6"/>
      <c r="E33333" s="6"/>
      <c r="F33333" s="6"/>
      <c r="U33333" s="11"/>
      <c r="AO33333" s="11"/>
    </row>
    <row r="33334" spans="2:41" x14ac:dyDescent="0.25">
      <c r="B33334" s="6"/>
      <c r="D33334" s="6"/>
      <c r="E33334" s="6"/>
      <c r="F33334" s="6"/>
      <c r="U33334" s="11"/>
      <c r="AO33334" s="11"/>
    </row>
    <row r="33335" spans="2:41" x14ac:dyDescent="0.25">
      <c r="B33335" s="6"/>
      <c r="D33335" s="6"/>
      <c r="E33335" s="6"/>
      <c r="F33335" s="6"/>
      <c r="U33335" s="11"/>
      <c r="AO33335" s="11"/>
    </row>
    <row r="33336" spans="2:41" x14ac:dyDescent="0.25">
      <c r="B33336" s="6"/>
      <c r="D33336" s="6"/>
      <c r="E33336" s="6"/>
      <c r="F33336" s="6"/>
      <c r="U33336" s="11"/>
      <c r="AO33336" s="11"/>
    </row>
    <row r="33337" spans="2:41" x14ac:dyDescent="0.25">
      <c r="B33337" s="6"/>
      <c r="D33337" s="6"/>
      <c r="E33337" s="6"/>
      <c r="F33337" s="6"/>
      <c r="U33337" s="11"/>
      <c r="AO33337" s="11"/>
    </row>
    <row r="33338" spans="2:41" x14ac:dyDescent="0.25">
      <c r="B33338" s="6"/>
      <c r="D33338" s="6"/>
      <c r="E33338" s="6"/>
      <c r="F33338" s="6"/>
      <c r="U33338" s="11"/>
      <c r="AO33338" s="11"/>
    </row>
    <row r="33339" spans="2:41" x14ac:dyDescent="0.25">
      <c r="B33339" s="6"/>
      <c r="D33339" s="6"/>
      <c r="E33339" s="6"/>
      <c r="F33339" s="6"/>
      <c r="U33339" s="11"/>
      <c r="AO33339" s="11"/>
    </row>
    <row r="33340" spans="2:41" x14ac:dyDescent="0.25">
      <c r="B33340" s="6"/>
      <c r="D33340" s="6"/>
      <c r="E33340" s="6"/>
      <c r="F33340" s="6"/>
      <c r="U33340" s="11"/>
      <c r="AO33340" s="11"/>
    </row>
    <row r="33341" spans="2:41" x14ac:dyDescent="0.25">
      <c r="B33341" s="6"/>
      <c r="D33341" s="6"/>
      <c r="E33341" s="6"/>
      <c r="F33341" s="6"/>
      <c r="U33341" s="11"/>
      <c r="AO33341" s="11"/>
    </row>
    <row r="33342" spans="2:41" x14ac:dyDescent="0.25">
      <c r="B33342" s="6"/>
      <c r="D33342" s="6"/>
      <c r="E33342" s="6"/>
      <c r="F33342" s="6"/>
      <c r="U33342" s="11"/>
      <c r="AO33342" s="11"/>
    </row>
    <row r="33343" spans="2:41" x14ac:dyDescent="0.25">
      <c r="B33343" s="6"/>
      <c r="D33343" s="6"/>
      <c r="E33343" s="6"/>
      <c r="F33343" s="6"/>
      <c r="U33343" s="11"/>
      <c r="AO33343" s="11"/>
    </row>
    <row r="33344" spans="2:41" x14ac:dyDescent="0.25">
      <c r="B33344" s="6"/>
      <c r="D33344" s="6"/>
      <c r="E33344" s="6"/>
      <c r="F33344" s="6"/>
      <c r="U33344" s="11"/>
      <c r="AO33344" s="11"/>
    </row>
    <row r="33345" spans="2:41" x14ac:dyDescent="0.25">
      <c r="B33345" s="6"/>
      <c r="D33345" s="6"/>
      <c r="E33345" s="6"/>
      <c r="F33345" s="6"/>
      <c r="U33345" s="11"/>
      <c r="AO33345" s="11"/>
    </row>
    <row r="33346" spans="2:41" x14ac:dyDescent="0.25">
      <c r="B33346" s="6"/>
      <c r="D33346" s="6"/>
      <c r="E33346" s="6"/>
      <c r="F33346" s="6"/>
      <c r="U33346" s="11"/>
      <c r="AO33346" s="11"/>
    </row>
    <row r="33347" spans="2:41" x14ac:dyDescent="0.25">
      <c r="B33347" s="6"/>
      <c r="D33347" s="6"/>
      <c r="E33347" s="6"/>
      <c r="F33347" s="6"/>
      <c r="U33347" s="11"/>
      <c r="AO33347" s="11"/>
    </row>
    <row r="33348" spans="2:41" x14ac:dyDescent="0.25">
      <c r="B33348" s="6"/>
      <c r="D33348" s="6"/>
      <c r="E33348" s="6"/>
      <c r="F33348" s="6"/>
      <c r="U33348" s="11"/>
      <c r="AO33348" s="11"/>
    </row>
    <row r="33349" spans="2:41" x14ac:dyDescent="0.25">
      <c r="B33349" s="6"/>
      <c r="D33349" s="6"/>
      <c r="E33349" s="6"/>
      <c r="F33349" s="6"/>
      <c r="U33349" s="11"/>
      <c r="AO33349" s="11"/>
    </row>
    <row r="33350" spans="2:41" x14ac:dyDescent="0.25">
      <c r="B33350" s="6"/>
      <c r="D33350" s="6"/>
      <c r="E33350" s="6"/>
      <c r="F33350" s="6"/>
      <c r="U33350" s="11"/>
      <c r="AO33350" s="11"/>
    </row>
    <row r="33351" spans="2:41" x14ac:dyDescent="0.25">
      <c r="B33351" s="6"/>
      <c r="D33351" s="6"/>
      <c r="E33351" s="6"/>
      <c r="F33351" s="6"/>
      <c r="U33351" s="11"/>
      <c r="AO33351" s="11"/>
    </row>
    <row r="33352" spans="2:41" x14ac:dyDescent="0.25">
      <c r="B33352" s="6"/>
      <c r="D33352" s="6"/>
      <c r="E33352" s="6"/>
      <c r="F33352" s="6"/>
      <c r="U33352" s="11"/>
      <c r="AO33352" s="11"/>
    </row>
    <row r="33353" spans="2:41" x14ac:dyDescent="0.25">
      <c r="B33353" s="6"/>
      <c r="D33353" s="6"/>
      <c r="E33353" s="6"/>
      <c r="F33353" s="6"/>
      <c r="U33353" s="11"/>
      <c r="AO33353" s="11"/>
    </row>
    <row r="33354" spans="2:41" x14ac:dyDescent="0.25">
      <c r="B33354" s="6"/>
      <c r="D33354" s="6"/>
      <c r="E33354" s="6"/>
      <c r="F33354" s="6"/>
      <c r="U33354" s="11"/>
      <c r="AO33354" s="11"/>
    </row>
    <row r="33355" spans="2:41" x14ac:dyDescent="0.25">
      <c r="B33355" s="6"/>
      <c r="D33355" s="6"/>
      <c r="E33355" s="6"/>
      <c r="F33355" s="6"/>
      <c r="U33355" s="11"/>
      <c r="AO33355" s="11"/>
    </row>
    <row r="33356" spans="2:41" x14ac:dyDescent="0.25">
      <c r="B33356" s="6"/>
      <c r="D33356" s="6"/>
      <c r="E33356" s="6"/>
      <c r="F33356" s="6"/>
      <c r="U33356" s="11"/>
      <c r="AO33356" s="11"/>
    </row>
    <row r="33357" spans="2:41" x14ac:dyDescent="0.25">
      <c r="B33357" s="6"/>
      <c r="D33357" s="6"/>
      <c r="E33357" s="6"/>
      <c r="F33357" s="6"/>
      <c r="U33357" s="11"/>
      <c r="AO33357" s="11"/>
    </row>
    <row r="33358" spans="2:41" x14ac:dyDescent="0.25">
      <c r="B33358" s="6"/>
      <c r="D33358" s="6"/>
      <c r="E33358" s="6"/>
      <c r="F33358" s="6"/>
      <c r="U33358" s="11"/>
      <c r="AO33358" s="11"/>
    </row>
    <row r="33359" spans="2:41" x14ac:dyDescent="0.25">
      <c r="B33359" s="6"/>
      <c r="D33359" s="6"/>
      <c r="E33359" s="6"/>
      <c r="F33359" s="6"/>
      <c r="U33359" s="11"/>
      <c r="AO33359" s="11"/>
    </row>
    <row r="33360" spans="2:41" x14ac:dyDescent="0.25">
      <c r="B33360" s="6"/>
      <c r="D33360" s="6"/>
      <c r="E33360" s="6"/>
      <c r="F33360" s="6"/>
      <c r="U33360" s="11"/>
      <c r="AO33360" s="11"/>
    </row>
    <row r="33361" spans="2:41" x14ac:dyDescent="0.25">
      <c r="B33361" s="6"/>
      <c r="D33361" s="6"/>
      <c r="E33361" s="6"/>
      <c r="F33361" s="6"/>
      <c r="U33361" s="11"/>
      <c r="AO33361" s="11"/>
    </row>
    <row r="33362" spans="2:41" x14ac:dyDescent="0.25">
      <c r="B33362" s="6"/>
      <c r="D33362" s="6"/>
      <c r="E33362" s="6"/>
      <c r="F33362" s="6"/>
      <c r="U33362" s="11"/>
      <c r="AO33362" s="11"/>
    </row>
    <row r="33363" spans="2:41" x14ac:dyDescent="0.25">
      <c r="B33363" s="6"/>
      <c r="D33363" s="6"/>
      <c r="E33363" s="6"/>
      <c r="F33363" s="6"/>
      <c r="U33363" s="11"/>
      <c r="AO33363" s="11"/>
    </row>
    <row r="33364" spans="2:41" x14ac:dyDescent="0.25">
      <c r="B33364" s="6"/>
      <c r="D33364" s="6"/>
      <c r="E33364" s="6"/>
      <c r="F33364" s="6"/>
      <c r="U33364" s="11"/>
      <c r="AO33364" s="11"/>
    </row>
    <row r="33365" spans="2:41" x14ac:dyDescent="0.25">
      <c r="B33365" s="6"/>
      <c r="D33365" s="6"/>
      <c r="E33365" s="6"/>
      <c r="F33365" s="6"/>
      <c r="U33365" s="11"/>
      <c r="AO33365" s="11"/>
    </row>
    <row r="33366" spans="2:41" x14ac:dyDescent="0.25">
      <c r="B33366" s="6"/>
      <c r="D33366" s="6"/>
      <c r="E33366" s="6"/>
      <c r="F33366" s="6"/>
      <c r="U33366" s="11"/>
      <c r="AO33366" s="11"/>
    </row>
    <row r="33367" spans="2:41" x14ac:dyDescent="0.25">
      <c r="B33367" s="6"/>
      <c r="D33367" s="6"/>
      <c r="E33367" s="6"/>
      <c r="F33367" s="6"/>
      <c r="U33367" s="11"/>
      <c r="AO33367" s="11"/>
    </row>
    <row r="33368" spans="2:41" x14ac:dyDescent="0.25">
      <c r="B33368" s="6"/>
      <c r="D33368" s="6"/>
      <c r="E33368" s="6"/>
      <c r="F33368" s="6"/>
      <c r="U33368" s="11"/>
      <c r="AO33368" s="11"/>
    </row>
    <row r="33369" spans="2:41" x14ac:dyDescent="0.25">
      <c r="B33369" s="6"/>
      <c r="D33369" s="6"/>
      <c r="E33369" s="6"/>
      <c r="F33369" s="6"/>
      <c r="U33369" s="11"/>
      <c r="AO33369" s="11"/>
    </row>
    <row r="33370" spans="2:41" x14ac:dyDescent="0.25">
      <c r="B33370" s="6"/>
      <c r="D33370" s="6"/>
      <c r="E33370" s="6"/>
      <c r="F33370" s="6"/>
      <c r="U33370" s="11"/>
      <c r="AO33370" s="11"/>
    </row>
    <row r="33371" spans="2:41" x14ac:dyDescent="0.25">
      <c r="B33371" s="6"/>
      <c r="D33371" s="6"/>
      <c r="E33371" s="6"/>
      <c r="F33371" s="6"/>
      <c r="U33371" s="11"/>
      <c r="AO33371" s="11"/>
    </row>
    <row r="33372" spans="2:41" x14ac:dyDescent="0.25">
      <c r="B33372" s="6"/>
      <c r="D33372" s="6"/>
      <c r="E33372" s="6"/>
      <c r="F33372" s="6"/>
      <c r="U33372" s="11"/>
      <c r="AO33372" s="11"/>
    </row>
    <row r="33373" spans="2:41" x14ac:dyDescent="0.25">
      <c r="B33373" s="6"/>
      <c r="D33373" s="6"/>
      <c r="E33373" s="6"/>
      <c r="F33373" s="6"/>
      <c r="U33373" s="11"/>
      <c r="AO33373" s="11"/>
    </row>
    <row r="33374" spans="2:41" x14ac:dyDescent="0.25">
      <c r="B33374" s="6"/>
      <c r="D33374" s="6"/>
      <c r="E33374" s="6"/>
      <c r="F33374" s="6"/>
      <c r="U33374" s="11"/>
      <c r="AO33374" s="11"/>
    </row>
    <row r="33375" spans="2:41" x14ac:dyDescent="0.25">
      <c r="B33375" s="6"/>
      <c r="D33375" s="6"/>
      <c r="E33375" s="6"/>
      <c r="F33375" s="6"/>
      <c r="U33375" s="11"/>
      <c r="AO33375" s="11"/>
    </row>
    <row r="33376" spans="2:41" x14ac:dyDescent="0.25">
      <c r="B33376" s="6"/>
      <c r="D33376" s="6"/>
      <c r="E33376" s="6"/>
      <c r="F33376" s="6"/>
      <c r="U33376" s="11"/>
      <c r="AO33376" s="11"/>
    </row>
    <row r="33377" spans="2:41" x14ac:dyDescent="0.25">
      <c r="B33377" s="6"/>
      <c r="D33377" s="6"/>
      <c r="E33377" s="6"/>
      <c r="F33377" s="6"/>
      <c r="U33377" s="11"/>
      <c r="AO33377" s="11"/>
    </row>
    <row r="33378" spans="2:41" x14ac:dyDescent="0.25">
      <c r="B33378" s="6"/>
      <c r="D33378" s="6"/>
      <c r="E33378" s="6"/>
      <c r="F33378" s="6"/>
      <c r="U33378" s="11"/>
      <c r="AO33378" s="11"/>
    </row>
    <row r="33379" spans="2:41" x14ac:dyDescent="0.25">
      <c r="B33379" s="6"/>
      <c r="D33379" s="6"/>
      <c r="E33379" s="6"/>
      <c r="F33379" s="6"/>
      <c r="U33379" s="11"/>
      <c r="AO33379" s="11"/>
    </row>
    <row r="33380" spans="2:41" x14ac:dyDescent="0.25">
      <c r="B33380" s="6"/>
      <c r="D33380" s="6"/>
      <c r="E33380" s="6"/>
      <c r="F33380" s="6"/>
      <c r="U33380" s="11"/>
      <c r="AO33380" s="11"/>
    </row>
    <row r="33381" spans="2:41" x14ac:dyDescent="0.25">
      <c r="B33381" s="6"/>
      <c r="D33381" s="6"/>
      <c r="E33381" s="6"/>
      <c r="F33381" s="6"/>
      <c r="U33381" s="11"/>
      <c r="AO33381" s="11"/>
    </row>
    <row r="33382" spans="2:41" x14ac:dyDescent="0.25">
      <c r="B33382" s="6"/>
      <c r="D33382" s="6"/>
      <c r="E33382" s="6"/>
      <c r="F33382" s="6"/>
      <c r="U33382" s="11"/>
      <c r="AO33382" s="11"/>
    </row>
    <row r="33383" spans="2:41" x14ac:dyDescent="0.25">
      <c r="B33383" s="6"/>
      <c r="D33383" s="6"/>
      <c r="E33383" s="6"/>
      <c r="F33383" s="6"/>
      <c r="U33383" s="11"/>
      <c r="AO33383" s="11"/>
    </row>
    <row r="33384" spans="2:41" x14ac:dyDescent="0.25">
      <c r="B33384" s="6"/>
      <c r="D33384" s="6"/>
      <c r="E33384" s="6"/>
      <c r="F33384" s="6"/>
      <c r="U33384" s="11"/>
      <c r="AO33384" s="11"/>
    </row>
    <row r="33385" spans="2:41" x14ac:dyDescent="0.25">
      <c r="B33385" s="6"/>
      <c r="D33385" s="6"/>
      <c r="E33385" s="6"/>
      <c r="F33385" s="6"/>
      <c r="U33385" s="11"/>
      <c r="AO33385" s="11"/>
    </row>
    <row r="33386" spans="2:41" x14ac:dyDescent="0.25">
      <c r="B33386" s="6"/>
      <c r="D33386" s="6"/>
      <c r="E33386" s="6"/>
      <c r="F33386" s="6"/>
      <c r="U33386" s="11"/>
      <c r="AO33386" s="11"/>
    </row>
    <row r="33387" spans="2:41" x14ac:dyDescent="0.25">
      <c r="B33387" s="6"/>
      <c r="D33387" s="6"/>
      <c r="E33387" s="6"/>
      <c r="F33387" s="6"/>
      <c r="U33387" s="11"/>
      <c r="AO33387" s="11"/>
    </row>
    <row r="33388" spans="2:41" x14ac:dyDescent="0.25">
      <c r="B33388" s="6"/>
      <c r="D33388" s="6"/>
      <c r="E33388" s="6"/>
      <c r="F33388" s="6"/>
      <c r="U33388" s="11"/>
      <c r="AO33388" s="11"/>
    </row>
    <row r="33389" spans="2:41" x14ac:dyDescent="0.25">
      <c r="B33389" s="6"/>
      <c r="D33389" s="6"/>
      <c r="E33389" s="6"/>
      <c r="F33389" s="6"/>
      <c r="U33389" s="11"/>
      <c r="AO33389" s="11"/>
    </row>
    <row r="33390" spans="2:41" x14ac:dyDescent="0.25">
      <c r="B33390" s="6"/>
      <c r="D33390" s="6"/>
      <c r="E33390" s="6"/>
      <c r="F33390" s="6"/>
      <c r="U33390" s="11"/>
      <c r="AO33390" s="11"/>
    </row>
    <row r="33391" spans="2:41" x14ac:dyDescent="0.25">
      <c r="B33391" s="6"/>
      <c r="D33391" s="6"/>
      <c r="E33391" s="6"/>
      <c r="F33391" s="6"/>
      <c r="U33391" s="11"/>
      <c r="AO33391" s="11"/>
    </row>
    <row r="33392" spans="2:41" x14ac:dyDescent="0.25">
      <c r="B33392" s="6"/>
      <c r="D33392" s="6"/>
      <c r="E33392" s="6"/>
      <c r="F33392" s="6"/>
      <c r="U33392" s="11"/>
      <c r="AO33392" s="11"/>
    </row>
    <row r="33393" spans="2:41" x14ac:dyDescent="0.25">
      <c r="B33393" s="6"/>
      <c r="D33393" s="6"/>
      <c r="E33393" s="6"/>
      <c r="F33393" s="6"/>
      <c r="U33393" s="11"/>
      <c r="AO33393" s="11"/>
    </row>
    <row r="33394" spans="2:41" x14ac:dyDescent="0.25">
      <c r="B33394" s="6"/>
      <c r="D33394" s="6"/>
      <c r="E33394" s="6"/>
      <c r="F33394" s="6"/>
      <c r="U33394" s="11"/>
      <c r="AO33394" s="11"/>
    </row>
    <row r="33395" spans="2:41" x14ac:dyDescent="0.25">
      <c r="B33395" s="6"/>
      <c r="D33395" s="6"/>
      <c r="E33395" s="6"/>
      <c r="F33395" s="6"/>
      <c r="U33395" s="11"/>
      <c r="AO33395" s="11"/>
    </row>
    <row r="33396" spans="2:41" x14ac:dyDescent="0.25">
      <c r="B33396" s="6"/>
      <c r="D33396" s="6"/>
      <c r="E33396" s="6"/>
      <c r="F33396" s="6"/>
      <c r="U33396" s="11"/>
      <c r="AO33396" s="11"/>
    </row>
    <row r="33397" spans="2:41" x14ac:dyDescent="0.25">
      <c r="B33397" s="6"/>
      <c r="D33397" s="6"/>
      <c r="E33397" s="6"/>
      <c r="F33397" s="6"/>
      <c r="U33397" s="11"/>
      <c r="AO33397" s="11"/>
    </row>
    <row r="33398" spans="2:41" x14ac:dyDescent="0.25">
      <c r="B33398" s="6"/>
      <c r="D33398" s="6"/>
      <c r="E33398" s="6"/>
      <c r="F33398" s="6"/>
      <c r="U33398" s="11"/>
      <c r="AO33398" s="11"/>
    </row>
    <row r="33399" spans="2:41" x14ac:dyDescent="0.25">
      <c r="B33399" s="6"/>
      <c r="D33399" s="6"/>
      <c r="E33399" s="6"/>
      <c r="F33399" s="6"/>
      <c r="U33399" s="11"/>
      <c r="AO33399" s="11"/>
    </row>
    <row r="33400" spans="2:41" x14ac:dyDescent="0.25">
      <c r="B33400" s="6"/>
      <c r="D33400" s="6"/>
      <c r="E33400" s="6"/>
      <c r="F33400" s="6"/>
      <c r="U33400" s="11"/>
      <c r="AO33400" s="11"/>
    </row>
    <row r="33401" spans="2:41" x14ac:dyDescent="0.25">
      <c r="B33401" s="6"/>
      <c r="D33401" s="6"/>
      <c r="E33401" s="6"/>
      <c r="F33401" s="6"/>
      <c r="U33401" s="11"/>
      <c r="AO33401" s="11"/>
    </row>
    <row r="33402" spans="2:41" x14ac:dyDescent="0.25">
      <c r="B33402" s="6"/>
      <c r="D33402" s="6"/>
      <c r="E33402" s="6"/>
      <c r="F33402" s="6"/>
      <c r="U33402" s="11"/>
      <c r="AO33402" s="11"/>
    </row>
    <row r="33403" spans="2:41" x14ac:dyDescent="0.25">
      <c r="B33403" s="6"/>
      <c r="D33403" s="6"/>
      <c r="E33403" s="6"/>
      <c r="F33403" s="6"/>
      <c r="U33403" s="11"/>
      <c r="AO33403" s="11"/>
    </row>
    <row r="33404" spans="2:41" x14ac:dyDescent="0.25">
      <c r="B33404" s="6"/>
      <c r="D33404" s="6"/>
      <c r="E33404" s="6"/>
      <c r="F33404" s="6"/>
      <c r="U33404" s="11"/>
      <c r="AO33404" s="11"/>
    </row>
    <row r="33405" spans="2:41" x14ac:dyDescent="0.25">
      <c r="B33405" s="6"/>
      <c r="D33405" s="6"/>
      <c r="E33405" s="6"/>
      <c r="F33405" s="6"/>
      <c r="U33405" s="11"/>
      <c r="AO33405" s="11"/>
    </row>
    <row r="33406" spans="2:41" x14ac:dyDescent="0.25">
      <c r="B33406" s="6"/>
      <c r="D33406" s="6"/>
      <c r="E33406" s="6"/>
      <c r="F33406" s="6"/>
      <c r="U33406" s="11"/>
      <c r="AO33406" s="11"/>
    </row>
    <row r="33407" spans="2:41" x14ac:dyDescent="0.25">
      <c r="B33407" s="6"/>
      <c r="D33407" s="6"/>
      <c r="E33407" s="6"/>
      <c r="F33407" s="6"/>
      <c r="U33407" s="11"/>
      <c r="AO33407" s="11"/>
    </row>
    <row r="33408" spans="2:41" x14ac:dyDescent="0.25">
      <c r="B33408" s="6"/>
      <c r="D33408" s="6"/>
      <c r="E33408" s="6"/>
      <c r="F33408" s="6"/>
      <c r="U33408" s="11"/>
      <c r="AO33408" s="11"/>
    </row>
    <row r="33409" spans="2:41" x14ac:dyDescent="0.25">
      <c r="B33409" s="6"/>
      <c r="D33409" s="6"/>
      <c r="E33409" s="6"/>
      <c r="F33409" s="6"/>
      <c r="U33409" s="11"/>
      <c r="AO33409" s="11"/>
    </row>
    <row r="33410" spans="2:41" x14ac:dyDescent="0.25">
      <c r="B33410" s="6"/>
      <c r="D33410" s="6"/>
      <c r="E33410" s="6"/>
      <c r="F33410" s="6"/>
      <c r="U33410" s="11"/>
      <c r="AO33410" s="11"/>
    </row>
    <row r="33411" spans="2:41" x14ac:dyDescent="0.25">
      <c r="B33411" s="6"/>
      <c r="D33411" s="6"/>
      <c r="E33411" s="6"/>
      <c r="F33411" s="6"/>
      <c r="U33411" s="11"/>
      <c r="AO33411" s="11"/>
    </row>
    <row r="33412" spans="2:41" x14ac:dyDescent="0.25">
      <c r="B33412" s="6"/>
      <c r="D33412" s="6"/>
      <c r="E33412" s="6"/>
      <c r="F33412" s="6"/>
      <c r="U33412" s="11"/>
      <c r="AO33412" s="11"/>
    </row>
    <row r="33413" spans="2:41" x14ac:dyDescent="0.25">
      <c r="B33413" s="6"/>
      <c r="D33413" s="6"/>
      <c r="E33413" s="6"/>
      <c r="F33413" s="6"/>
      <c r="U33413" s="11"/>
      <c r="AO33413" s="11"/>
    </row>
    <row r="33414" spans="2:41" x14ac:dyDescent="0.25">
      <c r="B33414" s="6"/>
      <c r="D33414" s="6"/>
      <c r="E33414" s="6"/>
      <c r="F33414" s="6"/>
      <c r="U33414" s="11"/>
      <c r="AO33414" s="11"/>
    </row>
    <row r="33415" spans="2:41" x14ac:dyDescent="0.25">
      <c r="B33415" s="6"/>
      <c r="D33415" s="6"/>
      <c r="E33415" s="6"/>
      <c r="F33415" s="6"/>
      <c r="U33415" s="11"/>
      <c r="AO33415" s="11"/>
    </row>
    <row r="33416" spans="2:41" x14ac:dyDescent="0.25">
      <c r="B33416" s="6"/>
      <c r="D33416" s="6"/>
      <c r="E33416" s="6"/>
      <c r="F33416" s="6"/>
      <c r="U33416" s="11"/>
      <c r="AO33416" s="11"/>
    </row>
    <row r="33417" spans="2:41" x14ac:dyDescent="0.25">
      <c r="B33417" s="6"/>
      <c r="D33417" s="6"/>
      <c r="E33417" s="6"/>
      <c r="F33417" s="6"/>
      <c r="U33417" s="11"/>
      <c r="AO33417" s="11"/>
    </row>
    <row r="33418" spans="2:41" x14ac:dyDescent="0.25">
      <c r="B33418" s="6"/>
      <c r="D33418" s="6"/>
      <c r="E33418" s="6"/>
      <c r="F33418" s="6"/>
      <c r="U33418" s="11"/>
      <c r="AO33418" s="11"/>
    </row>
    <row r="33419" spans="2:41" x14ac:dyDescent="0.25">
      <c r="B33419" s="6"/>
      <c r="D33419" s="6"/>
      <c r="E33419" s="6"/>
      <c r="F33419" s="6"/>
      <c r="U33419" s="11"/>
      <c r="AO33419" s="11"/>
    </row>
    <row r="33420" spans="2:41" x14ac:dyDescent="0.25">
      <c r="B33420" s="6"/>
      <c r="D33420" s="6"/>
      <c r="E33420" s="6"/>
      <c r="F33420" s="6"/>
      <c r="U33420" s="11"/>
      <c r="AO33420" s="11"/>
    </row>
    <row r="33421" spans="2:41" x14ac:dyDescent="0.25">
      <c r="B33421" s="6"/>
      <c r="D33421" s="6"/>
      <c r="E33421" s="6"/>
      <c r="F33421" s="6"/>
      <c r="U33421" s="11"/>
      <c r="AO33421" s="11"/>
    </row>
    <row r="33422" spans="2:41" x14ac:dyDescent="0.25">
      <c r="B33422" s="6"/>
      <c r="D33422" s="6"/>
      <c r="E33422" s="6"/>
      <c r="F33422" s="6"/>
      <c r="U33422" s="11"/>
      <c r="AO33422" s="11"/>
    </row>
    <row r="33423" spans="2:41" x14ac:dyDescent="0.25">
      <c r="B33423" s="6"/>
      <c r="D33423" s="6"/>
      <c r="E33423" s="6"/>
      <c r="F33423" s="6"/>
      <c r="U33423" s="11"/>
      <c r="AO33423" s="11"/>
    </row>
    <row r="33424" spans="2:41" x14ac:dyDescent="0.25">
      <c r="B33424" s="6"/>
      <c r="D33424" s="6"/>
      <c r="E33424" s="6"/>
      <c r="F33424" s="6"/>
      <c r="U33424" s="11"/>
      <c r="AO33424" s="11"/>
    </row>
    <row r="33425" spans="2:41" x14ac:dyDescent="0.25">
      <c r="B33425" s="6"/>
      <c r="D33425" s="6"/>
      <c r="E33425" s="6"/>
      <c r="F33425" s="6"/>
      <c r="U33425" s="11"/>
      <c r="AO33425" s="11"/>
    </row>
    <row r="33426" spans="2:41" x14ac:dyDescent="0.25">
      <c r="B33426" s="6"/>
      <c r="D33426" s="6"/>
      <c r="E33426" s="6"/>
      <c r="F33426" s="6"/>
      <c r="U33426" s="11"/>
      <c r="AO33426" s="11"/>
    </row>
    <row r="33427" spans="2:41" x14ac:dyDescent="0.25">
      <c r="B33427" s="6"/>
      <c r="D33427" s="6"/>
      <c r="E33427" s="6"/>
      <c r="F33427" s="6"/>
      <c r="U33427" s="11"/>
      <c r="AO33427" s="11"/>
    </row>
    <row r="33428" spans="2:41" x14ac:dyDescent="0.25">
      <c r="B33428" s="6"/>
      <c r="D33428" s="6"/>
      <c r="E33428" s="6"/>
      <c r="F33428" s="6"/>
      <c r="U33428" s="11"/>
      <c r="AO33428" s="11"/>
    </row>
    <row r="33429" spans="2:41" x14ac:dyDescent="0.25">
      <c r="B33429" s="6"/>
      <c r="D33429" s="6"/>
      <c r="E33429" s="6"/>
      <c r="F33429" s="6"/>
      <c r="U33429" s="11"/>
      <c r="AO33429" s="11"/>
    </row>
    <row r="33430" spans="2:41" x14ac:dyDescent="0.25">
      <c r="B33430" s="6"/>
      <c r="D33430" s="6"/>
      <c r="E33430" s="6"/>
      <c r="F33430" s="6"/>
      <c r="U33430" s="11"/>
      <c r="AO33430" s="11"/>
    </row>
    <row r="33431" spans="2:41" x14ac:dyDescent="0.25">
      <c r="B33431" s="6"/>
      <c r="D33431" s="6"/>
      <c r="E33431" s="6"/>
      <c r="F33431" s="6"/>
      <c r="U33431" s="11"/>
      <c r="AO33431" s="11"/>
    </row>
    <row r="33432" spans="2:41" x14ac:dyDescent="0.25">
      <c r="B33432" s="6"/>
      <c r="D33432" s="6"/>
      <c r="E33432" s="6"/>
      <c r="F33432" s="6"/>
      <c r="U33432" s="11"/>
      <c r="AO33432" s="11"/>
    </row>
    <row r="33433" spans="2:41" x14ac:dyDescent="0.25">
      <c r="B33433" s="6"/>
      <c r="D33433" s="6"/>
      <c r="E33433" s="6"/>
      <c r="F33433" s="6"/>
      <c r="U33433" s="11"/>
      <c r="AO33433" s="11"/>
    </row>
    <row r="33434" spans="2:41" x14ac:dyDescent="0.25">
      <c r="B33434" s="6"/>
      <c r="D33434" s="6"/>
      <c r="E33434" s="6"/>
      <c r="F33434" s="6"/>
      <c r="U33434" s="11"/>
      <c r="AO33434" s="11"/>
    </row>
    <row r="33435" spans="2:41" x14ac:dyDescent="0.25">
      <c r="B33435" s="6"/>
      <c r="D33435" s="6"/>
      <c r="E33435" s="6"/>
      <c r="F33435" s="6"/>
      <c r="U33435" s="11"/>
      <c r="AO33435" s="11"/>
    </row>
    <row r="33436" spans="2:41" x14ac:dyDescent="0.25">
      <c r="B33436" s="6"/>
      <c r="D33436" s="6"/>
      <c r="E33436" s="6"/>
      <c r="F33436" s="6"/>
      <c r="U33436" s="11"/>
      <c r="AO33436" s="11"/>
    </row>
    <row r="33437" spans="2:41" x14ac:dyDescent="0.25">
      <c r="B33437" s="6"/>
      <c r="D33437" s="6"/>
      <c r="E33437" s="6"/>
      <c r="F33437" s="6"/>
      <c r="U33437" s="11"/>
      <c r="AO33437" s="11"/>
    </row>
    <row r="33438" spans="2:41" x14ac:dyDescent="0.25">
      <c r="B33438" s="6"/>
      <c r="D33438" s="6"/>
      <c r="E33438" s="6"/>
      <c r="F33438" s="6"/>
      <c r="U33438" s="11"/>
      <c r="AO33438" s="11"/>
    </row>
    <row r="33439" spans="2:41" x14ac:dyDescent="0.25">
      <c r="B33439" s="6"/>
      <c r="D33439" s="6"/>
      <c r="E33439" s="6"/>
      <c r="F33439" s="6"/>
      <c r="U33439" s="11"/>
      <c r="AO33439" s="11"/>
    </row>
    <row r="33440" spans="2:41" x14ac:dyDescent="0.25">
      <c r="B33440" s="6"/>
      <c r="D33440" s="6"/>
      <c r="E33440" s="6"/>
      <c r="F33440" s="6"/>
      <c r="U33440" s="11"/>
      <c r="AO33440" s="11"/>
    </row>
    <row r="33441" spans="2:41" x14ac:dyDescent="0.25">
      <c r="B33441" s="6"/>
      <c r="D33441" s="6"/>
      <c r="E33441" s="6"/>
      <c r="F33441" s="6"/>
      <c r="U33441" s="11"/>
      <c r="AO33441" s="11"/>
    </row>
    <row r="33442" spans="2:41" x14ac:dyDescent="0.25">
      <c r="B33442" s="6"/>
      <c r="D33442" s="6"/>
      <c r="E33442" s="6"/>
      <c r="F33442" s="6"/>
      <c r="U33442" s="11"/>
      <c r="AO33442" s="11"/>
    </row>
    <row r="33443" spans="2:41" x14ac:dyDescent="0.25">
      <c r="B33443" s="6"/>
      <c r="D33443" s="6"/>
      <c r="E33443" s="6"/>
      <c r="F33443" s="6"/>
      <c r="U33443" s="11"/>
      <c r="AO33443" s="11"/>
    </row>
    <row r="33444" spans="2:41" x14ac:dyDescent="0.25">
      <c r="B33444" s="6"/>
      <c r="D33444" s="6"/>
      <c r="E33444" s="6"/>
      <c r="F33444" s="6"/>
      <c r="U33444" s="11"/>
      <c r="AO33444" s="11"/>
    </row>
    <row r="33445" spans="2:41" x14ac:dyDescent="0.25">
      <c r="B33445" s="6"/>
      <c r="D33445" s="6"/>
      <c r="E33445" s="6"/>
      <c r="F33445" s="6"/>
      <c r="U33445" s="11"/>
      <c r="AO33445" s="11"/>
    </row>
    <row r="33446" spans="2:41" x14ac:dyDescent="0.25">
      <c r="B33446" s="6"/>
      <c r="D33446" s="6"/>
      <c r="E33446" s="6"/>
      <c r="F33446" s="6"/>
      <c r="U33446" s="11"/>
      <c r="AO33446" s="11"/>
    </row>
    <row r="33447" spans="2:41" x14ac:dyDescent="0.25">
      <c r="B33447" s="6"/>
      <c r="D33447" s="6"/>
      <c r="E33447" s="6"/>
      <c r="F33447" s="6"/>
      <c r="U33447" s="11"/>
      <c r="AO33447" s="11"/>
    </row>
    <row r="33448" spans="2:41" x14ac:dyDescent="0.25">
      <c r="B33448" s="6"/>
      <c r="D33448" s="6"/>
      <c r="E33448" s="6"/>
      <c r="F33448" s="6"/>
      <c r="U33448" s="11"/>
      <c r="AO33448" s="11"/>
    </row>
    <row r="33449" spans="2:41" x14ac:dyDescent="0.25">
      <c r="B33449" s="6"/>
      <c r="D33449" s="6"/>
      <c r="E33449" s="6"/>
      <c r="F33449" s="6"/>
      <c r="U33449" s="11"/>
      <c r="AO33449" s="11"/>
    </row>
    <row r="33450" spans="2:41" x14ac:dyDescent="0.25">
      <c r="B33450" s="6"/>
      <c r="D33450" s="6"/>
      <c r="E33450" s="6"/>
      <c r="F33450" s="6"/>
      <c r="U33450" s="11"/>
      <c r="AO33450" s="11"/>
    </row>
    <row r="33451" spans="2:41" x14ac:dyDescent="0.25">
      <c r="B33451" s="6"/>
      <c r="D33451" s="6"/>
      <c r="E33451" s="6"/>
      <c r="F33451" s="6"/>
      <c r="U33451" s="11"/>
      <c r="AO33451" s="11"/>
    </row>
    <row r="33452" spans="2:41" x14ac:dyDescent="0.25">
      <c r="B33452" s="6"/>
      <c r="D33452" s="6"/>
      <c r="E33452" s="6"/>
      <c r="F33452" s="6"/>
      <c r="U33452" s="11"/>
      <c r="AO33452" s="11"/>
    </row>
    <row r="33453" spans="2:41" x14ac:dyDescent="0.25">
      <c r="B33453" s="6"/>
      <c r="D33453" s="6"/>
      <c r="E33453" s="6"/>
      <c r="F33453" s="6"/>
      <c r="U33453" s="11"/>
      <c r="AO33453" s="11"/>
    </row>
    <row r="33454" spans="2:41" x14ac:dyDescent="0.25">
      <c r="B33454" s="6"/>
      <c r="D33454" s="6"/>
      <c r="E33454" s="6"/>
      <c r="F33454" s="6"/>
      <c r="U33454" s="11"/>
      <c r="AO33454" s="11"/>
    </row>
    <row r="33455" spans="2:41" x14ac:dyDescent="0.25">
      <c r="B33455" s="6"/>
      <c r="D33455" s="6"/>
      <c r="E33455" s="6"/>
      <c r="F33455" s="6"/>
      <c r="U33455" s="11"/>
      <c r="AO33455" s="11"/>
    </row>
    <row r="33456" spans="2:41" x14ac:dyDescent="0.25">
      <c r="B33456" s="6"/>
      <c r="D33456" s="6"/>
      <c r="E33456" s="6"/>
      <c r="F33456" s="6"/>
      <c r="U33456" s="11"/>
      <c r="AO33456" s="11"/>
    </row>
    <row r="33457" spans="2:41" x14ac:dyDescent="0.25">
      <c r="B33457" s="6"/>
      <c r="D33457" s="6"/>
      <c r="E33457" s="6"/>
      <c r="F33457" s="6"/>
      <c r="U33457" s="11"/>
      <c r="AO33457" s="11"/>
    </row>
    <row r="33458" spans="2:41" x14ac:dyDescent="0.25">
      <c r="B33458" s="6"/>
      <c r="D33458" s="6"/>
      <c r="E33458" s="6"/>
      <c r="F33458" s="6"/>
      <c r="U33458" s="11"/>
      <c r="AO33458" s="11"/>
    </row>
    <row r="33459" spans="2:41" x14ac:dyDescent="0.25">
      <c r="B33459" s="6"/>
      <c r="D33459" s="6"/>
      <c r="E33459" s="6"/>
      <c r="F33459" s="6"/>
      <c r="U33459" s="11"/>
      <c r="AO33459" s="11"/>
    </row>
    <row r="33460" spans="2:41" x14ac:dyDescent="0.25">
      <c r="B33460" s="6"/>
      <c r="D33460" s="6"/>
      <c r="E33460" s="6"/>
      <c r="F33460" s="6"/>
      <c r="U33460" s="11"/>
      <c r="AO33460" s="11"/>
    </row>
    <row r="33461" spans="2:41" x14ac:dyDescent="0.25">
      <c r="B33461" s="6"/>
      <c r="D33461" s="6"/>
      <c r="E33461" s="6"/>
      <c r="F33461" s="6"/>
      <c r="U33461" s="11"/>
      <c r="AO33461" s="11"/>
    </row>
    <row r="33462" spans="2:41" x14ac:dyDescent="0.25">
      <c r="B33462" s="6"/>
      <c r="D33462" s="6"/>
      <c r="E33462" s="6"/>
      <c r="F33462" s="6"/>
      <c r="U33462" s="11"/>
      <c r="AO33462" s="11"/>
    </row>
    <row r="33463" spans="2:41" x14ac:dyDescent="0.25">
      <c r="B33463" s="6"/>
      <c r="D33463" s="6"/>
      <c r="E33463" s="6"/>
      <c r="F33463" s="6"/>
      <c r="U33463" s="11"/>
      <c r="AO33463" s="11"/>
    </row>
    <row r="33464" spans="2:41" x14ac:dyDescent="0.25">
      <c r="B33464" s="6"/>
      <c r="D33464" s="6"/>
      <c r="E33464" s="6"/>
      <c r="F33464" s="6"/>
      <c r="U33464" s="11"/>
      <c r="AO33464" s="11"/>
    </row>
    <row r="33465" spans="2:41" x14ac:dyDescent="0.25">
      <c r="B33465" s="6"/>
      <c r="D33465" s="6"/>
      <c r="E33465" s="6"/>
      <c r="F33465" s="6"/>
      <c r="U33465" s="11"/>
      <c r="AO33465" s="11"/>
    </row>
    <row r="33466" spans="2:41" x14ac:dyDescent="0.25">
      <c r="B33466" s="6"/>
      <c r="D33466" s="6"/>
      <c r="E33466" s="6"/>
      <c r="F33466" s="6"/>
      <c r="U33466" s="11"/>
      <c r="AO33466" s="11"/>
    </row>
    <row r="33467" spans="2:41" x14ac:dyDescent="0.25">
      <c r="B33467" s="6"/>
      <c r="D33467" s="6"/>
      <c r="E33467" s="6"/>
      <c r="F33467" s="6"/>
      <c r="U33467" s="11"/>
      <c r="AO33467" s="11"/>
    </row>
    <row r="33468" spans="2:41" x14ac:dyDescent="0.25">
      <c r="B33468" s="6"/>
      <c r="D33468" s="6"/>
      <c r="E33468" s="6"/>
      <c r="F33468" s="6"/>
      <c r="U33468" s="11"/>
      <c r="AO33468" s="11"/>
    </row>
    <row r="33469" spans="2:41" x14ac:dyDescent="0.25">
      <c r="B33469" s="6"/>
      <c r="D33469" s="6"/>
      <c r="E33469" s="6"/>
      <c r="F33469" s="6"/>
      <c r="U33469" s="11"/>
      <c r="AO33469" s="11"/>
    </row>
    <row r="33470" spans="2:41" x14ac:dyDescent="0.25">
      <c r="B33470" s="6"/>
      <c r="D33470" s="6"/>
      <c r="E33470" s="6"/>
      <c r="F33470" s="6"/>
      <c r="U33470" s="11"/>
      <c r="AO33470" s="11"/>
    </row>
    <row r="33471" spans="2:41" x14ac:dyDescent="0.25">
      <c r="B33471" s="6"/>
      <c r="D33471" s="6"/>
      <c r="E33471" s="6"/>
      <c r="F33471" s="6"/>
      <c r="U33471" s="11"/>
      <c r="AO33471" s="11"/>
    </row>
    <row r="33472" spans="2:41" x14ac:dyDescent="0.25">
      <c r="B33472" s="6"/>
      <c r="D33472" s="6"/>
      <c r="E33472" s="6"/>
      <c r="F33472" s="6"/>
      <c r="U33472" s="11"/>
      <c r="AO33472" s="11"/>
    </row>
    <row r="33473" spans="2:41" x14ac:dyDescent="0.25">
      <c r="B33473" s="6"/>
      <c r="D33473" s="6"/>
      <c r="E33473" s="6"/>
      <c r="F33473" s="6"/>
      <c r="U33473" s="11"/>
      <c r="AO33473" s="11"/>
    </row>
    <row r="33474" spans="2:41" x14ac:dyDescent="0.25">
      <c r="B33474" s="6"/>
      <c r="D33474" s="6"/>
      <c r="E33474" s="6"/>
      <c r="F33474" s="6"/>
      <c r="U33474" s="11"/>
      <c r="AO33474" s="11"/>
    </row>
    <row r="33475" spans="2:41" x14ac:dyDescent="0.25">
      <c r="B33475" s="6"/>
      <c r="D33475" s="6"/>
      <c r="E33475" s="6"/>
      <c r="F33475" s="6"/>
      <c r="U33475" s="11"/>
      <c r="AO33475" s="11"/>
    </row>
    <row r="33476" spans="2:41" x14ac:dyDescent="0.25">
      <c r="B33476" s="6"/>
      <c r="D33476" s="6"/>
      <c r="E33476" s="6"/>
      <c r="F33476" s="6"/>
      <c r="U33476" s="11"/>
      <c r="AO33476" s="11"/>
    </row>
    <row r="33477" spans="2:41" x14ac:dyDescent="0.25">
      <c r="B33477" s="6"/>
      <c r="D33477" s="6"/>
      <c r="E33477" s="6"/>
      <c r="F33477" s="6"/>
      <c r="U33477" s="11"/>
      <c r="AO33477" s="11"/>
    </row>
    <row r="33478" spans="2:41" x14ac:dyDescent="0.25">
      <c r="B33478" s="6"/>
      <c r="D33478" s="6"/>
      <c r="E33478" s="6"/>
      <c r="F33478" s="6"/>
      <c r="U33478" s="11"/>
      <c r="AO33478" s="11"/>
    </row>
    <row r="33479" spans="2:41" x14ac:dyDescent="0.25">
      <c r="B33479" s="6"/>
      <c r="D33479" s="6"/>
      <c r="E33479" s="6"/>
      <c r="F33479" s="6"/>
      <c r="U33479" s="11"/>
      <c r="AO33479" s="11"/>
    </row>
    <row r="33480" spans="2:41" x14ac:dyDescent="0.25">
      <c r="B33480" s="6"/>
      <c r="D33480" s="6"/>
      <c r="E33480" s="6"/>
      <c r="F33480" s="6"/>
      <c r="U33480" s="11"/>
      <c r="AO33480" s="11"/>
    </row>
    <row r="33481" spans="2:41" x14ac:dyDescent="0.25">
      <c r="B33481" s="6"/>
      <c r="D33481" s="6"/>
      <c r="E33481" s="6"/>
      <c r="F33481" s="6"/>
      <c r="U33481" s="11"/>
      <c r="AO33481" s="11"/>
    </row>
    <row r="33482" spans="2:41" x14ac:dyDescent="0.25">
      <c r="B33482" s="6"/>
      <c r="D33482" s="6"/>
      <c r="E33482" s="6"/>
      <c r="F33482" s="6"/>
      <c r="U33482" s="11"/>
      <c r="AO33482" s="11"/>
    </row>
    <row r="33483" spans="2:41" x14ac:dyDescent="0.25">
      <c r="B33483" s="6"/>
      <c r="D33483" s="6"/>
      <c r="E33483" s="6"/>
      <c r="F33483" s="6"/>
      <c r="U33483" s="11"/>
      <c r="AO33483" s="11"/>
    </row>
    <row r="33484" spans="2:41" x14ac:dyDescent="0.25">
      <c r="B33484" s="6"/>
      <c r="D33484" s="6"/>
      <c r="E33484" s="6"/>
      <c r="F33484" s="6"/>
      <c r="U33484" s="11"/>
      <c r="AO33484" s="11"/>
    </row>
    <row r="33485" spans="2:41" x14ac:dyDescent="0.25">
      <c r="B33485" s="6"/>
      <c r="D33485" s="6"/>
      <c r="E33485" s="6"/>
      <c r="F33485" s="6"/>
      <c r="U33485" s="11"/>
      <c r="AO33485" s="11"/>
    </row>
    <row r="33486" spans="2:41" x14ac:dyDescent="0.25">
      <c r="B33486" s="6"/>
      <c r="D33486" s="6"/>
      <c r="E33486" s="6"/>
      <c r="F33486" s="6"/>
      <c r="U33486" s="11"/>
      <c r="AO33486" s="11"/>
    </row>
    <row r="33487" spans="2:41" x14ac:dyDescent="0.25">
      <c r="B33487" s="6"/>
      <c r="D33487" s="6"/>
      <c r="E33487" s="6"/>
      <c r="F33487" s="6"/>
      <c r="U33487" s="11"/>
      <c r="AO33487" s="11"/>
    </row>
    <row r="33488" spans="2:41" x14ac:dyDescent="0.25">
      <c r="B33488" s="6"/>
      <c r="D33488" s="6"/>
      <c r="E33488" s="6"/>
      <c r="F33488" s="6"/>
      <c r="U33488" s="11"/>
      <c r="AO33488" s="11"/>
    </row>
    <row r="33489" spans="2:41" x14ac:dyDescent="0.25">
      <c r="B33489" s="6"/>
      <c r="D33489" s="6"/>
      <c r="E33489" s="6"/>
      <c r="F33489" s="6"/>
      <c r="U33489" s="11"/>
      <c r="AO33489" s="11"/>
    </row>
    <row r="33490" spans="2:41" x14ac:dyDescent="0.25">
      <c r="B33490" s="6"/>
      <c r="D33490" s="6"/>
      <c r="E33490" s="6"/>
      <c r="F33490" s="6"/>
      <c r="U33490" s="11"/>
      <c r="AO33490" s="11"/>
    </row>
    <row r="33491" spans="2:41" x14ac:dyDescent="0.25">
      <c r="B33491" s="6"/>
      <c r="D33491" s="6"/>
      <c r="E33491" s="6"/>
      <c r="F33491" s="6"/>
      <c r="U33491" s="11"/>
      <c r="AO33491" s="11"/>
    </row>
    <row r="33492" spans="2:41" x14ac:dyDescent="0.25">
      <c r="B33492" s="6"/>
      <c r="D33492" s="6"/>
      <c r="E33492" s="6"/>
      <c r="F33492" s="6"/>
      <c r="U33492" s="11"/>
      <c r="AO33492" s="11"/>
    </row>
    <row r="33493" spans="2:41" x14ac:dyDescent="0.25">
      <c r="B33493" s="6"/>
      <c r="D33493" s="6"/>
      <c r="E33493" s="6"/>
      <c r="F33493" s="6"/>
      <c r="U33493" s="11"/>
      <c r="AO33493" s="11"/>
    </row>
    <row r="33494" spans="2:41" x14ac:dyDescent="0.25">
      <c r="B33494" s="6"/>
      <c r="D33494" s="6"/>
      <c r="E33494" s="6"/>
      <c r="F33494" s="6"/>
      <c r="U33494" s="11"/>
      <c r="AO33494" s="11"/>
    </row>
    <row r="33495" spans="2:41" x14ac:dyDescent="0.25">
      <c r="B33495" s="6"/>
      <c r="D33495" s="6"/>
      <c r="E33495" s="6"/>
      <c r="F33495" s="6"/>
      <c r="U33495" s="11"/>
      <c r="AO33495" s="11"/>
    </row>
    <row r="33496" spans="2:41" x14ac:dyDescent="0.25">
      <c r="B33496" s="6"/>
      <c r="D33496" s="6"/>
      <c r="E33496" s="6"/>
      <c r="F33496" s="6"/>
      <c r="U33496" s="11"/>
      <c r="AO33496" s="11"/>
    </row>
    <row r="33497" spans="2:41" x14ac:dyDescent="0.25">
      <c r="B33497" s="6"/>
      <c r="D33497" s="6"/>
      <c r="E33497" s="6"/>
      <c r="F33497" s="6"/>
      <c r="U33497" s="11"/>
      <c r="AO33497" s="11"/>
    </row>
    <row r="33498" spans="2:41" x14ac:dyDescent="0.25">
      <c r="B33498" s="6"/>
      <c r="D33498" s="6"/>
      <c r="E33498" s="6"/>
      <c r="F33498" s="6"/>
      <c r="U33498" s="11"/>
      <c r="AO33498" s="11"/>
    </row>
    <row r="33499" spans="2:41" x14ac:dyDescent="0.25">
      <c r="B33499" s="6"/>
      <c r="D33499" s="6"/>
      <c r="E33499" s="6"/>
      <c r="F33499" s="6"/>
      <c r="U33499" s="11"/>
      <c r="AO33499" s="11"/>
    </row>
    <row r="33500" spans="2:41" x14ac:dyDescent="0.25">
      <c r="B33500" s="6"/>
      <c r="D33500" s="6"/>
      <c r="E33500" s="6"/>
      <c r="F33500" s="6"/>
      <c r="U33500" s="11"/>
      <c r="AO33500" s="11"/>
    </row>
    <row r="33501" spans="2:41" x14ac:dyDescent="0.25">
      <c r="B33501" s="6"/>
      <c r="D33501" s="6"/>
      <c r="E33501" s="6"/>
      <c r="F33501" s="6"/>
      <c r="U33501" s="11"/>
      <c r="AO33501" s="11"/>
    </row>
    <row r="33502" spans="2:41" x14ac:dyDescent="0.25">
      <c r="B33502" s="6"/>
      <c r="D33502" s="6"/>
      <c r="E33502" s="6"/>
      <c r="F33502" s="6"/>
      <c r="U33502" s="11"/>
      <c r="AO33502" s="11"/>
    </row>
    <row r="33503" spans="2:41" x14ac:dyDescent="0.25">
      <c r="B33503" s="6"/>
      <c r="D33503" s="6"/>
      <c r="E33503" s="6"/>
      <c r="F33503" s="6"/>
      <c r="U33503" s="11"/>
      <c r="AO33503" s="11"/>
    </row>
    <row r="33504" spans="2:41" x14ac:dyDescent="0.25">
      <c r="B33504" s="6"/>
      <c r="D33504" s="6"/>
      <c r="E33504" s="6"/>
      <c r="F33504" s="6"/>
      <c r="U33504" s="11"/>
      <c r="AO33504" s="11"/>
    </row>
    <row r="33505" spans="2:41" x14ac:dyDescent="0.25">
      <c r="B33505" s="6"/>
      <c r="D33505" s="6"/>
      <c r="E33505" s="6"/>
      <c r="F33505" s="6"/>
      <c r="U33505" s="11"/>
      <c r="AO33505" s="11"/>
    </row>
    <row r="33506" spans="2:41" x14ac:dyDescent="0.25">
      <c r="B33506" s="6"/>
      <c r="D33506" s="6"/>
      <c r="E33506" s="6"/>
      <c r="F33506" s="6"/>
      <c r="U33506" s="11"/>
      <c r="AO33506" s="11"/>
    </row>
    <row r="33507" spans="2:41" x14ac:dyDescent="0.25">
      <c r="B33507" s="6"/>
      <c r="D33507" s="6"/>
      <c r="E33507" s="6"/>
      <c r="F33507" s="6"/>
      <c r="U33507" s="11"/>
      <c r="AO33507" s="11"/>
    </row>
    <row r="33508" spans="2:41" x14ac:dyDescent="0.25">
      <c r="B33508" s="6"/>
      <c r="D33508" s="6"/>
      <c r="E33508" s="6"/>
      <c r="F33508" s="6"/>
      <c r="U33508" s="11"/>
      <c r="AO33508" s="11"/>
    </row>
    <row r="33509" spans="2:41" x14ac:dyDescent="0.25">
      <c r="B33509" s="6"/>
      <c r="D33509" s="6"/>
      <c r="E33509" s="6"/>
      <c r="F33509" s="6"/>
      <c r="U33509" s="11"/>
      <c r="AO33509" s="11"/>
    </row>
    <row r="33510" spans="2:41" x14ac:dyDescent="0.25">
      <c r="B33510" s="6"/>
      <c r="D33510" s="6"/>
      <c r="E33510" s="6"/>
      <c r="F33510" s="6"/>
      <c r="U33510" s="11"/>
      <c r="AO33510" s="11"/>
    </row>
    <row r="33511" spans="2:41" x14ac:dyDescent="0.25">
      <c r="B33511" s="6"/>
      <c r="D33511" s="6"/>
      <c r="E33511" s="6"/>
      <c r="F33511" s="6"/>
      <c r="U33511" s="11"/>
      <c r="AO33511" s="11"/>
    </row>
    <row r="33512" spans="2:41" x14ac:dyDescent="0.25">
      <c r="B33512" s="6"/>
      <c r="D33512" s="6"/>
      <c r="E33512" s="6"/>
      <c r="F33512" s="6"/>
      <c r="U33512" s="11"/>
      <c r="AO33512" s="11"/>
    </row>
    <row r="33513" spans="2:41" x14ac:dyDescent="0.25">
      <c r="B33513" s="6"/>
      <c r="D33513" s="6"/>
      <c r="E33513" s="6"/>
      <c r="F33513" s="6"/>
      <c r="U33513" s="11"/>
      <c r="AO33513" s="11"/>
    </row>
    <row r="33514" spans="2:41" x14ac:dyDescent="0.25">
      <c r="B33514" s="6"/>
      <c r="D33514" s="6"/>
      <c r="E33514" s="6"/>
      <c r="F33514" s="6"/>
      <c r="U33514" s="11"/>
      <c r="AO33514" s="11"/>
    </row>
    <row r="33515" spans="2:41" x14ac:dyDescent="0.25">
      <c r="B33515" s="6"/>
      <c r="D33515" s="6"/>
      <c r="E33515" s="6"/>
      <c r="F33515" s="6"/>
      <c r="U33515" s="11"/>
      <c r="AO33515" s="11"/>
    </row>
    <row r="33516" spans="2:41" x14ac:dyDescent="0.25">
      <c r="B33516" s="6"/>
      <c r="D33516" s="6"/>
      <c r="E33516" s="6"/>
      <c r="F33516" s="6"/>
      <c r="U33516" s="11"/>
      <c r="AO33516" s="11"/>
    </row>
    <row r="33517" spans="2:41" x14ac:dyDescent="0.25">
      <c r="B33517" s="6"/>
      <c r="D33517" s="6"/>
      <c r="E33517" s="6"/>
      <c r="F33517" s="6"/>
      <c r="U33517" s="11"/>
      <c r="AO33517" s="11"/>
    </row>
    <row r="33518" spans="2:41" x14ac:dyDescent="0.25">
      <c r="B33518" s="6"/>
      <c r="D33518" s="6"/>
      <c r="E33518" s="6"/>
      <c r="F33518" s="6"/>
      <c r="U33518" s="11"/>
      <c r="AO33518" s="11"/>
    </row>
    <row r="33519" spans="2:41" x14ac:dyDescent="0.25">
      <c r="B33519" s="6"/>
      <c r="D33519" s="6"/>
      <c r="E33519" s="6"/>
      <c r="F33519" s="6"/>
      <c r="U33519" s="11"/>
      <c r="AO33519" s="11"/>
    </row>
    <row r="33520" spans="2:41" x14ac:dyDescent="0.25">
      <c r="B33520" s="6"/>
      <c r="D33520" s="6"/>
      <c r="E33520" s="6"/>
      <c r="F33520" s="6"/>
      <c r="U33520" s="11"/>
      <c r="AO33520" s="11"/>
    </row>
    <row r="33521" spans="2:41" x14ac:dyDescent="0.25">
      <c r="B33521" s="6"/>
      <c r="D33521" s="6"/>
      <c r="E33521" s="6"/>
      <c r="F33521" s="6"/>
      <c r="U33521" s="11"/>
      <c r="AO33521" s="11"/>
    </row>
    <row r="33522" spans="2:41" x14ac:dyDescent="0.25">
      <c r="B33522" s="6"/>
      <c r="D33522" s="6"/>
      <c r="E33522" s="6"/>
      <c r="F33522" s="6"/>
      <c r="U33522" s="11"/>
      <c r="AO33522" s="11"/>
    </row>
    <row r="33523" spans="2:41" x14ac:dyDescent="0.25">
      <c r="B33523" s="6"/>
      <c r="D33523" s="6"/>
      <c r="E33523" s="6"/>
      <c r="F33523" s="6"/>
      <c r="U33523" s="11"/>
      <c r="AO33523" s="11"/>
    </row>
    <row r="33524" spans="2:41" x14ac:dyDescent="0.25">
      <c r="B33524" s="6"/>
      <c r="D33524" s="6"/>
      <c r="E33524" s="6"/>
      <c r="F33524" s="6"/>
      <c r="U33524" s="11"/>
      <c r="AO33524" s="11"/>
    </row>
    <row r="33525" spans="2:41" x14ac:dyDescent="0.25">
      <c r="B33525" s="6"/>
      <c r="D33525" s="6"/>
      <c r="E33525" s="6"/>
      <c r="F33525" s="6"/>
      <c r="U33525" s="11"/>
      <c r="AO33525" s="11"/>
    </row>
    <row r="33526" spans="2:41" x14ac:dyDescent="0.25">
      <c r="B33526" s="6"/>
      <c r="D33526" s="6"/>
      <c r="E33526" s="6"/>
      <c r="F33526" s="6"/>
      <c r="U33526" s="11"/>
      <c r="AO33526" s="11"/>
    </row>
    <row r="33527" spans="2:41" x14ac:dyDescent="0.25">
      <c r="B33527" s="6"/>
      <c r="D33527" s="6"/>
      <c r="E33527" s="6"/>
      <c r="F33527" s="6"/>
      <c r="U33527" s="11"/>
      <c r="AO33527" s="11"/>
    </row>
    <row r="33528" spans="2:41" x14ac:dyDescent="0.25">
      <c r="B33528" s="6"/>
      <c r="D33528" s="6"/>
      <c r="E33528" s="6"/>
      <c r="F33528" s="6"/>
      <c r="U33528" s="11"/>
      <c r="AO33528" s="11"/>
    </row>
    <row r="33529" spans="2:41" x14ac:dyDescent="0.25">
      <c r="B33529" s="6"/>
      <c r="D33529" s="6"/>
      <c r="E33529" s="6"/>
      <c r="F33529" s="6"/>
      <c r="U33529" s="11"/>
      <c r="AO33529" s="11"/>
    </row>
    <row r="33530" spans="2:41" x14ac:dyDescent="0.25">
      <c r="B33530" s="6"/>
      <c r="D33530" s="6"/>
      <c r="E33530" s="6"/>
      <c r="F33530" s="6"/>
      <c r="U33530" s="11"/>
      <c r="AO33530" s="11"/>
    </row>
    <row r="33531" spans="2:41" x14ac:dyDescent="0.25">
      <c r="B33531" s="6"/>
      <c r="D33531" s="6"/>
      <c r="E33531" s="6"/>
      <c r="F33531" s="6"/>
      <c r="U33531" s="11"/>
      <c r="AO33531" s="11"/>
    </row>
    <row r="33532" spans="2:41" x14ac:dyDescent="0.25">
      <c r="B33532" s="6"/>
      <c r="D33532" s="6"/>
      <c r="E33532" s="6"/>
      <c r="F33532" s="6"/>
      <c r="U33532" s="11"/>
      <c r="AO33532" s="11"/>
    </row>
    <row r="33533" spans="2:41" x14ac:dyDescent="0.25">
      <c r="B33533" s="6"/>
      <c r="D33533" s="6"/>
      <c r="E33533" s="6"/>
      <c r="F33533" s="6"/>
      <c r="U33533" s="11"/>
      <c r="AO33533" s="11"/>
    </row>
    <row r="33534" spans="2:41" x14ac:dyDescent="0.25">
      <c r="B33534" s="6"/>
      <c r="D33534" s="6"/>
      <c r="E33534" s="6"/>
      <c r="F33534" s="6"/>
      <c r="U33534" s="11"/>
      <c r="AO33534" s="11"/>
    </row>
    <row r="33535" spans="2:41" x14ac:dyDescent="0.25">
      <c r="B33535" s="6"/>
      <c r="D33535" s="6"/>
      <c r="E33535" s="6"/>
      <c r="F33535" s="6"/>
      <c r="U33535" s="11"/>
      <c r="AO33535" s="11"/>
    </row>
    <row r="33536" spans="2:41" x14ac:dyDescent="0.25">
      <c r="B33536" s="6"/>
      <c r="D33536" s="6"/>
      <c r="E33536" s="6"/>
      <c r="F33536" s="6"/>
      <c r="U33536" s="11"/>
      <c r="AO33536" s="11"/>
    </row>
    <row r="33537" spans="2:41" x14ac:dyDescent="0.25">
      <c r="B33537" s="6"/>
      <c r="D33537" s="6"/>
      <c r="E33537" s="6"/>
      <c r="F33537" s="6"/>
      <c r="U33537" s="11"/>
      <c r="AO33537" s="11"/>
    </row>
    <row r="33538" spans="2:41" x14ac:dyDescent="0.25">
      <c r="B33538" s="6"/>
      <c r="D33538" s="6"/>
      <c r="E33538" s="6"/>
      <c r="F33538" s="6"/>
      <c r="U33538" s="11"/>
      <c r="AO33538" s="11"/>
    </row>
    <row r="33539" spans="2:41" x14ac:dyDescent="0.25">
      <c r="B33539" s="6"/>
      <c r="D33539" s="6"/>
      <c r="E33539" s="6"/>
      <c r="F33539" s="6"/>
      <c r="U33539" s="11"/>
      <c r="AO33539" s="11"/>
    </row>
    <row r="33540" spans="2:41" x14ac:dyDescent="0.25">
      <c r="B33540" s="6"/>
      <c r="D33540" s="6"/>
      <c r="E33540" s="6"/>
      <c r="F33540" s="6"/>
      <c r="U33540" s="11"/>
      <c r="AO33540" s="11"/>
    </row>
    <row r="33541" spans="2:41" x14ac:dyDescent="0.25">
      <c r="B33541" s="6"/>
      <c r="D33541" s="6"/>
      <c r="E33541" s="6"/>
      <c r="F33541" s="6"/>
      <c r="U33541" s="11"/>
      <c r="AO33541" s="11"/>
    </row>
    <row r="33542" spans="2:41" x14ac:dyDescent="0.25">
      <c r="B33542" s="6"/>
      <c r="D33542" s="6"/>
      <c r="E33542" s="6"/>
      <c r="F33542" s="6"/>
      <c r="U33542" s="11"/>
      <c r="AO33542" s="11"/>
    </row>
    <row r="33543" spans="2:41" x14ac:dyDescent="0.25">
      <c r="B33543" s="6"/>
      <c r="D33543" s="6"/>
      <c r="E33543" s="6"/>
      <c r="F33543" s="6"/>
      <c r="U33543" s="11"/>
      <c r="AO33543" s="11"/>
    </row>
    <row r="33544" spans="2:41" x14ac:dyDescent="0.25">
      <c r="B33544" s="6"/>
      <c r="D33544" s="6"/>
      <c r="E33544" s="6"/>
      <c r="F33544" s="6"/>
      <c r="U33544" s="11"/>
      <c r="AO33544" s="11"/>
    </row>
    <row r="33545" spans="2:41" x14ac:dyDescent="0.25">
      <c r="B33545" s="6"/>
      <c r="D33545" s="6"/>
      <c r="E33545" s="6"/>
      <c r="F33545" s="6"/>
      <c r="U33545" s="11"/>
      <c r="AO33545" s="11"/>
    </row>
    <row r="33546" spans="2:41" x14ac:dyDescent="0.25">
      <c r="B33546" s="6"/>
      <c r="D33546" s="6"/>
      <c r="E33546" s="6"/>
      <c r="F33546" s="6"/>
      <c r="U33546" s="11"/>
      <c r="AO33546" s="11"/>
    </row>
    <row r="33547" spans="2:41" x14ac:dyDescent="0.25">
      <c r="B33547" s="6"/>
      <c r="D33547" s="6"/>
      <c r="E33547" s="6"/>
      <c r="F33547" s="6"/>
      <c r="U33547" s="11"/>
      <c r="AO33547" s="11"/>
    </row>
    <row r="33548" spans="2:41" x14ac:dyDescent="0.25">
      <c r="B33548" s="6"/>
      <c r="D33548" s="6"/>
      <c r="E33548" s="6"/>
      <c r="F33548" s="6"/>
      <c r="U33548" s="11"/>
      <c r="AO33548" s="11"/>
    </row>
    <row r="33549" spans="2:41" x14ac:dyDescent="0.25">
      <c r="B33549" s="6"/>
      <c r="D33549" s="6"/>
      <c r="E33549" s="6"/>
      <c r="F33549" s="6"/>
      <c r="U33549" s="11"/>
      <c r="AO33549" s="11"/>
    </row>
    <row r="33550" spans="2:41" x14ac:dyDescent="0.25">
      <c r="B33550" s="6"/>
      <c r="D33550" s="6"/>
      <c r="E33550" s="6"/>
      <c r="F33550" s="6"/>
      <c r="U33550" s="11"/>
      <c r="AO33550" s="11"/>
    </row>
    <row r="33551" spans="2:41" x14ac:dyDescent="0.25">
      <c r="B33551" s="6"/>
      <c r="D33551" s="6"/>
      <c r="E33551" s="6"/>
      <c r="F33551" s="6"/>
      <c r="U33551" s="11"/>
      <c r="AO33551" s="11"/>
    </row>
    <row r="33552" spans="2:41" x14ac:dyDescent="0.25">
      <c r="B33552" s="6"/>
      <c r="D33552" s="6"/>
      <c r="E33552" s="6"/>
      <c r="F33552" s="6"/>
      <c r="U33552" s="11"/>
      <c r="AO33552" s="11"/>
    </row>
    <row r="33553" spans="2:41" x14ac:dyDescent="0.25">
      <c r="B33553" s="6"/>
      <c r="D33553" s="6"/>
      <c r="E33553" s="6"/>
      <c r="F33553" s="6"/>
      <c r="U33553" s="11"/>
      <c r="AO33553" s="11"/>
    </row>
    <row r="33554" spans="2:41" x14ac:dyDescent="0.25">
      <c r="B33554" s="6"/>
      <c r="D33554" s="6"/>
      <c r="E33554" s="6"/>
      <c r="F33554" s="6"/>
      <c r="U33554" s="11"/>
      <c r="AO33554" s="11"/>
    </row>
    <row r="33555" spans="2:41" x14ac:dyDescent="0.25">
      <c r="B33555" s="6"/>
      <c r="D33555" s="6"/>
      <c r="E33555" s="6"/>
      <c r="F33555" s="6"/>
      <c r="U33555" s="11"/>
      <c r="AO33555" s="11"/>
    </row>
    <row r="33556" spans="2:41" x14ac:dyDescent="0.25">
      <c r="B33556" s="6"/>
      <c r="D33556" s="6"/>
      <c r="E33556" s="6"/>
      <c r="F33556" s="6"/>
      <c r="U33556" s="11"/>
      <c r="AO33556" s="11"/>
    </row>
    <row r="33557" spans="2:41" x14ac:dyDescent="0.25">
      <c r="B33557" s="6"/>
      <c r="D33557" s="6"/>
      <c r="E33557" s="6"/>
      <c r="F33557" s="6"/>
      <c r="U33557" s="11"/>
      <c r="AO33557" s="11"/>
    </row>
    <row r="33558" spans="2:41" x14ac:dyDescent="0.25">
      <c r="B33558" s="6"/>
      <c r="D33558" s="6"/>
      <c r="E33558" s="6"/>
      <c r="F33558" s="6"/>
      <c r="U33558" s="11"/>
      <c r="AO33558" s="11"/>
    </row>
    <row r="33559" spans="2:41" x14ac:dyDescent="0.25">
      <c r="B33559" s="6"/>
      <c r="D33559" s="6"/>
      <c r="E33559" s="6"/>
      <c r="F33559" s="6"/>
      <c r="U33559" s="11"/>
      <c r="AO33559" s="11"/>
    </row>
    <row r="33560" spans="2:41" x14ac:dyDescent="0.25">
      <c r="B33560" s="6"/>
      <c r="D33560" s="6"/>
      <c r="E33560" s="6"/>
      <c r="F33560" s="6"/>
      <c r="U33560" s="11"/>
      <c r="AO33560" s="11"/>
    </row>
    <row r="33561" spans="2:41" x14ac:dyDescent="0.25">
      <c r="B33561" s="6"/>
      <c r="D33561" s="6"/>
      <c r="E33561" s="6"/>
      <c r="F33561" s="6"/>
      <c r="U33561" s="11"/>
      <c r="AO33561" s="11"/>
    </row>
    <row r="33562" spans="2:41" x14ac:dyDescent="0.25">
      <c r="B33562" s="6"/>
      <c r="D33562" s="6"/>
      <c r="E33562" s="6"/>
      <c r="F33562" s="6"/>
      <c r="U33562" s="11"/>
      <c r="AO33562" s="11"/>
    </row>
    <row r="33563" spans="2:41" x14ac:dyDescent="0.25">
      <c r="B33563" s="6"/>
      <c r="D33563" s="6"/>
      <c r="E33563" s="6"/>
      <c r="F33563" s="6"/>
      <c r="U33563" s="11"/>
      <c r="AO33563" s="11"/>
    </row>
    <row r="33564" spans="2:41" x14ac:dyDescent="0.25">
      <c r="B33564" s="6"/>
      <c r="D33564" s="6"/>
      <c r="E33564" s="6"/>
      <c r="F33564" s="6"/>
      <c r="U33564" s="11"/>
      <c r="AO33564" s="11"/>
    </row>
    <row r="33565" spans="2:41" x14ac:dyDescent="0.25">
      <c r="B33565" s="6"/>
      <c r="D33565" s="6"/>
      <c r="E33565" s="6"/>
      <c r="F33565" s="6"/>
      <c r="U33565" s="11"/>
      <c r="AO33565" s="11"/>
    </row>
    <row r="33566" spans="2:41" x14ac:dyDescent="0.25">
      <c r="B33566" s="6"/>
      <c r="D33566" s="6"/>
      <c r="E33566" s="6"/>
      <c r="F33566" s="6"/>
      <c r="U33566" s="11"/>
      <c r="AO33566" s="11"/>
    </row>
    <row r="33567" spans="2:41" x14ac:dyDescent="0.25">
      <c r="B33567" s="6"/>
      <c r="D33567" s="6"/>
      <c r="E33567" s="6"/>
      <c r="F33567" s="6"/>
      <c r="U33567" s="11"/>
      <c r="AO33567" s="11"/>
    </row>
    <row r="33568" spans="2:41" x14ac:dyDescent="0.25">
      <c r="B33568" s="6"/>
      <c r="D33568" s="6"/>
      <c r="E33568" s="6"/>
      <c r="F33568" s="6"/>
      <c r="U33568" s="11"/>
      <c r="AO33568" s="11"/>
    </row>
    <row r="33569" spans="2:41" x14ac:dyDescent="0.25">
      <c r="B33569" s="6"/>
      <c r="D33569" s="6"/>
      <c r="E33569" s="6"/>
      <c r="F33569" s="6"/>
      <c r="U33569" s="11"/>
      <c r="AO33569" s="11"/>
    </row>
    <row r="33570" spans="2:41" x14ac:dyDescent="0.25">
      <c r="B33570" s="6"/>
      <c r="D33570" s="6"/>
      <c r="E33570" s="6"/>
      <c r="F33570" s="6"/>
      <c r="U33570" s="11"/>
      <c r="AO33570" s="11"/>
    </row>
    <row r="33571" spans="2:41" x14ac:dyDescent="0.25">
      <c r="B33571" s="6"/>
      <c r="D33571" s="6"/>
      <c r="E33571" s="6"/>
      <c r="F33571" s="6"/>
      <c r="U33571" s="11"/>
      <c r="AO33571" s="11"/>
    </row>
    <row r="33572" spans="2:41" x14ac:dyDescent="0.25">
      <c r="B33572" s="6"/>
      <c r="D33572" s="6"/>
      <c r="E33572" s="6"/>
      <c r="F33572" s="6"/>
      <c r="U33572" s="11"/>
      <c r="AO33572" s="11"/>
    </row>
    <row r="33573" spans="2:41" x14ac:dyDescent="0.25">
      <c r="B33573" s="6"/>
      <c r="D33573" s="6"/>
      <c r="E33573" s="6"/>
      <c r="F33573" s="6"/>
      <c r="U33573" s="11"/>
      <c r="AO33573" s="11"/>
    </row>
    <row r="33574" spans="2:41" x14ac:dyDescent="0.25">
      <c r="B33574" s="6"/>
      <c r="D33574" s="6"/>
      <c r="E33574" s="6"/>
      <c r="F33574" s="6"/>
      <c r="U33574" s="11"/>
      <c r="AO33574" s="11"/>
    </row>
    <row r="33575" spans="2:41" x14ac:dyDescent="0.25">
      <c r="B33575" s="6"/>
      <c r="D33575" s="6"/>
      <c r="E33575" s="6"/>
      <c r="F33575" s="6"/>
      <c r="U33575" s="11"/>
      <c r="AO33575" s="11"/>
    </row>
    <row r="33576" spans="2:41" x14ac:dyDescent="0.25">
      <c r="B33576" s="6"/>
      <c r="D33576" s="6"/>
      <c r="E33576" s="6"/>
      <c r="F33576" s="6"/>
      <c r="U33576" s="11"/>
      <c r="AO33576" s="11"/>
    </row>
    <row r="33577" spans="2:41" x14ac:dyDescent="0.25">
      <c r="B33577" s="6"/>
      <c r="D33577" s="6"/>
      <c r="E33577" s="6"/>
      <c r="F33577" s="6"/>
      <c r="U33577" s="11"/>
      <c r="AO33577" s="11"/>
    </row>
    <row r="33578" spans="2:41" x14ac:dyDescent="0.25">
      <c r="B33578" s="6"/>
      <c r="D33578" s="6"/>
      <c r="E33578" s="6"/>
      <c r="F33578" s="6"/>
      <c r="U33578" s="11"/>
      <c r="AO33578" s="11"/>
    </row>
    <row r="33579" spans="2:41" x14ac:dyDescent="0.25">
      <c r="B33579" s="6"/>
      <c r="D33579" s="6"/>
      <c r="E33579" s="6"/>
      <c r="F33579" s="6"/>
      <c r="U33579" s="11"/>
      <c r="AO33579" s="11"/>
    </row>
    <row r="33580" spans="2:41" x14ac:dyDescent="0.25">
      <c r="B33580" s="6"/>
      <c r="D33580" s="6"/>
      <c r="E33580" s="6"/>
      <c r="F33580" s="6"/>
      <c r="U33580" s="11"/>
      <c r="AO33580" s="11"/>
    </row>
    <row r="33581" spans="2:41" x14ac:dyDescent="0.25">
      <c r="B33581" s="6"/>
      <c r="D33581" s="6"/>
      <c r="E33581" s="6"/>
      <c r="F33581" s="6"/>
      <c r="U33581" s="11"/>
      <c r="AO33581" s="11"/>
    </row>
    <row r="33582" spans="2:41" x14ac:dyDescent="0.25">
      <c r="B33582" s="6"/>
      <c r="D33582" s="6"/>
      <c r="E33582" s="6"/>
      <c r="F33582" s="6"/>
      <c r="U33582" s="11"/>
      <c r="AO33582" s="11"/>
    </row>
    <row r="33583" spans="2:41" x14ac:dyDescent="0.25">
      <c r="B33583" s="6"/>
      <c r="D33583" s="6"/>
      <c r="E33583" s="6"/>
      <c r="F33583" s="6"/>
      <c r="U33583" s="11"/>
      <c r="AO33583" s="11"/>
    </row>
    <row r="33584" spans="2:41" x14ac:dyDescent="0.25">
      <c r="B33584" s="6"/>
      <c r="D33584" s="6"/>
      <c r="E33584" s="6"/>
      <c r="F33584" s="6"/>
      <c r="U33584" s="11"/>
      <c r="AO33584" s="11"/>
    </row>
    <row r="33585" spans="2:41" x14ac:dyDescent="0.25">
      <c r="B33585" s="6"/>
      <c r="D33585" s="6"/>
      <c r="E33585" s="6"/>
      <c r="F33585" s="6"/>
      <c r="U33585" s="11"/>
      <c r="AO33585" s="11"/>
    </row>
    <row r="33586" spans="2:41" x14ac:dyDescent="0.25">
      <c r="B33586" s="6"/>
      <c r="D33586" s="6"/>
      <c r="E33586" s="6"/>
      <c r="F33586" s="6"/>
      <c r="U33586" s="11"/>
      <c r="AO33586" s="11"/>
    </row>
    <row r="33587" spans="2:41" x14ac:dyDescent="0.25">
      <c r="B33587" s="6"/>
      <c r="D33587" s="6"/>
      <c r="E33587" s="6"/>
      <c r="F33587" s="6"/>
      <c r="U33587" s="11"/>
      <c r="AO33587" s="11"/>
    </row>
    <row r="33588" spans="2:41" x14ac:dyDescent="0.25">
      <c r="B33588" s="6"/>
      <c r="D33588" s="6"/>
      <c r="E33588" s="6"/>
      <c r="F33588" s="6"/>
      <c r="U33588" s="11"/>
      <c r="AO33588" s="11"/>
    </row>
    <row r="33589" spans="2:41" x14ac:dyDescent="0.25">
      <c r="B33589" s="6"/>
      <c r="D33589" s="6"/>
      <c r="E33589" s="6"/>
      <c r="F33589" s="6"/>
      <c r="U33589" s="11"/>
      <c r="AO33589" s="11"/>
    </row>
    <row r="33590" spans="2:41" x14ac:dyDescent="0.25">
      <c r="B33590" s="6"/>
      <c r="D33590" s="6"/>
      <c r="E33590" s="6"/>
      <c r="F33590" s="6"/>
      <c r="U33590" s="11"/>
      <c r="AO33590" s="11"/>
    </row>
    <row r="33591" spans="2:41" x14ac:dyDescent="0.25">
      <c r="B33591" s="6"/>
      <c r="D33591" s="6"/>
      <c r="E33591" s="6"/>
      <c r="F33591" s="6"/>
      <c r="U33591" s="11"/>
      <c r="AO33591" s="11"/>
    </row>
    <row r="33592" spans="2:41" x14ac:dyDescent="0.25">
      <c r="B33592" s="6"/>
      <c r="D33592" s="6"/>
      <c r="E33592" s="6"/>
      <c r="F33592" s="6"/>
      <c r="U33592" s="11"/>
      <c r="AO33592" s="11"/>
    </row>
    <row r="33593" spans="2:41" x14ac:dyDescent="0.25">
      <c r="B33593" s="6"/>
      <c r="D33593" s="6"/>
      <c r="E33593" s="6"/>
      <c r="F33593" s="6"/>
      <c r="U33593" s="11"/>
      <c r="AO33593" s="11"/>
    </row>
    <row r="33594" spans="2:41" x14ac:dyDescent="0.25">
      <c r="B33594" s="6"/>
      <c r="D33594" s="6"/>
      <c r="E33594" s="6"/>
      <c r="F33594" s="6"/>
      <c r="U33594" s="11"/>
      <c r="AO33594" s="11"/>
    </row>
    <row r="33595" spans="2:41" x14ac:dyDescent="0.25">
      <c r="B33595" s="6"/>
      <c r="D33595" s="6"/>
      <c r="E33595" s="6"/>
      <c r="F33595" s="6"/>
      <c r="U33595" s="11"/>
      <c r="AO33595" s="11"/>
    </row>
    <row r="33596" spans="2:41" x14ac:dyDescent="0.25">
      <c r="B33596" s="6"/>
      <c r="D33596" s="6"/>
      <c r="E33596" s="6"/>
      <c r="F33596" s="6"/>
      <c r="U33596" s="11"/>
      <c r="AO33596" s="11"/>
    </row>
    <row r="33597" spans="2:41" x14ac:dyDescent="0.25">
      <c r="B33597" s="6"/>
      <c r="D33597" s="6"/>
      <c r="E33597" s="6"/>
      <c r="F33597" s="6"/>
      <c r="U33597" s="11"/>
      <c r="AO33597" s="11"/>
    </row>
    <row r="33598" spans="2:41" x14ac:dyDescent="0.25">
      <c r="B33598" s="6"/>
      <c r="D33598" s="6"/>
      <c r="E33598" s="6"/>
      <c r="F33598" s="6"/>
      <c r="U33598" s="11"/>
      <c r="AO33598" s="11"/>
    </row>
    <row r="33599" spans="2:41" x14ac:dyDescent="0.25">
      <c r="B33599" s="6"/>
      <c r="D33599" s="6"/>
      <c r="E33599" s="6"/>
      <c r="F33599" s="6"/>
      <c r="U33599" s="11"/>
      <c r="AO33599" s="11"/>
    </row>
    <row r="33600" spans="2:41" x14ac:dyDescent="0.25">
      <c r="B33600" s="6"/>
      <c r="D33600" s="6"/>
      <c r="E33600" s="6"/>
      <c r="F33600" s="6"/>
      <c r="U33600" s="11"/>
      <c r="AO33600" s="11"/>
    </row>
    <row r="33601" spans="2:41" x14ac:dyDescent="0.25">
      <c r="B33601" s="6"/>
      <c r="D33601" s="6"/>
      <c r="E33601" s="6"/>
      <c r="F33601" s="6"/>
      <c r="U33601" s="11"/>
      <c r="AO33601" s="11"/>
    </row>
    <row r="33602" spans="2:41" x14ac:dyDescent="0.25">
      <c r="B33602" s="6"/>
      <c r="D33602" s="6"/>
      <c r="E33602" s="6"/>
      <c r="F33602" s="6"/>
      <c r="U33602" s="11"/>
      <c r="AO33602" s="11"/>
    </row>
    <row r="33603" spans="2:41" x14ac:dyDescent="0.25">
      <c r="B33603" s="6"/>
      <c r="D33603" s="6"/>
      <c r="E33603" s="6"/>
      <c r="F33603" s="6"/>
      <c r="U33603" s="11"/>
      <c r="AO33603" s="11"/>
    </row>
    <row r="33604" spans="2:41" x14ac:dyDescent="0.25">
      <c r="B33604" s="6"/>
      <c r="D33604" s="6"/>
      <c r="E33604" s="6"/>
      <c r="F33604" s="6"/>
      <c r="U33604" s="11"/>
      <c r="AO33604" s="11"/>
    </row>
    <row r="33605" spans="2:41" x14ac:dyDescent="0.25">
      <c r="B33605" s="6"/>
      <c r="D33605" s="6"/>
      <c r="E33605" s="6"/>
      <c r="F33605" s="6"/>
      <c r="U33605" s="11"/>
      <c r="AO33605" s="11"/>
    </row>
    <row r="33606" spans="2:41" x14ac:dyDescent="0.25">
      <c r="B33606" s="6"/>
      <c r="D33606" s="6"/>
      <c r="E33606" s="6"/>
      <c r="F33606" s="6"/>
      <c r="U33606" s="11"/>
      <c r="AO33606" s="11"/>
    </row>
    <row r="33607" spans="2:41" x14ac:dyDescent="0.25">
      <c r="B33607" s="6"/>
      <c r="D33607" s="6"/>
      <c r="E33607" s="6"/>
      <c r="F33607" s="6"/>
      <c r="U33607" s="11"/>
      <c r="AO33607" s="11"/>
    </row>
    <row r="33608" spans="2:41" x14ac:dyDescent="0.25">
      <c r="B33608" s="6"/>
      <c r="D33608" s="6"/>
      <c r="E33608" s="6"/>
      <c r="F33608" s="6"/>
      <c r="U33608" s="11"/>
      <c r="AO33608" s="11"/>
    </row>
    <row r="33609" spans="2:41" x14ac:dyDescent="0.25">
      <c r="B33609" s="6"/>
      <c r="D33609" s="6"/>
      <c r="E33609" s="6"/>
      <c r="F33609" s="6"/>
      <c r="U33609" s="11"/>
      <c r="AO33609" s="11"/>
    </row>
    <row r="33610" spans="2:41" x14ac:dyDescent="0.25">
      <c r="B33610" s="6"/>
      <c r="D33610" s="6"/>
      <c r="E33610" s="6"/>
      <c r="F33610" s="6"/>
      <c r="U33610" s="11"/>
      <c r="AO33610" s="11"/>
    </row>
    <row r="33611" spans="2:41" x14ac:dyDescent="0.25">
      <c r="B33611" s="6"/>
      <c r="D33611" s="6"/>
      <c r="E33611" s="6"/>
      <c r="F33611" s="6"/>
      <c r="U33611" s="11"/>
      <c r="AO33611" s="11"/>
    </row>
    <row r="33612" spans="2:41" x14ac:dyDescent="0.25">
      <c r="B33612" s="6"/>
      <c r="D33612" s="6"/>
      <c r="E33612" s="6"/>
      <c r="F33612" s="6"/>
      <c r="U33612" s="11"/>
      <c r="AO33612" s="11"/>
    </row>
    <row r="33613" spans="2:41" x14ac:dyDescent="0.25">
      <c r="B33613" s="6"/>
      <c r="D33613" s="6"/>
      <c r="E33613" s="6"/>
      <c r="F33613" s="6"/>
      <c r="U33613" s="11"/>
      <c r="AO33613" s="11"/>
    </row>
    <row r="33614" spans="2:41" x14ac:dyDescent="0.25">
      <c r="B33614" s="6"/>
      <c r="D33614" s="6"/>
      <c r="E33614" s="6"/>
      <c r="F33614" s="6"/>
      <c r="U33614" s="11"/>
      <c r="AO33614" s="11"/>
    </row>
    <row r="33615" spans="2:41" x14ac:dyDescent="0.25">
      <c r="B33615" s="6"/>
      <c r="D33615" s="6"/>
      <c r="E33615" s="6"/>
      <c r="F33615" s="6"/>
      <c r="U33615" s="11"/>
      <c r="AO33615" s="11"/>
    </row>
    <row r="33616" spans="2:41" x14ac:dyDescent="0.25">
      <c r="B33616" s="6"/>
      <c r="D33616" s="6"/>
      <c r="E33616" s="6"/>
      <c r="F33616" s="6"/>
      <c r="U33616" s="11"/>
      <c r="AO33616" s="11"/>
    </row>
    <row r="33617" spans="2:41" x14ac:dyDescent="0.25">
      <c r="B33617" s="6"/>
      <c r="D33617" s="6"/>
      <c r="E33617" s="6"/>
      <c r="F33617" s="6"/>
      <c r="U33617" s="11"/>
      <c r="AO33617" s="11"/>
    </row>
    <row r="33618" spans="2:41" x14ac:dyDescent="0.25">
      <c r="B33618" s="6"/>
      <c r="D33618" s="6"/>
      <c r="E33618" s="6"/>
      <c r="F33618" s="6"/>
      <c r="U33618" s="11"/>
      <c r="AO33618" s="11"/>
    </row>
    <row r="33619" spans="2:41" x14ac:dyDescent="0.25">
      <c r="B33619" s="6"/>
      <c r="D33619" s="6"/>
      <c r="E33619" s="6"/>
      <c r="F33619" s="6"/>
      <c r="U33619" s="11"/>
      <c r="AO33619" s="11"/>
    </row>
    <row r="33620" spans="2:41" x14ac:dyDescent="0.25">
      <c r="B33620" s="6"/>
      <c r="D33620" s="6"/>
      <c r="E33620" s="6"/>
      <c r="F33620" s="6"/>
      <c r="U33620" s="11"/>
      <c r="AO33620" s="11"/>
    </row>
    <row r="33621" spans="2:41" x14ac:dyDescent="0.25">
      <c r="B33621" s="6"/>
      <c r="D33621" s="6"/>
      <c r="E33621" s="6"/>
      <c r="F33621" s="6"/>
      <c r="U33621" s="11"/>
      <c r="AO33621" s="11"/>
    </row>
    <row r="33622" spans="2:41" x14ac:dyDescent="0.25">
      <c r="B33622" s="6"/>
      <c r="D33622" s="6"/>
      <c r="E33622" s="6"/>
      <c r="F33622" s="6"/>
      <c r="U33622" s="11"/>
      <c r="AO33622" s="11"/>
    </row>
    <row r="33623" spans="2:41" x14ac:dyDescent="0.25">
      <c r="B33623" s="6"/>
      <c r="D33623" s="6"/>
      <c r="E33623" s="6"/>
      <c r="F33623" s="6"/>
      <c r="U33623" s="11"/>
      <c r="AO33623" s="11"/>
    </row>
    <row r="33624" spans="2:41" x14ac:dyDescent="0.25">
      <c r="B33624" s="6"/>
      <c r="D33624" s="6"/>
      <c r="E33624" s="6"/>
      <c r="F33624" s="6"/>
      <c r="U33624" s="11"/>
      <c r="AO33624" s="11"/>
    </row>
    <row r="33625" spans="2:41" x14ac:dyDescent="0.25">
      <c r="B33625" s="6"/>
      <c r="D33625" s="6"/>
      <c r="E33625" s="6"/>
      <c r="F33625" s="6"/>
      <c r="U33625" s="11"/>
      <c r="AO33625" s="11"/>
    </row>
    <row r="33626" spans="2:41" x14ac:dyDescent="0.25">
      <c r="B33626" s="6"/>
      <c r="D33626" s="6"/>
      <c r="E33626" s="6"/>
      <c r="F33626" s="6"/>
      <c r="U33626" s="11"/>
      <c r="AO33626" s="11"/>
    </row>
    <row r="33627" spans="2:41" x14ac:dyDescent="0.25">
      <c r="B33627" s="6"/>
      <c r="D33627" s="6"/>
      <c r="E33627" s="6"/>
      <c r="F33627" s="6"/>
      <c r="U33627" s="11"/>
      <c r="AO33627" s="11"/>
    </row>
    <row r="33628" spans="2:41" x14ac:dyDescent="0.25">
      <c r="B33628" s="6"/>
      <c r="D33628" s="6"/>
      <c r="E33628" s="6"/>
      <c r="F33628" s="6"/>
      <c r="U33628" s="11"/>
      <c r="AO33628" s="11"/>
    </row>
    <row r="33629" spans="2:41" x14ac:dyDescent="0.25">
      <c r="B33629" s="6"/>
      <c r="D33629" s="6"/>
      <c r="E33629" s="6"/>
      <c r="F33629" s="6"/>
      <c r="U33629" s="11"/>
      <c r="AO33629" s="11"/>
    </row>
    <row r="33630" spans="2:41" x14ac:dyDescent="0.25">
      <c r="B33630" s="6"/>
      <c r="D33630" s="6"/>
      <c r="E33630" s="6"/>
      <c r="F33630" s="6"/>
      <c r="U33630" s="11"/>
      <c r="AO33630" s="11"/>
    </row>
    <row r="33631" spans="2:41" x14ac:dyDescent="0.25">
      <c r="B33631" s="6"/>
      <c r="D33631" s="6"/>
      <c r="E33631" s="6"/>
      <c r="F33631" s="6"/>
      <c r="U33631" s="11"/>
      <c r="AO33631" s="11"/>
    </row>
    <row r="33632" spans="2:41" x14ac:dyDescent="0.25">
      <c r="B33632" s="6"/>
      <c r="D33632" s="6"/>
      <c r="E33632" s="6"/>
      <c r="F33632" s="6"/>
      <c r="U33632" s="11"/>
      <c r="AO33632" s="11"/>
    </row>
    <row r="33633" spans="2:41" x14ac:dyDescent="0.25">
      <c r="B33633" s="6"/>
      <c r="D33633" s="6"/>
      <c r="E33633" s="6"/>
      <c r="F33633" s="6"/>
      <c r="U33633" s="11"/>
      <c r="AO33633" s="11"/>
    </row>
    <row r="33634" spans="2:41" x14ac:dyDescent="0.25">
      <c r="B33634" s="6"/>
      <c r="D33634" s="6"/>
      <c r="E33634" s="6"/>
      <c r="F33634" s="6"/>
      <c r="U33634" s="11"/>
      <c r="AO33634" s="11"/>
    </row>
    <row r="33635" spans="2:41" x14ac:dyDescent="0.25">
      <c r="B33635" s="6"/>
      <c r="D33635" s="6"/>
      <c r="E33635" s="6"/>
      <c r="F33635" s="6"/>
      <c r="U33635" s="11"/>
      <c r="AO33635" s="11"/>
    </row>
    <row r="33636" spans="2:41" x14ac:dyDescent="0.25">
      <c r="B33636" s="6"/>
      <c r="D33636" s="6"/>
      <c r="E33636" s="6"/>
      <c r="F33636" s="6"/>
      <c r="U33636" s="11"/>
      <c r="AO33636" s="11"/>
    </row>
    <row r="33637" spans="2:41" x14ac:dyDescent="0.25">
      <c r="B33637" s="6"/>
      <c r="D33637" s="6"/>
      <c r="E33637" s="6"/>
      <c r="F33637" s="6"/>
      <c r="U33637" s="11"/>
      <c r="AO33637" s="11"/>
    </row>
    <row r="33638" spans="2:41" x14ac:dyDescent="0.25">
      <c r="B33638" s="6"/>
      <c r="D33638" s="6"/>
      <c r="E33638" s="6"/>
      <c r="F33638" s="6"/>
      <c r="U33638" s="11"/>
      <c r="AO33638" s="11"/>
    </row>
    <row r="33639" spans="2:41" x14ac:dyDescent="0.25">
      <c r="B33639" s="6"/>
      <c r="D33639" s="6"/>
      <c r="E33639" s="6"/>
      <c r="F33639" s="6"/>
      <c r="U33639" s="11"/>
      <c r="AO33639" s="11"/>
    </row>
    <row r="33640" spans="2:41" x14ac:dyDescent="0.25">
      <c r="B33640" s="6"/>
      <c r="D33640" s="6"/>
      <c r="E33640" s="6"/>
      <c r="F33640" s="6"/>
      <c r="U33640" s="11"/>
      <c r="AO33640" s="11"/>
    </row>
    <row r="33641" spans="2:41" x14ac:dyDescent="0.25">
      <c r="B33641" s="6"/>
      <c r="D33641" s="6"/>
      <c r="E33641" s="6"/>
      <c r="F33641" s="6"/>
      <c r="U33641" s="11"/>
      <c r="AO33641" s="11"/>
    </row>
    <row r="33642" spans="2:41" x14ac:dyDescent="0.25">
      <c r="B33642" s="6"/>
      <c r="D33642" s="6"/>
      <c r="E33642" s="6"/>
      <c r="F33642" s="6"/>
      <c r="U33642" s="11"/>
      <c r="AO33642" s="11"/>
    </row>
    <row r="33643" spans="2:41" x14ac:dyDescent="0.25">
      <c r="B33643" s="6"/>
      <c r="D33643" s="6"/>
      <c r="E33643" s="6"/>
      <c r="F33643" s="6"/>
      <c r="U33643" s="11"/>
      <c r="AO33643" s="11"/>
    </row>
    <row r="33644" spans="2:41" x14ac:dyDescent="0.25">
      <c r="B33644" s="6"/>
      <c r="D33644" s="6"/>
      <c r="E33644" s="6"/>
      <c r="F33644" s="6"/>
      <c r="U33644" s="11"/>
      <c r="AO33644" s="11"/>
    </row>
    <row r="33645" spans="2:41" x14ac:dyDescent="0.25">
      <c r="B33645" s="6"/>
      <c r="D33645" s="6"/>
      <c r="E33645" s="6"/>
      <c r="F33645" s="6"/>
      <c r="U33645" s="11"/>
      <c r="AO33645" s="11"/>
    </row>
    <row r="33646" spans="2:41" x14ac:dyDescent="0.25">
      <c r="B33646" s="6"/>
      <c r="D33646" s="6"/>
      <c r="E33646" s="6"/>
      <c r="F33646" s="6"/>
      <c r="U33646" s="11"/>
      <c r="AO33646" s="11"/>
    </row>
    <row r="33647" spans="2:41" x14ac:dyDescent="0.25">
      <c r="B33647" s="6"/>
      <c r="D33647" s="6"/>
      <c r="E33647" s="6"/>
      <c r="F33647" s="6"/>
      <c r="U33647" s="11"/>
      <c r="AO33647" s="11"/>
    </row>
    <row r="33648" spans="2:41" x14ac:dyDescent="0.25">
      <c r="B33648" s="6"/>
      <c r="D33648" s="6"/>
      <c r="E33648" s="6"/>
      <c r="F33648" s="6"/>
      <c r="U33648" s="11"/>
      <c r="AO33648" s="11"/>
    </row>
    <row r="33649" spans="2:41" x14ac:dyDescent="0.25">
      <c r="B33649" s="6"/>
      <c r="D33649" s="6"/>
      <c r="E33649" s="6"/>
      <c r="F33649" s="6"/>
      <c r="U33649" s="11"/>
      <c r="AO33649" s="11"/>
    </row>
    <row r="33650" spans="2:41" x14ac:dyDescent="0.25">
      <c r="B33650" s="6"/>
      <c r="D33650" s="6"/>
      <c r="E33650" s="6"/>
      <c r="F33650" s="6"/>
      <c r="U33650" s="11"/>
      <c r="AO33650" s="11"/>
    </row>
    <row r="33651" spans="2:41" x14ac:dyDescent="0.25">
      <c r="B33651" s="6"/>
      <c r="D33651" s="6"/>
      <c r="E33651" s="6"/>
      <c r="F33651" s="6"/>
      <c r="U33651" s="11"/>
      <c r="AO33651" s="11"/>
    </row>
    <row r="33652" spans="2:41" x14ac:dyDescent="0.25">
      <c r="B33652" s="6"/>
      <c r="D33652" s="6"/>
      <c r="E33652" s="6"/>
      <c r="F33652" s="6"/>
      <c r="U33652" s="11"/>
      <c r="AO33652" s="11"/>
    </row>
    <row r="33653" spans="2:41" x14ac:dyDescent="0.25">
      <c r="B33653" s="6"/>
      <c r="D33653" s="6"/>
      <c r="E33653" s="6"/>
      <c r="F33653" s="6"/>
      <c r="U33653" s="11"/>
      <c r="AO33653" s="11"/>
    </row>
    <row r="33654" spans="2:41" x14ac:dyDescent="0.25">
      <c r="B33654" s="6"/>
      <c r="D33654" s="6"/>
      <c r="E33654" s="6"/>
      <c r="F33654" s="6"/>
      <c r="U33654" s="11"/>
      <c r="AO33654" s="11"/>
    </row>
    <row r="33655" spans="2:41" x14ac:dyDescent="0.25">
      <c r="B33655" s="6"/>
      <c r="D33655" s="6"/>
      <c r="E33655" s="6"/>
      <c r="F33655" s="6"/>
      <c r="U33655" s="11"/>
      <c r="AO33655" s="11"/>
    </row>
    <row r="33656" spans="2:41" x14ac:dyDescent="0.25">
      <c r="B33656" s="6"/>
      <c r="D33656" s="6"/>
      <c r="E33656" s="6"/>
      <c r="F33656" s="6"/>
      <c r="U33656" s="11"/>
      <c r="AO33656" s="11"/>
    </row>
    <row r="33657" spans="2:41" x14ac:dyDescent="0.25">
      <c r="B33657" s="6"/>
      <c r="D33657" s="6"/>
      <c r="E33657" s="6"/>
      <c r="F33657" s="6"/>
      <c r="U33657" s="11"/>
      <c r="AO33657" s="11"/>
    </row>
    <row r="33658" spans="2:41" x14ac:dyDescent="0.25">
      <c r="B33658" s="6"/>
      <c r="D33658" s="6"/>
      <c r="E33658" s="6"/>
      <c r="F33658" s="6"/>
      <c r="U33658" s="11"/>
      <c r="AO33658" s="11"/>
    </row>
    <row r="33659" spans="2:41" x14ac:dyDescent="0.25">
      <c r="B33659" s="6"/>
      <c r="D33659" s="6"/>
      <c r="E33659" s="6"/>
      <c r="F33659" s="6"/>
      <c r="U33659" s="11"/>
      <c r="AO33659" s="11"/>
    </row>
    <row r="33660" spans="2:41" x14ac:dyDescent="0.25">
      <c r="B33660" s="6"/>
      <c r="D33660" s="6"/>
      <c r="E33660" s="6"/>
      <c r="F33660" s="6"/>
      <c r="U33660" s="11"/>
      <c r="AO33660" s="11"/>
    </row>
    <row r="33661" spans="2:41" x14ac:dyDescent="0.25">
      <c r="B33661" s="6"/>
      <c r="D33661" s="6"/>
      <c r="E33661" s="6"/>
      <c r="F33661" s="6"/>
      <c r="U33661" s="11"/>
      <c r="AO33661" s="11"/>
    </row>
    <row r="33662" spans="2:41" x14ac:dyDescent="0.25">
      <c r="B33662" s="6"/>
      <c r="D33662" s="6"/>
      <c r="E33662" s="6"/>
      <c r="F33662" s="6"/>
      <c r="U33662" s="11"/>
      <c r="AO33662" s="11"/>
    </row>
    <row r="33663" spans="2:41" x14ac:dyDescent="0.25">
      <c r="B33663" s="6"/>
      <c r="D33663" s="6"/>
      <c r="E33663" s="6"/>
      <c r="F33663" s="6"/>
      <c r="U33663" s="11"/>
      <c r="AO33663" s="11"/>
    </row>
    <row r="33664" spans="2:41" x14ac:dyDescent="0.25">
      <c r="B33664" s="6"/>
      <c r="D33664" s="6"/>
      <c r="E33664" s="6"/>
      <c r="F33664" s="6"/>
      <c r="U33664" s="11"/>
      <c r="AO33664" s="11"/>
    </row>
    <row r="33665" spans="2:41" x14ac:dyDescent="0.25">
      <c r="B33665" s="6"/>
      <c r="D33665" s="6"/>
      <c r="E33665" s="6"/>
      <c r="F33665" s="6"/>
      <c r="U33665" s="11"/>
      <c r="AO33665" s="11"/>
    </row>
    <row r="33666" spans="2:41" x14ac:dyDescent="0.25">
      <c r="B33666" s="6"/>
      <c r="D33666" s="6"/>
      <c r="E33666" s="6"/>
      <c r="F33666" s="6"/>
      <c r="U33666" s="11"/>
      <c r="AO33666" s="11"/>
    </row>
    <row r="33667" spans="2:41" x14ac:dyDescent="0.25">
      <c r="B33667" s="6"/>
      <c r="D33667" s="6"/>
      <c r="E33667" s="6"/>
      <c r="F33667" s="6"/>
      <c r="U33667" s="11"/>
      <c r="AO33667" s="11"/>
    </row>
    <row r="33668" spans="2:41" x14ac:dyDescent="0.25">
      <c r="B33668" s="6"/>
      <c r="D33668" s="6"/>
      <c r="E33668" s="6"/>
      <c r="F33668" s="6"/>
      <c r="U33668" s="11"/>
      <c r="AO33668" s="11"/>
    </row>
    <row r="33669" spans="2:41" x14ac:dyDescent="0.25">
      <c r="B33669" s="6"/>
      <c r="D33669" s="6"/>
      <c r="E33669" s="6"/>
      <c r="F33669" s="6"/>
      <c r="U33669" s="11"/>
      <c r="AO33669" s="11"/>
    </row>
    <row r="33670" spans="2:41" x14ac:dyDescent="0.25">
      <c r="B33670" s="6"/>
      <c r="D33670" s="6"/>
      <c r="E33670" s="6"/>
      <c r="F33670" s="6"/>
      <c r="U33670" s="11"/>
      <c r="AO33670" s="11"/>
    </row>
    <row r="33671" spans="2:41" x14ac:dyDescent="0.25">
      <c r="B33671" s="6"/>
      <c r="D33671" s="6"/>
      <c r="E33671" s="6"/>
      <c r="F33671" s="6"/>
      <c r="U33671" s="11"/>
      <c r="AO33671" s="11"/>
    </row>
    <row r="33672" spans="2:41" x14ac:dyDescent="0.25">
      <c r="B33672" s="6"/>
      <c r="D33672" s="6"/>
      <c r="E33672" s="6"/>
      <c r="F33672" s="6"/>
      <c r="U33672" s="11"/>
      <c r="AO33672" s="11"/>
    </row>
    <row r="33673" spans="2:41" x14ac:dyDescent="0.25">
      <c r="B33673" s="6"/>
      <c r="D33673" s="6"/>
      <c r="E33673" s="6"/>
      <c r="F33673" s="6"/>
      <c r="U33673" s="11"/>
      <c r="AO33673" s="11"/>
    </row>
    <row r="33674" spans="2:41" x14ac:dyDescent="0.25">
      <c r="B33674" s="6"/>
      <c r="D33674" s="6"/>
      <c r="E33674" s="6"/>
      <c r="F33674" s="6"/>
      <c r="U33674" s="11"/>
      <c r="AO33674" s="11"/>
    </row>
    <row r="33675" spans="2:41" x14ac:dyDescent="0.25">
      <c r="B33675" s="6"/>
      <c r="D33675" s="6"/>
      <c r="E33675" s="6"/>
      <c r="F33675" s="6"/>
      <c r="U33675" s="11"/>
      <c r="AO33675" s="11"/>
    </row>
    <row r="33676" spans="2:41" x14ac:dyDescent="0.25">
      <c r="B33676" s="6"/>
      <c r="D33676" s="6"/>
      <c r="E33676" s="6"/>
      <c r="F33676" s="6"/>
      <c r="U33676" s="11"/>
      <c r="AO33676" s="11"/>
    </row>
    <row r="33677" spans="2:41" x14ac:dyDescent="0.25">
      <c r="B33677" s="6"/>
      <c r="D33677" s="6"/>
      <c r="E33677" s="6"/>
      <c r="F33677" s="6"/>
      <c r="U33677" s="11"/>
      <c r="AO33677" s="11"/>
    </row>
    <row r="33678" spans="2:41" x14ac:dyDescent="0.25">
      <c r="B33678" s="6"/>
      <c r="D33678" s="6"/>
      <c r="E33678" s="6"/>
      <c r="F33678" s="6"/>
      <c r="U33678" s="11"/>
      <c r="AO33678" s="11"/>
    </row>
    <row r="33679" spans="2:41" x14ac:dyDescent="0.25">
      <c r="B33679" s="6"/>
      <c r="D33679" s="6"/>
      <c r="E33679" s="6"/>
      <c r="F33679" s="6"/>
      <c r="U33679" s="11"/>
      <c r="AO33679" s="11"/>
    </row>
    <row r="33680" spans="2:41" x14ac:dyDescent="0.25">
      <c r="B33680" s="6"/>
      <c r="D33680" s="6"/>
      <c r="E33680" s="6"/>
      <c r="F33680" s="6"/>
      <c r="U33680" s="11"/>
      <c r="AO33680" s="11"/>
    </row>
    <row r="33681" spans="2:41" x14ac:dyDescent="0.25">
      <c r="B33681" s="6"/>
      <c r="D33681" s="6"/>
      <c r="E33681" s="6"/>
      <c r="F33681" s="6"/>
      <c r="U33681" s="11"/>
      <c r="AO33681" s="11"/>
    </row>
    <row r="33682" spans="2:41" x14ac:dyDescent="0.25">
      <c r="B33682" s="6"/>
      <c r="D33682" s="6"/>
      <c r="E33682" s="6"/>
      <c r="F33682" s="6"/>
      <c r="U33682" s="11"/>
      <c r="AO33682" s="11"/>
    </row>
    <row r="33683" spans="2:41" x14ac:dyDescent="0.25">
      <c r="B33683" s="6"/>
      <c r="D33683" s="6"/>
      <c r="E33683" s="6"/>
      <c r="F33683" s="6"/>
      <c r="U33683" s="11"/>
      <c r="AO33683" s="11"/>
    </row>
    <row r="33684" spans="2:41" x14ac:dyDescent="0.25">
      <c r="B33684" s="6"/>
      <c r="D33684" s="6"/>
      <c r="E33684" s="6"/>
      <c r="F33684" s="6"/>
      <c r="U33684" s="11"/>
      <c r="AO33684" s="11"/>
    </row>
    <row r="33685" spans="2:41" x14ac:dyDescent="0.25">
      <c r="B33685" s="6"/>
      <c r="D33685" s="6"/>
      <c r="E33685" s="6"/>
      <c r="F33685" s="6"/>
      <c r="U33685" s="11"/>
      <c r="AO33685" s="11"/>
    </row>
    <row r="33686" spans="2:41" x14ac:dyDescent="0.25">
      <c r="B33686" s="6"/>
      <c r="D33686" s="6"/>
      <c r="E33686" s="6"/>
      <c r="F33686" s="6"/>
      <c r="U33686" s="11"/>
      <c r="AO33686" s="11"/>
    </row>
    <row r="33687" spans="2:41" x14ac:dyDescent="0.25">
      <c r="B33687" s="6"/>
      <c r="D33687" s="6"/>
      <c r="E33687" s="6"/>
      <c r="F33687" s="6"/>
      <c r="U33687" s="11"/>
      <c r="AO33687" s="11"/>
    </row>
    <row r="33688" spans="2:41" x14ac:dyDescent="0.25">
      <c r="B33688" s="6"/>
      <c r="D33688" s="6"/>
      <c r="E33688" s="6"/>
      <c r="F33688" s="6"/>
      <c r="U33688" s="11"/>
      <c r="AO33688" s="11"/>
    </row>
    <row r="33689" spans="2:41" x14ac:dyDescent="0.25">
      <c r="B33689" s="6"/>
      <c r="D33689" s="6"/>
      <c r="E33689" s="6"/>
      <c r="F33689" s="6"/>
      <c r="U33689" s="11"/>
      <c r="AO33689" s="11"/>
    </row>
    <row r="33690" spans="2:41" x14ac:dyDescent="0.25">
      <c r="B33690" s="6"/>
      <c r="D33690" s="6"/>
      <c r="E33690" s="6"/>
      <c r="F33690" s="6"/>
      <c r="U33690" s="11"/>
      <c r="AO33690" s="11"/>
    </row>
    <row r="33691" spans="2:41" x14ac:dyDescent="0.25">
      <c r="B33691" s="6"/>
      <c r="D33691" s="6"/>
      <c r="E33691" s="6"/>
      <c r="F33691" s="6"/>
      <c r="U33691" s="11"/>
      <c r="AO33691" s="11"/>
    </row>
    <row r="33692" spans="2:41" x14ac:dyDescent="0.25">
      <c r="B33692" s="6"/>
      <c r="D33692" s="6"/>
      <c r="E33692" s="6"/>
      <c r="F33692" s="6"/>
      <c r="U33692" s="11"/>
      <c r="AO33692" s="11"/>
    </row>
    <row r="33693" spans="2:41" x14ac:dyDescent="0.25">
      <c r="B33693" s="6"/>
      <c r="D33693" s="6"/>
      <c r="E33693" s="6"/>
      <c r="F33693" s="6"/>
      <c r="U33693" s="11"/>
      <c r="AO33693" s="11"/>
    </row>
    <row r="33694" spans="2:41" x14ac:dyDescent="0.25">
      <c r="B33694" s="6"/>
      <c r="D33694" s="6"/>
      <c r="E33694" s="6"/>
      <c r="F33694" s="6"/>
      <c r="U33694" s="11"/>
      <c r="AO33694" s="11"/>
    </row>
    <row r="33695" spans="2:41" x14ac:dyDescent="0.25">
      <c r="B33695" s="6"/>
      <c r="D33695" s="6"/>
      <c r="E33695" s="6"/>
      <c r="F33695" s="6"/>
      <c r="U33695" s="11"/>
      <c r="AO33695" s="11"/>
    </row>
    <row r="33696" spans="2:41" x14ac:dyDescent="0.25">
      <c r="B33696" s="6"/>
      <c r="D33696" s="6"/>
      <c r="E33696" s="6"/>
      <c r="F33696" s="6"/>
      <c r="U33696" s="11"/>
      <c r="AO33696" s="11"/>
    </row>
    <row r="33697" spans="2:41" x14ac:dyDescent="0.25">
      <c r="B33697" s="6"/>
      <c r="D33697" s="6"/>
      <c r="E33697" s="6"/>
      <c r="F33697" s="6"/>
      <c r="U33697" s="11"/>
      <c r="AO33697" s="11"/>
    </row>
    <row r="33698" spans="2:41" x14ac:dyDescent="0.25">
      <c r="B33698" s="6"/>
      <c r="D33698" s="6"/>
      <c r="E33698" s="6"/>
      <c r="F33698" s="6"/>
      <c r="U33698" s="11"/>
      <c r="AO33698" s="11"/>
    </row>
    <row r="33699" spans="2:41" x14ac:dyDescent="0.25">
      <c r="B33699" s="6"/>
      <c r="D33699" s="6"/>
      <c r="E33699" s="6"/>
      <c r="F33699" s="6"/>
      <c r="U33699" s="11"/>
      <c r="AO33699" s="11"/>
    </row>
    <row r="33700" spans="2:41" x14ac:dyDescent="0.25">
      <c r="B33700" s="6"/>
      <c r="D33700" s="6"/>
      <c r="E33700" s="6"/>
      <c r="F33700" s="6"/>
      <c r="U33700" s="11"/>
      <c r="AO33700" s="11"/>
    </row>
    <row r="33701" spans="2:41" x14ac:dyDescent="0.25">
      <c r="B33701" s="6"/>
      <c r="D33701" s="6"/>
      <c r="E33701" s="6"/>
      <c r="F33701" s="6"/>
      <c r="U33701" s="11"/>
      <c r="AO33701" s="11"/>
    </row>
    <row r="33702" spans="2:41" x14ac:dyDescent="0.25">
      <c r="B33702" s="6"/>
      <c r="D33702" s="6"/>
      <c r="E33702" s="6"/>
      <c r="F33702" s="6"/>
      <c r="U33702" s="11"/>
      <c r="AO33702" s="11"/>
    </row>
    <row r="33703" spans="2:41" x14ac:dyDescent="0.25">
      <c r="B33703" s="6"/>
      <c r="D33703" s="6"/>
      <c r="E33703" s="6"/>
      <c r="F33703" s="6"/>
      <c r="U33703" s="11"/>
      <c r="AO33703" s="11"/>
    </row>
    <row r="33704" spans="2:41" x14ac:dyDescent="0.25">
      <c r="B33704" s="6"/>
      <c r="D33704" s="6"/>
      <c r="E33704" s="6"/>
      <c r="F33704" s="6"/>
      <c r="U33704" s="11"/>
      <c r="AO33704" s="11"/>
    </row>
    <row r="33705" spans="2:41" x14ac:dyDescent="0.25">
      <c r="B33705" s="6"/>
      <c r="D33705" s="6"/>
      <c r="E33705" s="6"/>
      <c r="F33705" s="6"/>
      <c r="U33705" s="11"/>
      <c r="AO33705" s="11"/>
    </row>
    <row r="33706" spans="2:41" x14ac:dyDescent="0.25">
      <c r="B33706" s="6"/>
      <c r="D33706" s="6"/>
      <c r="E33706" s="6"/>
      <c r="F33706" s="6"/>
      <c r="U33706" s="11"/>
      <c r="AO33706" s="11"/>
    </row>
    <row r="33707" spans="2:41" x14ac:dyDescent="0.25">
      <c r="B33707" s="6"/>
      <c r="D33707" s="6"/>
      <c r="E33707" s="6"/>
      <c r="F33707" s="6"/>
      <c r="U33707" s="11"/>
      <c r="AO33707" s="11"/>
    </row>
    <row r="33708" spans="2:41" x14ac:dyDescent="0.25">
      <c r="B33708" s="6"/>
      <c r="D33708" s="6"/>
      <c r="E33708" s="6"/>
      <c r="F33708" s="6"/>
      <c r="U33708" s="11"/>
      <c r="AO33708" s="11"/>
    </row>
    <row r="33709" spans="2:41" x14ac:dyDescent="0.25">
      <c r="B33709" s="6"/>
      <c r="D33709" s="6"/>
      <c r="E33709" s="6"/>
      <c r="F33709" s="6"/>
      <c r="U33709" s="11"/>
      <c r="AO33709" s="11"/>
    </row>
    <row r="33710" spans="2:41" x14ac:dyDescent="0.25">
      <c r="B33710" s="6"/>
      <c r="D33710" s="6"/>
      <c r="E33710" s="6"/>
      <c r="F33710" s="6"/>
      <c r="U33710" s="11"/>
      <c r="AO33710" s="11"/>
    </row>
    <row r="33711" spans="2:41" x14ac:dyDescent="0.25">
      <c r="B33711" s="6"/>
      <c r="D33711" s="6"/>
      <c r="E33711" s="6"/>
      <c r="F33711" s="6"/>
      <c r="U33711" s="11"/>
      <c r="AO33711" s="11"/>
    </row>
    <row r="33712" spans="2:41" x14ac:dyDescent="0.25">
      <c r="B33712" s="6"/>
      <c r="D33712" s="6"/>
      <c r="E33712" s="6"/>
      <c r="F33712" s="6"/>
      <c r="U33712" s="11"/>
      <c r="AO33712" s="11"/>
    </row>
    <row r="33713" spans="2:41" x14ac:dyDescent="0.25">
      <c r="B33713" s="6"/>
      <c r="D33713" s="6"/>
      <c r="E33713" s="6"/>
      <c r="F33713" s="6"/>
      <c r="U33713" s="11"/>
      <c r="AO33713" s="11"/>
    </row>
    <row r="33714" spans="2:41" x14ac:dyDescent="0.25">
      <c r="B33714" s="6"/>
      <c r="D33714" s="6"/>
      <c r="E33714" s="6"/>
      <c r="F33714" s="6"/>
      <c r="U33714" s="11"/>
      <c r="AO33714" s="11"/>
    </row>
    <row r="33715" spans="2:41" x14ac:dyDescent="0.25">
      <c r="B33715" s="6"/>
      <c r="D33715" s="6"/>
      <c r="E33715" s="6"/>
      <c r="F33715" s="6"/>
      <c r="U33715" s="11"/>
      <c r="AO33715" s="11"/>
    </row>
    <row r="33716" spans="2:41" x14ac:dyDescent="0.25">
      <c r="B33716" s="6"/>
      <c r="D33716" s="6"/>
      <c r="E33716" s="6"/>
      <c r="F33716" s="6"/>
      <c r="U33716" s="11"/>
      <c r="AO33716" s="11"/>
    </row>
    <row r="33717" spans="2:41" x14ac:dyDescent="0.25">
      <c r="B33717" s="6"/>
      <c r="D33717" s="6"/>
      <c r="E33717" s="6"/>
      <c r="F33717" s="6"/>
      <c r="U33717" s="11"/>
      <c r="AO33717" s="11"/>
    </row>
    <row r="33718" spans="2:41" x14ac:dyDescent="0.25">
      <c r="B33718" s="6"/>
      <c r="D33718" s="6"/>
      <c r="E33718" s="6"/>
      <c r="F33718" s="6"/>
      <c r="U33718" s="11"/>
      <c r="AO33718" s="11"/>
    </row>
    <row r="33719" spans="2:41" x14ac:dyDescent="0.25">
      <c r="B33719" s="6"/>
      <c r="D33719" s="6"/>
      <c r="E33719" s="6"/>
      <c r="F33719" s="6"/>
      <c r="U33719" s="11"/>
      <c r="AO33719" s="11"/>
    </row>
    <row r="33720" spans="2:41" x14ac:dyDescent="0.25">
      <c r="B33720" s="6"/>
      <c r="D33720" s="6"/>
      <c r="E33720" s="6"/>
      <c r="F33720" s="6"/>
      <c r="U33720" s="11"/>
      <c r="AO33720" s="11"/>
    </row>
    <row r="33721" spans="2:41" x14ac:dyDescent="0.25">
      <c r="B33721" s="6"/>
      <c r="D33721" s="6"/>
      <c r="E33721" s="6"/>
      <c r="F33721" s="6"/>
      <c r="U33721" s="11"/>
      <c r="AO33721" s="11"/>
    </row>
    <row r="33722" spans="2:41" x14ac:dyDescent="0.25">
      <c r="B33722" s="6"/>
      <c r="D33722" s="6"/>
      <c r="E33722" s="6"/>
      <c r="F33722" s="6"/>
      <c r="U33722" s="11"/>
      <c r="AO33722" s="11"/>
    </row>
    <row r="33723" spans="2:41" x14ac:dyDescent="0.25">
      <c r="B33723" s="6"/>
      <c r="D33723" s="6"/>
      <c r="E33723" s="6"/>
      <c r="F33723" s="6"/>
      <c r="U33723" s="11"/>
      <c r="AO33723" s="11"/>
    </row>
    <row r="33724" spans="2:41" x14ac:dyDescent="0.25">
      <c r="B33724" s="6"/>
      <c r="D33724" s="6"/>
      <c r="E33724" s="6"/>
      <c r="F33724" s="6"/>
      <c r="U33724" s="11"/>
      <c r="AO33724" s="11"/>
    </row>
    <row r="33725" spans="2:41" x14ac:dyDescent="0.25">
      <c r="B33725" s="6"/>
      <c r="D33725" s="6"/>
      <c r="E33725" s="6"/>
      <c r="F33725" s="6"/>
      <c r="U33725" s="11"/>
      <c r="AO33725" s="11"/>
    </row>
    <row r="33726" spans="2:41" x14ac:dyDescent="0.25">
      <c r="B33726" s="6"/>
      <c r="D33726" s="6"/>
      <c r="E33726" s="6"/>
      <c r="F33726" s="6"/>
      <c r="U33726" s="11"/>
      <c r="AO33726" s="11"/>
    </row>
    <row r="33727" spans="2:41" x14ac:dyDescent="0.25">
      <c r="B33727" s="6"/>
      <c r="D33727" s="6"/>
      <c r="E33727" s="6"/>
      <c r="F33727" s="6"/>
      <c r="U33727" s="11"/>
      <c r="AO33727" s="11"/>
    </row>
    <row r="33728" spans="2:41" x14ac:dyDescent="0.25">
      <c r="B33728" s="6"/>
      <c r="D33728" s="6"/>
      <c r="E33728" s="6"/>
      <c r="F33728" s="6"/>
      <c r="U33728" s="11"/>
      <c r="AO33728" s="11"/>
    </row>
    <row r="33729" spans="2:41" x14ac:dyDescent="0.25">
      <c r="B33729" s="6"/>
      <c r="D33729" s="6"/>
      <c r="E33729" s="6"/>
      <c r="F33729" s="6"/>
      <c r="U33729" s="11"/>
      <c r="AO33729" s="11"/>
    </row>
    <row r="33730" spans="2:41" x14ac:dyDescent="0.25">
      <c r="B33730" s="6"/>
      <c r="D33730" s="6"/>
      <c r="E33730" s="6"/>
      <c r="F33730" s="6"/>
      <c r="U33730" s="11"/>
      <c r="AO33730" s="11"/>
    </row>
    <row r="33731" spans="2:41" x14ac:dyDescent="0.25">
      <c r="B33731" s="6"/>
      <c r="D33731" s="6"/>
      <c r="E33731" s="6"/>
      <c r="F33731" s="6"/>
      <c r="U33731" s="11"/>
      <c r="AO33731" s="11"/>
    </row>
    <row r="33732" spans="2:41" x14ac:dyDescent="0.25">
      <c r="B33732" s="6"/>
      <c r="D33732" s="6"/>
      <c r="E33732" s="6"/>
      <c r="F33732" s="6"/>
      <c r="U33732" s="11"/>
      <c r="AO33732" s="11"/>
    </row>
    <row r="33733" spans="2:41" x14ac:dyDescent="0.25">
      <c r="B33733" s="6"/>
      <c r="D33733" s="6"/>
      <c r="E33733" s="6"/>
      <c r="F33733" s="6"/>
      <c r="U33733" s="11"/>
      <c r="AO33733" s="11"/>
    </row>
    <row r="33734" spans="2:41" x14ac:dyDescent="0.25">
      <c r="B33734" s="6"/>
      <c r="D33734" s="6"/>
      <c r="E33734" s="6"/>
      <c r="F33734" s="6"/>
      <c r="U33734" s="11"/>
      <c r="AO33734" s="11"/>
    </row>
    <row r="33735" spans="2:41" x14ac:dyDescent="0.25">
      <c r="B33735" s="6"/>
      <c r="D33735" s="6"/>
      <c r="E33735" s="6"/>
      <c r="F33735" s="6"/>
      <c r="U33735" s="11"/>
      <c r="AO33735" s="11"/>
    </row>
    <row r="33736" spans="2:41" x14ac:dyDescent="0.25">
      <c r="B33736" s="6"/>
      <c r="D33736" s="6"/>
      <c r="E33736" s="6"/>
      <c r="F33736" s="6"/>
      <c r="U33736" s="11"/>
      <c r="AO33736" s="11"/>
    </row>
    <row r="33737" spans="2:41" x14ac:dyDescent="0.25">
      <c r="B33737" s="6"/>
      <c r="D33737" s="6"/>
      <c r="E33737" s="6"/>
      <c r="F33737" s="6"/>
      <c r="U33737" s="11"/>
      <c r="AO33737" s="11"/>
    </row>
    <row r="33738" spans="2:41" x14ac:dyDescent="0.25">
      <c r="B33738" s="6"/>
      <c r="D33738" s="6"/>
      <c r="E33738" s="6"/>
      <c r="F33738" s="6"/>
      <c r="U33738" s="11"/>
      <c r="AO33738" s="11"/>
    </row>
    <row r="33739" spans="2:41" x14ac:dyDescent="0.25">
      <c r="B33739" s="6"/>
      <c r="D33739" s="6"/>
      <c r="E33739" s="6"/>
      <c r="F33739" s="6"/>
      <c r="U33739" s="11"/>
      <c r="AO33739" s="11"/>
    </row>
    <row r="33740" spans="2:41" x14ac:dyDescent="0.25">
      <c r="B33740" s="6"/>
      <c r="D33740" s="6"/>
      <c r="E33740" s="6"/>
      <c r="F33740" s="6"/>
      <c r="U33740" s="11"/>
      <c r="AO33740" s="11"/>
    </row>
    <row r="33741" spans="2:41" x14ac:dyDescent="0.25">
      <c r="B33741" s="6"/>
      <c r="D33741" s="6"/>
      <c r="E33741" s="6"/>
      <c r="F33741" s="6"/>
      <c r="U33741" s="11"/>
      <c r="AO33741" s="11"/>
    </row>
    <row r="33742" spans="2:41" x14ac:dyDescent="0.25">
      <c r="B33742" s="6"/>
      <c r="D33742" s="6"/>
      <c r="E33742" s="6"/>
      <c r="F33742" s="6"/>
      <c r="U33742" s="11"/>
      <c r="AO33742" s="11"/>
    </row>
    <row r="33743" spans="2:41" x14ac:dyDescent="0.25">
      <c r="B33743" s="6"/>
      <c r="D33743" s="6"/>
      <c r="E33743" s="6"/>
      <c r="F33743" s="6"/>
      <c r="U33743" s="11"/>
      <c r="AO33743" s="11"/>
    </row>
    <row r="33744" spans="2:41" x14ac:dyDescent="0.25">
      <c r="B33744" s="6"/>
      <c r="D33744" s="6"/>
      <c r="E33744" s="6"/>
      <c r="F33744" s="6"/>
      <c r="U33744" s="11"/>
      <c r="AO33744" s="11"/>
    </row>
    <row r="33745" spans="2:41" x14ac:dyDescent="0.25">
      <c r="B33745" s="6"/>
      <c r="D33745" s="6"/>
      <c r="E33745" s="6"/>
      <c r="F33745" s="6"/>
      <c r="U33745" s="11"/>
      <c r="AO33745" s="11"/>
    </row>
    <row r="33746" spans="2:41" x14ac:dyDescent="0.25">
      <c r="B33746" s="6"/>
      <c r="D33746" s="6"/>
      <c r="E33746" s="6"/>
      <c r="F33746" s="6"/>
      <c r="U33746" s="11"/>
      <c r="AO33746" s="11"/>
    </row>
    <row r="33747" spans="2:41" x14ac:dyDescent="0.25">
      <c r="B33747" s="6"/>
      <c r="D33747" s="6"/>
      <c r="E33747" s="6"/>
      <c r="F33747" s="6"/>
      <c r="U33747" s="11"/>
      <c r="AO33747" s="11"/>
    </row>
    <row r="33748" spans="2:41" x14ac:dyDescent="0.25">
      <c r="B33748" s="6"/>
      <c r="D33748" s="6"/>
      <c r="E33748" s="6"/>
      <c r="F33748" s="6"/>
      <c r="U33748" s="11"/>
      <c r="AO33748" s="11"/>
    </row>
    <row r="33749" spans="2:41" x14ac:dyDescent="0.25">
      <c r="B33749" s="6"/>
      <c r="D33749" s="6"/>
      <c r="E33749" s="6"/>
      <c r="F33749" s="6"/>
      <c r="U33749" s="11"/>
      <c r="AO33749" s="11"/>
    </row>
    <row r="33750" spans="2:41" x14ac:dyDescent="0.25">
      <c r="B33750" s="6"/>
      <c r="D33750" s="6"/>
      <c r="E33750" s="6"/>
      <c r="F33750" s="6"/>
      <c r="U33750" s="11"/>
      <c r="AO33750" s="11"/>
    </row>
    <row r="33751" spans="2:41" x14ac:dyDescent="0.25">
      <c r="B33751" s="6"/>
      <c r="D33751" s="6"/>
      <c r="E33751" s="6"/>
      <c r="F33751" s="6"/>
      <c r="U33751" s="11"/>
      <c r="AO33751" s="11"/>
    </row>
    <row r="33752" spans="2:41" x14ac:dyDescent="0.25">
      <c r="B33752" s="6"/>
      <c r="D33752" s="6"/>
      <c r="E33752" s="6"/>
      <c r="F33752" s="6"/>
      <c r="U33752" s="11"/>
      <c r="AO33752" s="11"/>
    </row>
    <row r="33753" spans="2:41" x14ac:dyDescent="0.25">
      <c r="B33753" s="6"/>
      <c r="D33753" s="6"/>
      <c r="E33753" s="6"/>
      <c r="F33753" s="6"/>
      <c r="U33753" s="11"/>
      <c r="AO33753" s="11"/>
    </row>
    <row r="33754" spans="2:41" x14ac:dyDescent="0.25">
      <c r="B33754" s="6"/>
      <c r="D33754" s="6"/>
      <c r="E33754" s="6"/>
      <c r="F33754" s="6"/>
      <c r="U33754" s="11"/>
      <c r="AO33754" s="11"/>
    </row>
    <row r="33755" spans="2:41" x14ac:dyDescent="0.25">
      <c r="B33755" s="6"/>
      <c r="D33755" s="6"/>
      <c r="E33755" s="6"/>
      <c r="F33755" s="6"/>
      <c r="U33755" s="11"/>
      <c r="AO33755" s="11"/>
    </row>
    <row r="33756" spans="2:41" x14ac:dyDescent="0.25">
      <c r="B33756" s="6"/>
      <c r="D33756" s="6"/>
      <c r="E33756" s="6"/>
      <c r="F33756" s="6"/>
      <c r="U33756" s="11"/>
      <c r="AO33756" s="11"/>
    </row>
    <row r="33757" spans="2:41" x14ac:dyDescent="0.25">
      <c r="B33757" s="6"/>
      <c r="D33757" s="6"/>
      <c r="E33757" s="6"/>
      <c r="F33757" s="6"/>
      <c r="U33757" s="11"/>
      <c r="AO33757" s="11"/>
    </row>
    <row r="33758" spans="2:41" x14ac:dyDescent="0.25">
      <c r="B33758" s="6"/>
      <c r="D33758" s="6"/>
      <c r="E33758" s="6"/>
      <c r="F33758" s="6"/>
      <c r="U33758" s="11"/>
      <c r="AO33758" s="11"/>
    </row>
    <row r="33759" spans="2:41" x14ac:dyDescent="0.25">
      <c r="B33759" s="6"/>
      <c r="D33759" s="6"/>
      <c r="E33759" s="6"/>
      <c r="F33759" s="6"/>
      <c r="U33759" s="11"/>
      <c r="AO33759" s="11"/>
    </row>
    <row r="33760" spans="2:41" x14ac:dyDescent="0.25">
      <c r="B33760" s="6"/>
      <c r="D33760" s="6"/>
      <c r="E33760" s="6"/>
      <c r="F33760" s="6"/>
      <c r="U33760" s="11"/>
      <c r="AO33760" s="11"/>
    </row>
    <row r="33761" spans="2:41" x14ac:dyDescent="0.25">
      <c r="B33761" s="6"/>
      <c r="D33761" s="6"/>
      <c r="E33761" s="6"/>
      <c r="F33761" s="6"/>
      <c r="U33761" s="11"/>
      <c r="AO33761" s="11"/>
    </row>
    <row r="33762" spans="2:41" x14ac:dyDescent="0.25">
      <c r="B33762" s="6"/>
      <c r="D33762" s="6"/>
      <c r="E33762" s="6"/>
      <c r="F33762" s="6"/>
      <c r="U33762" s="11"/>
      <c r="AO33762" s="11"/>
    </row>
    <row r="33763" spans="2:41" x14ac:dyDescent="0.25">
      <c r="B33763" s="6"/>
      <c r="D33763" s="6"/>
      <c r="E33763" s="6"/>
      <c r="F33763" s="6"/>
      <c r="U33763" s="11"/>
      <c r="AO33763" s="11"/>
    </row>
    <row r="33764" spans="2:41" x14ac:dyDescent="0.25">
      <c r="B33764" s="6"/>
      <c r="D33764" s="6"/>
      <c r="E33764" s="6"/>
      <c r="F33764" s="6"/>
      <c r="U33764" s="11"/>
      <c r="AO33764" s="11"/>
    </row>
    <row r="33765" spans="2:41" x14ac:dyDescent="0.25">
      <c r="B33765" s="6"/>
      <c r="D33765" s="6"/>
      <c r="E33765" s="6"/>
      <c r="F33765" s="6"/>
      <c r="U33765" s="11"/>
      <c r="AO33765" s="11"/>
    </row>
    <row r="33766" spans="2:41" x14ac:dyDescent="0.25">
      <c r="B33766" s="6"/>
      <c r="D33766" s="6"/>
      <c r="E33766" s="6"/>
      <c r="F33766" s="6"/>
      <c r="U33766" s="11"/>
      <c r="AO33766" s="11"/>
    </row>
    <row r="33767" spans="2:41" x14ac:dyDescent="0.25">
      <c r="B33767" s="6"/>
      <c r="D33767" s="6"/>
      <c r="E33767" s="6"/>
      <c r="F33767" s="6"/>
      <c r="U33767" s="11"/>
      <c r="AO33767" s="11"/>
    </row>
    <row r="33768" spans="2:41" x14ac:dyDescent="0.25">
      <c r="B33768" s="6"/>
      <c r="D33768" s="6"/>
      <c r="E33768" s="6"/>
      <c r="F33768" s="6"/>
      <c r="U33768" s="11"/>
      <c r="AO33768" s="11"/>
    </row>
    <row r="33769" spans="2:41" x14ac:dyDescent="0.25">
      <c r="B33769" s="6"/>
      <c r="D33769" s="6"/>
      <c r="E33769" s="6"/>
      <c r="F33769" s="6"/>
      <c r="U33769" s="11"/>
      <c r="AO33769" s="11"/>
    </row>
    <row r="33770" spans="2:41" x14ac:dyDescent="0.25">
      <c r="B33770" s="6"/>
      <c r="D33770" s="6"/>
      <c r="E33770" s="6"/>
      <c r="F33770" s="6"/>
      <c r="U33770" s="11"/>
      <c r="AO33770" s="11"/>
    </row>
    <row r="33771" spans="2:41" x14ac:dyDescent="0.25">
      <c r="B33771" s="6"/>
      <c r="D33771" s="6"/>
      <c r="E33771" s="6"/>
      <c r="F33771" s="6"/>
      <c r="U33771" s="11"/>
      <c r="AO33771" s="11"/>
    </row>
    <row r="33772" spans="2:41" x14ac:dyDescent="0.25">
      <c r="B33772" s="6"/>
      <c r="D33772" s="6"/>
      <c r="E33772" s="6"/>
      <c r="F33772" s="6"/>
      <c r="U33772" s="11"/>
      <c r="AO33772" s="11"/>
    </row>
    <row r="33773" spans="2:41" x14ac:dyDescent="0.25">
      <c r="B33773" s="6"/>
      <c r="D33773" s="6"/>
      <c r="E33773" s="6"/>
      <c r="F33773" s="6"/>
      <c r="U33773" s="11"/>
      <c r="AO33773" s="11"/>
    </row>
    <row r="33774" spans="2:41" x14ac:dyDescent="0.25">
      <c r="B33774" s="6"/>
      <c r="D33774" s="6"/>
      <c r="E33774" s="6"/>
      <c r="F33774" s="6"/>
      <c r="U33774" s="11"/>
      <c r="AO33774" s="11"/>
    </row>
    <row r="33775" spans="2:41" x14ac:dyDescent="0.25">
      <c r="B33775" s="6"/>
      <c r="D33775" s="6"/>
      <c r="E33775" s="6"/>
      <c r="F33775" s="6"/>
      <c r="U33775" s="11"/>
      <c r="AO33775" s="11"/>
    </row>
    <row r="33776" spans="2:41" x14ac:dyDescent="0.25">
      <c r="B33776" s="6"/>
      <c r="D33776" s="6"/>
      <c r="E33776" s="6"/>
      <c r="F33776" s="6"/>
      <c r="U33776" s="11"/>
      <c r="AO33776" s="11"/>
    </row>
    <row r="33777" spans="2:41" x14ac:dyDescent="0.25">
      <c r="B33777" s="6"/>
      <c r="D33777" s="6"/>
      <c r="E33777" s="6"/>
      <c r="F33777" s="6"/>
      <c r="U33777" s="11"/>
      <c r="AO33777" s="11"/>
    </row>
    <row r="33778" spans="2:41" x14ac:dyDescent="0.25">
      <c r="B33778" s="6"/>
      <c r="D33778" s="6"/>
      <c r="E33778" s="6"/>
      <c r="F33778" s="6"/>
      <c r="U33778" s="11"/>
      <c r="AO33778" s="11"/>
    </row>
    <row r="33779" spans="2:41" x14ac:dyDescent="0.25">
      <c r="B33779" s="6"/>
      <c r="D33779" s="6"/>
      <c r="E33779" s="6"/>
      <c r="F33779" s="6"/>
      <c r="U33779" s="11"/>
      <c r="AO33779" s="11"/>
    </row>
    <row r="33780" spans="2:41" x14ac:dyDescent="0.25">
      <c r="B33780" s="6"/>
      <c r="D33780" s="6"/>
      <c r="E33780" s="6"/>
      <c r="F33780" s="6"/>
      <c r="U33780" s="11"/>
      <c r="AO33780" s="11"/>
    </row>
    <row r="33781" spans="2:41" x14ac:dyDescent="0.25">
      <c r="B33781" s="6"/>
      <c r="D33781" s="6"/>
      <c r="E33781" s="6"/>
      <c r="F33781" s="6"/>
      <c r="U33781" s="11"/>
      <c r="AO33781" s="11"/>
    </row>
    <row r="33782" spans="2:41" x14ac:dyDescent="0.25">
      <c r="B33782" s="6"/>
      <c r="D33782" s="6"/>
      <c r="E33782" s="6"/>
      <c r="F33782" s="6"/>
      <c r="U33782" s="11"/>
      <c r="AO33782" s="11"/>
    </row>
    <row r="33783" spans="2:41" x14ac:dyDescent="0.25">
      <c r="B33783" s="6"/>
      <c r="D33783" s="6"/>
      <c r="E33783" s="6"/>
      <c r="F33783" s="6"/>
      <c r="U33783" s="11"/>
      <c r="AO33783" s="11"/>
    </row>
    <row r="33784" spans="2:41" x14ac:dyDescent="0.25">
      <c r="B33784" s="6"/>
      <c r="D33784" s="6"/>
      <c r="E33784" s="6"/>
      <c r="F33784" s="6"/>
      <c r="U33784" s="11"/>
      <c r="AO33784" s="11"/>
    </row>
    <row r="33785" spans="2:41" x14ac:dyDescent="0.25">
      <c r="B33785" s="6"/>
      <c r="D33785" s="6"/>
      <c r="E33785" s="6"/>
      <c r="F33785" s="6"/>
      <c r="U33785" s="11"/>
      <c r="AO33785" s="11"/>
    </row>
    <row r="33786" spans="2:41" x14ac:dyDescent="0.25">
      <c r="B33786" s="6"/>
      <c r="D33786" s="6"/>
      <c r="E33786" s="6"/>
      <c r="F33786" s="6"/>
      <c r="U33786" s="11"/>
      <c r="AO33786" s="11"/>
    </row>
    <row r="33787" spans="2:41" x14ac:dyDescent="0.25">
      <c r="B33787" s="6"/>
      <c r="D33787" s="6"/>
      <c r="E33787" s="6"/>
      <c r="F33787" s="6"/>
      <c r="U33787" s="11"/>
      <c r="AO33787" s="11"/>
    </row>
    <row r="33788" spans="2:41" x14ac:dyDescent="0.25">
      <c r="B33788" s="6"/>
      <c r="D33788" s="6"/>
      <c r="E33788" s="6"/>
      <c r="F33788" s="6"/>
      <c r="U33788" s="11"/>
      <c r="AO33788" s="11"/>
    </row>
    <row r="33789" spans="2:41" x14ac:dyDescent="0.25">
      <c r="B33789" s="6"/>
      <c r="D33789" s="6"/>
      <c r="E33789" s="6"/>
      <c r="F33789" s="6"/>
      <c r="U33789" s="11"/>
      <c r="AO33789" s="11"/>
    </row>
    <row r="33790" spans="2:41" x14ac:dyDescent="0.25">
      <c r="B33790" s="6"/>
      <c r="D33790" s="6"/>
      <c r="E33790" s="6"/>
      <c r="F33790" s="6"/>
      <c r="U33790" s="11"/>
      <c r="AO33790" s="11"/>
    </row>
    <row r="33791" spans="2:41" x14ac:dyDescent="0.25">
      <c r="B33791" s="6"/>
      <c r="D33791" s="6"/>
      <c r="E33791" s="6"/>
      <c r="F33791" s="6"/>
      <c r="U33791" s="11"/>
      <c r="AO33791" s="11"/>
    </row>
    <row r="33792" spans="2:41" x14ac:dyDescent="0.25">
      <c r="B33792" s="6"/>
      <c r="D33792" s="6"/>
      <c r="E33792" s="6"/>
      <c r="F33792" s="6"/>
      <c r="U33792" s="11"/>
      <c r="AO33792" s="11"/>
    </row>
    <row r="33793" spans="2:41" x14ac:dyDescent="0.25">
      <c r="B33793" s="6"/>
      <c r="D33793" s="6"/>
      <c r="E33793" s="6"/>
      <c r="F33793" s="6"/>
      <c r="U33793" s="11"/>
      <c r="AO33793" s="11"/>
    </row>
    <row r="33794" spans="2:41" x14ac:dyDescent="0.25">
      <c r="B33794" s="6"/>
      <c r="D33794" s="6"/>
      <c r="E33794" s="6"/>
      <c r="F33794" s="6"/>
      <c r="U33794" s="11"/>
      <c r="AO33794" s="11"/>
    </row>
    <row r="33795" spans="2:41" x14ac:dyDescent="0.25">
      <c r="B33795" s="6"/>
      <c r="D33795" s="6"/>
      <c r="E33795" s="6"/>
      <c r="F33795" s="6"/>
      <c r="U33795" s="11"/>
      <c r="AO33795" s="11"/>
    </row>
    <row r="33796" spans="2:41" x14ac:dyDescent="0.25">
      <c r="B33796" s="6"/>
      <c r="D33796" s="6"/>
      <c r="E33796" s="6"/>
      <c r="F33796" s="6"/>
      <c r="U33796" s="11"/>
      <c r="AO33796" s="11"/>
    </row>
    <row r="33797" spans="2:41" x14ac:dyDescent="0.25">
      <c r="B33797" s="6"/>
      <c r="D33797" s="6"/>
      <c r="E33797" s="6"/>
      <c r="F33797" s="6"/>
      <c r="U33797" s="11"/>
      <c r="AO33797" s="11"/>
    </row>
    <row r="33798" spans="2:41" x14ac:dyDescent="0.25">
      <c r="B33798" s="6"/>
      <c r="D33798" s="6"/>
      <c r="E33798" s="6"/>
      <c r="F33798" s="6"/>
      <c r="U33798" s="11"/>
      <c r="AO33798" s="11"/>
    </row>
    <row r="33799" spans="2:41" x14ac:dyDescent="0.25">
      <c r="B33799" s="6"/>
      <c r="D33799" s="6"/>
      <c r="E33799" s="6"/>
      <c r="F33799" s="6"/>
      <c r="U33799" s="11"/>
      <c r="AO33799" s="11"/>
    </row>
    <row r="33800" spans="2:41" x14ac:dyDescent="0.25">
      <c r="B33800" s="6"/>
      <c r="D33800" s="6"/>
      <c r="E33800" s="6"/>
      <c r="F33800" s="6"/>
      <c r="U33800" s="11"/>
      <c r="AO33800" s="11"/>
    </row>
    <row r="33801" spans="2:41" x14ac:dyDescent="0.25">
      <c r="B33801" s="6"/>
      <c r="D33801" s="6"/>
      <c r="E33801" s="6"/>
      <c r="F33801" s="6"/>
      <c r="U33801" s="11"/>
      <c r="AO33801" s="11"/>
    </row>
    <row r="33802" spans="2:41" x14ac:dyDescent="0.25">
      <c r="B33802" s="6"/>
      <c r="D33802" s="6"/>
      <c r="E33802" s="6"/>
      <c r="F33802" s="6"/>
      <c r="U33802" s="11"/>
      <c r="AO33802" s="11"/>
    </row>
    <row r="33803" spans="2:41" x14ac:dyDescent="0.25">
      <c r="B33803" s="6"/>
      <c r="D33803" s="6"/>
      <c r="E33803" s="6"/>
      <c r="F33803" s="6"/>
      <c r="U33803" s="11"/>
      <c r="AO33803" s="11"/>
    </row>
    <row r="33804" spans="2:41" x14ac:dyDescent="0.25">
      <c r="B33804" s="6"/>
      <c r="D33804" s="6"/>
      <c r="E33804" s="6"/>
      <c r="F33804" s="6"/>
      <c r="U33804" s="11"/>
      <c r="AO33804" s="11"/>
    </row>
    <row r="33805" spans="2:41" x14ac:dyDescent="0.25">
      <c r="B33805" s="6"/>
      <c r="D33805" s="6"/>
      <c r="E33805" s="6"/>
      <c r="F33805" s="6"/>
      <c r="U33805" s="11"/>
      <c r="AO33805" s="11"/>
    </row>
    <row r="33806" spans="2:41" x14ac:dyDescent="0.25">
      <c r="B33806" s="6"/>
      <c r="D33806" s="6"/>
      <c r="E33806" s="6"/>
      <c r="F33806" s="6"/>
      <c r="U33806" s="11"/>
      <c r="AO33806" s="11"/>
    </row>
    <row r="33807" spans="2:41" x14ac:dyDescent="0.25">
      <c r="B33807" s="6"/>
      <c r="D33807" s="6"/>
      <c r="E33807" s="6"/>
      <c r="F33807" s="6"/>
      <c r="U33807" s="11"/>
      <c r="AO33807" s="11"/>
    </row>
    <row r="33808" spans="2:41" x14ac:dyDescent="0.25">
      <c r="B33808" s="6"/>
      <c r="D33808" s="6"/>
      <c r="E33808" s="6"/>
      <c r="F33808" s="6"/>
      <c r="U33808" s="11"/>
      <c r="AO33808" s="11"/>
    </row>
    <row r="33809" spans="2:41" x14ac:dyDescent="0.25">
      <c r="B33809" s="6"/>
      <c r="D33809" s="6"/>
      <c r="E33809" s="6"/>
      <c r="F33809" s="6"/>
      <c r="U33809" s="11"/>
      <c r="AO33809" s="11"/>
    </row>
    <row r="33810" spans="2:41" x14ac:dyDescent="0.25">
      <c r="B33810" s="6"/>
      <c r="D33810" s="6"/>
      <c r="E33810" s="6"/>
      <c r="F33810" s="6"/>
      <c r="U33810" s="11"/>
      <c r="AO33810" s="11"/>
    </row>
    <row r="33811" spans="2:41" x14ac:dyDescent="0.25">
      <c r="B33811" s="6"/>
      <c r="D33811" s="6"/>
      <c r="E33811" s="6"/>
      <c r="F33811" s="6"/>
      <c r="U33811" s="11"/>
      <c r="AO33811" s="11"/>
    </row>
    <row r="33812" spans="2:41" x14ac:dyDescent="0.25">
      <c r="B33812" s="6"/>
      <c r="D33812" s="6"/>
      <c r="E33812" s="6"/>
      <c r="F33812" s="6"/>
      <c r="U33812" s="11"/>
      <c r="AO33812" s="11"/>
    </row>
    <row r="33813" spans="2:41" x14ac:dyDescent="0.25">
      <c r="B33813" s="6"/>
      <c r="D33813" s="6"/>
      <c r="E33813" s="6"/>
      <c r="F33813" s="6"/>
      <c r="U33813" s="11"/>
      <c r="AO33813" s="11"/>
    </row>
    <row r="33814" spans="2:41" x14ac:dyDescent="0.25">
      <c r="B33814" s="6"/>
      <c r="D33814" s="6"/>
      <c r="E33814" s="6"/>
      <c r="F33814" s="6"/>
      <c r="U33814" s="11"/>
      <c r="AO33814" s="11"/>
    </row>
    <row r="33815" spans="2:41" x14ac:dyDescent="0.25">
      <c r="B33815" s="6"/>
      <c r="D33815" s="6"/>
      <c r="E33815" s="6"/>
      <c r="F33815" s="6"/>
      <c r="U33815" s="11"/>
      <c r="AO33815" s="11"/>
    </row>
    <row r="33816" spans="2:41" x14ac:dyDescent="0.25">
      <c r="B33816" s="6"/>
      <c r="D33816" s="6"/>
      <c r="E33816" s="6"/>
      <c r="F33816" s="6"/>
      <c r="U33816" s="11"/>
      <c r="AO33816" s="11"/>
    </row>
    <row r="33817" spans="2:41" x14ac:dyDescent="0.25">
      <c r="B33817" s="6"/>
      <c r="D33817" s="6"/>
      <c r="E33817" s="6"/>
      <c r="F33817" s="6"/>
      <c r="U33817" s="11"/>
      <c r="AO33817" s="11"/>
    </row>
    <row r="33818" spans="2:41" x14ac:dyDescent="0.25">
      <c r="B33818" s="6"/>
      <c r="D33818" s="6"/>
      <c r="E33818" s="6"/>
      <c r="F33818" s="6"/>
      <c r="U33818" s="11"/>
      <c r="AO33818" s="11"/>
    </row>
    <row r="33819" spans="2:41" x14ac:dyDescent="0.25">
      <c r="B33819" s="6"/>
      <c r="D33819" s="6"/>
      <c r="E33819" s="6"/>
      <c r="F33819" s="6"/>
      <c r="U33819" s="11"/>
      <c r="AO33819" s="11"/>
    </row>
    <row r="33820" spans="2:41" x14ac:dyDescent="0.25">
      <c r="B33820" s="6"/>
      <c r="D33820" s="6"/>
      <c r="E33820" s="6"/>
      <c r="F33820" s="6"/>
      <c r="U33820" s="11"/>
      <c r="AO33820" s="11"/>
    </row>
    <row r="33821" spans="2:41" x14ac:dyDescent="0.25">
      <c r="B33821" s="6"/>
      <c r="D33821" s="6"/>
      <c r="E33821" s="6"/>
      <c r="F33821" s="6"/>
      <c r="U33821" s="11"/>
      <c r="AO33821" s="11"/>
    </row>
    <row r="33822" spans="2:41" x14ac:dyDescent="0.25">
      <c r="B33822" s="6"/>
      <c r="D33822" s="6"/>
      <c r="E33822" s="6"/>
      <c r="F33822" s="6"/>
      <c r="U33822" s="11"/>
      <c r="AO33822" s="11"/>
    </row>
    <row r="33823" spans="2:41" x14ac:dyDescent="0.25">
      <c r="B33823" s="6"/>
      <c r="D33823" s="6"/>
      <c r="E33823" s="6"/>
      <c r="F33823" s="6"/>
      <c r="U33823" s="11"/>
      <c r="AO33823" s="11"/>
    </row>
    <row r="33824" spans="2:41" x14ac:dyDescent="0.25">
      <c r="B33824" s="6"/>
      <c r="D33824" s="6"/>
      <c r="E33824" s="6"/>
      <c r="F33824" s="6"/>
      <c r="U33824" s="11"/>
      <c r="AO33824" s="11"/>
    </row>
    <row r="33825" spans="2:41" x14ac:dyDescent="0.25">
      <c r="B33825" s="6"/>
      <c r="D33825" s="6"/>
      <c r="E33825" s="6"/>
      <c r="F33825" s="6"/>
      <c r="U33825" s="11"/>
      <c r="AO33825" s="11"/>
    </row>
    <row r="33826" spans="2:41" x14ac:dyDescent="0.25">
      <c r="B33826" s="6"/>
      <c r="D33826" s="6"/>
      <c r="E33826" s="6"/>
      <c r="F33826" s="6"/>
      <c r="U33826" s="11"/>
      <c r="AO33826" s="11"/>
    </row>
    <row r="33827" spans="2:41" x14ac:dyDescent="0.25">
      <c r="B33827" s="6"/>
      <c r="D33827" s="6"/>
      <c r="E33827" s="6"/>
      <c r="F33827" s="6"/>
      <c r="U33827" s="11"/>
      <c r="AO33827" s="11"/>
    </row>
    <row r="33828" spans="2:41" x14ac:dyDescent="0.25">
      <c r="B33828" s="6"/>
      <c r="D33828" s="6"/>
      <c r="E33828" s="6"/>
      <c r="F33828" s="6"/>
      <c r="U33828" s="11"/>
      <c r="AO33828" s="11"/>
    </row>
    <row r="33829" spans="2:41" x14ac:dyDescent="0.25">
      <c r="B33829" s="6"/>
      <c r="D33829" s="6"/>
      <c r="E33829" s="6"/>
      <c r="F33829" s="6"/>
      <c r="U33829" s="11"/>
      <c r="AO33829" s="11"/>
    </row>
    <row r="33830" spans="2:41" x14ac:dyDescent="0.25">
      <c r="B33830" s="6"/>
      <c r="D33830" s="6"/>
      <c r="E33830" s="6"/>
      <c r="F33830" s="6"/>
      <c r="U33830" s="11"/>
      <c r="AO33830" s="11"/>
    </row>
    <row r="33831" spans="2:41" x14ac:dyDescent="0.25">
      <c r="B33831" s="6"/>
      <c r="D33831" s="6"/>
      <c r="E33831" s="6"/>
      <c r="F33831" s="6"/>
      <c r="U33831" s="11"/>
      <c r="AO33831" s="11"/>
    </row>
    <row r="33832" spans="2:41" x14ac:dyDescent="0.25">
      <c r="B33832" s="6"/>
      <c r="D33832" s="6"/>
      <c r="E33832" s="6"/>
      <c r="F33832" s="6"/>
      <c r="U33832" s="11"/>
      <c r="AO33832" s="11"/>
    </row>
    <row r="33833" spans="2:41" x14ac:dyDescent="0.25">
      <c r="B33833" s="6"/>
      <c r="D33833" s="6"/>
      <c r="E33833" s="6"/>
      <c r="F33833" s="6"/>
      <c r="U33833" s="11"/>
      <c r="AO33833" s="11"/>
    </row>
    <row r="33834" spans="2:41" x14ac:dyDescent="0.25">
      <c r="B33834" s="6"/>
      <c r="D33834" s="6"/>
      <c r="E33834" s="6"/>
      <c r="F33834" s="6"/>
      <c r="U33834" s="11"/>
      <c r="AO33834" s="11"/>
    </row>
    <row r="33835" spans="2:41" x14ac:dyDescent="0.25">
      <c r="B33835" s="6"/>
      <c r="D33835" s="6"/>
      <c r="E33835" s="6"/>
      <c r="F33835" s="6"/>
      <c r="U33835" s="11"/>
      <c r="AO33835" s="11"/>
    </row>
    <row r="33836" spans="2:41" x14ac:dyDescent="0.25">
      <c r="B33836" s="6"/>
      <c r="D33836" s="6"/>
      <c r="E33836" s="6"/>
      <c r="F33836" s="6"/>
      <c r="U33836" s="11"/>
      <c r="AO33836" s="11"/>
    </row>
    <row r="33837" spans="2:41" x14ac:dyDescent="0.25">
      <c r="B33837" s="6"/>
      <c r="D33837" s="6"/>
      <c r="E33837" s="6"/>
      <c r="F33837" s="6"/>
      <c r="U33837" s="11"/>
      <c r="AO33837" s="11"/>
    </row>
    <row r="33838" spans="2:41" x14ac:dyDescent="0.25">
      <c r="B33838" s="6"/>
      <c r="D33838" s="6"/>
      <c r="E33838" s="6"/>
      <c r="F33838" s="6"/>
      <c r="U33838" s="11"/>
      <c r="AO33838" s="11"/>
    </row>
    <row r="33839" spans="2:41" x14ac:dyDescent="0.25">
      <c r="B33839" s="6"/>
      <c r="D33839" s="6"/>
      <c r="E33839" s="6"/>
      <c r="F33839" s="6"/>
      <c r="U33839" s="11"/>
      <c r="AO33839" s="11"/>
    </row>
    <row r="33840" spans="2:41" x14ac:dyDescent="0.25">
      <c r="B33840" s="6"/>
      <c r="D33840" s="6"/>
      <c r="E33840" s="6"/>
      <c r="F33840" s="6"/>
      <c r="U33840" s="11"/>
      <c r="AO33840" s="11"/>
    </row>
    <row r="33841" spans="2:41" x14ac:dyDescent="0.25">
      <c r="B33841" s="6"/>
      <c r="D33841" s="6"/>
      <c r="E33841" s="6"/>
      <c r="F33841" s="6"/>
      <c r="U33841" s="11"/>
      <c r="AO33841" s="11"/>
    </row>
    <row r="33842" spans="2:41" x14ac:dyDescent="0.25">
      <c r="B33842" s="6"/>
      <c r="D33842" s="6"/>
      <c r="E33842" s="6"/>
      <c r="F33842" s="6"/>
      <c r="U33842" s="11"/>
      <c r="AO33842" s="11"/>
    </row>
    <row r="33843" spans="2:41" x14ac:dyDescent="0.25">
      <c r="B33843" s="6"/>
      <c r="D33843" s="6"/>
      <c r="E33843" s="6"/>
      <c r="F33843" s="6"/>
      <c r="U33843" s="11"/>
      <c r="AO33843" s="11"/>
    </row>
    <row r="33844" spans="2:41" x14ac:dyDescent="0.25">
      <c r="B33844" s="6"/>
      <c r="D33844" s="6"/>
      <c r="E33844" s="6"/>
      <c r="F33844" s="6"/>
      <c r="U33844" s="11"/>
      <c r="AO33844" s="11"/>
    </row>
    <row r="33845" spans="2:41" x14ac:dyDescent="0.25">
      <c r="B33845" s="6"/>
      <c r="D33845" s="6"/>
      <c r="E33845" s="6"/>
      <c r="F33845" s="6"/>
      <c r="U33845" s="11"/>
      <c r="AO33845" s="11"/>
    </row>
    <row r="33846" spans="2:41" x14ac:dyDescent="0.25">
      <c r="B33846" s="6"/>
      <c r="D33846" s="6"/>
      <c r="E33846" s="6"/>
      <c r="F33846" s="6"/>
      <c r="U33846" s="11"/>
      <c r="AO33846" s="11"/>
    </row>
    <row r="33847" spans="2:41" x14ac:dyDescent="0.25">
      <c r="B33847" s="6"/>
      <c r="D33847" s="6"/>
      <c r="E33847" s="6"/>
      <c r="F33847" s="6"/>
      <c r="U33847" s="11"/>
      <c r="AO33847" s="11"/>
    </row>
    <row r="33848" spans="2:41" x14ac:dyDescent="0.25">
      <c r="B33848" s="6"/>
      <c r="D33848" s="6"/>
      <c r="E33848" s="6"/>
      <c r="F33848" s="6"/>
      <c r="U33848" s="11"/>
      <c r="AO33848" s="11"/>
    </row>
    <row r="33849" spans="2:41" x14ac:dyDescent="0.25">
      <c r="B33849" s="6"/>
      <c r="D33849" s="6"/>
      <c r="E33849" s="6"/>
      <c r="F33849" s="6"/>
      <c r="U33849" s="11"/>
      <c r="AO33849" s="11"/>
    </row>
    <row r="33850" spans="2:41" x14ac:dyDescent="0.25">
      <c r="B33850" s="6"/>
      <c r="D33850" s="6"/>
      <c r="E33850" s="6"/>
      <c r="F33850" s="6"/>
      <c r="U33850" s="11"/>
      <c r="AO33850" s="11"/>
    </row>
    <row r="33851" spans="2:41" x14ac:dyDescent="0.25">
      <c r="B33851" s="6"/>
      <c r="D33851" s="6"/>
      <c r="E33851" s="6"/>
      <c r="F33851" s="6"/>
      <c r="U33851" s="11"/>
      <c r="AO33851" s="11"/>
    </row>
    <row r="33852" spans="2:41" x14ac:dyDescent="0.25">
      <c r="B33852" s="6"/>
      <c r="D33852" s="6"/>
      <c r="E33852" s="6"/>
      <c r="F33852" s="6"/>
      <c r="U33852" s="11"/>
      <c r="AO33852" s="11"/>
    </row>
    <row r="33853" spans="2:41" x14ac:dyDescent="0.25">
      <c r="B33853" s="6"/>
      <c r="D33853" s="6"/>
      <c r="E33853" s="6"/>
      <c r="F33853" s="6"/>
      <c r="U33853" s="11"/>
      <c r="AO33853" s="11"/>
    </row>
    <row r="33854" spans="2:41" x14ac:dyDescent="0.25">
      <c r="B33854" s="6"/>
      <c r="D33854" s="6"/>
      <c r="E33854" s="6"/>
      <c r="F33854" s="6"/>
      <c r="U33854" s="11"/>
      <c r="AO33854" s="11"/>
    </row>
    <row r="33855" spans="2:41" x14ac:dyDescent="0.25">
      <c r="B33855" s="6"/>
      <c r="D33855" s="6"/>
      <c r="E33855" s="6"/>
      <c r="F33855" s="6"/>
      <c r="U33855" s="11"/>
      <c r="AO33855" s="11"/>
    </row>
    <row r="33856" spans="2:41" x14ac:dyDescent="0.25">
      <c r="B33856" s="6"/>
      <c r="D33856" s="6"/>
      <c r="E33856" s="6"/>
      <c r="F33856" s="6"/>
      <c r="U33856" s="11"/>
      <c r="AO33856" s="11"/>
    </row>
    <row r="33857" spans="2:41" x14ac:dyDescent="0.25">
      <c r="B33857" s="6"/>
      <c r="D33857" s="6"/>
      <c r="E33857" s="6"/>
      <c r="F33857" s="6"/>
      <c r="U33857" s="11"/>
      <c r="AO33857" s="11"/>
    </row>
    <row r="33858" spans="2:41" x14ac:dyDescent="0.25">
      <c r="B33858" s="6"/>
      <c r="D33858" s="6"/>
      <c r="E33858" s="6"/>
      <c r="F33858" s="6"/>
      <c r="U33858" s="11"/>
      <c r="AO33858" s="11"/>
    </row>
    <row r="33859" spans="2:41" x14ac:dyDescent="0.25">
      <c r="B33859" s="6"/>
      <c r="D33859" s="6"/>
      <c r="E33859" s="6"/>
      <c r="F33859" s="6"/>
      <c r="U33859" s="11"/>
      <c r="AO33859" s="11"/>
    </row>
    <row r="33860" spans="2:41" x14ac:dyDescent="0.25">
      <c r="B33860" s="6"/>
      <c r="D33860" s="6"/>
      <c r="E33860" s="6"/>
      <c r="F33860" s="6"/>
      <c r="U33860" s="11"/>
      <c r="AO33860" s="11"/>
    </row>
    <row r="33861" spans="2:41" x14ac:dyDescent="0.25">
      <c r="B33861" s="6"/>
      <c r="D33861" s="6"/>
      <c r="E33861" s="6"/>
      <c r="F33861" s="6"/>
      <c r="U33861" s="11"/>
      <c r="AO33861" s="11"/>
    </row>
    <row r="33862" spans="2:41" x14ac:dyDescent="0.25">
      <c r="B33862" s="6"/>
      <c r="D33862" s="6"/>
      <c r="E33862" s="6"/>
      <c r="F33862" s="6"/>
      <c r="U33862" s="11"/>
      <c r="AO33862" s="11"/>
    </row>
    <row r="33863" spans="2:41" x14ac:dyDescent="0.25">
      <c r="B33863" s="6"/>
      <c r="D33863" s="6"/>
      <c r="E33863" s="6"/>
      <c r="F33863" s="6"/>
      <c r="U33863" s="11"/>
      <c r="AO33863" s="11"/>
    </row>
    <row r="33864" spans="2:41" x14ac:dyDescent="0.25">
      <c r="B33864" s="6"/>
      <c r="D33864" s="6"/>
      <c r="E33864" s="6"/>
      <c r="F33864" s="6"/>
      <c r="U33864" s="11"/>
      <c r="AO33864" s="11"/>
    </row>
    <row r="33865" spans="2:41" x14ac:dyDescent="0.25">
      <c r="B33865" s="6"/>
      <c r="D33865" s="6"/>
      <c r="E33865" s="6"/>
      <c r="F33865" s="6"/>
      <c r="U33865" s="11"/>
      <c r="AO33865" s="11"/>
    </row>
    <row r="33866" spans="2:41" x14ac:dyDescent="0.25">
      <c r="B33866" s="6"/>
      <c r="D33866" s="6"/>
      <c r="E33866" s="6"/>
      <c r="F33866" s="6"/>
      <c r="U33866" s="11"/>
      <c r="AO33866" s="11"/>
    </row>
    <row r="33867" spans="2:41" x14ac:dyDescent="0.25">
      <c r="B33867" s="6"/>
      <c r="D33867" s="6"/>
      <c r="E33867" s="6"/>
      <c r="F33867" s="6"/>
      <c r="U33867" s="11"/>
      <c r="AO33867" s="11"/>
    </row>
    <row r="33868" spans="2:41" x14ac:dyDescent="0.25">
      <c r="B33868" s="6"/>
      <c r="D33868" s="6"/>
      <c r="E33868" s="6"/>
      <c r="F33868" s="6"/>
      <c r="U33868" s="11"/>
      <c r="AO33868" s="11"/>
    </row>
    <row r="33869" spans="2:41" x14ac:dyDescent="0.25">
      <c r="B33869" s="6"/>
      <c r="D33869" s="6"/>
      <c r="E33869" s="6"/>
      <c r="F33869" s="6"/>
      <c r="U33869" s="11"/>
      <c r="AO33869" s="11"/>
    </row>
    <row r="33870" spans="2:41" x14ac:dyDescent="0.25">
      <c r="B33870" s="6"/>
      <c r="D33870" s="6"/>
      <c r="E33870" s="6"/>
      <c r="F33870" s="6"/>
      <c r="U33870" s="11"/>
      <c r="AO33870" s="11"/>
    </row>
    <row r="33871" spans="2:41" x14ac:dyDescent="0.25">
      <c r="B33871" s="6"/>
      <c r="D33871" s="6"/>
      <c r="E33871" s="6"/>
      <c r="F33871" s="6"/>
      <c r="U33871" s="11"/>
      <c r="AO33871" s="11"/>
    </row>
    <row r="33872" spans="2:41" x14ac:dyDescent="0.25">
      <c r="B33872" s="6"/>
      <c r="D33872" s="6"/>
      <c r="E33872" s="6"/>
      <c r="F33872" s="6"/>
      <c r="U33872" s="11"/>
      <c r="AO33872" s="11"/>
    </row>
    <row r="33873" spans="2:41" x14ac:dyDescent="0.25">
      <c r="B33873" s="6"/>
      <c r="D33873" s="6"/>
      <c r="E33873" s="6"/>
      <c r="F33873" s="6"/>
      <c r="U33873" s="11"/>
      <c r="AO33873" s="11"/>
    </row>
    <row r="33874" spans="2:41" x14ac:dyDescent="0.25">
      <c r="B33874" s="6"/>
      <c r="D33874" s="6"/>
      <c r="E33874" s="6"/>
      <c r="F33874" s="6"/>
      <c r="U33874" s="11"/>
      <c r="AO33874" s="11"/>
    </row>
    <row r="33875" spans="2:41" x14ac:dyDescent="0.25">
      <c r="B33875" s="6"/>
      <c r="D33875" s="6"/>
      <c r="E33875" s="6"/>
      <c r="F33875" s="6"/>
      <c r="U33875" s="11"/>
      <c r="AO33875" s="11"/>
    </row>
    <row r="33876" spans="2:41" x14ac:dyDescent="0.25">
      <c r="B33876" s="6"/>
      <c r="D33876" s="6"/>
      <c r="E33876" s="6"/>
      <c r="F33876" s="6"/>
      <c r="U33876" s="11"/>
      <c r="AO33876" s="11"/>
    </row>
    <row r="33877" spans="2:41" x14ac:dyDescent="0.25">
      <c r="B33877" s="6"/>
      <c r="D33877" s="6"/>
      <c r="E33877" s="6"/>
      <c r="F33877" s="6"/>
      <c r="U33877" s="11"/>
      <c r="AO33877" s="11"/>
    </row>
    <row r="33878" spans="2:41" x14ac:dyDescent="0.25">
      <c r="B33878" s="6"/>
      <c r="D33878" s="6"/>
      <c r="E33878" s="6"/>
      <c r="F33878" s="6"/>
      <c r="U33878" s="11"/>
      <c r="AO33878" s="11"/>
    </row>
    <row r="33879" spans="2:41" x14ac:dyDescent="0.25">
      <c r="B33879" s="6"/>
      <c r="D33879" s="6"/>
      <c r="E33879" s="6"/>
      <c r="F33879" s="6"/>
      <c r="U33879" s="11"/>
      <c r="AO33879" s="11"/>
    </row>
    <row r="33880" spans="2:41" x14ac:dyDescent="0.25">
      <c r="B33880" s="6"/>
      <c r="D33880" s="6"/>
      <c r="E33880" s="6"/>
      <c r="F33880" s="6"/>
      <c r="U33880" s="11"/>
      <c r="AO33880" s="11"/>
    </row>
    <row r="33881" spans="2:41" x14ac:dyDescent="0.25">
      <c r="B33881" s="6"/>
      <c r="D33881" s="6"/>
      <c r="E33881" s="6"/>
      <c r="F33881" s="6"/>
      <c r="U33881" s="11"/>
      <c r="AO33881" s="11"/>
    </row>
    <row r="33882" spans="2:41" x14ac:dyDescent="0.25">
      <c r="B33882" s="6"/>
      <c r="D33882" s="6"/>
      <c r="E33882" s="6"/>
      <c r="F33882" s="6"/>
      <c r="U33882" s="11"/>
      <c r="AO33882" s="11"/>
    </row>
    <row r="33883" spans="2:41" x14ac:dyDescent="0.25">
      <c r="B33883" s="6"/>
      <c r="D33883" s="6"/>
      <c r="E33883" s="6"/>
      <c r="F33883" s="6"/>
      <c r="U33883" s="11"/>
      <c r="AO33883" s="11"/>
    </row>
    <row r="33884" spans="2:41" x14ac:dyDescent="0.25">
      <c r="B33884" s="6"/>
      <c r="D33884" s="6"/>
      <c r="E33884" s="6"/>
      <c r="F33884" s="6"/>
      <c r="U33884" s="11"/>
      <c r="AO33884" s="11"/>
    </row>
    <row r="33885" spans="2:41" x14ac:dyDescent="0.25">
      <c r="B33885" s="6"/>
      <c r="D33885" s="6"/>
      <c r="E33885" s="6"/>
      <c r="F33885" s="6"/>
      <c r="U33885" s="11"/>
      <c r="AO33885" s="11"/>
    </row>
    <row r="33886" spans="2:41" x14ac:dyDescent="0.25">
      <c r="B33886" s="6"/>
      <c r="D33886" s="6"/>
      <c r="E33886" s="6"/>
      <c r="F33886" s="6"/>
      <c r="U33886" s="11"/>
      <c r="AO33886" s="11"/>
    </row>
    <row r="33887" spans="2:41" x14ac:dyDescent="0.25">
      <c r="B33887" s="6"/>
      <c r="D33887" s="6"/>
      <c r="E33887" s="6"/>
      <c r="F33887" s="6"/>
      <c r="U33887" s="11"/>
      <c r="AO33887" s="11"/>
    </row>
    <row r="33888" spans="2:41" x14ac:dyDescent="0.25">
      <c r="B33888" s="6"/>
      <c r="D33888" s="6"/>
      <c r="E33888" s="6"/>
      <c r="F33888" s="6"/>
      <c r="U33888" s="11"/>
      <c r="AO33888" s="11"/>
    </row>
    <row r="33889" spans="2:41" x14ac:dyDescent="0.25">
      <c r="B33889" s="6"/>
      <c r="D33889" s="6"/>
      <c r="E33889" s="6"/>
      <c r="F33889" s="6"/>
      <c r="U33889" s="11"/>
      <c r="AO33889" s="11"/>
    </row>
    <row r="33890" spans="2:41" x14ac:dyDescent="0.25">
      <c r="B33890" s="6"/>
      <c r="D33890" s="6"/>
      <c r="E33890" s="6"/>
      <c r="F33890" s="6"/>
      <c r="U33890" s="11"/>
      <c r="AO33890" s="11"/>
    </row>
    <row r="33891" spans="2:41" x14ac:dyDescent="0.25">
      <c r="B33891" s="6"/>
      <c r="D33891" s="6"/>
      <c r="E33891" s="6"/>
      <c r="F33891" s="6"/>
      <c r="U33891" s="11"/>
      <c r="AO33891" s="11"/>
    </row>
    <row r="33892" spans="2:41" x14ac:dyDescent="0.25">
      <c r="B33892" s="6"/>
      <c r="D33892" s="6"/>
      <c r="E33892" s="6"/>
      <c r="F33892" s="6"/>
      <c r="U33892" s="11"/>
      <c r="AO33892" s="11"/>
    </row>
    <row r="33893" spans="2:41" x14ac:dyDescent="0.25">
      <c r="B33893" s="6"/>
      <c r="D33893" s="6"/>
      <c r="E33893" s="6"/>
      <c r="F33893" s="6"/>
      <c r="U33893" s="11"/>
      <c r="AO33893" s="11"/>
    </row>
    <row r="33894" spans="2:41" x14ac:dyDescent="0.25">
      <c r="B33894" s="6"/>
      <c r="D33894" s="6"/>
      <c r="E33894" s="6"/>
      <c r="F33894" s="6"/>
      <c r="U33894" s="11"/>
      <c r="AO33894" s="11"/>
    </row>
    <row r="33895" spans="2:41" x14ac:dyDescent="0.25">
      <c r="B33895" s="6"/>
      <c r="D33895" s="6"/>
      <c r="E33895" s="6"/>
      <c r="F33895" s="6"/>
      <c r="U33895" s="11"/>
      <c r="AO33895" s="11"/>
    </row>
    <row r="33896" spans="2:41" x14ac:dyDescent="0.25">
      <c r="B33896" s="6"/>
      <c r="D33896" s="6"/>
      <c r="E33896" s="6"/>
      <c r="F33896" s="6"/>
      <c r="U33896" s="11"/>
      <c r="AO33896" s="11"/>
    </row>
    <row r="33897" spans="2:41" x14ac:dyDescent="0.25">
      <c r="B33897" s="6"/>
      <c r="D33897" s="6"/>
      <c r="E33897" s="6"/>
      <c r="F33897" s="6"/>
      <c r="U33897" s="11"/>
      <c r="AO33897" s="11"/>
    </row>
    <row r="33898" spans="2:41" x14ac:dyDescent="0.25">
      <c r="B33898" s="6"/>
      <c r="D33898" s="6"/>
      <c r="E33898" s="6"/>
      <c r="F33898" s="6"/>
      <c r="U33898" s="11"/>
      <c r="AO33898" s="11"/>
    </row>
    <row r="33899" spans="2:41" x14ac:dyDescent="0.25">
      <c r="B33899" s="6"/>
      <c r="D33899" s="6"/>
      <c r="E33899" s="6"/>
      <c r="F33899" s="6"/>
      <c r="U33899" s="11"/>
      <c r="AO33899" s="11"/>
    </row>
    <row r="33900" spans="2:41" x14ac:dyDescent="0.25">
      <c r="B33900" s="6"/>
      <c r="D33900" s="6"/>
      <c r="E33900" s="6"/>
      <c r="F33900" s="6"/>
      <c r="U33900" s="11"/>
      <c r="AO33900" s="11"/>
    </row>
    <row r="33901" spans="2:41" x14ac:dyDescent="0.25">
      <c r="B33901" s="6"/>
      <c r="D33901" s="6"/>
      <c r="E33901" s="6"/>
      <c r="F33901" s="6"/>
      <c r="U33901" s="11"/>
      <c r="AO33901" s="11"/>
    </row>
    <row r="33902" spans="2:41" x14ac:dyDescent="0.25">
      <c r="B33902" s="6"/>
      <c r="D33902" s="6"/>
      <c r="E33902" s="6"/>
      <c r="F33902" s="6"/>
      <c r="U33902" s="11"/>
      <c r="AO33902" s="11"/>
    </row>
    <row r="33903" spans="2:41" x14ac:dyDescent="0.25">
      <c r="B33903" s="6"/>
      <c r="D33903" s="6"/>
      <c r="E33903" s="6"/>
      <c r="F33903" s="6"/>
      <c r="U33903" s="11"/>
      <c r="AO33903" s="11"/>
    </row>
    <row r="33904" spans="2:41" x14ac:dyDescent="0.25">
      <c r="B33904" s="6"/>
      <c r="D33904" s="6"/>
      <c r="E33904" s="6"/>
      <c r="F33904" s="6"/>
      <c r="U33904" s="11"/>
      <c r="AO33904" s="11"/>
    </row>
    <row r="33905" spans="2:41" x14ac:dyDescent="0.25">
      <c r="B33905" s="6"/>
      <c r="D33905" s="6"/>
      <c r="E33905" s="6"/>
      <c r="F33905" s="6"/>
      <c r="U33905" s="11"/>
      <c r="AO33905" s="11"/>
    </row>
    <row r="33906" spans="2:41" x14ac:dyDescent="0.25">
      <c r="B33906" s="6"/>
      <c r="D33906" s="6"/>
      <c r="E33906" s="6"/>
      <c r="F33906" s="6"/>
      <c r="U33906" s="11"/>
      <c r="AO33906" s="11"/>
    </row>
    <row r="33907" spans="2:41" x14ac:dyDescent="0.25">
      <c r="B33907" s="6"/>
      <c r="D33907" s="6"/>
      <c r="E33907" s="6"/>
      <c r="F33907" s="6"/>
      <c r="U33907" s="11"/>
      <c r="AO33907" s="11"/>
    </row>
    <row r="33908" spans="2:41" x14ac:dyDescent="0.25">
      <c r="B33908" s="6"/>
      <c r="D33908" s="6"/>
      <c r="E33908" s="6"/>
      <c r="F33908" s="6"/>
      <c r="U33908" s="11"/>
      <c r="AO33908" s="11"/>
    </row>
    <row r="33909" spans="2:41" x14ac:dyDescent="0.25">
      <c r="B33909" s="6"/>
      <c r="D33909" s="6"/>
      <c r="E33909" s="6"/>
      <c r="F33909" s="6"/>
      <c r="U33909" s="11"/>
      <c r="AO33909" s="11"/>
    </row>
    <row r="33910" spans="2:41" x14ac:dyDescent="0.25">
      <c r="B33910" s="6"/>
      <c r="D33910" s="6"/>
      <c r="E33910" s="6"/>
      <c r="F33910" s="6"/>
      <c r="U33910" s="11"/>
      <c r="AO33910" s="11"/>
    </row>
    <row r="33911" spans="2:41" x14ac:dyDescent="0.25">
      <c r="B33911" s="6"/>
      <c r="D33911" s="6"/>
      <c r="E33911" s="6"/>
      <c r="F33911" s="6"/>
      <c r="U33911" s="11"/>
      <c r="AO33911" s="11"/>
    </row>
    <row r="33912" spans="2:41" x14ac:dyDescent="0.25">
      <c r="B33912" s="6"/>
      <c r="D33912" s="6"/>
      <c r="E33912" s="6"/>
      <c r="F33912" s="6"/>
      <c r="U33912" s="11"/>
      <c r="AO33912" s="11"/>
    </row>
    <row r="33913" spans="2:41" x14ac:dyDescent="0.25">
      <c r="B33913" s="6"/>
      <c r="D33913" s="6"/>
      <c r="E33913" s="6"/>
      <c r="F33913" s="6"/>
      <c r="U33913" s="11"/>
      <c r="AO33913" s="11"/>
    </row>
    <row r="33914" spans="2:41" x14ac:dyDescent="0.25">
      <c r="B33914" s="6"/>
      <c r="D33914" s="6"/>
      <c r="E33914" s="6"/>
      <c r="F33914" s="6"/>
      <c r="U33914" s="11"/>
      <c r="AO33914" s="11"/>
    </row>
    <row r="33915" spans="2:41" x14ac:dyDescent="0.25">
      <c r="B33915" s="6"/>
      <c r="D33915" s="6"/>
      <c r="E33915" s="6"/>
      <c r="F33915" s="6"/>
      <c r="U33915" s="11"/>
      <c r="AO33915" s="11"/>
    </row>
    <row r="33916" spans="2:41" x14ac:dyDescent="0.25">
      <c r="B33916" s="6"/>
      <c r="D33916" s="6"/>
      <c r="E33916" s="6"/>
      <c r="F33916" s="6"/>
      <c r="U33916" s="11"/>
      <c r="AO33916" s="11"/>
    </row>
    <row r="33917" spans="2:41" x14ac:dyDescent="0.25">
      <c r="B33917" s="6"/>
      <c r="D33917" s="6"/>
      <c r="E33917" s="6"/>
      <c r="F33917" s="6"/>
      <c r="U33917" s="11"/>
      <c r="AO33917" s="11"/>
    </row>
    <row r="33918" spans="2:41" x14ac:dyDescent="0.25">
      <c r="B33918" s="6"/>
      <c r="D33918" s="6"/>
      <c r="E33918" s="6"/>
      <c r="F33918" s="6"/>
      <c r="U33918" s="11"/>
      <c r="AO33918" s="11"/>
    </row>
    <row r="33919" spans="2:41" x14ac:dyDescent="0.25">
      <c r="B33919" s="6"/>
      <c r="D33919" s="6"/>
      <c r="E33919" s="6"/>
      <c r="F33919" s="6"/>
      <c r="U33919" s="11"/>
      <c r="AO33919" s="11"/>
    </row>
    <row r="33920" spans="2:41" x14ac:dyDescent="0.25">
      <c r="B33920" s="6"/>
      <c r="D33920" s="6"/>
      <c r="E33920" s="6"/>
      <c r="F33920" s="6"/>
      <c r="U33920" s="11"/>
      <c r="AO33920" s="11"/>
    </row>
    <row r="33921" spans="2:41" x14ac:dyDescent="0.25">
      <c r="B33921" s="6"/>
      <c r="D33921" s="6"/>
      <c r="E33921" s="6"/>
      <c r="F33921" s="6"/>
      <c r="U33921" s="11"/>
      <c r="AO33921" s="11"/>
    </row>
    <row r="33922" spans="2:41" x14ac:dyDescent="0.25">
      <c r="B33922" s="6"/>
      <c r="D33922" s="6"/>
      <c r="E33922" s="6"/>
      <c r="F33922" s="6"/>
      <c r="U33922" s="11"/>
      <c r="AO33922" s="11"/>
    </row>
    <row r="33923" spans="2:41" x14ac:dyDescent="0.25">
      <c r="B33923" s="6"/>
      <c r="D33923" s="6"/>
      <c r="E33923" s="6"/>
      <c r="F33923" s="6"/>
      <c r="U33923" s="11"/>
      <c r="AO33923" s="11"/>
    </row>
    <row r="33924" spans="2:41" x14ac:dyDescent="0.25">
      <c r="B33924" s="6"/>
      <c r="D33924" s="6"/>
      <c r="E33924" s="6"/>
      <c r="F33924" s="6"/>
      <c r="U33924" s="11"/>
      <c r="AO33924" s="11"/>
    </row>
    <row r="33925" spans="2:41" x14ac:dyDescent="0.25">
      <c r="B33925" s="6"/>
      <c r="D33925" s="6"/>
      <c r="E33925" s="6"/>
      <c r="F33925" s="6"/>
      <c r="U33925" s="11"/>
      <c r="AO33925" s="11"/>
    </row>
    <row r="33926" spans="2:41" x14ac:dyDescent="0.25">
      <c r="B33926" s="6"/>
      <c r="D33926" s="6"/>
      <c r="E33926" s="6"/>
      <c r="F33926" s="6"/>
      <c r="U33926" s="11"/>
      <c r="AO33926" s="11"/>
    </row>
    <row r="33927" spans="2:41" x14ac:dyDescent="0.25">
      <c r="B33927" s="6"/>
      <c r="D33927" s="6"/>
      <c r="E33927" s="6"/>
      <c r="F33927" s="6"/>
      <c r="U33927" s="11"/>
      <c r="AO33927" s="11"/>
    </row>
    <row r="33928" spans="2:41" x14ac:dyDescent="0.25">
      <c r="B33928" s="6"/>
      <c r="D33928" s="6"/>
      <c r="E33928" s="6"/>
      <c r="F33928" s="6"/>
      <c r="U33928" s="11"/>
      <c r="AO33928" s="11"/>
    </row>
    <row r="33929" spans="2:41" x14ac:dyDescent="0.25">
      <c r="B33929" s="6"/>
      <c r="D33929" s="6"/>
      <c r="E33929" s="6"/>
      <c r="F33929" s="6"/>
      <c r="U33929" s="11"/>
      <c r="AO33929" s="11"/>
    </row>
    <row r="33930" spans="2:41" x14ac:dyDescent="0.25">
      <c r="B33930" s="6"/>
      <c r="D33930" s="6"/>
      <c r="E33930" s="6"/>
      <c r="F33930" s="6"/>
      <c r="U33930" s="11"/>
      <c r="AO33930" s="11"/>
    </row>
    <row r="33931" spans="2:41" x14ac:dyDescent="0.25">
      <c r="B33931" s="6"/>
      <c r="D33931" s="6"/>
      <c r="E33931" s="6"/>
      <c r="F33931" s="6"/>
      <c r="U33931" s="11"/>
      <c r="AO33931" s="11"/>
    </row>
    <row r="33932" spans="2:41" x14ac:dyDescent="0.25">
      <c r="B33932" s="6"/>
      <c r="D33932" s="6"/>
      <c r="E33932" s="6"/>
      <c r="F33932" s="6"/>
      <c r="U33932" s="11"/>
      <c r="AO33932" s="11"/>
    </row>
    <row r="33933" spans="2:41" x14ac:dyDescent="0.25">
      <c r="B33933" s="6"/>
      <c r="D33933" s="6"/>
      <c r="E33933" s="6"/>
      <c r="F33933" s="6"/>
      <c r="U33933" s="11"/>
      <c r="AO33933" s="11"/>
    </row>
    <row r="33934" spans="2:41" x14ac:dyDescent="0.25">
      <c r="B33934" s="6"/>
      <c r="D33934" s="6"/>
      <c r="E33934" s="6"/>
      <c r="F33934" s="6"/>
      <c r="U33934" s="11"/>
      <c r="AO33934" s="11"/>
    </row>
    <row r="33935" spans="2:41" x14ac:dyDescent="0.25">
      <c r="B33935" s="6"/>
      <c r="D33935" s="6"/>
      <c r="E33935" s="6"/>
      <c r="F33935" s="6"/>
      <c r="U33935" s="11"/>
      <c r="AO33935" s="11"/>
    </row>
    <row r="33936" spans="2:41" x14ac:dyDescent="0.25">
      <c r="B33936" s="6"/>
      <c r="D33936" s="6"/>
      <c r="E33936" s="6"/>
      <c r="F33936" s="6"/>
      <c r="U33936" s="11"/>
      <c r="AO33936" s="11"/>
    </row>
    <row r="33937" spans="2:41" x14ac:dyDescent="0.25">
      <c r="B33937" s="6"/>
      <c r="D33937" s="6"/>
      <c r="E33937" s="6"/>
      <c r="F33937" s="6"/>
      <c r="U33937" s="11"/>
      <c r="AO33937" s="11"/>
    </row>
    <row r="33938" spans="2:41" x14ac:dyDescent="0.25">
      <c r="B33938" s="6"/>
      <c r="D33938" s="6"/>
      <c r="E33938" s="6"/>
      <c r="F33938" s="6"/>
      <c r="U33938" s="11"/>
      <c r="AO33938" s="11"/>
    </row>
    <row r="33939" spans="2:41" x14ac:dyDescent="0.25">
      <c r="B33939" s="6"/>
      <c r="D33939" s="6"/>
      <c r="E33939" s="6"/>
      <c r="F33939" s="6"/>
      <c r="U33939" s="11"/>
      <c r="AO33939" s="11"/>
    </row>
    <row r="33940" spans="2:41" x14ac:dyDescent="0.25">
      <c r="B33940" s="6"/>
      <c r="D33940" s="6"/>
      <c r="E33940" s="6"/>
      <c r="F33940" s="6"/>
      <c r="U33940" s="11"/>
      <c r="AO33940" s="11"/>
    </row>
    <row r="33941" spans="2:41" x14ac:dyDescent="0.25">
      <c r="B33941" s="6"/>
      <c r="D33941" s="6"/>
      <c r="E33941" s="6"/>
      <c r="F33941" s="6"/>
      <c r="U33941" s="11"/>
      <c r="AO33941" s="11"/>
    </row>
    <row r="33942" spans="2:41" x14ac:dyDescent="0.25">
      <c r="B33942" s="6"/>
      <c r="D33942" s="6"/>
      <c r="E33942" s="6"/>
      <c r="F33942" s="6"/>
      <c r="U33942" s="11"/>
      <c r="AO33942" s="11"/>
    </row>
    <row r="33943" spans="2:41" x14ac:dyDescent="0.25">
      <c r="B33943" s="6"/>
      <c r="D33943" s="6"/>
      <c r="E33943" s="6"/>
      <c r="F33943" s="6"/>
      <c r="U33943" s="11"/>
      <c r="AO33943" s="11"/>
    </row>
    <row r="33944" spans="2:41" x14ac:dyDescent="0.25">
      <c r="B33944" s="6"/>
      <c r="D33944" s="6"/>
      <c r="E33944" s="6"/>
      <c r="F33944" s="6"/>
      <c r="U33944" s="11"/>
      <c r="AO33944" s="11"/>
    </row>
    <row r="33945" spans="2:41" x14ac:dyDescent="0.25">
      <c r="B33945" s="6"/>
      <c r="D33945" s="6"/>
      <c r="E33945" s="6"/>
      <c r="F33945" s="6"/>
      <c r="U33945" s="11"/>
      <c r="AO33945" s="11"/>
    </row>
    <row r="33946" spans="2:41" x14ac:dyDescent="0.25">
      <c r="B33946" s="6"/>
      <c r="D33946" s="6"/>
      <c r="E33946" s="6"/>
      <c r="F33946" s="6"/>
      <c r="U33946" s="11"/>
      <c r="AO33946" s="11"/>
    </row>
    <row r="33947" spans="2:41" x14ac:dyDescent="0.25">
      <c r="B33947" s="6"/>
      <c r="D33947" s="6"/>
      <c r="E33947" s="6"/>
      <c r="F33947" s="6"/>
      <c r="U33947" s="11"/>
      <c r="AO33947" s="11"/>
    </row>
    <row r="33948" spans="2:41" x14ac:dyDescent="0.25">
      <c r="B33948" s="6"/>
      <c r="D33948" s="6"/>
      <c r="E33948" s="6"/>
      <c r="F33948" s="6"/>
      <c r="U33948" s="11"/>
      <c r="AO33948" s="11"/>
    </row>
    <row r="33949" spans="2:41" x14ac:dyDescent="0.25">
      <c r="B33949" s="6"/>
      <c r="D33949" s="6"/>
      <c r="E33949" s="6"/>
      <c r="F33949" s="6"/>
      <c r="U33949" s="11"/>
      <c r="AO33949" s="11"/>
    </row>
    <row r="33950" spans="2:41" x14ac:dyDescent="0.25">
      <c r="B33950" s="6"/>
      <c r="D33950" s="6"/>
      <c r="E33950" s="6"/>
      <c r="F33950" s="6"/>
      <c r="U33950" s="11"/>
      <c r="AO33950" s="11"/>
    </row>
    <row r="33951" spans="2:41" x14ac:dyDescent="0.25">
      <c r="B33951" s="6"/>
      <c r="D33951" s="6"/>
      <c r="E33951" s="6"/>
      <c r="F33951" s="6"/>
      <c r="U33951" s="11"/>
      <c r="AO33951" s="11"/>
    </row>
    <row r="33952" spans="2:41" x14ac:dyDescent="0.25">
      <c r="B33952" s="6"/>
      <c r="D33952" s="6"/>
      <c r="E33952" s="6"/>
      <c r="F33952" s="6"/>
      <c r="U33952" s="11"/>
      <c r="AO33952" s="11"/>
    </row>
    <row r="33953" spans="2:41" x14ac:dyDescent="0.25">
      <c r="B33953" s="6"/>
      <c r="D33953" s="6"/>
      <c r="E33953" s="6"/>
      <c r="F33953" s="6"/>
      <c r="U33953" s="11"/>
      <c r="AO33953" s="11"/>
    </row>
    <row r="33954" spans="2:41" x14ac:dyDescent="0.25">
      <c r="B33954" s="6"/>
      <c r="D33954" s="6"/>
      <c r="E33954" s="6"/>
      <c r="F33954" s="6"/>
      <c r="U33954" s="11"/>
      <c r="AO33954" s="11"/>
    </row>
    <row r="33955" spans="2:41" x14ac:dyDescent="0.25">
      <c r="B33955" s="6"/>
      <c r="D33955" s="6"/>
      <c r="E33955" s="6"/>
      <c r="F33955" s="6"/>
      <c r="U33955" s="11"/>
      <c r="AO33955" s="11"/>
    </row>
    <row r="33956" spans="2:41" x14ac:dyDescent="0.25">
      <c r="B33956" s="6"/>
      <c r="D33956" s="6"/>
      <c r="E33956" s="6"/>
      <c r="F33956" s="6"/>
      <c r="U33956" s="11"/>
      <c r="AO33956" s="11"/>
    </row>
    <row r="33957" spans="2:41" x14ac:dyDescent="0.25">
      <c r="B33957" s="6"/>
      <c r="D33957" s="6"/>
      <c r="E33957" s="6"/>
      <c r="F33957" s="6"/>
      <c r="U33957" s="11"/>
      <c r="AO33957" s="11"/>
    </row>
    <row r="33958" spans="2:41" x14ac:dyDescent="0.25">
      <c r="B33958" s="6"/>
      <c r="D33958" s="6"/>
      <c r="E33958" s="6"/>
      <c r="F33958" s="6"/>
      <c r="U33958" s="11"/>
      <c r="AO33958" s="11"/>
    </row>
    <row r="33959" spans="2:41" x14ac:dyDescent="0.25">
      <c r="B33959" s="6"/>
      <c r="D33959" s="6"/>
      <c r="E33959" s="6"/>
      <c r="F33959" s="6"/>
      <c r="U33959" s="11"/>
      <c r="AO33959" s="11"/>
    </row>
    <row r="33960" spans="2:41" x14ac:dyDescent="0.25">
      <c r="B33960" s="6"/>
      <c r="D33960" s="6"/>
      <c r="E33960" s="6"/>
      <c r="F33960" s="6"/>
      <c r="U33960" s="11"/>
      <c r="AO33960" s="11"/>
    </row>
    <row r="33961" spans="2:41" x14ac:dyDescent="0.25">
      <c r="B33961" s="6"/>
      <c r="D33961" s="6"/>
      <c r="E33961" s="6"/>
      <c r="F33961" s="6"/>
      <c r="U33961" s="11"/>
      <c r="AO33961" s="11"/>
    </row>
    <row r="33962" spans="2:41" x14ac:dyDescent="0.25">
      <c r="B33962" s="6"/>
      <c r="D33962" s="6"/>
      <c r="E33962" s="6"/>
      <c r="F33962" s="6"/>
      <c r="U33962" s="11"/>
      <c r="AO33962" s="11"/>
    </row>
    <row r="33963" spans="2:41" x14ac:dyDescent="0.25">
      <c r="B33963" s="6"/>
      <c r="D33963" s="6"/>
      <c r="E33963" s="6"/>
      <c r="F33963" s="6"/>
      <c r="U33963" s="11"/>
      <c r="AO33963" s="11"/>
    </row>
    <row r="33964" spans="2:41" x14ac:dyDescent="0.25">
      <c r="B33964" s="6"/>
      <c r="D33964" s="6"/>
      <c r="E33964" s="6"/>
      <c r="F33964" s="6"/>
      <c r="U33964" s="11"/>
      <c r="AO33964" s="11"/>
    </row>
    <row r="33965" spans="2:41" x14ac:dyDescent="0.25">
      <c r="B33965" s="6"/>
      <c r="D33965" s="6"/>
      <c r="E33965" s="6"/>
      <c r="F33965" s="6"/>
      <c r="U33965" s="11"/>
      <c r="AO33965" s="11"/>
    </row>
    <row r="33966" spans="2:41" x14ac:dyDescent="0.25">
      <c r="B33966" s="6"/>
      <c r="D33966" s="6"/>
      <c r="E33966" s="6"/>
      <c r="F33966" s="6"/>
      <c r="U33966" s="11"/>
      <c r="AO33966" s="11"/>
    </row>
    <row r="33967" spans="2:41" x14ac:dyDescent="0.25">
      <c r="B33967" s="6"/>
      <c r="D33967" s="6"/>
      <c r="E33967" s="6"/>
      <c r="F33967" s="6"/>
      <c r="U33967" s="11"/>
      <c r="AO33967" s="11"/>
    </row>
    <row r="33968" spans="2:41" x14ac:dyDescent="0.25">
      <c r="B33968" s="6"/>
      <c r="D33968" s="6"/>
      <c r="E33968" s="6"/>
      <c r="F33968" s="6"/>
      <c r="U33968" s="11"/>
      <c r="AO33968" s="11"/>
    </row>
    <row r="33969" spans="2:41" x14ac:dyDescent="0.25">
      <c r="B33969" s="6"/>
      <c r="D33969" s="6"/>
      <c r="E33969" s="6"/>
      <c r="F33969" s="6"/>
      <c r="U33969" s="11"/>
      <c r="AO33969" s="11"/>
    </row>
    <row r="33970" spans="2:41" x14ac:dyDescent="0.25">
      <c r="B33970" s="6"/>
      <c r="D33970" s="6"/>
      <c r="E33970" s="6"/>
      <c r="F33970" s="6"/>
      <c r="U33970" s="11"/>
      <c r="AO33970" s="11"/>
    </row>
    <row r="33971" spans="2:41" x14ac:dyDescent="0.25">
      <c r="B33971" s="6"/>
      <c r="D33971" s="6"/>
      <c r="E33971" s="6"/>
      <c r="F33971" s="6"/>
      <c r="U33971" s="11"/>
      <c r="AO33971" s="11"/>
    </row>
    <row r="33972" spans="2:41" x14ac:dyDescent="0.25">
      <c r="B33972" s="6"/>
      <c r="D33972" s="6"/>
      <c r="E33972" s="6"/>
      <c r="F33972" s="6"/>
      <c r="U33972" s="11"/>
      <c r="AO33972" s="11"/>
    </row>
    <row r="33973" spans="2:41" x14ac:dyDescent="0.25">
      <c r="B33973" s="6"/>
      <c r="D33973" s="6"/>
      <c r="E33973" s="6"/>
      <c r="F33973" s="6"/>
      <c r="U33973" s="11"/>
      <c r="AO33973" s="11"/>
    </row>
    <row r="33974" spans="2:41" x14ac:dyDescent="0.25">
      <c r="B33974" s="6"/>
      <c r="D33974" s="6"/>
      <c r="E33974" s="6"/>
      <c r="F33974" s="6"/>
      <c r="U33974" s="11"/>
      <c r="AO33974" s="11"/>
    </row>
    <row r="33975" spans="2:41" x14ac:dyDescent="0.25">
      <c r="B33975" s="6"/>
      <c r="D33975" s="6"/>
      <c r="E33975" s="6"/>
      <c r="F33975" s="6"/>
      <c r="U33975" s="11"/>
      <c r="AO33975" s="11"/>
    </row>
    <row r="33976" spans="2:41" x14ac:dyDescent="0.25">
      <c r="B33976" s="6"/>
      <c r="D33976" s="6"/>
      <c r="E33976" s="6"/>
      <c r="F33976" s="6"/>
      <c r="U33976" s="11"/>
      <c r="AO33976" s="11"/>
    </row>
    <row r="33977" spans="2:41" x14ac:dyDescent="0.25">
      <c r="B33977" s="6"/>
      <c r="D33977" s="6"/>
      <c r="E33977" s="6"/>
      <c r="F33977" s="6"/>
      <c r="U33977" s="11"/>
      <c r="AO33977" s="11"/>
    </row>
    <row r="33978" spans="2:41" x14ac:dyDescent="0.25">
      <c r="B33978" s="6"/>
      <c r="D33978" s="6"/>
      <c r="E33978" s="6"/>
      <c r="F33978" s="6"/>
      <c r="U33978" s="11"/>
      <c r="AO33978" s="11"/>
    </row>
    <row r="33979" spans="2:41" x14ac:dyDescent="0.25">
      <c r="B33979" s="6"/>
      <c r="D33979" s="6"/>
      <c r="E33979" s="6"/>
      <c r="F33979" s="6"/>
      <c r="U33979" s="11"/>
      <c r="AO33979" s="11"/>
    </row>
    <row r="33980" spans="2:41" x14ac:dyDescent="0.25">
      <c r="B33980" s="6"/>
      <c r="D33980" s="6"/>
      <c r="E33980" s="6"/>
      <c r="F33980" s="6"/>
      <c r="U33980" s="11"/>
      <c r="AO33980" s="11"/>
    </row>
    <row r="33981" spans="2:41" x14ac:dyDescent="0.25">
      <c r="B33981" s="6"/>
      <c r="D33981" s="6"/>
      <c r="E33981" s="6"/>
      <c r="F33981" s="6"/>
      <c r="U33981" s="11"/>
      <c r="AO33981" s="11"/>
    </row>
    <row r="33982" spans="2:41" x14ac:dyDescent="0.25">
      <c r="B33982" s="6"/>
      <c r="D33982" s="6"/>
      <c r="E33982" s="6"/>
      <c r="F33982" s="6"/>
      <c r="U33982" s="11"/>
      <c r="AO33982" s="11"/>
    </row>
    <row r="33983" spans="2:41" x14ac:dyDescent="0.25">
      <c r="B33983" s="6"/>
      <c r="D33983" s="6"/>
      <c r="E33983" s="6"/>
      <c r="F33983" s="6"/>
      <c r="U33983" s="11"/>
      <c r="AO33983" s="11"/>
    </row>
    <row r="33984" spans="2:41" x14ac:dyDescent="0.25">
      <c r="B33984" s="6"/>
      <c r="D33984" s="6"/>
      <c r="E33984" s="6"/>
      <c r="F33984" s="6"/>
      <c r="U33984" s="11"/>
      <c r="AO33984" s="11"/>
    </row>
    <row r="33985" spans="2:41" x14ac:dyDescent="0.25">
      <c r="B33985" s="6"/>
      <c r="D33985" s="6"/>
      <c r="E33985" s="6"/>
      <c r="F33985" s="6"/>
      <c r="U33985" s="11"/>
      <c r="AO33985" s="11"/>
    </row>
    <row r="33986" spans="2:41" x14ac:dyDescent="0.25">
      <c r="B33986" s="6"/>
      <c r="D33986" s="6"/>
      <c r="E33986" s="6"/>
      <c r="F33986" s="6"/>
      <c r="U33986" s="11"/>
      <c r="AO33986" s="11"/>
    </row>
    <row r="33987" spans="2:41" x14ac:dyDescent="0.25">
      <c r="B33987" s="6"/>
      <c r="D33987" s="6"/>
      <c r="E33987" s="6"/>
      <c r="F33987" s="6"/>
      <c r="U33987" s="11"/>
      <c r="AO33987" s="11"/>
    </row>
    <row r="33988" spans="2:41" x14ac:dyDescent="0.25">
      <c r="B33988" s="6"/>
      <c r="D33988" s="6"/>
      <c r="E33988" s="6"/>
      <c r="F33988" s="6"/>
      <c r="U33988" s="11"/>
      <c r="AO33988" s="11"/>
    </row>
    <row r="33989" spans="2:41" x14ac:dyDescent="0.25">
      <c r="B33989" s="6"/>
      <c r="D33989" s="6"/>
      <c r="E33989" s="6"/>
      <c r="F33989" s="6"/>
      <c r="U33989" s="11"/>
      <c r="AO33989" s="11"/>
    </row>
    <row r="33990" spans="2:41" x14ac:dyDescent="0.25">
      <c r="B33990" s="6"/>
      <c r="D33990" s="6"/>
      <c r="E33990" s="6"/>
      <c r="F33990" s="6"/>
      <c r="U33990" s="11"/>
      <c r="AO33990" s="11"/>
    </row>
    <row r="33991" spans="2:41" x14ac:dyDescent="0.25">
      <c r="B33991" s="6"/>
      <c r="D33991" s="6"/>
      <c r="E33991" s="6"/>
      <c r="F33991" s="6"/>
      <c r="U33991" s="11"/>
      <c r="AO33991" s="11"/>
    </row>
    <row r="33992" spans="2:41" x14ac:dyDescent="0.25">
      <c r="B33992" s="6"/>
      <c r="D33992" s="6"/>
      <c r="E33992" s="6"/>
      <c r="F33992" s="6"/>
      <c r="U33992" s="11"/>
      <c r="AO33992" s="11"/>
    </row>
    <row r="33993" spans="2:41" x14ac:dyDescent="0.25">
      <c r="B33993" s="6"/>
      <c r="D33993" s="6"/>
      <c r="E33993" s="6"/>
      <c r="F33993" s="6"/>
      <c r="U33993" s="11"/>
      <c r="AO33993" s="11"/>
    </row>
    <row r="33994" spans="2:41" x14ac:dyDescent="0.25">
      <c r="B33994" s="6"/>
      <c r="D33994" s="6"/>
      <c r="E33994" s="6"/>
      <c r="F33994" s="6"/>
      <c r="U33994" s="11"/>
      <c r="AO33994" s="11"/>
    </row>
    <row r="33995" spans="2:41" x14ac:dyDescent="0.25">
      <c r="B33995" s="6"/>
      <c r="D33995" s="6"/>
      <c r="E33995" s="6"/>
      <c r="F33995" s="6"/>
      <c r="U33995" s="11"/>
      <c r="AO33995" s="11"/>
    </row>
    <row r="33996" spans="2:41" x14ac:dyDescent="0.25">
      <c r="B33996" s="6"/>
      <c r="D33996" s="6"/>
      <c r="E33996" s="6"/>
      <c r="F33996" s="6"/>
      <c r="U33996" s="11"/>
      <c r="AO33996" s="11"/>
    </row>
    <row r="33997" spans="2:41" x14ac:dyDescent="0.25">
      <c r="B33997" s="6"/>
      <c r="D33997" s="6"/>
      <c r="E33997" s="6"/>
      <c r="F33997" s="6"/>
      <c r="U33997" s="11"/>
      <c r="AO33997" s="11"/>
    </row>
    <row r="33998" spans="2:41" x14ac:dyDescent="0.25">
      <c r="B33998" s="6"/>
      <c r="D33998" s="6"/>
      <c r="E33998" s="6"/>
      <c r="F33998" s="6"/>
      <c r="U33998" s="11"/>
      <c r="AO33998" s="11"/>
    </row>
    <row r="33999" spans="2:41" x14ac:dyDescent="0.25">
      <c r="B33999" s="6"/>
      <c r="D33999" s="6"/>
      <c r="E33999" s="6"/>
      <c r="F33999" s="6"/>
      <c r="U33999" s="11"/>
      <c r="AO33999" s="11"/>
    </row>
    <row r="34000" spans="2:41" x14ac:dyDescent="0.25">
      <c r="B34000" s="6"/>
      <c r="D34000" s="6"/>
      <c r="E34000" s="6"/>
      <c r="F34000" s="6"/>
      <c r="U34000" s="11"/>
      <c r="AO34000" s="11"/>
    </row>
    <row r="34001" spans="2:41" x14ac:dyDescent="0.25">
      <c r="B34001" s="6"/>
      <c r="D34001" s="6"/>
      <c r="E34001" s="6"/>
      <c r="F34001" s="6"/>
      <c r="U34001" s="11"/>
      <c r="AO34001" s="11"/>
    </row>
    <row r="34002" spans="2:41" x14ac:dyDescent="0.25">
      <c r="B34002" s="6"/>
      <c r="D34002" s="6"/>
      <c r="E34002" s="6"/>
      <c r="F34002" s="6"/>
      <c r="U34002" s="11"/>
      <c r="AO34002" s="11"/>
    </row>
    <row r="34003" spans="2:41" x14ac:dyDescent="0.25">
      <c r="B34003" s="6"/>
      <c r="D34003" s="6"/>
      <c r="E34003" s="6"/>
      <c r="F34003" s="6"/>
      <c r="U34003" s="11"/>
      <c r="AO34003" s="11"/>
    </row>
    <row r="34004" spans="2:41" x14ac:dyDescent="0.25">
      <c r="B34004" s="6"/>
      <c r="D34004" s="6"/>
      <c r="E34004" s="6"/>
      <c r="F34004" s="6"/>
      <c r="U34004" s="11"/>
      <c r="AO34004" s="11"/>
    </row>
    <row r="34005" spans="2:41" x14ac:dyDescent="0.25">
      <c r="B34005" s="6"/>
      <c r="D34005" s="6"/>
      <c r="E34005" s="6"/>
      <c r="F34005" s="6"/>
      <c r="U34005" s="11"/>
      <c r="AO34005" s="11"/>
    </row>
    <row r="34006" spans="2:41" x14ac:dyDescent="0.25">
      <c r="B34006" s="6"/>
      <c r="D34006" s="6"/>
      <c r="E34006" s="6"/>
      <c r="F34006" s="6"/>
      <c r="U34006" s="11"/>
      <c r="AO34006" s="11"/>
    </row>
    <row r="34007" spans="2:41" x14ac:dyDescent="0.25">
      <c r="B34007" s="6"/>
      <c r="D34007" s="6"/>
      <c r="E34007" s="6"/>
      <c r="F34007" s="6"/>
      <c r="U34007" s="11"/>
      <c r="AO34007" s="11"/>
    </row>
    <row r="34008" spans="2:41" x14ac:dyDescent="0.25">
      <c r="B34008" s="6"/>
      <c r="D34008" s="6"/>
      <c r="E34008" s="6"/>
      <c r="F34008" s="6"/>
      <c r="U34008" s="11"/>
      <c r="AO34008" s="11"/>
    </row>
    <row r="34009" spans="2:41" x14ac:dyDescent="0.25">
      <c r="B34009" s="6"/>
      <c r="D34009" s="6"/>
      <c r="E34009" s="6"/>
      <c r="F34009" s="6"/>
      <c r="U34009" s="11"/>
      <c r="AO34009" s="11"/>
    </row>
    <row r="34010" spans="2:41" x14ac:dyDescent="0.25">
      <c r="B34010" s="6"/>
      <c r="D34010" s="6"/>
      <c r="E34010" s="6"/>
      <c r="F34010" s="6"/>
      <c r="U34010" s="11"/>
      <c r="AO34010" s="11"/>
    </row>
    <row r="34011" spans="2:41" x14ac:dyDescent="0.25">
      <c r="B34011" s="6"/>
      <c r="D34011" s="6"/>
      <c r="E34011" s="6"/>
      <c r="F34011" s="6"/>
      <c r="U34011" s="11"/>
      <c r="AO34011" s="11"/>
    </row>
    <row r="34012" spans="2:41" x14ac:dyDescent="0.25">
      <c r="B34012" s="6"/>
      <c r="D34012" s="6"/>
      <c r="E34012" s="6"/>
      <c r="F34012" s="6"/>
      <c r="U34012" s="11"/>
      <c r="AO34012" s="11"/>
    </row>
    <row r="34013" spans="2:41" x14ac:dyDescent="0.25">
      <c r="B34013" s="6"/>
      <c r="D34013" s="6"/>
      <c r="E34013" s="6"/>
      <c r="F34013" s="6"/>
      <c r="U34013" s="11"/>
      <c r="AO34013" s="11"/>
    </row>
    <row r="34014" spans="2:41" x14ac:dyDescent="0.25">
      <c r="B34014" s="6"/>
      <c r="D34014" s="6"/>
      <c r="E34014" s="6"/>
      <c r="F34014" s="6"/>
      <c r="U34014" s="11"/>
      <c r="AO34014" s="11"/>
    </row>
    <row r="34015" spans="2:41" x14ac:dyDescent="0.25">
      <c r="B34015" s="6"/>
      <c r="D34015" s="6"/>
      <c r="E34015" s="6"/>
      <c r="F34015" s="6"/>
      <c r="U34015" s="11"/>
      <c r="AO34015" s="11"/>
    </row>
    <row r="34016" spans="2:41" x14ac:dyDescent="0.25">
      <c r="B34016" s="6"/>
      <c r="D34016" s="6"/>
      <c r="E34016" s="6"/>
      <c r="F34016" s="6"/>
      <c r="U34016" s="11"/>
      <c r="AO34016" s="11"/>
    </row>
    <row r="34017" spans="2:41" x14ac:dyDescent="0.25">
      <c r="B34017" s="6"/>
      <c r="D34017" s="6"/>
      <c r="E34017" s="6"/>
      <c r="F34017" s="6"/>
      <c r="U34017" s="11"/>
      <c r="AO34017" s="11"/>
    </row>
    <row r="34018" spans="2:41" x14ac:dyDescent="0.25">
      <c r="B34018" s="6"/>
      <c r="D34018" s="6"/>
      <c r="E34018" s="6"/>
      <c r="F34018" s="6"/>
      <c r="U34018" s="11"/>
      <c r="AO34018" s="11"/>
    </row>
    <row r="34019" spans="2:41" x14ac:dyDescent="0.25">
      <c r="B34019" s="6"/>
      <c r="D34019" s="6"/>
      <c r="E34019" s="6"/>
      <c r="F34019" s="6"/>
      <c r="U34019" s="11"/>
      <c r="AO34019" s="11"/>
    </row>
    <row r="34020" spans="2:41" x14ac:dyDescent="0.25">
      <c r="B34020" s="6"/>
      <c r="D34020" s="6"/>
      <c r="E34020" s="6"/>
      <c r="F34020" s="6"/>
      <c r="U34020" s="11"/>
      <c r="AO34020" s="11"/>
    </row>
    <row r="34021" spans="2:41" x14ac:dyDescent="0.25">
      <c r="B34021" s="6"/>
      <c r="D34021" s="6"/>
      <c r="E34021" s="6"/>
      <c r="F34021" s="6"/>
      <c r="U34021" s="11"/>
      <c r="AO34021" s="11"/>
    </row>
    <row r="34022" spans="2:41" x14ac:dyDescent="0.25">
      <c r="B34022" s="6"/>
      <c r="D34022" s="6"/>
      <c r="E34022" s="6"/>
      <c r="F34022" s="6"/>
      <c r="U34022" s="11"/>
      <c r="AO34022" s="11"/>
    </row>
    <row r="34023" spans="2:41" x14ac:dyDescent="0.25">
      <c r="B34023" s="6"/>
      <c r="D34023" s="6"/>
      <c r="E34023" s="6"/>
      <c r="F34023" s="6"/>
      <c r="U34023" s="11"/>
      <c r="AO34023" s="11"/>
    </row>
    <row r="34024" spans="2:41" x14ac:dyDescent="0.25">
      <c r="B34024" s="6"/>
      <c r="D34024" s="6"/>
      <c r="E34024" s="6"/>
      <c r="F34024" s="6"/>
      <c r="U34024" s="11"/>
      <c r="AO34024" s="11"/>
    </row>
    <row r="34025" spans="2:41" x14ac:dyDescent="0.25">
      <c r="B34025" s="6"/>
      <c r="D34025" s="6"/>
      <c r="E34025" s="6"/>
      <c r="F34025" s="6"/>
      <c r="U34025" s="11"/>
      <c r="AO34025" s="11"/>
    </row>
    <row r="34026" spans="2:41" x14ac:dyDescent="0.25">
      <c r="B34026" s="6"/>
      <c r="D34026" s="6"/>
      <c r="E34026" s="6"/>
      <c r="F34026" s="6"/>
      <c r="U34026" s="11"/>
      <c r="AO34026" s="11"/>
    </row>
    <row r="34027" spans="2:41" x14ac:dyDescent="0.25">
      <c r="B34027" s="6"/>
      <c r="D34027" s="6"/>
      <c r="E34027" s="6"/>
      <c r="F34027" s="6"/>
      <c r="U34027" s="11"/>
      <c r="AO34027" s="11"/>
    </row>
    <row r="34028" spans="2:41" x14ac:dyDescent="0.25">
      <c r="B34028" s="6"/>
      <c r="D34028" s="6"/>
      <c r="E34028" s="6"/>
      <c r="F34028" s="6"/>
      <c r="U34028" s="11"/>
      <c r="AO34028" s="11"/>
    </row>
    <row r="34029" spans="2:41" x14ac:dyDescent="0.25">
      <c r="B34029" s="6"/>
      <c r="D34029" s="6"/>
      <c r="E34029" s="6"/>
      <c r="F34029" s="6"/>
      <c r="U34029" s="11"/>
      <c r="AO34029" s="11"/>
    </row>
    <row r="34030" spans="2:41" x14ac:dyDescent="0.25">
      <c r="B34030" s="6"/>
      <c r="D34030" s="6"/>
      <c r="E34030" s="6"/>
      <c r="F34030" s="6"/>
      <c r="U34030" s="11"/>
      <c r="AO34030" s="11"/>
    </row>
    <row r="34031" spans="2:41" x14ac:dyDescent="0.25">
      <c r="B34031" s="6"/>
      <c r="D34031" s="6"/>
      <c r="E34031" s="6"/>
      <c r="F34031" s="6"/>
      <c r="U34031" s="11"/>
      <c r="AO34031" s="11"/>
    </row>
    <row r="34032" spans="2:41" x14ac:dyDescent="0.25">
      <c r="B34032" s="6"/>
      <c r="D34032" s="6"/>
      <c r="E34032" s="6"/>
      <c r="F34032" s="6"/>
      <c r="U34032" s="11"/>
      <c r="AO34032" s="11"/>
    </row>
    <row r="34033" spans="2:41" x14ac:dyDescent="0.25">
      <c r="B34033" s="6"/>
      <c r="D34033" s="6"/>
      <c r="E34033" s="6"/>
      <c r="F34033" s="6"/>
      <c r="U34033" s="11"/>
      <c r="AO34033" s="11"/>
    </row>
    <row r="34034" spans="2:41" x14ac:dyDescent="0.25">
      <c r="B34034" s="6"/>
      <c r="D34034" s="6"/>
      <c r="E34034" s="6"/>
      <c r="F34034" s="6"/>
      <c r="U34034" s="11"/>
      <c r="AO34034" s="11"/>
    </row>
    <row r="34035" spans="2:41" x14ac:dyDescent="0.25">
      <c r="B34035" s="6"/>
      <c r="D34035" s="6"/>
      <c r="E34035" s="6"/>
      <c r="F34035" s="6"/>
      <c r="U34035" s="11"/>
      <c r="AO34035" s="11"/>
    </row>
    <row r="34036" spans="2:41" x14ac:dyDescent="0.25">
      <c r="B34036" s="6"/>
      <c r="D34036" s="6"/>
      <c r="E34036" s="6"/>
      <c r="F34036" s="6"/>
      <c r="U34036" s="11"/>
      <c r="AO34036" s="11"/>
    </row>
    <row r="34037" spans="2:41" x14ac:dyDescent="0.25">
      <c r="B34037" s="6"/>
      <c r="D34037" s="6"/>
      <c r="E34037" s="6"/>
      <c r="F34037" s="6"/>
      <c r="U34037" s="11"/>
      <c r="AO34037" s="11"/>
    </row>
    <row r="34038" spans="2:41" x14ac:dyDescent="0.25">
      <c r="B34038" s="6"/>
      <c r="D34038" s="6"/>
      <c r="E34038" s="6"/>
      <c r="F34038" s="6"/>
      <c r="U34038" s="11"/>
      <c r="AO34038" s="11"/>
    </row>
    <row r="34039" spans="2:41" x14ac:dyDescent="0.25">
      <c r="B34039" s="6"/>
      <c r="D34039" s="6"/>
      <c r="E34039" s="6"/>
      <c r="F34039" s="6"/>
      <c r="U34039" s="11"/>
      <c r="AO34039" s="11"/>
    </row>
    <row r="34040" spans="2:41" x14ac:dyDescent="0.25">
      <c r="B34040" s="6"/>
      <c r="D34040" s="6"/>
      <c r="E34040" s="6"/>
      <c r="F34040" s="6"/>
      <c r="U34040" s="11"/>
      <c r="AO34040" s="11"/>
    </row>
    <row r="34041" spans="2:41" x14ac:dyDescent="0.25">
      <c r="B34041" s="6"/>
      <c r="D34041" s="6"/>
      <c r="E34041" s="6"/>
      <c r="F34041" s="6"/>
      <c r="U34041" s="11"/>
      <c r="AO34041" s="11"/>
    </row>
    <row r="34042" spans="2:41" x14ac:dyDescent="0.25">
      <c r="B34042" s="6"/>
      <c r="D34042" s="6"/>
      <c r="E34042" s="6"/>
      <c r="F34042" s="6"/>
      <c r="U34042" s="11"/>
      <c r="AO34042" s="11"/>
    </row>
    <row r="34043" spans="2:41" x14ac:dyDescent="0.25">
      <c r="B34043" s="6"/>
      <c r="D34043" s="6"/>
      <c r="E34043" s="6"/>
      <c r="F34043" s="6"/>
      <c r="U34043" s="11"/>
      <c r="AO34043" s="11"/>
    </row>
    <row r="34044" spans="2:41" x14ac:dyDescent="0.25">
      <c r="B34044" s="6"/>
      <c r="D34044" s="6"/>
      <c r="E34044" s="6"/>
      <c r="F34044" s="6"/>
      <c r="U34044" s="11"/>
      <c r="AO34044" s="11"/>
    </row>
    <row r="34045" spans="2:41" x14ac:dyDescent="0.25">
      <c r="B34045" s="6"/>
      <c r="D34045" s="6"/>
      <c r="E34045" s="6"/>
      <c r="F34045" s="6"/>
      <c r="U34045" s="11"/>
      <c r="AO34045" s="11"/>
    </row>
    <row r="34046" spans="2:41" x14ac:dyDescent="0.25">
      <c r="B34046" s="6"/>
      <c r="D34046" s="6"/>
      <c r="E34046" s="6"/>
      <c r="F34046" s="6"/>
      <c r="U34046" s="11"/>
      <c r="AO34046" s="11"/>
    </row>
    <row r="34047" spans="2:41" x14ac:dyDescent="0.25">
      <c r="B34047" s="6"/>
      <c r="D34047" s="6"/>
      <c r="E34047" s="6"/>
      <c r="F34047" s="6"/>
      <c r="U34047" s="11"/>
      <c r="AO34047" s="11"/>
    </row>
    <row r="34048" spans="2:41" x14ac:dyDescent="0.25">
      <c r="B34048" s="6"/>
      <c r="D34048" s="6"/>
      <c r="E34048" s="6"/>
      <c r="F34048" s="6"/>
      <c r="U34048" s="11"/>
      <c r="AO34048" s="11"/>
    </row>
    <row r="34049" spans="2:41" x14ac:dyDescent="0.25">
      <c r="B34049" s="6"/>
      <c r="D34049" s="6"/>
      <c r="E34049" s="6"/>
      <c r="F34049" s="6"/>
      <c r="U34049" s="11"/>
      <c r="AO34049" s="11"/>
    </row>
    <row r="34050" spans="2:41" x14ac:dyDescent="0.25">
      <c r="B34050" s="6"/>
      <c r="D34050" s="6"/>
      <c r="E34050" s="6"/>
      <c r="F34050" s="6"/>
      <c r="U34050" s="11"/>
      <c r="AO34050" s="11"/>
    </row>
    <row r="34051" spans="2:41" x14ac:dyDescent="0.25">
      <c r="B34051" s="6"/>
      <c r="D34051" s="6"/>
      <c r="E34051" s="6"/>
      <c r="F34051" s="6"/>
      <c r="U34051" s="11"/>
      <c r="AO34051" s="11"/>
    </row>
    <row r="34052" spans="2:41" x14ac:dyDescent="0.25">
      <c r="B34052" s="6"/>
      <c r="D34052" s="6"/>
      <c r="E34052" s="6"/>
      <c r="F34052" s="6"/>
      <c r="U34052" s="11"/>
      <c r="AO34052" s="11"/>
    </row>
    <row r="34053" spans="2:41" x14ac:dyDescent="0.25">
      <c r="B34053" s="6"/>
      <c r="D34053" s="6"/>
      <c r="E34053" s="6"/>
      <c r="F34053" s="6"/>
      <c r="U34053" s="11"/>
      <c r="AO34053" s="11"/>
    </row>
    <row r="34054" spans="2:41" x14ac:dyDescent="0.25">
      <c r="B34054" s="6"/>
      <c r="D34054" s="6"/>
      <c r="E34054" s="6"/>
      <c r="F34054" s="6"/>
      <c r="U34054" s="11"/>
      <c r="AO34054" s="11"/>
    </row>
    <row r="34055" spans="2:41" x14ac:dyDescent="0.25">
      <c r="B34055" s="6"/>
      <c r="D34055" s="6"/>
      <c r="E34055" s="6"/>
      <c r="F34055" s="6"/>
      <c r="U34055" s="11"/>
      <c r="AO34055" s="11"/>
    </row>
    <row r="34056" spans="2:41" x14ac:dyDescent="0.25">
      <c r="B34056" s="6"/>
      <c r="D34056" s="6"/>
      <c r="E34056" s="6"/>
      <c r="F34056" s="6"/>
      <c r="U34056" s="11"/>
      <c r="AO34056" s="11"/>
    </row>
    <row r="34057" spans="2:41" x14ac:dyDescent="0.25">
      <c r="B34057" s="6"/>
      <c r="D34057" s="6"/>
      <c r="E34057" s="6"/>
      <c r="F34057" s="6"/>
      <c r="U34057" s="11"/>
      <c r="AO34057" s="11"/>
    </row>
    <row r="34058" spans="2:41" x14ac:dyDescent="0.25">
      <c r="B34058" s="6"/>
      <c r="D34058" s="6"/>
      <c r="E34058" s="6"/>
      <c r="F34058" s="6"/>
      <c r="U34058" s="11"/>
      <c r="AO34058" s="11"/>
    </row>
    <row r="34059" spans="2:41" x14ac:dyDescent="0.25">
      <c r="B34059" s="6"/>
      <c r="D34059" s="6"/>
      <c r="E34059" s="6"/>
      <c r="F34059" s="6"/>
      <c r="U34059" s="11"/>
      <c r="AO34059" s="11"/>
    </row>
    <row r="34060" spans="2:41" x14ac:dyDescent="0.25">
      <c r="B34060" s="6"/>
      <c r="D34060" s="6"/>
      <c r="E34060" s="6"/>
      <c r="F34060" s="6"/>
      <c r="U34060" s="11"/>
      <c r="AO34060" s="11"/>
    </row>
    <row r="34061" spans="2:41" x14ac:dyDescent="0.25">
      <c r="B34061" s="6"/>
      <c r="D34061" s="6"/>
      <c r="E34061" s="6"/>
      <c r="F34061" s="6"/>
      <c r="U34061" s="11"/>
      <c r="AO34061" s="11"/>
    </row>
    <row r="34062" spans="2:41" x14ac:dyDescent="0.25">
      <c r="B34062" s="6"/>
      <c r="D34062" s="6"/>
      <c r="E34062" s="6"/>
      <c r="F34062" s="6"/>
      <c r="U34062" s="11"/>
      <c r="AO34062" s="11"/>
    </row>
    <row r="34063" spans="2:41" x14ac:dyDescent="0.25">
      <c r="B34063" s="6"/>
      <c r="D34063" s="6"/>
      <c r="E34063" s="6"/>
      <c r="F34063" s="6"/>
      <c r="U34063" s="11"/>
      <c r="AO34063" s="11"/>
    </row>
    <row r="34064" spans="2:41" x14ac:dyDescent="0.25">
      <c r="B34064" s="6"/>
      <c r="D34064" s="6"/>
      <c r="E34064" s="6"/>
      <c r="F34064" s="6"/>
      <c r="U34064" s="11"/>
      <c r="AO34064" s="11"/>
    </row>
    <row r="34065" spans="2:41" x14ac:dyDescent="0.25">
      <c r="B34065" s="6"/>
      <c r="D34065" s="6"/>
      <c r="E34065" s="6"/>
      <c r="F34065" s="6"/>
      <c r="U34065" s="11"/>
      <c r="AO34065" s="11"/>
    </row>
    <row r="34066" spans="2:41" x14ac:dyDescent="0.25">
      <c r="B34066" s="6"/>
      <c r="D34066" s="6"/>
      <c r="E34066" s="6"/>
      <c r="F34066" s="6"/>
      <c r="U34066" s="11"/>
      <c r="AO34066" s="11"/>
    </row>
    <row r="34067" spans="2:41" x14ac:dyDescent="0.25">
      <c r="B34067" s="6"/>
      <c r="D34067" s="6"/>
      <c r="E34067" s="6"/>
      <c r="F34067" s="6"/>
      <c r="U34067" s="11"/>
      <c r="AO34067" s="11"/>
    </row>
    <row r="34068" spans="2:41" x14ac:dyDescent="0.25">
      <c r="B34068" s="6"/>
      <c r="D34068" s="6"/>
      <c r="E34068" s="6"/>
      <c r="F34068" s="6"/>
      <c r="U34068" s="11"/>
      <c r="AO34068" s="11"/>
    </row>
    <row r="34069" spans="2:41" x14ac:dyDescent="0.25">
      <c r="B34069" s="6"/>
      <c r="D34069" s="6"/>
      <c r="E34069" s="6"/>
      <c r="F34069" s="6"/>
      <c r="U34069" s="11"/>
      <c r="AO34069" s="11"/>
    </row>
    <row r="34070" spans="2:41" x14ac:dyDescent="0.25">
      <c r="B34070" s="6"/>
      <c r="D34070" s="6"/>
      <c r="E34070" s="6"/>
      <c r="F34070" s="6"/>
      <c r="U34070" s="11"/>
      <c r="AO34070" s="11"/>
    </row>
    <row r="34071" spans="2:41" x14ac:dyDescent="0.25">
      <c r="B34071" s="6"/>
      <c r="D34071" s="6"/>
      <c r="E34071" s="6"/>
      <c r="F34071" s="6"/>
      <c r="U34071" s="11"/>
      <c r="AO34071" s="11"/>
    </row>
    <row r="34072" spans="2:41" x14ac:dyDescent="0.25">
      <c r="B34072" s="6"/>
      <c r="D34072" s="6"/>
      <c r="E34072" s="6"/>
      <c r="F34072" s="6"/>
      <c r="U34072" s="11"/>
      <c r="AO34072" s="11"/>
    </row>
    <row r="34073" spans="2:41" x14ac:dyDescent="0.25">
      <c r="B34073" s="6"/>
      <c r="D34073" s="6"/>
      <c r="E34073" s="6"/>
      <c r="F34073" s="6"/>
      <c r="U34073" s="11"/>
      <c r="AO34073" s="11"/>
    </row>
    <row r="34074" spans="2:41" x14ac:dyDescent="0.25">
      <c r="B34074" s="6"/>
      <c r="D34074" s="6"/>
      <c r="E34074" s="6"/>
      <c r="F34074" s="6"/>
      <c r="U34074" s="11"/>
      <c r="AO34074" s="11"/>
    </row>
    <row r="34075" spans="2:41" x14ac:dyDescent="0.25">
      <c r="B34075" s="6"/>
      <c r="D34075" s="6"/>
      <c r="E34075" s="6"/>
      <c r="F34075" s="6"/>
      <c r="U34075" s="11"/>
      <c r="AO34075" s="11"/>
    </row>
    <row r="34076" spans="2:41" x14ac:dyDescent="0.25">
      <c r="B34076" s="6"/>
      <c r="D34076" s="6"/>
      <c r="E34076" s="6"/>
      <c r="F34076" s="6"/>
      <c r="U34076" s="11"/>
      <c r="AO34076" s="11"/>
    </row>
    <row r="34077" spans="2:41" x14ac:dyDescent="0.25">
      <c r="B34077" s="6"/>
      <c r="D34077" s="6"/>
      <c r="E34077" s="6"/>
      <c r="F34077" s="6"/>
      <c r="U34077" s="11"/>
      <c r="AO34077" s="11"/>
    </row>
    <row r="34078" spans="2:41" x14ac:dyDescent="0.25">
      <c r="B34078" s="6"/>
      <c r="D34078" s="6"/>
      <c r="E34078" s="6"/>
      <c r="F34078" s="6"/>
      <c r="U34078" s="11"/>
      <c r="AO34078" s="11"/>
    </row>
    <row r="34079" spans="2:41" x14ac:dyDescent="0.25">
      <c r="B34079" s="6"/>
      <c r="D34079" s="6"/>
      <c r="E34079" s="6"/>
      <c r="F34079" s="6"/>
      <c r="U34079" s="11"/>
      <c r="AO34079" s="11"/>
    </row>
    <row r="34080" spans="2:41" x14ac:dyDescent="0.25">
      <c r="B34080" s="6"/>
      <c r="D34080" s="6"/>
      <c r="E34080" s="6"/>
      <c r="F34080" s="6"/>
      <c r="U34080" s="11"/>
      <c r="AO34080" s="11"/>
    </row>
    <row r="34081" spans="2:41" x14ac:dyDescent="0.25">
      <c r="B34081" s="6"/>
      <c r="D34081" s="6"/>
      <c r="E34081" s="6"/>
      <c r="F34081" s="6"/>
      <c r="U34081" s="11"/>
      <c r="AO34081" s="11"/>
    </row>
    <row r="34082" spans="2:41" x14ac:dyDescent="0.25">
      <c r="B34082" s="6"/>
      <c r="D34082" s="6"/>
      <c r="E34082" s="6"/>
      <c r="F34082" s="6"/>
      <c r="U34082" s="11"/>
      <c r="AO34082" s="11"/>
    </row>
    <row r="34083" spans="2:41" x14ac:dyDescent="0.25">
      <c r="B34083" s="6"/>
      <c r="D34083" s="6"/>
      <c r="E34083" s="6"/>
      <c r="F34083" s="6"/>
      <c r="U34083" s="11"/>
      <c r="AO34083" s="11"/>
    </row>
    <row r="34084" spans="2:41" x14ac:dyDescent="0.25">
      <c r="B34084" s="6"/>
      <c r="D34084" s="6"/>
      <c r="E34084" s="6"/>
      <c r="F34084" s="6"/>
      <c r="U34084" s="11"/>
      <c r="AO34084" s="11"/>
    </row>
    <row r="34085" spans="2:41" x14ac:dyDescent="0.25">
      <c r="B34085" s="6"/>
      <c r="D34085" s="6"/>
      <c r="E34085" s="6"/>
      <c r="F34085" s="6"/>
      <c r="U34085" s="11"/>
      <c r="AO34085" s="11"/>
    </row>
    <row r="34086" spans="2:41" x14ac:dyDescent="0.25">
      <c r="B34086" s="6"/>
      <c r="D34086" s="6"/>
      <c r="E34086" s="6"/>
      <c r="F34086" s="6"/>
      <c r="U34086" s="11"/>
      <c r="AO34086" s="11"/>
    </row>
    <row r="34087" spans="2:41" x14ac:dyDescent="0.25">
      <c r="B34087" s="6"/>
      <c r="D34087" s="6"/>
      <c r="E34087" s="6"/>
      <c r="F34087" s="6"/>
      <c r="U34087" s="11"/>
      <c r="AO34087" s="11"/>
    </row>
    <row r="34088" spans="2:41" x14ac:dyDescent="0.25">
      <c r="B34088" s="6"/>
      <c r="D34088" s="6"/>
      <c r="E34088" s="6"/>
      <c r="F34088" s="6"/>
      <c r="U34088" s="11"/>
      <c r="AO34088" s="11"/>
    </row>
    <row r="34089" spans="2:41" x14ac:dyDescent="0.25">
      <c r="B34089" s="6"/>
      <c r="D34089" s="6"/>
      <c r="E34089" s="6"/>
      <c r="F34089" s="6"/>
      <c r="U34089" s="11"/>
      <c r="AO34089" s="11"/>
    </row>
    <row r="34090" spans="2:41" x14ac:dyDescent="0.25">
      <c r="B34090" s="6"/>
      <c r="D34090" s="6"/>
      <c r="E34090" s="6"/>
      <c r="F34090" s="6"/>
      <c r="U34090" s="11"/>
      <c r="AO34090" s="11"/>
    </row>
    <row r="34091" spans="2:41" x14ac:dyDescent="0.25">
      <c r="B34091" s="6"/>
      <c r="D34091" s="6"/>
      <c r="E34091" s="6"/>
      <c r="F34091" s="6"/>
      <c r="U34091" s="11"/>
      <c r="AO34091" s="11"/>
    </row>
    <row r="34092" spans="2:41" x14ac:dyDescent="0.25">
      <c r="B34092" s="6"/>
      <c r="D34092" s="6"/>
      <c r="E34092" s="6"/>
      <c r="F34092" s="6"/>
      <c r="U34092" s="11"/>
      <c r="AO34092" s="11"/>
    </row>
    <row r="34093" spans="2:41" x14ac:dyDescent="0.25">
      <c r="B34093" s="6"/>
      <c r="D34093" s="6"/>
      <c r="E34093" s="6"/>
      <c r="F34093" s="6"/>
      <c r="U34093" s="11"/>
      <c r="AO34093" s="11"/>
    </row>
    <row r="34094" spans="2:41" x14ac:dyDescent="0.25">
      <c r="B34094" s="6"/>
      <c r="D34094" s="6"/>
      <c r="E34094" s="6"/>
      <c r="F34094" s="6"/>
      <c r="U34094" s="11"/>
      <c r="AO34094" s="11"/>
    </row>
    <row r="34095" spans="2:41" x14ac:dyDescent="0.25">
      <c r="B34095" s="6"/>
      <c r="D34095" s="6"/>
      <c r="E34095" s="6"/>
      <c r="F34095" s="6"/>
      <c r="U34095" s="11"/>
      <c r="AO34095" s="11"/>
    </row>
    <row r="34096" spans="2:41" x14ac:dyDescent="0.25">
      <c r="B34096" s="6"/>
      <c r="D34096" s="6"/>
      <c r="E34096" s="6"/>
      <c r="F34096" s="6"/>
      <c r="U34096" s="11"/>
      <c r="AO34096" s="11"/>
    </row>
    <row r="34097" spans="2:41" x14ac:dyDescent="0.25">
      <c r="B34097" s="6"/>
      <c r="D34097" s="6"/>
      <c r="E34097" s="6"/>
      <c r="F34097" s="6"/>
      <c r="U34097" s="11"/>
      <c r="AO34097" s="11"/>
    </row>
    <row r="34098" spans="2:41" x14ac:dyDescent="0.25">
      <c r="B34098" s="6"/>
      <c r="D34098" s="6"/>
      <c r="E34098" s="6"/>
      <c r="F34098" s="6"/>
      <c r="U34098" s="11"/>
      <c r="AO34098" s="11"/>
    </row>
    <row r="34099" spans="2:41" x14ac:dyDescent="0.25">
      <c r="B34099" s="6"/>
      <c r="D34099" s="6"/>
      <c r="E34099" s="6"/>
      <c r="F34099" s="6"/>
      <c r="U34099" s="11"/>
      <c r="AO34099" s="11"/>
    </row>
    <row r="34100" spans="2:41" x14ac:dyDescent="0.25">
      <c r="B34100" s="6"/>
      <c r="D34100" s="6"/>
      <c r="E34100" s="6"/>
      <c r="F34100" s="6"/>
      <c r="U34100" s="11"/>
      <c r="AO34100" s="11"/>
    </row>
    <row r="34101" spans="2:41" x14ac:dyDescent="0.25">
      <c r="B34101" s="6"/>
      <c r="D34101" s="6"/>
      <c r="E34101" s="6"/>
      <c r="F34101" s="6"/>
      <c r="U34101" s="11"/>
      <c r="AO34101" s="11"/>
    </row>
    <row r="34102" spans="2:41" x14ac:dyDescent="0.25">
      <c r="B34102" s="6"/>
      <c r="D34102" s="6"/>
      <c r="E34102" s="6"/>
      <c r="F34102" s="6"/>
      <c r="U34102" s="11"/>
      <c r="AO34102" s="11"/>
    </row>
    <row r="34103" spans="2:41" x14ac:dyDescent="0.25">
      <c r="B34103" s="6"/>
      <c r="D34103" s="6"/>
      <c r="E34103" s="6"/>
      <c r="F34103" s="6"/>
      <c r="U34103" s="11"/>
      <c r="AO34103" s="11"/>
    </row>
    <row r="34104" spans="2:41" x14ac:dyDescent="0.25">
      <c r="B34104" s="6"/>
      <c r="D34104" s="6"/>
      <c r="E34104" s="6"/>
      <c r="F34104" s="6"/>
      <c r="U34104" s="11"/>
      <c r="AO34104" s="11"/>
    </row>
    <row r="34105" spans="2:41" x14ac:dyDescent="0.25">
      <c r="B34105" s="6"/>
      <c r="D34105" s="6"/>
      <c r="E34105" s="6"/>
      <c r="F34105" s="6"/>
      <c r="U34105" s="11"/>
      <c r="AO34105" s="11"/>
    </row>
    <row r="34106" spans="2:41" x14ac:dyDescent="0.25">
      <c r="B34106" s="6"/>
      <c r="D34106" s="6"/>
      <c r="E34106" s="6"/>
      <c r="F34106" s="6"/>
      <c r="U34106" s="11"/>
      <c r="AO34106" s="11"/>
    </row>
    <row r="34107" spans="2:41" x14ac:dyDescent="0.25">
      <c r="B34107" s="6"/>
      <c r="D34107" s="6"/>
      <c r="E34107" s="6"/>
      <c r="F34107" s="6"/>
      <c r="U34107" s="11"/>
      <c r="AO34107" s="11"/>
    </row>
    <row r="34108" spans="2:41" x14ac:dyDescent="0.25">
      <c r="B34108" s="6"/>
      <c r="D34108" s="6"/>
      <c r="E34108" s="6"/>
      <c r="F34108" s="6"/>
      <c r="U34108" s="11"/>
      <c r="AO34108" s="11"/>
    </row>
    <row r="34109" spans="2:41" x14ac:dyDescent="0.25">
      <c r="B34109" s="6"/>
      <c r="D34109" s="6"/>
      <c r="E34109" s="6"/>
      <c r="F34109" s="6"/>
      <c r="U34109" s="11"/>
      <c r="AO34109" s="11"/>
    </row>
    <row r="34110" spans="2:41" x14ac:dyDescent="0.25">
      <c r="B34110" s="6"/>
      <c r="D34110" s="6"/>
      <c r="E34110" s="6"/>
      <c r="F34110" s="6"/>
      <c r="U34110" s="11"/>
      <c r="AO34110" s="11"/>
    </row>
    <row r="34111" spans="2:41" x14ac:dyDescent="0.25">
      <c r="B34111" s="6"/>
      <c r="D34111" s="6"/>
      <c r="E34111" s="6"/>
      <c r="F34111" s="6"/>
      <c r="U34111" s="11"/>
      <c r="AO34111" s="11"/>
    </row>
    <row r="34112" spans="2:41" x14ac:dyDescent="0.25">
      <c r="B34112" s="6"/>
      <c r="D34112" s="6"/>
      <c r="E34112" s="6"/>
      <c r="F34112" s="6"/>
      <c r="U34112" s="11"/>
      <c r="AO34112" s="11"/>
    </row>
    <row r="34113" spans="2:41" x14ac:dyDescent="0.25">
      <c r="B34113" s="6"/>
      <c r="D34113" s="6"/>
      <c r="E34113" s="6"/>
      <c r="F34113" s="6"/>
      <c r="U34113" s="11"/>
      <c r="AO34113" s="11"/>
    </row>
    <row r="34114" spans="2:41" x14ac:dyDescent="0.25">
      <c r="B34114" s="6"/>
      <c r="D34114" s="6"/>
      <c r="E34114" s="6"/>
      <c r="F34114" s="6"/>
      <c r="U34114" s="11"/>
      <c r="AO34114" s="11"/>
    </row>
    <row r="34115" spans="2:41" x14ac:dyDescent="0.25">
      <c r="B34115" s="6"/>
      <c r="D34115" s="6"/>
      <c r="E34115" s="6"/>
      <c r="F34115" s="6"/>
      <c r="U34115" s="11"/>
      <c r="AO34115" s="11"/>
    </row>
    <row r="34116" spans="2:41" x14ac:dyDescent="0.25">
      <c r="B34116" s="6"/>
      <c r="D34116" s="6"/>
      <c r="E34116" s="6"/>
      <c r="F34116" s="6"/>
      <c r="U34116" s="11"/>
      <c r="AO34116" s="11"/>
    </row>
    <row r="34117" spans="2:41" x14ac:dyDescent="0.25">
      <c r="B34117" s="6"/>
      <c r="D34117" s="6"/>
      <c r="E34117" s="6"/>
      <c r="F34117" s="6"/>
      <c r="U34117" s="11"/>
      <c r="AO34117" s="11"/>
    </row>
    <row r="34118" spans="2:41" x14ac:dyDescent="0.25">
      <c r="B34118" s="6"/>
      <c r="D34118" s="6"/>
      <c r="E34118" s="6"/>
      <c r="F34118" s="6"/>
      <c r="U34118" s="11"/>
      <c r="AO34118" s="11"/>
    </row>
    <row r="34119" spans="2:41" x14ac:dyDescent="0.25">
      <c r="B34119" s="6"/>
      <c r="D34119" s="6"/>
      <c r="E34119" s="6"/>
      <c r="F34119" s="6"/>
      <c r="U34119" s="11"/>
      <c r="AO34119" s="11"/>
    </row>
    <row r="34120" spans="2:41" x14ac:dyDescent="0.25">
      <c r="B34120" s="6"/>
      <c r="D34120" s="6"/>
      <c r="E34120" s="6"/>
      <c r="F34120" s="6"/>
      <c r="U34120" s="11"/>
      <c r="AO34120" s="11"/>
    </row>
    <row r="34121" spans="2:41" x14ac:dyDescent="0.25">
      <c r="B34121" s="6"/>
      <c r="D34121" s="6"/>
      <c r="E34121" s="6"/>
      <c r="F34121" s="6"/>
      <c r="U34121" s="11"/>
      <c r="AO34121" s="11"/>
    </row>
    <row r="34122" spans="2:41" x14ac:dyDescent="0.25">
      <c r="B34122" s="6"/>
      <c r="D34122" s="6"/>
      <c r="E34122" s="6"/>
      <c r="F34122" s="6"/>
      <c r="U34122" s="11"/>
      <c r="AO34122" s="11"/>
    </row>
    <row r="34123" spans="2:41" x14ac:dyDescent="0.25">
      <c r="B34123" s="6"/>
      <c r="D34123" s="6"/>
      <c r="E34123" s="6"/>
      <c r="F34123" s="6"/>
      <c r="U34123" s="11"/>
      <c r="AO34123" s="11"/>
    </row>
    <row r="34124" spans="2:41" x14ac:dyDescent="0.25">
      <c r="B34124" s="6"/>
      <c r="D34124" s="6"/>
      <c r="E34124" s="6"/>
      <c r="F34124" s="6"/>
      <c r="U34124" s="11"/>
      <c r="AO34124" s="11"/>
    </row>
    <row r="34125" spans="2:41" x14ac:dyDescent="0.25">
      <c r="B34125" s="6"/>
      <c r="D34125" s="6"/>
      <c r="E34125" s="6"/>
      <c r="F34125" s="6"/>
      <c r="U34125" s="11"/>
      <c r="AO34125" s="11"/>
    </row>
    <row r="34126" spans="2:41" x14ac:dyDescent="0.25">
      <c r="B34126" s="6"/>
      <c r="D34126" s="6"/>
      <c r="E34126" s="6"/>
      <c r="F34126" s="6"/>
      <c r="U34126" s="11"/>
      <c r="AO34126" s="11"/>
    </row>
    <row r="34127" spans="2:41" x14ac:dyDescent="0.25">
      <c r="B34127" s="6"/>
      <c r="D34127" s="6"/>
      <c r="E34127" s="6"/>
      <c r="F34127" s="6"/>
      <c r="U34127" s="11"/>
      <c r="AO34127" s="11"/>
    </row>
    <row r="34128" spans="2:41" x14ac:dyDescent="0.25">
      <c r="B34128" s="6"/>
      <c r="D34128" s="6"/>
      <c r="E34128" s="6"/>
      <c r="F34128" s="6"/>
      <c r="U34128" s="11"/>
      <c r="AO34128" s="11"/>
    </row>
    <row r="34129" spans="2:41" x14ac:dyDescent="0.25">
      <c r="B34129" s="6"/>
      <c r="D34129" s="6"/>
      <c r="E34129" s="6"/>
      <c r="F34129" s="6"/>
      <c r="U34129" s="11"/>
      <c r="AO34129" s="11"/>
    </row>
    <row r="34130" spans="2:41" x14ac:dyDescent="0.25">
      <c r="B34130" s="6"/>
      <c r="D34130" s="6"/>
      <c r="E34130" s="6"/>
      <c r="F34130" s="6"/>
      <c r="U34130" s="11"/>
      <c r="AO34130" s="11"/>
    </row>
    <row r="34131" spans="2:41" x14ac:dyDescent="0.25">
      <c r="B34131" s="6"/>
      <c r="D34131" s="6"/>
      <c r="E34131" s="6"/>
      <c r="F34131" s="6"/>
      <c r="U34131" s="11"/>
      <c r="AO34131" s="11"/>
    </row>
    <row r="34132" spans="2:41" x14ac:dyDescent="0.25">
      <c r="B34132" s="6"/>
      <c r="D34132" s="6"/>
      <c r="E34132" s="6"/>
      <c r="F34132" s="6"/>
      <c r="U34132" s="11"/>
      <c r="AO34132" s="11"/>
    </row>
    <row r="34133" spans="2:41" x14ac:dyDescent="0.25">
      <c r="B34133" s="6"/>
      <c r="D34133" s="6"/>
      <c r="E34133" s="6"/>
      <c r="F34133" s="6"/>
      <c r="U34133" s="11"/>
      <c r="AO34133" s="11"/>
    </row>
    <row r="34134" spans="2:41" x14ac:dyDescent="0.25">
      <c r="B34134" s="6"/>
      <c r="D34134" s="6"/>
      <c r="E34134" s="6"/>
      <c r="F34134" s="6"/>
      <c r="U34134" s="11"/>
      <c r="AO34134" s="11"/>
    </row>
    <row r="34135" spans="2:41" x14ac:dyDescent="0.25">
      <c r="B34135" s="6"/>
      <c r="D34135" s="6"/>
      <c r="E34135" s="6"/>
      <c r="F34135" s="6"/>
      <c r="U34135" s="11"/>
      <c r="AO34135" s="11"/>
    </row>
    <row r="34136" spans="2:41" x14ac:dyDescent="0.25">
      <c r="B34136" s="6"/>
      <c r="D34136" s="6"/>
      <c r="E34136" s="6"/>
      <c r="F34136" s="6"/>
      <c r="U34136" s="11"/>
      <c r="AO34136" s="11"/>
    </row>
    <row r="34137" spans="2:41" x14ac:dyDescent="0.25">
      <c r="B34137" s="6"/>
      <c r="D34137" s="6"/>
      <c r="E34137" s="6"/>
      <c r="F34137" s="6"/>
      <c r="U34137" s="11"/>
      <c r="AO34137" s="11"/>
    </row>
    <row r="34138" spans="2:41" x14ac:dyDescent="0.25">
      <c r="B34138" s="6"/>
      <c r="D34138" s="6"/>
      <c r="E34138" s="6"/>
      <c r="F34138" s="6"/>
      <c r="U34138" s="11"/>
      <c r="AO34138" s="11"/>
    </row>
    <row r="34139" spans="2:41" x14ac:dyDescent="0.25">
      <c r="B34139" s="6"/>
      <c r="D34139" s="6"/>
      <c r="E34139" s="6"/>
      <c r="F34139" s="6"/>
      <c r="U34139" s="11"/>
      <c r="AO34139" s="11"/>
    </row>
    <row r="34140" spans="2:41" x14ac:dyDescent="0.25">
      <c r="B34140" s="6"/>
      <c r="D34140" s="6"/>
      <c r="E34140" s="6"/>
      <c r="F34140" s="6"/>
      <c r="U34140" s="11"/>
      <c r="AO34140" s="11"/>
    </row>
    <row r="34141" spans="2:41" x14ac:dyDescent="0.25">
      <c r="B34141" s="6"/>
      <c r="D34141" s="6"/>
      <c r="E34141" s="6"/>
      <c r="F34141" s="6"/>
      <c r="U34141" s="11"/>
      <c r="AO34141" s="11"/>
    </row>
    <row r="34142" spans="2:41" x14ac:dyDescent="0.25">
      <c r="B34142" s="6"/>
      <c r="D34142" s="6"/>
      <c r="E34142" s="6"/>
      <c r="F34142" s="6"/>
      <c r="U34142" s="11"/>
      <c r="AO34142" s="11"/>
    </row>
    <row r="34143" spans="2:41" x14ac:dyDescent="0.25">
      <c r="B34143" s="6"/>
      <c r="D34143" s="6"/>
      <c r="E34143" s="6"/>
      <c r="F34143" s="6"/>
      <c r="U34143" s="11"/>
      <c r="AO34143" s="11"/>
    </row>
    <row r="34144" spans="2:41" x14ac:dyDescent="0.25">
      <c r="B34144" s="6"/>
      <c r="D34144" s="6"/>
      <c r="E34144" s="6"/>
      <c r="F34144" s="6"/>
      <c r="U34144" s="11"/>
      <c r="AO34144" s="11"/>
    </row>
    <row r="34145" spans="2:41" x14ac:dyDescent="0.25">
      <c r="B34145" s="6"/>
      <c r="D34145" s="6"/>
      <c r="E34145" s="6"/>
      <c r="F34145" s="6"/>
      <c r="U34145" s="11"/>
      <c r="AO34145" s="11"/>
    </row>
    <row r="34146" spans="2:41" x14ac:dyDescent="0.25">
      <c r="B34146" s="6"/>
      <c r="D34146" s="6"/>
      <c r="E34146" s="6"/>
      <c r="F34146" s="6"/>
      <c r="U34146" s="11"/>
      <c r="AO34146" s="11"/>
    </row>
    <row r="34147" spans="2:41" x14ac:dyDescent="0.25">
      <c r="B34147" s="6"/>
      <c r="D34147" s="6"/>
      <c r="E34147" s="6"/>
      <c r="F34147" s="6"/>
      <c r="U34147" s="11"/>
      <c r="AO34147" s="11"/>
    </row>
    <row r="34148" spans="2:41" x14ac:dyDescent="0.25">
      <c r="B34148" s="6"/>
      <c r="D34148" s="6"/>
      <c r="E34148" s="6"/>
      <c r="F34148" s="6"/>
      <c r="U34148" s="11"/>
      <c r="AO34148" s="11"/>
    </row>
    <row r="34149" spans="2:41" x14ac:dyDescent="0.25">
      <c r="B34149" s="6"/>
      <c r="D34149" s="6"/>
      <c r="E34149" s="6"/>
      <c r="F34149" s="6"/>
      <c r="U34149" s="11"/>
      <c r="AO34149" s="11"/>
    </row>
    <row r="34150" spans="2:41" x14ac:dyDescent="0.25">
      <c r="B34150" s="6"/>
      <c r="D34150" s="6"/>
      <c r="E34150" s="6"/>
      <c r="F34150" s="6"/>
      <c r="U34150" s="11"/>
      <c r="AO34150" s="11"/>
    </row>
    <row r="34151" spans="2:41" x14ac:dyDescent="0.25">
      <c r="B34151" s="6"/>
      <c r="D34151" s="6"/>
      <c r="E34151" s="6"/>
      <c r="F34151" s="6"/>
      <c r="U34151" s="11"/>
      <c r="AO34151" s="11"/>
    </row>
    <row r="34152" spans="2:41" x14ac:dyDescent="0.25">
      <c r="B34152" s="6"/>
      <c r="D34152" s="6"/>
      <c r="E34152" s="6"/>
      <c r="F34152" s="6"/>
      <c r="U34152" s="11"/>
      <c r="AO34152" s="11"/>
    </row>
    <row r="34153" spans="2:41" x14ac:dyDescent="0.25">
      <c r="B34153" s="6"/>
      <c r="D34153" s="6"/>
      <c r="E34153" s="6"/>
      <c r="F34153" s="6"/>
      <c r="U34153" s="11"/>
      <c r="AO34153" s="11"/>
    </row>
    <row r="34154" spans="2:41" x14ac:dyDescent="0.25">
      <c r="B34154" s="6"/>
      <c r="D34154" s="6"/>
      <c r="E34154" s="6"/>
      <c r="F34154" s="6"/>
      <c r="U34154" s="11"/>
      <c r="AO34154" s="11"/>
    </row>
    <row r="34155" spans="2:41" x14ac:dyDescent="0.25">
      <c r="B34155" s="6"/>
      <c r="D34155" s="6"/>
      <c r="E34155" s="6"/>
      <c r="F34155" s="6"/>
      <c r="U34155" s="11"/>
      <c r="AO34155" s="11"/>
    </row>
    <row r="34156" spans="2:41" x14ac:dyDescent="0.25">
      <c r="B34156" s="6"/>
      <c r="D34156" s="6"/>
      <c r="E34156" s="6"/>
      <c r="F34156" s="6"/>
      <c r="U34156" s="11"/>
      <c r="AO34156" s="11"/>
    </row>
    <row r="34157" spans="2:41" x14ac:dyDescent="0.25">
      <c r="B34157" s="6"/>
      <c r="D34157" s="6"/>
      <c r="E34157" s="6"/>
      <c r="F34157" s="6"/>
      <c r="U34157" s="11"/>
      <c r="AO34157" s="11"/>
    </row>
    <row r="34158" spans="2:41" x14ac:dyDescent="0.25">
      <c r="B34158" s="6"/>
      <c r="D34158" s="6"/>
      <c r="E34158" s="6"/>
      <c r="F34158" s="6"/>
      <c r="U34158" s="11"/>
      <c r="AO34158" s="11"/>
    </row>
    <row r="34159" spans="2:41" x14ac:dyDescent="0.25">
      <c r="B34159" s="6"/>
      <c r="D34159" s="6"/>
      <c r="E34159" s="6"/>
      <c r="F34159" s="6"/>
      <c r="U34159" s="11"/>
      <c r="AO34159" s="11"/>
    </row>
    <row r="34160" spans="2:41" x14ac:dyDescent="0.25">
      <c r="B34160" s="6"/>
      <c r="D34160" s="6"/>
      <c r="E34160" s="6"/>
      <c r="F34160" s="6"/>
      <c r="U34160" s="11"/>
      <c r="AO34160" s="11"/>
    </row>
    <row r="34161" spans="2:41" x14ac:dyDescent="0.25">
      <c r="B34161" s="6"/>
      <c r="D34161" s="6"/>
      <c r="E34161" s="6"/>
      <c r="F34161" s="6"/>
      <c r="U34161" s="11"/>
      <c r="AO34161" s="11"/>
    </row>
    <row r="34162" spans="2:41" x14ac:dyDescent="0.25">
      <c r="B34162" s="6"/>
      <c r="D34162" s="6"/>
      <c r="E34162" s="6"/>
      <c r="F34162" s="6"/>
      <c r="U34162" s="11"/>
      <c r="AO34162" s="11"/>
    </row>
    <row r="34163" spans="2:41" x14ac:dyDescent="0.25">
      <c r="B34163" s="6"/>
      <c r="D34163" s="6"/>
      <c r="E34163" s="6"/>
      <c r="F34163" s="6"/>
      <c r="U34163" s="11"/>
      <c r="AO34163" s="11"/>
    </row>
    <row r="34164" spans="2:41" x14ac:dyDescent="0.25">
      <c r="B34164" s="6"/>
      <c r="D34164" s="6"/>
      <c r="E34164" s="6"/>
      <c r="F34164" s="6"/>
      <c r="U34164" s="11"/>
      <c r="AO34164" s="11"/>
    </row>
    <row r="34165" spans="2:41" x14ac:dyDescent="0.25">
      <c r="B34165" s="6"/>
      <c r="D34165" s="6"/>
      <c r="E34165" s="6"/>
      <c r="F34165" s="6"/>
      <c r="U34165" s="11"/>
      <c r="AO34165" s="11"/>
    </row>
    <row r="34166" spans="2:41" x14ac:dyDescent="0.25">
      <c r="B34166" s="6"/>
      <c r="D34166" s="6"/>
      <c r="E34166" s="6"/>
      <c r="F34166" s="6"/>
      <c r="U34166" s="11"/>
      <c r="AO34166" s="11"/>
    </row>
    <row r="34167" spans="2:41" x14ac:dyDescent="0.25">
      <c r="B34167" s="6"/>
      <c r="D34167" s="6"/>
      <c r="E34167" s="6"/>
      <c r="F34167" s="6"/>
      <c r="U34167" s="11"/>
      <c r="AO34167" s="11"/>
    </row>
    <row r="34168" spans="2:41" x14ac:dyDescent="0.25">
      <c r="B34168" s="6"/>
      <c r="D34168" s="6"/>
      <c r="E34168" s="6"/>
      <c r="F34168" s="6"/>
      <c r="U34168" s="11"/>
      <c r="AO34168" s="11"/>
    </row>
    <row r="34169" spans="2:41" x14ac:dyDescent="0.25">
      <c r="B34169" s="6"/>
      <c r="D34169" s="6"/>
      <c r="E34169" s="6"/>
      <c r="F34169" s="6"/>
      <c r="U34169" s="11"/>
      <c r="AO34169" s="11"/>
    </row>
    <row r="34170" spans="2:41" x14ac:dyDescent="0.25">
      <c r="B34170" s="6"/>
      <c r="D34170" s="6"/>
      <c r="E34170" s="6"/>
      <c r="F34170" s="6"/>
      <c r="U34170" s="11"/>
      <c r="AO34170" s="11"/>
    </row>
    <row r="34171" spans="2:41" x14ac:dyDescent="0.25">
      <c r="B34171" s="6"/>
      <c r="D34171" s="6"/>
      <c r="E34171" s="6"/>
      <c r="F34171" s="6"/>
      <c r="U34171" s="11"/>
      <c r="AO34171" s="11"/>
    </row>
    <row r="34172" spans="2:41" x14ac:dyDescent="0.25">
      <c r="B34172" s="6"/>
      <c r="D34172" s="6"/>
      <c r="E34172" s="6"/>
      <c r="F34172" s="6"/>
      <c r="U34172" s="11"/>
      <c r="AO34172" s="11"/>
    </row>
    <row r="34173" spans="2:41" x14ac:dyDescent="0.25">
      <c r="B34173" s="6"/>
      <c r="D34173" s="6"/>
      <c r="E34173" s="6"/>
      <c r="F34173" s="6"/>
      <c r="U34173" s="11"/>
      <c r="AO34173" s="11"/>
    </row>
    <row r="34174" spans="2:41" x14ac:dyDescent="0.25">
      <c r="B34174" s="6"/>
      <c r="D34174" s="6"/>
      <c r="E34174" s="6"/>
      <c r="F34174" s="6"/>
      <c r="U34174" s="11"/>
      <c r="AO34174" s="11"/>
    </row>
    <row r="34175" spans="2:41" x14ac:dyDescent="0.25">
      <c r="B34175" s="6"/>
      <c r="D34175" s="6"/>
      <c r="E34175" s="6"/>
      <c r="F34175" s="6"/>
      <c r="U34175" s="11"/>
      <c r="AO34175" s="11"/>
    </row>
    <row r="34176" spans="2:41" x14ac:dyDescent="0.25">
      <c r="B34176" s="6"/>
      <c r="D34176" s="6"/>
      <c r="E34176" s="6"/>
      <c r="F34176" s="6"/>
      <c r="U34176" s="11"/>
      <c r="AO34176" s="11"/>
    </row>
    <row r="34177" spans="2:41" x14ac:dyDescent="0.25">
      <c r="B34177" s="6"/>
      <c r="D34177" s="6"/>
      <c r="E34177" s="6"/>
      <c r="F34177" s="6"/>
      <c r="U34177" s="11"/>
      <c r="AO34177" s="11"/>
    </row>
    <row r="34178" spans="2:41" x14ac:dyDescent="0.25">
      <c r="B34178" s="6"/>
      <c r="D34178" s="6"/>
      <c r="E34178" s="6"/>
      <c r="F34178" s="6"/>
      <c r="U34178" s="11"/>
      <c r="AO34178" s="11"/>
    </row>
    <row r="34179" spans="2:41" x14ac:dyDescent="0.25">
      <c r="B34179" s="6"/>
      <c r="D34179" s="6"/>
      <c r="E34179" s="6"/>
      <c r="F34179" s="6"/>
      <c r="U34179" s="11"/>
      <c r="AO34179" s="11"/>
    </row>
    <row r="34180" spans="2:41" x14ac:dyDescent="0.25">
      <c r="B34180" s="6"/>
      <c r="D34180" s="6"/>
      <c r="E34180" s="6"/>
      <c r="F34180" s="6"/>
      <c r="U34180" s="11"/>
      <c r="AO34180" s="11"/>
    </row>
    <row r="34181" spans="2:41" x14ac:dyDescent="0.25">
      <c r="B34181" s="6"/>
      <c r="D34181" s="6"/>
      <c r="E34181" s="6"/>
      <c r="F34181" s="6"/>
      <c r="U34181" s="11"/>
      <c r="AO34181" s="11"/>
    </row>
    <row r="34182" spans="2:41" x14ac:dyDescent="0.25">
      <c r="B34182" s="6"/>
      <c r="D34182" s="6"/>
      <c r="E34182" s="6"/>
      <c r="F34182" s="6"/>
      <c r="U34182" s="11"/>
      <c r="AO34182" s="11"/>
    </row>
    <row r="34183" spans="2:41" x14ac:dyDescent="0.25">
      <c r="B34183" s="6"/>
      <c r="D34183" s="6"/>
      <c r="E34183" s="6"/>
      <c r="F34183" s="6"/>
      <c r="U34183" s="11"/>
      <c r="AO34183" s="11"/>
    </row>
    <row r="34184" spans="2:41" x14ac:dyDescent="0.25">
      <c r="B34184" s="6"/>
      <c r="D34184" s="6"/>
      <c r="E34184" s="6"/>
      <c r="F34184" s="6"/>
      <c r="U34184" s="11"/>
      <c r="AO34184" s="11"/>
    </row>
    <row r="34185" spans="2:41" x14ac:dyDescent="0.25">
      <c r="B34185" s="6"/>
      <c r="D34185" s="6"/>
      <c r="E34185" s="6"/>
      <c r="F34185" s="6"/>
      <c r="U34185" s="11"/>
      <c r="AO34185" s="11"/>
    </row>
    <row r="34186" spans="2:41" x14ac:dyDescent="0.25">
      <c r="B34186" s="6"/>
      <c r="D34186" s="6"/>
      <c r="E34186" s="6"/>
      <c r="F34186" s="6"/>
      <c r="U34186" s="11"/>
      <c r="AO34186" s="11"/>
    </row>
    <row r="34187" spans="2:41" x14ac:dyDescent="0.25">
      <c r="B34187" s="6"/>
      <c r="D34187" s="6"/>
      <c r="E34187" s="6"/>
      <c r="F34187" s="6"/>
      <c r="U34187" s="11"/>
      <c r="AO34187" s="11"/>
    </row>
    <row r="34188" spans="2:41" x14ac:dyDescent="0.25">
      <c r="B34188" s="6"/>
      <c r="D34188" s="6"/>
      <c r="E34188" s="6"/>
      <c r="F34188" s="6"/>
      <c r="U34188" s="11"/>
      <c r="AO34188" s="11"/>
    </row>
    <row r="34189" spans="2:41" x14ac:dyDescent="0.25">
      <c r="B34189" s="6"/>
      <c r="D34189" s="6"/>
      <c r="E34189" s="6"/>
      <c r="F34189" s="6"/>
      <c r="U34189" s="11"/>
      <c r="AO34189" s="11"/>
    </row>
    <row r="34190" spans="2:41" x14ac:dyDescent="0.25">
      <c r="B34190" s="6"/>
      <c r="D34190" s="6"/>
      <c r="E34190" s="6"/>
      <c r="F34190" s="6"/>
      <c r="U34190" s="11"/>
      <c r="AO34190" s="11"/>
    </row>
    <row r="34191" spans="2:41" x14ac:dyDescent="0.25">
      <c r="B34191" s="6"/>
      <c r="D34191" s="6"/>
      <c r="E34191" s="6"/>
      <c r="F34191" s="6"/>
      <c r="U34191" s="11"/>
      <c r="AO34191" s="11"/>
    </row>
    <row r="34192" spans="2:41" x14ac:dyDescent="0.25">
      <c r="B34192" s="6"/>
      <c r="D34192" s="6"/>
      <c r="E34192" s="6"/>
      <c r="F34192" s="6"/>
      <c r="U34192" s="11"/>
      <c r="AO34192" s="11"/>
    </row>
    <row r="34193" spans="2:41" x14ac:dyDescent="0.25">
      <c r="B34193" s="6"/>
      <c r="D34193" s="6"/>
      <c r="E34193" s="6"/>
      <c r="F34193" s="6"/>
      <c r="U34193" s="11"/>
      <c r="AO34193" s="11"/>
    </row>
    <row r="34194" spans="2:41" x14ac:dyDescent="0.25">
      <c r="B34194" s="6"/>
      <c r="D34194" s="6"/>
      <c r="E34194" s="6"/>
      <c r="F34194" s="6"/>
      <c r="U34194" s="11"/>
      <c r="AO34194" s="11"/>
    </row>
    <row r="34195" spans="2:41" x14ac:dyDescent="0.25">
      <c r="B34195" s="6"/>
      <c r="D34195" s="6"/>
      <c r="E34195" s="6"/>
      <c r="F34195" s="6"/>
      <c r="U34195" s="11"/>
      <c r="AO34195" s="11"/>
    </row>
    <row r="34196" spans="2:41" x14ac:dyDescent="0.25">
      <c r="B34196" s="6"/>
      <c r="D34196" s="6"/>
      <c r="E34196" s="6"/>
      <c r="F34196" s="6"/>
      <c r="U34196" s="11"/>
      <c r="AO34196" s="11"/>
    </row>
    <row r="34197" spans="2:41" x14ac:dyDescent="0.25">
      <c r="B34197" s="6"/>
      <c r="D34197" s="6"/>
      <c r="E34197" s="6"/>
      <c r="F34197" s="6"/>
      <c r="U34197" s="11"/>
      <c r="AO34197" s="11"/>
    </row>
    <row r="34198" spans="2:41" x14ac:dyDescent="0.25">
      <c r="B34198" s="6"/>
      <c r="D34198" s="6"/>
      <c r="E34198" s="6"/>
      <c r="F34198" s="6"/>
      <c r="U34198" s="11"/>
      <c r="AO34198" s="11"/>
    </row>
    <row r="34199" spans="2:41" x14ac:dyDescent="0.25">
      <c r="B34199" s="6"/>
      <c r="D34199" s="6"/>
      <c r="E34199" s="6"/>
      <c r="F34199" s="6"/>
      <c r="U34199" s="11"/>
      <c r="AO34199" s="11"/>
    </row>
    <row r="34200" spans="2:41" x14ac:dyDescent="0.25">
      <c r="B34200" s="6"/>
      <c r="D34200" s="6"/>
      <c r="E34200" s="6"/>
      <c r="F34200" s="6"/>
      <c r="U34200" s="11"/>
      <c r="AO34200" s="11"/>
    </row>
    <row r="34201" spans="2:41" x14ac:dyDescent="0.25">
      <c r="B34201" s="6"/>
      <c r="D34201" s="6"/>
      <c r="E34201" s="6"/>
      <c r="F34201" s="6"/>
      <c r="U34201" s="11"/>
      <c r="AO34201" s="11"/>
    </row>
    <row r="34202" spans="2:41" x14ac:dyDescent="0.25">
      <c r="B34202" s="6"/>
      <c r="D34202" s="6"/>
      <c r="E34202" s="6"/>
      <c r="F34202" s="6"/>
      <c r="U34202" s="11"/>
      <c r="AO34202" s="11"/>
    </row>
    <row r="34203" spans="2:41" x14ac:dyDescent="0.25">
      <c r="B34203" s="6"/>
      <c r="D34203" s="6"/>
      <c r="E34203" s="6"/>
      <c r="F34203" s="6"/>
      <c r="U34203" s="11"/>
      <c r="AO34203" s="11"/>
    </row>
    <row r="34204" spans="2:41" x14ac:dyDescent="0.25">
      <c r="B34204" s="6"/>
      <c r="D34204" s="6"/>
      <c r="E34204" s="6"/>
      <c r="F34204" s="6"/>
      <c r="U34204" s="11"/>
      <c r="AO34204" s="11"/>
    </row>
    <row r="34205" spans="2:41" x14ac:dyDescent="0.25">
      <c r="B34205" s="6"/>
      <c r="D34205" s="6"/>
      <c r="E34205" s="6"/>
      <c r="F34205" s="6"/>
      <c r="U34205" s="11"/>
      <c r="AO34205" s="11"/>
    </row>
    <row r="34206" spans="2:41" x14ac:dyDescent="0.25">
      <c r="B34206" s="6"/>
      <c r="D34206" s="6"/>
      <c r="E34206" s="6"/>
      <c r="F34206" s="6"/>
      <c r="U34206" s="11"/>
      <c r="AO34206" s="11"/>
    </row>
    <row r="34207" spans="2:41" x14ac:dyDescent="0.25">
      <c r="B34207" s="6"/>
      <c r="D34207" s="6"/>
      <c r="E34207" s="6"/>
      <c r="F34207" s="6"/>
      <c r="U34207" s="11"/>
      <c r="AO34207" s="11"/>
    </row>
    <row r="34208" spans="2:41" x14ac:dyDescent="0.25">
      <c r="B34208" s="6"/>
      <c r="D34208" s="6"/>
      <c r="E34208" s="6"/>
      <c r="F34208" s="6"/>
      <c r="U34208" s="11"/>
      <c r="AO34208" s="11"/>
    </row>
    <row r="34209" spans="2:41" x14ac:dyDescent="0.25">
      <c r="B34209" s="6"/>
      <c r="D34209" s="6"/>
      <c r="E34209" s="6"/>
      <c r="F34209" s="6"/>
      <c r="U34209" s="11"/>
      <c r="AO34209" s="11"/>
    </row>
    <row r="34210" spans="2:41" x14ac:dyDescent="0.25">
      <c r="B34210" s="6"/>
      <c r="D34210" s="6"/>
      <c r="E34210" s="6"/>
      <c r="F34210" s="6"/>
      <c r="U34210" s="11"/>
      <c r="AO34210" s="11"/>
    </row>
    <row r="34211" spans="2:41" x14ac:dyDescent="0.25">
      <c r="B34211" s="6"/>
      <c r="D34211" s="6"/>
      <c r="E34211" s="6"/>
      <c r="F34211" s="6"/>
      <c r="U34211" s="11"/>
      <c r="AO34211" s="11"/>
    </row>
    <row r="34212" spans="2:41" x14ac:dyDescent="0.25">
      <c r="B34212" s="6"/>
      <c r="D34212" s="6"/>
      <c r="E34212" s="6"/>
      <c r="F34212" s="6"/>
      <c r="U34212" s="11"/>
      <c r="AO34212" s="11"/>
    </row>
    <row r="34213" spans="2:41" x14ac:dyDescent="0.25">
      <c r="B34213" s="6"/>
      <c r="D34213" s="6"/>
      <c r="E34213" s="6"/>
      <c r="F34213" s="6"/>
      <c r="U34213" s="11"/>
      <c r="AO34213" s="11"/>
    </row>
    <row r="34214" spans="2:41" x14ac:dyDescent="0.25">
      <c r="B34214" s="6"/>
      <c r="D34214" s="6"/>
      <c r="E34214" s="6"/>
      <c r="F34214" s="6"/>
      <c r="U34214" s="11"/>
      <c r="AO34214" s="11"/>
    </row>
    <row r="34215" spans="2:41" x14ac:dyDescent="0.25">
      <c r="B34215" s="6"/>
      <c r="D34215" s="6"/>
      <c r="E34215" s="6"/>
      <c r="F34215" s="6"/>
      <c r="U34215" s="11"/>
      <c r="AO34215" s="11"/>
    </row>
    <row r="34216" spans="2:41" x14ac:dyDescent="0.25">
      <c r="B34216" s="6"/>
      <c r="D34216" s="6"/>
      <c r="E34216" s="6"/>
      <c r="F34216" s="6"/>
      <c r="U34216" s="11"/>
      <c r="AO34216" s="11"/>
    </row>
    <row r="34217" spans="2:41" x14ac:dyDescent="0.25">
      <c r="B34217" s="6"/>
      <c r="D34217" s="6"/>
      <c r="E34217" s="6"/>
      <c r="F34217" s="6"/>
      <c r="U34217" s="11"/>
      <c r="AO34217" s="11"/>
    </row>
    <row r="34218" spans="2:41" x14ac:dyDescent="0.25">
      <c r="B34218" s="6"/>
      <c r="D34218" s="6"/>
      <c r="E34218" s="6"/>
      <c r="F34218" s="6"/>
      <c r="U34218" s="11"/>
      <c r="AO34218" s="11"/>
    </row>
    <row r="34219" spans="2:41" x14ac:dyDescent="0.25">
      <c r="B34219" s="6"/>
      <c r="D34219" s="6"/>
      <c r="E34219" s="6"/>
      <c r="F34219" s="6"/>
      <c r="U34219" s="11"/>
      <c r="AO34219" s="11"/>
    </row>
    <row r="34220" spans="2:41" x14ac:dyDescent="0.25">
      <c r="B34220" s="6"/>
      <c r="D34220" s="6"/>
      <c r="E34220" s="6"/>
      <c r="F34220" s="6"/>
      <c r="U34220" s="11"/>
      <c r="AO34220" s="11"/>
    </row>
    <row r="34221" spans="2:41" x14ac:dyDescent="0.25">
      <c r="B34221" s="6"/>
      <c r="D34221" s="6"/>
      <c r="E34221" s="6"/>
      <c r="F34221" s="6"/>
      <c r="U34221" s="11"/>
      <c r="AO34221" s="11"/>
    </row>
    <row r="34222" spans="2:41" x14ac:dyDescent="0.25">
      <c r="B34222" s="6"/>
      <c r="D34222" s="6"/>
      <c r="E34222" s="6"/>
      <c r="F34222" s="6"/>
      <c r="U34222" s="11"/>
      <c r="AO34222" s="11"/>
    </row>
    <row r="34223" spans="2:41" x14ac:dyDescent="0.25">
      <c r="B34223" s="6"/>
      <c r="D34223" s="6"/>
      <c r="E34223" s="6"/>
      <c r="F34223" s="6"/>
      <c r="U34223" s="11"/>
      <c r="AO34223" s="11"/>
    </row>
    <row r="34224" spans="2:41" x14ac:dyDescent="0.25">
      <c r="B34224" s="6"/>
      <c r="D34224" s="6"/>
      <c r="E34224" s="6"/>
      <c r="F34224" s="6"/>
      <c r="U34224" s="11"/>
      <c r="AO34224" s="11"/>
    </row>
    <row r="34225" spans="2:41" x14ac:dyDescent="0.25">
      <c r="B34225" s="6"/>
      <c r="D34225" s="6"/>
      <c r="E34225" s="6"/>
      <c r="F34225" s="6"/>
      <c r="U34225" s="11"/>
      <c r="AO34225" s="11"/>
    </row>
    <row r="34226" spans="2:41" x14ac:dyDescent="0.25">
      <c r="B34226" s="6"/>
      <c r="D34226" s="6"/>
      <c r="E34226" s="6"/>
      <c r="F34226" s="6"/>
      <c r="U34226" s="11"/>
      <c r="AO34226" s="11"/>
    </row>
    <row r="34227" spans="2:41" x14ac:dyDescent="0.25">
      <c r="B34227" s="6"/>
      <c r="D34227" s="6"/>
      <c r="E34227" s="6"/>
      <c r="F34227" s="6"/>
      <c r="U34227" s="11"/>
      <c r="AO34227" s="11"/>
    </row>
    <row r="34228" spans="2:41" x14ac:dyDescent="0.25">
      <c r="B34228" s="6"/>
      <c r="D34228" s="6"/>
      <c r="E34228" s="6"/>
      <c r="F34228" s="6"/>
      <c r="U34228" s="11"/>
      <c r="AO34228" s="11"/>
    </row>
    <row r="34229" spans="2:41" x14ac:dyDescent="0.25">
      <c r="B34229" s="6"/>
      <c r="D34229" s="6"/>
      <c r="E34229" s="6"/>
      <c r="F34229" s="6"/>
      <c r="U34229" s="11"/>
      <c r="AO34229" s="11"/>
    </row>
    <row r="34230" spans="2:41" x14ac:dyDescent="0.25">
      <c r="B34230" s="6"/>
      <c r="D34230" s="6"/>
      <c r="E34230" s="6"/>
      <c r="F34230" s="6"/>
      <c r="U34230" s="11"/>
      <c r="AO34230" s="11"/>
    </row>
    <row r="34231" spans="2:41" x14ac:dyDescent="0.25">
      <c r="B34231" s="6"/>
      <c r="D34231" s="6"/>
      <c r="E34231" s="6"/>
      <c r="F34231" s="6"/>
      <c r="U34231" s="11"/>
      <c r="AO34231" s="11"/>
    </row>
    <row r="34232" spans="2:41" x14ac:dyDescent="0.25">
      <c r="B34232" s="6"/>
      <c r="D34232" s="6"/>
      <c r="E34232" s="6"/>
      <c r="F34232" s="6"/>
      <c r="U34232" s="11"/>
      <c r="AO34232" s="11"/>
    </row>
    <row r="34233" spans="2:41" x14ac:dyDescent="0.25">
      <c r="B34233" s="6"/>
      <c r="D34233" s="6"/>
      <c r="E34233" s="6"/>
      <c r="F34233" s="6"/>
      <c r="U34233" s="11"/>
      <c r="AO34233" s="11"/>
    </row>
    <row r="34234" spans="2:41" x14ac:dyDescent="0.25">
      <c r="B34234" s="6"/>
      <c r="D34234" s="6"/>
      <c r="E34234" s="6"/>
      <c r="F34234" s="6"/>
      <c r="U34234" s="11"/>
      <c r="AO34234" s="11"/>
    </row>
    <row r="34235" spans="2:41" x14ac:dyDescent="0.25">
      <c r="B34235" s="6"/>
      <c r="D34235" s="6"/>
      <c r="E34235" s="6"/>
      <c r="F34235" s="6"/>
      <c r="U34235" s="11"/>
      <c r="AO34235" s="11"/>
    </row>
    <row r="34236" spans="2:41" x14ac:dyDescent="0.25">
      <c r="B34236" s="6"/>
      <c r="D34236" s="6"/>
      <c r="E34236" s="6"/>
      <c r="F34236" s="6"/>
      <c r="U34236" s="11"/>
      <c r="AO34236" s="11"/>
    </row>
    <row r="34237" spans="2:41" x14ac:dyDescent="0.25">
      <c r="B34237" s="6"/>
      <c r="D34237" s="6"/>
      <c r="E34237" s="6"/>
      <c r="F34237" s="6"/>
      <c r="U34237" s="11"/>
      <c r="AO34237" s="11"/>
    </row>
    <row r="34238" spans="2:41" x14ac:dyDescent="0.25">
      <c r="B34238" s="6"/>
      <c r="D34238" s="6"/>
      <c r="E34238" s="6"/>
      <c r="F34238" s="6"/>
      <c r="U34238" s="11"/>
      <c r="AO34238" s="11"/>
    </row>
    <row r="34239" spans="2:41" x14ac:dyDescent="0.25">
      <c r="B34239" s="6"/>
      <c r="D34239" s="6"/>
      <c r="E34239" s="6"/>
      <c r="F34239" s="6"/>
      <c r="U34239" s="11"/>
      <c r="AO34239" s="11"/>
    </row>
    <row r="34240" spans="2:41" x14ac:dyDescent="0.25">
      <c r="B34240" s="6"/>
      <c r="D34240" s="6"/>
      <c r="E34240" s="6"/>
      <c r="F34240" s="6"/>
      <c r="U34240" s="11"/>
      <c r="AO34240" s="11"/>
    </row>
    <row r="34241" spans="2:41" x14ac:dyDescent="0.25">
      <c r="B34241" s="6"/>
      <c r="D34241" s="6"/>
      <c r="E34241" s="6"/>
      <c r="F34241" s="6"/>
      <c r="U34241" s="11"/>
      <c r="AO34241" s="11"/>
    </row>
    <row r="34242" spans="2:41" x14ac:dyDescent="0.25">
      <c r="B34242" s="6"/>
      <c r="D34242" s="6"/>
      <c r="E34242" s="6"/>
      <c r="F34242" s="6"/>
      <c r="U34242" s="11"/>
      <c r="AO34242" s="11"/>
    </row>
    <row r="34243" spans="2:41" x14ac:dyDescent="0.25">
      <c r="B34243" s="6"/>
      <c r="D34243" s="6"/>
      <c r="E34243" s="6"/>
      <c r="F34243" s="6"/>
      <c r="U34243" s="11"/>
      <c r="AO34243" s="11"/>
    </row>
    <row r="34244" spans="2:41" x14ac:dyDescent="0.25">
      <c r="B34244" s="6"/>
      <c r="D34244" s="6"/>
      <c r="E34244" s="6"/>
      <c r="F34244" s="6"/>
      <c r="U34244" s="11"/>
      <c r="AO34244" s="11"/>
    </row>
    <row r="34245" spans="2:41" x14ac:dyDescent="0.25">
      <c r="B34245" s="6"/>
      <c r="D34245" s="6"/>
      <c r="E34245" s="6"/>
      <c r="F34245" s="6"/>
      <c r="U34245" s="11"/>
      <c r="AO34245" s="11"/>
    </row>
    <row r="34246" spans="2:41" x14ac:dyDescent="0.25">
      <c r="B34246" s="6"/>
      <c r="D34246" s="6"/>
      <c r="E34246" s="6"/>
      <c r="F34246" s="6"/>
      <c r="U34246" s="11"/>
      <c r="AO34246" s="11"/>
    </row>
    <row r="34247" spans="2:41" x14ac:dyDescent="0.25">
      <c r="B34247" s="6"/>
      <c r="D34247" s="6"/>
      <c r="E34247" s="6"/>
      <c r="F34247" s="6"/>
      <c r="U34247" s="11"/>
      <c r="AO34247" s="11"/>
    </row>
    <row r="34248" spans="2:41" x14ac:dyDescent="0.25">
      <c r="B34248" s="6"/>
      <c r="D34248" s="6"/>
      <c r="E34248" s="6"/>
      <c r="F34248" s="6"/>
      <c r="U34248" s="11"/>
      <c r="AO34248" s="11"/>
    </row>
    <row r="34249" spans="2:41" x14ac:dyDescent="0.25">
      <c r="B34249" s="6"/>
      <c r="D34249" s="6"/>
      <c r="E34249" s="6"/>
      <c r="F34249" s="6"/>
      <c r="U34249" s="11"/>
      <c r="AO34249" s="11"/>
    </row>
    <row r="34250" spans="2:41" x14ac:dyDescent="0.25">
      <c r="B34250" s="6"/>
      <c r="D34250" s="6"/>
      <c r="E34250" s="6"/>
      <c r="F34250" s="6"/>
      <c r="U34250" s="11"/>
      <c r="AO34250" s="11"/>
    </row>
    <row r="34251" spans="2:41" x14ac:dyDescent="0.25">
      <c r="B34251" s="6"/>
      <c r="D34251" s="6"/>
      <c r="E34251" s="6"/>
      <c r="F34251" s="6"/>
      <c r="U34251" s="11"/>
      <c r="AO34251" s="11"/>
    </row>
    <row r="34252" spans="2:41" x14ac:dyDescent="0.25">
      <c r="B34252" s="6"/>
      <c r="D34252" s="6"/>
      <c r="E34252" s="6"/>
      <c r="F34252" s="6"/>
      <c r="U34252" s="11"/>
      <c r="AO34252" s="11"/>
    </row>
    <row r="34253" spans="2:41" x14ac:dyDescent="0.25">
      <c r="B34253" s="6"/>
      <c r="D34253" s="6"/>
      <c r="E34253" s="6"/>
      <c r="F34253" s="6"/>
      <c r="U34253" s="11"/>
      <c r="AO34253" s="11"/>
    </row>
    <row r="34254" spans="2:41" x14ac:dyDescent="0.25">
      <c r="B34254" s="6"/>
      <c r="D34254" s="6"/>
      <c r="E34254" s="6"/>
      <c r="F34254" s="6"/>
      <c r="U34254" s="11"/>
      <c r="AO34254" s="11"/>
    </row>
    <row r="34255" spans="2:41" x14ac:dyDescent="0.25">
      <c r="B34255" s="6"/>
      <c r="D34255" s="6"/>
      <c r="E34255" s="6"/>
      <c r="F34255" s="6"/>
      <c r="U34255" s="11"/>
      <c r="AO34255" s="11"/>
    </row>
    <row r="34256" spans="2:41" x14ac:dyDescent="0.25">
      <c r="B34256" s="6"/>
      <c r="D34256" s="6"/>
      <c r="E34256" s="6"/>
      <c r="F34256" s="6"/>
      <c r="U34256" s="11"/>
      <c r="AO34256" s="11"/>
    </row>
    <row r="34257" spans="2:41" x14ac:dyDescent="0.25">
      <c r="B34257" s="6"/>
      <c r="D34257" s="6"/>
      <c r="E34257" s="6"/>
      <c r="F34257" s="6"/>
      <c r="U34257" s="11"/>
      <c r="AO34257" s="11"/>
    </row>
    <row r="34258" spans="2:41" x14ac:dyDescent="0.25">
      <c r="B34258" s="6"/>
      <c r="D34258" s="6"/>
      <c r="E34258" s="6"/>
      <c r="F34258" s="6"/>
      <c r="U34258" s="11"/>
      <c r="AO34258" s="11"/>
    </row>
    <row r="34259" spans="2:41" x14ac:dyDescent="0.25">
      <c r="B34259" s="6"/>
      <c r="D34259" s="6"/>
      <c r="E34259" s="6"/>
      <c r="F34259" s="6"/>
      <c r="U34259" s="11"/>
      <c r="AO34259" s="11"/>
    </row>
    <row r="34260" spans="2:41" x14ac:dyDescent="0.25">
      <c r="B34260" s="6"/>
      <c r="D34260" s="6"/>
      <c r="E34260" s="6"/>
      <c r="F34260" s="6"/>
      <c r="U34260" s="11"/>
      <c r="AO34260" s="11"/>
    </row>
    <row r="34261" spans="2:41" x14ac:dyDescent="0.25">
      <c r="B34261" s="6"/>
      <c r="D34261" s="6"/>
      <c r="E34261" s="6"/>
      <c r="F34261" s="6"/>
      <c r="U34261" s="11"/>
      <c r="AO34261" s="11"/>
    </row>
    <row r="34262" spans="2:41" x14ac:dyDescent="0.25">
      <c r="B34262" s="6"/>
      <c r="D34262" s="6"/>
      <c r="E34262" s="6"/>
      <c r="F34262" s="6"/>
      <c r="U34262" s="11"/>
      <c r="AO34262" s="11"/>
    </row>
    <row r="34263" spans="2:41" x14ac:dyDescent="0.25">
      <c r="B34263" s="6"/>
      <c r="D34263" s="6"/>
      <c r="E34263" s="6"/>
      <c r="F34263" s="6"/>
      <c r="U34263" s="11"/>
      <c r="AO34263" s="11"/>
    </row>
    <row r="34264" spans="2:41" x14ac:dyDescent="0.25">
      <c r="B34264" s="6"/>
      <c r="D34264" s="6"/>
      <c r="E34264" s="6"/>
      <c r="F34264" s="6"/>
      <c r="U34264" s="11"/>
      <c r="AO34264" s="11"/>
    </row>
    <row r="34265" spans="2:41" x14ac:dyDescent="0.25">
      <c r="B34265" s="6"/>
      <c r="D34265" s="6"/>
      <c r="E34265" s="6"/>
      <c r="F34265" s="6"/>
      <c r="U34265" s="11"/>
      <c r="AO34265" s="11"/>
    </row>
    <row r="34266" spans="2:41" x14ac:dyDescent="0.25">
      <c r="B34266" s="6"/>
      <c r="D34266" s="6"/>
      <c r="E34266" s="6"/>
      <c r="F34266" s="6"/>
      <c r="U34266" s="11"/>
      <c r="AO34266" s="11"/>
    </row>
    <row r="34267" spans="2:41" x14ac:dyDescent="0.25">
      <c r="B34267" s="6"/>
      <c r="D34267" s="6"/>
      <c r="E34267" s="6"/>
      <c r="F34267" s="6"/>
      <c r="U34267" s="11"/>
      <c r="AO34267" s="11"/>
    </row>
    <row r="34268" spans="2:41" x14ac:dyDescent="0.25">
      <c r="B34268" s="6"/>
      <c r="D34268" s="6"/>
      <c r="E34268" s="6"/>
      <c r="F34268" s="6"/>
      <c r="U34268" s="11"/>
      <c r="AO34268" s="11"/>
    </row>
    <row r="34269" spans="2:41" x14ac:dyDescent="0.25">
      <c r="B34269" s="6"/>
      <c r="D34269" s="6"/>
      <c r="E34269" s="6"/>
      <c r="F34269" s="6"/>
      <c r="U34269" s="11"/>
      <c r="AO34269" s="11"/>
    </row>
    <row r="34270" spans="2:41" x14ac:dyDescent="0.25">
      <c r="B34270" s="6"/>
      <c r="D34270" s="6"/>
      <c r="E34270" s="6"/>
      <c r="F34270" s="6"/>
      <c r="U34270" s="11"/>
      <c r="AO34270" s="11"/>
    </row>
    <row r="34271" spans="2:41" x14ac:dyDescent="0.25">
      <c r="B34271" s="6"/>
      <c r="D34271" s="6"/>
      <c r="E34271" s="6"/>
      <c r="F34271" s="6"/>
      <c r="U34271" s="11"/>
      <c r="AO34271" s="11"/>
    </row>
    <row r="34272" spans="2:41" x14ac:dyDescent="0.25">
      <c r="B34272" s="6"/>
      <c r="D34272" s="6"/>
      <c r="E34272" s="6"/>
      <c r="F34272" s="6"/>
      <c r="U34272" s="11"/>
      <c r="AO34272" s="11"/>
    </row>
    <row r="34273" spans="2:41" x14ac:dyDescent="0.25">
      <c r="B34273" s="6"/>
      <c r="D34273" s="6"/>
      <c r="E34273" s="6"/>
      <c r="F34273" s="6"/>
      <c r="U34273" s="11"/>
      <c r="AO34273" s="11"/>
    </row>
    <row r="34274" spans="2:41" x14ac:dyDescent="0.25">
      <c r="B34274" s="6"/>
      <c r="D34274" s="6"/>
      <c r="E34274" s="6"/>
      <c r="F34274" s="6"/>
      <c r="U34274" s="11"/>
      <c r="AO34274" s="11"/>
    </row>
    <row r="34275" spans="2:41" x14ac:dyDescent="0.25">
      <c r="B34275" s="6"/>
      <c r="D34275" s="6"/>
      <c r="E34275" s="6"/>
      <c r="F34275" s="6"/>
      <c r="U34275" s="11"/>
      <c r="AO34275" s="11"/>
    </row>
    <row r="34276" spans="2:41" x14ac:dyDescent="0.25">
      <c r="B34276" s="6"/>
      <c r="D34276" s="6"/>
      <c r="E34276" s="6"/>
      <c r="F34276" s="6"/>
      <c r="U34276" s="11"/>
      <c r="AO34276" s="11"/>
    </row>
    <row r="34277" spans="2:41" x14ac:dyDescent="0.25">
      <c r="B34277" s="6"/>
      <c r="D34277" s="6"/>
      <c r="E34277" s="6"/>
      <c r="F34277" s="6"/>
      <c r="U34277" s="11"/>
      <c r="AO34277" s="11"/>
    </row>
    <row r="34278" spans="2:41" x14ac:dyDescent="0.25">
      <c r="B34278" s="6"/>
      <c r="D34278" s="6"/>
      <c r="E34278" s="6"/>
      <c r="F34278" s="6"/>
      <c r="U34278" s="11"/>
      <c r="AO34278" s="11"/>
    </row>
    <row r="34279" spans="2:41" x14ac:dyDescent="0.25">
      <c r="B34279" s="6"/>
      <c r="D34279" s="6"/>
      <c r="E34279" s="6"/>
      <c r="F34279" s="6"/>
      <c r="U34279" s="11"/>
      <c r="AO34279" s="11"/>
    </row>
    <row r="34280" spans="2:41" x14ac:dyDescent="0.25">
      <c r="B34280" s="6"/>
      <c r="D34280" s="6"/>
      <c r="E34280" s="6"/>
      <c r="F34280" s="6"/>
      <c r="U34280" s="11"/>
      <c r="AO34280" s="11"/>
    </row>
    <row r="34281" spans="2:41" x14ac:dyDescent="0.25">
      <c r="B34281" s="6"/>
      <c r="D34281" s="6"/>
      <c r="E34281" s="6"/>
      <c r="F34281" s="6"/>
      <c r="U34281" s="11"/>
      <c r="AO34281" s="11"/>
    </row>
    <row r="34282" spans="2:41" x14ac:dyDescent="0.25">
      <c r="B34282" s="6"/>
      <c r="D34282" s="6"/>
      <c r="E34282" s="6"/>
      <c r="F34282" s="6"/>
      <c r="U34282" s="11"/>
      <c r="AO34282" s="11"/>
    </row>
    <row r="34283" spans="2:41" x14ac:dyDescent="0.25">
      <c r="B34283" s="6"/>
      <c r="D34283" s="6"/>
      <c r="E34283" s="6"/>
      <c r="F34283" s="6"/>
      <c r="U34283" s="11"/>
      <c r="AO34283" s="11"/>
    </row>
    <row r="34284" spans="2:41" x14ac:dyDescent="0.25">
      <c r="B34284" s="6"/>
      <c r="D34284" s="6"/>
      <c r="E34284" s="6"/>
      <c r="F34284" s="6"/>
      <c r="U34284" s="11"/>
      <c r="AO34284" s="11"/>
    </row>
    <row r="34285" spans="2:41" x14ac:dyDescent="0.25">
      <c r="B34285" s="6"/>
      <c r="D34285" s="6"/>
      <c r="E34285" s="6"/>
      <c r="F34285" s="6"/>
      <c r="U34285" s="11"/>
      <c r="AO34285" s="11"/>
    </row>
    <row r="34286" spans="2:41" x14ac:dyDescent="0.25">
      <c r="B34286" s="6"/>
      <c r="D34286" s="6"/>
      <c r="E34286" s="6"/>
      <c r="F34286" s="6"/>
      <c r="U34286" s="11"/>
      <c r="AO34286" s="11"/>
    </row>
    <row r="34287" spans="2:41" x14ac:dyDescent="0.25">
      <c r="B34287" s="6"/>
      <c r="D34287" s="6"/>
      <c r="E34287" s="6"/>
      <c r="F34287" s="6"/>
      <c r="U34287" s="11"/>
      <c r="AO34287" s="11"/>
    </row>
    <row r="34288" spans="2:41" x14ac:dyDescent="0.25">
      <c r="B34288" s="6"/>
      <c r="D34288" s="6"/>
      <c r="E34288" s="6"/>
      <c r="F34288" s="6"/>
      <c r="U34288" s="11"/>
      <c r="AO34288" s="11"/>
    </row>
    <row r="34289" spans="2:41" x14ac:dyDescent="0.25">
      <c r="B34289" s="6"/>
      <c r="D34289" s="6"/>
      <c r="E34289" s="6"/>
      <c r="F34289" s="6"/>
      <c r="U34289" s="11"/>
      <c r="AO34289" s="11"/>
    </row>
    <row r="34290" spans="2:41" x14ac:dyDescent="0.25">
      <c r="B34290" s="6"/>
      <c r="D34290" s="6"/>
      <c r="E34290" s="6"/>
      <c r="F34290" s="6"/>
      <c r="U34290" s="11"/>
      <c r="AO34290" s="11"/>
    </row>
    <row r="34291" spans="2:41" x14ac:dyDescent="0.25">
      <c r="B34291" s="6"/>
      <c r="D34291" s="6"/>
      <c r="E34291" s="6"/>
      <c r="F34291" s="6"/>
      <c r="U34291" s="11"/>
      <c r="AO34291" s="11"/>
    </row>
    <row r="34292" spans="2:41" x14ac:dyDescent="0.25">
      <c r="B34292" s="6"/>
      <c r="D34292" s="6"/>
      <c r="E34292" s="6"/>
      <c r="F34292" s="6"/>
      <c r="U34292" s="11"/>
      <c r="AO34292" s="11"/>
    </row>
    <row r="34293" spans="2:41" x14ac:dyDescent="0.25">
      <c r="B34293" s="6"/>
      <c r="D34293" s="6"/>
      <c r="E34293" s="6"/>
      <c r="F34293" s="6"/>
      <c r="U34293" s="11"/>
      <c r="AO34293" s="11"/>
    </row>
    <row r="34294" spans="2:41" x14ac:dyDescent="0.25">
      <c r="B34294" s="6"/>
      <c r="D34294" s="6"/>
      <c r="E34294" s="6"/>
      <c r="F34294" s="6"/>
      <c r="U34294" s="11"/>
      <c r="AO34294" s="11"/>
    </row>
    <row r="34295" spans="2:41" x14ac:dyDescent="0.25">
      <c r="B34295" s="6"/>
      <c r="D34295" s="6"/>
      <c r="E34295" s="6"/>
      <c r="F34295" s="6"/>
      <c r="U34295" s="11"/>
      <c r="AO34295" s="11"/>
    </row>
    <row r="34296" spans="2:41" x14ac:dyDescent="0.25">
      <c r="B34296" s="6"/>
      <c r="D34296" s="6"/>
      <c r="E34296" s="6"/>
      <c r="F34296" s="6"/>
      <c r="U34296" s="11"/>
      <c r="AO34296" s="11"/>
    </row>
    <row r="34297" spans="2:41" x14ac:dyDescent="0.25">
      <c r="B34297" s="6"/>
      <c r="D34297" s="6"/>
      <c r="E34297" s="6"/>
      <c r="F34297" s="6"/>
      <c r="U34297" s="11"/>
      <c r="AO34297" s="11"/>
    </row>
    <row r="34298" spans="2:41" x14ac:dyDescent="0.25">
      <c r="B34298" s="6"/>
      <c r="D34298" s="6"/>
      <c r="E34298" s="6"/>
      <c r="F34298" s="6"/>
      <c r="U34298" s="11"/>
      <c r="AO34298" s="11"/>
    </row>
    <row r="34299" spans="2:41" x14ac:dyDescent="0.25">
      <c r="B34299" s="6"/>
      <c r="D34299" s="6"/>
      <c r="E34299" s="6"/>
      <c r="F34299" s="6"/>
      <c r="U34299" s="11"/>
      <c r="AO34299" s="11"/>
    </row>
    <row r="34300" spans="2:41" x14ac:dyDescent="0.25">
      <c r="B34300" s="6"/>
      <c r="D34300" s="6"/>
      <c r="E34300" s="6"/>
      <c r="F34300" s="6"/>
      <c r="U34300" s="11"/>
      <c r="AO34300" s="11"/>
    </row>
    <row r="34301" spans="2:41" x14ac:dyDescent="0.25">
      <c r="B34301" s="6"/>
      <c r="D34301" s="6"/>
      <c r="E34301" s="6"/>
      <c r="F34301" s="6"/>
      <c r="U34301" s="11"/>
      <c r="AO34301" s="11"/>
    </row>
    <row r="34302" spans="2:41" x14ac:dyDescent="0.25">
      <c r="B34302" s="6"/>
      <c r="D34302" s="6"/>
      <c r="E34302" s="6"/>
      <c r="F34302" s="6"/>
      <c r="U34302" s="11"/>
      <c r="AO34302" s="11"/>
    </row>
    <row r="34303" spans="2:41" x14ac:dyDescent="0.25">
      <c r="B34303" s="6"/>
      <c r="D34303" s="6"/>
      <c r="E34303" s="6"/>
      <c r="F34303" s="6"/>
      <c r="U34303" s="11"/>
      <c r="AO34303" s="11"/>
    </row>
    <row r="34304" spans="2:41" x14ac:dyDescent="0.25">
      <c r="B34304" s="6"/>
      <c r="D34304" s="6"/>
      <c r="E34304" s="6"/>
      <c r="F34304" s="6"/>
      <c r="U34304" s="11"/>
      <c r="AO34304" s="11"/>
    </row>
    <row r="34305" spans="2:41" x14ac:dyDescent="0.25">
      <c r="B34305" s="6"/>
      <c r="D34305" s="6"/>
      <c r="E34305" s="6"/>
      <c r="F34305" s="6"/>
      <c r="U34305" s="11"/>
      <c r="AO34305" s="11"/>
    </row>
    <row r="34306" spans="2:41" x14ac:dyDescent="0.25">
      <c r="B34306" s="6"/>
      <c r="D34306" s="6"/>
      <c r="E34306" s="6"/>
      <c r="F34306" s="6"/>
      <c r="U34306" s="11"/>
      <c r="AO34306" s="11"/>
    </row>
    <row r="34307" spans="2:41" x14ac:dyDescent="0.25">
      <c r="B34307" s="6"/>
      <c r="D34307" s="6"/>
      <c r="E34307" s="6"/>
      <c r="F34307" s="6"/>
      <c r="U34307" s="11"/>
      <c r="AO34307" s="11"/>
    </row>
    <row r="34308" spans="2:41" x14ac:dyDescent="0.25">
      <c r="B34308" s="6"/>
      <c r="D34308" s="6"/>
      <c r="E34308" s="6"/>
      <c r="F34308" s="6"/>
      <c r="U34308" s="11"/>
      <c r="AO34308" s="11"/>
    </row>
    <row r="34309" spans="2:41" x14ac:dyDescent="0.25">
      <c r="B34309" s="6"/>
      <c r="D34309" s="6"/>
      <c r="E34309" s="6"/>
      <c r="F34309" s="6"/>
      <c r="U34309" s="11"/>
      <c r="AO34309" s="11"/>
    </row>
    <row r="34310" spans="2:41" x14ac:dyDescent="0.25">
      <c r="B34310" s="6"/>
      <c r="D34310" s="6"/>
      <c r="E34310" s="6"/>
      <c r="F34310" s="6"/>
      <c r="U34310" s="11"/>
      <c r="AO34310" s="11"/>
    </row>
    <row r="34311" spans="2:41" x14ac:dyDescent="0.25">
      <c r="B34311" s="6"/>
      <c r="D34311" s="6"/>
      <c r="E34311" s="6"/>
      <c r="F34311" s="6"/>
      <c r="U34311" s="11"/>
      <c r="AO34311" s="11"/>
    </row>
    <row r="34312" spans="2:41" x14ac:dyDescent="0.25">
      <c r="B34312" s="6"/>
      <c r="D34312" s="6"/>
      <c r="E34312" s="6"/>
      <c r="F34312" s="6"/>
      <c r="U34312" s="11"/>
      <c r="AO34312" s="11"/>
    </row>
    <row r="34313" spans="2:41" x14ac:dyDescent="0.25">
      <c r="B34313" s="6"/>
      <c r="D34313" s="6"/>
      <c r="E34313" s="6"/>
      <c r="F34313" s="6"/>
      <c r="U34313" s="11"/>
      <c r="AO34313" s="11"/>
    </row>
    <row r="34314" spans="2:41" x14ac:dyDescent="0.25">
      <c r="B34314" s="6"/>
      <c r="D34314" s="6"/>
      <c r="E34314" s="6"/>
      <c r="F34314" s="6"/>
      <c r="U34314" s="11"/>
      <c r="AO34314" s="11"/>
    </row>
    <row r="34315" spans="2:41" x14ac:dyDescent="0.25">
      <c r="B34315" s="6"/>
      <c r="D34315" s="6"/>
      <c r="E34315" s="6"/>
      <c r="F34315" s="6"/>
      <c r="U34315" s="11"/>
      <c r="AO34315" s="11"/>
    </row>
    <row r="34316" spans="2:41" x14ac:dyDescent="0.25">
      <c r="B34316" s="6"/>
      <c r="D34316" s="6"/>
      <c r="E34316" s="6"/>
      <c r="F34316" s="6"/>
      <c r="U34316" s="11"/>
      <c r="AO34316" s="11"/>
    </row>
    <row r="34317" spans="2:41" x14ac:dyDescent="0.25">
      <c r="B34317" s="6"/>
      <c r="D34317" s="6"/>
      <c r="E34317" s="6"/>
      <c r="F34317" s="6"/>
      <c r="U34317" s="11"/>
      <c r="AO34317" s="11"/>
    </row>
    <row r="34318" spans="2:41" x14ac:dyDescent="0.25">
      <c r="B34318" s="6"/>
      <c r="D34318" s="6"/>
      <c r="E34318" s="6"/>
      <c r="F34318" s="6"/>
      <c r="U34318" s="11"/>
      <c r="AO34318" s="11"/>
    </row>
    <row r="34319" spans="2:41" x14ac:dyDescent="0.25">
      <c r="B34319" s="6"/>
      <c r="D34319" s="6"/>
      <c r="E34319" s="6"/>
      <c r="F34319" s="6"/>
      <c r="U34319" s="11"/>
      <c r="AO34319" s="11"/>
    </row>
    <row r="34320" spans="2:41" x14ac:dyDescent="0.25">
      <c r="B34320" s="6"/>
      <c r="D34320" s="6"/>
      <c r="E34320" s="6"/>
      <c r="F34320" s="6"/>
      <c r="U34320" s="11"/>
      <c r="AO34320" s="11"/>
    </row>
    <row r="34321" spans="2:41" x14ac:dyDescent="0.25">
      <c r="B34321" s="6"/>
      <c r="D34321" s="6"/>
      <c r="E34321" s="6"/>
      <c r="F34321" s="6"/>
      <c r="U34321" s="11"/>
      <c r="AO34321" s="11"/>
    </row>
    <row r="34322" spans="2:41" x14ac:dyDescent="0.25">
      <c r="B34322" s="6"/>
      <c r="D34322" s="6"/>
      <c r="E34322" s="6"/>
      <c r="F34322" s="6"/>
      <c r="U34322" s="11"/>
      <c r="AO34322" s="11"/>
    </row>
    <row r="34323" spans="2:41" x14ac:dyDescent="0.25">
      <c r="B34323" s="6"/>
      <c r="D34323" s="6"/>
      <c r="E34323" s="6"/>
      <c r="F34323" s="6"/>
      <c r="U34323" s="11"/>
      <c r="AO34323" s="11"/>
    </row>
    <row r="34324" spans="2:41" x14ac:dyDescent="0.25">
      <c r="B34324" s="6"/>
      <c r="D34324" s="6"/>
      <c r="E34324" s="6"/>
      <c r="F34324" s="6"/>
      <c r="U34324" s="11"/>
      <c r="AO34324" s="11"/>
    </row>
    <row r="34325" spans="2:41" x14ac:dyDescent="0.25">
      <c r="B34325" s="6"/>
      <c r="D34325" s="6"/>
      <c r="E34325" s="6"/>
      <c r="F34325" s="6"/>
      <c r="U34325" s="11"/>
      <c r="AO34325" s="11"/>
    </row>
    <row r="34326" spans="2:41" x14ac:dyDescent="0.25">
      <c r="B34326" s="6"/>
      <c r="D34326" s="6"/>
      <c r="E34326" s="6"/>
      <c r="F34326" s="6"/>
      <c r="U34326" s="11"/>
      <c r="AO34326" s="11"/>
    </row>
    <row r="34327" spans="2:41" x14ac:dyDescent="0.25">
      <c r="B34327" s="6"/>
      <c r="D34327" s="6"/>
      <c r="E34327" s="6"/>
      <c r="F34327" s="6"/>
      <c r="U34327" s="11"/>
      <c r="AO34327" s="11"/>
    </row>
    <row r="34328" spans="2:41" x14ac:dyDescent="0.25">
      <c r="B34328" s="6"/>
      <c r="D34328" s="6"/>
      <c r="E34328" s="6"/>
      <c r="F34328" s="6"/>
      <c r="U34328" s="11"/>
      <c r="AO34328" s="11"/>
    </row>
    <row r="34329" spans="2:41" x14ac:dyDescent="0.25">
      <c r="B34329" s="6"/>
      <c r="D34329" s="6"/>
      <c r="E34329" s="6"/>
      <c r="F34329" s="6"/>
      <c r="U34329" s="11"/>
      <c r="AO34329" s="11"/>
    </row>
    <row r="34330" spans="2:41" x14ac:dyDescent="0.25">
      <c r="B34330" s="6"/>
      <c r="D34330" s="6"/>
      <c r="E34330" s="6"/>
      <c r="F34330" s="6"/>
      <c r="U34330" s="11"/>
      <c r="AO34330" s="11"/>
    </row>
    <row r="34331" spans="2:41" x14ac:dyDescent="0.25">
      <c r="B34331" s="6"/>
      <c r="D34331" s="6"/>
      <c r="E34331" s="6"/>
      <c r="F34331" s="6"/>
      <c r="U34331" s="11"/>
      <c r="AO34331" s="11"/>
    </row>
    <row r="34332" spans="2:41" x14ac:dyDescent="0.25">
      <c r="B34332" s="6"/>
      <c r="D34332" s="6"/>
      <c r="E34332" s="6"/>
      <c r="F34332" s="6"/>
      <c r="U34332" s="11"/>
      <c r="AO34332" s="11"/>
    </row>
    <row r="34333" spans="2:41" x14ac:dyDescent="0.25">
      <c r="B34333" s="6"/>
      <c r="D34333" s="6"/>
      <c r="E34333" s="6"/>
      <c r="F34333" s="6"/>
      <c r="U34333" s="11"/>
      <c r="AO34333" s="11"/>
    </row>
    <row r="34334" spans="2:41" x14ac:dyDescent="0.25">
      <c r="B34334" s="6"/>
      <c r="D34334" s="6"/>
      <c r="E34334" s="6"/>
      <c r="F34334" s="6"/>
      <c r="U34334" s="11"/>
      <c r="AO34334" s="11"/>
    </row>
    <row r="34335" spans="2:41" x14ac:dyDescent="0.25">
      <c r="B34335" s="6"/>
      <c r="D34335" s="6"/>
      <c r="E34335" s="6"/>
      <c r="F34335" s="6"/>
      <c r="U34335" s="11"/>
      <c r="AO34335" s="11"/>
    </row>
    <row r="34336" spans="2:41" x14ac:dyDescent="0.25">
      <c r="B34336" s="6"/>
      <c r="D34336" s="6"/>
      <c r="E34336" s="6"/>
      <c r="F34336" s="6"/>
      <c r="U34336" s="11"/>
      <c r="AO34336" s="11"/>
    </row>
    <row r="34337" spans="2:41" x14ac:dyDescent="0.25">
      <c r="B34337" s="6"/>
      <c r="D34337" s="6"/>
      <c r="E34337" s="6"/>
      <c r="F34337" s="6"/>
      <c r="U34337" s="11"/>
      <c r="AO34337" s="11"/>
    </row>
    <row r="34338" spans="2:41" x14ac:dyDescent="0.25">
      <c r="B34338" s="6"/>
      <c r="D34338" s="6"/>
      <c r="E34338" s="6"/>
      <c r="F34338" s="6"/>
      <c r="U34338" s="11"/>
      <c r="AO34338" s="11"/>
    </row>
    <row r="34339" spans="2:41" x14ac:dyDescent="0.25">
      <c r="B34339" s="6"/>
      <c r="D34339" s="6"/>
      <c r="E34339" s="6"/>
      <c r="F34339" s="6"/>
      <c r="U34339" s="11"/>
      <c r="AO34339" s="11"/>
    </row>
    <row r="34340" spans="2:41" x14ac:dyDescent="0.25">
      <c r="B34340" s="6"/>
      <c r="D34340" s="6"/>
      <c r="E34340" s="6"/>
      <c r="F34340" s="6"/>
      <c r="U34340" s="11"/>
      <c r="AO34340" s="11"/>
    </row>
    <row r="34341" spans="2:41" x14ac:dyDescent="0.25">
      <c r="B34341" s="6"/>
      <c r="D34341" s="6"/>
      <c r="E34341" s="6"/>
      <c r="F34341" s="6"/>
      <c r="U34341" s="11"/>
      <c r="AO34341" s="11"/>
    </row>
    <row r="34342" spans="2:41" x14ac:dyDescent="0.25">
      <c r="B34342" s="6"/>
      <c r="D34342" s="6"/>
      <c r="E34342" s="6"/>
      <c r="F34342" s="6"/>
      <c r="U34342" s="11"/>
      <c r="AO34342" s="11"/>
    </row>
    <row r="34343" spans="2:41" x14ac:dyDescent="0.25">
      <c r="B34343" s="6"/>
      <c r="D34343" s="6"/>
      <c r="E34343" s="6"/>
      <c r="F34343" s="6"/>
      <c r="U34343" s="11"/>
      <c r="AO34343" s="11"/>
    </row>
    <row r="34344" spans="2:41" x14ac:dyDescent="0.25">
      <c r="B34344" s="6"/>
      <c r="D34344" s="6"/>
      <c r="E34344" s="6"/>
      <c r="F34344" s="6"/>
      <c r="U34344" s="11"/>
      <c r="AO34344" s="11"/>
    </row>
    <row r="34345" spans="2:41" x14ac:dyDescent="0.25">
      <c r="B34345" s="6"/>
      <c r="D34345" s="6"/>
      <c r="E34345" s="6"/>
      <c r="F34345" s="6"/>
      <c r="U34345" s="11"/>
      <c r="AO34345" s="11"/>
    </row>
    <row r="34346" spans="2:41" x14ac:dyDescent="0.25">
      <c r="B34346" s="6"/>
      <c r="D34346" s="6"/>
      <c r="E34346" s="6"/>
      <c r="F34346" s="6"/>
      <c r="U34346" s="11"/>
      <c r="AO34346" s="11"/>
    </row>
    <row r="34347" spans="2:41" x14ac:dyDescent="0.25">
      <c r="B34347" s="6"/>
      <c r="D34347" s="6"/>
      <c r="E34347" s="6"/>
      <c r="F34347" s="6"/>
      <c r="U34347" s="11"/>
      <c r="AO34347" s="11"/>
    </row>
    <row r="34348" spans="2:41" x14ac:dyDescent="0.25">
      <c r="B34348" s="6"/>
      <c r="D34348" s="6"/>
      <c r="E34348" s="6"/>
      <c r="F34348" s="6"/>
      <c r="U34348" s="11"/>
      <c r="AO34348" s="11"/>
    </row>
    <row r="34349" spans="2:41" x14ac:dyDescent="0.25">
      <c r="B34349" s="6"/>
      <c r="D34349" s="6"/>
      <c r="E34349" s="6"/>
      <c r="F34349" s="6"/>
      <c r="U34349" s="11"/>
      <c r="AO34349" s="11"/>
    </row>
    <row r="34350" spans="2:41" x14ac:dyDescent="0.25">
      <c r="B34350" s="6"/>
      <c r="D34350" s="6"/>
      <c r="E34350" s="6"/>
      <c r="F34350" s="6"/>
      <c r="U34350" s="11"/>
      <c r="AO34350" s="11"/>
    </row>
    <row r="34351" spans="2:41" x14ac:dyDescent="0.25">
      <c r="B34351" s="6"/>
      <c r="D34351" s="6"/>
      <c r="E34351" s="6"/>
      <c r="F34351" s="6"/>
      <c r="U34351" s="11"/>
      <c r="AO34351" s="11"/>
    </row>
    <row r="34352" spans="2:41" x14ac:dyDescent="0.25">
      <c r="B34352" s="6"/>
      <c r="D34352" s="6"/>
      <c r="E34352" s="6"/>
      <c r="F34352" s="6"/>
      <c r="U34352" s="11"/>
      <c r="AO34352" s="11"/>
    </row>
    <row r="34353" spans="2:41" x14ac:dyDescent="0.25">
      <c r="B34353" s="6"/>
      <c r="D34353" s="6"/>
      <c r="E34353" s="6"/>
      <c r="F34353" s="6"/>
      <c r="U34353" s="11"/>
      <c r="AO34353" s="11"/>
    </row>
    <row r="34354" spans="2:41" x14ac:dyDescent="0.25">
      <c r="B34354" s="6"/>
      <c r="D34354" s="6"/>
      <c r="E34354" s="6"/>
      <c r="F34354" s="6"/>
      <c r="U34354" s="11"/>
      <c r="AO34354" s="11"/>
    </row>
    <row r="34355" spans="2:41" x14ac:dyDescent="0.25">
      <c r="B34355" s="6"/>
      <c r="D34355" s="6"/>
      <c r="E34355" s="6"/>
      <c r="F34355" s="6"/>
      <c r="U34355" s="11"/>
      <c r="AO34355" s="11"/>
    </row>
    <row r="34356" spans="2:41" x14ac:dyDescent="0.25">
      <c r="B34356" s="6"/>
      <c r="D34356" s="6"/>
      <c r="E34356" s="6"/>
      <c r="F34356" s="6"/>
      <c r="U34356" s="11"/>
      <c r="AO34356" s="11"/>
    </row>
    <row r="34357" spans="2:41" x14ac:dyDescent="0.25">
      <c r="B34357" s="6"/>
      <c r="D34357" s="6"/>
      <c r="E34357" s="6"/>
      <c r="F34357" s="6"/>
      <c r="U34357" s="11"/>
      <c r="AO34357" s="11"/>
    </row>
    <row r="34358" spans="2:41" x14ac:dyDescent="0.25">
      <c r="B34358" s="6"/>
      <c r="D34358" s="6"/>
      <c r="E34358" s="6"/>
      <c r="F34358" s="6"/>
      <c r="U34358" s="11"/>
      <c r="AO34358" s="11"/>
    </row>
    <row r="34359" spans="2:41" x14ac:dyDescent="0.25">
      <c r="B34359" s="6"/>
      <c r="D34359" s="6"/>
      <c r="E34359" s="6"/>
      <c r="F34359" s="6"/>
      <c r="U34359" s="11"/>
      <c r="AO34359" s="11"/>
    </row>
    <row r="34360" spans="2:41" x14ac:dyDescent="0.25">
      <c r="B34360" s="6"/>
      <c r="D34360" s="6"/>
      <c r="E34360" s="6"/>
      <c r="F34360" s="6"/>
      <c r="U34360" s="11"/>
      <c r="AO34360" s="11"/>
    </row>
    <row r="34361" spans="2:41" x14ac:dyDescent="0.25">
      <c r="B34361" s="6"/>
      <c r="D34361" s="6"/>
      <c r="E34361" s="6"/>
      <c r="F34361" s="6"/>
      <c r="U34361" s="11"/>
      <c r="AO34361" s="11"/>
    </row>
    <row r="34362" spans="2:41" x14ac:dyDescent="0.25">
      <c r="B34362" s="6"/>
      <c r="D34362" s="6"/>
      <c r="E34362" s="6"/>
      <c r="F34362" s="6"/>
      <c r="U34362" s="11"/>
      <c r="AO34362" s="11"/>
    </row>
    <row r="34363" spans="2:41" x14ac:dyDescent="0.25">
      <c r="B34363" s="6"/>
      <c r="D34363" s="6"/>
      <c r="E34363" s="6"/>
      <c r="F34363" s="6"/>
      <c r="U34363" s="11"/>
      <c r="AO34363" s="11"/>
    </row>
    <row r="34364" spans="2:41" x14ac:dyDescent="0.25">
      <c r="B34364" s="6"/>
      <c r="D34364" s="6"/>
      <c r="E34364" s="6"/>
      <c r="F34364" s="6"/>
      <c r="U34364" s="11"/>
      <c r="AO34364" s="11"/>
    </row>
    <row r="34365" spans="2:41" x14ac:dyDescent="0.25">
      <c r="B34365" s="6"/>
      <c r="D34365" s="6"/>
      <c r="E34365" s="6"/>
      <c r="F34365" s="6"/>
      <c r="U34365" s="11"/>
      <c r="AO34365" s="11"/>
    </row>
    <row r="34366" spans="2:41" x14ac:dyDescent="0.25">
      <c r="B34366" s="6"/>
      <c r="D34366" s="6"/>
      <c r="E34366" s="6"/>
      <c r="F34366" s="6"/>
      <c r="U34366" s="11"/>
      <c r="AO34366" s="11"/>
    </row>
    <row r="34367" spans="2:41" x14ac:dyDescent="0.25">
      <c r="B34367" s="6"/>
      <c r="D34367" s="6"/>
      <c r="E34367" s="6"/>
      <c r="F34367" s="6"/>
      <c r="U34367" s="11"/>
      <c r="AO34367" s="11"/>
    </row>
    <row r="34368" spans="2:41" x14ac:dyDescent="0.25">
      <c r="B34368" s="6"/>
      <c r="D34368" s="6"/>
      <c r="E34368" s="6"/>
      <c r="F34368" s="6"/>
      <c r="U34368" s="11"/>
      <c r="AO34368" s="11"/>
    </row>
    <row r="34369" spans="2:41" x14ac:dyDescent="0.25">
      <c r="B34369" s="6"/>
      <c r="D34369" s="6"/>
      <c r="E34369" s="6"/>
      <c r="F34369" s="6"/>
      <c r="U34369" s="11"/>
      <c r="AO34369" s="11"/>
    </row>
    <row r="34370" spans="2:41" x14ac:dyDescent="0.25">
      <c r="B34370" s="6"/>
      <c r="D34370" s="6"/>
      <c r="E34370" s="6"/>
      <c r="F34370" s="6"/>
      <c r="U34370" s="11"/>
      <c r="AO34370" s="11"/>
    </row>
    <row r="34371" spans="2:41" x14ac:dyDescent="0.25">
      <c r="B34371" s="6"/>
      <c r="D34371" s="6"/>
      <c r="E34371" s="6"/>
      <c r="F34371" s="6"/>
      <c r="U34371" s="11"/>
      <c r="AO34371" s="11"/>
    </row>
    <row r="34372" spans="2:41" x14ac:dyDescent="0.25">
      <c r="B34372" s="6"/>
      <c r="D34372" s="6"/>
      <c r="E34372" s="6"/>
      <c r="F34372" s="6"/>
      <c r="U34372" s="11"/>
      <c r="AO34372" s="11"/>
    </row>
    <row r="34373" spans="2:41" x14ac:dyDescent="0.25">
      <c r="B34373" s="6"/>
      <c r="D34373" s="6"/>
      <c r="E34373" s="6"/>
      <c r="F34373" s="6"/>
      <c r="U34373" s="11"/>
      <c r="AO34373" s="11"/>
    </row>
    <row r="34374" spans="2:41" x14ac:dyDescent="0.25">
      <c r="B34374" s="6"/>
      <c r="D34374" s="6"/>
      <c r="E34374" s="6"/>
      <c r="F34374" s="6"/>
      <c r="U34374" s="11"/>
      <c r="AO34374" s="11"/>
    </row>
    <row r="34375" spans="2:41" x14ac:dyDescent="0.25">
      <c r="B34375" s="6"/>
      <c r="D34375" s="6"/>
      <c r="E34375" s="6"/>
      <c r="F34375" s="6"/>
      <c r="U34375" s="11"/>
      <c r="AO34375" s="11"/>
    </row>
    <row r="34376" spans="2:41" x14ac:dyDescent="0.25">
      <c r="B34376" s="6"/>
      <c r="D34376" s="6"/>
      <c r="E34376" s="6"/>
      <c r="F34376" s="6"/>
      <c r="U34376" s="11"/>
      <c r="AO34376" s="11"/>
    </row>
    <row r="34377" spans="2:41" x14ac:dyDescent="0.25">
      <c r="B34377" s="6"/>
      <c r="D34377" s="6"/>
      <c r="E34377" s="6"/>
      <c r="F34377" s="6"/>
      <c r="U34377" s="11"/>
      <c r="AO34377" s="11"/>
    </row>
    <row r="34378" spans="2:41" x14ac:dyDescent="0.25">
      <c r="B34378" s="6"/>
      <c r="D34378" s="6"/>
      <c r="E34378" s="6"/>
      <c r="F34378" s="6"/>
      <c r="U34378" s="11"/>
      <c r="AO34378" s="11"/>
    </row>
    <row r="34379" spans="2:41" x14ac:dyDescent="0.25">
      <c r="B34379" s="6"/>
      <c r="D34379" s="6"/>
      <c r="E34379" s="6"/>
      <c r="F34379" s="6"/>
      <c r="U34379" s="11"/>
      <c r="AO34379" s="11"/>
    </row>
    <row r="34380" spans="2:41" x14ac:dyDescent="0.25">
      <c r="B34380" s="6"/>
      <c r="D34380" s="6"/>
      <c r="E34380" s="6"/>
      <c r="F34380" s="6"/>
      <c r="U34380" s="11"/>
      <c r="AO34380" s="11"/>
    </row>
    <row r="34381" spans="2:41" x14ac:dyDescent="0.25">
      <c r="B34381" s="6"/>
      <c r="D34381" s="6"/>
      <c r="E34381" s="6"/>
      <c r="F34381" s="6"/>
      <c r="U34381" s="11"/>
      <c r="AO34381" s="11"/>
    </row>
    <row r="34382" spans="2:41" x14ac:dyDescent="0.25">
      <c r="B34382" s="6"/>
      <c r="D34382" s="6"/>
      <c r="E34382" s="6"/>
      <c r="F34382" s="6"/>
      <c r="U34382" s="11"/>
      <c r="AO34382" s="11"/>
    </row>
    <row r="34383" spans="2:41" x14ac:dyDescent="0.25">
      <c r="B34383" s="6"/>
      <c r="D34383" s="6"/>
      <c r="E34383" s="6"/>
      <c r="F34383" s="6"/>
      <c r="U34383" s="11"/>
      <c r="AO34383" s="11"/>
    </row>
    <row r="34384" spans="2:41" x14ac:dyDescent="0.25">
      <c r="B34384" s="6"/>
      <c r="D34384" s="6"/>
      <c r="E34384" s="6"/>
      <c r="F34384" s="6"/>
      <c r="U34384" s="11"/>
      <c r="AO34384" s="11"/>
    </row>
    <row r="34385" spans="2:41" x14ac:dyDescent="0.25">
      <c r="B34385" s="6"/>
      <c r="D34385" s="6"/>
      <c r="E34385" s="6"/>
      <c r="F34385" s="6"/>
      <c r="U34385" s="11"/>
      <c r="AO34385" s="11"/>
    </row>
    <row r="34386" spans="2:41" x14ac:dyDescent="0.25">
      <c r="B34386" s="6"/>
      <c r="D34386" s="6"/>
      <c r="E34386" s="6"/>
      <c r="F34386" s="6"/>
      <c r="U34386" s="11"/>
      <c r="AO34386" s="11"/>
    </row>
    <row r="34387" spans="2:41" x14ac:dyDescent="0.25">
      <c r="B34387" s="6"/>
      <c r="D34387" s="6"/>
      <c r="E34387" s="6"/>
      <c r="F34387" s="6"/>
      <c r="U34387" s="11"/>
      <c r="AO34387" s="11"/>
    </row>
    <row r="34388" spans="2:41" x14ac:dyDescent="0.25">
      <c r="B34388" s="6"/>
      <c r="D34388" s="6"/>
      <c r="E34388" s="6"/>
      <c r="F34388" s="6"/>
      <c r="U34388" s="11"/>
      <c r="AO34388" s="11"/>
    </row>
    <row r="34389" spans="2:41" x14ac:dyDescent="0.25">
      <c r="B34389" s="6"/>
      <c r="D34389" s="6"/>
      <c r="E34389" s="6"/>
      <c r="F34389" s="6"/>
      <c r="U34389" s="11"/>
      <c r="AO34389" s="11"/>
    </row>
    <row r="34390" spans="2:41" x14ac:dyDescent="0.25">
      <c r="B34390" s="6"/>
      <c r="D34390" s="6"/>
      <c r="E34390" s="6"/>
      <c r="F34390" s="6"/>
      <c r="U34390" s="11"/>
      <c r="AO34390" s="11"/>
    </row>
    <row r="34391" spans="2:41" x14ac:dyDescent="0.25">
      <c r="B34391" s="6"/>
      <c r="D34391" s="6"/>
      <c r="E34391" s="6"/>
      <c r="F34391" s="6"/>
      <c r="U34391" s="11"/>
      <c r="AO34391" s="11"/>
    </row>
    <row r="34392" spans="2:41" x14ac:dyDescent="0.25">
      <c r="B34392" s="6"/>
      <c r="D34392" s="6"/>
      <c r="E34392" s="6"/>
      <c r="F34392" s="6"/>
      <c r="U34392" s="11"/>
      <c r="AO34392" s="11"/>
    </row>
    <row r="34393" spans="2:41" x14ac:dyDescent="0.25">
      <c r="B34393" s="6"/>
      <c r="D34393" s="6"/>
      <c r="E34393" s="6"/>
      <c r="F34393" s="6"/>
      <c r="U34393" s="11"/>
      <c r="AO34393" s="11"/>
    </row>
    <row r="34394" spans="2:41" x14ac:dyDescent="0.25">
      <c r="B34394" s="6"/>
      <c r="D34394" s="6"/>
      <c r="E34394" s="6"/>
      <c r="F34394" s="6"/>
      <c r="U34394" s="11"/>
      <c r="AO34394" s="11"/>
    </row>
    <row r="34395" spans="2:41" x14ac:dyDescent="0.25">
      <c r="B34395" s="6"/>
      <c r="D34395" s="6"/>
      <c r="E34395" s="6"/>
      <c r="F34395" s="6"/>
      <c r="U34395" s="11"/>
      <c r="AO34395" s="11"/>
    </row>
    <row r="34396" spans="2:41" x14ac:dyDescent="0.25">
      <c r="B34396" s="6"/>
      <c r="D34396" s="6"/>
      <c r="E34396" s="6"/>
      <c r="F34396" s="6"/>
      <c r="U34396" s="11"/>
      <c r="AO34396" s="11"/>
    </row>
    <row r="34397" spans="2:41" x14ac:dyDescent="0.25">
      <c r="B34397" s="6"/>
      <c r="D34397" s="6"/>
      <c r="E34397" s="6"/>
      <c r="F34397" s="6"/>
      <c r="U34397" s="11"/>
      <c r="AO34397" s="11"/>
    </row>
    <row r="34398" spans="2:41" x14ac:dyDescent="0.25">
      <c r="B34398" s="6"/>
      <c r="D34398" s="6"/>
      <c r="E34398" s="6"/>
      <c r="F34398" s="6"/>
      <c r="U34398" s="11"/>
      <c r="AO34398" s="11"/>
    </row>
    <row r="34399" spans="2:41" x14ac:dyDescent="0.25">
      <c r="B34399" s="6"/>
      <c r="D34399" s="6"/>
      <c r="E34399" s="6"/>
      <c r="F34399" s="6"/>
      <c r="U34399" s="11"/>
      <c r="AO34399" s="11"/>
    </row>
    <row r="34400" spans="2:41" x14ac:dyDescent="0.25">
      <c r="B34400" s="6"/>
      <c r="D34400" s="6"/>
      <c r="E34400" s="6"/>
      <c r="F34400" s="6"/>
      <c r="U34400" s="11"/>
      <c r="AO34400" s="11"/>
    </row>
    <row r="34401" spans="2:41" x14ac:dyDescent="0.25">
      <c r="B34401" s="6"/>
      <c r="D34401" s="6"/>
      <c r="E34401" s="6"/>
      <c r="F34401" s="6"/>
      <c r="U34401" s="11"/>
      <c r="AO34401" s="11"/>
    </row>
    <row r="34402" spans="2:41" x14ac:dyDescent="0.25">
      <c r="B34402" s="6"/>
      <c r="D34402" s="6"/>
      <c r="E34402" s="6"/>
      <c r="F34402" s="6"/>
      <c r="U34402" s="11"/>
      <c r="AO34402" s="11"/>
    </row>
    <row r="34403" spans="2:41" x14ac:dyDescent="0.25">
      <c r="B34403" s="6"/>
      <c r="D34403" s="6"/>
      <c r="E34403" s="6"/>
      <c r="F34403" s="6"/>
      <c r="U34403" s="11"/>
      <c r="AO34403" s="11"/>
    </row>
    <row r="34404" spans="2:41" x14ac:dyDescent="0.25">
      <c r="B34404" s="6"/>
      <c r="D34404" s="6"/>
      <c r="E34404" s="6"/>
      <c r="F34404" s="6"/>
      <c r="U34404" s="11"/>
      <c r="AO34404" s="11"/>
    </row>
    <row r="34405" spans="2:41" x14ac:dyDescent="0.25">
      <c r="B34405" s="6"/>
      <c r="D34405" s="6"/>
      <c r="E34405" s="6"/>
      <c r="F34405" s="6"/>
      <c r="U34405" s="11"/>
      <c r="AO34405" s="11"/>
    </row>
    <row r="34406" spans="2:41" x14ac:dyDescent="0.25">
      <c r="B34406" s="6"/>
      <c r="D34406" s="6"/>
      <c r="E34406" s="6"/>
      <c r="F34406" s="6"/>
      <c r="U34406" s="11"/>
      <c r="AO34406" s="11"/>
    </row>
    <row r="34407" spans="2:41" x14ac:dyDescent="0.25">
      <c r="B34407" s="6"/>
      <c r="D34407" s="6"/>
      <c r="E34407" s="6"/>
      <c r="F34407" s="6"/>
      <c r="U34407" s="11"/>
      <c r="AO34407" s="11"/>
    </row>
    <row r="34408" spans="2:41" x14ac:dyDescent="0.25">
      <c r="B34408" s="6"/>
      <c r="D34408" s="6"/>
      <c r="E34408" s="6"/>
      <c r="F34408" s="6"/>
      <c r="U34408" s="11"/>
      <c r="AO34408" s="11"/>
    </row>
    <row r="34409" spans="2:41" x14ac:dyDescent="0.25">
      <c r="B34409" s="6"/>
      <c r="D34409" s="6"/>
      <c r="E34409" s="6"/>
      <c r="F34409" s="6"/>
      <c r="U34409" s="11"/>
      <c r="AO34409" s="11"/>
    </row>
    <row r="34410" spans="2:41" x14ac:dyDescent="0.25">
      <c r="B34410" s="6"/>
      <c r="D34410" s="6"/>
      <c r="E34410" s="6"/>
      <c r="F34410" s="6"/>
      <c r="U34410" s="11"/>
      <c r="AO34410" s="11"/>
    </row>
    <row r="34411" spans="2:41" x14ac:dyDescent="0.25">
      <c r="B34411" s="6"/>
      <c r="D34411" s="6"/>
      <c r="E34411" s="6"/>
      <c r="F34411" s="6"/>
      <c r="U34411" s="11"/>
      <c r="AO34411" s="11"/>
    </row>
    <row r="34412" spans="2:41" x14ac:dyDescent="0.25">
      <c r="B34412" s="6"/>
      <c r="D34412" s="6"/>
      <c r="E34412" s="6"/>
      <c r="F34412" s="6"/>
      <c r="U34412" s="11"/>
      <c r="AO34412" s="11"/>
    </row>
    <row r="34413" spans="2:41" x14ac:dyDescent="0.25">
      <c r="B34413" s="6"/>
      <c r="D34413" s="6"/>
      <c r="E34413" s="6"/>
      <c r="F34413" s="6"/>
      <c r="U34413" s="11"/>
      <c r="AO34413" s="11"/>
    </row>
    <row r="34414" spans="2:41" x14ac:dyDescent="0.25">
      <c r="B34414" s="6"/>
      <c r="D34414" s="6"/>
      <c r="E34414" s="6"/>
      <c r="F34414" s="6"/>
      <c r="U34414" s="11"/>
      <c r="AO34414" s="11"/>
    </row>
    <row r="34415" spans="2:41" x14ac:dyDescent="0.25">
      <c r="B34415" s="6"/>
      <c r="D34415" s="6"/>
      <c r="E34415" s="6"/>
      <c r="F34415" s="6"/>
      <c r="U34415" s="11"/>
      <c r="AO34415" s="11"/>
    </row>
    <row r="34416" spans="2:41" x14ac:dyDescent="0.25">
      <c r="B34416" s="6"/>
      <c r="D34416" s="6"/>
      <c r="E34416" s="6"/>
      <c r="F34416" s="6"/>
      <c r="U34416" s="11"/>
      <c r="AO34416" s="11"/>
    </row>
    <row r="34417" spans="2:41" x14ac:dyDescent="0.25">
      <c r="B34417" s="6"/>
      <c r="D34417" s="6"/>
      <c r="E34417" s="6"/>
      <c r="F34417" s="6"/>
      <c r="U34417" s="11"/>
      <c r="AO34417" s="11"/>
    </row>
    <row r="34418" spans="2:41" x14ac:dyDescent="0.25">
      <c r="B34418" s="6"/>
      <c r="D34418" s="6"/>
      <c r="E34418" s="6"/>
      <c r="F34418" s="6"/>
      <c r="U34418" s="11"/>
      <c r="AO34418" s="11"/>
    </row>
    <row r="34419" spans="2:41" x14ac:dyDescent="0.25">
      <c r="B34419" s="6"/>
      <c r="D34419" s="6"/>
      <c r="E34419" s="6"/>
      <c r="F34419" s="6"/>
      <c r="U34419" s="11"/>
      <c r="AO34419" s="11"/>
    </row>
    <row r="34420" spans="2:41" x14ac:dyDescent="0.25">
      <c r="B34420" s="6"/>
      <c r="D34420" s="6"/>
      <c r="E34420" s="6"/>
      <c r="F34420" s="6"/>
      <c r="U34420" s="11"/>
      <c r="AO34420" s="11"/>
    </row>
    <row r="34421" spans="2:41" x14ac:dyDescent="0.25">
      <c r="B34421" s="6"/>
      <c r="D34421" s="6"/>
      <c r="E34421" s="6"/>
      <c r="F34421" s="6"/>
      <c r="U34421" s="11"/>
      <c r="AO34421" s="11"/>
    </row>
    <row r="34422" spans="2:41" x14ac:dyDescent="0.25">
      <c r="B34422" s="6"/>
      <c r="D34422" s="6"/>
      <c r="E34422" s="6"/>
      <c r="F34422" s="6"/>
      <c r="U34422" s="11"/>
      <c r="AO34422" s="11"/>
    </row>
    <row r="34423" spans="2:41" x14ac:dyDescent="0.25">
      <c r="B34423" s="6"/>
      <c r="D34423" s="6"/>
      <c r="E34423" s="6"/>
      <c r="F34423" s="6"/>
      <c r="U34423" s="11"/>
      <c r="AO34423" s="11"/>
    </row>
    <row r="34424" spans="2:41" x14ac:dyDescent="0.25">
      <c r="B34424" s="6"/>
      <c r="D34424" s="6"/>
      <c r="E34424" s="6"/>
      <c r="F34424" s="6"/>
      <c r="U34424" s="11"/>
      <c r="AO34424" s="11"/>
    </row>
    <row r="34425" spans="2:41" x14ac:dyDescent="0.25">
      <c r="B34425" s="6"/>
      <c r="D34425" s="6"/>
      <c r="E34425" s="6"/>
      <c r="F34425" s="6"/>
      <c r="U34425" s="11"/>
      <c r="AO34425" s="11"/>
    </row>
    <row r="34426" spans="2:41" x14ac:dyDescent="0.25">
      <c r="B34426" s="6"/>
      <c r="D34426" s="6"/>
      <c r="E34426" s="6"/>
      <c r="F34426" s="6"/>
      <c r="U34426" s="11"/>
      <c r="AO34426" s="11"/>
    </row>
    <row r="34427" spans="2:41" x14ac:dyDescent="0.25">
      <c r="B34427" s="6"/>
      <c r="D34427" s="6"/>
      <c r="E34427" s="6"/>
      <c r="F34427" s="6"/>
      <c r="U34427" s="11"/>
      <c r="AO34427" s="11"/>
    </row>
    <row r="34428" spans="2:41" x14ac:dyDescent="0.25">
      <c r="B34428" s="6"/>
      <c r="D34428" s="6"/>
      <c r="E34428" s="6"/>
      <c r="F34428" s="6"/>
      <c r="U34428" s="11"/>
      <c r="AO34428" s="11"/>
    </row>
    <row r="34429" spans="2:41" x14ac:dyDescent="0.25">
      <c r="B34429" s="6"/>
      <c r="D34429" s="6"/>
      <c r="E34429" s="6"/>
      <c r="F34429" s="6"/>
      <c r="U34429" s="11"/>
      <c r="AO34429" s="11"/>
    </row>
    <row r="34430" spans="2:41" x14ac:dyDescent="0.25">
      <c r="B34430" s="6"/>
      <c r="D34430" s="6"/>
      <c r="E34430" s="6"/>
      <c r="F34430" s="6"/>
      <c r="U34430" s="11"/>
      <c r="AO34430" s="11"/>
    </row>
    <row r="34431" spans="2:41" x14ac:dyDescent="0.25">
      <c r="B34431" s="6"/>
      <c r="D34431" s="6"/>
      <c r="E34431" s="6"/>
      <c r="F34431" s="6"/>
      <c r="U34431" s="11"/>
      <c r="AO34431" s="11"/>
    </row>
    <row r="34432" spans="2:41" x14ac:dyDescent="0.25">
      <c r="B34432" s="6"/>
      <c r="D34432" s="6"/>
      <c r="E34432" s="6"/>
      <c r="F34432" s="6"/>
      <c r="U34432" s="11"/>
      <c r="AO34432" s="11"/>
    </row>
    <row r="34433" spans="2:41" x14ac:dyDescent="0.25">
      <c r="B34433" s="6"/>
      <c r="D34433" s="6"/>
      <c r="E34433" s="6"/>
      <c r="F34433" s="6"/>
      <c r="U34433" s="11"/>
      <c r="AO34433" s="11"/>
    </row>
    <row r="34434" spans="2:41" x14ac:dyDescent="0.25">
      <c r="B34434" s="6"/>
      <c r="D34434" s="6"/>
      <c r="E34434" s="6"/>
      <c r="F34434" s="6"/>
      <c r="U34434" s="11"/>
      <c r="AO34434" s="11"/>
    </row>
    <row r="34435" spans="2:41" x14ac:dyDescent="0.25">
      <c r="B34435" s="6"/>
      <c r="D34435" s="6"/>
      <c r="E34435" s="6"/>
      <c r="F34435" s="6"/>
      <c r="U34435" s="11"/>
      <c r="AO34435" s="11"/>
    </row>
    <row r="34436" spans="2:41" x14ac:dyDescent="0.25">
      <c r="B34436" s="6"/>
      <c r="D34436" s="6"/>
      <c r="E34436" s="6"/>
      <c r="F34436" s="6"/>
      <c r="U34436" s="11"/>
      <c r="AO34436" s="11"/>
    </row>
    <row r="34437" spans="2:41" x14ac:dyDescent="0.25">
      <c r="B34437" s="6"/>
      <c r="D34437" s="6"/>
      <c r="E34437" s="6"/>
      <c r="F34437" s="6"/>
      <c r="U34437" s="11"/>
      <c r="AO34437" s="11"/>
    </row>
    <row r="34438" spans="2:41" x14ac:dyDescent="0.25">
      <c r="B34438" s="6"/>
      <c r="D34438" s="6"/>
      <c r="E34438" s="6"/>
      <c r="F34438" s="6"/>
      <c r="U34438" s="11"/>
      <c r="AO34438" s="11"/>
    </row>
    <row r="34439" spans="2:41" x14ac:dyDescent="0.25">
      <c r="B34439" s="6"/>
      <c r="D34439" s="6"/>
      <c r="E34439" s="6"/>
      <c r="F34439" s="6"/>
      <c r="U34439" s="11"/>
      <c r="AO34439" s="11"/>
    </row>
    <row r="34440" spans="2:41" x14ac:dyDescent="0.25">
      <c r="B34440" s="6"/>
      <c r="D34440" s="6"/>
      <c r="E34440" s="6"/>
      <c r="F34440" s="6"/>
      <c r="U34440" s="11"/>
      <c r="AO34440" s="11"/>
    </row>
    <row r="34441" spans="2:41" x14ac:dyDescent="0.25">
      <c r="B34441" s="6"/>
      <c r="D34441" s="6"/>
      <c r="E34441" s="6"/>
      <c r="F34441" s="6"/>
      <c r="U34441" s="11"/>
      <c r="AO34441" s="11"/>
    </row>
    <row r="34442" spans="2:41" x14ac:dyDescent="0.25">
      <c r="B34442" s="6"/>
      <c r="D34442" s="6"/>
      <c r="E34442" s="6"/>
      <c r="F34442" s="6"/>
      <c r="U34442" s="11"/>
      <c r="AO34442" s="11"/>
    </row>
    <row r="34443" spans="2:41" x14ac:dyDescent="0.25">
      <c r="B34443" s="6"/>
      <c r="D34443" s="6"/>
      <c r="E34443" s="6"/>
      <c r="F34443" s="6"/>
      <c r="U34443" s="11"/>
      <c r="AO34443" s="11"/>
    </row>
    <row r="34444" spans="2:41" x14ac:dyDescent="0.25">
      <c r="B34444" s="6"/>
      <c r="D34444" s="6"/>
      <c r="E34444" s="6"/>
      <c r="F34444" s="6"/>
      <c r="U34444" s="11"/>
      <c r="AO34444" s="11"/>
    </row>
    <row r="34445" spans="2:41" x14ac:dyDescent="0.25">
      <c r="B34445" s="6"/>
      <c r="D34445" s="6"/>
      <c r="E34445" s="6"/>
      <c r="F34445" s="6"/>
      <c r="U34445" s="11"/>
      <c r="AO34445" s="11"/>
    </row>
    <row r="34446" spans="2:41" x14ac:dyDescent="0.25">
      <c r="B34446" s="6"/>
      <c r="D34446" s="6"/>
      <c r="E34446" s="6"/>
      <c r="F34446" s="6"/>
      <c r="U34446" s="11"/>
      <c r="AO34446" s="11"/>
    </row>
    <row r="34447" spans="2:41" x14ac:dyDescent="0.25">
      <c r="B34447" s="6"/>
      <c r="D34447" s="6"/>
      <c r="E34447" s="6"/>
      <c r="F34447" s="6"/>
      <c r="U34447" s="11"/>
      <c r="AO34447" s="11"/>
    </row>
    <row r="34448" spans="2:41" x14ac:dyDescent="0.25">
      <c r="B34448" s="6"/>
      <c r="D34448" s="6"/>
      <c r="E34448" s="6"/>
      <c r="F34448" s="6"/>
      <c r="U34448" s="11"/>
      <c r="AO34448" s="11"/>
    </row>
    <row r="34449" spans="2:41" x14ac:dyDescent="0.25">
      <c r="B34449" s="6"/>
      <c r="D34449" s="6"/>
      <c r="E34449" s="6"/>
      <c r="F34449" s="6"/>
      <c r="U34449" s="11"/>
      <c r="AO34449" s="11"/>
    </row>
    <row r="34450" spans="2:41" x14ac:dyDescent="0.25">
      <c r="B34450" s="6"/>
      <c r="D34450" s="6"/>
      <c r="E34450" s="6"/>
      <c r="F34450" s="6"/>
      <c r="U34450" s="11"/>
      <c r="AO34450" s="11"/>
    </row>
    <row r="34451" spans="2:41" x14ac:dyDescent="0.25">
      <c r="B34451" s="6"/>
      <c r="D34451" s="6"/>
      <c r="E34451" s="6"/>
      <c r="F34451" s="6"/>
      <c r="U34451" s="11"/>
      <c r="AO34451" s="11"/>
    </row>
    <row r="34452" spans="2:41" x14ac:dyDescent="0.25">
      <c r="B34452" s="6"/>
      <c r="D34452" s="6"/>
      <c r="E34452" s="6"/>
      <c r="F34452" s="6"/>
      <c r="U34452" s="11"/>
      <c r="AO34452" s="11"/>
    </row>
    <row r="34453" spans="2:41" x14ac:dyDescent="0.25">
      <c r="B34453" s="6"/>
      <c r="D34453" s="6"/>
      <c r="E34453" s="6"/>
      <c r="F34453" s="6"/>
      <c r="U34453" s="11"/>
      <c r="AO34453" s="11"/>
    </row>
    <row r="34454" spans="2:41" x14ac:dyDescent="0.25">
      <c r="B34454" s="6"/>
      <c r="D34454" s="6"/>
      <c r="E34454" s="6"/>
      <c r="F34454" s="6"/>
      <c r="U34454" s="11"/>
      <c r="AO34454" s="11"/>
    </row>
    <row r="34455" spans="2:41" x14ac:dyDescent="0.25">
      <c r="B34455" s="6"/>
      <c r="D34455" s="6"/>
      <c r="E34455" s="6"/>
      <c r="F34455" s="6"/>
      <c r="U34455" s="11"/>
      <c r="AO34455" s="11"/>
    </row>
    <row r="34456" spans="2:41" x14ac:dyDescent="0.25">
      <c r="B34456" s="6"/>
      <c r="D34456" s="6"/>
      <c r="E34456" s="6"/>
      <c r="F34456" s="6"/>
      <c r="U34456" s="11"/>
      <c r="AO34456" s="11"/>
    </row>
    <row r="34457" spans="2:41" x14ac:dyDescent="0.25">
      <c r="B34457" s="6"/>
      <c r="D34457" s="6"/>
      <c r="E34457" s="6"/>
      <c r="F34457" s="6"/>
      <c r="U34457" s="11"/>
      <c r="AO34457" s="11"/>
    </row>
    <row r="34458" spans="2:41" x14ac:dyDescent="0.25">
      <c r="B34458" s="6"/>
      <c r="D34458" s="6"/>
      <c r="E34458" s="6"/>
      <c r="F34458" s="6"/>
      <c r="U34458" s="11"/>
      <c r="AO34458" s="11"/>
    </row>
    <row r="34459" spans="2:41" x14ac:dyDescent="0.25">
      <c r="B34459" s="6"/>
      <c r="D34459" s="6"/>
      <c r="E34459" s="6"/>
      <c r="F34459" s="6"/>
      <c r="U34459" s="11"/>
      <c r="AO34459" s="11"/>
    </row>
    <row r="34460" spans="2:41" x14ac:dyDescent="0.25">
      <c r="B34460" s="6"/>
      <c r="D34460" s="6"/>
      <c r="E34460" s="6"/>
      <c r="F34460" s="6"/>
      <c r="U34460" s="11"/>
      <c r="AO34460" s="11"/>
    </row>
    <row r="34461" spans="2:41" x14ac:dyDescent="0.25">
      <c r="B34461" s="6"/>
      <c r="D34461" s="6"/>
      <c r="E34461" s="6"/>
      <c r="F34461" s="6"/>
      <c r="U34461" s="11"/>
      <c r="AO34461" s="11"/>
    </row>
    <row r="34462" spans="2:41" x14ac:dyDescent="0.25">
      <c r="B34462" s="6"/>
      <c r="D34462" s="6"/>
      <c r="E34462" s="6"/>
      <c r="F34462" s="6"/>
      <c r="U34462" s="11"/>
      <c r="AO34462" s="11"/>
    </row>
    <row r="34463" spans="2:41" x14ac:dyDescent="0.25">
      <c r="B34463" s="6"/>
      <c r="D34463" s="6"/>
      <c r="E34463" s="6"/>
      <c r="F34463" s="6"/>
      <c r="U34463" s="11"/>
      <c r="AO34463" s="11"/>
    </row>
    <row r="34464" spans="2:41" x14ac:dyDescent="0.25">
      <c r="B34464" s="6"/>
      <c r="D34464" s="6"/>
      <c r="E34464" s="6"/>
      <c r="F34464" s="6"/>
      <c r="U34464" s="11"/>
      <c r="AO34464" s="11"/>
    </row>
    <row r="34465" spans="2:41" x14ac:dyDescent="0.25">
      <c r="B34465" s="6"/>
      <c r="D34465" s="6"/>
      <c r="E34465" s="6"/>
      <c r="F34465" s="6"/>
      <c r="U34465" s="11"/>
      <c r="AO34465" s="11"/>
    </row>
    <row r="34466" spans="2:41" x14ac:dyDescent="0.25">
      <c r="B34466" s="6"/>
      <c r="D34466" s="6"/>
      <c r="E34466" s="6"/>
      <c r="F34466" s="6"/>
      <c r="U34466" s="11"/>
      <c r="AO34466" s="11"/>
    </row>
    <row r="34467" spans="2:41" x14ac:dyDescent="0.25">
      <c r="B34467" s="6"/>
      <c r="D34467" s="6"/>
      <c r="E34467" s="6"/>
      <c r="F34467" s="6"/>
      <c r="U34467" s="11"/>
      <c r="AO34467" s="11"/>
    </row>
    <row r="34468" spans="2:41" x14ac:dyDescent="0.25">
      <c r="B34468" s="6"/>
      <c r="D34468" s="6"/>
      <c r="E34468" s="6"/>
      <c r="F34468" s="6"/>
      <c r="U34468" s="11"/>
      <c r="AO34468" s="11"/>
    </row>
    <row r="34469" spans="2:41" x14ac:dyDescent="0.25">
      <c r="B34469" s="6"/>
      <c r="D34469" s="6"/>
      <c r="E34469" s="6"/>
      <c r="F34469" s="6"/>
      <c r="U34469" s="11"/>
      <c r="AO34469" s="11"/>
    </row>
    <row r="34470" spans="2:41" x14ac:dyDescent="0.25">
      <c r="B34470" s="6"/>
      <c r="D34470" s="6"/>
      <c r="E34470" s="6"/>
      <c r="F34470" s="6"/>
      <c r="U34470" s="11"/>
      <c r="AO34470" s="11"/>
    </row>
    <row r="34471" spans="2:41" x14ac:dyDescent="0.25">
      <c r="B34471" s="6"/>
      <c r="D34471" s="6"/>
      <c r="E34471" s="6"/>
      <c r="F34471" s="6"/>
      <c r="U34471" s="11"/>
      <c r="AO34471" s="11"/>
    </row>
    <row r="34472" spans="2:41" x14ac:dyDescent="0.25">
      <c r="B34472" s="6"/>
      <c r="D34472" s="6"/>
      <c r="E34472" s="6"/>
      <c r="F34472" s="6"/>
      <c r="U34472" s="11"/>
      <c r="AO34472" s="11"/>
    </row>
    <row r="34473" spans="2:41" x14ac:dyDescent="0.25">
      <c r="B34473" s="6"/>
      <c r="D34473" s="6"/>
      <c r="E34473" s="6"/>
      <c r="F34473" s="6"/>
      <c r="U34473" s="11"/>
      <c r="AO34473" s="11"/>
    </row>
    <row r="34474" spans="2:41" x14ac:dyDescent="0.25">
      <c r="B34474" s="6"/>
      <c r="D34474" s="6"/>
      <c r="E34474" s="6"/>
      <c r="F34474" s="6"/>
      <c r="U34474" s="11"/>
      <c r="AO34474" s="11"/>
    </row>
    <row r="34475" spans="2:41" x14ac:dyDescent="0.25">
      <c r="B34475" s="6"/>
      <c r="D34475" s="6"/>
      <c r="E34475" s="6"/>
      <c r="F34475" s="6"/>
      <c r="U34475" s="11"/>
      <c r="AO34475" s="11"/>
    </row>
    <row r="34476" spans="2:41" x14ac:dyDescent="0.25">
      <c r="B34476" s="6"/>
      <c r="D34476" s="6"/>
      <c r="E34476" s="6"/>
      <c r="F34476" s="6"/>
      <c r="U34476" s="11"/>
      <c r="AO34476" s="11"/>
    </row>
    <row r="34477" spans="2:41" x14ac:dyDescent="0.25">
      <c r="B34477" s="6"/>
      <c r="D34477" s="6"/>
      <c r="E34477" s="6"/>
      <c r="F34477" s="6"/>
      <c r="U34477" s="11"/>
      <c r="AO34477" s="11"/>
    </row>
    <row r="34478" spans="2:41" x14ac:dyDescent="0.25">
      <c r="B34478" s="6"/>
      <c r="D34478" s="6"/>
      <c r="E34478" s="6"/>
      <c r="F34478" s="6"/>
      <c r="U34478" s="11"/>
      <c r="AO34478" s="11"/>
    </row>
    <row r="34479" spans="2:41" x14ac:dyDescent="0.25">
      <c r="B34479" s="6"/>
      <c r="D34479" s="6"/>
      <c r="E34479" s="6"/>
      <c r="F34479" s="6"/>
      <c r="U34479" s="11"/>
      <c r="AO34479" s="11"/>
    </row>
    <row r="34480" spans="2:41" x14ac:dyDescent="0.25">
      <c r="B34480" s="6"/>
      <c r="D34480" s="6"/>
      <c r="E34480" s="6"/>
      <c r="F34480" s="6"/>
      <c r="U34480" s="11"/>
      <c r="AO34480" s="11"/>
    </row>
    <row r="34481" spans="2:41" x14ac:dyDescent="0.25">
      <c r="B34481" s="6"/>
      <c r="D34481" s="6"/>
      <c r="E34481" s="6"/>
      <c r="F34481" s="6"/>
      <c r="U34481" s="11"/>
      <c r="AO34481" s="11"/>
    </row>
    <row r="34482" spans="2:41" x14ac:dyDescent="0.25">
      <c r="B34482" s="6"/>
      <c r="D34482" s="6"/>
      <c r="E34482" s="6"/>
      <c r="F34482" s="6"/>
      <c r="U34482" s="11"/>
      <c r="AO34482" s="11"/>
    </row>
    <row r="34483" spans="2:41" x14ac:dyDescent="0.25">
      <c r="B34483" s="6"/>
      <c r="D34483" s="6"/>
      <c r="E34483" s="6"/>
      <c r="F34483" s="6"/>
      <c r="U34483" s="11"/>
      <c r="AO34483" s="11"/>
    </row>
    <row r="34484" spans="2:41" x14ac:dyDescent="0.25">
      <c r="B34484" s="6"/>
      <c r="D34484" s="6"/>
      <c r="E34484" s="6"/>
      <c r="F34484" s="6"/>
      <c r="U34484" s="11"/>
      <c r="AO34484" s="11"/>
    </row>
    <row r="34485" spans="2:41" x14ac:dyDescent="0.25">
      <c r="B34485" s="6"/>
      <c r="D34485" s="6"/>
      <c r="E34485" s="6"/>
      <c r="F34485" s="6"/>
      <c r="U34485" s="11"/>
      <c r="AO34485" s="11"/>
    </row>
    <row r="34486" spans="2:41" x14ac:dyDescent="0.25">
      <c r="B34486" s="6"/>
      <c r="D34486" s="6"/>
      <c r="E34486" s="6"/>
      <c r="F34486" s="6"/>
      <c r="U34486" s="11"/>
      <c r="AO34486" s="11"/>
    </row>
    <row r="34487" spans="2:41" x14ac:dyDescent="0.25">
      <c r="B34487" s="6"/>
      <c r="D34487" s="6"/>
      <c r="E34487" s="6"/>
      <c r="F34487" s="6"/>
      <c r="U34487" s="11"/>
      <c r="AO34487" s="11"/>
    </row>
    <row r="34488" spans="2:41" x14ac:dyDescent="0.25">
      <c r="B34488" s="6"/>
      <c r="D34488" s="6"/>
      <c r="E34488" s="6"/>
      <c r="F34488" s="6"/>
      <c r="U34488" s="11"/>
      <c r="AO34488" s="11"/>
    </row>
    <row r="34489" spans="2:41" x14ac:dyDescent="0.25">
      <c r="B34489" s="6"/>
      <c r="D34489" s="6"/>
      <c r="E34489" s="6"/>
      <c r="F34489" s="6"/>
      <c r="U34489" s="11"/>
      <c r="AO34489" s="11"/>
    </row>
    <row r="34490" spans="2:41" x14ac:dyDescent="0.25">
      <c r="B34490" s="6"/>
      <c r="D34490" s="6"/>
      <c r="E34490" s="6"/>
      <c r="F34490" s="6"/>
      <c r="U34490" s="11"/>
      <c r="AO34490" s="11"/>
    </row>
    <row r="34491" spans="2:41" x14ac:dyDescent="0.25">
      <c r="B34491" s="6"/>
      <c r="D34491" s="6"/>
      <c r="E34491" s="6"/>
      <c r="F34491" s="6"/>
      <c r="U34491" s="11"/>
      <c r="AO34491" s="11"/>
    </row>
    <row r="34492" spans="2:41" x14ac:dyDescent="0.25">
      <c r="B34492" s="6"/>
      <c r="D34492" s="6"/>
      <c r="E34492" s="6"/>
      <c r="F34492" s="6"/>
      <c r="U34492" s="11"/>
      <c r="AO34492" s="11"/>
    </row>
    <row r="34493" spans="2:41" x14ac:dyDescent="0.25">
      <c r="B34493" s="6"/>
      <c r="D34493" s="6"/>
      <c r="E34493" s="6"/>
      <c r="F34493" s="6"/>
      <c r="U34493" s="11"/>
      <c r="AO34493" s="11"/>
    </row>
    <row r="34494" spans="2:41" x14ac:dyDescent="0.25">
      <c r="B34494" s="6"/>
      <c r="D34494" s="6"/>
      <c r="E34494" s="6"/>
      <c r="F34494" s="6"/>
      <c r="U34494" s="11"/>
      <c r="AO34494" s="11"/>
    </row>
    <row r="34495" spans="2:41" x14ac:dyDescent="0.25">
      <c r="B34495" s="6"/>
      <c r="D34495" s="6"/>
      <c r="E34495" s="6"/>
      <c r="F34495" s="6"/>
      <c r="U34495" s="11"/>
      <c r="AO34495" s="11"/>
    </row>
    <row r="34496" spans="2:41" x14ac:dyDescent="0.25">
      <c r="B34496" s="6"/>
      <c r="D34496" s="6"/>
      <c r="E34496" s="6"/>
      <c r="F34496" s="6"/>
      <c r="U34496" s="11"/>
      <c r="AO34496" s="11"/>
    </row>
    <row r="34497" spans="2:41" x14ac:dyDescent="0.25">
      <c r="B34497" s="6"/>
      <c r="D34497" s="6"/>
      <c r="E34497" s="6"/>
      <c r="F34497" s="6"/>
      <c r="U34497" s="11"/>
      <c r="AO34497" s="11"/>
    </row>
    <row r="34498" spans="2:41" x14ac:dyDescent="0.25">
      <c r="B34498" s="6"/>
      <c r="D34498" s="6"/>
      <c r="E34498" s="6"/>
      <c r="F34498" s="6"/>
      <c r="U34498" s="11"/>
      <c r="AO34498" s="11"/>
    </row>
    <row r="34499" spans="2:41" x14ac:dyDescent="0.25">
      <c r="B34499" s="6"/>
      <c r="D34499" s="6"/>
      <c r="E34499" s="6"/>
      <c r="F34499" s="6"/>
      <c r="U34499" s="11"/>
      <c r="AO34499" s="11"/>
    </row>
    <row r="34500" spans="2:41" x14ac:dyDescent="0.25">
      <c r="B34500" s="6"/>
      <c r="D34500" s="6"/>
      <c r="E34500" s="6"/>
      <c r="F34500" s="6"/>
      <c r="U34500" s="11"/>
      <c r="AO34500" s="11"/>
    </row>
    <row r="34501" spans="2:41" x14ac:dyDescent="0.25">
      <c r="B34501" s="6"/>
      <c r="D34501" s="6"/>
      <c r="E34501" s="6"/>
      <c r="F34501" s="6"/>
      <c r="U34501" s="11"/>
      <c r="AO34501" s="11"/>
    </row>
    <row r="34502" spans="2:41" x14ac:dyDescent="0.25">
      <c r="B34502" s="6"/>
      <c r="D34502" s="6"/>
      <c r="E34502" s="6"/>
      <c r="F34502" s="6"/>
      <c r="U34502" s="11"/>
      <c r="AO34502" s="11"/>
    </row>
    <row r="34503" spans="2:41" x14ac:dyDescent="0.25">
      <c r="B34503" s="6"/>
      <c r="D34503" s="6"/>
      <c r="E34503" s="6"/>
      <c r="F34503" s="6"/>
      <c r="U34503" s="11"/>
      <c r="AO34503" s="11"/>
    </row>
    <row r="34504" spans="2:41" x14ac:dyDescent="0.25">
      <c r="B34504" s="6"/>
      <c r="D34504" s="6"/>
      <c r="E34504" s="6"/>
      <c r="F34504" s="6"/>
      <c r="U34504" s="11"/>
      <c r="AO34504" s="11"/>
    </row>
    <row r="34505" spans="2:41" x14ac:dyDescent="0.25">
      <c r="B34505" s="6"/>
      <c r="D34505" s="6"/>
      <c r="E34505" s="6"/>
      <c r="F34505" s="6"/>
      <c r="U34505" s="11"/>
      <c r="AO34505" s="11"/>
    </row>
    <row r="34506" spans="2:41" x14ac:dyDescent="0.25">
      <c r="B34506" s="6"/>
      <c r="D34506" s="6"/>
      <c r="E34506" s="6"/>
      <c r="F34506" s="6"/>
      <c r="U34506" s="11"/>
      <c r="AO34506" s="11"/>
    </row>
    <row r="34507" spans="2:41" x14ac:dyDescent="0.25">
      <c r="B34507" s="6"/>
      <c r="D34507" s="6"/>
      <c r="E34507" s="6"/>
      <c r="F34507" s="6"/>
      <c r="U34507" s="11"/>
      <c r="AO34507" s="11"/>
    </row>
    <row r="34508" spans="2:41" x14ac:dyDescent="0.25">
      <c r="B34508" s="6"/>
      <c r="D34508" s="6"/>
      <c r="E34508" s="6"/>
      <c r="F34508" s="6"/>
      <c r="U34508" s="11"/>
      <c r="AO34508" s="11"/>
    </row>
    <row r="34509" spans="2:41" x14ac:dyDescent="0.25">
      <c r="B34509" s="6"/>
      <c r="D34509" s="6"/>
      <c r="E34509" s="6"/>
      <c r="F34509" s="6"/>
      <c r="U34509" s="11"/>
      <c r="AO34509" s="11"/>
    </row>
    <row r="34510" spans="2:41" x14ac:dyDescent="0.25">
      <c r="B34510" s="6"/>
      <c r="D34510" s="6"/>
      <c r="E34510" s="6"/>
      <c r="F34510" s="6"/>
      <c r="U34510" s="11"/>
      <c r="AO34510" s="11"/>
    </row>
    <row r="34511" spans="2:41" x14ac:dyDescent="0.25">
      <c r="B34511" s="6"/>
      <c r="D34511" s="6"/>
      <c r="E34511" s="6"/>
      <c r="F34511" s="6"/>
      <c r="U34511" s="11"/>
      <c r="AO34511" s="11"/>
    </row>
    <row r="34512" spans="2:41" x14ac:dyDescent="0.25">
      <c r="B34512" s="6"/>
      <c r="D34512" s="6"/>
      <c r="E34512" s="6"/>
      <c r="F34512" s="6"/>
      <c r="U34512" s="11"/>
      <c r="AO34512" s="11"/>
    </row>
    <row r="34513" spans="2:41" x14ac:dyDescent="0.25">
      <c r="B34513" s="6"/>
      <c r="D34513" s="6"/>
      <c r="E34513" s="6"/>
      <c r="F34513" s="6"/>
      <c r="U34513" s="11"/>
      <c r="AO34513" s="11"/>
    </row>
    <row r="34514" spans="2:41" x14ac:dyDescent="0.25">
      <c r="B34514" s="6"/>
      <c r="D34514" s="6"/>
      <c r="E34514" s="6"/>
      <c r="F34514" s="6"/>
      <c r="U34514" s="11"/>
      <c r="AO34514" s="11"/>
    </row>
    <row r="34515" spans="2:41" x14ac:dyDescent="0.25">
      <c r="B34515" s="6"/>
      <c r="D34515" s="6"/>
      <c r="E34515" s="6"/>
      <c r="F34515" s="6"/>
      <c r="U34515" s="11"/>
      <c r="AO34515" s="11"/>
    </row>
    <row r="34516" spans="2:41" x14ac:dyDescent="0.25">
      <c r="B34516" s="6"/>
      <c r="D34516" s="6"/>
      <c r="E34516" s="6"/>
      <c r="F34516" s="6"/>
      <c r="U34516" s="11"/>
      <c r="AO34516" s="11"/>
    </row>
    <row r="34517" spans="2:41" x14ac:dyDescent="0.25">
      <c r="B34517" s="6"/>
      <c r="D34517" s="6"/>
      <c r="E34517" s="6"/>
      <c r="F34517" s="6"/>
      <c r="U34517" s="11"/>
      <c r="AO34517" s="11"/>
    </row>
    <row r="34518" spans="2:41" x14ac:dyDescent="0.25">
      <c r="B34518" s="6"/>
      <c r="D34518" s="6"/>
      <c r="E34518" s="6"/>
      <c r="F34518" s="6"/>
      <c r="U34518" s="11"/>
      <c r="AO34518" s="11"/>
    </row>
    <row r="34519" spans="2:41" x14ac:dyDescent="0.25">
      <c r="B34519" s="6"/>
      <c r="D34519" s="6"/>
      <c r="E34519" s="6"/>
      <c r="F34519" s="6"/>
      <c r="U34519" s="11"/>
      <c r="AO34519" s="11"/>
    </row>
    <row r="34520" spans="2:41" x14ac:dyDescent="0.25">
      <c r="B34520" s="6"/>
      <c r="D34520" s="6"/>
      <c r="E34520" s="6"/>
      <c r="F34520" s="6"/>
      <c r="U34520" s="11"/>
      <c r="AO34520" s="11"/>
    </row>
    <row r="34521" spans="2:41" x14ac:dyDescent="0.25">
      <c r="B34521" s="6"/>
      <c r="D34521" s="6"/>
      <c r="E34521" s="6"/>
      <c r="F34521" s="6"/>
      <c r="U34521" s="11"/>
      <c r="AO34521" s="11"/>
    </row>
    <row r="34522" spans="2:41" x14ac:dyDescent="0.25">
      <c r="B34522" s="6"/>
      <c r="D34522" s="6"/>
      <c r="E34522" s="6"/>
      <c r="F34522" s="6"/>
      <c r="U34522" s="11"/>
      <c r="AO34522" s="11"/>
    </row>
    <row r="34523" spans="2:41" x14ac:dyDescent="0.25">
      <c r="B34523" s="6"/>
      <c r="D34523" s="6"/>
      <c r="E34523" s="6"/>
      <c r="F34523" s="6"/>
      <c r="U34523" s="11"/>
      <c r="AO34523" s="11"/>
    </row>
    <row r="34524" spans="2:41" x14ac:dyDescent="0.25">
      <c r="B34524" s="6"/>
      <c r="D34524" s="6"/>
      <c r="E34524" s="6"/>
      <c r="F34524" s="6"/>
      <c r="U34524" s="11"/>
      <c r="AO34524" s="11"/>
    </row>
    <row r="34525" spans="2:41" x14ac:dyDescent="0.25">
      <c r="B34525" s="6"/>
      <c r="D34525" s="6"/>
      <c r="E34525" s="6"/>
      <c r="F34525" s="6"/>
      <c r="U34525" s="11"/>
      <c r="AO34525" s="11"/>
    </row>
    <row r="34526" spans="2:41" x14ac:dyDescent="0.25">
      <c r="B34526" s="6"/>
      <c r="D34526" s="6"/>
      <c r="E34526" s="6"/>
      <c r="F34526" s="6"/>
      <c r="U34526" s="11"/>
      <c r="AO34526" s="11"/>
    </row>
    <row r="34527" spans="2:41" x14ac:dyDescent="0.25">
      <c r="B34527" s="6"/>
      <c r="D34527" s="6"/>
      <c r="E34527" s="6"/>
      <c r="F34527" s="6"/>
      <c r="U34527" s="11"/>
      <c r="AO34527" s="11"/>
    </row>
    <row r="34528" spans="2:41" x14ac:dyDescent="0.25">
      <c r="B34528" s="6"/>
      <c r="D34528" s="6"/>
      <c r="E34528" s="6"/>
      <c r="F34528" s="6"/>
      <c r="U34528" s="11"/>
      <c r="AO34528" s="11"/>
    </row>
    <row r="34529" spans="2:41" x14ac:dyDescent="0.25">
      <c r="B34529" s="6"/>
      <c r="D34529" s="6"/>
      <c r="E34529" s="6"/>
      <c r="F34529" s="6"/>
      <c r="U34529" s="11"/>
      <c r="AO34529" s="11"/>
    </row>
    <row r="34530" spans="2:41" x14ac:dyDescent="0.25">
      <c r="B34530" s="6"/>
      <c r="D34530" s="6"/>
      <c r="E34530" s="6"/>
      <c r="F34530" s="6"/>
      <c r="U34530" s="11"/>
      <c r="AO34530" s="11"/>
    </row>
    <row r="34531" spans="2:41" x14ac:dyDescent="0.25">
      <c r="B34531" s="6"/>
      <c r="D34531" s="6"/>
      <c r="E34531" s="6"/>
      <c r="F34531" s="6"/>
      <c r="U34531" s="11"/>
      <c r="AO34531" s="11"/>
    </row>
    <row r="34532" spans="2:41" x14ac:dyDescent="0.25">
      <c r="B34532" s="6"/>
      <c r="D34532" s="6"/>
      <c r="E34532" s="6"/>
      <c r="F34532" s="6"/>
      <c r="U34532" s="11"/>
      <c r="AO34532" s="11"/>
    </row>
    <row r="34533" spans="2:41" x14ac:dyDescent="0.25">
      <c r="B34533" s="6"/>
      <c r="D34533" s="6"/>
      <c r="E34533" s="6"/>
      <c r="F34533" s="6"/>
      <c r="U34533" s="11"/>
      <c r="AO34533" s="11"/>
    </row>
    <row r="34534" spans="2:41" x14ac:dyDescent="0.25">
      <c r="B34534" s="6"/>
      <c r="D34534" s="6"/>
      <c r="E34534" s="6"/>
      <c r="F34534" s="6"/>
      <c r="U34534" s="11"/>
      <c r="AO34534" s="11"/>
    </row>
    <row r="34535" spans="2:41" x14ac:dyDescent="0.25">
      <c r="B34535" s="6"/>
      <c r="D34535" s="6"/>
      <c r="E34535" s="6"/>
      <c r="F34535" s="6"/>
      <c r="U34535" s="11"/>
      <c r="AO34535" s="11"/>
    </row>
    <row r="34536" spans="2:41" x14ac:dyDescent="0.25">
      <c r="B34536" s="6"/>
      <c r="D34536" s="6"/>
      <c r="E34536" s="6"/>
      <c r="F34536" s="6"/>
      <c r="U34536" s="11"/>
      <c r="AO34536" s="11"/>
    </row>
    <row r="34537" spans="2:41" x14ac:dyDescent="0.25">
      <c r="B34537" s="6"/>
      <c r="D34537" s="6"/>
      <c r="E34537" s="6"/>
      <c r="F34537" s="6"/>
      <c r="U34537" s="11"/>
      <c r="AO34537" s="11"/>
    </row>
    <row r="34538" spans="2:41" x14ac:dyDescent="0.25">
      <c r="B34538" s="6"/>
      <c r="D34538" s="6"/>
      <c r="E34538" s="6"/>
      <c r="F34538" s="6"/>
      <c r="U34538" s="11"/>
      <c r="AO34538" s="11"/>
    </row>
    <row r="34539" spans="2:41" x14ac:dyDescent="0.25">
      <c r="B34539" s="6"/>
      <c r="D34539" s="6"/>
      <c r="E34539" s="6"/>
      <c r="F34539" s="6"/>
      <c r="U34539" s="11"/>
      <c r="AO34539" s="11"/>
    </row>
    <row r="34540" spans="2:41" x14ac:dyDescent="0.25">
      <c r="B34540" s="6"/>
      <c r="D34540" s="6"/>
      <c r="E34540" s="6"/>
      <c r="F34540" s="6"/>
      <c r="U34540" s="11"/>
      <c r="AO34540" s="11"/>
    </row>
    <row r="34541" spans="2:41" x14ac:dyDescent="0.25">
      <c r="B34541" s="6"/>
      <c r="D34541" s="6"/>
      <c r="E34541" s="6"/>
      <c r="F34541" s="6"/>
      <c r="U34541" s="11"/>
      <c r="AO34541" s="11"/>
    </row>
    <row r="34542" spans="2:41" x14ac:dyDescent="0.25">
      <c r="B34542" s="6"/>
      <c r="D34542" s="6"/>
      <c r="E34542" s="6"/>
      <c r="F34542" s="6"/>
      <c r="U34542" s="11"/>
      <c r="AO34542" s="11"/>
    </row>
    <row r="34543" spans="2:41" x14ac:dyDescent="0.25">
      <c r="B34543" s="6"/>
      <c r="D34543" s="6"/>
      <c r="E34543" s="6"/>
      <c r="F34543" s="6"/>
      <c r="U34543" s="11"/>
      <c r="AO34543" s="11"/>
    </row>
    <row r="34544" spans="2:41" x14ac:dyDescent="0.25">
      <c r="B34544" s="6"/>
      <c r="D34544" s="6"/>
      <c r="E34544" s="6"/>
      <c r="F34544" s="6"/>
      <c r="U34544" s="11"/>
      <c r="AO34544" s="11"/>
    </row>
    <row r="34545" spans="2:41" x14ac:dyDescent="0.25">
      <c r="B34545" s="6"/>
      <c r="D34545" s="6"/>
      <c r="E34545" s="6"/>
      <c r="F34545" s="6"/>
      <c r="U34545" s="11"/>
      <c r="AO34545" s="11"/>
    </row>
    <row r="34546" spans="2:41" x14ac:dyDescent="0.25">
      <c r="B34546" s="6"/>
      <c r="D34546" s="6"/>
      <c r="E34546" s="6"/>
      <c r="F34546" s="6"/>
      <c r="U34546" s="11"/>
      <c r="AO34546" s="11"/>
    </row>
    <row r="34547" spans="2:41" x14ac:dyDescent="0.25">
      <c r="B34547" s="6"/>
      <c r="D34547" s="6"/>
      <c r="E34547" s="6"/>
      <c r="F34547" s="6"/>
      <c r="U34547" s="11"/>
      <c r="AO34547" s="11"/>
    </row>
    <row r="34548" spans="2:41" x14ac:dyDescent="0.25">
      <c r="B34548" s="6"/>
      <c r="D34548" s="6"/>
      <c r="E34548" s="6"/>
      <c r="F34548" s="6"/>
      <c r="U34548" s="11"/>
      <c r="AO34548" s="11"/>
    </row>
    <row r="34549" spans="2:41" x14ac:dyDescent="0.25">
      <c r="B34549" s="6"/>
      <c r="D34549" s="6"/>
      <c r="E34549" s="6"/>
      <c r="F34549" s="6"/>
      <c r="U34549" s="11"/>
      <c r="AO34549" s="11"/>
    </row>
    <row r="34550" spans="2:41" x14ac:dyDescent="0.25">
      <c r="B34550" s="6"/>
      <c r="D34550" s="6"/>
      <c r="E34550" s="6"/>
      <c r="F34550" s="6"/>
      <c r="U34550" s="11"/>
      <c r="AO34550" s="11"/>
    </row>
    <row r="34551" spans="2:41" x14ac:dyDescent="0.25">
      <c r="B34551" s="6"/>
      <c r="D34551" s="6"/>
      <c r="E34551" s="6"/>
      <c r="F34551" s="6"/>
      <c r="U34551" s="11"/>
      <c r="AO34551" s="11"/>
    </row>
    <row r="34552" spans="2:41" x14ac:dyDescent="0.25">
      <c r="B34552" s="6"/>
      <c r="D34552" s="6"/>
      <c r="E34552" s="6"/>
      <c r="F34552" s="6"/>
      <c r="U34552" s="11"/>
      <c r="AO34552" s="11"/>
    </row>
    <row r="34553" spans="2:41" x14ac:dyDescent="0.25">
      <c r="B34553" s="6"/>
      <c r="D34553" s="6"/>
      <c r="E34553" s="6"/>
      <c r="F34553" s="6"/>
      <c r="U34553" s="11"/>
      <c r="AO34553" s="11"/>
    </row>
    <row r="34554" spans="2:41" x14ac:dyDescent="0.25">
      <c r="B34554" s="6"/>
      <c r="D34554" s="6"/>
      <c r="E34554" s="6"/>
      <c r="F34554" s="6"/>
      <c r="U34554" s="11"/>
      <c r="AO34554" s="11"/>
    </row>
    <row r="34555" spans="2:41" x14ac:dyDescent="0.25">
      <c r="B34555" s="6"/>
      <c r="D34555" s="6"/>
      <c r="E34555" s="6"/>
      <c r="F34555" s="6"/>
      <c r="U34555" s="11"/>
      <c r="AO34555" s="11"/>
    </row>
    <row r="34556" spans="2:41" x14ac:dyDescent="0.25">
      <c r="B34556" s="6"/>
      <c r="D34556" s="6"/>
      <c r="E34556" s="6"/>
      <c r="F34556" s="6"/>
      <c r="U34556" s="11"/>
      <c r="AO34556" s="11"/>
    </row>
    <row r="34557" spans="2:41" x14ac:dyDescent="0.25">
      <c r="B34557" s="6"/>
      <c r="D34557" s="6"/>
      <c r="E34557" s="6"/>
      <c r="F34557" s="6"/>
      <c r="U34557" s="11"/>
      <c r="AO34557" s="11"/>
    </row>
    <row r="34558" spans="2:41" x14ac:dyDescent="0.25">
      <c r="B34558" s="6"/>
      <c r="D34558" s="6"/>
      <c r="E34558" s="6"/>
      <c r="F34558" s="6"/>
      <c r="U34558" s="11"/>
      <c r="AO34558" s="11"/>
    </row>
    <row r="34559" spans="2:41" x14ac:dyDescent="0.25">
      <c r="B34559" s="6"/>
      <c r="D34559" s="6"/>
      <c r="E34559" s="6"/>
      <c r="F34559" s="6"/>
      <c r="U34559" s="11"/>
      <c r="AO34559" s="11"/>
    </row>
    <row r="34560" spans="2:41" x14ac:dyDescent="0.25">
      <c r="B34560" s="6"/>
      <c r="D34560" s="6"/>
      <c r="E34560" s="6"/>
      <c r="F34560" s="6"/>
      <c r="U34560" s="11"/>
      <c r="AO34560" s="11"/>
    </row>
    <row r="34561" spans="2:41" x14ac:dyDescent="0.25">
      <c r="B34561" s="6"/>
      <c r="D34561" s="6"/>
      <c r="E34561" s="6"/>
      <c r="F34561" s="6"/>
      <c r="U34561" s="11"/>
      <c r="AO34561" s="11"/>
    </row>
    <row r="34562" spans="2:41" x14ac:dyDescent="0.25">
      <c r="B34562" s="6"/>
      <c r="D34562" s="6"/>
      <c r="E34562" s="6"/>
      <c r="F34562" s="6"/>
      <c r="U34562" s="11"/>
      <c r="AO34562" s="11"/>
    </row>
    <row r="34563" spans="2:41" x14ac:dyDescent="0.25">
      <c r="B34563" s="6"/>
      <c r="D34563" s="6"/>
      <c r="E34563" s="6"/>
      <c r="F34563" s="6"/>
      <c r="U34563" s="11"/>
      <c r="AO34563" s="11"/>
    </row>
    <row r="34564" spans="2:41" x14ac:dyDescent="0.25">
      <c r="B34564" s="6"/>
      <c r="D34564" s="6"/>
      <c r="E34564" s="6"/>
      <c r="F34564" s="6"/>
      <c r="U34564" s="11"/>
      <c r="AO34564" s="11"/>
    </row>
    <row r="34565" spans="2:41" x14ac:dyDescent="0.25">
      <c r="B34565" s="6"/>
      <c r="D34565" s="6"/>
      <c r="E34565" s="6"/>
      <c r="F34565" s="6"/>
      <c r="U34565" s="11"/>
      <c r="AO34565" s="11"/>
    </row>
    <row r="34566" spans="2:41" x14ac:dyDescent="0.25">
      <c r="B34566" s="6"/>
      <c r="D34566" s="6"/>
      <c r="E34566" s="6"/>
      <c r="F34566" s="6"/>
      <c r="U34566" s="11"/>
      <c r="AO34566" s="11"/>
    </row>
    <row r="34567" spans="2:41" x14ac:dyDescent="0.25">
      <c r="B34567" s="6"/>
      <c r="D34567" s="6"/>
      <c r="E34567" s="6"/>
      <c r="F34567" s="6"/>
      <c r="U34567" s="11"/>
      <c r="AO34567" s="11"/>
    </row>
    <row r="34568" spans="2:41" x14ac:dyDescent="0.25">
      <c r="B34568" s="6"/>
      <c r="D34568" s="6"/>
      <c r="E34568" s="6"/>
      <c r="F34568" s="6"/>
      <c r="U34568" s="11"/>
      <c r="AO34568" s="11"/>
    </row>
    <row r="34569" spans="2:41" x14ac:dyDescent="0.25">
      <c r="B34569" s="6"/>
      <c r="D34569" s="6"/>
      <c r="E34569" s="6"/>
      <c r="F34569" s="6"/>
      <c r="U34569" s="11"/>
      <c r="AO34569" s="11"/>
    </row>
    <row r="34570" spans="2:41" x14ac:dyDescent="0.25">
      <c r="B34570" s="6"/>
      <c r="D34570" s="6"/>
      <c r="E34570" s="6"/>
      <c r="F34570" s="6"/>
      <c r="U34570" s="11"/>
      <c r="AO34570" s="11"/>
    </row>
    <row r="34571" spans="2:41" x14ac:dyDescent="0.25">
      <c r="B34571" s="6"/>
      <c r="D34571" s="6"/>
      <c r="E34571" s="6"/>
      <c r="F34571" s="6"/>
      <c r="U34571" s="11"/>
      <c r="AO34571" s="11"/>
    </row>
    <row r="34572" spans="2:41" x14ac:dyDescent="0.25">
      <c r="B34572" s="6"/>
      <c r="D34572" s="6"/>
      <c r="E34572" s="6"/>
      <c r="F34572" s="6"/>
      <c r="U34572" s="11"/>
      <c r="AO34572" s="11"/>
    </row>
    <row r="34573" spans="2:41" x14ac:dyDescent="0.25">
      <c r="B34573" s="6"/>
      <c r="D34573" s="6"/>
      <c r="E34573" s="6"/>
      <c r="F34573" s="6"/>
      <c r="U34573" s="11"/>
      <c r="AO34573" s="11"/>
    </row>
    <row r="34574" spans="2:41" x14ac:dyDescent="0.25">
      <c r="B34574" s="6"/>
      <c r="D34574" s="6"/>
      <c r="E34574" s="6"/>
      <c r="F34574" s="6"/>
      <c r="U34574" s="11"/>
      <c r="AO34574" s="11"/>
    </row>
    <row r="34575" spans="2:41" x14ac:dyDescent="0.25">
      <c r="B34575" s="6"/>
      <c r="D34575" s="6"/>
      <c r="E34575" s="6"/>
      <c r="F34575" s="6"/>
      <c r="U34575" s="11"/>
      <c r="AO34575" s="11"/>
    </row>
    <row r="34576" spans="2:41" x14ac:dyDescent="0.25">
      <c r="B34576" s="6"/>
      <c r="D34576" s="6"/>
      <c r="E34576" s="6"/>
      <c r="F34576" s="6"/>
      <c r="U34576" s="11"/>
      <c r="AO34576" s="11"/>
    </row>
    <row r="34577" spans="2:41" x14ac:dyDescent="0.25">
      <c r="B34577" s="6"/>
      <c r="D34577" s="6"/>
      <c r="E34577" s="6"/>
      <c r="F34577" s="6"/>
      <c r="U34577" s="11"/>
      <c r="AO34577" s="11"/>
    </row>
    <row r="34578" spans="2:41" x14ac:dyDescent="0.25">
      <c r="B34578" s="6"/>
      <c r="D34578" s="6"/>
      <c r="E34578" s="6"/>
      <c r="F34578" s="6"/>
      <c r="U34578" s="11"/>
      <c r="AO34578" s="11"/>
    </row>
    <row r="34579" spans="2:41" x14ac:dyDescent="0.25">
      <c r="B34579" s="6"/>
      <c r="D34579" s="6"/>
      <c r="E34579" s="6"/>
      <c r="F34579" s="6"/>
      <c r="U34579" s="11"/>
      <c r="AO34579" s="11"/>
    </row>
    <row r="34580" spans="2:41" x14ac:dyDescent="0.25">
      <c r="B34580" s="6"/>
      <c r="D34580" s="6"/>
      <c r="E34580" s="6"/>
      <c r="F34580" s="6"/>
      <c r="U34580" s="11"/>
      <c r="AO34580" s="11"/>
    </row>
    <row r="34581" spans="2:41" x14ac:dyDescent="0.25">
      <c r="B34581" s="6"/>
      <c r="D34581" s="6"/>
      <c r="E34581" s="6"/>
      <c r="F34581" s="6"/>
      <c r="U34581" s="11"/>
      <c r="AO34581" s="11"/>
    </row>
    <row r="34582" spans="2:41" x14ac:dyDescent="0.25">
      <c r="B34582" s="6"/>
      <c r="D34582" s="6"/>
      <c r="E34582" s="6"/>
      <c r="F34582" s="6"/>
      <c r="U34582" s="11"/>
      <c r="AO34582" s="11"/>
    </row>
    <row r="34583" spans="2:41" x14ac:dyDescent="0.25">
      <c r="B34583" s="6"/>
      <c r="D34583" s="6"/>
      <c r="E34583" s="6"/>
      <c r="F34583" s="6"/>
      <c r="U34583" s="11"/>
      <c r="AO34583" s="11"/>
    </row>
    <row r="34584" spans="2:41" x14ac:dyDescent="0.25">
      <c r="B34584" s="6"/>
      <c r="D34584" s="6"/>
      <c r="E34584" s="6"/>
      <c r="F34584" s="6"/>
      <c r="U34584" s="11"/>
      <c r="AO34584" s="11"/>
    </row>
    <row r="34585" spans="2:41" x14ac:dyDescent="0.25">
      <c r="B34585" s="6"/>
      <c r="D34585" s="6"/>
      <c r="E34585" s="6"/>
      <c r="F34585" s="6"/>
      <c r="U34585" s="11"/>
      <c r="AO34585" s="11"/>
    </row>
    <row r="34586" spans="2:41" x14ac:dyDescent="0.25">
      <c r="B34586" s="6"/>
      <c r="D34586" s="6"/>
      <c r="E34586" s="6"/>
      <c r="F34586" s="6"/>
      <c r="U34586" s="11"/>
      <c r="AO34586" s="11"/>
    </row>
    <row r="34587" spans="2:41" x14ac:dyDescent="0.25">
      <c r="B34587" s="6"/>
      <c r="D34587" s="6"/>
      <c r="E34587" s="6"/>
      <c r="F34587" s="6"/>
      <c r="U34587" s="11"/>
      <c r="AO34587" s="11"/>
    </row>
    <row r="34588" spans="2:41" x14ac:dyDescent="0.25">
      <c r="B34588" s="6"/>
      <c r="D34588" s="6"/>
      <c r="E34588" s="6"/>
      <c r="F34588" s="6"/>
      <c r="U34588" s="11"/>
      <c r="AO34588" s="11"/>
    </row>
    <row r="34589" spans="2:41" x14ac:dyDescent="0.25">
      <c r="B34589" s="6"/>
      <c r="D34589" s="6"/>
      <c r="E34589" s="6"/>
      <c r="F34589" s="6"/>
      <c r="U34589" s="11"/>
      <c r="AO34589" s="11"/>
    </row>
    <row r="34590" spans="2:41" x14ac:dyDescent="0.25">
      <c r="B34590" s="6"/>
      <c r="D34590" s="6"/>
      <c r="E34590" s="6"/>
      <c r="F34590" s="6"/>
      <c r="U34590" s="11"/>
      <c r="AO34590" s="11"/>
    </row>
    <row r="34591" spans="2:41" x14ac:dyDescent="0.25">
      <c r="B34591" s="6"/>
      <c r="D34591" s="6"/>
      <c r="E34591" s="6"/>
      <c r="F34591" s="6"/>
      <c r="U34591" s="11"/>
      <c r="AO34591" s="11"/>
    </row>
    <row r="34592" spans="2:41" x14ac:dyDescent="0.25">
      <c r="B34592" s="6"/>
      <c r="D34592" s="6"/>
      <c r="E34592" s="6"/>
      <c r="F34592" s="6"/>
      <c r="U34592" s="11"/>
      <c r="AO34592" s="11"/>
    </row>
    <row r="34593" spans="2:41" x14ac:dyDescent="0.25">
      <c r="B34593" s="6"/>
      <c r="D34593" s="6"/>
      <c r="E34593" s="6"/>
      <c r="F34593" s="6"/>
      <c r="U34593" s="11"/>
      <c r="AO34593" s="11"/>
    </row>
    <row r="34594" spans="2:41" x14ac:dyDescent="0.25">
      <c r="B34594" s="6"/>
      <c r="D34594" s="6"/>
      <c r="E34594" s="6"/>
      <c r="F34594" s="6"/>
      <c r="U34594" s="11"/>
      <c r="AO34594" s="11"/>
    </row>
    <row r="34595" spans="2:41" x14ac:dyDescent="0.25">
      <c r="B34595" s="6"/>
      <c r="D34595" s="6"/>
      <c r="E34595" s="6"/>
      <c r="F34595" s="6"/>
      <c r="U34595" s="11"/>
      <c r="AO34595" s="11"/>
    </row>
    <row r="34596" spans="2:41" x14ac:dyDescent="0.25">
      <c r="B34596" s="6"/>
      <c r="D34596" s="6"/>
      <c r="E34596" s="6"/>
      <c r="F34596" s="6"/>
      <c r="U34596" s="11"/>
      <c r="AO34596" s="11"/>
    </row>
    <row r="34597" spans="2:41" x14ac:dyDescent="0.25">
      <c r="B34597" s="6"/>
      <c r="D34597" s="6"/>
      <c r="E34597" s="6"/>
      <c r="F34597" s="6"/>
      <c r="U34597" s="11"/>
      <c r="AO34597" s="11"/>
    </row>
    <row r="34598" spans="2:41" x14ac:dyDescent="0.25">
      <c r="B34598" s="6"/>
      <c r="D34598" s="6"/>
      <c r="E34598" s="6"/>
      <c r="F34598" s="6"/>
      <c r="U34598" s="11"/>
      <c r="AO34598" s="11"/>
    </row>
    <row r="34599" spans="2:41" x14ac:dyDescent="0.25">
      <c r="B34599" s="6"/>
      <c r="D34599" s="6"/>
      <c r="E34599" s="6"/>
      <c r="F34599" s="6"/>
      <c r="U34599" s="11"/>
      <c r="AO34599" s="11"/>
    </row>
    <row r="34600" spans="2:41" x14ac:dyDescent="0.25">
      <c r="B34600" s="6"/>
      <c r="D34600" s="6"/>
      <c r="E34600" s="6"/>
      <c r="F34600" s="6"/>
      <c r="U34600" s="11"/>
      <c r="AO34600" s="11"/>
    </row>
    <row r="34601" spans="2:41" x14ac:dyDescent="0.25">
      <c r="B34601" s="6"/>
      <c r="D34601" s="6"/>
      <c r="E34601" s="6"/>
      <c r="F34601" s="6"/>
      <c r="U34601" s="11"/>
      <c r="AO34601" s="11"/>
    </row>
    <row r="34602" spans="2:41" x14ac:dyDescent="0.25">
      <c r="B34602" s="6"/>
      <c r="D34602" s="6"/>
      <c r="E34602" s="6"/>
      <c r="F34602" s="6"/>
      <c r="U34602" s="11"/>
      <c r="AO34602" s="11"/>
    </row>
    <row r="34603" spans="2:41" x14ac:dyDescent="0.25">
      <c r="B34603" s="6"/>
      <c r="D34603" s="6"/>
      <c r="E34603" s="6"/>
      <c r="F34603" s="6"/>
      <c r="U34603" s="11"/>
      <c r="AO34603" s="11"/>
    </row>
    <row r="34604" spans="2:41" x14ac:dyDescent="0.25">
      <c r="B34604" s="6"/>
      <c r="D34604" s="6"/>
      <c r="E34604" s="6"/>
      <c r="F34604" s="6"/>
      <c r="U34604" s="11"/>
      <c r="AO34604" s="11"/>
    </row>
    <row r="34605" spans="2:41" x14ac:dyDescent="0.25">
      <c r="B34605" s="6"/>
      <c r="D34605" s="6"/>
      <c r="E34605" s="6"/>
      <c r="F34605" s="6"/>
      <c r="U34605" s="11"/>
      <c r="AO34605" s="11"/>
    </row>
    <row r="34606" spans="2:41" x14ac:dyDescent="0.25">
      <c r="B34606" s="6"/>
      <c r="D34606" s="6"/>
      <c r="E34606" s="6"/>
      <c r="F34606" s="6"/>
      <c r="U34606" s="11"/>
      <c r="AO34606" s="11"/>
    </row>
    <row r="34607" spans="2:41" x14ac:dyDescent="0.25">
      <c r="B34607" s="6"/>
      <c r="D34607" s="6"/>
      <c r="E34607" s="6"/>
      <c r="F34607" s="6"/>
      <c r="U34607" s="11"/>
      <c r="AO34607" s="11"/>
    </row>
    <row r="34608" spans="2:41" x14ac:dyDescent="0.25">
      <c r="B34608" s="6"/>
      <c r="D34608" s="6"/>
      <c r="E34608" s="6"/>
      <c r="F34608" s="6"/>
      <c r="U34608" s="11"/>
      <c r="AO34608" s="11"/>
    </row>
    <row r="34609" spans="2:41" x14ac:dyDescent="0.25">
      <c r="B34609" s="6"/>
      <c r="D34609" s="6"/>
      <c r="E34609" s="6"/>
      <c r="F34609" s="6"/>
      <c r="U34609" s="11"/>
      <c r="AO34609" s="11"/>
    </row>
    <row r="34610" spans="2:41" x14ac:dyDescent="0.25">
      <c r="B34610" s="6"/>
      <c r="D34610" s="6"/>
      <c r="E34610" s="6"/>
      <c r="F34610" s="6"/>
      <c r="U34610" s="11"/>
      <c r="AO34610" s="11"/>
    </row>
    <row r="34611" spans="2:41" x14ac:dyDescent="0.25">
      <c r="B34611" s="6"/>
      <c r="D34611" s="6"/>
      <c r="E34611" s="6"/>
      <c r="F34611" s="6"/>
      <c r="U34611" s="11"/>
      <c r="AO34611" s="11"/>
    </row>
    <row r="34612" spans="2:41" x14ac:dyDescent="0.25">
      <c r="B34612" s="6"/>
      <c r="D34612" s="6"/>
      <c r="E34612" s="6"/>
      <c r="F34612" s="6"/>
      <c r="U34612" s="11"/>
      <c r="AO34612" s="11"/>
    </row>
    <row r="34613" spans="2:41" x14ac:dyDescent="0.25">
      <c r="B34613" s="6"/>
      <c r="D34613" s="6"/>
      <c r="E34613" s="6"/>
      <c r="F34613" s="6"/>
      <c r="U34613" s="11"/>
      <c r="AO34613" s="11"/>
    </row>
    <row r="34614" spans="2:41" x14ac:dyDescent="0.25">
      <c r="B34614" s="6"/>
      <c r="D34614" s="6"/>
      <c r="E34614" s="6"/>
      <c r="F34614" s="6"/>
      <c r="U34614" s="11"/>
      <c r="AO34614" s="11"/>
    </row>
    <row r="34615" spans="2:41" x14ac:dyDescent="0.25">
      <c r="B34615" s="6"/>
      <c r="D34615" s="6"/>
      <c r="E34615" s="6"/>
      <c r="F34615" s="6"/>
      <c r="U34615" s="11"/>
      <c r="AO34615" s="11"/>
    </row>
    <row r="34616" spans="2:41" x14ac:dyDescent="0.25">
      <c r="B34616" s="6"/>
      <c r="D34616" s="6"/>
      <c r="E34616" s="6"/>
      <c r="F34616" s="6"/>
      <c r="U34616" s="11"/>
      <c r="AO34616" s="11"/>
    </row>
    <row r="34617" spans="2:41" x14ac:dyDescent="0.25">
      <c r="B34617" s="6"/>
      <c r="D34617" s="6"/>
      <c r="E34617" s="6"/>
      <c r="F34617" s="6"/>
      <c r="U34617" s="11"/>
      <c r="AO34617" s="11"/>
    </row>
    <row r="34618" spans="2:41" x14ac:dyDescent="0.25">
      <c r="B34618" s="6"/>
      <c r="D34618" s="6"/>
      <c r="E34618" s="6"/>
      <c r="F34618" s="6"/>
      <c r="U34618" s="11"/>
      <c r="AO34618" s="11"/>
    </row>
    <row r="34619" spans="2:41" x14ac:dyDescent="0.25">
      <c r="B34619" s="6"/>
      <c r="D34619" s="6"/>
      <c r="E34619" s="6"/>
      <c r="F34619" s="6"/>
      <c r="U34619" s="11"/>
      <c r="AO34619" s="11"/>
    </row>
    <row r="34620" spans="2:41" x14ac:dyDescent="0.25">
      <c r="B34620" s="6"/>
      <c r="D34620" s="6"/>
      <c r="E34620" s="6"/>
      <c r="F34620" s="6"/>
      <c r="U34620" s="11"/>
      <c r="AO34620" s="11"/>
    </row>
    <row r="34621" spans="2:41" x14ac:dyDescent="0.25">
      <c r="B34621" s="6"/>
      <c r="D34621" s="6"/>
      <c r="E34621" s="6"/>
      <c r="F34621" s="6"/>
      <c r="U34621" s="11"/>
      <c r="AO34621" s="11"/>
    </row>
    <row r="34622" spans="2:41" x14ac:dyDescent="0.25">
      <c r="B34622" s="6"/>
      <c r="D34622" s="6"/>
      <c r="E34622" s="6"/>
      <c r="F34622" s="6"/>
      <c r="U34622" s="11"/>
      <c r="AO34622" s="11"/>
    </row>
    <row r="34623" spans="2:41" x14ac:dyDescent="0.25">
      <c r="B34623" s="6"/>
      <c r="D34623" s="6"/>
      <c r="E34623" s="6"/>
      <c r="F34623" s="6"/>
      <c r="U34623" s="11"/>
      <c r="AO34623" s="11"/>
    </row>
    <row r="34624" spans="2:41" x14ac:dyDescent="0.25">
      <c r="B34624" s="6"/>
      <c r="D34624" s="6"/>
      <c r="E34624" s="6"/>
      <c r="F34624" s="6"/>
      <c r="U34624" s="11"/>
      <c r="AO34624" s="11"/>
    </row>
    <row r="34625" spans="2:41" x14ac:dyDescent="0.25">
      <c r="B34625" s="6"/>
      <c r="D34625" s="6"/>
      <c r="E34625" s="6"/>
      <c r="F34625" s="6"/>
      <c r="U34625" s="11"/>
      <c r="AO34625" s="11"/>
    </row>
    <row r="34626" spans="2:41" x14ac:dyDescent="0.25">
      <c r="B34626" s="6"/>
      <c r="D34626" s="6"/>
      <c r="E34626" s="6"/>
      <c r="F34626" s="6"/>
      <c r="U34626" s="11"/>
      <c r="AO34626" s="11"/>
    </row>
    <row r="34627" spans="2:41" x14ac:dyDescent="0.25">
      <c r="B34627" s="6"/>
      <c r="D34627" s="6"/>
      <c r="E34627" s="6"/>
      <c r="F34627" s="6"/>
      <c r="U34627" s="11"/>
      <c r="AO34627" s="11"/>
    </row>
    <row r="34628" spans="2:41" x14ac:dyDescent="0.25">
      <c r="B34628" s="6"/>
      <c r="D34628" s="6"/>
      <c r="E34628" s="6"/>
      <c r="F34628" s="6"/>
      <c r="U34628" s="11"/>
      <c r="AO34628" s="11"/>
    </row>
    <row r="34629" spans="2:41" x14ac:dyDescent="0.25">
      <c r="B34629" s="6"/>
      <c r="D34629" s="6"/>
      <c r="E34629" s="6"/>
      <c r="F34629" s="6"/>
      <c r="U34629" s="11"/>
      <c r="AO34629" s="11"/>
    </row>
    <row r="34630" spans="2:41" x14ac:dyDescent="0.25">
      <c r="B34630" s="6"/>
      <c r="D34630" s="6"/>
      <c r="E34630" s="6"/>
      <c r="F34630" s="6"/>
      <c r="U34630" s="11"/>
      <c r="AO34630" s="11"/>
    </row>
    <row r="34631" spans="2:41" x14ac:dyDescent="0.25">
      <c r="B34631" s="6"/>
      <c r="D34631" s="6"/>
      <c r="E34631" s="6"/>
      <c r="F34631" s="6"/>
      <c r="U34631" s="11"/>
      <c r="AO34631" s="11"/>
    </row>
    <row r="34632" spans="2:41" x14ac:dyDescent="0.25">
      <c r="B34632" s="6"/>
      <c r="D34632" s="6"/>
      <c r="E34632" s="6"/>
      <c r="F34632" s="6"/>
      <c r="U34632" s="11"/>
      <c r="AO34632" s="11"/>
    </row>
    <row r="34633" spans="2:41" x14ac:dyDescent="0.25">
      <c r="B34633" s="6"/>
      <c r="D34633" s="6"/>
      <c r="E34633" s="6"/>
      <c r="F34633" s="6"/>
      <c r="U34633" s="11"/>
      <c r="AO34633" s="11"/>
    </row>
    <row r="34634" spans="2:41" x14ac:dyDescent="0.25">
      <c r="B34634" s="6"/>
      <c r="D34634" s="6"/>
      <c r="E34634" s="6"/>
      <c r="F34634" s="6"/>
      <c r="U34634" s="11"/>
      <c r="AO34634" s="11"/>
    </row>
    <row r="34635" spans="2:41" x14ac:dyDescent="0.25">
      <c r="B34635" s="6"/>
      <c r="D34635" s="6"/>
      <c r="E34635" s="6"/>
      <c r="F34635" s="6"/>
      <c r="U34635" s="11"/>
      <c r="AO34635" s="11"/>
    </row>
    <row r="34636" spans="2:41" x14ac:dyDescent="0.25">
      <c r="B34636" s="6"/>
      <c r="D34636" s="6"/>
      <c r="E34636" s="6"/>
      <c r="F34636" s="6"/>
      <c r="U34636" s="11"/>
      <c r="AO34636" s="11"/>
    </row>
    <row r="34637" spans="2:41" x14ac:dyDescent="0.25">
      <c r="B34637" s="6"/>
      <c r="D34637" s="6"/>
      <c r="E34637" s="6"/>
      <c r="F34637" s="6"/>
      <c r="U34637" s="11"/>
      <c r="AO34637" s="11"/>
    </row>
    <row r="34638" spans="2:41" x14ac:dyDescent="0.25">
      <c r="B34638" s="6"/>
      <c r="D34638" s="6"/>
      <c r="E34638" s="6"/>
      <c r="F34638" s="6"/>
      <c r="U34638" s="11"/>
      <c r="AO34638" s="11"/>
    </row>
    <row r="34639" spans="2:41" x14ac:dyDescent="0.25">
      <c r="B34639" s="6"/>
      <c r="D34639" s="6"/>
      <c r="E34639" s="6"/>
      <c r="F34639" s="6"/>
      <c r="U34639" s="11"/>
      <c r="AO34639" s="11"/>
    </row>
    <row r="34640" spans="2:41" x14ac:dyDescent="0.25">
      <c r="B34640" s="6"/>
      <c r="D34640" s="6"/>
      <c r="E34640" s="6"/>
      <c r="F34640" s="6"/>
      <c r="U34640" s="11"/>
      <c r="AO34640" s="11"/>
    </row>
    <row r="34641" spans="2:41" x14ac:dyDescent="0.25">
      <c r="B34641" s="6"/>
      <c r="D34641" s="6"/>
      <c r="E34641" s="6"/>
      <c r="F34641" s="6"/>
      <c r="U34641" s="11"/>
      <c r="AO34641" s="11"/>
    </row>
    <row r="34642" spans="2:41" x14ac:dyDescent="0.25">
      <c r="B34642" s="6"/>
      <c r="D34642" s="6"/>
      <c r="E34642" s="6"/>
      <c r="F34642" s="6"/>
      <c r="U34642" s="11"/>
      <c r="AO34642" s="11"/>
    </row>
    <row r="34643" spans="2:41" x14ac:dyDescent="0.25">
      <c r="B34643" s="6"/>
      <c r="D34643" s="6"/>
      <c r="E34643" s="6"/>
      <c r="F34643" s="6"/>
      <c r="U34643" s="11"/>
      <c r="AO34643" s="11"/>
    </row>
    <row r="34644" spans="2:41" x14ac:dyDescent="0.25">
      <c r="B34644" s="6"/>
      <c r="D34644" s="6"/>
      <c r="E34644" s="6"/>
      <c r="F34644" s="6"/>
      <c r="U34644" s="11"/>
      <c r="AO34644" s="11"/>
    </row>
    <row r="34645" spans="2:41" x14ac:dyDescent="0.25">
      <c r="B34645" s="6"/>
      <c r="D34645" s="6"/>
      <c r="E34645" s="6"/>
      <c r="F34645" s="6"/>
      <c r="U34645" s="11"/>
      <c r="AO34645" s="11"/>
    </row>
    <row r="34646" spans="2:41" x14ac:dyDescent="0.25">
      <c r="B34646" s="6"/>
      <c r="D34646" s="6"/>
      <c r="E34646" s="6"/>
      <c r="F34646" s="6"/>
      <c r="U34646" s="11"/>
      <c r="AO34646" s="11"/>
    </row>
    <row r="34647" spans="2:41" x14ac:dyDescent="0.25">
      <c r="B34647" s="6"/>
      <c r="D34647" s="6"/>
      <c r="E34647" s="6"/>
      <c r="F34647" s="6"/>
      <c r="U34647" s="11"/>
      <c r="AO34647" s="11"/>
    </row>
    <row r="34648" spans="2:41" x14ac:dyDescent="0.25">
      <c r="B34648" s="6"/>
      <c r="D34648" s="6"/>
      <c r="E34648" s="6"/>
      <c r="F34648" s="6"/>
      <c r="U34648" s="11"/>
      <c r="AO34648" s="11"/>
    </row>
    <row r="34649" spans="2:41" x14ac:dyDescent="0.25">
      <c r="B34649" s="6"/>
      <c r="D34649" s="6"/>
      <c r="E34649" s="6"/>
      <c r="F34649" s="6"/>
      <c r="U34649" s="11"/>
      <c r="AO34649" s="11"/>
    </row>
    <row r="34650" spans="2:41" x14ac:dyDescent="0.25">
      <c r="B34650" s="6"/>
      <c r="D34650" s="6"/>
      <c r="E34650" s="6"/>
      <c r="F34650" s="6"/>
      <c r="U34650" s="11"/>
      <c r="AO34650" s="11"/>
    </row>
    <row r="34651" spans="2:41" x14ac:dyDescent="0.25">
      <c r="B34651" s="6"/>
      <c r="D34651" s="6"/>
      <c r="E34651" s="6"/>
      <c r="F34651" s="6"/>
      <c r="U34651" s="11"/>
      <c r="AO34651" s="11"/>
    </row>
    <row r="34652" spans="2:41" x14ac:dyDescent="0.25">
      <c r="B34652" s="6"/>
      <c r="D34652" s="6"/>
      <c r="E34652" s="6"/>
      <c r="F34652" s="6"/>
      <c r="U34652" s="11"/>
      <c r="AO34652" s="11"/>
    </row>
    <row r="34653" spans="2:41" x14ac:dyDescent="0.25">
      <c r="B34653" s="6"/>
      <c r="D34653" s="6"/>
      <c r="E34653" s="6"/>
      <c r="F34653" s="6"/>
      <c r="U34653" s="11"/>
      <c r="AO34653" s="11"/>
    </row>
    <row r="34654" spans="2:41" x14ac:dyDescent="0.25">
      <c r="B34654" s="6"/>
      <c r="D34654" s="6"/>
      <c r="E34654" s="6"/>
      <c r="F34654" s="6"/>
      <c r="U34654" s="11"/>
      <c r="AO34654" s="11"/>
    </row>
    <row r="34655" spans="2:41" x14ac:dyDescent="0.25">
      <c r="B34655" s="6"/>
      <c r="D34655" s="6"/>
      <c r="E34655" s="6"/>
      <c r="F34655" s="6"/>
      <c r="U34655" s="11"/>
      <c r="AO34655" s="11"/>
    </row>
    <row r="34656" spans="2:41" x14ac:dyDescent="0.25">
      <c r="B34656" s="6"/>
      <c r="D34656" s="6"/>
      <c r="E34656" s="6"/>
      <c r="F34656" s="6"/>
      <c r="U34656" s="11"/>
      <c r="AO34656" s="11"/>
    </row>
    <row r="34657" spans="2:41" x14ac:dyDescent="0.25">
      <c r="B34657" s="6"/>
      <c r="D34657" s="6"/>
      <c r="E34657" s="6"/>
      <c r="F34657" s="6"/>
      <c r="U34657" s="11"/>
      <c r="AO34657" s="11"/>
    </row>
    <row r="34658" spans="2:41" x14ac:dyDescent="0.25">
      <c r="B34658" s="6"/>
      <c r="D34658" s="6"/>
      <c r="E34658" s="6"/>
      <c r="F34658" s="6"/>
      <c r="U34658" s="11"/>
      <c r="AO34658" s="11"/>
    </row>
    <row r="34659" spans="2:41" x14ac:dyDescent="0.25">
      <c r="B34659" s="6"/>
      <c r="D34659" s="6"/>
      <c r="E34659" s="6"/>
      <c r="F34659" s="6"/>
      <c r="U34659" s="11"/>
      <c r="AO34659" s="11"/>
    </row>
    <row r="34660" spans="2:41" x14ac:dyDescent="0.25">
      <c r="B34660" s="6"/>
      <c r="D34660" s="6"/>
      <c r="E34660" s="6"/>
      <c r="F34660" s="6"/>
      <c r="U34660" s="11"/>
      <c r="AO34660" s="11"/>
    </row>
    <row r="34661" spans="2:41" x14ac:dyDescent="0.25">
      <c r="B34661" s="6"/>
      <c r="D34661" s="6"/>
      <c r="E34661" s="6"/>
      <c r="F34661" s="6"/>
      <c r="U34661" s="11"/>
      <c r="AO34661" s="11"/>
    </row>
    <row r="34662" spans="2:41" x14ac:dyDescent="0.25">
      <c r="B34662" s="6"/>
      <c r="D34662" s="6"/>
      <c r="E34662" s="6"/>
      <c r="F34662" s="6"/>
      <c r="U34662" s="11"/>
      <c r="AO34662" s="11"/>
    </row>
    <row r="34663" spans="2:41" x14ac:dyDescent="0.25">
      <c r="B34663" s="6"/>
      <c r="D34663" s="6"/>
      <c r="E34663" s="6"/>
      <c r="F34663" s="6"/>
      <c r="U34663" s="11"/>
      <c r="AO34663" s="11"/>
    </row>
    <row r="34664" spans="2:41" x14ac:dyDescent="0.25">
      <c r="B34664" s="6"/>
      <c r="D34664" s="6"/>
      <c r="E34664" s="6"/>
      <c r="F34664" s="6"/>
      <c r="U34664" s="11"/>
      <c r="AO34664" s="11"/>
    </row>
    <row r="34665" spans="2:41" x14ac:dyDescent="0.25">
      <c r="B34665" s="6"/>
      <c r="D34665" s="6"/>
      <c r="E34665" s="6"/>
      <c r="F34665" s="6"/>
      <c r="U34665" s="11"/>
      <c r="AO34665" s="11"/>
    </row>
    <row r="34666" spans="2:41" x14ac:dyDescent="0.25">
      <c r="B34666" s="6"/>
      <c r="D34666" s="6"/>
      <c r="E34666" s="6"/>
      <c r="F34666" s="6"/>
      <c r="U34666" s="11"/>
      <c r="AO34666" s="11"/>
    </row>
    <row r="34667" spans="2:41" x14ac:dyDescent="0.25">
      <c r="B34667" s="6"/>
      <c r="D34667" s="6"/>
      <c r="E34667" s="6"/>
      <c r="F34667" s="6"/>
      <c r="U34667" s="11"/>
      <c r="AO34667" s="11"/>
    </row>
    <row r="34668" spans="2:41" x14ac:dyDescent="0.25">
      <c r="B34668" s="6"/>
      <c r="D34668" s="6"/>
      <c r="E34668" s="6"/>
      <c r="F34668" s="6"/>
      <c r="U34668" s="11"/>
      <c r="AO34668" s="11"/>
    </row>
    <row r="34669" spans="2:41" x14ac:dyDescent="0.25">
      <c r="B34669" s="6"/>
      <c r="D34669" s="6"/>
      <c r="E34669" s="6"/>
      <c r="F34669" s="6"/>
      <c r="U34669" s="11"/>
      <c r="AO34669" s="11"/>
    </row>
    <row r="34670" spans="2:41" x14ac:dyDescent="0.25">
      <c r="B34670" s="6"/>
      <c r="D34670" s="6"/>
      <c r="E34670" s="6"/>
      <c r="F34670" s="6"/>
      <c r="U34670" s="11"/>
      <c r="AO34670" s="11"/>
    </row>
    <row r="34671" spans="2:41" x14ac:dyDescent="0.25">
      <c r="B34671" s="6"/>
      <c r="D34671" s="6"/>
      <c r="E34671" s="6"/>
      <c r="F34671" s="6"/>
      <c r="U34671" s="11"/>
      <c r="AO34671" s="11"/>
    </row>
    <row r="34672" spans="2:41" x14ac:dyDescent="0.25">
      <c r="B34672" s="6"/>
      <c r="D34672" s="6"/>
      <c r="E34672" s="6"/>
      <c r="F34672" s="6"/>
      <c r="U34672" s="11"/>
      <c r="AO34672" s="11"/>
    </row>
    <row r="34673" spans="2:41" x14ac:dyDescent="0.25">
      <c r="B34673" s="6"/>
      <c r="D34673" s="6"/>
      <c r="E34673" s="6"/>
      <c r="F34673" s="6"/>
      <c r="U34673" s="11"/>
      <c r="AO34673" s="11"/>
    </row>
    <row r="34674" spans="2:41" x14ac:dyDescent="0.25">
      <c r="B34674" s="6"/>
      <c r="D34674" s="6"/>
      <c r="E34674" s="6"/>
      <c r="F34674" s="6"/>
      <c r="U34674" s="11"/>
      <c r="AO34674" s="11"/>
    </row>
    <row r="34675" spans="2:41" x14ac:dyDescent="0.25">
      <c r="B34675" s="6"/>
      <c r="D34675" s="6"/>
      <c r="E34675" s="6"/>
      <c r="F34675" s="6"/>
      <c r="U34675" s="11"/>
      <c r="AO34675" s="11"/>
    </row>
    <row r="34676" spans="2:41" x14ac:dyDescent="0.25">
      <c r="B34676" s="6"/>
      <c r="D34676" s="6"/>
      <c r="E34676" s="6"/>
      <c r="F34676" s="6"/>
      <c r="U34676" s="11"/>
      <c r="AO34676" s="11"/>
    </row>
    <row r="34677" spans="2:41" x14ac:dyDescent="0.25">
      <c r="B34677" s="6"/>
      <c r="D34677" s="6"/>
      <c r="E34677" s="6"/>
      <c r="F34677" s="6"/>
      <c r="U34677" s="11"/>
      <c r="AO34677" s="11"/>
    </row>
    <row r="34678" spans="2:41" x14ac:dyDescent="0.25">
      <c r="B34678" s="6"/>
      <c r="D34678" s="6"/>
      <c r="E34678" s="6"/>
      <c r="F34678" s="6"/>
      <c r="U34678" s="11"/>
      <c r="AO34678" s="11"/>
    </row>
    <row r="34679" spans="2:41" x14ac:dyDescent="0.25">
      <c r="B34679" s="6"/>
      <c r="D34679" s="6"/>
      <c r="E34679" s="6"/>
      <c r="F34679" s="6"/>
      <c r="U34679" s="11"/>
      <c r="AO34679" s="11"/>
    </row>
    <row r="34680" spans="2:41" x14ac:dyDescent="0.25">
      <c r="B34680" s="6"/>
      <c r="D34680" s="6"/>
      <c r="E34680" s="6"/>
      <c r="F34680" s="6"/>
      <c r="U34680" s="11"/>
      <c r="AO34680" s="11"/>
    </row>
    <row r="34681" spans="2:41" x14ac:dyDescent="0.25">
      <c r="B34681" s="6"/>
      <c r="D34681" s="6"/>
      <c r="E34681" s="6"/>
      <c r="F34681" s="6"/>
      <c r="U34681" s="11"/>
      <c r="AO34681" s="11"/>
    </row>
    <row r="34682" spans="2:41" x14ac:dyDescent="0.25">
      <c r="B34682" s="6"/>
      <c r="D34682" s="6"/>
      <c r="E34682" s="6"/>
      <c r="F34682" s="6"/>
      <c r="U34682" s="11"/>
      <c r="AO34682" s="11"/>
    </row>
    <row r="34683" spans="2:41" x14ac:dyDescent="0.25">
      <c r="B34683" s="6"/>
      <c r="D34683" s="6"/>
      <c r="E34683" s="6"/>
      <c r="F34683" s="6"/>
      <c r="U34683" s="11"/>
      <c r="AO34683" s="11"/>
    </row>
    <row r="34684" spans="2:41" x14ac:dyDescent="0.25">
      <c r="B34684" s="6"/>
      <c r="D34684" s="6"/>
      <c r="E34684" s="6"/>
      <c r="F34684" s="6"/>
      <c r="U34684" s="11"/>
      <c r="AO34684" s="11"/>
    </row>
    <row r="34685" spans="2:41" x14ac:dyDescent="0.25">
      <c r="B34685" s="6"/>
      <c r="D34685" s="6"/>
      <c r="E34685" s="6"/>
      <c r="F34685" s="6"/>
      <c r="U34685" s="11"/>
      <c r="AO34685" s="11"/>
    </row>
    <row r="34686" spans="2:41" x14ac:dyDescent="0.25">
      <c r="B34686" s="6"/>
      <c r="D34686" s="6"/>
      <c r="E34686" s="6"/>
      <c r="F34686" s="6"/>
      <c r="U34686" s="11"/>
      <c r="AO34686" s="11"/>
    </row>
    <row r="34687" spans="2:41" x14ac:dyDescent="0.25">
      <c r="B34687" s="6"/>
      <c r="D34687" s="6"/>
      <c r="E34687" s="6"/>
      <c r="F34687" s="6"/>
      <c r="U34687" s="11"/>
      <c r="AO34687" s="11"/>
    </row>
    <row r="34688" spans="2:41" x14ac:dyDescent="0.25">
      <c r="B34688" s="6"/>
      <c r="D34688" s="6"/>
      <c r="E34688" s="6"/>
      <c r="F34688" s="6"/>
      <c r="U34688" s="11"/>
      <c r="AO34688" s="11"/>
    </row>
    <row r="34689" spans="2:41" x14ac:dyDescent="0.25">
      <c r="B34689" s="6"/>
      <c r="D34689" s="6"/>
      <c r="E34689" s="6"/>
      <c r="F34689" s="6"/>
      <c r="U34689" s="11"/>
      <c r="AO34689" s="11"/>
    </row>
    <row r="34690" spans="2:41" x14ac:dyDescent="0.25">
      <c r="B34690" s="6"/>
      <c r="D34690" s="6"/>
      <c r="E34690" s="6"/>
      <c r="F34690" s="6"/>
      <c r="U34690" s="11"/>
      <c r="AO34690" s="11"/>
    </row>
    <row r="34691" spans="2:41" x14ac:dyDescent="0.25">
      <c r="B34691" s="6"/>
      <c r="D34691" s="6"/>
      <c r="E34691" s="6"/>
      <c r="F34691" s="6"/>
      <c r="U34691" s="11"/>
      <c r="AO34691" s="11"/>
    </row>
    <row r="34692" spans="2:41" x14ac:dyDescent="0.25">
      <c r="B34692" s="6"/>
      <c r="D34692" s="6"/>
      <c r="E34692" s="6"/>
      <c r="F34692" s="6"/>
      <c r="U34692" s="11"/>
      <c r="AO34692" s="11"/>
    </row>
    <row r="34693" spans="2:41" x14ac:dyDescent="0.25">
      <c r="B34693" s="6"/>
      <c r="D34693" s="6"/>
      <c r="E34693" s="6"/>
      <c r="F34693" s="6"/>
      <c r="U34693" s="11"/>
      <c r="AO34693" s="11"/>
    </row>
    <row r="34694" spans="2:41" x14ac:dyDescent="0.25">
      <c r="B34694" s="6"/>
      <c r="D34694" s="6"/>
      <c r="E34694" s="6"/>
      <c r="F34694" s="6"/>
      <c r="U34694" s="11"/>
      <c r="AO34694" s="11"/>
    </row>
    <row r="34695" spans="2:41" x14ac:dyDescent="0.25">
      <c r="B34695" s="6"/>
      <c r="D34695" s="6"/>
      <c r="E34695" s="6"/>
      <c r="F34695" s="6"/>
      <c r="U34695" s="11"/>
      <c r="AO34695" s="11"/>
    </row>
    <row r="34696" spans="2:41" x14ac:dyDescent="0.25">
      <c r="B34696" s="6"/>
      <c r="D34696" s="6"/>
      <c r="E34696" s="6"/>
      <c r="F34696" s="6"/>
      <c r="U34696" s="11"/>
      <c r="AO34696" s="11"/>
    </row>
    <row r="34697" spans="2:41" x14ac:dyDescent="0.25">
      <c r="B34697" s="6"/>
      <c r="D34697" s="6"/>
      <c r="E34697" s="6"/>
      <c r="F34697" s="6"/>
      <c r="U34697" s="11"/>
      <c r="AO34697" s="11"/>
    </row>
    <row r="34698" spans="2:41" x14ac:dyDescent="0.25">
      <c r="B34698" s="6"/>
      <c r="D34698" s="6"/>
      <c r="E34698" s="6"/>
      <c r="F34698" s="6"/>
      <c r="U34698" s="11"/>
      <c r="AO34698" s="11"/>
    </row>
    <row r="34699" spans="2:41" x14ac:dyDescent="0.25">
      <c r="B34699" s="6"/>
      <c r="D34699" s="6"/>
      <c r="E34699" s="6"/>
      <c r="F34699" s="6"/>
      <c r="U34699" s="11"/>
      <c r="AO34699" s="11"/>
    </row>
    <row r="34700" spans="2:41" x14ac:dyDescent="0.25">
      <c r="B34700" s="6"/>
      <c r="D34700" s="6"/>
      <c r="E34700" s="6"/>
      <c r="F34700" s="6"/>
      <c r="U34700" s="11"/>
      <c r="AO34700" s="11"/>
    </row>
    <row r="34701" spans="2:41" x14ac:dyDescent="0.25">
      <c r="B34701" s="6"/>
      <c r="D34701" s="6"/>
      <c r="E34701" s="6"/>
      <c r="F34701" s="6"/>
      <c r="U34701" s="11"/>
      <c r="AO34701" s="11"/>
    </row>
    <row r="34702" spans="2:41" x14ac:dyDescent="0.25">
      <c r="B34702" s="6"/>
      <c r="D34702" s="6"/>
      <c r="E34702" s="6"/>
      <c r="F34702" s="6"/>
      <c r="U34702" s="11"/>
      <c r="AO34702" s="11"/>
    </row>
    <row r="34703" spans="2:41" x14ac:dyDescent="0.25">
      <c r="B34703" s="6"/>
      <c r="D34703" s="6"/>
      <c r="E34703" s="6"/>
      <c r="F34703" s="6"/>
      <c r="U34703" s="11"/>
      <c r="AO34703" s="11"/>
    </row>
    <row r="34704" spans="2:41" x14ac:dyDescent="0.25">
      <c r="B34704" s="6"/>
      <c r="D34704" s="6"/>
      <c r="E34704" s="6"/>
      <c r="F34704" s="6"/>
      <c r="U34704" s="11"/>
      <c r="AO34704" s="11"/>
    </row>
    <row r="34705" spans="2:41" x14ac:dyDescent="0.25">
      <c r="B34705" s="6"/>
      <c r="D34705" s="6"/>
      <c r="E34705" s="6"/>
      <c r="F34705" s="6"/>
      <c r="U34705" s="11"/>
      <c r="AO34705" s="11"/>
    </row>
    <row r="34706" spans="2:41" x14ac:dyDescent="0.25">
      <c r="B34706" s="6"/>
      <c r="D34706" s="6"/>
      <c r="E34706" s="6"/>
      <c r="F34706" s="6"/>
      <c r="U34706" s="11"/>
      <c r="AO34706" s="11"/>
    </row>
    <row r="34707" spans="2:41" x14ac:dyDescent="0.25">
      <c r="B34707" s="6"/>
      <c r="D34707" s="6"/>
      <c r="E34707" s="6"/>
      <c r="F34707" s="6"/>
      <c r="U34707" s="11"/>
      <c r="AO34707" s="11"/>
    </row>
    <row r="34708" spans="2:41" x14ac:dyDescent="0.25">
      <c r="B34708" s="6"/>
      <c r="D34708" s="6"/>
      <c r="E34708" s="6"/>
      <c r="F34708" s="6"/>
      <c r="U34708" s="11"/>
      <c r="AO34708" s="11"/>
    </row>
    <row r="34709" spans="2:41" x14ac:dyDescent="0.25">
      <c r="B34709" s="6"/>
      <c r="D34709" s="6"/>
      <c r="E34709" s="6"/>
      <c r="F34709" s="6"/>
      <c r="U34709" s="11"/>
      <c r="AO34709" s="11"/>
    </row>
    <row r="34710" spans="2:41" x14ac:dyDescent="0.25">
      <c r="B34710" s="6"/>
      <c r="D34710" s="6"/>
      <c r="E34710" s="6"/>
      <c r="F34710" s="6"/>
      <c r="U34710" s="11"/>
      <c r="AO34710" s="11"/>
    </row>
    <row r="34711" spans="2:41" x14ac:dyDescent="0.25">
      <c r="B34711" s="6"/>
      <c r="D34711" s="6"/>
      <c r="E34711" s="6"/>
      <c r="F34711" s="6"/>
      <c r="U34711" s="11"/>
      <c r="AO34711" s="11"/>
    </row>
    <row r="34712" spans="2:41" x14ac:dyDescent="0.25">
      <c r="B34712" s="6"/>
      <c r="D34712" s="6"/>
      <c r="E34712" s="6"/>
      <c r="F34712" s="6"/>
      <c r="U34712" s="11"/>
      <c r="AO34712" s="11"/>
    </row>
    <row r="34713" spans="2:41" x14ac:dyDescent="0.25">
      <c r="B34713" s="6"/>
      <c r="D34713" s="6"/>
      <c r="E34713" s="6"/>
      <c r="F34713" s="6"/>
      <c r="U34713" s="11"/>
      <c r="AO34713" s="11"/>
    </row>
    <row r="34714" spans="2:41" x14ac:dyDescent="0.25">
      <c r="B34714" s="6"/>
      <c r="D34714" s="6"/>
      <c r="E34714" s="6"/>
      <c r="F34714" s="6"/>
      <c r="U34714" s="11"/>
      <c r="AO34714" s="11"/>
    </row>
    <row r="34715" spans="2:41" x14ac:dyDescent="0.25">
      <c r="B34715" s="6"/>
      <c r="D34715" s="6"/>
      <c r="E34715" s="6"/>
      <c r="F34715" s="6"/>
      <c r="U34715" s="11"/>
      <c r="AO34715" s="11"/>
    </row>
    <row r="34716" spans="2:41" x14ac:dyDescent="0.25">
      <c r="B34716" s="6"/>
      <c r="D34716" s="6"/>
      <c r="E34716" s="6"/>
      <c r="F34716" s="6"/>
      <c r="U34716" s="11"/>
      <c r="AO34716" s="11"/>
    </row>
    <row r="34717" spans="2:41" x14ac:dyDescent="0.25">
      <c r="B34717" s="6"/>
      <c r="D34717" s="6"/>
      <c r="E34717" s="6"/>
      <c r="F34717" s="6"/>
      <c r="U34717" s="11"/>
      <c r="AO34717" s="11"/>
    </row>
    <row r="34718" spans="2:41" x14ac:dyDescent="0.25">
      <c r="B34718" s="6"/>
      <c r="D34718" s="6"/>
      <c r="E34718" s="6"/>
      <c r="F34718" s="6"/>
      <c r="U34718" s="11"/>
      <c r="AO34718" s="11"/>
    </row>
    <row r="34719" spans="2:41" x14ac:dyDescent="0.25">
      <c r="B34719" s="6"/>
      <c r="D34719" s="6"/>
      <c r="E34719" s="6"/>
      <c r="F34719" s="6"/>
      <c r="U34719" s="11"/>
      <c r="AO34719" s="11"/>
    </row>
    <row r="34720" spans="2:41" x14ac:dyDescent="0.25">
      <c r="B34720" s="6"/>
      <c r="D34720" s="6"/>
      <c r="E34720" s="6"/>
      <c r="F34720" s="6"/>
      <c r="U34720" s="11"/>
      <c r="AO34720" s="11"/>
    </row>
    <row r="34721" spans="2:41" x14ac:dyDescent="0.25">
      <c r="B34721" s="6"/>
      <c r="D34721" s="6"/>
      <c r="E34721" s="6"/>
      <c r="F34721" s="6"/>
      <c r="U34721" s="11"/>
      <c r="AO34721" s="11"/>
    </row>
    <row r="34722" spans="2:41" x14ac:dyDescent="0.25">
      <c r="B34722" s="6"/>
      <c r="D34722" s="6"/>
      <c r="E34722" s="6"/>
      <c r="F34722" s="6"/>
      <c r="U34722" s="11"/>
      <c r="AO34722" s="11"/>
    </row>
    <row r="34723" spans="2:41" x14ac:dyDescent="0.25">
      <c r="B34723" s="6"/>
      <c r="D34723" s="6"/>
      <c r="E34723" s="6"/>
      <c r="F34723" s="6"/>
      <c r="U34723" s="11"/>
      <c r="AO34723" s="11"/>
    </row>
    <row r="34724" spans="2:41" x14ac:dyDescent="0.25">
      <c r="B34724" s="6"/>
      <c r="D34724" s="6"/>
      <c r="E34724" s="6"/>
      <c r="F34724" s="6"/>
      <c r="U34724" s="11"/>
      <c r="AO34724" s="11"/>
    </row>
    <row r="34725" spans="2:41" x14ac:dyDescent="0.25">
      <c r="B34725" s="6"/>
      <c r="D34725" s="6"/>
      <c r="E34725" s="6"/>
      <c r="F34725" s="6"/>
      <c r="U34725" s="11"/>
      <c r="AO34725" s="11"/>
    </row>
    <row r="34726" spans="2:41" x14ac:dyDescent="0.25">
      <c r="B34726" s="6"/>
      <c r="D34726" s="6"/>
      <c r="E34726" s="6"/>
      <c r="F34726" s="6"/>
      <c r="U34726" s="11"/>
      <c r="AO34726" s="11"/>
    </row>
    <row r="34727" spans="2:41" x14ac:dyDescent="0.25">
      <c r="B34727" s="6"/>
      <c r="D34727" s="6"/>
      <c r="E34727" s="6"/>
      <c r="F34727" s="6"/>
      <c r="U34727" s="11"/>
      <c r="AO34727" s="11"/>
    </row>
    <row r="34728" spans="2:41" x14ac:dyDescent="0.25">
      <c r="B34728" s="6"/>
      <c r="D34728" s="6"/>
      <c r="E34728" s="6"/>
      <c r="F34728" s="6"/>
      <c r="U34728" s="11"/>
      <c r="AO34728" s="11"/>
    </row>
    <row r="34729" spans="2:41" x14ac:dyDescent="0.25">
      <c r="B34729" s="6"/>
      <c r="D34729" s="6"/>
      <c r="E34729" s="6"/>
      <c r="F34729" s="6"/>
      <c r="U34729" s="11"/>
      <c r="AO34729" s="11"/>
    </row>
    <row r="34730" spans="2:41" x14ac:dyDescent="0.25">
      <c r="B34730" s="6"/>
      <c r="D34730" s="6"/>
      <c r="E34730" s="6"/>
      <c r="F34730" s="6"/>
      <c r="U34730" s="11"/>
      <c r="AO34730" s="11"/>
    </row>
    <row r="34731" spans="2:41" x14ac:dyDescent="0.25">
      <c r="B34731" s="6"/>
      <c r="D34731" s="6"/>
      <c r="E34731" s="6"/>
      <c r="F34731" s="6"/>
      <c r="U34731" s="11"/>
      <c r="AO34731" s="11"/>
    </row>
    <row r="34732" spans="2:41" x14ac:dyDescent="0.25">
      <c r="B34732" s="6"/>
      <c r="D34732" s="6"/>
      <c r="E34732" s="6"/>
      <c r="F34732" s="6"/>
      <c r="U34732" s="11"/>
      <c r="AO34732" s="11"/>
    </row>
    <row r="34733" spans="2:41" x14ac:dyDescent="0.25">
      <c r="B34733" s="6"/>
      <c r="D34733" s="6"/>
      <c r="E34733" s="6"/>
      <c r="F34733" s="6"/>
      <c r="U34733" s="11"/>
      <c r="AO34733" s="11"/>
    </row>
    <row r="34734" spans="2:41" x14ac:dyDescent="0.25">
      <c r="B34734" s="6"/>
      <c r="D34734" s="6"/>
      <c r="E34734" s="6"/>
      <c r="F34734" s="6"/>
      <c r="U34734" s="11"/>
      <c r="AO34734" s="11"/>
    </row>
    <row r="34735" spans="2:41" x14ac:dyDescent="0.25">
      <c r="B34735" s="6"/>
      <c r="D34735" s="6"/>
      <c r="E34735" s="6"/>
      <c r="F34735" s="6"/>
      <c r="U34735" s="11"/>
      <c r="AO34735" s="11"/>
    </row>
    <row r="34736" spans="2:41" x14ac:dyDescent="0.25">
      <c r="B34736" s="6"/>
      <c r="D34736" s="6"/>
      <c r="E34736" s="6"/>
      <c r="F34736" s="6"/>
      <c r="U34736" s="11"/>
      <c r="AO34736" s="11"/>
    </row>
    <row r="34737" spans="2:41" x14ac:dyDescent="0.25">
      <c r="B34737" s="6"/>
      <c r="D34737" s="6"/>
      <c r="E34737" s="6"/>
      <c r="F34737" s="6"/>
      <c r="U34737" s="11"/>
      <c r="AO34737" s="11"/>
    </row>
    <row r="34738" spans="2:41" x14ac:dyDescent="0.25">
      <c r="B34738" s="6"/>
      <c r="D34738" s="6"/>
      <c r="E34738" s="6"/>
      <c r="F34738" s="6"/>
      <c r="U34738" s="11"/>
      <c r="AO34738" s="11"/>
    </row>
    <row r="34739" spans="2:41" x14ac:dyDescent="0.25">
      <c r="B34739" s="6"/>
      <c r="D34739" s="6"/>
      <c r="E34739" s="6"/>
      <c r="F34739" s="6"/>
      <c r="U34739" s="11"/>
      <c r="AO34739" s="11"/>
    </row>
    <row r="34740" spans="2:41" x14ac:dyDescent="0.25">
      <c r="B34740" s="6"/>
      <c r="D34740" s="6"/>
      <c r="E34740" s="6"/>
      <c r="F34740" s="6"/>
      <c r="U34740" s="11"/>
      <c r="AO34740" s="11"/>
    </row>
    <row r="34741" spans="2:41" x14ac:dyDescent="0.25">
      <c r="B34741" s="6"/>
      <c r="D34741" s="6"/>
      <c r="E34741" s="6"/>
      <c r="F34741" s="6"/>
      <c r="U34741" s="11"/>
      <c r="AO34741" s="11"/>
    </row>
    <row r="34742" spans="2:41" x14ac:dyDescent="0.25">
      <c r="B34742" s="6"/>
      <c r="D34742" s="6"/>
      <c r="E34742" s="6"/>
      <c r="F34742" s="6"/>
      <c r="U34742" s="11"/>
      <c r="AO34742" s="11"/>
    </row>
    <row r="34743" spans="2:41" x14ac:dyDescent="0.25">
      <c r="B34743" s="6"/>
      <c r="D34743" s="6"/>
      <c r="E34743" s="6"/>
      <c r="F34743" s="6"/>
      <c r="U34743" s="11"/>
      <c r="AO34743" s="11"/>
    </row>
    <row r="34744" spans="2:41" x14ac:dyDescent="0.25">
      <c r="B34744" s="6"/>
      <c r="D34744" s="6"/>
      <c r="E34744" s="6"/>
      <c r="F34744" s="6"/>
      <c r="U34744" s="11"/>
      <c r="AO34744" s="11"/>
    </row>
    <row r="34745" spans="2:41" x14ac:dyDescent="0.25">
      <c r="B34745" s="6"/>
      <c r="D34745" s="6"/>
      <c r="E34745" s="6"/>
      <c r="F34745" s="6"/>
      <c r="U34745" s="11"/>
      <c r="AO34745" s="11"/>
    </row>
    <row r="34746" spans="2:41" x14ac:dyDescent="0.25">
      <c r="B34746" s="6"/>
      <c r="D34746" s="6"/>
      <c r="E34746" s="6"/>
      <c r="F34746" s="6"/>
      <c r="U34746" s="11"/>
      <c r="AO34746" s="11"/>
    </row>
    <row r="34747" spans="2:41" x14ac:dyDescent="0.25">
      <c r="B34747" s="6"/>
      <c r="D34747" s="6"/>
      <c r="E34747" s="6"/>
      <c r="F34747" s="6"/>
      <c r="U34747" s="11"/>
      <c r="AO34747" s="11"/>
    </row>
    <row r="34748" spans="2:41" x14ac:dyDescent="0.25">
      <c r="B34748" s="6"/>
      <c r="D34748" s="6"/>
      <c r="E34748" s="6"/>
      <c r="F34748" s="6"/>
      <c r="U34748" s="11"/>
      <c r="AO34748" s="11"/>
    </row>
    <row r="34749" spans="2:41" x14ac:dyDescent="0.25">
      <c r="B34749" s="6"/>
      <c r="D34749" s="6"/>
      <c r="E34749" s="6"/>
      <c r="F34749" s="6"/>
      <c r="U34749" s="11"/>
      <c r="AO34749" s="11"/>
    </row>
    <row r="34750" spans="2:41" x14ac:dyDescent="0.25">
      <c r="B34750" s="6"/>
      <c r="D34750" s="6"/>
      <c r="E34750" s="6"/>
      <c r="F34750" s="6"/>
      <c r="U34750" s="11"/>
      <c r="AO34750" s="11"/>
    </row>
    <row r="34751" spans="2:41" x14ac:dyDescent="0.25">
      <c r="B34751" s="6"/>
      <c r="D34751" s="6"/>
      <c r="E34751" s="6"/>
      <c r="F34751" s="6"/>
      <c r="U34751" s="11"/>
      <c r="AO34751" s="11"/>
    </row>
    <row r="34752" spans="2:41" x14ac:dyDescent="0.25">
      <c r="B34752" s="6"/>
      <c r="D34752" s="6"/>
      <c r="E34752" s="6"/>
      <c r="F34752" s="6"/>
      <c r="U34752" s="11"/>
      <c r="AO34752" s="11"/>
    </row>
    <row r="34753" spans="2:41" x14ac:dyDescent="0.25">
      <c r="B34753" s="6"/>
      <c r="D34753" s="6"/>
      <c r="E34753" s="6"/>
      <c r="F34753" s="6"/>
      <c r="U34753" s="11"/>
      <c r="AO34753" s="11"/>
    </row>
    <row r="34754" spans="2:41" x14ac:dyDescent="0.25">
      <c r="B34754" s="6"/>
      <c r="D34754" s="6"/>
      <c r="E34754" s="6"/>
      <c r="F34754" s="6"/>
      <c r="U34754" s="11"/>
      <c r="AO34754" s="11"/>
    </row>
    <row r="34755" spans="2:41" x14ac:dyDescent="0.25">
      <c r="B34755" s="6"/>
      <c r="D34755" s="6"/>
      <c r="E34755" s="6"/>
      <c r="F34755" s="6"/>
      <c r="U34755" s="11"/>
      <c r="AO34755" s="11"/>
    </row>
    <row r="34756" spans="2:41" x14ac:dyDescent="0.25">
      <c r="B34756" s="6"/>
      <c r="D34756" s="6"/>
      <c r="E34756" s="6"/>
      <c r="F34756" s="6"/>
      <c r="U34756" s="11"/>
      <c r="AO34756" s="11"/>
    </row>
    <row r="34757" spans="2:41" x14ac:dyDescent="0.25">
      <c r="B34757" s="6"/>
      <c r="D34757" s="6"/>
      <c r="E34757" s="6"/>
      <c r="F34757" s="6"/>
      <c r="U34757" s="11"/>
      <c r="AO34757" s="11"/>
    </row>
    <row r="34758" spans="2:41" x14ac:dyDescent="0.25">
      <c r="B34758" s="6"/>
      <c r="D34758" s="6"/>
      <c r="E34758" s="6"/>
      <c r="F34758" s="6"/>
      <c r="U34758" s="11"/>
      <c r="AO34758" s="11"/>
    </row>
    <row r="34759" spans="2:41" x14ac:dyDescent="0.25">
      <c r="B34759" s="6"/>
      <c r="D34759" s="6"/>
      <c r="E34759" s="6"/>
      <c r="F34759" s="6"/>
      <c r="U34759" s="11"/>
      <c r="AO34759" s="11"/>
    </row>
    <row r="34760" spans="2:41" x14ac:dyDescent="0.25">
      <c r="B34760" s="6"/>
      <c r="D34760" s="6"/>
      <c r="E34760" s="6"/>
      <c r="F34760" s="6"/>
      <c r="U34760" s="11"/>
      <c r="AO34760" s="11"/>
    </row>
    <row r="34761" spans="2:41" x14ac:dyDescent="0.25">
      <c r="B34761" s="6"/>
      <c r="D34761" s="6"/>
      <c r="E34761" s="6"/>
      <c r="F34761" s="6"/>
      <c r="U34761" s="11"/>
      <c r="AO34761" s="11"/>
    </row>
    <row r="34762" spans="2:41" x14ac:dyDescent="0.25">
      <c r="B34762" s="6"/>
      <c r="D34762" s="6"/>
      <c r="E34762" s="6"/>
      <c r="F34762" s="6"/>
      <c r="U34762" s="11"/>
      <c r="AO34762" s="11"/>
    </row>
    <row r="34763" spans="2:41" x14ac:dyDescent="0.25">
      <c r="B34763" s="6"/>
      <c r="D34763" s="6"/>
      <c r="E34763" s="6"/>
      <c r="F34763" s="6"/>
      <c r="U34763" s="11"/>
      <c r="AO34763" s="11"/>
    </row>
    <row r="34764" spans="2:41" x14ac:dyDescent="0.25">
      <c r="B34764" s="6"/>
      <c r="D34764" s="6"/>
      <c r="E34764" s="6"/>
      <c r="F34764" s="6"/>
      <c r="U34764" s="11"/>
      <c r="AO34764" s="11"/>
    </row>
    <row r="34765" spans="2:41" x14ac:dyDescent="0.25">
      <c r="B34765" s="6"/>
      <c r="D34765" s="6"/>
      <c r="E34765" s="6"/>
      <c r="F34765" s="6"/>
      <c r="U34765" s="11"/>
      <c r="AO34765" s="11"/>
    </row>
    <row r="34766" spans="2:41" x14ac:dyDescent="0.25">
      <c r="B34766" s="6"/>
      <c r="D34766" s="6"/>
      <c r="E34766" s="6"/>
      <c r="F34766" s="6"/>
      <c r="U34766" s="11"/>
      <c r="AO34766" s="11"/>
    </row>
    <row r="34767" spans="2:41" x14ac:dyDescent="0.25">
      <c r="B34767" s="6"/>
      <c r="D34767" s="6"/>
      <c r="E34767" s="6"/>
      <c r="F34767" s="6"/>
      <c r="U34767" s="11"/>
      <c r="AO34767" s="11"/>
    </row>
    <row r="34768" spans="2:41" x14ac:dyDescent="0.25">
      <c r="B34768" s="6"/>
      <c r="D34768" s="6"/>
      <c r="E34768" s="6"/>
      <c r="F34768" s="6"/>
      <c r="U34768" s="11"/>
      <c r="AO34768" s="11"/>
    </row>
    <row r="34769" spans="2:41" x14ac:dyDescent="0.25">
      <c r="B34769" s="6"/>
      <c r="D34769" s="6"/>
      <c r="E34769" s="6"/>
      <c r="F34769" s="6"/>
      <c r="U34769" s="11"/>
      <c r="AO34769" s="11"/>
    </row>
    <row r="34770" spans="2:41" x14ac:dyDescent="0.25">
      <c r="B34770" s="6"/>
      <c r="D34770" s="6"/>
      <c r="E34770" s="6"/>
      <c r="F34770" s="6"/>
      <c r="U34770" s="11"/>
      <c r="AO34770" s="11"/>
    </row>
    <row r="34771" spans="2:41" x14ac:dyDescent="0.25">
      <c r="B34771" s="6"/>
      <c r="D34771" s="6"/>
      <c r="E34771" s="6"/>
      <c r="F34771" s="6"/>
      <c r="U34771" s="11"/>
      <c r="AO34771" s="11"/>
    </row>
    <row r="34772" spans="2:41" x14ac:dyDescent="0.25">
      <c r="B34772" s="6"/>
      <c r="D34772" s="6"/>
      <c r="E34772" s="6"/>
      <c r="F34772" s="6"/>
      <c r="U34772" s="11"/>
      <c r="AO34772" s="11"/>
    </row>
    <row r="34773" spans="2:41" x14ac:dyDescent="0.25">
      <c r="B34773" s="6"/>
      <c r="D34773" s="6"/>
      <c r="E34773" s="6"/>
      <c r="F34773" s="6"/>
      <c r="U34773" s="11"/>
      <c r="AO34773" s="11"/>
    </row>
    <row r="34774" spans="2:41" x14ac:dyDescent="0.25">
      <c r="B34774" s="6"/>
      <c r="D34774" s="6"/>
      <c r="E34774" s="6"/>
      <c r="F34774" s="6"/>
      <c r="U34774" s="11"/>
      <c r="AO34774" s="11"/>
    </row>
    <row r="34775" spans="2:41" x14ac:dyDescent="0.25">
      <c r="B34775" s="6"/>
      <c r="D34775" s="6"/>
      <c r="E34775" s="6"/>
      <c r="F34775" s="6"/>
      <c r="U34775" s="11"/>
      <c r="AO34775" s="11"/>
    </row>
    <row r="34776" spans="2:41" x14ac:dyDescent="0.25">
      <c r="B34776" s="6"/>
      <c r="D34776" s="6"/>
      <c r="E34776" s="6"/>
      <c r="F34776" s="6"/>
      <c r="U34776" s="11"/>
      <c r="AO34776" s="11"/>
    </row>
    <row r="34777" spans="2:41" x14ac:dyDescent="0.25">
      <c r="B34777" s="6"/>
      <c r="D34777" s="6"/>
      <c r="E34777" s="6"/>
      <c r="F34777" s="6"/>
      <c r="U34777" s="11"/>
      <c r="AO34777" s="11"/>
    </row>
    <row r="34778" spans="2:41" x14ac:dyDescent="0.25">
      <c r="B34778" s="6"/>
      <c r="D34778" s="6"/>
      <c r="E34778" s="6"/>
      <c r="F34778" s="6"/>
      <c r="U34778" s="11"/>
      <c r="AO34778" s="11"/>
    </row>
    <row r="34779" spans="2:41" x14ac:dyDescent="0.25">
      <c r="B34779" s="6"/>
      <c r="D34779" s="6"/>
      <c r="E34779" s="6"/>
      <c r="F34779" s="6"/>
      <c r="U34779" s="11"/>
      <c r="AO34779" s="11"/>
    </row>
    <row r="34780" spans="2:41" x14ac:dyDescent="0.25">
      <c r="B34780" s="6"/>
      <c r="D34780" s="6"/>
      <c r="E34780" s="6"/>
      <c r="F34780" s="6"/>
      <c r="U34780" s="11"/>
      <c r="AO34780" s="11"/>
    </row>
    <row r="34781" spans="2:41" x14ac:dyDescent="0.25">
      <c r="B34781" s="6"/>
      <c r="D34781" s="6"/>
      <c r="E34781" s="6"/>
      <c r="F34781" s="6"/>
      <c r="U34781" s="11"/>
      <c r="AO34781" s="11"/>
    </row>
    <row r="34782" spans="2:41" x14ac:dyDescent="0.25">
      <c r="B34782" s="6"/>
      <c r="D34782" s="6"/>
      <c r="E34782" s="6"/>
      <c r="F34782" s="6"/>
      <c r="U34782" s="11"/>
      <c r="AO34782" s="11"/>
    </row>
    <row r="34783" spans="2:41" x14ac:dyDescent="0.25">
      <c r="B34783" s="6"/>
      <c r="D34783" s="6"/>
      <c r="E34783" s="6"/>
      <c r="F34783" s="6"/>
      <c r="U34783" s="11"/>
      <c r="AO34783" s="11"/>
    </row>
    <row r="34784" spans="2:41" x14ac:dyDescent="0.25">
      <c r="B34784" s="6"/>
      <c r="D34784" s="6"/>
      <c r="E34784" s="6"/>
      <c r="F34784" s="6"/>
      <c r="U34784" s="11"/>
      <c r="AO34784" s="11"/>
    </row>
    <row r="34785" spans="2:41" x14ac:dyDescent="0.25">
      <c r="B34785" s="6"/>
      <c r="D34785" s="6"/>
      <c r="E34785" s="6"/>
      <c r="F34785" s="6"/>
      <c r="U34785" s="11"/>
      <c r="AO34785" s="11"/>
    </row>
    <row r="34786" spans="2:41" x14ac:dyDescent="0.25">
      <c r="B34786" s="6"/>
      <c r="D34786" s="6"/>
      <c r="E34786" s="6"/>
      <c r="F34786" s="6"/>
      <c r="U34786" s="11"/>
      <c r="AO34786" s="11"/>
    </row>
    <row r="34787" spans="2:41" x14ac:dyDescent="0.25">
      <c r="B34787" s="6"/>
      <c r="D34787" s="6"/>
      <c r="E34787" s="6"/>
      <c r="F34787" s="6"/>
      <c r="U34787" s="11"/>
      <c r="AO34787" s="11"/>
    </row>
    <row r="34788" spans="2:41" x14ac:dyDescent="0.25">
      <c r="B34788" s="6"/>
      <c r="D34788" s="6"/>
      <c r="E34788" s="6"/>
      <c r="F34788" s="6"/>
      <c r="U34788" s="11"/>
      <c r="AO34788" s="11"/>
    </row>
    <row r="34789" spans="2:41" x14ac:dyDescent="0.25">
      <c r="B34789" s="6"/>
      <c r="D34789" s="6"/>
      <c r="E34789" s="6"/>
      <c r="F34789" s="6"/>
      <c r="U34789" s="11"/>
      <c r="AO34789" s="11"/>
    </row>
    <row r="34790" spans="2:41" x14ac:dyDescent="0.25">
      <c r="B34790" s="6"/>
      <c r="D34790" s="6"/>
      <c r="E34790" s="6"/>
      <c r="F34790" s="6"/>
      <c r="U34790" s="11"/>
      <c r="AO34790" s="11"/>
    </row>
    <row r="34791" spans="2:41" x14ac:dyDescent="0.25">
      <c r="B34791" s="6"/>
      <c r="D34791" s="6"/>
      <c r="E34791" s="6"/>
      <c r="F34791" s="6"/>
      <c r="U34791" s="11"/>
      <c r="AO34791" s="11"/>
    </row>
    <row r="34792" spans="2:41" x14ac:dyDescent="0.25">
      <c r="B34792" s="6"/>
      <c r="D34792" s="6"/>
      <c r="E34792" s="6"/>
      <c r="F34792" s="6"/>
      <c r="U34792" s="11"/>
      <c r="AO34792" s="11"/>
    </row>
    <row r="34793" spans="2:41" x14ac:dyDescent="0.25">
      <c r="B34793" s="6"/>
      <c r="D34793" s="6"/>
      <c r="E34793" s="6"/>
      <c r="F34793" s="6"/>
      <c r="U34793" s="11"/>
      <c r="AO34793" s="11"/>
    </row>
    <row r="34794" spans="2:41" x14ac:dyDescent="0.25">
      <c r="B34794" s="6"/>
      <c r="D34794" s="6"/>
      <c r="E34794" s="6"/>
      <c r="F34794" s="6"/>
      <c r="U34794" s="11"/>
      <c r="AO34794" s="11"/>
    </row>
    <row r="34795" spans="2:41" x14ac:dyDescent="0.25">
      <c r="B34795" s="6"/>
      <c r="D34795" s="6"/>
      <c r="E34795" s="6"/>
      <c r="F34795" s="6"/>
      <c r="U34795" s="11"/>
      <c r="AO34795" s="11"/>
    </row>
    <row r="34796" spans="2:41" x14ac:dyDescent="0.25">
      <c r="B34796" s="6"/>
      <c r="D34796" s="6"/>
      <c r="E34796" s="6"/>
      <c r="F34796" s="6"/>
      <c r="U34796" s="11"/>
      <c r="AO34796" s="11"/>
    </row>
    <row r="34797" spans="2:41" x14ac:dyDescent="0.25">
      <c r="B34797" s="6"/>
      <c r="D34797" s="6"/>
      <c r="E34797" s="6"/>
      <c r="F34797" s="6"/>
      <c r="U34797" s="11"/>
      <c r="AO34797" s="11"/>
    </row>
    <row r="34798" spans="2:41" x14ac:dyDescent="0.25">
      <c r="B34798" s="6"/>
      <c r="D34798" s="6"/>
      <c r="E34798" s="6"/>
      <c r="F34798" s="6"/>
      <c r="U34798" s="11"/>
      <c r="AO34798" s="11"/>
    </row>
    <row r="34799" spans="2:41" x14ac:dyDescent="0.25">
      <c r="B34799" s="6"/>
      <c r="D34799" s="6"/>
      <c r="E34799" s="6"/>
      <c r="F34799" s="6"/>
      <c r="U34799" s="11"/>
      <c r="AO34799" s="11"/>
    </row>
    <row r="34800" spans="2:41" x14ac:dyDescent="0.25">
      <c r="B34800" s="6"/>
      <c r="D34800" s="6"/>
      <c r="E34800" s="6"/>
      <c r="F34800" s="6"/>
      <c r="U34800" s="11"/>
      <c r="AO34800" s="11"/>
    </row>
    <row r="34801" spans="2:41" x14ac:dyDescent="0.25">
      <c r="B34801" s="6"/>
      <c r="D34801" s="6"/>
      <c r="E34801" s="6"/>
      <c r="F34801" s="6"/>
      <c r="U34801" s="11"/>
      <c r="AO34801" s="11"/>
    </row>
    <row r="34802" spans="2:41" x14ac:dyDescent="0.25">
      <c r="B34802" s="6"/>
      <c r="D34802" s="6"/>
      <c r="E34802" s="6"/>
      <c r="F34802" s="6"/>
      <c r="U34802" s="11"/>
      <c r="AO34802" s="11"/>
    </row>
    <row r="34803" spans="2:41" x14ac:dyDescent="0.25">
      <c r="B34803" s="6"/>
      <c r="D34803" s="6"/>
      <c r="E34803" s="6"/>
      <c r="F34803" s="6"/>
      <c r="U34803" s="11"/>
      <c r="AO34803" s="11"/>
    </row>
    <row r="34804" spans="2:41" x14ac:dyDescent="0.25">
      <c r="B34804" s="6"/>
      <c r="D34804" s="6"/>
      <c r="E34804" s="6"/>
      <c r="F34804" s="6"/>
      <c r="U34804" s="11"/>
      <c r="AO34804" s="11"/>
    </row>
    <row r="34805" spans="2:41" x14ac:dyDescent="0.25">
      <c r="B34805" s="6"/>
      <c r="D34805" s="6"/>
      <c r="E34805" s="6"/>
      <c r="F34805" s="6"/>
      <c r="U34805" s="11"/>
      <c r="AO34805" s="11"/>
    </row>
    <row r="34806" spans="2:41" x14ac:dyDescent="0.25">
      <c r="B34806" s="6"/>
      <c r="D34806" s="6"/>
      <c r="E34806" s="6"/>
      <c r="F34806" s="6"/>
      <c r="U34806" s="11"/>
      <c r="AO34806" s="11"/>
    </row>
    <row r="34807" spans="2:41" x14ac:dyDescent="0.25">
      <c r="B34807" s="6"/>
      <c r="D34807" s="6"/>
      <c r="E34807" s="6"/>
      <c r="F34807" s="6"/>
      <c r="U34807" s="11"/>
      <c r="AO34807" s="11"/>
    </row>
    <row r="34808" spans="2:41" x14ac:dyDescent="0.25">
      <c r="B34808" s="6"/>
      <c r="D34808" s="6"/>
      <c r="E34808" s="6"/>
      <c r="F34808" s="6"/>
      <c r="U34808" s="11"/>
      <c r="AO34808" s="11"/>
    </row>
    <row r="34809" spans="2:41" x14ac:dyDescent="0.25">
      <c r="B34809" s="6"/>
      <c r="D34809" s="6"/>
      <c r="E34809" s="6"/>
      <c r="F34809" s="6"/>
      <c r="U34809" s="11"/>
      <c r="AO34809" s="11"/>
    </row>
    <row r="34810" spans="2:41" x14ac:dyDescent="0.25">
      <c r="B34810" s="6"/>
      <c r="D34810" s="6"/>
      <c r="E34810" s="6"/>
      <c r="F34810" s="6"/>
      <c r="U34810" s="11"/>
      <c r="AO34810" s="11"/>
    </row>
    <row r="34811" spans="2:41" x14ac:dyDescent="0.25">
      <c r="B34811" s="6"/>
      <c r="D34811" s="6"/>
      <c r="E34811" s="6"/>
      <c r="F34811" s="6"/>
      <c r="U34811" s="11"/>
      <c r="AO34811" s="11"/>
    </row>
    <row r="34812" spans="2:41" x14ac:dyDescent="0.25">
      <c r="B34812" s="6"/>
      <c r="D34812" s="6"/>
      <c r="E34812" s="6"/>
      <c r="F34812" s="6"/>
      <c r="U34812" s="11"/>
      <c r="AO34812" s="11"/>
    </row>
    <row r="34813" spans="2:41" x14ac:dyDescent="0.25">
      <c r="B34813" s="6"/>
      <c r="D34813" s="6"/>
      <c r="E34813" s="6"/>
      <c r="F34813" s="6"/>
      <c r="U34813" s="11"/>
      <c r="AO34813" s="11"/>
    </row>
    <row r="34814" spans="2:41" x14ac:dyDescent="0.25">
      <c r="B34814" s="6"/>
      <c r="D34814" s="6"/>
      <c r="E34814" s="6"/>
      <c r="F34814" s="6"/>
      <c r="U34814" s="11"/>
      <c r="AO34814" s="11"/>
    </row>
    <row r="34815" spans="2:41" x14ac:dyDescent="0.25">
      <c r="B34815" s="6"/>
      <c r="D34815" s="6"/>
      <c r="E34815" s="6"/>
      <c r="F34815" s="6"/>
      <c r="U34815" s="11"/>
      <c r="AO34815" s="11"/>
    </row>
    <row r="34816" spans="2:41" x14ac:dyDescent="0.25">
      <c r="B34816" s="6"/>
      <c r="D34816" s="6"/>
      <c r="E34816" s="6"/>
      <c r="F34816" s="6"/>
      <c r="U34816" s="11"/>
      <c r="AO34816" s="11"/>
    </row>
    <row r="34817" spans="2:41" x14ac:dyDescent="0.25">
      <c r="B34817" s="6"/>
      <c r="D34817" s="6"/>
      <c r="E34817" s="6"/>
      <c r="F34817" s="6"/>
      <c r="U34817" s="11"/>
      <c r="AO34817" s="11"/>
    </row>
    <row r="34818" spans="2:41" x14ac:dyDescent="0.25">
      <c r="B34818" s="6"/>
      <c r="D34818" s="6"/>
      <c r="E34818" s="6"/>
      <c r="F34818" s="6"/>
      <c r="U34818" s="11"/>
      <c r="AO34818" s="11"/>
    </row>
    <row r="34819" spans="2:41" x14ac:dyDescent="0.25">
      <c r="B34819" s="6"/>
      <c r="D34819" s="6"/>
      <c r="E34819" s="6"/>
      <c r="F34819" s="6"/>
      <c r="U34819" s="11"/>
      <c r="AO34819" s="11"/>
    </row>
    <row r="34820" spans="2:41" x14ac:dyDescent="0.25">
      <c r="B34820" s="6"/>
      <c r="D34820" s="6"/>
      <c r="E34820" s="6"/>
      <c r="F34820" s="6"/>
      <c r="U34820" s="11"/>
      <c r="AO34820" s="11"/>
    </row>
    <row r="34821" spans="2:41" x14ac:dyDescent="0.25">
      <c r="B34821" s="6"/>
      <c r="D34821" s="6"/>
      <c r="E34821" s="6"/>
      <c r="F34821" s="6"/>
      <c r="U34821" s="11"/>
      <c r="AO34821" s="11"/>
    </row>
    <row r="34822" spans="2:41" x14ac:dyDescent="0.25">
      <c r="B34822" s="6"/>
      <c r="D34822" s="6"/>
      <c r="E34822" s="6"/>
      <c r="F34822" s="6"/>
      <c r="U34822" s="11"/>
      <c r="AO34822" s="11"/>
    </row>
    <row r="34823" spans="2:41" x14ac:dyDescent="0.25">
      <c r="B34823" s="6"/>
      <c r="D34823" s="6"/>
      <c r="E34823" s="6"/>
      <c r="F34823" s="6"/>
      <c r="U34823" s="11"/>
      <c r="AO34823" s="11"/>
    </row>
    <row r="34824" spans="2:41" x14ac:dyDescent="0.25">
      <c r="B34824" s="6"/>
      <c r="D34824" s="6"/>
      <c r="E34824" s="6"/>
      <c r="F34824" s="6"/>
      <c r="U34824" s="11"/>
      <c r="AO34824" s="11"/>
    </row>
    <row r="34825" spans="2:41" x14ac:dyDescent="0.25">
      <c r="B34825" s="6"/>
      <c r="D34825" s="6"/>
      <c r="E34825" s="6"/>
      <c r="F34825" s="6"/>
      <c r="U34825" s="11"/>
      <c r="AO34825" s="11"/>
    </row>
    <row r="34826" spans="2:41" x14ac:dyDescent="0.25">
      <c r="B34826" s="6"/>
      <c r="D34826" s="6"/>
      <c r="E34826" s="6"/>
      <c r="F34826" s="6"/>
      <c r="U34826" s="11"/>
      <c r="AO34826" s="11"/>
    </row>
    <row r="34827" spans="2:41" x14ac:dyDescent="0.25">
      <c r="B34827" s="6"/>
      <c r="D34827" s="6"/>
      <c r="E34827" s="6"/>
      <c r="F34827" s="6"/>
      <c r="U34827" s="11"/>
      <c r="AO34827" s="11"/>
    </row>
    <row r="34828" spans="2:41" x14ac:dyDescent="0.25">
      <c r="B34828" s="6"/>
      <c r="D34828" s="6"/>
      <c r="E34828" s="6"/>
      <c r="F34828" s="6"/>
      <c r="U34828" s="11"/>
      <c r="AO34828" s="11"/>
    </row>
    <row r="34829" spans="2:41" x14ac:dyDescent="0.25">
      <c r="B34829" s="6"/>
      <c r="D34829" s="6"/>
      <c r="E34829" s="6"/>
      <c r="F34829" s="6"/>
      <c r="U34829" s="11"/>
      <c r="AO34829" s="11"/>
    </row>
    <row r="34830" spans="2:41" x14ac:dyDescent="0.25">
      <c r="B34830" s="6"/>
      <c r="D34830" s="6"/>
      <c r="E34830" s="6"/>
      <c r="F34830" s="6"/>
      <c r="U34830" s="11"/>
      <c r="AO34830" s="11"/>
    </row>
    <row r="34831" spans="2:41" x14ac:dyDescent="0.25">
      <c r="B34831" s="6"/>
      <c r="D34831" s="6"/>
      <c r="E34831" s="6"/>
      <c r="F34831" s="6"/>
      <c r="U34831" s="11"/>
      <c r="AO34831" s="11"/>
    </row>
    <row r="34832" spans="2:41" x14ac:dyDescent="0.25">
      <c r="B34832" s="6"/>
      <c r="D34832" s="6"/>
      <c r="E34832" s="6"/>
      <c r="F34832" s="6"/>
      <c r="U34832" s="11"/>
      <c r="AO34832" s="11"/>
    </row>
    <row r="34833" spans="2:41" x14ac:dyDescent="0.25">
      <c r="B34833" s="6"/>
      <c r="D34833" s="6"/>
      <c r="E34833" s="6"/>
      <c r="F34833" s="6"/>
      <c r="U34833" s="11"/>
      <c r="AO34833" s="11"/>
    </row>
    <row r="34834" spans="2:41" x14ac:dyDescent="0.25">
      <c r="B34834" s="6"/>
      <c r="D34834" s="6"/>
      <c r="E34834" s="6"/>
      <c r="F34834" s="6"/>
      <c r="U34834" s="11"/>
      <c r="AO34834" s="11"/>
    </row>
    <row r="34835" spans="2:41" x14ac:dyDescent="0.25">
      <c r="B34835" s="6"/>
      <c r="D34835" s="6"/>
      <c r="E34835" s="6"/>
      <c r="F34835" s="6"/>
      <c r="U34835" s="11"/>
      <c r="AO34835" s="11"/>
    </row>
    <row r="34836" spans="2:41" x14ac:dyDescent="0.25">
      <c r="B34836" s="6"/>
      <c r="D34836" s="6"/>
      <c r="E34836" s="6"/>
      <c r="F34836" s="6"/>
      <c r="U34836" s="11"/>
      <c r="AO34836" s="11"/>
    </row>
    <row r="34837" spans="2:41" x14ac:dyDescent="0.25">
      <c r="B34837" s="6"/>
      <c r="D34837" s="6"/>
      <c r="E34837" s="6"/>
      <c r="F34837" s="6"/>
      <c r="U34837" s="11"/>
      <c r="AO34837" s="11"/>
    </row>
    <row r="34838" spans="2:41" x14ac:dyDescent="0.25">
      <c r="B34838" s="6"/>
      <c r="D34838" s="6"/>
      <c r="E34838" s="6"/>
      <c r="F34838" s="6"/>
      <c r="U34838" s="11"/>
      <c r="AO34838" s="11"/>
    </row>
    <row r="34839" spans="2:41" x14ac:dyDescent="0.25">
      <c r="B34839" s="6"/>
      <c r="D34839" s="6"/>
      <c r="E34839" s="6"/>
      <c r="F34839" s="6"/>
      <c r="U34839" s="11"/>
      <c r="AO34839" s="11"/>
    </row>
    <row r="34840" spans="2:41" x14ac:dyDescent="0.25">
      <c r="B34840" s="6"/>
      <c r="D34840" s="6"/>
      <c r="E34840" s="6"/>
      <c r="F34840" s="6"/>
      <c r="U34840" s="11"/>
      <c r="AO34840" s="11"/>
    </row>
    <row r="34841" spans="2:41" x14ac:dyDescent="0.25">
      <c r="B34841" s="6"/>
      <c r="D34841" s="6"/>
      <c r="E34841" s="6"/>
      <c r="F34841" s="6"/>
      <c r="U34841" s="11"/>
      <c r="AO34841" s="11"/>
    </row>
    <row r="34842" spans="2:41" x14ac:dyDescent="0.25">
      <c r="B34842" s="6"/>
      <c r="D34842" s="6"/>
      <c r="E34842" s="6"/>
      <c r="F34842" s="6"/>
      <c r="U34842" s="11"/>
      <c r="AO34842" s="11"/>
    </row>
    <row r="34843" spans="2:41" x14ac:dyDescent="0.25">
      <c r="B34843" s="6"/>
      <c r="D34843" s="6"/>
      <c r="E34843" s="6"/>
      <c r="F34843" s="6"/>
      <c r="U34843" s="11"/>
      <c r="AO34843" s="11"/>
    </row>
    <row r="34844" spans="2:41" x14ac:dyDescent="0.25">
      <c r="B34844" s="6"/>
      <c r="D34844" s="6"/>
      <c r="E34844" s="6"/>
      <c r="F34844" s="6"/>
      <c r="U34844" s="11"/>
      <c r="AO34844" s="11"/>
    </row>
    <row r="34845" spans="2:41" x14ac:dyDescent="0.25">
      <c r="B34845" s="6"/>
      <c r="D34845" s="6"/>
      <c r="E34845" s="6"/>
      <c r="F34845" s="6"/>
      <c r="U34845" s="11"/>
      <c r="AO34845" s="11"/>
    </row>
    <row r="34846" spans="2:41" x14ac:dyDescent="0.25">
      <c r="B34846" s="6"/>
      <c r="D34846" s="6"/>
      <c r="E34846" s="6"/>
      <c r="F34846" s="6"/>
      <c r="U34846" s="11"/>
      <c r="AO34846" s="11"/>
    </row>
    <row r="34847" spans="2:41" x14ac:dyDescent="0.25">
      <c r="B34847" s="6"/>
      <c r="D34847" s="6"/>
      <c r="E34847" s="6"/>
      <c r="F34847" s="6"/>
      <c r="U34847" s="11"/>
      <c r="AO34847" s="11"/>
    </row>
    <row r="34848" spans="2:41" x14ac:dyDescent="0.25">
      <c r="B34848" s="6"/>
      <c r="D34848" s="6"/>
      <c r="E34848" s="6"/>
      <c r="F34848" s="6"/>
      <c r="U34848" s="11"/>
      <c r="AO34848" s="11"/>
    </row>
    <row r="34849" spans="2:41" x14ac:dyDescent="0.25">
      <c r="B34849" s="6"/>
      <c r="D34849" s="6"/>
      <c r="E34849" s="6"/>
      <c r="F34849" s="6"/>
      <c r="U34849" s="11"/>
      <c r="AO34849" s="11"/>
    </row>
    <row r="34850" spans="2:41" x14ac:dyDescent="0.25">
      <c r="B34850" s="6"/>
      <c r="D34850" s="6"/>
      <c r="E34850" s="6"/>
      <c r="F34850" s="6"/>
      <c r="U34850" s="11"/>
      <c r="AO34850" s="11"/>
    </row>
    <row r="34851" spans="2:41" x14ac:dyDescent="0.25">
      <c r="B34851" s="6"/>
      <c r="D34851" s="6"/>
      <c r="E34851" s="6"/>
      <c r="F34851" s="6"/>
      <c r="U34851" s="11"/>
      <c r="AO34851" s="11"/>
    </row>
    <row r="34852" spans="2:41" x14ac:dyDescent="0.25">
      <c r="B34852" s="6"/>
      <c r="D34852" s="6"/>
      <c r="E34852" s="6"/>
      <c r="F34852" s="6"/>
      <c r="U34852" s="11"/>
      <c r="AO34852" s="11"/>
    </row>
    <row r="34853" spans="2:41" x14ac:dyDescent="0.25">
      <c r="B34853" s="6"/>
      <c r="D34853" s="6"/>
      <c r="E34853" s="6"/>
      <c r="F34853" s="6"/>
      <c r="U34853" s="11"/>
      <c r="AO34853" s="11"/>
    </row>
    <row r="34854" spans="2:41" x14ac:dyDescent="0.25">
      <c r="B34854" s="6"/>
      <c r="D34854" s="6"/>
      <c r="E34854" s="6"/>
      <c r="F34854" s="6"/>
      <c r="U34854" s="11"/>
      <c r="AO34854" s="11"/>
    </row>
    <row r="34855" spans="2:41" x14ac:dyDescent="0.25">
      <c r="B34855" s="6"/>
      <c r="D34855" s="6"/>
      <c r="E34855" s="6"/>
      <c r="F34855" s="6"/>
      <c r="U34855" s="11"/>
      <c r="AO34855" s="11"/>
    </row>
    <row r="34856" spans="2:41" x14ac:dyDescent="0.25">
      <c r="B34856" s="6"/>
      <c r="D34856" s="6"/>
      <c r="E34856" s="6"/>
      <c r="F34856" s="6"/>
      <c r="U34856" s="11"/>
      <c r="AO34856" s="11"/>
    </row>
    <row r="34857" spans="2:41" x14ac:dyDescent="0.25">
      <c r="B34857" s="6"/>
      <c r="D34857" s="6"/>
      <c r="E34857" s="6"/>
      <c r="F34857" s="6"/>
      <c r="U34857" s="11"/>
      <c r="AO34857" s="11"/>
    </row>
    <row r="34858" spans="2:41" x14ac:dyDescent="0.25">
      <c r="B34858" s="6"/>
      <c r="D34858" s="6"/>
      <c r="E34858" s="6"/>
      <c r="F34858" s="6"/>
      <c r="U34858" s="11"/>
      <c r="AO34858" s="11"/>
    </row>
    <row r="34859" spans="2:41" x14ac:dyDescent="0.25">
      <c r="B34859" s="6"/>
      <c r="D34859" s="6"/>
      <c r="E34859" s="6"/>
      <c r="F34859" s="6"/>
      <c r="U34859" s="11"/>
      <c r="AO34859" s="11"/>
    </row>
    <row r="34860" spans="2:41" x14ac:dyDescent="0.25">
      <c r="B34860" s="6"/>
      <c r="D34860" s="6"/>
      <c r="E34860" s="6"/>
      <c r="F34860" s="6"/>
      <c r="U34860" s="11"/>
      <c r="AO34860" s="11"/>
    </row>
    <row r="34861" spans="2:41" x14ac:dyDescent="0.25">
      <c r="B34861" s="6"/>
      <c r="D34861" s="6"/>
      <c r="E34861" s="6"/>
      <c r="F34861" s="6"/>
      <c r="U34861" s="11"/>
      <c r="AO34861" s="11"/>
    </row>
    <row r="34862" spans="2:41" x14ac:dyDescent="0.25">
      <c r="B34862" s="6"/>
      <c r="D34862" s="6"/>
      <c r="E34862" s="6"/>
      <c r="F34862" s="6"/>
      <c r="U34862" s="11"/>
      <c r="AO34862" s="11"/>
    </row>
    <row r="34863" spans="2:41" x14ac:dyDescent="0.25">
      <c r="B34863" s="6"/>
      <c r="D34863" s="6"/>
      <c r="E34863" s="6"/>
      <c r="F34863" s="6"/>
      <c r="U34863" s="11"/>
      <c r="AO34863" s="11"/>
    </row>
    <row r="34864" spans="2:41" x14ac:dyDescent="0.25">
      <c r="B34864" s="6"/>
      <c r="D34864" s="6"/>
      <c r="E34864" s="6"/>
      <c r="F34864" s="6"/>
      <c r="U34864" s="11"/>
      <c r="AO34864" s="11"/>
    </row>
    <row r="34865" spans="2:41" x14ac:dyDescent="0.25">
      <c r="B34865" s="6"/>
      <c r="D34865" s="6"/>
      <c r="E34865" s="6"/>
      <c r="F34865" s="6"/>
      <c r="U34865" s="11"/>
      <c r="AO34865" s="11"/>
    </row>
    <row r="34866" spans="2:41" x14ac:dyDescent="0.25">
      <c r="B34866" s="6"/>
      <c r="D34866" s="6"/>
      <c r="E34866" s="6"/>
      <c r="F34866" s="6"/>
      <c r="U34866" s="11"/>
      <c r="AO34866" s="11"/>
    </row>
    <row r="34867" spans="2:41" x14ac:dyDescent="0.25">
      <c r="B34867" s="6"/>
      <c r="D34867" s="6"/>
      <c r="E34867" s="6"/>
      <c r="F34867" s="6"/>
      <c r="U34867" s="11"/>
      <c r="AO34867" s="11"/>
    </row>
    <row r="34868" spans="2:41" x14ac:dyDescent="0.25">
      <c r="B34868" s="6"/>
      <c r="D34868" s="6"/>
      <c r="E34868" s="6"/>
      <c r="F34868" s="6"/>
      <c r="U34868" s="11"/>
      <c r="AO34868" s="11"/>
    </row>
    <row r="34869" spans="2:41" x14ac:dyDescent="0.25">
      <c r="B34869" s="6"/>
      <c r="D34869" s="6"/>
      <c r="E34869" s="6"/>
      <c r="F34869" s="6"/>
      <c r="U34869" s="11"/>
      <c r="AO34869" s="11"/>
    </row>
    <row r="34870" spans="2:41" x14ac:dyDescent="0.25">
      <c r="B34870" s="6"/>
      <c r="D34870" s="6"/>
      <c r="E34870" s="6"/>
      <c r="F34870" s="6"/>
      <c r="U34870" s="11"/>
      <c r="AO34870" s="11"/>
    </row>
    <row r="34871" spans="2:41" x14ac:dyDescent="0.25">
      <c r="B34871" s="6"/>
      <c r="D34871" s="6"/>
      <c r="E34871" s="6"/>
      <c r="F34871" s="6"/>
      <c r="U34871" s="11"/>
      <c r="AO34871" s="11"/>
    </row>
    <row r="34872" spans="2:41" x14ac:dyDescent="0.25">
      <c r="B34872" s="6"/>
      <c r="D34872" s="6"/>
      <c r="E34872" s="6"/>
      <c r="F34872" s="6"/>
      <c r="U34872" s="11"/>
      <c r="AO34872" s="11"/>
    </row>
    <row r="34873" spans="2:41" x14ac:dyDescent="0.25">
      <c r="B34873" s="6"/>
      <c r="D34873" s="6"/>
      <c r="E34873" s="6"/>
      <c r="F34873" s="6"/>
      <c r="U34873" s="11"/>
      <c r="AO34873" s="11"/>
    </row>
    <row r="34874" spans="2:41" x14ac:dyDescent="0.25">
      <c r="B34874" s="6"/>
      <c r="D34874" s="6"/>
      <c r="E34874" s="6"/>
      <c r="F34874" s="6"/>
      <c r="U34874" s="11"/>
      <c r="AO34874" s="11"/>
    </row>
    <row r="34875" spans="2:41" x14ac:dyDescent="0.25">
      <c r="B34875" s="6"/>
      <c r="D34875" s="6"/>
      <c r="E34875" s="6"/>
      <c r="F34875" s="6"/>
      <c r="U34875" s="11"/>
      <c r="AO34875" s="11"/>
    </row>
    <row r="34876" spans="2:41" x14ac:dyDescent="0.25">
      <c r="B34876" s="6"/>
      <c r="D34876" s="6"/>
      <c r="E34876" s="6"/>
      <c r="F34876" s="6"/>
      <c r="U34876" s="11"/>
      <c r="AO34876" s="11"/>
    </row>
    <row r="34877" spans="2:41" x14ac:dyDescent="0.25">
      <c r="B34877" s="6"/>
      <c r="D34877" s="6"/>
      <c r="E34877" s="6"/>
      <c r="F34877" s="6"/>
      <c r="U34877" s="11"/>
      <c r="AO34877" s="11"/>
    </row>
    <row r="34878" spans="2:41" x14ac:dyDescent="0.25">
      <c r="B34878" s="6"/>
      <c r="D34878" s="6"/>
      <c r="E34878" s="6"/>
      <c r="F34878" s="6"/>
      <c r="U34878" s="11"/>
      <c r="AO34878" s="11"/>
    </row>
    <row r="34879" spans="2:41" x14ac:dyDescent="0.25">
      <c r="B34879" s="6"/>
      <c r="D34879" s="6"/>
      <c r="E34879" s="6"/>
      <c r="F34879" s="6"/>
      <c r="U34879" s="11"/>
      <c r="AO34879" s="11"/>
    </row>
    <row r="34880" spans="2:41" x14ac:dyDescent="0.25">
      <c r="B34880" s="6"/>
      <c r="D34880" s="6"/>
      <c r="E34880" s="6"/>
      <c r="F34880" s="6"/>
      <c r="U34880" s="11"/>
      <c r="AO34880" s="11"/>
    </row>
    <row r="34881" spans="2:41" x14ac:dyDescent="0.25">
      <c r="B34881" s="6"/>
      <c r="D34881" s="6"/>
      <c r="E34881" s="6"/>
      <c r="F34881" s="6"/>
      <c r="U34881" s="11"/>
      <c r="AO34881" s="11"/>
    </row>
    <row r="34882" spans="2:41" x14ac:dyDescent="0.25">
      <c r="B34882" s="6"/>
      <c r="D34882" s="6"/>
      <c r="E34882" s="6"/>
      <c r="F34882" s="6"/>
      <c r="U34882" s="11"/>
      <c r="AO34882" s="11"/>
    </row>
    <row r="34883" spans="2:41" x14ac:dyDescent="0.25">
      <c r="B34883" s="6"/>
      <c r="D34883" s="6"/>
      <c r="E34883" s="6"/>
      <c r="F34883" s="6"/>
      <c r="U34883" s="11"/>
      <c r="AO34883" s="11"/>
    </row>
    <row r="34884" spans="2:41" x14ac:dyDescent="0.25">
      <c r="B34884" s="6"/>
      <c r="D34884" s="6"/>
      <c r="E34884" s="6"/>
      <c r="F34884" s="6"/>
      <c r="U34884" s="11"/>
      <c r="AO34884" s="11"/>
    </row>
    <row r="34885" spans="2:41" x14ac:dyDescent="0.25">
      <c r="B34885" s="6"/>
      <c r="D34885" s="6"/>
      <c r="E34885" s="6"/>
      <c r="F34885" s="6"/>
      <c r="U34885" s="11"/>
      <c r="AO34885" s="11"/>
    </row>
    <row r="34886" spans="2:41" x14ac:dyDescent="0.25">
      <c r="B34886" s="6"/>
      <c r="D34886" s="6"/>
      <c r="E34886" s="6"/>
      <c r="F34886" s="6"/>
      <c r="U34886" s="11"/>
      <c r="AO34886" s="11"/>
    </row>
    <row r="34887" spans="2:41" x14ac:dyDescent="0.25">
      <c r="B34887" s="6"/>
      <c r="D34887" s="6"/>
      <c r="E34887" s="6"/>
      <c r="F34887" s="6"/>
      <c r="U34887" s="11"/>
      <c r="AO34887" s="11"/>
    </row>
    <row r="34888" spans="2:41" x14ac:dyDescent="0.25">
      <c r="B34888" s="6"/>
      <c r="D34888" s="6"/>
      <c r="E34888" s="6"/>
      <c r="F34888" s="6"/>
      <c r="U34888" s="11"/>
      <c r="AO34888" s="11"/>
    </row>
    <row r="34889" spans="2:41" x14ac:dyDescent="0.25">
      <c r="B34889" s="6"/>
      <c r="D34889" s="6"/>
      <c r="E34889" s="6"/>
      <c r="F34889" s="6"/>
      <c r="U34889" s="11"/>
      <c r="AO34889" s="11"/>
    </row>
    <row r="34890" spans="2:41" x14ac:dyDescent="0.25">
      <c r="B34890" s="6"/>
      <c r="D34890" s="6"/>
      <c r="E34890" s="6"/>
      <c r="F34890" s="6"/>
      <c r="U34890" s="11"/>
      <c r="AO34890" s="11"/>
    </row>
    <row r="34891" spans="2:41" x14ac:dyDescent="0.25">
      <c r="B34891" s="6"/>
      <c r="D34891" s="6"/>
      <c r="E34891" s="6"/>
      <c r="F34891" s="6"/>
      <c r="U34891" s="11"/>
      <c r="AO34891" s="11"/>
    </row>
    <row r="34892" spans="2:41" x14ac:dyDescent="0.25">
      <c r="B34892" s="6"/>
      <c r="D34892" s="6"/>
      <c r="E34892" s="6"/>
      <c r="F34892" s="6"/>
      <c r="U34892" s="11"/>
      <c r="AO34892" s="11"/>
    </row>
    <row r="34893" spans="2:41" x14ac:dyDescent="0.25">
      <c r="B34893" s="6"/>
      <c r="D34893" s="6"/>
      <c r="E34893" s="6"/>
      <c r="F34893" s="6"/>
      <c r="U34893" s="11"/>
      <c r="AO34893" s="11"/>
    </row>
    <row r="34894" spans="2:41" x14ac:dyDescent="0.25">
      <c r="B34894" s="6"/>
      <c r="D34894" s="6"/>
      <c r="E34894" s="6"/>
      <c r="F34894" s="6"/>
      <c r="U34894" s="11"/>
      <c r="AO34894" s="11"/>
    </row>
    <row r="34895" spans="2:41" x14ac:dyDescent="0.25">
      <c r="B34895" s="6"/>
      <c r="D34895" s="6"/>
      <c r="E34895" s="6"/>
      <c r="F34895" s="6"/>
      <c r="U34895" s="11"/>
      <c r="AO34895" s="11"/>
    </row>
    <row r="34896" spans="2:41" x14ac:dyDescent="0.25">
      <c r="B34896" s="6"/>
      <c r="D34896" s="6"/>
      <c r="E34896" s="6"/>
      <c r="F34896" s="6"/>
      <c r="U34896" s="11"/>
      <c r="AO34896" s="11"/>
    </row>
    <row r="34897" spans="2:41" x14ac:dyDescent="0.25">
      <c r="B34897" s="6"/>
      <c r="D34897" s="6"/>
      <c r="E34897" s="6"/>
      <c r="F34897" s="6"/>
      <c r="U34897" s="11"/>
      <c r="AO34897" s="11"/>
    </row>
    <row r="34898" spans="2:41" x14ac:dyDescent="0.25">
      <c r="B34898" s="6"/>
      <c r="D34898" s="6"/>
      <c r="E34898" s="6"/>
      <c r="F34898" s="6"/>
      <c r="U34898" s="11"/>
      <c r="AO34898" s="11"/>
    </row>
    <row r="34899" spans="2:41" x14ac:dyDescent="0.25">
      <c r="B34899" s="6"/>
      <c r="D34899" s="6"/>
      <c r="E34899" s="6"/>
      <c r="F34899" s="6"/>
      <c r="U34899" s="11"/>
      <c r="AO34899" s="11"/>
    </row>
    <row r="34900" spans="2:41" x14ac:dyDescent="0.25">
      <c r="B34900" s="6"/>
      <c r="D34900" s="6"/>
      <c r="E34900" s="6"/>
      <c r="F34900" s="6"/>
      <c r="U34900" s="11"/>
      <c r="AO34900" s="11"/>
    </row>
    <row r="34901" spans="2:41" x14ac:dyDescent="0.25">
      <c r="B34901" s="6"/>
      <c r="D34901" s="6"/>
      <c r="E34901" s="6"/>
      <c r="F34901" s="6"/>
      <c r="U34901" s="11"/>
      <c r="AO34901" s="11"/>
    </row>
    <row r="34902" spans="2:41" x14ac:dyDescent="0.25">
      <c r="B34902" s="6"/>
      <c r="D34902" s="6"/>
      <c r="E34902" s="6"/>
      <c r="F34902" s="6"/>
      <c r="U34902" s="11"/>
      <c r="AO34902" s="11"/>
    </row>
    <row r="34903" spans="2:41" x14ac:dyDescent="0.25">
      <c r="B34903" s="6"/>
      <c r="D34903" s="6"/>
      <c r="E34903" s="6"/>
      <c r="F34903" s="6"/>
      <c r="U34903" s="11"/>
      <c r="AO34903" s="11"/>
    </row>
    <row r="34904" spans="2:41" x14ac:dyDescent="0.25">
      <c r="B34904" s="6"/>
      <c r="D34904" s="6"/>
      <c r="E34904" s="6"/>
      <c r="F34904" s="6"/>
      <c r="U34904" s="11"/>
      <c r="AO34904" s="11"/>
    </row>
    <row r="34905" spans="2:41" x14ac:dyDescent="0.25">
      <c r="B34905" s="6"/>
      <c r="D34905" s="6"/>
      <c r="E34905" s="6"/>
      <c r="F34905" s="6"/>
      <c r="U34905" s="11"/>
      <c r="AO34905" s="11"/>
    </row>
    <row r="34906" spans="2:41" x14ac:dyDescent="0.25">
      <c r="B34906" s="6"/>
      <c r="D34906" s="6"/>
      <c r="E34906" s="6"/>
      <c r="F34906" s="6"/>
      <c r="U34906" s="11"/>
      <c r="AO34906" s="11"/>
    </row>
    <row r="34907" spans="2:41" x14ac:dyDescent="0.25">
      <c r="B34907" s="6"/>
      <c r="D34907" s="6"/>
      <c r="E34907" s="6"/>
      <c r="F34907" s="6"/>
      <c r="U34907" s="11"/>
      <c r="AO34907" s="11"/>
    </row>
    <row r="34908" spans="2:41" x14ac:dyDescent="0.25">
      <c r="B34908" s="6"/>
      <c r="D34908" s="6"/>
      <c r="E34908" s="6"/>
      <c r="F34908" s="6"/>
      <c r="U34908" s="11"/>
      <c r="AO34908" s="11"/>
    </row>
    <row r="34909" spans="2:41" x14ac:dyDescent="0.25">
      <c r="B34909" s="6"/>
      <c r="D34909" s="6"/>
      <c r="E34909" s="6"/>
      <c r="F34909" s="6"/>
      <c r="U34909" s="11"/>
      <c r="AO34909" s="11"/>
    </row>
    <row r="34910" spans="2:41" x14ac:dyDescent="0.25">
      <c r="B34910" s="6"/>
      <c r="D34910" s="6"/>
      <c r="E34910" s="6"/>
      <c r="F34910" s="6"/>
      <c r="U34910" s="11"/>
      <c r="AO34910" s="11"/>
    </row>
    <row r="34911" spans="2:41" x14ac:dyDescent="0.25">
      <c r="B34911" s="6"/>
      <c r="D34911" s="6"/>
      <c r="E34911" s="6"/>
      <c r="F34911" s="6"/>
      <c r="U34911" s="11"/>
      <c r="AO34911" s="11"/>
    </row>
    <row r="34912" spans="2:41" x14ac:dyDescent="0.25">
      <c r="B34912" s="6"/>
      <c r="D34912" s="6"/>
      <c r="E34912" s="6"/>
      <c r="F34912" s="6"/>
      <c r="U34912" s="11"/>
      <c r="AO34912" s="11"/>
    </row>
    <row r="34913" spans="2:41" x14ac:dyDescent="0.25">
      <c r="B34913" s="6"/>
      <c r="D34913" s="6"/>
      <c r="E34913" s="6"/>
      <c r="F34913" s="6"/>
      <c r="U34913" s="11"/>
      <c r="AO34913" s="11"/>
    </row>
    <row r="34914" spans="2:41" x14ac:dyDescent="0.25">
      <c r="B34914" s="6"/>
      <c r="D34914" s="6"/>
      <c r="E34914" s="6"/>
      <c r="F34914" s="6"/>
      <c r="U34914" s="11"/>
      <c r="AO34914" s="11"/>
    </row>
    <row r="34915" spans="2:41" x14ac:dyDescent="0.25">
      <c r="B34915" s="6"/>
      <c r="D34915" s="6"/>
      <c r="E34915" s="6"/>
      <c r="F34915" s="6"/>
      <c r="U34915" s="11"/>
      <c r="AO34915" s="11"/>
    </row>
    <row r="34916" spans="2:41" x14ac:dyDescent="0.25">
      <c r="B34916" s="6"/>
      <c r="D34916" s="6"/>
      <c r="E34916" s="6"/>
      <c r="F34916" s="6"/>
      <c r="U34916" s="11"/>
      <c r="AO34916" s="11"/>
    </row>
    <row r="34917" spans="2:41" x14ac:dyDescent="0.25">
      <c r="B34917" s="6"/>
      <c r="D34917" s="6"/>
      <c r="E34917" s="6"/>
      <c r="F34917" s="6"/>
      <c r="U34917" s="11"/>
      <c r="AO34917" s="11"/>
    </row>
    <row r="34918" spans="2:41" x14ac:dyDescent="0.25">
      <c r="B34918" s="6"/>
      <c r="D34918" s="6"/>
      <c r="E34918" s="6"/>
      <c r="F34918" s="6"/>
      <c r="U34918" s="11"/>
      <c r="AO34918" s="11"/>
    </row>
    <row r="34919" spans="2:41" x14ac:dyDescent="0.25">
      <c r="B34919" s="6"/>
      <c r="D34919" s="6"/>
      <c r="E34919" s="6"/>
      <c r="F34919" s="6"/>
      <c r="U34919" s="11"/>
      <c r="AO34919" s="11"/>
    </row>
    <row r="34920" spans="2:41" x14ac:dyDescent="0.25">
      <c r="B34920" s="6"/>
      <c r="D34920" s="6"/>
      <c r="E34920" s="6"/>
      <c r="F34920" s="6"/>
      <c r="U34920" s="11"/>
      <c r="AO34920" s="11"/>
    </row>
    <row r="34921" spans="2:41" x14ac:dyDescent="0.25">
      <c r="B34921" s="6"/>
      <c r="D34921" s="6"/>
      <c r="E34921" s="6"/>
      <c r="F34921" s="6"/>
      <c r="U34921" s="11"/>
      <c r="AO34921" s="11"/>
    </row>
    <row r="34922" spans="2:41" x14ac:dyDescent="0.25">
      <c r="B34922" s="6"/>
      <c r="D34922" s="6"/>
      <c r="E34922" s="6"/>
      <c r="F34922" s="6"/>
      <c r="U34922" s="11"/>
      <c r="AO34922" s="11"/>
    </row>
    <row r="34923" spans="2:41" x14ac:dyDescent="0.25">
      <c r="B34923" s="6"/>
      <c r="D34923" s="6"/>
      <c r="E34923" s="6"/>
      <c r="F34923" s="6"/>
      <c r="U34923" s="11"/>
      <c r="AO34923" s="11"/>
    </row>
    <row r="34924" spans="2:41" x14ac:dyDescent="0.25">
      <c r="B34924" s="6"/>
      <c r="D34924" s="6"/>
      <c r="E34924" s="6"/>
      <c r="F34924" s="6"/>
      <c r="U34924" s="11"/>
      <c r="AO34924" s="11"/>
    </row>
    <row r="34925" spans="2:41" x14ac:dyDescent="0.25">
      <c r="B34925" s="6"/>
      <c r="D34925" s="6"/>
      <c r="E34925" s="6"/>
      <c r="F34925" s="6"/>
      <c r="U34925" s="11"/>
      <c r="AO34925" s="11"/>
    </row>
    <row r="34926" spans="2:41" x14ac:dyDescent="0.25">
      <c r="B34926" s="6"/>
      <c r="D34926" s="6"/>
      <c r="E34926" s="6"/>
      <c r="F34926" s="6"/>
      <c r="U34926" s="11"/>
      <c r="AO34926" s="11"/>
    </row>
    <row r="34927" spans="2:41" x14ac:dyDescent="0.25">
      <c r="B34927" s="6"/>
      <c r="D34927" s="6"/>
      <c r="E34927" s="6"/>
      <c r="F34927" s="6"/>
      <c r="U34927" s="11"/>
      <c r="AO34927" s="11"/>
    </row>
    <row r="34928" spans="2:41" x14ac:dyDescent="0.25">
      <c r="B34928" s="6"/>
      <c r="D34928" s="6"/>
      <c r="E34928" s="6"/>
      <c r="F34928" s="6"/>
      <c r="U34928" s="11"/>
      <c r="AO34928" s="11"/>
    </row>
    <row r="34929" spans="2:41" x14ac:dyDescent="0.25">
      <c r="B34929" s="6"/>
      <c r="D34929" s="6"/>
      <c r="E34929" s="6"/>
      <c r="F34929" s="6"/>
      <c r="U34929" s="11"/>
      <c r="AO34929" s="11"/>
    </row>
    <row r="34930" spans="2:41" x14ac:dyDescent="0.25">
      <c r="B34930" s="6"/>
      <c r="D34930" s="6"/>
      <c r="E34930" s="6"/>
      <c r="F34930" s="6"/>
      <c r="U34930" s="11"/>
      <c r="AO34930" s="11"/>
    </row>
    <row r="34931" spans="2:41" x14ac:dyDescent="0.25">
      <c r="B34931" s="6"/>
      <c r="D34931" s="6"/>
      <c r="E34931" s="6"/>
      <c r="F34931" s="6"/>
      <c r="U34931" s="11"/>
      <c r="AO34931" s="11"/>
    </row>
    <row r="34932" spans="2:41" x14ac:dyDescent="0.25">
      <c r="B34932" s="6"/>
      <c r="D34932" s="6"/>
      <c r="E34932" s="6"/>
      <c r="F34932" s="6"/>
      <c r="U34932" s="11"/>
      <c r="AO34932" s="11"/>
    </row>
    <row r="34933" spans="2:41" x14ac:dyDescent="0.25">
      <c r="B34933" s="6"/>
      <c r="D34933" s="6"/>
      <c r="E34933" s="6"/>
      <c r="F34933" s="6"/>
      <c r="U34933" s="11"/>
      <c r="AO34933" s="11"/>
    </row>
    <row r="34934" spans="2:41" x14ac:dyDescent="0.25">
      <c r="B34934" s="6"/>
      <c r="D34934" s="6"/>
      <c r="E34934" s="6"/>
      <c r="F34934" s="6"/>
      <c r="U34934" s="11"/>
      <c r="AO34934" s="11"/>
    </row>
    <row r="34935" spans="2:41" x14ac:dyDescent="0.25">
      <c r="B34935" s="6"/>
      <c r="D34935" s="6"/>
      <c r="E34935" s="6"/>
      <c r="F34935" s="6"/>
      <c r="U34935" s="11"/>
      <c r="AO34935" s="11"/>
    </row>
    <row r="34936" spans="2:41" x14ac:dyDescent="0.25">
      <c r="B34936" s="6"/>
      <c r="D34936" s="6"/>
      <c r="E34936" s="6"/>
      <c r="F34936" s="6"/>
      <c r="U34936" s="11"/>
      <c r="AO34936" s="11"/>
    </row>
    <row r="34937" spans="2:41" x14ac:dyDescent="0.25">
      <c r="B34937" s="6"/>
      <c r="D34937" s="6"/>
      <c r="E34937" s="6"/>
      <c r="F34937" s="6"/>
      <c r="U34937" s="11"/>
      <c r="AO34937" s="11"/>
    </row>
    <row r="34938" spans="2:41" x14ac:dyDescent="0.25">
      <c r="B34938" s="6"/>
      <c r="D34938" s="6"/>
      <c r="E34938" s="6"/>
      <c r="F34938" s="6"/>
      <c r="U34938" s="11"/>
      <c r="AO34938" s="11"/>
    </row>
    <row r="34939" spans="2:41" x14ac:dyDescent="0.25">
      <c r="B34939" s="6"/>
      <c r="D34939" s="6"/>
      <c r="E34939" s="6"/>
      <c r="F34939" s="6"/>
      <c r="U34939" s="11"/>
      <c r="AO34939" s="11"/>
    </row>
    <row r="34940" spans="2:41" x14ac:dyDescent="0.25">
      <c r="B34940" s="6"/>
      <c r="D34940" s="6"/>
      <c r="E34940" s="6"/>
      <c r="F34940" s="6"/>
      <c r="U34940" s="11"/>
      <c r="AO34940" s="11"/>
    </row>
    <row r="34941" spans="2:41" x14ac:dyDescent="0.25">
      <c r="B34941" s="6"/>
      <c r="D34941" s="6"/>
      <c r="E34941" s="6"/>
      <c r="F34941" s="6"/>
      <c r="U34941" s="11"/>
      <c r="AO34941" s="11"/>
    </row>
    <row r="34942" spans="2:41" x14ac:dyDescent="0.25">
      <c r="B34942" s="6"/>
      <c r="D34942" s="6"/>
      <c r="E34942" s="6"/>
      <c r="F34942" s="6"/>
      <c r="U34942" s="11"/>
      <c r="AO34942" s="11"/>
    </row>
    <row r="34943" spans="2:41" x14ac:dyDescent="0.25">
      <c r="B34943" s="6"/>
      <c r="D34943" s="6"/>
      <c r="E34943" s="6"/>
      <c r="F34943" s="6"/>
      <c r="U34943" s="11"/>
      <c r="AO34943" s="11"/>
    </row>
    <row r="34944" spans="2:41" x14ac:dyDescent="0.25">
      <c r="B34944" s="6"/>
      <c r="D34944" s="6"/>
      <c r="E34944" s="6"/>
      <c r="F34944" s="6"/>
      <c r="U34944" s="11"/>
      <c r="AO34944" s="11"/>
    </row>
    <row r="34945" spans="2:41" x14ac:dyDescent="0.25">
      <c r="B34945" s="6"/>
      <c r="D34945" s="6"/>
      <c r="E34945" s="6"/>
      <c r="F34945" s="6"/>
      <c r="U34945" s="11"/>
      <c r="AO34945" s="11"/>
    </row>
    <row r="34946" spans="2:41" x14ac:dyDescent="0.25">
      <c r="B34946" s="6"/>
      <c r="D34946" s="6"/>
      <c r="E34946" s="6"/>
      <c r="F34946" s="6"/>
      <c r="U34946" s="11"/>
      <c r="AO34946" s="11"/>
    </row>
    <row r="34947" spans="2:41" x14ac:dyDescent="0.25">
      <c r="B34947" s="6"/>
      <c r="D34947" s="6"/>
      <c r="E34947" s="6"/>
      <c r="F34947" s="6"/>
      <c r="U34947" s="11"/>
      <c r="AO34947" s="11"/>
    </row>
    <row r="34948" spans="2:41" x14ac:dyDescent="0.25">
      <c r="B34948" s="6"/>
      <c r="D34948" s="6"/>
      <c r="E34948" s="6"/>
      <c r="F34948" s="6"/>
      <c r="U34948" s="11"/>
      <c r="AO34948" s="11"/>
    </row>
    <row r="34949" spans="2:41" x14ac:dyDescent="0.25">
      <c r="B34949" s="6"/>
      <c r="D34949" s="6"/>
      <c r="E34949" s="6"/>
      <c r="F34949" s="6"/>
      <c r="U34949" s="11"/>
      <c r="AO34949" s="11"/>
    </row>
    <row r="34950" spans="2:41" x14ac:dyDescent="0.25">
      <c r="B34950" s="6"/>
      <c r="D34950" s="6"/>
      <c r="E34950" s="6"/>
      <c r="F34950" s="6"/>
      <c r="U34950" s="11"/>
      <c r="AO34950" s="11"/>
    </row>
    <row r="34951" spans="2:41" x14ac:dyDescent="0.25">
      <c r="B34951" s="6"/>
      <c r="D34951" s="6"/>
      <c r="E34951" s="6"/>
      <c r="F34951" s="6"/>
      <c r="U34951" s="11"/>
      <c r="AO34951" s="11"/>
    </row>
    <row r="34952" spans="2:41" x14ac:dyDescent="0.25">
      <c r="B34952" s="6"/>
      <c r="D34952" s="6"/>
      <c r="E34952" s="6"/>
      <c r="F34952" s="6"/>
      <c r="U34952" s="11"/>
      <c r="AO34952" s="11"/>
    </row>
    <row r="34953" spans="2:41" x14ac:dyDescent="0.25">
      <c r="B34953" s="6"/>
      <c r="D34953" s="6"/>
      <c r="E34953" s="6"/>
      <c r="F34953" s="6"/>
      <c r="U34953" s="11"/>
      <c r="AO34953" s="11"/>
    </row>
    <row r="34954" spans="2:41" x14ac:dyDescent="0.25">
      <c r="B34954" s="6"/>
      <c r="D34954" s="6"/>
      <c r="E34954" s="6"/>
      <c r="F34954" s="6"/>
      <c r="U34954" s="11"/>
      <c r="AO34954" s="11"/>
    </row>
    <row r="34955" spans="2:41" x14ac:dyDescent="0.25">
      <c r="B34955" s="6"/>
      <c r="D34955" s="6"/>
      <c r="E34955" s="6"/>
      <c r="F34955" s="6"/>
      <c r="U34955" s="11"/>
      <c r="AO34955" s="11"/>
    </row>
    <row r="34956" spans="2:41" x14ac:dyDescent="0.25">
      <c r="B34956" s="6"/>
      <c r="D34956" s="6"/>
      <c r="E34956" s="6"/>
      <c r="F34956" s="6"/>
      <c r="U34956" s="11"/>
      <c r="AO34956" s="11"/>
    </row>
    <row r="34957" spans="2:41" x14ac:dyDescent="0.25">
      <c r="B34957" s="6"/>
      <c r="D34957" s="6"/>
      <c r="E34957" s="6"/>
      <c r="F34957" s="6"/>
      <c r="U34957" s="11"/>
      <c r="AO34957" s="11"/>
    </row>
    <row r="34958" spans="2:41" x14ac:dyDescent="0.25">
      <c r="B34958" s="6"/>
      <c r="D34958" s="6"/>
      <c r="E34958" s="6"/>
      <c r="F34958" s="6"/>
      <c r="U34958" s="11"/>
      <c r="AO34958" s="11"/>
    </row>
    <row r="34959" spans="2:41" x14ac:dyDescent="0.25">
      <c r="B34959" s="6"/>
      <c r="D34959" s="6"/>
      <c r="E34959" s="6"/>
      <c r="F34959" s="6"/>
      <c r="U34959" s="11"/>
      <c r="AO34959" s="11"/>
    </row>
    <row r="34960" spans="2:41" x14ac:dyDescent="0.25">
      <c r="B34960" s="6"/>
      <c r="D34960" s="6"/>
      <c r="E34960" s="6"/>
      <c r="F34960" s="6"/>
      <c r="U34960" s="11"/>
      <c r="AO34960" s="11"/>
    </row>
    <row r="34961" spans="2:41" x14ac:dyDescent="0.25">
      <c r="B34961" s="6"/>
      <c r="D34961" s="6"/>
      <c r="E34961" s="6"/>
      <c r="F34961" s="6"/>
      <c r="U34961" s="11"/>
      <c r="AO34961" s="11"/>
    </row>
    <row r="34962" spans="2:41" x14ac:dyDescent="0.25">
      <c r="B34962" s="6"/>
      <c r="D34962" s="6"/>
      <c r="E34962" s="6"/>
      <c r="F34962" s="6"/>
      <c r="U34962" s="11"/>
      <c r="AO34962" s="11"/>
    </row>
    <row r="34963" spans="2:41" x14ac:dyDescent="0.25">
      <c r="B34963" s="6"/>
      <c r="D34963" s="6"/>
      <c r="E34963" s="6"/>
      <c r="F34963" s="6"/>
      <c r="U34963" s="11"/>
      <c r="AO34963" s="11"/>
    </row>
    <row r="34964" spans="2:41" x14ac:dyDescent="0.25">
      <c r="B34964" s="6"/>
      <c r="D34964" s="6"/>
      <c r="E34964" s="6"/>
      <c r="F34964" s="6"/>
      <c r="U34964" s="11"/>
      <c r="AO34964" s="11"/>
    </row>
    <row r="34965" spans="2:41" x14ac:dyDescent="0.25">
      <c r="B34965" s="6"/>
      <c r="D34965" s="6"/>
      <c r="E34965" s="6"/>
      <c r="F34965" s="6"/>
      <c r="U34965" s="11"/>
      <c r="AO34965" s="11"/>
    </row>
    <row r="34966" spans="2:41" x14ac:dyDescent="0.25">
      <c r="B34966" s="6"/>
      <c r="D34966" s="6"/>
      <c r="E34966" s="6"/>
      <c r="F34966" s="6"/>
      <c r="U34966" s="11"/>
      <c r="AO34966" s="11"/>
    </row>
    <row r="34967" spans="2:41" x14ac:dyDescent="0.25">
      <c r="B34967" s="6"/>
      <c r="D34967" s="6"/>
      <c r="E34967" s="6"/>
      <c r="F34967" s="6"/>
      <c r="U34967" s="11"/>
      <c r="AO34967" s="11"/>
    </row>
    <row r="34968" spans="2:41" x14ac:dyDescent="0.25">
      <c r="B34968" s="6"/>
      <c r="D34968" s="6"/>
      <c r="E34968" s="6"/>
      <c r="F34968" s="6"/>
      <c r="U34968" s="11"/>
      <c r="AO34968" s="11"/>
    </row>
    <row r="34969" spans="2:41" x14ac:dyDescent="0.25">
      <c r="B34969" s="6"/>
      <c r="D34969" s="6"/>
      <c r="E34969" s="6"/>
      <c r="F34969" s="6"/>
      <c r="U34969" s="11"/>
      <c r="AO34969" s="11"/>
    </row>
    <row r="34970" spans="2:41" x14ac:dyDescent="0.25">
      <c r="B34970" s="6"/>
      <c r="D34970" s="6"/>
      <c r="E34970" s="6"/>
      <c r="F34970" s="6"/>
      <c r="U34970" s="11"/>
      <c r="AO34970" s="11"/>
    </row>
    <row r="34971" spans="2:41" x14ac:dyDescent="0.25">
      <c r="B34971" s="6"/>
      <c r="D34971" s="6"/>
      <c r="E34971" s="6"/>
      <c r="F34971" s="6"/>
      <c r="U34971" s="11"/>
      <c r="AO34971" s="11"/>
    </row>
    <row r="34972" spans="2:41" x14ac:dyDescent="0.25">
      <c r="B34972" s="6"/>
      <c r="D34972" s="6"/>
      <c r="E34972" s="6"/>
      <c r="F34972" s="6"/>
      <c r="U34972" s="11"/>
      <c r="AO34972" s="11"/>
    </row>
    <row r="34973" spans="2:41" x14ac:dyDescent="0.25">
      <c r="B34973" s="6"/>
      <c r="D34973" s="6"/>
      <c r="E34973" s="6"/>
      <c r="F34973" s="6"/>
      <c r="U34973" s="11"/>
      <c r="AO34973" s="11"/>
    </row>
    <row r="34974" spans="2:41" x14ac:dyDescent="0.25">
      <c r="B34974" s="6"/>
      <c r="D34974" s="6"/>
      <c r="E34974" s="6"/>
      <c r="F34974" s="6"/>
      <c r="U34974" s="11"/>
      <c r="AO34974" s="11"/>
    </row>
    <row r="34975" spans="2:41" x14ac:dyDescent="0.25">
      <c r="B34975" s="6"/>
      <c r="D34975" s="6"/>
      <c r="E34975" s="6"/>
      <c r="F34975" s="6"/>
      <c r="U34975" s="11"/>
      <c r="AO34975" s="11"/>
    </row>
    <row r="34976" spans="2:41" x14ac:dyDescent="0.25">
      <c r="B34976" s="6"/>
      <c r="D34976" s="6"/>
      <c r="E34976" s="6"/>
      <c r="F34976" s="6"/>
      <c r="U34976" s="11"/>
      <c r="AO34976" s="11"/>
    </row>
    <row r="34977" spans="2:41" x14ac:dyDescent="0.25">
      <c r="B34977" s="6"/>
      <c r="D34977" s="6"/>
      <c r="E34977" s="6"/>
      <c r="F34977" s="6"/>
      <c r="U34977" s="11"/>
      <c r="AO34977" s="11"/>
    </row>
    <row r="34978" spans="2:41" x14ac:dyDescent="0.25">
      <c r="B34978" s="6"/>
      <c r="D34978" s="6"/>
      <c r="E34978" s="6"/>
      <c r="F34978" s="6"/>
      <c r="U34978" s="11"/>
      <c r="AO34978" s="11"/>
    </row>
    <row r="34979" spans="2:41" x14ac:dyDescent="0.25">
      <c r="B34979" s="6"/>
      <c r="D34979" s="6"/>
      <c r="E34979" s="6"/>
      <c r="F34979" s="6"/>
      <c r="U34979" s="11"/>
      <c r="AO34979" s="11"/>
    </row>
    <row r="34980" spans="2:41" x14ac:dyDescent="0.25">
      <c r="B34980" s="6"/>
      <c r="D34980" s="6"/>
      <c r="E34980" s="6"/>
      <c r="F34980" s="6"/>
      <c r="U34980" s="11"/>
      <c r="AO34980" s="11"/>
    </row>
    <row r="34981" spans="2:41" x14ac:dyDescent="0.25">
      <c r="B34981" s="6"/>
      <c r="D34981" s="6"/>
      <c r="E34981" s="6"/>
      <c r="F34981" s="6"/>
      <c r="U34981" s="11"/>
      <c r="AO34981" s="11"/>
    </row>
    <row r="34982" spans="2:41" x14ac:dyDescent="0.25">
      <c r="B34982" s="6"/>
      <c r="D34982" s="6"/>
      <c r="E34982" s="6"/>
      <c r="F34982" s="6"/>
      <c r="U34982" s="11"/>
      <c r="AO34982" s="11"/>
    </row>
    <row r="34983" spans="2:41" x14ac:dyDescent="0.25">
      <c r="B34983" s="6"/>
      <c r="D34983" s="6"/>
      <c r="E34983" s="6"/>
      <c r="F34983" s="6"/>
      <c r="U34983" s="11"/>
      <c r="AO34983" s="11"/>
    </row>
    <row r="34984" spans="2:41" x14ac:dyDescent="0.25">
      <c r="B34984" s="6"/>
      <c r="D34984" s="6"/>
      <c r="E34984" s="6"/>
      <c r="F34984" s="6"/>
      <c r="U34984" s="11"/>
      <c r="AO34984" s="11"/>
    </row>
    <row r="34985" spans="2:41" x14ac:dyDescent="0.25">
      <c r="B34985" s="6"/>
      <c r="D34985" s="6"/>
      <c r="E34985" s="6"/>
      <c r="F34985" s="6"/>
      <c r="U34985" s="11"/>
      <c r="AO34985" s="11"/>
    </row>
    <row r="34986" spans="2:41" x14ac:dyDescent="0.25">
      <c r="B34986" s="6"/>
      <c r="D34986" s="6"/>
      <c r="E34986" s="6"/>
      <c r="F34986" s="6"/>
      <c r="U34986" s="11"/>
      <c r="AO34986" s="11"/>
    </row>
    <row r="34987" spans="2:41" x14ac:dyDescent="0.25">
      <c r="B34987" s="6"/>
      <c r="D34987" s="6"/>
      <c r="E34987" s="6"/>
      <c r="F34987" s="6"/>
      <c r="U34987" s="11"/>
      <c r="AO34987" s="11"/>
    </row>
    <row r="34988" spans="2:41" x14ac:dyDescent="0.25">
      <c r="B34988" s="6"/>
      <c r="D34988" s="6"/>
      <c r="E34988" s="6"/>
      <c r="F34988" s="6"/>
      <c r="U34988" s="11"/>
      <c r="AO34988" s="11"/>
    </row>
    <row r="34989" spans="2:41" x14ac:dyDescent="0.25">
      <c r="B34989" s="6"/>
      <c r="D34989" s="6"/>
      <c r="E34989" s="6"/>
      <c r="F34989" s="6"/>
      <c r="U34989" s="11"/>
      <c r="AO34989" s="11"/>
    </row>
    <row r="34990" spans="2:41" x14ac:dyDescent="0.25">
      <c r="B34990" s="6"/>
      <c r="D34990" s="6"/>
      <c r="E34990" s="6"/>
      <c r="F34990" s="6"/>
      <c r="U34990" s="11"/>
      <c r="AO34990" s="11"/>
    </row>
    <row r="34991" spans="2:41" x14ac:dyDescent="0.25">
      <c r="B34991" s="6"/>
      <c r="D34991" s="6"/>
      <c r="E34991" s="6"/>
      <c r="F34991" s="6"/>
      <c r="U34991" s="11"/>
      <c r="AO34991" s="11"/>
    </row>
    <row r="34992" spans="2:41" x14ac:dyDescent="0.25">
      <c r="B34992" s="6"/>
      <c r="D34992" s="6"/>
      <c r="E34992" s="6"/>
      <c r="F34992" s="6"/>
      <c r="U34992" s="11"/>
      <c r="AO34992" s="11"/>
    </row>
    <row r="34993" spans="2:41" x14ac:dyDescent="0.25">
      <c r="B34993" s="6"/>
      <c r="D34993" s="6"/>
      <c r="E34993" s="6"/>
      <c r="F34993" s="6"/>
      <c r="U34993" s="11"/>
      <c r="AO34993" s="11"/>
    </row>
    <row r="34994" spans="2:41" x14ac:dyDescent="0.25">
      <c r="B34994" s="6"/>
      <c r="D34994" s="6"/>
      <c r="E34994" s="6"/>
      <c r="F34994" s="6"/>
      <c r="U34994" s="11"/>
      <c r="AO34994" s="11"/>
    </row>
    <row r="34995" spans="2:41" x14ac:dyDescent="0.25">
      <c r="B34995" s="6"/>
      <c r="D34995" s="6"/>
      <c r="E34995" s="6"/>
      <c r="F34995" s="6"/>
      <c r="U34995" s="11"/>
      <c r="AO34995" s="11"/>
    </row>
    <row r="34996" spans="2:41" x14ac:dyDescent="0.25">
      <c r="B34996" s="6"/>
      <c r="D34996" s="6"/>
      <c r="E34996" s="6"/>
      <c r="F34996" s="6"/>
      <c r="U34996" s="11"/>
      <c r="AO34996" s="11"/>
    </row>
    <row r="34997" spans="2:41" x14ac:dyDescent="0.25">
      <c r="B34997" s="6"/>
      <c r="D34997" s="6"/>
      <c r="E34997" s="6"/>
      <c r="F34997" s="6"/>
      <c r="U34997" s="11"/>
      <c r="AO34997" s="11"/>
    </row>
    <row r="34998" spans="2:41" x14ac:dyDescent="0.25">
      <c r="B34998" s="6"/>
      <c r="D34998" s="6"/>
      <c r="E34998" s="6"/>
      <c r="F34998" s="6"/>
      <c r="U34998" s="11"/>
      <c r="AO34998" s="11"/>
    </row>
    <row r="34999" spans="2:41" x14ac:dyDescent="0.25">
      <c r="B34999" s="6"/>
      <c r="D34999" s="6"/>
      <c r="E34999" s="6"/>
      <c r="F34999" s="6"/>
      <c r="U34999" s="11"/>
      <c r="AO34999" s="11"/>
    </row>
    <row r="35000" spans="2:41" x14ac:dyDescent="0.25">
      <c r="B35000" s="6"/>
      <c r="D35000" s="6"/>
      <c r="E35000" s="6"/>
      <c r="F35000" s="6"/>
      <c r="U35000" s="11"/>
      <c r="AO35000" s="11"/>
    </row>
    <row r="35001" spans="2:41" x14ac:dyDescent="0.25">
      <c r="B35001" s="6"/>
      <c r="D35001" s="6"/>
      <c r="E35001" s="6"/>
      <c r="F35001" s="6"/>
      <c r="U35001" s="11"/>
      <c r="AO35001" s="11"/>
    </row>
    <row r="35002" spans="2:41" x14ac:dyDescent="0.25">
      <c r="B35002" s="6"/>
      <c r="D35002" s="6"/>
      <c r="E35002" s="6"/>
      <c r="F35002" s="6"/>
      <c r="U35002" s="11"/>
      <c r="AO35002" s="11"/>
    </row>
    <row r="35003" spans="2:41" x14ac:dyDescent="0.25">
      <c r="B35003" s="6"/>
      <c r="D35003" s="6"/>
      <c r="E35003" s="6"/>
      <c r="F35003" s="6"/>
      <c r="U35003" s="11"/>
      <c r="AO35003" s="11"/>
    </row>
    <row r="35004" spans="2:41" x14ac:dyDescent="0.25">
      <c r="B35004" s="6"/>
      <c r="D35004" s="6"/>
      <c r="E35004" s="6"/>
      <c r="F35004" s="6"/>
      <c r="U35004" s="11"/>
      <c r="AO35004" s="11"/>
    </row>
    <row r="35005" spans="2:41" x14ac:dyDescent="0.25">
      <c r="B35005" s="6"/>
      <c r="D35005" s="6"/>
      <c r="E35005" s="6"/>
      <c r="F35005" s="6"/>
      <c r="U35005" s="11"/>
      <c r="AO35005" s="11"/>
    </row>
    <row r="35006" spans="2:41" x14ac:dyDescent="0.25">
      <c r="B35006" s="6"/>
      <c r="D35006" s="6"/>
      <c r="E35006" s="6"/>
      <c r="F35006" s="6"/>
      <c r="U35006" s="11"/>
      <c r="AO35006" s="11"/>
    </row>
    <row r="35007" spans="2:41" x14ac:dyDescent="0.25">
      <c r="B35007" s="6"/>
      <c r="D35007" s="6"/>
      <c r="E35007" s="6"/>
      <c r="F35007" s="6"/>
      <c r="U35007" s="11"/>
      <c r="AO35007" s="11"/>
    </row>
    <row r="35008" spans="2:41" x14ac:dyDescent="0.25">
      <c r="B35008" s="6"/>
      <c r="D35008" s="6"/>
      <c r="E35008" s="6"/>
      <c r="F35008" s="6"/>
      <c r="U35008" s="11"/>
      <c r="AO35008" s="11"/>
    </row>
    <row r="35009" spans="2:41" x14ac:dyDescent="0.25">
      <c r="B35009" s="6"/>
      <c r="D35009" s="6"/>
      <c r="E35009" s="6"/>
      <c r="F35009" s="6"/>
      <c r="U35009" s="11"/>
      <c r="AO35009" s="11"/>
    </row>
    <row r="35010" spans="2:41" x14ac:dyDescent="0.25">
      <c r="B35010" s="6"/>
      <c r="D35010" s="6"/>
      <c r="E35010" s="6"/>
      <c r="F35010" s="6"/>
      <c r="U35010" s="11"/>
      <c r="AO35010" s="11"/>
    </row>
    <row r="35011" spans="2:41" x14ac:dyDescent="0.25">
      <c r="B35011" s="6"/>
      <c r="D35011" s="6"/>
      <c r="E35011" s="6"/>
      <c r="F35011" s="6"/>
      <c r="U35011" s="11"/>
      <c r="AO35011" s="11"/>
    </row>
    <row r="35012" spans="2:41" x14ac:dyDescent="0.25">
      <c r="B35012" s="6"/>
      <c r="D35012" s="6"/>
      <c r="E35012" s="6"/>
      <c r="F35012" s="6"/>
      <c r="U35012" s="11"/>
      <c r="AO35012" s="11"/>
    </row>
    <row r="35013" spans="2:41" x14ac:dyDescent="0.25">
      <c r="B35013" s="6"/>
      <c r="D35013" s="6"/>
      <c r="E35013" s="6"/>
      <c r="F35013" s="6"/>
      <c r="U35013" s="11"/>
      <c r="AO35013" s="11"/>
    </row>
    <row r="35014" spans="2:41" x14ac:dyDescent="0.25">
      <c r="B35014" s="6"/>
      <c r="D35014" s="6"/>
      <c r="E35014" s="6"/>
      <c r="F35014" s="6"/>
      <c r="U35014" s="11"/>
      <c r="AO35014" s="11"/>
    </row>
    <row r="35015" spans="2:41" x14ac:dyDescent="0.25">
      <c r="B35015" s="6"/>
      <c r="D35015" s="6"/>
      <c r="E35015" s="6"/>
      <c r="F35015" s="6"/>
      <c r="U35015" s="11"/>
      <c r="AO35015" s="11"/>
    </row>
    <row r="35016" spans="2:41" x14ac:dyDescent="0.25">
      <c r="B35016" s="6"/>
      <c r="D35016" s="6"/>
      <c r="E35016" s="6"/>
      <c r="F35016" s="6"/>
      <c r="U35016" s="11"/>
      <c r="AO35016" s="11"/>
    </row>
    <row r="35017" spans="2:41" x14ac:dyDescent="0.25">
      <c r="B35017" s="6"/>
      <c r="D35017" s="6"/>
      <c r="E35017" s="6"/>
      <c r="F35017" s="6"/>
      <c r="U35017" s="11"/>
      <c r="AO35017" s="11"/>
    </row>
    <row r="35018" spans="2:41" x14ac:dyDescent="0.25">
      <c r="B35018" s="6"/>
      <c r="D35018" s="6"/>
      <c r="E35018" s="6"/>
      <c r="F35018" s="6"/>
      <c r="U35018" s="11"/>
      <c r="AO35018" s="11"/>
    </row>
    <row r="35019" spans="2:41" x14ac:dyDescent="0.25">
      <c r="B35019" s="6"/>
      <c r="D35019" s="6"/>
      <c r="E35019" s="6"/>
      <c r="F35019" s="6"/>
      <c r="U35019" s="11"/>
      <c r="AO35019" s="11"/>
    </row>
    <row r="35020" spans="2:41" x14ac:dyDescent="0.25">
      <c r="B35020" s="6"/>
      <c r="D35020" s="6"/>
      <c r="E35020" s="6"/>
      <c r="F35020" s="6"/>
      <c r="U35020" s="11"/>
      <c r="AO35020" s="11"/>
    </row>
    <row r="35021" spans="2:41" x14ac:dyDescent="0.25">
      <c r="B35021" s="6"/>
      <c r="D35021" s="6"/>
      <c r="E35021" s="6"/>
      <c r="F35021" s="6"/>
      <c r="U35021" s="11"/>
      <c r="AO35021" s="11"/>
    </row>
    <row r="35022" spans="2:41" x14ac:dyDescent="0.25">
      <c r="B35022" s="6"/>
      <c r="D35022" s="6"/>
      <c r="E35022" s="6"/>
      <c r="F35022" s="6"/>
      <c r="U35022" s="11"/>
      <c r="AO35022" s="11"/>
    </row>
    <row r="35023" spans="2:41" x14ac:dyDescent="0.25">
      <c r="B35023" s="6"/>
      <c r="D35023" s="6"/>
      <c r="E35023" s="6"/>
      <c r="F35023" s="6"/>
      <c r="U35023" s="11"/>
      <c r="AO35023" s="11"/>
    </row>
    <row r="35024" spans="2:41" x14ac:dyDescent="0.25">
      <c r="B35024" s="6"/>
      <c r="D35024" s="6"/>
      <c r="E35024" s="6"/>
      <c r="F35024" s="6"/>
      <c r="U35024" s="11"/>
      <c r="AO35024" s="11"/>
    </row>
    <row r="35025" spans="2:41" x14ac:dyDescent="0.25">
      <c r="B35025" s="6"/>
      <c r="D35025" s="6"/>
      <c r="E35025" s="6"/>
      <c r="F35025" s="6"/>
      <c r="U35025" s="11"/>
      <c r="AO35025" s="11"/>
    </row>
    <row r="35026" spans="2:41" x14ac:dyDescent="0.25">
      <c r="B35026" s="6"/>
      <c r="D35026" s="6"/>
      <c r="E35026" s="6"/>
      <c r="F35026" s="6"/>
      <c r="U35026" s="11"/>
      <c r="AO35026" s="11"/>
    </row>
    <row r="35027" spans="2:41" x14ac:dyDescent="0.25">
      <c r="B35027" s="6"/>
      <c r="D35027" s="6"/>
      <c r="E35027" s="6"/>
      <c r="F35027" s="6"/>
      <c r="U35027" s="11"/>
      <c r="AO35027" s="11"/>
    </row>
    <row r="35028" spans="2:41" x14ac:dyDescent="0.25">
      <c r="B35028" s="6"/>
      <c r="D35028" s="6"/>
      <c r="E35028" s="6"/>
      <c r="F35028" s="6"/>
      <c r="U35028" s="11"/>
      <c r="AO35028" s="11"/>
    </row>
    <row r="35029" spans="2:41" x14ac:dyDescent="0.25">
      <c r="B35029" s="6"/>
      <c r="D35029" s="6"/>
      <c r="E35029" s="6"/>
      <c r="F35029" s="6"/>
      <c r="U35029" s="11"/>
      <c r="AO35029" s="11"/>
    </row>
    <row r="35030" spans="2:41" x14ac:dyDescent="0.25">
      <c r="B35030" s="6"/>
      <c r="D35030" s="6"/>
      <c r="E35030" s="6"/>
      <c r="F35030" s="6"/>
      <c r="U35030" s="11"/>
      <c r="AO35030" s="11"/>
    </row>
    <row r="35031" spans="2:41" x14ac:dyDescent="0.25">
      <c r="B35031" s="6"/>
      <c r="D35031" s="6"/>
      <c r="E35031" s="6"/>
      <c r="F35031" s="6"/>
      <c r="U35031" s="11"/>
      <c r="AO35031" s="11"/>
    </row>
    <row r="35032" spans="2:41" x14ac:dyDescent="0.25">
      <c r="B35032" s="6"/>
      <c r="D35032" s="6"/>
      <c r="E35032" s="6"/>
      <c r="F35032" s="6"/>
      <c r="U35032" s="11"/>
      <c r="AO35032" s="11"/>
    </row>
    <row r="35033" spans="2:41" x14ac:dyDescent="0.25">
      <c r="B35033" s="6"/>
      <c r="D35033" s="6"/>
      <c r="E35033" s="6"/>
      <c r="F35033" s="6"/>
      <c r="U35033" s="11"/>
      <c r="AO35033" s="11"/>
    </row>
    <row r="35034" spans="2:41" x14ac:dyDescent="0.25">
      <c r="B35034" s="6"/>
      <c r="D35034" s="6"/>
      <c r="E35034" s="6"/>
      <c r="F35034" s="6"/>
      <c r="U35034" s="11"/>
      <c r="AO35034" s="11"/>
    </row>
    <row r="35035" spans="2:41" x14ac:dyDescent="0.25">
      <c r="B35035" s="6"/>
      <c r="D35035" s="6"/>
      <c r="E35035" s="6"/>
      <c r="F35035" s="6"/>
      <c r="U35035" s="11"/>
      <c r="AO35035" s="11"/>
    </row>
    <row r="35036" spans="2:41" x14ac:dyDescent="0.25">
      <c r="B35036" s="6"/>
      <c r="D35036" s="6"/>
      <c r="E35036" s="6"/>
      <c r="F35036" s="6"/>
      <c r="U35036" s="11"/>
      <c r="AO35036" s="11"/>
    </row>
    <row r="35037" spans="2:41" x14ac:dyDescent="0.25">
      <c r="B35037" s="6"/>
      <c r="D35037" s="6"/>
      <c r="E35037" s="6"/>
      <c r="F35037" s="6"/>
      <c r="U35037" s="11"/>
      <c r="AO35037" s="11"/>
    </row>
    <row r="35038" spans="2:41" x14ac:dyDescent="0.25">
      <c r="B35038" s="6"/>
      <c r="D35038" s="6"/>
      <c r="E35038" s="6"/>
      <c r="F35038" s="6"/>
      <c r="U35038" s="11"/>
      <c r="AO35038" s="11"/>
    </row>
    <row r="35039" spans="2:41" x14ac:dyDescent="0.25">
      <c r="B35039" s="6"/>
      <c r="D35039" s="6"/>
      <c r="E35039" s="6"/>
      <c r="F35039" s="6"/>
      <c r="U35039" s="11"/>
      <c r="AO35039" s="11"/>
    </row>
    <row r="35040" spans="2:41" x14ac:dyDescent="0.25">
      <c r="B35040" s="6"/>
      <c r="D35040" s="6"/>
      <c r="E35040" s="6"/>
      <c r="F35040" s="6"/>
      <c r="U35040" s="11"/>
      <c r="AO35040" s="11"/>
    </row>
    <row r="35041" spans="2:41" x14ac:dyDescent="0.25">
      <c r="B35041" s="6"/>
      <c r="D35041" s="6"/>
      <c r="E35041" s="6"/>
      <c r="F35041" s="6"/>
      <c r="U35041" s="11"/>
      <c r="AO35041" s="11"/>
    </row>
    <row r="35042" spans="2:41" x14ac:dyDescent="0.25">
      <c r="B35042" s="6"/>
      <c r="D35042" s="6"/>
      <c r="E35042" s="6"/>
      <c r="F35042" s="6"/>
      <c r="U35042" s="11"/>
      <c r="AO35042" s="11"/>
    </row>
    <row r="35043" spans="2:41" x14ac:dyDescent="0.25">
      <c r="B35043" s="6"/>
      <c r="D35043" s="6"/>
      <c r="E35043" s="6"/>
      <c r="F35043" s="6"/>
      <c r="U35043" s="11"/>
      <c r="AO35043" s="11"/>
    </row>
    <row r="35044" spans="2:41" x14ac:dyDescent="0.25">
      <c r="B35044" s="6"/>
      <c r="D35044" s="6"/>
      <c r="E35044" s="6"/>
      <c r="F35044" s="6"/>
      <c r="U35044" s="11"/>
      <c r="AO35044" s="11"/>
    </row>
    <row r="35045" spans="2:41" x14ac:dyDescent="0.25">
      <c r="B35045" s="6"/>
      <c r="D35045" s="6"/>
      <c r="E35045" s="6"/>
      <c r="F35045" s="6"/>
      <c r="U35045" s="11"/>
      <c r="AO35045" s="11"/>
    </row>
    <row r="35046" spans="2:41" x14ac:dyDescent="0.25">
      <c r="B35046" s="6"/>
      <c r="D35046" s="6"/>
      <c r="E35046" s="6"/>
      <c r="F35046" s="6"/>
      <c r="U35046" s="11"/>
      <c r="AO35046" s="11"/>
    </row>
    <row r="35047" spans="2:41" x14ac:dyDescent="0.25">
      <c r="B35047" s="6"/>
      <c r="D35047" s="6"/>
      <c r="E35047" s="6"/>
      <c r="F35047" s="6"/>
      <c r="U35047" s="11"/>
      <c r="AO35047" s="11"/>
    </row>
    <row r="35048" spans="2:41" x14ac:dyDescent="0.25">
      <c r="B35048" s="6"/>
      <c r="D35048" s="6"/>
      <c r="E35048" s="6"/>
      <c r="F35048" s="6"/>
      <c r="U35048" s="11"/>
      <c r="AO35048" s="11"/>
    </row>
    <row r="35049" spans="2:41" x14ac:dyDescent="0.25">
      <c r="B35049" s="6"/>
      <c r="D35049" s="6"/>
      <c r="E35049" s="6"/>
      <c r="F35049" s="6"/>
      <c r="U35049" s="11"/>
      <c r="AO35049" s="11"/>
    </row>
    <row r="35050" spans="2:41" x14ac:dyDescent="0.25">
      <c r="B35050" s="6"/>
      <c r="D35050" s="6"/>
      <c r="E35050" s="6"/>
      <c r="F35050" s="6"/>
      <c r="U35050" s="11"/>
      <c r="AO35050" s="11"/>
    </row>
    <row r="35051" spans="2:41" x14ac:dyDescent="0.25">
      <c r="B35051" s="6"/>
      <c r="D35051" s="6"/>
      <c r="E35051" s="6"/>
      <c r="F35051" s="6"/>
      <c r="U35051" s="11"/>
      <c r="AO35051" s="11"/>
    </row>
    <row r="35052" spans="2:41" x14ac:dyDescent="0.25">
      <c r="B35052" s="6"/>
      <c r="D35052" s="6"/>
      <c r="E35052" s="6"/>
      <c r="F35052" s="6"/>
      <c r="U35052" s="11"/>
      <c r="AO35052" s="11"/>
    </row>
    <row r="35053" spans="2:41" x14ac:dyDescent="0.25">
      <c r="B35053" s="6"/>
      <c r="D35053" s="6"/>
      <c r="E35053" s="6"/>
      <c r="F35053" s="6"/>
      <c r="U35053" s="11"/>
      <c r="AO35053" s="11"/>
    </row>
    <row r="35054" spans="2:41" x14ac:dyDescent="0.25">
      <c r="B35054" s="6"/>
      <c r="D35054" s="6"/>
      <c r="E35054" s="6"/>
      <c r="F35054" s="6"/>
      <c r="U35054" s="11"/>
      <c r="AO35054" s="11"/>
    </row>
    <row r="35055" spans="2:41" x14ac:dyDescent="0.25">
      <c r="B35055" s="6"/>
      <c r="D35055" s="6"/>
      <c r="E35055" s="6"/>
      <c r="F35055" s="6"/>
      <c r="U35055" s="11"/>
      <c r="AO35055" s="11"/>
    </row>
    <row r="35056" spans="2:41" x14ac:dyDescent="0.25">
      <c r="B35056" s="6"/>
      <c r="D35056" s="6"/>
      <c r="E35056" s="6"/>
      <c r="F35056" s="6"/>
      <c r="U35056" s="11"/>
      <c r="AO35056" s="11"/>
    </row>
    <row r="35057" spans="2:41" x14ac:dyDescent="0.25">
      <c r="B35057" s="6"/>
      <c r="D35057" s="6"/>
      <c r="E35057" s="6"/>
      <c r="F35057" s="6"/>
      <c r="U35057" s="11"/>
      <c r="AO35057" s="11"/>
    </row>
    <row r="35058" spans="2:41" x14ac:dyDescent="0.25">
      <c r="B35058" s="6"/>
      <c r="D35058" s="6"/>
      <c r="E35058" s="6"/>
      <c r="F35058" s="6"/>
      <c r="U35058" s="11"/>
      <c r="AO35058" s="11"/>
    </row>
    <row r="35059" spans="2:41" x14ac:dyDescent="0.25">
      <c r="B35059" s="6"/>
      <c r="D35059" s="6"/>
      <c r="E35059" s="6"/>
      <c r="F35059" s="6"/>
      <c r="U35059" s="11"/>
      <c r="AO35059" s="11"/>
    </row>
    <row r="35060" spans="2:41" x14ac:dyDescent="0.25">
      <c r="B35060" s="6"/>
      <c r="D35060" s="6"/>
      <c r="E35060" s="6"/>
      <c r="F35060" s="6"/>
      <c r="U35060" s="11"/>
      <c r="AO35060" s="11"/>
    </row>
    <row r="35061" spans="2:41" x14ac:dyDescent="0.25">
      <c r="B35061" s="6"/>
      <c r="D35061" s="6"/>
      <c r="E35061" s="6"/>
      <c r="F35061" s="6"/>
      <c r="U35061" s="11"/>
      <c r="AO35061" s="11"/>
    </row>
    <row r="35062" spans="2:41" x14ac:dyDescent="0.25">
      <c r="B35062" s="6"/>
      <c r="D35062" s="6"/>
      <c r="E35062" s="6"/>
      <c r="F35062" s="6"/>
      <c r="U35062" s="11"/>
      <c r="AO35062" s="11"/>
    </row>
    <row r="35063" spans="2:41" x14ac:dyDescent="0.25">
      <c r="B35063" s="6"/>
      <c r="D35063" s="6"/>
      <c r="E35063" s="6"/>
      <c r="F35063" s="6"/>
      <c r="U35063" s="11"/>
      <c r="AO35063" s="11"/>
    </row>
    <row r="35064" spans="2:41" x14ac:dyDescent="0.25">
      <c r="B35064" s="6"/>
      <c r="D35064" s="6"/>
      <c r="E35064" s="6"/>
      <c r="F35064" s="6"/>
      <c r="U35064" s="11"/>
      <c r="AO35064" s="11"/>
    </row>
    <row r="35065" spans="2:41" x14ac:dyDescent="0.25">
      <c r="B35065" s="6"/>
      <c r="D35065" s="6"/>
      <c r="E35065" s="6"/>
      <c r="F35065" s="6"/>
      <c r="U35065" s="11"/>
      <c r="AO35065" s="11"/>
    </row>
    <row r="35066" spans="2:41" x14ac:dyDescent="0.25">
      <c r="B35066" s="6"/>
      <c r="D35066" s="6"/>
      <c r="E35066" s="6"/>
      <c r="F35066" s="6"/>
      <c r="U35066" s="11"/>
      <c r="AO35066" s="11"/>
    </row>
    <row r="35067" spans="2:41" x14ac:dyDescent="0.25">
      <c r="B35067" s="6"/>
      <c r="D35067" s="6"/>
      <c r="E35067" s="6"/>
      <c r="F35067" s="6"/>
      <c r="U35067" s="11"/>
      <c r="AO35067" s="11"/>
    </row>
    <row r="35068" spans="2:41" x14ac:dyDescent="0.25">
      <c r="B35068" s="6"/>
      <c r="D35068" s="6"/>
      <c r="E35068" s="6"/>
      <c r="F35068" s="6"/>
      <c r="U35068" s="11"/>
      <c r="AO35068" s="11"/>
    </row>
    <row r="35069" spans="2:41" x14ac:dyDescent="0.25">
      <c r="B35069" s="6"/>
      <c r="D35069" s="6"/>
      <c r="E35069" s="6"/>
      <c r="F35069" s="6"/>
      <c r="U35069" s="11"/>
      <c r="AO35069" s="11"/>
    </row>
    <row r="35070" spans="2:41" x14ac:dyDescent="0.25">
      <c r="B35070" s="6"/>
      <c r="D35070" s="6"/>
      <c r="E35070" s="6"/>
      <c r="F35070" s="6"/>
      <c r="U35070" s="11"/>
      <c r="AO35070" s="11"/>
    </row>
    <row r="35071" spans="2:41" x14ac:dyDescent="0.25">
      <c r="B35071" s="6"/>
      <c r="D35071" s="6"/>
      <c r="E35071" s="6"/>
      <c r="F35071" s="6"/>
      <c r="U35071" s="11"/>
      <c r="AO35071" s="11"/>
    </row>
    <row r="35072" spans="2:41" x14ac:dyDescent="0.25">
      <c r="B35072" s="6"/>
      <c r="D35072" s="6"/>
      <c r="E35072" s="6"/>
      <c r="F35072" s="6"/>
      <c r="U35072" s="11"/>
      <c r="AO35072" s="11"/>
    </row>
    <row r="35073" spans="2:41" x14ac:dyDescent="0.25">
      <c r="B35073" s="6"/>
      <c r="D35073" s="6"/>
      <c r="E35073" s="6"/>
      <c r="F35073" s="6"/>
      <c r="U35073" s="11"/>
      <c r="AO35073" s="11"/>
    </row>
    <row r="35074" spans="2:41" x14ac:dyDescent="0.25">
      <c r="B35074" s="6"/>
      <c r="D35074" s="6"/>
      <c r="E35074" s="6"/>
      <c r="F35074" s="6"/>
      <c r="U35074" s="11"/>
      <c r="AO35074" s="11"/>
    </row>
    <row r="35075" spans="2:41" x14ac:dyDescent="0.25">
      <c r="B35075" s="6"/>
      <c r="D35075" s="6"/>
      <c r="E35075" s="6"/>
      <c r="F35075" s="6"/>
      <c r="U35075" s="11"/>
      <c r="AO35075" s="11"/>
    </row>
    <row r="35076" spans="2:41" x14ac:dyDescent="0.25">
      <c r="B35076" s="6"/>
      <c r="D35076" s="6"/>
      <c r="E35076" s="6"/>
      <c r="F35076" s="6"/>
      <c r="U35076" s="11"/>
      <c r="AO35076" s="11"/>
    </row>
    <row r="35077" spans="2:41" x14ac:dyDescent="0.25">
      <c r="B35077" s="6"/>
      <c r="D35077" s="6"/>
      <c r="E35077" s="6"/>
      <c r="F35077" s="6"/>
      <c r="U35077" s="11"/>
      <c r="AO35077" s="11"/>
    </row>
    <row r="35078" spans="2:41" x14ac:dyDescent="0.25">
      <c r="B35078" s="6"/>
      <c r="D35078" s="6"/>
      <c r="E35078" s="6"/>
      <c r="F35078" s="6"/>
      <c r="U35078" s="11"/>
      <c r="AO35078" s="11"/>
    </row>
    <row r="35079" spans="2:41" x14ac:dyDescent="0.25">
      <c r="B35079" s="6"/>
      <c r="D35079" s="6"/>
      <c r="E35079" s="6"/>
      <c r="F35079" s="6"/>
      <c r="U35079" s="11"/>
      <c r="AO35079" s="11"/>
    </row>
    <row r="35080" spans="2:41" x14ac:dyDescent="0.25">
      <c r="B35080" s="6"/>
      <c r="D35080" s="6"/>
      <c r="E35080" s="6"/>
      <c r="F35080" s="6"/>
      <c r="U35080" s="11"/>
      <c r="AO35080" s="11"/>
    </row>
    <row r="35081" spans="2:41" x14ac:dyDescent="0.25">
      <c r="B35081" s="6"/>
      <c r="D35081" s="6"/>
      <c r="E35081" s="6"/>
      <c r="F35081" s="6"/>
      <c r="U35081" s="11"/>
      <c r="AO35081" s="11"/>
    </row>
    <row r="35082" spans="2:41" x14ac:dyDescent="0.25">
      <c r="B35082" s="6"/>
      <c r="D35082" s="6"/>
      <c r="E35082" s="6"/>
      <c r="F35082" s="6"/>
      <c r="U35082" s="11"/>
      <c r="AO35082" s="11"/>
    </row>
    <row r="35083" spans="2:41" x14ac:dyDescent="0.25">
      <c r="B35083" s="6"/>
      <c r="D35083" s="6"/>
      <c r="E35083" s="6"/>
      <c r="F35083" s="6"/>
      <c r="U35083" s="11"/>
      <c r="AO35083" s="11"/>
    </row>
    <row r="35084" spans="2:41" x14ac:dyDescent="0.25">
      <c r="B35084" s="6"/>
      <c r="D35084" s="6"/>
      <c r="E35084" s="6"/>
      <c r="F35084" s="6"/>
      <c r="U35084" s="11"/>
      <c r="AO35084" s="11"/>
    </row>
    <row r="35085" spans="2:41" x14ac:dyDescent="0.25">
      <c r="B35085" s="6"/>
      <c r="D35085" s="6"/>
      <c r="E35085" s="6"/>
      <c r="F35085" s="6"/>
      <c r="U35085" s="11"/>
      <c r="AO35085" s="11"/>
    </row>
    <row r="35086" spans="2:41" x14ac:dyDescent="0.25">
      <c r="B35086" s="6"/>
      <c r="D35086" s="6"/>
      <c r="E35086" s="6"/>
      <c r="F35086" s="6"/>
      <c r="U35086" s="11"/>
      <c r="AO35086" s="11"/>
    </row>
    <row r="35087" spans="2:41" x14ac:dyDescent="0.25">
      <c r="B35087" s="6"/>
      <c r="D35087" s="6"/>
      <c r="E35087" s="6"/>
      <c r="F35087" s="6"/>
      <c r="U35087" s="11"/>
      <c r="AO35087" s="11"/>
    </row>
    <row r="35088" spans="2:41" x14ac:dyDescent="0.25">
      <c r="B35088" s="6"/>
      <c r="D35088" s="6"/>
      <c r="E35088" s="6"/>
      <c r="F35088" s="6"/>
      <c r="U35088" s="11"/>
      <c r="AO35088" s="11"/>
    </row>
    <row r="35089" spans="2:41" x14ac:dyDescent="0.25">
      <c r="B35089" s="6"/>
      <c r="D35089" s="6"/>
      <c r="E35089" s="6"/>
      <c r="F35089" s="6"/>
      <c r="U35089" s="11"/>
      <c r="AO35089" s="11"/>
    </row>
    <row r="35090" spans="2:41" x14ac:dyDescent="0.25">
      <c r="B35090" s="6"/>
      <c r="D35090" s="6"/>
      <c r="E35090" s="6"/>
      <c r="F35090" s="6"/>
      <c r="U35090" s="11"/>
      <c r="AO35090" s="11"/>
    </row>
    <row r="35091" spans="2:41" x14ac:dyDescent="0.25">
      <c r="B35091" s="6"/>
      <c r="D35091" s="6"/>
      <c r="E35091" s="6"/>
      <c r="F35091" s="6"/>
      <c r="U35091" s="11"/>
      <c r="AO35091" s="11"/>
    </row>
    <row r="35092" spans="2:41" x14ac:dyDescent="0.25">
      <c r="B35092" s="6"/>
      <c r="D35092" s="6"/>
      <c r="E35092" s="6"/>
      <c r="F35092" s="6"/>
      <c r="U35092" s="11"/>
      <c r="AO35092" s="11"/>
    </row>
    <row r="35093" spans="2:41" x14ac:dyDescent="0.25">
      <c r="B35093" s="6"/>
      <c r="D35093" s="6"/>
      <c r="E35093" s="6"/>
      <c r="F35093" s="6"/>
      <c r="U35093" s="11"/>
      <c r="AO35093" s="11"/>
    </row>
    <row r="35094" spans="2:41" x14ac:dyDescent="0.25">
      <c r="B35094" s="6"/>
      <c r="D35094" s="6"/>
      <c r="E35094" s="6"/>
      <c r="F35094" s="6"/>
      <c r="U35094" s="11"/>
      <c r="AO35094" s="11"/>
    </row>
    <row r="35095" spans="2:41" x14ac:dyDescent="0.25">
      <c r="B35095" s="6"/>
      <c r="D35095" s="6"/>
      <c r="E35095" s="6"/>
      <c r="F35095" s="6"/>
      <c r="U35095" s="11"/>
      <c r="AO35095" s="11"/>
    </row>
    <row r="35096" spans="2:41" x14ac:dyDescent="0.25">
      <c r="B35096" s="6"/>
      <c r="D35096" s="6"/>
      <c r="E35096" s="6"/>
      <c r="F35096" s="6"/>
      <c r="U35096" s="11"/>
      <c r="AO35096" s="11"/>
    </row>
    <row r="35097" spans="2:41" x14ac:dyDescent="0.25">
      <c r="B35097" s="6"/>
      <c r="D35097" s="6"/>
      <c r="E35097" s="6"/>
      <c r="F35097" s="6"/>
      <c r="U35097" s="11"/>
      <c r="AO35097" s="11"/>
    </row>
    <row r="35098" spans="2:41" x14ac:dyDescent="0.25">
      <c r="B35098" s="6"/>
      <c r="D35098" s="6"/>
      <c r="E35098" s="6"/>
      <c r="F35098" s="6"/>
      <c r="U35098" s="11"/>
      <c r="AO35098" s="11"/>
    </row>
    <row r="35099" spans="2:41" x14ac:dyDescent="0.25">
      <c r="B35099" s="6"/>
      <c r="D35099" s="6"/>
      <c r="E35099" s="6"/>
      <c r="F35099" s="6"/>
      <c r="U35099" s="11"/>
      <c r="AO35099" s="11"/>
    </row>
    <row r="35100" spans="2:41" x14ac:dyDescent="0.25">
      <c r="B35100" s="6"/>
      <c r="D35100" s="6"/>
      <c r="E35100" s="6"/>
      <c r="F35100" s="6"/>
      <c r="U35100" s="11"/>
      <c r="AO35100" s="11"/>
    </row>
    <row r="35101" spans="2:41" x14ac:dyDescent="0.25">
      <c r="B35101" s="6"/>
      <c r="D35101" s="6"/>
      <c r="E35101" s="6"/>
      <c r="F35101" s="6"/>
      <c r="U35101" s="11"/>
      <c r="AO35101" s="11"/>
    </row>
    <row r="35102" spans="2:41" x14ac:dyDescent="0.25">
      <c r="B35102" s="6"/>
      <c r="D35102" s="6"/>
      <c r="E35102" s="6"/>
      <c r="F35102" s="6"/>
      <c r="U35102" s="11"/>
      <c r="AO35102" s="11"/>
    </row>
    <row r="35103" spans="2:41" x14ac:dyDescent="0.25">
      <c r="B35103" s="6"/>
      <c r="D35103" s="6"/>
      <c r="E35103" s="6"/>
      <c r="F35103" s="6"/>
      <c r="U35103" s="11"/>
      <c r="AO35103" s="11"/>
    </row>
    <row r="35104" spans="2:41" x14ac:dyDescent="0.25">
      <c r="B35104" s="6"/>
      <c r="D35104" s="6"/>
      <c r="E35104" s="6"/>
      <c r="F35104" s="6"/>
      <c r="U35104" s="11"/>
      <c r="AO35104" s="11"/>
    </row>
    <row r="35105" spans="2:41" x14ac:dyDescent="0.25">
      <c r="B35105" s="6"/>
      <c r="D35105" s="6"/>
      <c r="E35105" s="6"/>
      <c r="F35105" s="6"/>
      <c r="U35105" s="11"/>
      <c r="AO35105" s="11"/>
    </row>
    <row r="35106" spans="2:41" x14ac:dyDescent="0.25">
      <c r="B35106" s="6"/>
      <c r="D35106" s="6"/>
      <c r="E35106" s="6"/>
      <c r="F35106" s="6"/>
      <c r="U35106" s="11"/>
      <c r="AO35106" s="11"/>
    </row>
    <row r="35107" spans="2:41" x14ac:dyDescent="0.25">
      <c r="B35107" s="6"/>
      <c r="D35107" s="6"/>
      <c r="E35107" s="6"/>
      <c r="F35107" s="6"/>
      <c r="U35107" s="11"/>
      <c r="AO35107" s="11"/>
    </row>
    <row r="35108" spans="2:41" x14ac:dyDescent="0.25">
      <c r="B35108" s="6"/>
      <c r="D35108" s="6"/>
      <c r="E35108" s="6"/>
      <c r="F35108" s="6"/>
      <c r="U35108" s="11"/>
      <c r="AO35108" s="11"/>
    </row>
    <row r="35109" spans="2:41" x14ac:dyDescent="0.25">
      <c r="B35109" s="6"/>
      <c r="D35109" s="6"/>
      <c r="E35109" s="6"/>
      <c r="F35109" s="6"/>
      <c r="U35109" s="11"/>
      <c r="AO35109" s="11"/>
    </row>
    <row r="35110" spans="2:41" x14ac:dyDescent="0.25">
      <c r="B35110" s="6"/>
      <c r="D35110" s="6"/>
      <c r="E35110" s="6"/>
      <c r="F35110" s="6"/>
      <c r="U35110" s="11"/>
      <c r="AO35110" s="11"/>
    </row>
    <row r="35111" spans="2:41" x14ac:dyDescent="0.25">
      <c r="B35111" s="6"/>
      <c r="D35111" s="6"/>
      <c r="E35111" s="6"/>
      <c r="F35111" s="6"/>
      <c r="U35111" s="11"/>
      <c r="AO35111" s="11"/>
    </row>
    <row r="35112" spans="2:41" x14ac:dyDescent="0.25">
      <c r="B35112" s="6"/>
      <c r="D35112" s="6"/>
      <c r="E35112" s="6"/>
      <c r="F35112" s="6"/>
      <c r="U35112" s="11"/>
      <c r="AO35112" s="11"/>
    </row>
    <row r="35113" spans="2:41" x14ac:dyDescent="0.25">
      <c r="B35113" s="6"/>
      <c r="D35113" s="6"/>
      <c r="E35113" s="6"/>
      <c r="F35113" s="6"/>
      <c r="U35113" s="11"/>
      <c r="AO35113" s="11"/>
    </row>
    <row r="35114" spans="2:41" x14ac:dyDescent="0.25">
      <c r="B35114" s="6"/>
      <c r="D35114" s="6"/>
      <c r="E35114" s="6"/>
      <c r="F35114" s="6"/>
      <c r="U35114" s="11"/>
      <c r="AO35114" s="11"/>
    </row>
    <row r="35115" spans="2:41" x14ac:dyDescent="0.25">
      <c r="B35115" s="6"/>
      <c r="D35115" s="6"/>
      <c r="E35115" s="6"/>
      <c r="F35115" s="6"/>
      <c r="U35115" s="11"/>
      <c r="AO35115" s="11"/>
    </row>
    <row r="35116" spans="2:41" x14ac:dyDescent="0.25">
      <c r="B35116" s="6"/>
      <c r="D35116" s="6"/>
      <c r="E35116" s="6"/>
      <c r="F35116" s="6"/>
      <c r="U35116" s="11"/>
      <c r="AO35116" s="11"/>
    </row>
    <row r="35117" spans="2:41" x14ac:dyDescent="0.25">
      <c r="B35117" s="6"/>
      <c r="D35117" s="6"/>
      <c r="E35117" s="6"/>
      <c r="F35117" s="6"/>
      <c r="U35117" s="11"/>
      <c r="AO35117" s="11"/>
    </row>
    <row r="35118" spans="2:41" x14ac:dyDescent="0.25">
      <c r="B35118" s="6"/>
      <c r="D35118" s="6"/>
      <c r="E35118" s="6"/>
      <c r="F35118" s="6"/>
      <c r="U35118" s="11"/>
      <c r="AO35118" s="11"/>
    </row>
    <row r="35119" spans="2:41" x14ac:dyDescent="0.25">
      <c r="B35119" s="6"/>
      <c r="D35119" s="6"/>
      <c r="E35119" s="6"/>
      <c r="F35119" s="6"/>
      <c r="U35119" s="11"/>
      <c r="AO35119" s="11"/>
    </row>
    <row r="35120" spans="2:41" x14ac:dyDescent="0.25">
      <c r="B35120" s="6"/>
      <c r="D35120" s="6"/>
      <c r="E35120" s="6"/>
      <c r="F35120" s="6"/>
      <c r="U35120" s="11"/>
      <c r="AO35120" s="11"/>
    </row>
    <row r="35121" spans="2:41" x14ac:dyDescent="0.25">
      <c r="B35121" s="6"/>
      <c r="D35121" s="6"/>
      <c r="E35121" s="6"/>
      <c r="F35121" s="6"/>
      <c r="U35121" s="11"/>
      <c r="AO35121" s="11"/>
    </row>
    <row r="35122" spans="2:41" x14ac:dyDescent="0.25">
      <c r="B35122" s="6"/>
      <c r="D35122" s="6"/>
      <c r="E35122" s="6"/>
      <c r="F35122" s="6"/>
      <c r="U35122" s="11"/>
      <c r="AO35122" s="11"/>
    </row>
    <row r="35123" spans="2:41" x14ac:dyDescent="0.25">
      <c r="B35123" s="6"/>
      <c r="D35123" s="6"/>
      <c r="E35123" s="6"/>
      <c r="F35123" s="6"/>
      <c r="U35123" s="11"/>
      <c r="AO35123" s="11"/>
    </row>
    <row r="35124" spans="2:41" x14ac:dyDescent="0.25">
      <c r="B35124" s="6"/>
      <c r="D35124" s="6"/>
      <c r="E35124" s="6"/>
      <c r="F35124" s="6"/>
      <c r="U35124" s="11"/>
      <c r="AO35124" s="11"/>
    </row>
    <row r="35125" spans="2:41" x14ac:dyDescent="0.25">
      <c r="B35125" s="6"/>
      <c r="D35125" s="6"/>
      <c r="E35125" s="6"/>
      <c r="F35125" s="6"/>
      <c r="U35125" s="11"/>
      <c r="AO35125" s="11"/>
    </row>
    <row r="35126" spans="2:41" x14ac:dyDescent="0.25">
      <c r="B35126" s="6"/>
      <c r="D35126" s="6"/>
      <c r="E35126" s="6"/>
      <c r="F35126" s="6"/>
      <c r="U35126" s="11"/>
      <c r="AO35126" s="11"/>
    </row>
    <row r="35127" spans="2:41" x14ac:dyDescent="0.25">
      <c r="B35127" s="6"/>
      <c r="D35127" s="6"/>
      <c r="E35127" s="6"/>
      <c r="F35127" s="6"/>
      <c r="U35127" s="11"/>
      <c r="AO35127" s="11"/>
    </row>
    <row r="35128" spans="2:41" x14ac:dyDescent="0.25">
      <c r="B35128" s="6"/>
      <c r="D35128" s="6"/>
      <c r="E35128" s="6"/>
      <c r="F35128" s="6"/>
      <c r="U35128" s="11"/>
      <c r="AO35128" s="11"/>
    </row>
    <row r="35129" spans="2:41" x14ac:dyDescent="0.25">
      <c r="B35129" s="6"/>
      <c r="D35129" s="6"/>
      <c r="E35129" s="6"/>
      <c r="F35129" s="6"/>
      <c r="U35129" s="11"/>
      <c r="AO35129" s="11"/>
    </row>
    <row r="35130" spans="2:41" x14ac:dyDescent="0.25">
      <c r="B35130" s="6"/>
      <c r="D35130" s="6"/>
      <c r="E35130" s="6"/>
      <c r="F35130" s="6"/>
      <c r="U35130" s="11"/>
      <c r="AO35130" s="11"/>
    </row>
    <row r="35131" spans="2:41" x14ac:dyDescent="0.25">
      <c r="B35131" s="6"/>
      <c r="D35131" s="6"/>
      <c r="E35131" s="6"/>
      <c r="F35131" s="6"/>
      <c r="U35131" s="11"/>
      <c r="AO35131" s="11"/>
    </row>
    <row r="35132" spans="2:41" x14ac:dyDescent="0.25">
      <c r="B35132" s="6"/>
      <c r="D35132" s="6"/>
      <c r="E35132" s="6"/>
      <c r="F35132" s="6"/>
      <c r="U35132" s="11"/>
      <c r="AO35132" s="11"/>
    </row>
    <row r="35133" spans="2:41" x14ac:dyDescent="0.25">
      <c r="B35133" s="6"/>
      <c r="D35133" s="6"/>
      <c r="E35133" s="6"/>
      <c r="F35133" s="6"/>
      <c r="U35133" s="11"/>
      <c r="AO35133" s="11"/>
    </row>
    <row r="35134" spans="2:41" x14ac:dyDescent="0.25">
      <c r="B35134" s="6"/>
      <c r="D35134" s="6"/>
      <c r="E35134" s="6"/>
      <c r="F35134" s="6"/>
      <c r="U35134" s="11"/>
      <c r="AO35134" s="11"/>
    </row>
    <row r="35135" spans="2:41" x14ac:dyDescent="0.25">
      <c r="B35135" s="6"/>
      <c r="D35135" s="6"/>
      <c r="E35135" s="6"/>
      <c r="F35135" s="6"/>
      <c r="U35135" s="11"/>
      <c r="AO35135" s="11"/>
    </row>
    <row r="35136" spans="2:41" x14ac:dyDescent="0.25">
      <c r="B35136" s="6"/>
      <c r="D35136" s="6"/>
      <c r="E35136" s="6"/>
      <c r="F35136" s="6"/>
      <c r="U35136" s="11"/>
      <c r="AO35136" s="11"/>
    </row>
    <row r="35137" spans="2:41" x14ac:dyDescent="0.25">
      <c r="B35137" s="6"/>
      <c r="D35137" s="6"/>
      <c r="E35137" s="6"/>
      <c r="F35137" s="6"/>
      <c r="U35137" s="11"/>
      <c r="AO35137" s="11"/>
    </row>
    <row r="35138" spans="2:41" x14ac:dyDescent="0.25">
      <c r="B35138" s="6"/>
      <c r="D35138" s="6"/>
      <c r="E35138" s="6"/>
      <c r="F35138" s="6"/>
      <c r="U35138" s="11"/>
      <c r="AO35138" s="11"/>
    </row>
    <row r="35139" spans="2:41" x14ac:dyDescent="0.25">
      <c r="B35139" s="6"/>
      <c r="D35139" s="6"/>
      <c r="E35139" s="6"/>
      <c r="F35139" s="6"/>
      <c r="U35139" s="11"/>
      <c r="AO35139" s="11"/>
    </row>
    <row r="35140" spans="2:41" x14ac:dyDescent="0.25">
      <c r="B35140" s="6"/>
      <c r="D35140" s="6"/>
      <c r="E35140" s="6"/>
      <c r="F35140" s="6"/>
      <c r="U35140" s="11"/>
      <c r="AO35140" s="11"/>
    </row>
    <row r="35141" spans="2:41" x14ac:dyDescent="0.25">
      <c r="B35141" s="6"/>
      <c r="D35141" s="6"/>
      <c r="E35141" s="6"/>
      <c r="F35141" s="6"/>
      <c r="U35141" s="11"/>
      <c r="AO35141" s="11"/>
    </row>
    <row r="35142" spans="2:41" x14ac:dyDescent="0.25">
      <c r="B35142" s="6"/>
      <c r="D35142" s="6"/>
      <c r="E35142" s="6"/>
      <c r="F35142" s="6"/>
      <c r="U35142" s="11"/>
      <c r="AO35142" s="11"/>
    </row>
    <row r="35143" spans="2:41" x14ac:dyDescent="0.25">
      <c r="B35143" s="6"/>
      <c r="D35143" s="6"/>
      <c r="E35143" s="6"/>
      <c r="F35143" s="6"/>
      <c r="U35143" s="11"/>
      <c r="AO35143" s="11"/>
    </row>
    <row r="35144" spans="2:41" x14ac:dyDescent="0.25">
      <c r="B35144" s="6"/>
      <c r="D35144" s="6"/>
      <c r="E35144" s="6"/>
      <c r="F35144" s="6"/>
      <c r="U35144" s="11"/>
      <c r="AO35144" s="11"/>
    </row>
    <row r="35145" spans="2:41" x14ac:dyDescent="0.25">
      <c r="B35145" s="6"/>
      <c r="D35145" s="6"/>
      <c r="E35145" s="6"/>
      <c r="F35145" s="6"/>
      <c r="U35145" s="11"/>
      <c r="AO35145" s="11"/>
    </row>
    <row r="35146" spans="2:41" x14ac:dyDescent="0.25">
      <c r="B35146" s="6"/>
      <c r="D35146" s="6"/>
      <c r="E35146" s="6"/>
      <c r="F35146" s="6"/>
      <c r="U35146" s="11"/>
      <c r="AO35146" s="11"/>
    </row>
    <row r="35147" spans="2:41" x14ac:dyDescent="0.25">
      <c r="B35147" s="6"/>
      <c r="D35147" s="6"/>
      <c r="E35147" s="6"/>
      <c r="F35147" s="6"/>
      <c r="U35147" s="11"/>
      <c r="AO35147" s="11"/>
    </row>
    <row r="35148" spans="2:41" x14ac:dyDescent="0.25">
      <c r="B35148" s="6"/>
      <c r="D35148" s="6"/>
      <c r="E35148" s="6"/>
      <c r="F35148" s="6"/>
      <c r="U35148" s="11"/>
      <c r="AO35148" s="11"/>
    </row>
    <row r="35149" spans="2:41" x14ac:dyDescent="0.25">
      <c r="B35149" s="6"/>
      <c r="D35149" s="6"/>
      <c r="E35149" s="6"/>
      <c r="F35149" s="6"/>
      <c r="U35149" s="11"/>
      <c r="AO35149" s="11"/>
    </row>
    <row r="35150" spans="2:41" x14ac:dyDescent="0.25">
      <c r="B35150" s="6"/>
      <c r="D35150" s="6"/>
      <c r="E35150" s="6"/>
      <c r="F35150" s="6"/>
      <c r="U35150" s="11"/>
      <c r="AO35150" s="11"/>
    </row>
    <row r="35151" spans="2:41" x14ac:dyDescent="0.25">
      <c r="B35151" s="6"/>
      <c r="D35151" s="6"/>
      <c r="E35151" s="6"/>
      <c r="F35151" s="6"/>
      <c r="U35151" s="11"/>
      <c r="AO35151" s="11"/>
    </row>
    <row r="35152" spans="2:41" x14ac:dyDescent="0.25">
      <c r="B35152" s="6"/>
      <c r="D35152" s="6"/>
      <c r="E35152" s="6"/>
      <c r="F35152" s="6"/>
      <c r="U35152" s="11"/>
      <c r="AO35152" s="11"/>
    </row>
    <row r="35153" spans="2:41" x14ac:dyDescent="0.25">
      <c r="B35153" s="6"/>
      <c r="D35153" s="6"/>
      <c r="E35153" s="6"/>
      <c r="F35153" s="6"/>
      <c r="U35153" s="11"/>
      <c r="AO35153" s="11"/>
    </row>
    <row r="35154" spans="2:41" x14ac:dyDescent="0.25">
      <c r="B35154" s="6"/>
      <c r="D35154" s="6"/>
      <c r="E35154" s="6"/>
      <c r="F35154" s="6"/>
      <c r="U35154" s="11"/>
      <c r="AO35154" s="11"/>
    </row>
    <row r="35155" spans="2:41" x14ac:dyDescent="0.25">
      <c r="B35155" s="6"/>
      <c r="D35155" s="6"/>
      <c r="E35155" s="6"/>
      <c r="F35155" s="6"/>
      <c r="U35155" s="11"/>
      <c r="AO35155" s="11"/>
    </row>
    <row r="35156" spans="2:41" x14ac:dyDescent="0.25">
      <c r="B35156" s="6"/>
      <c r="D35156" s="6"/>
      <c r="E35156" s="6"/>
      <c r="F35156" s="6"/>
      <c r="U35156" s="11"/>
      <c r="AO35156" s="11"/>
    </row>
    <row r="35157" spans="2:41" x14ac:dyDescent="0.25">
      <c r="B35157" s="6"/>
      <c r="D35157" s="6"/>
      <c r="E35157" s="6"/>
      <c r="F35157" s="6"/>
      <c r="U35157" s="11"/>
      <c r="AO35157" s="11"/>
    </row>
    <row r="35158" spans="2:41" x14ac:dyDescent="0.25">
      <c r="B35158" s="6"/>
      <c r="D35158" s="6"/>
      <c r="E35158" s="6"/>
      <c r="F35158" s="6"/>
      <c r="U35158" s="11"/>
      <c r="AO35158" s="11"/>
    </row>
    <row r="35159" spans="2:41" x14ac:dyDescent="0.25">
      <c r="B35159" s="6"/>
      <c r="D35159" s="6"/>
      <c r="E35159" s="6"/>
      <c r="F35159" s="6"/>
      <c r="U35159" s="11"/>
      <c r="AO35159" s="11"/>
    </row>
    <row r="35160" spans="2:41" x14ac:dyDescent="0.25">
      <c r="B35160" s="6"/>
      <c r="D35160" s="6"/>
      <c r="E35160" s="6"/>
      <c r="F35160" s="6"/>
      <c r="U35160" s="11"/>
      <c r="AO35160" s="11"/>
    </row>
    <row r="35161" spans="2:41" x14ac:dyDescent="0.25">
      <c r="B35161" s="6"/>
      <c r="D35161" s="6"/>
      <c r="E35161" s="6"/>
      <c r="F35161" s="6"/>
      <c r="U35161" s="11"/>
      <c r="AO35161" s="11"/>
    </row>
    <row r="35162" spans="2:41" x14ac:dyDescent="0.25">
      <c r="B35162" s="6"/>
      <c r="D35162" s="6"/>
      <c r="E35162" s="6"/>
      <c r="F35162" s="6"/>
      <c r="U35162" s="11"/>
      <c r="AO35162" s="11"/>
    </row>
    <row r="35163" spans="2:41" x14ac:dyDescent="0.25">
      <c r="B35163" s="6"/>
      <c r="D35163" s="6"/>
      <c r="E35163" s="6"/>
      <c r="F35163" s="6"/>
      <c r="U35163" s="11"/>
      <c r="AO35163" s="11"/>
    </row>
    <row r="35164" spans="2:41" x14ac:dyDescent="0.25">
      <c r="B35164" s="6"/>
      <c r="D35164" s="6"/>
      <c r="E35164" s="6"/>
      <c r="F35164" s="6"/>
      <c r="U35164" s="11"/>
      <c r="AO35164" s="11"/>
    </row>
    <row r="35165" spans="2:41" x14ac:dyDescent="0.25">
      <c r="B35165" s="6"/>
      <c r="D35165" s="6"/>
      <c r="E35165" s="6"/>
      <c r="F35165" s="6"/>
      <c r="U35165" s="11"/>
      <c r="AO35165" s="11"/>
    </row>
    <row r="35166" spans="2:41" x14ac:dyDescent="0.25">
      <c r="B35166" s="6"/>
      <c r="D35166" s="6"/>
      <c r="E35166" s="6"/>
      <c r="F35166" s="6"/>
      <c r="U35166" s="11"/>
      <c r="AO35166" s="11"/>
    </row>
    <row r="35167" spans="2:41" x14ac:dyDescent="0.25">
      <c r="B35167" s="6"/>
      <c r="D35167" s="6"/>
      <c r="E35167" s="6"/>
      <c r="F35167" s="6"/>
      <c r="U35167" s="11"/>
      <c r="AO35167" s="11"/>
    </row>
    <row r="35168" spans="2:41" x14ac:dyDescent="0.25">
      <c r="B35168" s="6"/>
      <c r="D35168" s="6"/>
      <c r="E35168" s="6"/>
      <c r="F35168" s="6"/>
      <c r="U35168" s="11"/>
      <c r="AO35168" s="11"/>
    </row>
    <row r="35169" spans="2:41" x14ac:dyDescent="0.25">
      <c r="B35169" s="6"/>
      <c r="D35169" s="6"/>
      <c r="E35169" s="6"/>
      <c r="F35169" s="6"/>
      <c r="U35169" s="11"/>
      <c r="AO35169" s="11"/>
    </row>
    <row r="35170" spans="2:41" x14ac:dyDescent="0.25">
      <c r="B35170" s="6"/>
      <c r="D35170" s="6"/>
      <c r="E35170" s="6"/>
      <c r="F35170" s="6"/>
      <c r="U35170" s="11"/>
      <c r="AO35170" s="11"/>
    </row>
    <row r="35171" spans="2:41" x14ac:dyDescent="0.25">
      <c r="B35171" s="6"/>
      <c r="D35171" s="6"/>
      <c r="E35171" s="6"/>
      <c r="F35171" s="6"/>
      <c r="U35171" s="11"/>
      <c r="AO35171" s="11"/>
    </row>
    <row r="35172" spans="2:41" x14ac:dyDescent="0.25">
      <c r="B35172" s="6"/>
      <c r="D35172" s="6"/>
      <c r="E35172" s="6"/>
      <c r="F35172" s="6"/>
      <c r="U35172" s="11"/>
      <c r="AO35172" s="11"/>
    </row>
    <row r="35173" spans="2:41" x14ac:dyDescent="0.25">
      <c r="B35173" s="6"/>
      <c r="D35173" s="6"/>
      <c r="E35173" s="6"/>
      <c r="F35173" s="6"/>
      <c r="U35173" s="11"/>
      <c r="AO35173" s="11"/>
    </row>
    <row r="35174" spans="2:41" x14ac:dyDescent="0.25">
      <c r="B35174" s="6"/>
      <c r="D35174" s="6"/>
      <c r="E35174" s="6"/>
      <c r="F35174" s="6"/>
      <c r="U35174" s="11"/>
      <c r="AO35174" s="11"/>
    </row>
    <row r="35175" spans="2:41" x14ac:dyDescent="0.25">
      <c r="B35175" s="6"/>
      <c r="D35175" s="6"/>
      <c r="E35175" s="6"/>
      <c r="F35175" s="6"/>
      <c r="U35175" s="11"/>
      <c r="AO35175" s="11"/>
    </row>
    <row r="35176" spans="2:41" x14ac:dyDescent="0.25">
      <c r="B35176" s="6"/>
      <c r="D35176" s="6"/>
      <c r="E35176" s="6"/>
      <c r="F35176" s="6"/>
      <c r="U35176" s="11"/>
      <c r="AO35176" s="11"/>
    </row>
    <row r="35177" spans="2:41" x14ac:dyDescent="0.25">
      <c r="B35177" s="6"/>
      <c r="D35177" s="6"/>
      <c r="E35177" s="6"/>
      <c r="F35177" s="6"/>
      <c r="U35177" s="11"/>
      <c r="AO35177" s="11"/>
    </row>
    <row r="35178" spans="2:41" x14ac:dyDescent="0.25">
      <c r="B35178" s="6"/>
      <c r="D35178" s="6"/>
      <c r="E35178" s="6"/>
      <c r="F35178" s="6"/>
      <c r="U35178" s="11"/>
      <c r="AO35178" s="11"/>
    </row>
    <row r="35179" spans="2:41" x14ac:dyDescent="0.25">
      <c r="B35179" s="6"/>
      <c r="D35179" s="6"/>
      <c r="E35179" s="6"/>
      <c r="F35179" s="6"/>
      <c r="U35179" s="11"/>
      <c r="AO35179" s="11"/>
    </row>
    <row r="35180" spans="2:41" x14ac:dyDescent="0.25">
      <c r="B35180" s="6"/>
      <c r="D35180" s="6"/>
      <c r="E35180" s="6"/>
      <c r="F35180" s="6"/>
      <c r="U35180" s="11"/>
      <c r="AO35180" s="11"/>
    </row>
    <row r="35181" spans="2:41" x14ac:dyDescent="0.25">
      <c r="B35181" s="6"/>
      <c r="D35181" s="6"/>
      <c r="E35181" s="6"/>
      <c r="F35181" s="6"/>
      <c r="U35181" s="11"/>
      <c r="AO35181" s="11"/>
    </row>
    <row r="35182" spans="2:41" x14ac:dyDescent="0.25">
      <c r="B35182" s="6"/>
      <c r="D35182" s="6"/>
      <c r="E35182" s="6"/>
      <c r="F35182" s="6"/>
      <c r="U35182" s="11"/>
      <c r="AO35182" s="11"/>
    </row>
    <row r="35183" spans="2:41" x14ac:dyDescent="0.25">
      <c r="B35183" s="6"/>
      <c r="D35183" s="6"/>
      <c r="E35183" s="6"/>
      <c r="F35183" s="6"/>
      <c r="U35183" s="11"/>
      <c r="AO35183" s="11"/>
    </row>
    <row r="35184" spans="2:41" x14ac:dyDescent="0.25">
      <c r="B35184" s="6"/>
      <c r="D35184" s="6"/>
      <c r="E35184" s="6"/>
      <c r="F35184" s="6"/>
      <c r="U35184" s="11"/>
      <c r="AO35184" s="11"/>
    </row>
    <row r="35185" spans="2:41" x14ac:dyDescent="0.25">
      <c r="B35185" s="6"/>
      <c r="D35185" s="6"/>
      <c r="E35185" s="6"/>
      <c r="F35185" s="6"/>
      <c r="U35185" s="11"/>
      <c r="AO35185" s="11"/>
    </row>
    <row r="35186" spans="2:41" x14ac:dyDescent="0.25">
      <c r="B35186" s="6"/>
      <c r="D35186" s="6"/>
      <c r="E35186" s="6"/>
      <c r="F35186" s="6"/>
      <c r="U35186" s="11"/>
      <c r="AO35186" s="11"/>
    </row>
    <row r="35187" spans="2:41" x14ac:dyDescent="0.25">
      <c r="B35187" s="6"/>
      <c r="D35187" s="6"/>
      <c r="E35187" s="6"/>
      <c r="F35187" s="6"/>
      <c r="U35187" s="11"/>
      <c r="AO35187" s="11"/>
    </row>
    <row r="35188" spans="2:41" x14ac:dyDescent="0.25">
      <c r="B35188" s="6"/>
      <c r="D35188" s="6"/>
      <c r="E35188" s="6"/>
      <c r="F35188" s="6"/>
      <c r="U35188" s="11"/>
      <c r="AO35188" s="11"/>
    </row>
    <row r="35189" spans="2:41" x14ac:dyDescent="0.25">
      <c r="B35189" s="6"/>
      <c r="D35189" s="6"/>
      <c r="E35189" s="6"/>
      <c r="F35189" s="6"/>
      <c r="U35189" s="11"/>
      <c r="AO35189" s="11"/>
    </row>
    <row r="35190" spans="2:41" x14ac:dyDescent="0.25">
      <c r="B35190" s="6"/>
      <c r="D35190" s="6"/>
      <c r="E35190" s="6"/>
      <c r="F35190" s="6"/>
      <c r="U35190" s="11"/>
      <c r="AO35190" s="11"/>
    </row>
    <row r="35191" spans="2:41" x14ac:dyDescent="0.25">
      <c r="B35191" s="6"/>
      <c r="D35191" s="6"/>
      <c r="E35191" s="6"/>
      <c r="F35191" s="6"/>
      <c r="U35191" s="11"/>
      <c r="AO35191" s="11"/>
    </row>
    <row r="35192" spans="2:41" x14ac:dyDescent="0.25">
      <c r="B35192" s="6"/>
      <c r="D35192" s="6"/>
      <c r="E35192" s="6"/>
      <c r="F35192" s="6"/>
      <c r="U35192" s="11"/>
      <c r="AO35192" s="11"/>
    </row>
    <row r="35193" spans="2:41" x14ac:dyDescent="0.25">
      <c r="B35193" s="6"/>
      <c r="D35193" s="6"/>
      <c r="E35193" s="6"/>
      <c r="F35193" s="6"/>
      <c r="U35193" s="11"/>
      <c r="AO35193" s="11"/>
    </row>
    <row r="35194" spans="2:41" x14ac:dyDescent="0.25">
      <c r="B35194" s="6"/>
      <c r="D35194" s="6"/>
      <c r="E35194" s="6"/>
      <c r="F35194" s="6"/>
      <c r="U35194" s="11"/>
      <c r="AO35194" s="11"/>
    </row>
    <row r="35195" spans="2:41" x14ac:dyDescent="0.25">
      <c r="B35195" s="6"/>
      <c r="D35195" s="6"/>
      <c r="E35195" s="6"/>
      <c r="F35195" s="6"/>
      <c r="U35195" s="11"/>
      <c r="AO35195" s="11"/>
    </row>
    <row r="35196" spans="2:41" x14ac:dyDescent="0.25">
      <c r="B35196" s="6"/>
      <c r="D35196" s="6"/>
      <c r="E35196" s="6"/>
      <c r="F35196" s="6"/>
      <c r="U35196" s="11"/>
      <c r="AO35196" s="11"/>
    </row>
    <row r="35197" spans="2:41" x14ac:dyDescent="0.25">
      <c r="B35197" s="6"/>
      <c r="D35197" s="6"/>
      <c r="E35197" s="6"/>
      <c r="F35197" s="6"/>
      <c r="U35197" s="11"/>
      <c r="AO35197" s="11"/>
    </row>
    <row r="35198" spans="2:41" x14ac:dyDescent="0.25">
      <c r="B35198" s="6"/>
      <c r="D35198" s="6"/>
      <c r="E35198" s="6"/>
      <c r="F35198" s="6"/>
      <c r="U35198" s="11"/>
      <c r="AO35198" s="11"/>
    </row>
    <row r="35199" spans="2:41" x14ac:dyDescent="0.25">
      <c r="B35199" s="6"/>
      <c r="D35199" s="6"/>
      <c r="E35199" s="6"/>
      <c r="F35199" s="6"/>
      <c r="U35199" s="11"/>
      <c r="AO35199" s="11"/>
    </row>
    <row r="35200" spans="2:41" x14ac:dyDescent="0.25">
      <c r="B35200" s="6"/>
      <c r="D35200" s="6"/>
      <c r="E35200" s="6"/>
      <c r="F35200" s="6"/>
      <c r="U35200" s="11"/>
      <c r="AO35200" s="11"/>
    </row>
    <row r="35201" spans="2:41" x14ac:dyDescent="0.25">
      <c r="B35201" s="6"/>
      <c r="D35201" s="6"/>
      <c r="E35201" s="6"/>
      <c r="F35201" s="6"/>
      <c r="U35201" s="11"/>
      <c r="AO35201" s="11"/>
    </row>
    <row r="35202" spans="2:41" x14ac:dyDescent="0.25">
      <c r="B35202" s="6"/>
      <c r="D35202" s="6"/>
      <c r="E35202" s="6"/>
      <c r="F35202" s="6"/>
      <c r="U35202" s="11"/>
      <c r="AO35202" s="11"/>
    </row>
    <row r="35203" spans="2:41" x14ac:dyDescent="0.25">
      <c r="B35203" s="6"/>
      <c r="D35203" s="6"/>
      <c r="E35203" s="6"/>
      <c r="F35203" s="6"/>
      <c r="U35203" s="11"/>
      <c r="AO35203" s="11"/>
    </row>
    <row r="35204" spans="2:41" x14ac:dyDescent="0.25">
      <c r="B35204" s="6"/>
      <c r="D35204" s="6"/>
      <c r="E35204" s="6"/>
      <c r="F35204" s="6"/>
      <c r="U35204" s="11"/>
      <c r="AO35204" s="11"/>
    </row>
    <row r="35205" spans="2:41" x14ac:dyDescent="0.25">
      <c r="B35205" s="6"/>
      <c r="D35205" s="6"/>
      <c r="E35205" s="6"/>
      <c r="F35205" s="6"/>
      <c r="U35205" s="11"/>
      <c r="AO35205" s="11"/>
    </row>
    <row r="35206" spans="2:41" x14ac:dyDescent="0.25">
      <c r="B35206" s="6"/>
      <c r="D35206" s="6"/>
      <c r="E35206" s="6"/>
      <c r="F35206" s="6"/>
      <c r="U35206" s="11"/>
      <c r="AO35206" s="11"/>
    </row>
    <row r="35207" spans="2:41" x14ac:dyDescent="0.25">
      <c r="B35207" s="6"/>
      <c r="D35207" s="6"/>
      <c r="E35207" s="6"/>
      <c r="F35207" s="6"/>
      <c r="U35207" s="11"/>
      <c r="AO35207" s="11"/>
    </row>
    <row r="35208" spans="2:41" x14ac:dyDescent="0.25">
      <c r="B35208" s="6"/>
      <c r="D35208" s="6"/>
      <c r="E35208" s="6"/>
      <c r="F35208" s="6"/>
      <c r="U35208" s="11"/>
      <c r="AO35208" s="11"/>
    </row>
    <row r="35209" spans="2:41" x14ac:dyDescent="0.25">
      <c r="B35209" s="6"/>
      <c r="D35209" s="6"/>
      <c r="E35209" s="6"/>
      <c r="F35209" s="6"/>
      <c r="U35209" s="11"/>
      <c r="AO35209" s="11"/>
    </row>
    <row r="35210" spans="2:41" x14ac:dyDescent="0.25">
      <c r="B35210" s="6"/>
      <c r="D35210" s="6"/>
      <c r="E35210" s="6"/>
      <c r="F35210" s="6"/>
      <c r="U35210" s="11"/>
      <c r="AO35210" s="11"/>
    </row>
    <row r="35211" spans="2:41" x14ac:dyDescent="0.25">
      <c r="B35211" s="6"/>
      <c r="D35211" s="6"/>
      <c r="E35211" s="6"/>
      <c r="F35211" s="6"/>
      <c r="U35211" s="11"/>
      <c r="AO35211" s="11"/>
    </row>
    <row r="35212" spans="2:41" x14ac:dyDescent="0.25">
      <c r="B35212" s="6"/>
      <c r="D35212" s="6"/>
      <c r="E35212" s="6"/>
      <c r="F35212" s="6"/>
      <c r="U35212" s="11"/>
      <c r="AO35212" s="11"/>
    </row>
    <row r="35213" spans="2:41" x14ac:dyDescent="0.25">
      <c r="B35213" s="6"/>
      <c r="D35213" s="6"/>
      <c r="E35213" s="6"/>
      <c r="F35213" s="6"/>
      <c r="U35213" s="11"/>
      <c r="AO35213" s="11"/>
    </row>
    <row r="35214" spans="2:41" x14ac:dyDescent="0.25">
      <c r="B35214" s="6"/>
      <c r="D35214" s="6"/>
      <c r="E35214" s="6"/>
      <c r="F35214" s="6"/>
      <c r="U35214" s="11"/>
      <c r="AO35214" s="11"/>
    </row>
    <row r="35215" spans="2:41" x14ac:dyDescent="0.25">
      <c r="B35215" s="6"/>
      <c r="D35215" s="6"/>
      <c r="E35215" s="6"/>
      <c r="F35215" s="6"/>
      <c r="U35215" s="11"/>
      <c r="AO35215" s="11"/>
    </row>
    <row r="35216" spans="2:41" x14ac:dyDescent="0.25">
      <c r="B35216" s="6"/>
      <c r="D35216" s="6"/>
      <c r="E35216" s="6"/>
      <c r="F35216" s="6"/>
      <c r="U35216" s="11"/>
      <c r="AO35216" s="11"/>
    </row>
    <row r="35217" spans="2:41" x14ac:dyDescent="0.25">
      <c r="B35217" s="6"/>
      <c r="D35217" s="6"/>
      <c r="E35217" s="6"/>
      <c r="F35217" s="6"/>
      <c r="U35217" s="11"/>
      <c r="AO35217" s="11"/>
    </row>
    <row r="35218" spans="2:41" x14ac:dyDescent="0.25">
      <c r="B35218" s="6"/>
      <c r="D35218" s="6"/>
      <c r="E35218" s="6"/>
      <c r="F35218" s="6"/>
      <c r="U35218" s="11"/>
      <c r="AO35218" s="11"/>
    </row>
    <row r="35219" spans="2:41" x14ac:dyDescent="0.25">
      <c r="B35219" s="6"/>
      <c r="D35219" s="6"/>
      <c r="E35219" s="6"/>
      <c r="F35219" s="6"/>
      <c r="U35219" s="11"/>
      <c r="AO35219" s="11"/>
    </row>
    <row r="35220" spans="2:41" x14ac:dyDescent="0.25">
      <c r="B35220" s="6"/>
      <c r="D35220" s="6"/>
      <c r="E35220" s="6"/>
      <c r="F35220" s="6"/>
      <c r="U35220" s="11"/>
      <c r="AO35220" s="11"/>
    </row>
    <row r="35221" spans="2:41" x14ac:dyDescent="0.25">
      <c r="B35221" s="6"/>
      <c r="D35221" s="6"/>
      <c r="E35221" s="6"/>
      <c r="F35221" s="6"/>
      <c r="U35221" s="11"/>
      <c r="AO35221" s="11"/>
    </row>
    <row r="35222" spans="2:41" x14ac:dyDescent="0.25">
      <c r="B35222" s="6"/>
      <c r="D35222" s="6"/>
      <c r="E35222" s="6"/>
      <c r="F35222" s="6"/>
      <c r="U35222" s="11"/>
      <c r="AO35222" s="11"/>
    </row>
    <row r="35223" spans="2:41" x14ac:dyDescent="0.25">
      <c r="B35223" s="6"/>
      <c r="D35223" s="6"/>
      <c r="E35223" s="6"/>
      <c r="F35223" s="6"/>
      <c r="U35223" s="11"/>
      <c r="AO35223" s="11"/>
    </row>
    <row r="35224" spans="2:41" x14ac:dyDescent="0.25">
      <c r="B35224" s="6"/>
      <c r="D35224" s="6"/>
      <c r="E35224" s="6"/>
      <c r="F35224" s="6"/>
      <c r="U35224" s="11"/>
      <c r="AO35224" s="11"/>
    </row>
    <row r="35225" spans="2:41" x14ac:dyDescent="0.25">
      <c r="B35225" s="6"/>
      <c r="D35225" s="6"/>
      <c r="E35225" s="6"/>
      <c r="F35225" s="6"/>
      <c r="U35225" s="11"/>
      <c r="AO35225" s="11"/>
    </row>
    <row r="35226" spans="2:41" x14ac:dyDescent="0.25">
      <c r="B35226" s="6"/>
      <c r="D35226" s="6"/>
      <c r="E35226" s="6"/>
      <c r="F35226" s="6"/>
      <c r="U35226" s="11"/>
      <c r="AO35226" s="11"/>
    </row>
    <row r="35227" spans="2:41" x14ac:dyDescent="0.25">
      <c r="B35227" s="6"/>
      <c r="D35227" s="6"/>
      <c r="E35227" s="6"/>
      <c r="F35227" s="6"/>
      <c r="U35227" s="11"/>
      <c r="AO35227" s="11"/>
    </row>
    <row r="35228" spans="2:41" x14ac:dyDescent="0.25">
      <c r="B35228" s="6"/>
      <c r="D35228" s="6"/>
      <c r="E35228" s="6"/>
      <c r="F35228" s="6"/>
      <c r="U35228" s="11"/>
      <c r="AO35228" s="11"/>
    </row>
    <row r="35229" spans="2:41" x14ac:dyDescent="0.25">
      <c r="B35229" s="6"/>
      <c r="D35229" s="6"/>
      <c r="E35229" s="6"/>
      <c r="F35229" s="6"/>
      <c r="U35229" s="11"/>
      <c r="AO35229" s="11"/>
    </row>
    <row r="35230" spans="2:41" x14ac:dyDescent="0.25">
      <c r="B35230" s="6"/>
      <c r="D35230" s="6"/>
      <c r="E35230" s="6"/>
      <c r="F35230" s="6"/>
      <c r="U35230" s="11"/>
      <c r="AO35230" s="11"/>
    </row>
    <row r="35231" spans="2:41" x14ac:dyDescent="0.25">
      <c r="B35231" s="6"/>
      <c r="D35231" s="6"/>
      <c r="E35231" s="6"/>
      <c r="F35231" s="6"/>
      <c r="U35231" s="11"/>
      <c r="AO35231" s="11"/>
    </row>
    <row r="35232" spans="2:41" x14ac:dyDescent="0.25">
      <c r="B35232" s="6"/>
      <c r="D35232" s="6"/>
      <c r="E35232" s="6"/>
      <c r="F35232" s="6"/>
      <c r="U35232" s="11"/>
      <c r="AO35232" s="11"/>
    </row>
    <row r="35233" spans="2:41" x14ac:dyDescent="0.25">
      <c r="B35233" s="6"/>
      <c r="D35233" s="6"/>
      <c r="E35233" s="6"/>
      <c r="F35233" s="6"/>
      <c r="U35233" s="11"/>
      <c r="AO35233" s="11"/>
    </row>
    <row r="35234" spans="2:41" x14ac:dyDescent="0.25">
      <c r="B35234" s="6"/>
      <c r="D35234" s="6"/>
      <c r="E35234" s="6"/>
      <c r="F35234" s="6"/>
      <c r="U35234" s="11"/>
      <c r="AO35234" s="11"/>
    </row>
    <row r="35235" spans="2:41" x14ac:dyDescent="0.25">
      <c r="B35235" s="6"/>
      <c r="D35235" s="6"/>
      <c r="E35235" s="6"/>
      <c r="F35235" s="6"/>
      <c r="U35235" s="11"/>
      <c r="AO35235" s="11"/>
    </row>
    <row r="35236" spans="2:41" x14ac:dyDescent="0.25">
      <c r="B35236" s="6"/>
      <c r="D35236" s="6"/>
      <c r="E35236" s="6"/>
      <c r="F35236" s="6"/>
      <c r="U35236" s="11"/>
      <c r="AO35236" s="11"/>
    </row>
    <row r="35237" spans="2:41" x14ac:dyDescent="0.25">
      <c r="B35237" s="6"/>
      <c r="D35237" s="6"/>
      <c r="E35237" s="6"/>
      <c r="F35237" s="6"/>
      <c r="U35237" s="11"/>
      <c r="AO35237" s="11"/>
    </row>
    <row r="35238" spans="2:41" x14ac:dyDescent="0.25">
      <c r="B35238" s="6"/>
      <c r="D35238" s="6"/>
      <c r="E35238" s="6"/>
      <c r="F35238" s="6"/>
      <c r="U35238" s="11"/>
      <c r="AO35238" s="11"/>
    </row>
    <row r="35239" spans="2:41" x14ac:dyDescent="0.25">
      <c r="B35239" s="6"/>
      <c r="D35239" s="6"/>
      <c r="E35239" s="6"/>
      <c r="F35239" s="6"/>
      <c r="U35239" s="11"/>
      <c r="AO35239" s="11"/>
    </row>
    <row r="35240" spans="2:41" x14ac:dyDescent="0.25">
      <c r="B35240" s="6"/>
      <c r="D35240" s="6"/>
      <c r="E35240" s="6"/>
      <c r="F35240" s="6"/>
      <c r="U35240" s="11"/>
      <c r="AO35240" s="11"/>
    </row>
    <row r="35241" spans="2:41" x14ac:dyDescent="0.25">
      <c r="B35241" s="6"/>
      <c r="D35241" s="6"/>
      <c r="E35241" s="6"/>
      <c r="F35241" s="6"/>
      <c r="U35241" s="11"/>
      <c r="AO35241" s="11"/>
    </row>
    <row r="35242" spans="2:41" x14ac:dyDescent="0.25">
      <c r="B35242" s="6"/>
      <c r="D35242" s="6"/>
      <c r="E35242" s="6"/>
      <c r="F35242" s="6"/>
      <c r="U35242" s="11"/>
      <c r="AO35242" s="11"/>
    </row>
    <row r="35243" spans="2:41" x14ac:dyDescent="0.25">
      <c r="B35243" s="6"/>
      <c r="D35243" s="6"/>
      <c r="E35243" s="6"/>
      <c r="F35243" s="6"/>
      <c r="U35243" s="11"/>
      <c r="AO35243" s="11"/>
    </row>
    <row r="35244" spans="2:41" x14ac:dyDescent="0.25">
      <c r="B35244" s="6"/>
      <c r="D35244" s="6"/>
      <c r="E35244" s="6"/>
      <c r="F35244" s="6"/>
      <c r="U35244" s="11"/>
      <c r="AO35244" s="11"/>
    </row>
    <row r="35245" spans="2:41" x14ac:dyDescent="0.25">
      <c r="B35245" s="6"/>
      <c r="D35245" s="6"/>
      <c r="E35245" s="6"/>
      <c r="F35245" s="6"/>
      <c r="U35245" s="11"/>
      <c r="AO35245" s="11"/>
    </row>
    <row r="35246" spans="2:41" x14ac:dyDescent="0.25">
      <c r="B35246" s="6"/>
      <c r="D35246" s="6"/>
      <c r="E35246" s="6"/>
      <c r="F35246" s="6"/>
      <c r="U35246" s="11"/>
      <c r="AO35246" s="11"/>
    </row>
    <row r="35247" spans="2:41" x14ac:dyDescent="0.25">
      <c r="B35247" s="6"/>
      <c r="D35247" s="6"/>
      <c r="E35247" s="6"/>
      <c r="F35247" s="6"/>
      <c r="U35247" s="11"/>
      <c r="AO35247" s="11"/>
    </row>
    <row r="35248" spans="2:41" x14ac:dyDescent="0.25">
      <c r="B35248" s="6"/>
      <c r="D35248" s="6"/>
      <c r="E35248" s="6"/>
      <c r="F35248" s="6"/>
      <c r="U35248" s="11"/>
      <c r="AO35248" s="11"/>
    </row>
    <row r="35249" spans="2:41" x14ac:dyDescent="0.25">
      <c r="B35249" s="6"/>
      <c r="D35249" s="6"/>
      <c r="E35249" s="6"/>
      <c r="F35249" s="6"/>
      <c r="U35249" s="11"/>
      <c r="AO35249" s="11"/>
    </row>
    <row r="35250" spans="2:41" x14ac:dyDescent="0.25">
      <c r="B35250" s="6"/>
      <c r="D35250" s="6"/>
      <c r="E35250" s="6"/>
      <c r="F35250" s="6"/>
      <c r="U35250" s="11"/>
      <c r="AO35250" s="11"/>
    </row>
    <row r="35251" spans="2:41" x14ac:dyDescent="0.25">
      <c r="B35251" s="6"/>
      <c r="D35251" s="6"/>
      <c r="E35251" s="6"/>
      <c r="F35251" s="6"/>
      <c r="U35251" s="11"/>
      <c r="AO35251" s="11"/>
    </row>
    <row r="35252" spans="2:41" x14ac:dyDescent="0.25">
      <c r="B35252" s="6"/>
      <c r="D35252" s="6"/>
      <c r="E35252" s="6"/>
      <c r="F35252" s="6"/>
      <c r="U35252" s="11"/>
      <c r="AO35252" s="11"/>
    </row>
    <row r="35253" spans="2:41" x14ac:dyDescent="0.25">
      <c r="B35253" s="6"/>
      <c r="D35253" s="6"/>
      <c r="E35253" s="6"/>
      <c r="F35253" s="6"/>
      <c r="U35253" s="11"/>
      <c r="AO35253" s="11"/>
    </row>
    <row r="35254" spans="2:41" x14ac:dyDescent="0.25">
      <c r="B35254" s="6"/>
      <c r="D35254" s="6"/>
      <c r="E35254" s="6"/>
      <c r="F35254" s="6"/>
      <c r="U35254" s="11"/>
      <c r="AO35254" s="11"/>
    </row>
    <row r="35255" spans="2:41" x14ac:dyDescent="0.25">
      <c r="B35255" s="6"/>
      <c r="D35255" s="6"/>
      <c r="E35255" s="6"/>
      <c r="F35255" s="6"/>
      <c r="U35255" s="11"/>
      <c r="AO35255" s="11"/>
    </row>
    <row r="35256" spans="2:41" x14ac:dyDescent="0.25">
      <c r="B35256" s="6"/>
      <c r="D35256" s="6"/>
      <c r="E35256" s="6"/>
      <c r="F35256" s="6"/>
      <c r="U35256" s="11"/>
      <c r="AO35256" s="11"/>
    </row>
    <row r="35257" spans="2:41" x14ac:dyDescent="0.25">
      <c r="B35257" s="6"/>
      <c r="D35257" s="6"/>
      <c r="E35257" s="6"/>
      <c r="F35257" s="6"/>
      <c r="U35257" s="11"/>
      <c r="AO35257" s="11"/>
    </row>
    <row r="35258" spans="2:41" x14ac:dyDescent="0.25">
      <c r="B35258" s="6"/>
      <c r="D35258" s="6"/>
      <c r="E35258" s="6"/>
      <c r="F35258" s="6"/>
      <c r="U35258" s="11"/>
      <c r="AO35258" s="11"/>
    </row>
    <row r="35259" spans="2:41" x14ac:dyDescent="0.25">
      <c r="B35259" s="6"/>
      <c r="D35259" s="6"/>
      <c r="E35259" s="6"/>
      <c r="F35259" s="6"/>
      <c r="U35259" s="11"/>
      <c r="AO35259" s="11"/>
    </row>
    <row r="35260" spans="2:41" x14ac:dyDescent="0.25">
      <c r="B35260" s="6"/>
      <c r="D35260" s="6"/>
      <c r="E35260" s="6"/>
      <c r="F35260" s="6"/>
      <c r="U35260" s="11"/>
      <c r="AO35260" s="11"/>
    </row>
    <row r="35261" spans="2:41" x14ac:dyDescent="0.25">
      <c r="B35261" s="6"/>
      <c r="D35261" s="6"/>
      <c r="E35261" s="6"/>
      <c r="F35261" s="6"/>
      <c r="U35261" s="11"/>
      <c r="AO35261" s="11"/>
    </row>
    <row r="35262" spans="2:41" x14ac:dyDescent="0.25">
      <c r="B35262" s="6"/>
      <c r="D35262" s="6"/>
      <c r="E35262" s="6"/>
      <c r="F35262" s="6"/>
      <c r="U35262" s="11"/>
      <c r="AO35262" s="11"/>
    </row>
    <row r="35263" spans="2:41" x14ac:dyDescent="0.25">
      <c r="B35263" s="6"/>
      <c r="D35263" s="6"/>
      <c r="E35263" s="6"/>
      <c r="F35263" s="6"/>
      <c r="U35263" s="11"/>
      <c r="AO35263" s="11"/>
    </row>
    <row r="35264" spans="2:41" x14ac:dyDescent="0.25">
      <c r="B35264" s="6"/>
      <c r="D35264" s="6"/>
      <c r="E35264" s="6"/>
      <c r="F35264" s="6"/>
      <c r="U35264" s="11"/>
      <c r="AO35264" s="11"/>
    </row>
    <row r="35265" spans="2:41" x14ac:dyDescent="0.25">
      <c r="B35265" s="6"/>
      <c r="D35265" s="6"/>
      <c r="E35265" s="6"/>
      <c r="F35265" s="6"/>
      <c r="U35265" s="11"/>
      <c r="AO35265" s="11"/>
    </row>
    <row r="35266" spans="2:41" x14ac:dyDescent="0.25">
      <c r="B35266" s="6"/>
      <c r="D35266" s="6"/>
      <c r="E35266" s="6"/>
      <c r="F35266" s="6"/>
      <c r="U35266" s="11"/>
      <c r="AO35266" s="11"/>
    </row>
    <row r="35267" spans="2:41" x14ac:dyDescent="0.25">
      <c r="B35267" s="6"/>
      <c r="D35267" s="6"/>
      <c r="E35267" s="6"/>
      <c r="F35267" s="6"/>
      <c r="U35267" s="11"/>
      <c r="AO35267" s="11"/>
    </row>
    <row r="35268" spans="2:41" x14ac:dyDescent="0.25">
      <c r="B35268" s="6"/>
      <c r="D35268" s="6"/>
      <c r="E35268" s="6"/>
      <c r="F35268" s="6"/>
      <c r="U35268" s="11"/>
      <c r="AO35268" s="11"/>
    </row>
    <row r="35269" spans="2:41" x14ac:dyDescent="0.25">
      <c r="B35269" s="6"/>
      <c r="D35269" s="6"/>
      <c r="E35269" s="6"/>
      <c r="F35269" s="6"/>
      <c r="U35269" s="11"/>
      <c r="AO35269" s="11"/>
    </row>
    <row r="35270" spans="2:41" x14ac:dyDescent="0.25">
      <c r="B35270" s="6"/>
      <c r="D35270" s="6"/>
      <c r="E35270" s="6"/>
      <c r="F35270" s="6"/>
      <c r="U35270" s="11"/>
      <c r="AO35270" s="11"/>
    </row>
    <row r="35271" spans="2:41" x14ac:dyDescent="0.25">
      <c r="B35271" s="6"/>
      <c r="D35271" s="6"/>
      <c r="E35271" s="6"/>
      <c r="F35271" s="6"/>
      <c r="U35271" s="11"/>
      <c r="AO35271" s="11"/>
    </row>
    <row r="35272" spans="2:41" x14ac:dyDescent="0.25">
      <c r="B35272" s="6"/>
      <c r="D35272" s="6"/>
      <c r="E35272" s="6"/>
      <c r="F35272" s="6"/>
      <c r="U35272" s="11"/>
      <c r="AO35272" s="11"/>
    </row>
    <row r="35273" spans="2:41" x14ac:dyDescent="0.25">
      <c r="B35273" s="6"/>
      <c r="D35273" s="6"/>
      <c r="E35273" s="6"/>
      <c r="F35273" s="6"/>
      <c r="U35273" s="11"/>
      <c r="AO35273" s="11"/>
    </row>
    <row r="35274" spans="2:41" x14ac:dyDescent="0.25">
      <c r="B35274" s="6"/>
      <c r="D35274" s="6"/>
      <c r="E35274" s="6"/>
      <c r="F35274" s="6"/>
      <c r="U35274" s="11"/>
      <c r="AO35274" s="11"/>
    </row>
    <row r="35275" spans="2:41" x14ac:dyDescent="0.25">
      <c r="B35275" s="6"/>
      <c r="D35275" s="6"/>
      <c r="E35275" s="6"/>
      <c r="F35275" s="6"/>
      <c r="U35275" s="11"/>
      <c r="AO35275" s="11"/>
    </row>
    <row r="35276" spans="2:41" x14ac:dyDescent="0.25">
      <c r="B35276" s="6"/>
      <c r="D35276" s="6"/>
      <c r="E35276" s="6"/>
      <c r="F35276" s="6"/>
      <c r="U35276" s="11"/>
      <c r="AO35276" s="11"/>
    </row>
    <row r="35277" spans="2:41" x14ac:dyDescent="0.25">
      <c r="B35277" s="6"/>
      <c r="D35277" s="6"/>
      <c r="E35277" s="6"/>
      <c r="F35277" s="6"/>
      <c r="U35277" s="11"/>
      <c r="AO35277" s="11"/>
    </row>
    <row r="35278" spans="2:41" x14ac:dyDescent="0.25">
      <c r="B35278" s="6"/>
      <c r="D35278" s="6"/>
      <c r="E35278" s="6"/>
      <c r="F35278" s="6"/>
      <c r="U35278" s="11"/>
      <c r="AO35278" s="11"/>
    </row>
    <row r="35279" spans="2:41" x14ac:dyDescent="0.25">
      <c r="B35279" s="6"/>
      <c r="D35279" s="6"/>
      <c r="E35279" s="6"/>
      <c r="F35279" s="6"/>
      <c r="U35279" s="11"/>
      <c r="AO35279" s="11"/>
    </row>
    <row r="35280" spans="2:41" x14ac:dyDescent="0.25">
      <c r="B35280" s="6"/>
      <c r="D35280" s="6"/>
      <c r="E35280" s="6"/>
      <c r="F35280" s="6"/>
      <c r="U35280" s="11"/>
      <c r="AO35280" s="11"/>
    </row>
    <row r="35281" spans="2:41" x14ac:dyDescent="0.25">
      <c r="B35281" s="6"/>
      <c r="D35281" s="6"/>
      <c r="E35281" s="6"/>
      <c r="F35281" s="6"/>
      <c r="U35281" s="11"/>
      <c r="AO35281" s="11"/>
    </row>
    <row r="35282" spans="2:41" x14ac:dyDescent="0.25">
      <c r="B35282" s="6"/>
      <c r="D35282" s="6"/>
      <c r="E35282" s="6"/>
      <c r="F35282" s="6"/>
      <c r="U35282" s="11"/>
      <c r="AO35282" s="11"/>
    </row>
    <row r="35283" spans="2:41" x14ac:dyDescent="0.25">
      <c r="B35283" s="6"/>
      <c r="D35283" s="6"/>
      <c r="E35283" s="6"/>
      <c r="F35283" s="6"/>
      <c r="U35283" s="11"/>
      <c r="AO35283" s="11"/>
    </row>
    <row r="35284" spans="2:41" x14ac:dyDescent="0.25">
      <c r="B35284" s="6"/>
      <c r="D35284" s="6"/>
      <c r="E35284" s="6"/>
      <c r="F35284" s="6"/>
      <c r="U35284" s="11"/>
      <c r="AO35284" s="11"/>
    </row>
    <row r="35285" spans="2:41" x14ac:dyDescent="0.25">
      <c r="B35285" s="6"/>
      <c r="D35285" s="6"/>
      <c r="E35285" s="6"/>
      <c r="F35285" s="6"/>
      <c r="U35285" s="11"/>
      <c r="AO35285" s="11"/>
    </row>
    <row r="35286" spans="2:41" x14ac:dyDescent="0.25">
      <c r="B35286" s="6"/>
      <c r="D35286" s="6"/>
      <c r="E35286" s="6"/>
      <c r="F35286" s="6"/>
      <c r="U35286" s="11"/>
      <c r="AO35286" s="11"/>
    </row>
    <row r="35287" spans="2:41" x14ac:dyDescent="0.25">
      <c r="B35287" s="6"/>
      <c r="D35287" s="6"/>
      <c r="E35287" s="6"/>
      <c r="F35287" s="6"/>
      <c r="U35287" s="11"/>
      <c r="AO35287" s="11"/>
    </row>
    <row r="35288" spans="2:41" x14ac:dyDescent="0.25">
      <c r="B35288" s="6"/>
      <c r="D35288" s="6"/>
      <c r="E35288" s="6"/>
      <c r="F35288" s="6"/>
      <c r="U35288" s="11"/>
      <c r="AO35288" s="11"/>
    </row>
    <row r="35289" spans="2:41" x14ac:dyDescent="0.25">
      <c r="B35289" s="6"/>
      <c r="D35289" s="6"/>
      <c r="E35289" s="6"/>
      <c r="F35289" s="6"/>
      <c r="U35289" s="11"/>
      <c r="AO35289" s="11"/>
    </row>
    <row r="35290" spans="2:41" x14ac:dyDescent="0.25">
      <c r="B35290" s="6"/>
      <c r="D35290" s="6"/>
      <c r="E35290" s="6"/>
      <c r="F35290" s="6"/>
      <c r="U35290" s="11"/>
      <c r="AO35290" s="11"/>
    </row>
    <row r="35291" spans="2:41" x14ac:dyDescent="0.25">
      <c r="B35291" s="6"/>
      <c r="D35291" s="6"/>
      <c r="E35291" s="6"/>
      <c r="F35291" s="6"/>
      <c r="U35291" s="11"/>
      <c r="AO35291" s="11"/>
    </row>
    <row r="35292" spans="2:41" x14ac:dyDescent="0.25">
      <c r="B35292" s="6"/>
      <c r="D35292" s="6"/>
      <c r="E35292" s="6"/>
      <c r="F35292" s="6"/>
      <c r="U35292" s="11"/>
      <c r="AO35292" s="11"/>
    </row>
    <row r="35293" spans="2:41" x14ac:dyDescent="0.25">
      <c r="B35293" s="6"/>
      <c r="D35293" s="6"/>
      <c r="E35293" s="6"/>
      <c r="F35293" s="6"/>
      <c r="U35293" s="11"/>
      <c r="AO35293" s="11"/>
    </row>
    <row r="35294" spans="2:41" x14ac:dyDescent="0.25">
      <c r="B35294" s="6"/>
      <c r="D35294" s="6"/>
      <c r="E35294" s="6"/>
      <c r="F35294" s="6"/>
      <c r="U35294" s="11"/>
      <c r="AO35294" s="11"/>
    </row>
    <row r="35295" spans="2:41" x14ac:dyDescent="0.25">
      <c r="B35295" s="6"/>
      <c r="D35295" s="6"/>
      <c r="E35295" s="6"/>
      <c r="F35295" s="6"/>
      <c r="U35295" s="11"/>
      <c r="AO35295" s="11"/>
    </row>
    <row r="35296" spans="2:41" x14ac:dyDescent="0.25">
      <c r="B35296" s="6"/>
      <c r="D35296" s="6"/>
      <c r="E35296" s="6"/>
      <c r="F35296" s="6"/>
      <c r="U35296" s="11"/>
      <c r="AO35296" s="11"/>
    </row>
    <row r="35297" spans="2:41" x14ac:dyDescent="0.25">
      <c r="B35297" s="6"/>
      <c r="D35297" s="6"/>
      <c r="E35297" s="6"/>
      <c r="F35297" s="6"/>
      <c r="U35297" s="11"/>
      <c r="AO35297" s="11"/>
    </row>
    <row r="35298" spans="2:41" x14ac:dyDescent="0.25">
      <c r="B35298" s="6"/>
      <c r="D35298" s="6"/>
      <c r="E35298" s="6"/>
      <c r="F35298" s="6"/>
      <c r="U35298" s="11"/>
      <c r="AO35298" s="11"/>
    </row>
    <row r="35299" spans="2:41" x14ac:dyDescent="0.25">
      <c r="B35299" s="6"/>
      <c r="D35299" s="6"/>
      <c r="E35299" s="6"/>
      <c r="F35299" s="6"/>
      <c r="U35299" s="11"/>
      <c r="AO35299" s="11"/>
    </row>
    <row r="35300" spans="2:41" x14ac:dyDescent="0.25">
      <c r="B35300" s="6"/>
      <c r="D35300" s="6"/>
      <c r="E35300" s="6"/>
      <c r="F35300" s="6"/>
      <c r="U35300" s="11"/>
      <c r="AO35300" s="11"/>
    </row>
    <row r="35301" spans="2:41" x14ac:dyDescent="0.25">
      <c r="B35301" s="6"/>
      <c r="D35301" s="6"/>
      <c r="E35301" s="6"/>
      <c r="F35301" s="6"/>
      <c r="U35301" s="11"/>
      <c r="AO35301" s="11"/>
    </row>
    <row r="35302" spans="2:41" x14ac:dyDescent="0.25">
      <c r="B35302" s="6"/>
      <c r="D35302" s="6"/>
      <c r="E35302" s="6"/>
      <c r="F35302" s="6"/>
      <c r="U35302" s="11"/>
      <c r="AO35302" s="11"/>
    </row>
    <row r="35303" spans="2:41" x14ac:dyDescent="0.25">
      <c r="B35303" s="6"/>
      <c r="D35303" s="6"/>
      <c r="E35303" s="6"/>
      <c r="F35303" s="6"/>
      <c r="U35303" s="11"/>
      <c r="AO35303" s="11"/>
    </row>
    <row r="35304" spans="2:41" x14ac:dyDescent="0.25">
      <c r="B35304" s="6"/>
      <c r="D35304" s="6"/>
      <c r="E35304" s="6"/>
      <c r="F35304" s="6"/>
      <c r="U35304" s="11"/>
      <c r="AO35304" s="11"/>
    </row>
    <row r="35305" spans="2:41" x14ac:dyDescent="0.25">
      <c r="B35305" s="6"/>
      <c r="D35305" s="6"/>
      <c r="E35305" s="6"/>
      <c r="F35305" s="6"/>
      <c r="U35305" s="11"/>
      <c r="AO35305" s="11"/>
    </row>
    <row r="35306" spans="2:41" x14ac:dyDescent="0.25">
      <c r="B35306" s="6"/>
      <c r="D35306" s="6"/>
      <c r="E35306" s="6"/>
      <c r="F35306" s="6"/>
      <c r="U35306" s="11"/>
      <c r="AO35306" s="11"/>
    </row>
    <row r="35307" spans="2:41" x14ac:dyDescent="0.25">
      <c r="B35307" s="6"/>
      <c r="D35307" s="6"/>
      <c r="E35307" s="6"/>
      <c r="F35307" s="6"/>
      <c r="U35307" s="11"/>
      <c r="AO35307" s="11"/>
    </row>
    <row r="35308" spans="2:41" x14ac:dyDescent="0.25">
      <c r="B35308" s="6"/>
      <c r="D35308" s="6"/>
      <c r="E35308" s="6"/>
      <c r="F35308" s="6"/>
      <c r="U35308" s="11"/>
      <c r="AO35308" s="11"/>
    </row>
    <row r="35309" spans="2:41" x14ac:dyDescent="0.25">
      <c r="B35309" s="6"/>
      <c r="D35309" s="6"/>
      <c r="E35309" s="6"/>
      <c r="F35309" s="6"/>
      <c r="U35309" s="11"/>
      <c r="AO35309" s="11"/>
    </row>
    <row r="35310" spans="2:41" x14ac:dyDescent="0.25">
      <c r="B35310" s="6"/>
      <c r="D35310" s="6"/>
      <c r="E35310" s="6"/>
      <c r="F35310" s="6"/>
      <c r="U35310" s="11"/>
      <c r="AO35310" s="11"/>
    </row>
    <row r="35311" spans="2:41" x14ac:dyDescent="0.25">
      <c r="B35311" s="6"/>
      <c r="D35311" s="6"/>
      <c r="E35311" s="6"/>
      <c r="F35311" s="6"/>
      <c r="U35311" s="11"/>
      <c r="AO35311" s="11"/>
    </row>
    <row r="35312" spans="2:41" x14ac:dyDescent="0.25">
      <c r="B35312" s="6"/>
      <c r="D35312" s="6"/>
      <c r="E35312" s="6"/>
      <c r="F35312" s="6"/>
      <c r="U35312" s="11"/>
      <c r="AO35312" s="11"/>
    </row>
    <row r="35313" spans="2:41" x14ac:dyDescent="0.25">
      <c r="B35313" s="6"/>
      <c r="D35313" s="6"/>
      <c r="E35313" s="6"/>
      <c r="F35313" s="6"/>
      <c r="U35313" s="11"/>
      <c r="AO35313" s="11"/>
    </row>
    <row r="35314" spans="2:41" x14ac:dyDescent="0.25">
      <c r="B35314" s="6"/>
      <c r="D35314" s="6"/>
      <c r="E35314" s="6"/>
      <c r="F35314" s="6"/>
      <c r="U35314" s="11"/>
      <c r="AO35314" s="11"/>
    </row>
    <row r="35315" spans="2:41" x14ac:dyDescent="0.25">
      <c r="B35315" s="6"/>
      <c r="D35315" s="6"/>
      <c r="E35315" s="6"/>
      <c r="F35315" s="6"/>
      <c r="U35315" s="11"/>
      <c r="AO35315" s="11"/>
    </row>
    <row r="35316" spans="2:41" x14ac:dyDescent="0.25">
      <c r="B35316" s="6"/>
      <c r="D35316" s="6"/>
      <c r="E35316" s="6"/>
      <c r="F35316" s="6"/>
      <c r="U35316" s="11"/>
      <c r="AO35316" s="11"/>
    </row>
    <row r="35317" spans="2:41" x14ac:dyDescent="0.25">
      <c r="B35317" s="6"/>
      <c r="D35317" s="6"/>
      <c r="E35317" s="6"/>
      <c r="F35317" s="6"/>
      <c r="U35317" s="11"/>
      <c r="AO35317" s="11"/>
    </row>
    <row r="35318" spans="2:41" x14ac:dyDescent="0.25">
      <c r="B35318" s="6"/>
      <c r="D35318" s="6"/>
      <c r="E35318" s="6"/>
      <c r="F35318" s="6"/>
      <c r="U35318" s="11"/>
      <c r="AO35318" s="11"/>
    </row>
    <row r="35319" spans="2:41" x14ac:dyDescent="0.25">
      <c r="B35319" s="6"/>
      <c r="D35319" s="6"/>
      <c r="E35319" s="6"/>
      <c r="F35319" s="6"/>
      <c r="U35319" s="11"/>
      <c r="AO35319" s="11"/>
    </row>
    <row r="35320" spans="2:41" x14ac:dyDescent="0.25">
      <c r="B35320" s="6"/>
      <c r="D35320" s="6"/>
      <c r="E35320" s="6"/>
      <c r="F35320" s="6"/>
      <c r="U35320" s="11"/>
      <c r="AO35320" s="11"/>
    </row>
    <row r="35321" spans="2:41" x14ac:dyDescent="0.25">
      <c r="B35321" s="6"/>
      <c r="D35321" s="6"/>
      <c r="E35321" s="6"/>
      <c r="F35321" s="6"/>
      <c r="U35321" s="11"/>
      <c r="AO35321" s="11"/>
    </row>
    <row r="35322" spans="2:41" x14ac:dyDescent="0.25">
      <c r="B35322" s="6"/>
      <c r="D35322" s="6"/>
      <c r="E35322" s="6"/>
      <c r="F35322" s="6"/>
      <c r="U35322" s="11"/>
      <c r="AO35322" s="11"/>
    </row>
    <row r="35323" spans="2:41" x14ac:dyDescent="0.25">
      <c r="B35323" s="6"/>
      <c r="D35323" s="6"/>
      <c r="E35323" s="6"/>
      <c r="F35323" s="6"/>
      <c r="U35323" s="11"/>
      <c r="AO35323" s="11"/>
    </row>
    <row r="35324" spans="2:41" x14ac:dyDescent="0.25">
      <c r="B35324" s="6"/>
      <c r="D35324" s="6"/>
      <c r="E35324" s="6"/>
      <c r="F35324" s="6"/>
      <c r="U35324" s="11"/>
      <c r="AO35324" s="11"/>
    </row>
    <row r="35325" spans="2:41" x14ac:dyDescent="0.25">
      <c r="B35325" s="6"/>
      <c r="D35325" s="6"/>
      <c r="E35325" s="6"/>
      <c r="F35325" s="6"/>
      <c r="U35325" s="11"/>
      <c r="AO35325" s="11"/>
    </row>
    <row r="35326" spans="2:41" x14ac:dyDescent="0.25">
      <c r="B35326" s="6"/>
      <c r="D35326" s="6"/>
      <c r="E35326" s="6"/>
      <c r="F35326" s="6"/>
      <c r="U35326" s="11"/>
      <c r="AO35326" s="11"/>
    </row>
    <row r="35327" spans="2:41" x14ac:dyDescent="0.25">
      <c r="B35327" s="6"/>
      <c r="D35327" s="6"/>
      <c r="E35327" s="6"/>
      <c r="F35327" s="6"/>
      <c r="U35327" s="11"/>
      <c r="AO35327" s="11"/>
    </row>
    <row r="35328" spans="2:41" x14ac:dyDescent="0.25">
      <c r="B35328" s="6"/>
      <c r="D35328" s="6"/>
      <c r="E35328" s="6"/>
      <c r="F35328" s="6"/>
      <c r="U35328" s="11"/>
      <c r="AO35328" s="11"/>
    </row>
    <row r="35329" spans="2:41" x14ac:dyDescent="0.25">
      <c r="B35329" s="6"/>
      <c r="D35329" s="6"/>
      <c r="E35329" s="6"/>
      <c r="F35329" s="6"/>
      <c r="U35329" s="11"/>
      <c r="AO35329" s="11"/>
    </row>
    <row r="35330" spans="2:41" x14ac:dyDescent="0.25">
      <c r="B35330" s="6"/>
      <c r="D35330" s="6"/>
      <c r="E35330" s="6"/>
      <c r="F35330" s="6"/>
      <c r="U35330" s="11"/>
      <c r="AO35330" s="11"/>
    </row>
    <row r="35331" spans="2:41" x14ac:dyDescent="0.25">
      <c r="B35331" s="6"/>
      <c r="D35331" s="6"/>
      <c r="E35331" s="6"/>
      <c r="F35331" s="6"/>
      <c r="U35331" s="11"/>
      <c r="AO35331" s="11"/>
    </row>
    <row r="35332" spans="2:41" x14ac:dyDescent="0.25">
      <c r="B35332" s="6"/>
      <c r="D35332" s="6"/>
      <c r="E35332" s="6"/>
      <c r="F35332" s="6"/>
      <c r="U35332" s="11"/>
      <c r="AO35332" s="11"/>
    </row>
    <row r="35333" spans="2:41" x14ac:dyDescent="0.25">
      <c r="B35333" s="6"/>
      <c r="D35333" s="6"/>
      <c r="E35333" s="6"/>
      <c r="F35333" s="6"/>
      <c r="U35333" s="11"/>
      <c r="AO35333" s="11"/>
    </row>
    <row r="35334" spans="2:41" x14ac:dyDescent="0.25">
      <c r="B35334" s="6"/>
      <c r="D35334" s="6"/>
      <c r="E35334" s="6"/>
      <c r="F35334" s="6"/>
      <c r="U35334" s="11"/>
      <c r="AO35334" s="11"/>
    </row>
    <row r="35335" spans="2:41" x14ac:dyDescent="0.25">
      <c r="B35335" s="6"/>
      <c r="D35335" s="6"/>
      <c r="E35335" s="6"/>
      <c r="F35335" s="6"/>
      <c r="U35335" s="11"/>
      <c r="AO35335" s="11"/>
    </row>
    <row r="35336" spans="2:41" x14ac:dyDescent="0.25">
      <c r="B35336" s="6"/>
      <c r="D35336" s="6"/>
      <c r="E35336" s="6"/>
      <c r="F35336" s="6"/>
      <c r="U35336" s="11"/>
      <c r="AO35336" s="11"/>
    </row>
    <row r="35337" spans="2:41" x14ac:dyDescent="0.25">
      <c r="B35337" s="6"/>
      <c r="D35337" s="6"/>
      <c r="E35337" s="6"/>
      <c r="F35337" s="6"/>
      <c r="U35337" s="11"/>
      <c r="AO35337" s="11"/>
    </row>
    <row r="35338" spans="2:41" x14ac:dyDescent="0.25">
      <c r="B35338" s="6"/>
      <c r="D35338" s="6"/>
      <c r="E35338" s="6"/>
      <c r="F35338" s="6"/>
      <c r="U35338" s="11"/>
      <c r="AO35338" s="11"/>
    </row>
    <row r="35339" spans="2:41" x14ac:dyDescent="0.25">
      <c r="B35339" s="6"/>
      <c r="D35339" s="6"/>
      <c r="E35339" s="6"/>
      <c r="F35339" s="6"/>
      <c r="U35339" s="11"/>
      <c r="AO35339" s="11"/>
    </row>
    <row r="35340" spans="2:41" x14ac:dyDescent="0.25">
      <c r="B35340" s="6"/>
      <c r="D35340" s="6"/>
      <c r="E35340" s="6"/>
      <c r="F35340" s="6"/>
      <c r="U35340" s="11"/>
      <c r="AO35340" s="11"/>
    </row>
    <row r="35341" spans="2:41" x14ac:dyDescent="0.25">
      <c r="B35341" s="6"/>
      <c r="D35341" s="6"/>
      <c r="E35341" s="6"/>
      <c r="F35341" s="6"/>
      <c r="U35341" s="11"/>
      <c r="AO35341" s="11"/>
    </row>
    <row r="35342" spans="2:41" x14ac:dyDescent="0.25">
      <c r="B35342" s="6"/>
      <c r="D35342" s="6"/>
      <c r="E35342" s="6"/>
      <c r="F35342" s="6"/>
      <c r="U35342" s="11"/>
      <c r="AO35342" s="11"/>
    </row>
    <row r="35343" spans="2:41" x14ac:dyDescent="0.25">
      <c r="B35343" s="6"/>
      <c r="D35343" s="6"/>
      <c r="E35343" s="6"/>
      <c r="F35343" s="6"/>
      <c r="U35343" s="11"/>
      <c r="AO35343" s="11"/>
    </row>
    <row r="35344" spans="2:41" x14ac:dyDescent="0.25">
      <c r="B35344" s="6"/>
      <c r="D35344" s="6"/>
      <c r="E35344" s="6"/>
      <c r="F35344" s="6"/>
      <c r="U35344" s="11"/>
      <c r="AO35344" s="11"/>
    </row>
    <row r="35345" spans="2:41" x14ac:dyDescent="0.25">
      <c r="B35345" s="6"/>
      <c r="D35345" s="6"/>
      <c r="E35345" s="6"/>
      <c r="F35345" s="6"/>
      <c r="U35345" s="11"/>
      <c r="AO35345" s="11"/>
    </row>
    <row r="35346" spans="2:41" x14ac:dyDescent="0.25">
      <c r="B35346" s="6"/>
      <c r="D35346" s="6"/>
      <c r="E35346" s="6"/>
      <c r="F35346" s="6"/>
      <c r="U35346" s="11"/>
      <c r="AO35346" s="11"/>
    </row>
    <row r="35347" spans="2:41" x14ac:dyDescent="0.25">
      <c r="B35347" s="6"/>
      <c r="D35347" s="6"/>
      <c r="E35347" s="6"/>
      <c r="F35347" s="6"/>
      <c r="U35347" s="11"/>
      <c r="AO35347" s="11"/>
    </row>
    <row r="35348" spans="2:41" x14ac:dyDescent="0.25">
      <c r="B35348" s="6"/>
      <c r="D35348" s="6"/>
      <c r="E35348" s="6"/>
      <c r="F35348" s="6"/>
      <c r="U35348" s="11"/>
      <c r="AO35348" s="11"/>
    </row>
    <row r="35349" spans="2:41" x14ac:dyDescent="0.25">
      <c r="B35349" s="6"/>
      <c r="D35349" s="6"/>
      <c r="E35349" s="6"/>
      <c r="F35349" s="6"/>
      <c r="U35349" s="11"/>
      <c r="AO35349" s="11"/>
    </row>
    <row r="35350" spans="2:41" x14ac:dyDescent="0.25">
      <c r="B35350" s="6"/>
      <c r="D35350" s="6"/>
      <c r="E35350" s="6"/>
      <c r="F35350" s="6"/>
      <c r="U35350" s="11"/>
      <c r="AO35350" s="11"/>
    </row>
    <row r="35351" spans="2:41" x14ac:dyDescent="0.25">
      <c r="B35351" s="6"/>
      <c r="D35351" s="6"/>
      <c r="E35351" s="6"/>
      <c r="F35351" s="6"/>
      <c r="U35351" s="11"/>
      <c r="AO35351" s="11"/>
    </row>
    <row r="35352" spans="2:41" x14ac:dyDescent="0.25">
      <c r="B35352" s="6"/>
      <c r="D35352" s="6"/>
      <c r="E35352" s="6"/>
      <c r="F35352" s="6"/>
      <c r="U35352" s="11"/>
      <c r="AO35352" s="11"/>
    </row>
    <row r="35353" spans="2:41" x14ac:dyDescent="0.25">
      <c r="B35353" s="6"/>
      <c r="D35353" s="6"/>
      <c r="E35353" s="6"/>
      <c r="F35353" s="6"/>
      <c r="U35353" s="11"/>
      <c r="AO35353" s="11"/>
    </row>
    <row r="35354" spans="2:41" x14ac:dyDescent="0.25">
      <c r="B35354" s="6"/>
      <c r="D35354" s="6"/>
      <c r="E35354" s="6"/>
      <c r="F35354" s="6"/>
      <c r="U35354" s="11"/>
      <c r="AO35354" s="11"/>
    </row>
    <row r="35355" spans="2:41" x14ac:dyDescent="0.25">
      <c r="B35355" s="6"/>
      <c r="D35355" s="6"/>
      <c r="E35355" s="6"/>
      <c r="F35355" s="6"/>
      <c r="U35355" s="11"/>
      <c r="AO35355" s="11"/>
    </row>
    <row r="35356" spans="2:41" x14ac:dyDescent="0.25">
      <c r="B35356" s="6"/>
      <c r="D35356" s="6"/>
      <c r="E35356" s="6"/>
      <c r="F35356" s="6"/>
      <c r="U35356" s="11"/>
      <c r="AO35356" s="11"/>
    </row>
    <row r="35357" spans="2:41" x14ac:dyDescent="0.25">
      <c r="B35357" s="6"/>
      <c r="D35357" s="6"/>
      <c r="E35357" s="6"/>
      <c r="F35357" s="6"/>
      <c r="U35357" s="11"/>
      <c r="AO35357" s="11"/>
    </row>
    <row r="35358" spans="2:41" x14ac:dyDescent="0.25">
      <c r="B35358" s="6"/>
      <c r="D35358" s="6"/>
      <c r="E35358" s="6"/>
      <c r="F35358" s="6"/>
      <c r="U35358" s="11"/>
      <c r="AO35358" s="11"/>
    </row>
    <row r="35359" spans="2:41" x14ac:dyDescent="0.25">
      <c r="B35359" s="6"/>
      <c r="D35359" s="6"/>
      <c r="E35359" s="6"/>
      <c r="F35359" s="6"/>
      <c r="U35359" s="11"/>
      <c r="AO35359" s="11"/>
    </row>
    <row r="35360" spans="2:41" x14ac:dyDescent="0.25">
      <c r="B35360" s="6"/>
      <c r="D35360" s="6"/>
      <c r="E35360" s="6"/>
      <c r="F35360" s="6"/>
      <c r="U35360" s="11"/>
      <c r="AO35360" s="11"/>
    </row>
    <row r="35361" spans="2:41" x14ac:dyDescent="0.25">
      <c r="B35361" s="6"/>
      <c r="D35361" s="6"/>
      <c r="E35361" s="6"/>
      <c r="F35361" s="6"/>
      <c r="U35361" s="11"/>
      <c r="AO35361" s="11"/>
    </row>
    <row r="35362" spans="2:41" x14ac:dyDescent="0.25">
      <c r="B35362" s="6"/>
      <c r="D35362" s="6"/>
      <c r="E35362" s="6"/>
      <c r="F35362" s="6"/>
      <c r="U35362" s="11"/>
      <c r="AO35362" s="11"/>
    </row>
    <row r="35363" spans="2:41" x14ac:dyDescent="0.25">
      <c r="B35363" s="6"/>
      <c r="D35363" s="6"/>
      <c r="E35363" s="6"/>
      <c r="F35363" s="6"/>
      <c r="U35363" s="11"/>
      <c r="AO35363" s="11"/>
    </row>
    <row r="35364" spans="2:41" x14ac:dyDescent="0.25">
      <c r="B35364" s="6"/>
      <c r="D35364" s="6"/>
      <c r="E35364" s="6"/>
      <c r="F35364" s="6"/>
      <c r="U35364" s="11"/>
      <c r="AO35364" s="11"/>
    </row>
    <row r="35365" spans="2:41" x14ac:dyDescent="0.25">
      <c r="B35365" s="6"/>
      <c r="D35365" s="6"/>
      <c r="E35365" s="6"/>
      <c r="F35365" s="6"/>
      <c r="U35365" s="11"/>
      <c r="AO35365" s="11"/>
    </row>
    <row r="35366" spans="2:41" x14ac:dyDescent="0.25">
      <c r="B35366" s="6"/>
      <c r="D35366" s="6"/>
      <c r="E35366" s="6"/>
      <c r="F35366" s="6"/>
      <c r="U35366" s="11"/>
      <c r="AO35366" s="11"/>
    </row>
    <row r="35367" spans="2:41" x14ac:dyDescent="0.25">
      <c r="B35367" s="6"/>
      <c r="D35367" s="6"/>
      <c r="E35367" s="6"/>
      <c r="F35367" s="6"/>
      <c r="U35367" s="11"/>
      <c r="AO35367" s="11"/>
    </row>
    <row r="35368" spans="2:41" x14ac:dyDescent="0.25">
      <c r="B35368" s="6"/>
      <c r="D35368" s="6"/>
      <c r="E35368" s="6"/>
      <c r="F35368" s="6"/>
      <c r="U35368" s="11"/>
      <c r="AO35368" s="11"/>
    </row>
    <row r="35369" spans="2:41" x14ac:dyDescent="0.25">
      <c r="B35369" s="6"/>
      <c r="D35369" s="6"/>
      <c r="E35369" s="6"/>
      <c r="F35369" s="6"/>
      <c r="U35369" s="11"/>
      <c r="AO35369" s="11"/>
    </row>
    <row r="35370" spans="2:41" x14ac:dyDescent="0.25">
      <c r="B35370" s="6"/>
      <c r="D35370" s="6"/>
      <c r="E35370" s="6"/>
      <c r="F35370" s="6"/>
      <c r="U35370" s="11"/>
      <c r="AO35370" s="11"/>
    </row>
    <row r="35371" spans="2:41" x14ac:dyDescent="0.25">
      <c r="B35371" s="6"/>
      <c r="D35371" s="6"/>
      <c r="E35371" s="6"/>
      <c r="F35371" s="6"/>
      <c r="U35371" s="11"/>
      <c r="AO35371" s="11"/>
    </row>
    <row r="35372" spans="2:41" x14ac:dyDescent="0.25">
      <c r="B35372" s="6"/>
      <c r="D35372" s="6"/>
      <c r="E35372" s="6"/>
      <c r="F35372" s="6"/>
      <c r="U35372" s="11"/>
      <c r="AO35372" s="11"/>
    </row>
    <row r="35373" spans="2:41" x14ac:dyDescent="0.25">
      <c r="B35373" s="6"/>
      <c r="D35373" s="6"/>
      <c r="E35373" s="6"/>
      <c r="F35373" s="6"/>
      <c r="U35373" s="11"/>
      <c r="AO35373" s="11"/>
    </row>
    <row r="35374" spans="2:41" x14ac:dyDescent="0.25">
      <c r="B35374" s="6"/>
      <c r="D35374" s="6"/>
      <c r="E35374" s="6"/>
      <c r="F35374" s="6"/>
      <c r="U35374" s="11"/>
      <c r="AO35374" s="11"/>
    </row>
    <row r="35375" spans="2:41" x14ac:dyDescent="0.25">
      <c r="B35375" s="6"/>
      <c r="D35375" s="6"/>
      <c r="E35375" s="6"/>
      <c r="F35375" s="6"/>
      <c r="U35375" s="11"/>
      <c r="AO35375" s="11"/>
    </row>
    <row r="35376" spans="2:41" x14ac:dyDescent="0.25">
      <c r="B35376" s="6"/>
      <c r="D35376" s="6"/>
      <c r="E35376" s="6"/>
      <c r="F35376" s="6"/>
      <c r="U35376" s="11"/>
      <c r="AO35376" s="11"/>
    </row>
    <row r="35377" spans="2:41" x14ac:dyDescent="0.25">
      <c r="B35377" s="6"/>
      <c r="D35377" s="6"/>
      <c r="E35377" s="6"/>
      <c r="F35377" s="6"/>
      <c r="U35377" s="11"/>
      <c r="AO35377" s="11"/>
    </row>
    <row r="35378" spans="2:41" x14ac:dyDescent="0.25">
      <c r="B35378" s="6"/>
      <c r="D35378" s="6"/>
      <c r="E35378" s="6"/>
      <c r="F35378" s="6"/>
      <c r="U35378" s="11"/>
      <c r="AO35378" s="11"/>
    </row>
    <row r="35379" spans="2:41" x14ac:dyDescent="0.25">
      <c r="B35379" s="6"/>
      <c r="D35379" s="6"/>
      <c r="E35379" s="6"/>
      <c r="F35379" s="6"/>
      <c r="U35379" s="11"/>
      <c r="AO35379" s="11"/>
    </row>
    <row r="35380" spans="2:41" x14ac:dyDescent="0.25">
      <c r="B35380" s="6"/>
      <c r="D35380" s="6"/>
      <c r="E35380" s="6"/>
      <c r="F35380" s="6"/>
      <c r="U35380" s="11"/>
      <c r="AO35380" s="11"/>
    </row>
    <row r="35381" spans="2:41" x14ac:dyDescent="0.25">
      <c r="B35381" s="6"/>
      <c r="D35381" s="6"/>
      <c r="E35381" s="6"/>
      <c r="F35381" s="6"/>
      <c r="U35381" s="11"/>
      <c r="AO35381" s="11"/>
    </row>
    <row r="35382" spans="2:41" x14ac:dyDescent="0.25">
      <c r="B35382" s="6"/>
      <c r="D35382" s="6"/>
      <c r="E35382" s="6"/>
      <c r="F35382" s="6"/>
      <c r="U35382" s="11"/>
      <c r="AO35382" s="11"/>
    </row>
    <row r="35383" spans="2:41" x14ac:dyDescent="0.25">
      <c r="B35383" s="6"/>
      <c r="D35383" s="6"/>
      <c r="E35383" s="6"/>
      <c r="F35383" s="6"/>
      <c r="U35383" s="11"/>
      <c r="AO35383" s="11"/>
    </row>
    <row r="35384" spans="2:41" x14ac:dyDescent="0.25">
      <c r="B35384" s="6"/>
      <c r="D35384" s="6"/>
      <c r="E35384" s="6"/>
      <c r="F35384" s="6"/>
      <c r="U35384" s="11"/>
      <c r="AO35384" s="11"/>
    </row>
    <row r="35385" spans="2:41" x14ac:dyDescent="0.25">
      <c r="B35385" s="6"/>
      <c r="D35385" s="6"/>
      <c r="E35385" s="6"/>
      <c r="F35385" s="6"/>
      <c r="U35385" s="11"/>
      <c r="AO35385" s="11"/>
    </row>
    <row r="35386" spans="2:41" x14ac:dyDescent="0.25">
      <c r="B35386" s="6"/>
      <c r="D35386" s="6"/>
      <c r="E35386" s="6"/>
      <c r="F35386" s="6"/>
      <c r="U35386" s="11"/>
      <c r="AO35386" s="11"/>
    </row>
    <row r="35387" spans="2:41" x14ac:dyDescent="0.25">
      <c r="B35387" s="6"/>
      <c r="D35387" s="6"/>
      <c r="E35387" s="6"/>
      <c r="F35387" s="6"/>
      <c r="U35387" s="11"/>
      <c r="AO35387" s="11"/>
    </row>
    <row r="35388" spans="2:41" x14ac:dyDescent="0.25">
      <c r="B35388" s="6"/>
      <c r="D35388" s="6"/>
      <c r="E35388" s="6"/>
      <c r="F35388" s="6"/>
      <c r="U35388" s="11"/>
      <c r="AO35388" s="11"/>
    </row>
    <row r="35389" spans="2:41" x14ac:dyDescent="0.25">
      <c r="B35389" s="6"/>
      <c r="D35389" s="6"/>
      <c r="E35389" s="6"/>
      <c r="F35389" s="6"/>
      <c r="U35389" s="11"/>
      <c r="AO35389" s="11"/>
    </row>
    <row r="35390" spans="2:41" x14ac:dyDescent="0.25">
      <c r="B35390" s="6"/>
      <c r="D35390" s="6"/>
      <c r="E35390" s="6"/>
      <c r="F35390" s="6"/>
      <c r="U35390" s="11"/>
      <c r="AO35390" s="11"/>
    </row>
    <row r="35391" spans="2:41" x14ac:dyDescent="0.25">
      <c r="B35391" s="6"/>
      <c r="D35391" s="6"/>
      <c r="E35391" s="6"/>
      <c r="F35391" s="6"/>
      <c r="U35391" s="11"/>
      <c r="AO35391" s="11"/>
    </row>
    <row r="35392" spans="2:41" x14ac:dyDescent="0.25">
      <c r="B35392" s="6"/>
      <c r="D35392" s="6"/>
      <c r="E35392" s="6"/>
      <c r="F35392" s="6"/>
      <c r="U35392" s="11"/>
      <c r="AO35392" s="11"/>
    </row>
    <row r="35393" spans="2:41" x14ac:dyDescent="0.25">
      <c r="B35393" s="6"/>
      <c r="D35393" s="6"/>
      <c r="E35393" s="6"/>
      <c r="F35393" s="6"/>
      <c r="U35393" s="11"/>
      <c r="AO35393" s="11"/>
    </row>
    <row r="35394" spans="2:41" x14ac:dyDescent="0.25">
      <c r="B35394" s="6"/>
      <c r="D35394" s="6"/>
      <c r="E35394" s="6"/>
      <c r="F35394" s="6"/>
      <c r="U35394" s="11"/>
      <c r="AO35394" s="11"/>
    </row>
    <row r="35395" spans="2:41" x14ac:dyDescent="0.25">
      <c r="B35395" s="6"/>
      <c r="D35395" s="6"/>
      <c r="E35395" s="6"/>
      <c r="F35395" s="6"/>
      <c r="U35395" s="11"/>
      <c r="AO35395" s="11"/>
    </row>
    <row r="35396" spans="2:41" x14ac:dyDescent="0.25">
      <c r="B35396" s="6"/>
      <c r="D35396" s="6"/>
      <c r="E35396" s="6"/>
      <c r="F35396" s="6"/>
      <c r="U35396" s="11"/>
      <c r="AO35396" s="11"/>
    </row>
    <row r="35397" spans="2:41" x14ac:dyDescent="0.25">
      <c r="B35397" s="6"/>
      <c r="D35397" s="6"/>
      <c r="E35397" s="6"/>
      <c r="F35397" s="6"/>
      <c r="U35397" s="11"/>
      <c r="AO35397" s="11"/>
    </row>
    <row r="35398" spans="2:41" x14ac:dyDescent="0.25">
      <c r="B35398" s="6"/>
      <c r="D35398" s="6"/>
      <c r="E35398" s="6"/>
      <c r="F35398" s="6"/>
      <c r="U35398" s="11"/>
      <c r="AO35398" s="11"/>
    </row>
    <row r="35399" spans="2:41" x14ac:dyDescent="0.25">
      <c r="B35399" s="6"/>
      <c r="D35399" s="6"/>
      <c r="E35399" s="6"/>
      <c r="F35399" s="6"/>
      <c r="U35399" s="11"/>
      <c r="AO35399" s="11"/>
    </row>
    <row r="35400" spans="2:41" x14ac:dyDescent="0.25">
      <c r="B35400" s="6"/>
      <c r="D35400" s="6"/>
      <c r="E35400" s="6"/>
      <c r="F35400" s="6"/>
      <c r="U35400" s="11"/>
      <c r="AO35400" s="11"/>
    </row>
    <row r="35401" spans="2:41" x14ac:dyDescent="0.25">
      <c r="B35401" s="6"/>
      <c r="D35401" s="6"/>
      <c r="E35401" s="6"/>
      <c r="F35401" s="6"/>
      <c r="U35401" s="11"/>
      <c r="AO35401" s="11"/>
    </row>
    <row r="35402" spans="2:41" x14ac:dyDescent="0.25">
      <c r="B35402" s="6"/>
      <c r="D35402" s="6"/>
      <c r="E35402" s="6"/>
      <c r="F35402" s="6"/>
      <c r="U35402" s="11"/>
      <c r="AO35402" s="11"/>
    </row>
    <row r="35403" spans="2:41" x14ac:dyDescent="0.25">
      <c r="B35403" s="6"/>
      <c r="D35403" s="6"/>
      <c r="E35403" s="6"/>
      <c r="F35403" s="6"/>
      <c r="U35403" s="11"/>
      <c r="AO35403" s="11"/>
    </row>
    <row r="35404" spans="2:41" x14ac:dyDescent="0.25">
      <c r="B35404" s="6"/>
      <c r="D35404" s="6"/>
      <c r="E35404" s="6"/>
      <c r="F35404" s="6"/>
      <c r="U35404" s="11"/>
      <c r="AO35404" s="11"/>
    </row>
    <row r="35405" spans="2:41" x14ac:dyDescent="0.25">
      <c r="B35405" s="6"/>
      <c r="D35405" s="6"/>
      <c r="E35405" s="6"/>
      <c r="F35405" s="6"/>
      <c r="U35405" s="11"/>
      <c r="AO35405" s="11"/>
    </row>
    <row r="35406" spans="2:41" x14ac:dyDescent="0.25">
      <c r="B35406" s="6"/>
      <c r="D35406" s="6"/>
      <c r="E35406" s="6"/>
      <c r="F35406" s="6"/>
      <c r="U35406" s="11"/>
      <c r="AO35406" s="11"/>
    </row>
    <row r="35407" spans="2:41" x14ac:dyDescent="0.25">
      <c r="B35407" s="6"/>
      <c r="D35407" s="6"/>
      <c r="E35407" s="6"/>
      <c r="F35407" s="6"/>
      <c r="U35407" s="11"/>
      <c r="AO35407" s="11"/>
    </row>
    <row r="35408" spans="2:41" x14ac:dyDescent="0.25">
      <c r="B35408" s="6"/>
      <c r="D35408" s="6"/>
      <c r="E35408" s="6"/>
      <c r="F35408" s="6"/>
      <c r="U35408" s="11"/>
      <c r="AO35408" s="11"/>
    </row>
    <row r="35409" spans="2:41" x14ac:dyDescent="0.25">
      <c r="B35409" s="6"/>
      <c r="D35409" s="6"/>
      <c r="E35409" s="6"/>
      <c r="F35409" s="6"/>
      <c r="U35409" s="11"/>
      <c r="AO35409" s="11"/>
    </row>
    <row r="35410" spans="2:41" x14ac:dyDescent="0.25">
      <c r="B35410" s="6"/>
      <c r="D35410" s="6"/>
      <c r="E35410" s="6"/>
      <c r="F35410" s="6"/>
      <c r="U35410" s="11"/>
      <c r="AO35410" s="11"/>
    </row>
    <row r="35411" spans="2:41" x14ac:dyDescent="0.25">
      <c r="B35411" s="6"/>
      <c r="D35411" s="6"/>
      <c r="E35411" s="6"/>
      <c r="F35411" s="6"/>
      <c r="U35411" s="11"/>
      <c r="AO35411" s="11"/>
    </row>
    <row r="35412" spans="2:41" x14ac:dyDescent="0.25">
      <c r="B35412" s="6"/>
      <c r="D35412" s="6"/>
      <c r="E35412" s="6"/>
      <c r="F35412" s="6"/>
      <c r="U35412" s="11"/>
      <c r="AO35412" s="11"/>
    </row>
    <row r="35413" spans="2:41" x14ac:dyDescent="0.25">
      <c r="B35413" s="6"/>
      <c r="D35413" s="6"/>
      <c r="E35413" s="6"/>
      <c r="F35413" s="6"/>
      <c r="U35413" s="11"/>
      <c r="AO35413" s="11"/>
    </row>
    <row r="35414" spans="2:41" x14ac:dyDescent="0.25">
      <c r="B35414" s="6"/>
      <c r="D35414" s="6"/>
      <c r="E35414" s="6"/>
      <c r="F35414" s="6"/>
      <c r="U35414" s="11"/>
      <c r="AO35414" s="11"/>
    </row>
    <row r="35415" spans="2:41" x14ac:dyDescent="0.25">
      <c r="B35415" s="6"/>
      <c r="D35415" s="6"/>
      <c r="E35415" s="6"/>
      <c r="F35415" s="6"/>
      <c r="U35415" s="11"/>
      <c r="AO35415" s="11"/>
    </row>
    <row r="35416" spans="2:41" x14ac:dyDescent="0.25">
      <c r="B35416" s="6"/>
      <c r="D35416" s="6"/>
      <c r="E35416" s="6"/>
      <c r="F35416" s="6"/>
      <c r="U35416" s="11"/>
      <c r="AO35416" s="11"/>
    </row>
    <row r="35417" spans="2:41" x14ac:dyDescent="0.25">
      <c r="B35417" s="6"/>
      <c r="D35417" s="6"/>
      <c r="E35417" s="6"/>
      <c r="F35417" s="6"/>
      <c r="U35417" s="11"/>
      <c r="AO35417" s="11"/>
    </row>
    <row r="35418" spans="2:41" x14ac:dyDescent="0.25">
      <c r="B35418" s="6"/>
      <c r="D35418" s="6"/>
      <c r="E35418" s="6"/>
      <c r="F35418" s="6"/>
      <c r="U35418" s="11"/>
      <c r="AO35418" s="11"/>
    </row>
    <row r="35419" spans="2:41" x14ac:dyDescent="0.25">
      <c r="B35419" s="6"/>
      <c r="D35419" s="6"/>
      <c r="E35419" s="6"/>
      <c r="F35419" s="6"/>
      <c r="U35419" s="11"/>
      <c r="AO35419" s="11"/>
    </row>
    <row r="35420" spans="2:41" x14ac:dyDescent="0.25">
      <c r="B35420" s="6"/>
      <c r="D35420" s="6"/>
      <c r="E35420" s="6"/>
      <c r="F35420" s="6"/>
      <c r="U35420" s="11"/>
      <c r="AO35420" s="11"/>
    </row>
    <row r="35421" spans="2:41" x14ac:dyDescent="0.25">
      <c r="B35421" s="6"/>
      <c r="D35421" s="6"/>
      <c r="E35421" s="6"/>
      <c r="F35421" s="6"/>
      <c r="U35421" s="11"/>
      <c r="AO35421" s="11"/>
    </row>
    <row r="35422" spans="2:41" x14ac:dyDescent="0.25">
      <c r="B35422" s="6"/>
      <c r="D35422" s="6"/>
      <c r="E35422" s="6"/>
      <c r="F35422" s="6"/>
      <c r="U35422" s="11"/>
      <c r="AO35422" s="11"/>
    </row>
    <row r="35423" spans="2:41" x14ac:dyDescent="0.25">
      <c r="B35423" s="6"/>
      <c r="D35423" s="6"/>
      <c r="E35423" s="6"/>
      <c r="F35423" s="6"/>
      <c r="U35423" s="11"/>
      <c r="AO35423" s="11"/>
    </row>
    <row r="35424" spans="2:41" x14ac:dyDescent="0.25">
      <c r="B35424" s="6"/>
      <c r="D35424" s="6"/>
      <c r="E35424" s="6"/>
      <c r="F35424" s="6"/>
      <c r="U35424" s="11"/>
      <c r="AO35424" s="11"/>
    </row>
    <row r="35425" spans="2:41" x14ac:dyDescent="0.25">
      <c r="B35425" s="6"/>
      <c r="D35425" s="6"/>
      <c r="E35425" s="6"/>
      <c r="F35425" s="6"/>
      <c r="U35425" s="11"/>
      <c r="AO35425" s="11"/>
    </row>
    <row r="35426" spans="2:41" x14ac:dyDescent="0.25">
      <c r="B35426" s="6"/>
      <c r="D35426" s="6"/>
      <c r="E35426" s="6"/>
      <c r="F35426" s="6"/>
      <c r="U35426" s="11"/>
      <c r="AO35426" s="11"/>
    </row>
    <row r="35427" spans="2:41" x14ac:dyDescent="0.25">
      <c r="B35427" s="6"/>
      <c r="D35427" s="6"/>
      <c r="E35427" s="6"/>
      <c r="F35427" s="6"/>
      <c r="U35427" s="11"/>
      <c r="AO35427" s="11"/>
    </row>
    <row r="35428" spans="2:41" x14ac:dyDescent="0.25">
      <c r="B35428" s="6"/>
      <c r="D35428" s="6"/>
      <c r="E35428" s="6"/>
      <c r="F35428" s="6"/>
      <c r="U35428" s="11"/>
      <c r="AO35428" s="11"/>
    </row>
    <row r="35429" spans="2:41" x14ac:dyDescent="0.25">
      <c r="B35429" s="6"/>
      <c r="D35429" s="6"/>
      <c r="E35429" s="6"/>
      <c r="F35429" s="6"/>
      <c r="U35429" s="11"/>
      <c r="AO35429" s="11"/>
    </row>
    <row r="35430" spans="2:41" x14ac:dyDescent="0.25">
      <c r="B35430" s="6"/>
      <c r="D35430" s="6"/>
      <c r="E35430" s="6"/>
      <c r="F35430" s="6"/>
      <c r="U35430" s="11"/>
      <c r="AO35430" s="11"/>
    </row>
    <row r="35431" spans="2:41" x14ac:dyDescent="0.25">
      <c r="B35431" s="6"/>
      <c r="D35431" s="6"/>
      <c r="E35431" s="6"/>
      <c r="F35431" s="6"/>
      <c r="U35431" s="11"/>
      <c r="AO35431" s="11"/>
    </row>
    <row r="35432" spans="2:41" x14ac:dyDescent="0.25">
      <c r="B35432" s="6"/>
      <c r="D35432" s="6"/>
      <c r="E35432" s="6"/>
      <c r="F35432" s="6"/>
      <c r="U35432" s="11"/>
      <c r="AO35432" s="11"/>
    </row>
    <row r="35433" spans="2:41" x14ac:dyDescent="0.25">
      <c r="B35433" s="6"/>
      <c r="D35433" s="6"/>
      <c r="E35433" s="6"/>
      <c r="F35433" s="6"/>
      <c r="U35433" s="11"/>
      <c r="AO35433" s="11"/>
    </row>
    <row r="35434" spans="2:41" x14ac:dyDescent="0.25">
      <c r="B35434" s="6"/>
      <c r="D35434" s="6"/>
      <c r="E35434" s="6"/>
      <c r="F35434" s="6"/>
      <c r="U35434" s="11"/>
      <c r="AO35434" s="11"/>
    </row>
    <row r="35435" spans="2:41" x14ac:dyDescent="0.25">
      <c r="B35435" s="6"/>
      <c r="D35435" s="6"/>
      <c r="E35435" s="6"/>
      <c r="F35435" s="6"/>
      <c r="U35435" s="11"/>
      <c r="AO35435" s="11"/>
    </row>
    <row r="35436" spans="2:41" x14ac:dyDescent="0.25">
      <c r="B35436" s="6"/>
      <c r="D35436" s="6"/>
      <c r="E35436" s="6"/>
      <c r="F35436" s="6"/>
      <c r="U35436" s="11"/>
      <c r="AO35436" s="11"/>
    </row>
    <row r="35437" spans="2:41" x14ac:dyDescent="0.25">
      <c r="B35437" s="6"/>
      <c r="D35437" s="6"/>
      <c r="E35437" s="6"/>
      <c r="F35437" s="6"/>
      <c r="U35437" s="11"/>
      <c r="AO35437" s="11"/>
    </row>
    <row r="35438" spans="2:41" x14ac:dyDescent="0.25">
      <c r="B35438" s="6"/>
      <c r="D35438" s="6"/>
      <c r="E35438" s="6"/>
      <c r="F35438" s="6"/>
      <c r="U35438" s="11"/>
      <c r="AO35438" s="11"/>
    </row>
    <row r="35439" spans="2:41" x14ac:dyDescent="0.25">
      <c r="B35439" s="6"/>
      <c r="D35439" s="6"/>
      <c r="E35439" s="6"/>
      <c r="F35439" s="6"/>
      <c r="U35439" s="11"/>
      <c r="AO35439" s="11"/>
    </row>
    <row r="35440" spans="2:41" x14ac:dyDescent="0.25">
      <c r="B35440" s="6"/>
      <c r="D35440" s="6"/>
      <c r="E35440" s="6"/>
      <c r="F35440" s="6"/>
      <c r="U35440" s="11"/>
      <c r="AO35440" s="11"/>
    </row>
    <row r="35441" spans="2:41" x14ac:dyDescent="0.25">
      <c r="B35441" s="6"/>
      <c r="D35441" s="6"/>
      <c r="E35441" s="6"/>
      <c r="F35441" s="6"/>
      <c r="U35441" s="11"/>
      <c r="AO35441" s="11"/>
    </row>
    <row r="35442" spans="2:41" x14ac:dyDescent="0.25">
      <c r="B35442" s="6"/>
      <c r="D35442" s="6"/>
      <c r="E35442" s="6"/>
      <c r="F35442" s="6"/>
      <c r="U35442" s="11"/>
      <c r="AO35442" s="11"/>
    </row>
    <row r="35443" spans="2:41" x14ac:dyDescent="0.25">
      <c r="B35443" s="6"/>
      <c r="D35443" s="6"/>
      <c r="E35443" s="6"/>
      <c r="F35443" s="6"/>
      <c r="U35443" s="11"/>
      <c r="AO35443" s="11"/>
    </row>
    <row r="35444" spans="2:41" x14ac:dyDescent="0.25">
      <c r="B35444" s="6"/>
      <c r="D35444" s="6"/>
      <c r="E35444" s="6"/>
      <c r="F35444" s="6"/>
      <c r="U35444" s="11"/>
      <c r="AO35444" s="11"/>
    </row>
    <row r="35445" spans="2:41" x14ac:dyDescent="0.25">
      <c r="B35445" s="6"/>
      <c r="D35445" s="6"/>
      <c r="E35445" s="6"/>
      <c r="F35445" s="6"/>
      <c r="U35445" s="11"/>
      <c r="AO35445" s="11"/>
    </row>
    <row r="35446" spans="2:41" x14ac:dyDescent="0.25">
      <c r="B35446" s="6"/>
      <c r="D35446" s="6"/>
      <c r="E35446" s="6"/>
      <c r="F35446" s="6"/>
      <c r="U35446" s="11"/>
      <c r="AO35446" s="11"/>
    </row>
    <row r="35447" spans="2:41" x14ac:dyDescent="0.25">
      <c r="B35447" s="6"/>
      <c r="D35447" s="6"/>
      <c r="E35447" s="6"/>
      <c r="F35447" s="6"/>
      <c r="U35447" s="11"/>
      <c r="AO35447" s="11"/>
    </row>
    <row r="35448" spans="2:41" x14ac:dyDescent="0.25">
      <c r="B35448" s="6"/>
      <c r="D35448" s="6"/>
      <c r="E35448" s="6"/>
      <c r="F35448" s="6"/>
      <c r="U35448" s="11"/>
      <c r="AO35448" s="11"/>
    </row>
    <row r="35449" spans="2:41" x14ac:dyDescent="0.25">
      <c r="B35449" s="6"/>
      <c r="D35449" s="6"/>
      <c r="E35449" s="6"/>
      <c r="F35449" s="6"/>
      <c r="U35449" s="11"/>
      <c r="AO35449" s="11"/>
    </row>
    <row r="35450" spans="2:41" x14ac:dyDescent="0.25">
      <c r="B35450" s="6"/>
      <c r="D35450" s="6"/>
      <c r="E35450" s="6"/>
      <c r="F35450" s="6"/>
      <c r="U35450" s="11"/>
      <c r="AO35450" s="11"/>
    </row>
    <row r="35451" spans="2:41" x14ac:dyDescent="0.25">
      <c r="B35451" s="6"/>
      <c r="D35451" s="6"/>
      <c r="E35451" s="6"/>
      <c r="F35451" s="6"/>
      <c r="U35451" s="11"/>
      <c r="AO35451" s="11"/>
    </row>
    <row r="35452" spans="2:41" x14ac:dyDescent="0.25">
      <c r="B35452" s="6"/>
      <c r="D35452" s="6"/>
      <c r="E35452" s="6"/>
      <c r="F35452" s="6"/>
      <c r="U35452" s="11"/>
      <c r="AO35452" s="11"/>
    </row>
    <row r="35453" spans="2:41" x14ac:dyDescent="0.25">
      <c r="B35453" s="6"/>
      <c r="D35453" s="6"/>
      <c r="E35453" s="6"/>
      <c r="F35453" s="6"/>
      <c r="U35453" s="11"/>
      <c r="AO35453" s="11"/>
    </row>
    <row r="35454" spans="2:41" x14ac:dyDescent="0.25">
      <c r="B35454" s="6"/>
      <c r="D35454" s="6"/>
      <c r="E35454" s="6"/>
      <c r="F35454" s="6"/>
      <c r="U35454" s="11"/>
      <c r="AO35454" s="11"/>
    </row>
    <row r="35455" spans="2:41" x14ac:dyDescent="0.25">
      <c r="B35455" s="6"/>
      <c r="D35455" s="6"/>
      <c r="E35455" s="6"/>
      <c r="F35455" s="6"/>
      <c r="U35455" s="11"/>
      <c r="AO35455" s="11"/>
    </row>
    <row r="35456" spans="2:41" x14ac:dyDescent="0.25">
      <c r="B35456" s="6"/>
      <c r="D35456" s="6"/>
      <c r="E35456" s="6"/>
      <c r="F35456" s="6"/>
      <c r="U35456" s="11"/>
      <c r="AO35456" s="11"/>
    </row>
    <row r="35457" spans="2:41" x14ac:dyDescent="0.25">
      <c r="B35457" s="6"/>
      <c r="D35457" s="6"/>
      <c r="E35457" s="6"/>
      <c r="F35457" s="6"/>
      <c r="U35457" s="11"/>
      <c r="AO35457" s="11"/>
    </row>
    <row r="35458" spans="2:41" x14ac:dyDescent="0.25">
      <c r="B35458" s="6"/>
      <c r="D35458" s="6"/>
      <c r="E35458" s="6"/>
      <c r="F35458" s="6"/>
      <c r="U35458" s="11"/>
      <c r="AO35458" s="11"/>
    </row>
    <row r="35459" spans="2:41" x14ac:dyDescent="0.25">
      <c r="B35459" s="6"/>
      <c r="D35459" s="6"/>
      <c r="E35459" s="6"/>
      <c r="F35459" s="6"/>
      <c r="U35459" s="11"/>
      <c r="AO35459" s="11"/>
    </row>
    <row r="35460" spans="2:41" x14ac:dyDescent="0.25">
      <c r="B35460" s="6"/>
      <c r="D35460" s="6"/>
      <c r="E35460" s="6"/>
      <c r="F35460" s="6"/>
      <c r="U35460" s="11"/>
      <c r="AO35460" s="11"/>
    </row>
    <row r="35461" spans="2:41" x14ac:dyDescent="0.25">
      <c r="B35461" s="6"/>
      <c r="D35461" s="6"/>
      <c r="E35461" s="6"/>
      <c r="F35461" s="6"/>
      <c r="U35461" s="11"/>
      <c r="AO35461" s="11"/>
    </row>
    <row r="35462" spans="2:41" x14ac:dyDescent="0.25">
      <c r="B35462" s="6"/>
      <c r="D35462" s="6"/>
      <c r="E35462" s="6"/>
      <c r="F35462" s="6"/>
      <c r="U35462" s="11"/>
      <c r="AO35462" s="11"/>
    </row>
    <row r="35463" spans="2:41" x14ac:dyDescent="0.25">
      <c r="B35463" s="6"/>
      <c r="D35463" s="6"/>
      <c r="E35463" s="6"/>
      <c r="F35463" s="6"/>
      <c r="U35463" s="11"/>
      <c r="AO35463" s="11"/>
    </row>
    <row r="35464" spans="2:41" x14ac:dyDescent="0.25">
      <c r="B35464" s="6"/>
      <c r="D35464" s="6"/>
      <c r="E35464" s="6"/>
      <c r="F35464" s="6"/>
      <c r="U35464" s="11"/>
      <c r="AO35464" s="11"/>
    </row>
    <row r="35465" spans="2:41" x14ac:dyDescent="0.25">
      <c r="B35465" s="6"/>
      <c r="D35465" s="6"/>
      <c r="E35465" s="6"/>
      <c r="F35465" s="6"/>
      <c r="U35465" s="11"/>
      <c r="AO35465" s="11"/>
    </row>
    <row r="35466" spans="2:41" x14ac:dyDescent="0.25">
      <c r="B35466" s="6"/>
      <c r="D35466" s="6"/>
      <c r="E35466" s="6"/>
      <c r="F35466" s="6"/>
      <c r="U35466" s="11"/>
      <c r="AO35466" s="11"/>
    </row>
    <row r="35467" spans="2:41" x14ac:dyDescent="0.25">
      <c r="B35467" s="6"/>
      <c r="D35467" s="6"/>
      <c r="E35467" s="6"/>
      <c r="F35467" s="6"/>
      <c r="U35467" s="11"/>
      <c r="AO35467" s="11"/>
    </row>
    <row r="35468" spans="2:41" x14ac:dyDescent="0.25">
      <c r="B35468" s="6"/>
      <c r="D35468" s="6"/>
      <c r="E35468" s="6"/>
      <c r="F35468" s="6"/>
      <c r="U35468" s="11"/>
      <c r="AO35468" s="11"/>
    </row>
    <row r="35469" spans="2:41" x14ac:dyDescent="0.25">
      <c r="B35469" s="6"/>
      <c r="D35469" s="6"/>
      <c r="E35469" s="6"/>
      <c r="F35469" s="6"/>
      <c r="U35469" s="11"/>
      <c r="AO35469" s="11"/>
    </row>
    <row r="35470" spans="2:41" x14ac:dyDescent="0.25">
      <c r="B35470" s="6"/>
      <c r="D35470" s="6"/>
      <c r="E35470" s="6"/>
      <c r="F35470" s="6"/>
      <c r="U35470" s="11"/>
      <c r="AO35470" s="11"/>
    </row>
    <row r="35471" spans="2:41" x14ac:dyDescent="0.25">
      <c r="B35471" s="6"/>
      <c r="D35471" s="6"/>
      <c r="E35471" s="6"/>
      <c r="F35471" s="6"/>
      <c r="U35471" s="11"/>
      <c r="AO35471" s="11"/>
    </row>
    <row r="35472" spans="2:41" x14ac:dyDescent="0.25">
      <c r="B35472" s="6"/>
      <c r="D35472" s="6"/>
      <c r="E35472" s="6"/>
      <c r="F35472" s="6"/>
      <c r="U35472" s="11"/>
      <c r="AO35472" s="11"/>
    </row>
    <row r="35473" spans="2:41" x14ac:dyDescent="0.25">
      <c r="B35473" s="6"/>
      <c r="D35473" s="6"/>
      <c r="E35473" s="6"/>
      <c r="F35473" s="6"/>
      <c r="U35473" s="11"/>
      <c r="AO35473" s="11"/>
    </row>
    <row r="35474" spans="2:41" x14ac:dyDescent="0.25">
      <c r="B35474" s="6"/>
      <c r="D35474" s="6"/>
      <c r="E35474" s="6"/>
      <c r="F35474" s="6"/>
      <c r="U35474" s="11"/>
      <c r="AO35474" s="11"/>
    </row>
    <row r="35475" spans="2:41" x14ac:dyDescent="0.25">
      <c r="B35475" s="6"/>
      <c r="D35475" s="6"/>
      <c r="E35475" s="6"/>
      <c r="F35475" s="6"/>
      <c r="U35475" s="11"/>
      <c r="AO35475" s="11"/>
    </row>
    <row r="35476" spans="2:41" x14ac:dyDescent="0.25">
      <c r="B35476" s="6"/>
      <c r="D35476" s="6"/>
      <c r="E35476" s="6"/>
      <c r="F35476" s="6"/>
      <c r="U35476" s="11"/>
      <c r="AO35476" s="11"/>
    </row>
    <row r="35477" spans="2:41" x14ac:dyDescent="0.25">
      <c r="B35477" s="6"/>
      <c r="D35477" s="6"/>
      <c r="E35477" s="6"/>
      <c r="F35477" s="6"/>
      <c r="U35477" s="11"/>
      <c r="AO35477" s="11"/>
    </row>
    <row r="35478" spans="2:41" x14ac:dyDescent="0.25">
      <c r="B35478" s="6"/>
      <c r="D35478" s="6"/>
      <c r="E35478" s="6"/>
      <c r="F35478" s="6"/>
      <c r="U35478" s="11"/>
      <c r="AO35478" s="11"/>
    </row>
    <row r="35479" spans="2:41" x14ac:dyDescent="0.25">
      <c r="B35479" s="6"/>
      <c r="D35479" s="6"/>
      <c r="E35479" s="6"/>
      <c r="F35479" s="6"/>
      <c r="U35479" s="11"/>
      <c r="AO35479" s="11"/>
    </row>
    <row r="35480" spans="2:41" x14ac:dyDescent="0.25">
      <c r="B35480" s="6"/>
      <c r="D35480" s="6"/>
      <c r="E35480" s="6"/>
      <c r="F35480" s="6"/>
      <c r="U35480" s="11"/>
      <c r="AO35480" s="11"/>
    </row>
    <row r="35481" spans="2:41" x14ac:dyDescent="0.25">
      <c r="B35481" s="6"/>
      <c r="D35481" s="6"/>
      <c r="E35481" s="6"/>
      <c r="F35481" s="6"/>
      <c r="U35481" s="11"/>
      <c r="AO35481" s="11"/>
    </row>
    <row r="35482" spans="2:41" x14ac:dyDescent="0.25">
      <c r="B35482" s="6"/>
      <c r="D35482" s="6"/>
      <c r="E35482" s="6"/>
      <c r="F35482" s="6"/>
      <c r="U35482" s="11"/>
      <c r="AO35482" s="11"/>
    </row>
    <row r="35483" spans="2:41" x14ac:dyDescent="0.25">
      <c r="B35483" s="6"/>
      <c r="D35483" s="6"/>
      <c r="E35483" s="6"/>
      <c r="F35483" s="6"/>
      <c r="U35483" s="11"/>
      <c r="AO35483" s="11"/>
    </row>
    <row r="35484" spans="2:41" x14ac:dyDescent="0.25">
      <c r="B35484" s="6"/>
      <c r="D35484" s="6"/>
      <c r="E35484" s="6"/>
      <c r="F35484" s="6"/>
      <c r="U35484" s="11"/>
      <c r="AO35484" s="11"/>
    </row>
    <row r="35485" spans="2:41" x14ac:dyDescent="0.25">
      <c r="B35485" s="6"/>
      <c r="D35485" s="6"/>
      <c r="E35485" s="6"/>
      <c r="F35485" s="6"/>
      <c r="U35485" s="11"/>
      <c r="AO35485" s="11"/>
    </row>
    <row r="35486" spans="2:41" x14ac:dyDescent="0.25">
      <c r="B35486" s="6"/>
      <c r="D35486" s="6"/>
      <c r="E35486" s="6"/>
      <c r="F35486" s="6"/>
      <c r="U35486" s="11"/>
      <c r="AO35486" s="11"/>
    </row>
    <row r="35487" spans="2:41" x14ac:dyDescent="0.25">
      <c r="B35487" s="6"/>
      <c r="D35487" s="6"/>
      <c r="E35487" s="6"/>
      <c r="F35487" s="6"/>
      <c r="U35487" s="11"/>
      <c r="AO35487" s="11"/>
    </row>
    <row r="35488" spans="2:41" x14ac:dyDescent="0.25">
      <c r="B35488" s="6"/>
      <c r="D35488" s="6"/>
      <c r="E35488" s="6"/>
      <c r="F35488" s="6"/>
      <c r="U35488" s="11"/>
      <c r="AO35488" s="11"/>
    </row>
    <row r="35489" spans="2:41" x14ac:dyDescent="0.25">
      <c r="B35489" s="6"/>
      <c r="D35489" s="6"/>
      <c r="E35489" s="6"/>
      <c r="F35489" s="6"/>
      <c r="U35489" s="11"/>
      <c r="AO35489" s="11"/>
    </row>
    <row r="35490" spans="2:41" x14ac:dyDescent="0.25">
      <c r="B35490" s="6"/>
      <c r="D35490" s="6"/>
      <c r="E35490" s="6"/>
      <c r="F35490" s="6"/>
      <c r="U35490" s="11"/>
      <c r="AO35490" s="11"/>
    </row>
    <row r="35491" spans="2:41" x14ac:dyDescent="0.25">
      <c r="B35491" s="6"/>
      <c r="D35491" s="6"/>
      <c r="E35491" s="6"/>
      <c r="F35491" s="6"/>
      <c r="U35491" s="11"/>
      <c r="AO35491" s="11"/>
    </row>
    <row r="35492" spans="2:41" x14ac:dyDescent="0.25">
      <c r="B35492" s="6"/>
      <c r="D35492" s="6"/>
      <c r="E35492" s="6"/>
      <c r="F35492" s="6"/>
      <c r="U35492" s="11"/>
      <c r="AO35492" s="11"/>
    </row>
    <row r="35493" spans="2:41" x14ac:dyDescent="0.25">
      <c r="B35493" s="6"/>
      <c r="D35493" s="6"/>
      <c r="E35493" s="6"/>
      <c r="F35493" s="6"/>
      <c r="U35493" s="11"/>
      <c r="AO35493" s="11"/>
    </row>
    <row r="35494" spans="2:41" x14ac:dyDescent="0.25">
      <c r="B35494" s="6"/>
      <c r="D35494" s="6"/>
      <c r="E35494" s="6"/>
      <c r="F35494" s="6"/>
      <c r="U35494" s="11"/>
      <c r="AO35494" s="11"/>
    </row>
    <row r="35495" spans="2:41" x14ac:dyDescent="0.25">
      <c r="B35495" s="6"/>
      <c r="D35495" s="6"/>
      <c r="E35495" s="6"/>
      <c r="F35495" s="6"/>
      <c r="U35495" s="11"/>
      <c r="AO35495" s="11"/>
    </row>
    <row r="35496" spans="2:41" x14ac:dyDescent="0.25">
      <c r="B35496" s="6"/>
      <c r="D35496" s="6"/>
      <c r="E35496" s="6"/>
      <c r="F35496" s="6"/>
      <c r="U35496" s="11"/>
      <c r="AO35496" s="11"/>
    </row>
    <row r="35497" spans="2:41" x14ac:dyDescent="0.25">
      <c r="B35497" s="6"/>
      <c r="D35497" s="6"/>
      <c r="E35497" s="6"/>
      <c r="F35497" s="6"/>
      <c r="U35497" s="11"/>
      <c r="AO35497" s="11"/>
    </row>
    <row r="35498" spans="2:41" x14ac:dyDescent="0.25">
      <c r="B35498" s="6"/>
      <c r="D35498" s="6"/>
      <c r="E35498" s="6"/>
      <c r="F35498" s="6"/>
      <c r="U35498" s="11"/>
      <c r="AO35498" s="11"/>
    </row>
    <row r="35499" spans="2:41" x14ac:dyDescent="0.25">
      <c r="B35499" s="6"/>
      <c r="D35499" s="6"/>
      <c r="E35499" s="6"/>
      <c r="F35499" s="6"/>
      <c r="U35499" s="11"/>
      <c r="AO35499" s="11"/>
    </row>
    <row r="35500" spans="2:41" x14ac:dyDescent="0.25">
      <c r="B35500" s="6"/>
      <c r="D35500" s="6"/>
      <c r="E35500" s="6"/>
      <c r="F35500" s="6"/>
      <c r="U35500" s="11"/>
      <c r="AO35500" s="11"/>
    </row>
    <row r="35501" spans="2:41" x14ac:dyDescent="0.25">
      <c r="B35501" s="6"/>
      <c r="D35501" s="6"/>
      <c r="E35501" s="6"/>
      <c r="F35501" s="6"/>
      <c r="U35501" s="11"/>
      <c r="AO35501" s="11"/>
    </row>
    <row r="35502" spans="2:41" x14ac:dyDescent="0.25">
      <c r="B35502" s="6"/>
      <c r="D35502" s="6"/>
      <c r="E35502" s="6"/>
      <c r="F35502" s="6"/>
      <c r="U35502" s="11"/>
      <c r="AO35502" s="11"/>
    </row>
    <row r="35503" spans="2:41" x14ac:dyDescent="0.25">
      <c r="B35503" s="6"/>
      <c r="D35503" s="6"/>
      <c r="E35503" s="6"/>
      <c r="F35503" s="6"/>
      <c r="U35503" s="11"/>
      <c r="AO35503" s="11"/>
    </row>
    <row r="35504" spans="2:41" x14ac:dyDescent="0.25">
      <c r="B35504" s="6"/>
      <c r="D35504" s="6"/>
      <c r="E35504" s="6"/>
      <c r="F35504" s="6"/>
      <c r="U35504" s="11"/>
      <c r="AO35504" s="11"/>
    </row>
    <row r="35505" spans="2:41" x14ac:dyDescent="0.25">
      <c r="B35505" s="6"/>
      <c r="D35505" s="6"/>
      <c r="E35505" s="6"/>
      <c r="F35505" s="6"/>
      <c r="U35505" s="11"/>
      <c r="AO35505" s="11"/>
    </row>
    <row r="35506" spans="2:41" x14ac:dyDescent="0.25">
      <c r="B35506" s="6"/>
      <c r="D35506" s="6"/>
      <c r="E35506" s="6"/>
      <c r="F35506" s="6"/>
      <c r="U35506" s="11"/>
      <c r="AO35506" s="11"/>
    </row>
    <row r="35507" spans="2:41" x14ac:dyDescent="0.25">
      <c r="B35507" s="6"/>
      <c r="D35507" s="6"/>
      <c r="E35507" s="6"/>
      <c r="F35507" s="6"/>
      <c r="U35507" s="11"/>
      <c r="AO35507" s="11"/>
    </row>
    <row r="35508" spans="2:41" x14ac:dyDescent="0.25">
      <c r="B35508" s="6"/>
      <c r="D35508" s="6"/>
      <c r="E35508" s="6"/>
      <c r="F35508" s="6"/>
      <c r="U35508" s="11"/>
      <c r="AO35508" s="11"/>
    </row>
    <row r="35509" spans="2:41" x14ac:dyDescent="0.25">
      <c r="B35509" s="6"/>
      <c r="D35509" s="6"/>
      <c r="E35509" s="6"/>
      <c r="F35509" s="6"/>
      <c r="U35509" s="11"/>
      <c r="AO35509" s="11"/>
    </row>
    <row r="35510" spans="2:41" x14ac:dyDescent="0.25">
      <c r="B35510" s="6"/>
      <c r="D35510" s="6"/>
      <c r="E35510" s="6"/>
      <c r="F35510" s="6"/>
      <c r="U35510" s="11"/>
      <c r="AO35510" s="11"/>
    </row>
    <row r="35511" spans="2:41" x14ac:dyDescent="0.25">
      <c r="B35511" s="6"/>
      <c r="D35511" s="6"/>
      <c r="E35511" s="6"/>
      <c r="F35511" s="6"/>
      <c r="U35511" s="11"/>
      <c r="AO35511" s="11"/>
    </row>
    <row r="35512" spans="2:41" x14ac:dyDescent="0.25">
      <c r="B35512" s="6"/>
      <c r="D35512" s="6"/>
      <c r="E35512" s="6"/>
      <c r="F35512" s="6"/>
      <c r="U35512" s="11"/>
      <c r="AO35512" s="11"/>
    </row>
    <row r="35513" spans="2:41" x14ac:dyDescent="0.25">
      <c r="B35513" s="6"/>
      <c r="D35513" s="6"/>
      <c r="E35513" s="6"/>
      <c r="F35513" s="6"/>
      <c r="U35513" s="11"/>
      <c r="AO35513" s="11"/>
    </row>
    <row r="35514" spans="2:41" x14ac:dyDescent="0.25">
      <c r="B35514" s="6"/>
      <c r="D35514" s="6"/>
      <c r="E35514" s="6"/>
      <c r="F35514" s="6"/>
      <c r="U35514" s="11"/>
      <c r="AO35514" s="11"/>
    </row>
    <row r="35515" spans="2:41" x14ac:dyDescent="0.25">
      <c r="B35515" s="6"/>
      <c r="D35515" s="6"/>
      <c r="E35515" s="6"/>
      <c r="F35515" s="6"/>
      <c r="U35515" s="11"/>
      <c r="AO35515" s="11"/>
    </row>
    <row r="35516" spans="2:41" x14ac:dyDescent="0.25">
      <c r="B35516" s="6"/>
      <c r="D35516" s="6"/>
      <c r="E35516" s="6"/>
      <c r="F35516" s="6"/>
      <c r="U35516" s="11"/>
      <c r="AO35516" s="11"/>
    </row>
    <row r="35517" spans="2:41" x14ac:dyDescent="0.25">
      <c r="B35517" s="6"/>
      <c r="D35517" s="6"/>
      <c r="E35517" s="6"/>
      <c r="F35517" s="6"/>
      <c r="U35517" s="11"/>
      <c r="AO35517" s="11"/>
    </row>
    <row r="35518" spans="2:41" x14ac:dyDescent="0.25">
      <c r="B35518" s="6"/>
      <c r="D35518" s="6"/>
      <c r="E35518" s="6"/>
      <c r="F35518" s="6"/>
      <c r="U35518" s="11"/>
      <c r="AO35518" s="11"/>
    </row>
    <row r="35519" spans="2:41" x14ac:dyDescent="0.25">
      <c r="B35519" s="6"/>
      <c r="D35519" s="6"/>
      <c r="E35519" s="6"/>
      <c r="F35519" s="6"/>
      <c r="U35519" s="11"/>
      <c r="AO35519" s="11"/>
    </row>
    <row r="35520" spans="2:41" x14ac:dyDescent="0.25">
      <c r="B35520" s="6"/>
      <c r="D35520" s="6"/>
      <c r="E35520" s="6"/>
      <c r="F35520" s="6"/>
      <c r="U35520" s="11"/>
      <c r="AO35520" s="11"/>
    </row>
    <row r="35521" spans="2:41" x14ac:dyDescent="0.25">
      <c r="B35521" s="6"/>
      <c r="D35521" s="6"/>
      <c r="E35521" s="6"/>
      <c r="F35521" s="6"/>
      <c r="U35521" s="11"/>
      <c r="AO35521" s="11"/>
    </row>
    <row r="35522" spans="2:41" x14ac:dyDescent="0.25">
      <c r="B35522" s="6"/>
      <c r="D35522" s="6"/>
      <c r="E35522" s="6"/>
      <c r="F35522" s="6"/>
      <c r="U35522" s="11"/>
      <c r="AO35522" s="11"/>
    </row>
    <row r="35523" spans="2:41" x14ac:dyDescent="0.25">
      <c r="B35523" s="6"/>
      <c r="D35523" s="6"/>
      <c r="E35523" s="6"/>
      <c r="F35523" s="6"/>
      <c r="U35523" s="11"/>
      <c r="AO35523" s="11"/>
    </row>
    <row r="35524" spans="2:41" x14ac:dyDescent="0.25">
      <c r="B35524" s="6"/>
      <c r="D35524" s="6"/>
      <c r="E35524" s="6"/>
      <c r="F35524" s="6"/>
      <c r="U35524" s="11"/>
      <c r="AO35524" s="11"/>
    </row>
    <row r="35525" spans="2:41" x14ac:dyDescent="0.25">
      <c r="B35525" s="6"/>
      <c r="D35525" s="6"/>
      <c r="E35525" s="6"/>
      <c r="F35525" s="6"/>
      <c r="U35525" s="11"/>
      <c r="AO35525" s="11"/>
    </row>
    <row r="35526" spans="2:41" x14ac:dyDescent="0.25">
      <c r="B35526" s="6"/>
      <c r="D35526" s="6"/>
      <c r="E35526" s="6"/>
      <c r="F35526" s="6"/>
      <c r="U35526" s="11"/>
      <c r="AO35526" s="11"/>
    </row>
    <row r="35527" spans="2:41" x14ac:dyDescent="0.25">
      <c r="B35527" s="6"/>
      <c r="D35527" s="6"/>
      <c r="E35527" s="6"/>
      <c r="F35527" s="6"/>
      <c r="U35527" s="11"/>
      <c r="AO35527" s="11"/>
    </row>
    <row r="35528" spans="2:41" x14ac:dyDescent="0.25">
      <c r="B35528" s="6"/>
      <c r="D35528" s="6"/>
      <c r="E35528" s="6"/>
      <c r="F35528" s="6"/>
      <c r="U35528" s="11"/>
      <c r="AO35528" s="11"/>
    </row>
    <row r="35529" spans="2:41" x14ac:dyDescent="0.25">
      <c r="B35529" s="6"/>
      <c r="D35529" s="6"/>
      <c r="E35529" s="6"/>
      <c r="F35529" s="6"/>
      <c r="U35529" s="11"/>
      <c r="AO35529" s="11"/>
    </row>
    <row r="35530" spans="2:41" x14ac:dyDescent="0.25">
      <c r="B35530" s="6"/>
      <c r="D35530" s="6"/>
      <c r="E35530" s="6"/>
      <c r="F35530" s="6"/>
      <c r="U35530" s="11"/>
      <c r="AO35530" s="11"/>
    </row>
    <row r="35531" spans="2:41" x14ac:dyDescent="0.25">
      <c r="B35531" s="6"/>
      <c r="D35531" s="6"/>
      <c r="E35531" s="6"/>
      <c r="F35531" s="6"/>
      <c r="U35531" s="11"/>
      <c r="AO35531" s="11"/>
    </row>
    <row r="35532" spans="2:41" x14ac:dyDescent="0.25">
      <c r="B35532" s="6"/>
      <c r="D35532" s="6"/>
      <c r="E35532" s="6"/>
      <c r="F35532" s="6"/>
      <c r="U35532" s="11"/>
      <c r="AO35532" s="11"/>
    </row>
    <row r="35533" spans="2:41" x14ac:dyDescent="0.25">
      <c r="B35533" s="6"/>
      <c r="D35533" s="6"/>
      <c r="E35533" s="6"/>
      <c r="F35533" s="6"/>
      <c r="U35533" s="11"/>
      <c r="AO35533" s="11"/>
    </row>
    <row r="35534" spans="2:41" x14ac:dyDescent="0.25">
      <c r="B35534" s="6"/>
      <c r="D35534" s="6"/>
      <c r="E35534" s="6"/>
      <c r="F35534" s="6"/>
      <c r="U35534" s="11"/>
      <c r="AO35534" s="11"/>
    </row>
    <row r="35535" spans="2:41" x14ac:dyDescent="0.25">
      <c r="B35535" s="6"/>
      <c r="D35535" s="6"/>
      <c r="E35535" s="6"/>
      <c r="F35535" s="6"/>
      <c r="U35535" s="11"/>
      <c r="AO35535" s="11"/>
    </row>
    <row r="35536" spans="2:41" x14ac:dyDescent="0.25">
      <c r="B35536" s="6"/>
      <c r="D35536" s="6"/>
      <c r="E35536" s="6"/>
      <c r="F35536" s="6"/>
      <c r="U35536" s="11"/>
      <c r="AO35536" s="11"/>
    </row>
    <row r="35537" spans="2:41" x14ac:dyDescent="0.25">
      <c r="B35537" s="6"/>
      <c r="D35537" s="6"/>
      <c r="E35537" s="6"/>
      <c r="F35537" s="6"/>
      <c r="U35537" s="11"/>
      <c r="AO35537" s="11"/>
    </row>
    <row r="35538" spans="2:41" x14ac:dyDescent="0.25">
      <c r="B35538" s="6"/>
      <c r="D35538" s="6"/>
      <c r="E35538" s="6"/>
      <c r="F35538" s="6"/>
      <c r="U35538" s="11"/>
      <c r="AO35538" s="11"/>
    </row>
    <row r="35539" spans="2:41" x14ac:dyDescent="0.25">
      <c r="B35539" s="6"/>
      <c r="D35539" s="6"/>
      <c r="E35539" s="6"/>
      <c r="F35539" s="6"/>
      <c r="U35539" s="11"/>
      <c r="AO35539" s="11"/>
    </row>
    <row r="35540" spans="2:41" x14ac:dyDescent="0.25">
      <c r="B35540" s="6"/>
      <c r="D35540" s="6"/>
      <c r="E35540" s="6"/>
      <c r="F35540" s="6"/>
      <c r="U35540" s="11"/>
      <c r="AO35540" s="11"/>
    </row>
    <row r="35541" spans="2:41" x14ac:dyDescent="0.25">
      <c r="B35541" s="6"/>
      <c r="D35541" s="6"/>
      <c r="E35541" s="6"/>
      <c r="F35541" s="6"/>
      <c r="U35541" s="11"/>
      <c r="AO35541" s="11"/>
    </row>
    <row r="35542" spans="2:41" x14ac:dyDescent="0.25">
      <c r="B35542" s="6"/>
      <c r="D35542" s="6"/>
      <c r="E35542" s="6"/>
      <c r="F35542" s="6"/>
      <c r="U35542" s="11"/>
      <c r="AO35542" s="11"/>
    </row>
    <row r="35543" spans="2:41" x14ac:dyDescent="0.25">
      <c r="B35543" s="6"/>
      <c r="D35543" s="6"/>
      <c r="E35543" s="6"/>
      <c r="F35543" s="6"/>
      <c r="U35543" s="11"/>
      <c r="AO35543" s="11"/>
    </row>
    <row r="35544" spans="2:41" x14ac:dyDescent="0.25">
      <c r="B35544" s="6"/>
      <c r="D35544" s="6"/>
      <c r="E35544" s="6"/>
      <c r="F35544" s="6"/>
      <c r="U35544" s="11"/>
      <c r="AO35544" s="11"/>
    </row>
    <row r="35545" spans="2:41" x14ac:dyDescent="0.25">
      <c r="B35545" s="6"/>
      <c r="D35545" s="6"/>
      <c r="E35545" s="6"/>
      <c r="F35545" s="6"/>
      <c r="U35545" s="11"/>
      <c r="AO35545" s="11"/>
    </row>
    <row r="35546" spans="2:41" x14ac:dyDescent="0.25">
      <c r="B35546" s="6"/>
      <c r="D35546" s="6"/>
      <c r="E35546" s="6"/>
      <c r="F35546" s="6"/>
      <c r="U35546" s="11"/>
      <c r="AO35546" s="11"/>
    </row>
    <row r="35547" spans="2:41" x14ac:dyDescent="0.25">
      <c r="B35547" s="6"/>
      <c r="D35547" s="6"/>
      <c r="E35547" s="6"/>
      <c r="F35547" s="6"/>
      <c r="U35547" s="11"/>
      <c r="AO35547" s="11"/>
    </row>
    <row r="35548" spans="2:41" x14ac:dyDescent="0.25">
      <c r="B35548" s="6"/>
      <c r="D35548" s="6"/>
      <c r="E35548" s="6"/>
      <c r="F35548" s="6"/>
      <c r="U35548" s="11"/>
      <c r="AO35548" s="11"/>
    </row>
    <row r="35549" spans="2:41" x14ac:dyDescent="0.25">
      <c r="B35549" s="6"/>
      <c r="D35549" s="6"/>
      <c r="E35549" s="6"/>
      <c r="F35549" s="6"/>
      <c r="U35549" s="11"/>
      <c r="AO35549" s="11"/>
    </row>
    <row r="35550" spans="2:41" x14ac:dyDescent="0.25">
      <c r="B35550" s="6"/>
      <c r="D35550" s="6"/>
      <c r="E35550" s="6"/>
      <c r="F35550" s="6"/>
      <c r="U35550" s="11"/>
      <c r="AO35550" s="11"/>
    </row>
    <row r="35551" spans="2:41" x14ac:dyDescent="0.25">
      <c r="B35551" s="6"/>
      <c r="D35551" s="6"/>
      <c r="E35551" s="6"/>
      <c r="F35551" s="6"/>
      <c r="U35551" s="11"/>
      <c r="AO35551" s="11"/>
    </row>
    <row r="35552" spans="2:41" x14ac:dyDescent="0.25">
      <c r="B35552" s="6"/>
      <c r="D35552" s="6"/>
      <c r="E35552" s="6"/>
      <c r="F35552" s="6"/>
      <c r="U35552" s="11"/>
      <c r="AO35552" s="11"/>
    </row>
    <row r="35553" spans="2:41" x14ac:dyDescent="0.25">
      <c r="B35553" s="6"/>
      <c r="D35553" s="6"/>
      <c r="E35553" s="6"/>
      <c r="F35553" s="6"/>
      <c r="U35553" s="11"/>
      <c r="AO35553" s="11"/>
    </row>
    <row r="35554" spans="2:41" x14ac:dyDescent="0.25">
      <c r="B35554" s="6"/>
      <c r="D35554" s="6"/>
      <c r="E35554" s="6"/>
      <c r="F35554" s="6"/>
      <c r="U35554" s="11"/>
      <c r="AO35554" s="11"/>
    </row>
    <row r="35555" spans="2:41" x14ac:dyDescent="0.25">
      <c r="B35555" s="6"/>
      <c r="D35555" s="6"/>
      <c r="E35555" s="6"/>
      <c r="F35555" s="6"/>
      <c r="U35555" s="11"/>
      <c r="AO35555" s="11"/>
    </row>
    <row r="35556" spans="2:41" x14ac:dyDescent="0.25">
      <c r="B35556" s="6"/>
      <c r="D35556" s="6"/>
      <c r="E35556" s="6"/>
      <c r="F35556" s="6"/>
      <c r="U35556" s="11"/>
      <c r="AO35556" s="11"/>
    </row>
    <row r="35557" spans="2:41" x14ac:dyDescent="0.25">
      <c r="B35557" s="6"/>
      <c r="D35557" s="6"/>
      <c r="E35557" s="6"/>
      <c r="F35557" s="6"/>
      <c r="U35557" s="11"/>
      <c r="AO35557" s="11"/>
    </row>
    <row r="35558" spans="2:41" x14ac:dyDescent="0.25">
      <c r="B35558" s="6"/>
      <c r="D35558" s="6"/>
      <c r="E35558" s="6"/>
      <c r="F35558" s="6"/>
      <c r="U35558" s="11"/>
      <c r="AO35558" s="11"/>
    </row>
    <row r="35559" spans="2:41" x14ac:dyDescent="0.25">
      <c r="B35559" s="6"/>
      <c r="D35559" s="6"/>
      <c r="E35559" s="6"/>
      <c r="F35559" s="6"/>
      <c r="U35559" s="11"/>
      <c r="AO35559" s="11"/>
    </row>
    <row r="35560" spans="2:41" x14ac:dyDescent="0.25">
      <c r="B35560" s="6"/>
      <c r="D35560" s="6"/>
      <c r="E35560" s="6"/>
      <c r="F35560" s="6"/>
      <c r="U35560" s="11"/>
      <c r="AO35560" s="11"/>
    </row>
    <row r="35561" spans="2:41" x14ac:dyDescent="0.25">
      <c r="B35561" s="6"/>
      <c r="D35561" s="6"/>
      <c r="E35561" s="6"/>
      <c r="F35561" s="6"/>
      <c r="U35561" s="11"/>
      <c r="AO35561" s="11"/>
    </row>
    <row r="35562" spans="2:41" x14ac:dyDescent="0.25">
      <c r="B35562" s="6"/>
      <c r="D35562" s="6"/>
      <c r="E35562" s="6"/>
      <c r="F35562" s="6"/>
      <c r="U35562" s="11"/>
      <c r="AO35562" s="11"/>
    </row>
    <row r="35563" spans="2:41" x14ac:dyDescent="0.25">
      <c r="B35563" s="6"/>
      <c r="D35563" s="6"/>
      <c r="E35563" s="6"/>
      <c r="F35563" s="6"/>
      <c r="U35563" s="11"/>
      <c r="AO35563" s="11"/>
    </row>
    <row r="35564" spans="2:41" x14ac:dyDescent="0.25">
      <c r="B35564" s="6"/>
      <c r="D35564" s="6"/>
      <c r="E35564" s="6"/>
      <c r="F35564" s="6"/>
      <c r="U35564" s="11"/>
      <c r="AO35564" s="11"/>
    </row>
    <row r="35565" spans="2:41" x14ac:dyDescent="0.25">
      <c r="B35565" s="6"/>
      <c r="D35565" s="6"/>
      <c r="E35565" s="6"/>
      <c r="F35565" s="6"/>
      <c r="U35565" s="11"/>
      <c r="AO35565" s="11"/>
    </row>
    <row r="35566" spans="2:41" x14ac:dyDescent="0.25">
      <c r="B35566" s="6"/>
      <c r="D35566" s="6"/>
      <c r="E35566" s="6"/>
      <c r="F35566" s="6"/>
      <c r="U35566" s="11"/>
      <c r="AO35566" s="11"/>
    </row>
    <row r="35567" spans="2:41" x14ac:dyDescent="0.25">
      <c r="B35567" s="6"/>
      <c r="D35567" s="6"/>
      <c r="E35567" s="6"/>
      <c r="F35567" s="6"/>
      <c r="U35567" s="11"/>
      <c r="AO35567" s="11"/>
    </row>
    <row r="35568" spans="2:41" x14ac:dyDescent="0.25">
      <c r="B35568" s="6"/>
      <c r="D35568" s="6"/>
      <c r="E35568" s="6"/>
      <c r="F35568" s="6"/>
      <c r="U35568" s="11"/>
      <c r="AO35568" s="11"/>
    </row>
    <row r="35569" spans="2:41" x14ac:dyDescent="0.25">
      <c r="B35569" s="6"/>
      <c r="D35569" s="6"/>
      <c r="E35569" s="6"/>
      <c r="F35569" s="6"/>
      <c r="U35569" s="11"/>
      <c r="AO35569" s="11"/>
    </row>
    <row r="35570" spans="2:41" x14ac:dyDescent="0.25">
      <c r="B35570" s="6"/>
      <c r="D35570" s="6"/>
      <c r="E35570" s="6"/>
      <c r="F35570" s="6"/>
      <c r="U35570" s="11"/>
      <c r="AO35570" s="11"/>
    </row>
    <row r="35571" spans="2:41" x14ac:dyDescent="0.25">
      <c r="B35571" s="6"/>
      <c r="D35571" s="6"/>
      <c r="E35571" s="6"/>
      <c r="F35571" s="6"/>
      <c r="U35571" s="11"/>
      <c r="AO35571" s="11"/>
    </row>
    <row r="35572" spans="2:41" x14ac:dyDescent="0.25">
      <c r="B35572" s="6"/>
      <c r="D35572" s="6"/>
      <c r="E35572" s="6"/>
      <c r="F35572" s="6"/>
      <c r="U35572" s="11"/>
      <c r="AO35572" s="11"/>
    </row>
    <row r="35573" spans="2:41" x14ac:dyDescent="0.25">
      <c r="B35573" s="6"/>
      <c r="D35573" s="6"/>
      <c r="E35573" s="6"/>
      <c r="F35573" s="6"/>
      <c r="U35573" s="11"/>
      <c r="AO35573" s="11"/>
    </row>
    <row r="35574" spans="2:41" x14ac:dyDescent="0.25">
      <c r="B35574" s="6"/>
      <c r="D35574" s="6"/>
      <c r="E35574" s="6"/>
      <c r="F35574" s="6"/>
      <c r="U35574" s="11"/>
      <c r="AO35574" s="11"/>
    </row>
    <row r="35575" spans="2:41" x14ac:dyDescent="0.25">
      <c r="B35575" s="6"/>
      <c r="D35575" s="6"/>
      <c r="E35575" s="6"/>
      <c r="F35575" s="6"/>
      <c r="U35575" s="11"/>
      <c r="AO35575" s="11"/>
    </row>
    <row r="35576" spans="2:41" x14ac:dyDescent="0.25">
      <c r="B35576" s="6"/>
      <c r="D35576" s="6"/>
      <c r="E35576" s="6"/>
      <c r="F35576" s="6"/>
      <c r="U35576" s="11"/>
      <c r="AO35576" s="11"/>
    </row>
    <row r="35577" spans="2:41" x14ac:dyDescent="0.25">
      <c r="B35577" s="6"/>
      <c r="D35577" s="6"/>
      <c r="E35577" s="6"/>
      <c r="F35577" s="6"/>
      <c r="U35577" s="11"/>
      <c r="AO35577" s="11"/>
    </row>
    <row r="35578" spans="2:41" x14ac:dyDescent="0.25">
      <c r="B35578" s="6"/>
      <c r="D35578" s="6"/>
      <c r="E35578" s="6"/>
      <c r="F35578" s="6"/>
      <c r="U35578" s="11"/>
      <c r="AO35578" s="11"/>
    </row>
    <row r="35579" spans="2:41" x14ac:dyDescent="0.25">
      <c r="B35579" s="6"/>
      <c r="D35579" s="6"/>
      <c r="E35579" s="6"/>
      <c r="F35579" s="6"/>
      <c r="U35579" s="11"/>
      <c r="AO35579" s="11"/>
    </row>
    <row r="35580" spans="2:41" x14ac:dyDescent="0.25">
      <c r="B35580" s="6"/>
      <c r="D35580" s="6"/>
      <c r="E35580" s="6"/>
      <c r="F35580" s="6"/>
      <c r="U35580" s="11"/>
      <c r="AO35580" s="11"/>
    </row>
    <row r="35581" spans="2:41" x14ac:dyDescent="0.25">
      <c r="B35581" s="6"/>
      <c r="D35581" s="6"/>
      <c r="E35581" s="6"/>
      <c r="F35581" s="6"/>
      <c r="U35581" s="11"/>
      <c r="AO35581" s="11"/>
    </row>
    <row r="35582" spans="2:41" x14ac:dyDescent="0.25">
      <c r="B35582" s="6"/>
      <c r="D35582" s="6"/>
      <c r="E35582" s="6"/>
      <c r="F35582" s="6"/>
      <c r="U35582" s="11"/>
      <c r="AO35582" s="11"/>
    </row>
    <row r="35583" spans="2:41" x14ac:dyDescent="0.25">
      <c r="B35583" s="6"/>
      <c r="D35583" s="6"/>
      <c r="E35583" s="6"/>
      <c r="F35583" s="6"/>
      <c r="U35583" s="11"/>
      <c r="AO35583" s="11"/>
    </row>
    <row r="35584" spans="2:41" x14ac:dyDescent="0.25">
      <c r="B35584" s="6"/>
      <c r="D35584" s="6"/>
      <c r="E35584" s="6"/>
      <c r="F35584" s="6"/>
      <c r="U35584" s="11"/>
      <c r="AO35584" s="11"/>
    </row>
    <row r="35585" spans="2:41" x14ac:dyDescent="0.25">
      <c r="B35585" s="6"/>
      <c r="D35585" s="6"/>
      <c r="E35585" s="6"/>
      <c r="F35585" s="6"/>
      <c r="U35585" s="11"/>
      <c r="AO35585" s="11"/>
    </row>
    <row r="35586" spans="2:41" x14ac:dyDescent="0.25">
      <c r="B35586" s="6"/>
      <c r="D35586" s="6"/>
      <c r="E35586" s="6"/>
      <c r="F35586" s="6"/>
      <c r="U35586" s="11"/>
      <c r="AO35586" s="11"/>
    </row>
    <row r="35587" spans="2:41" x14ac:dyDescent="0.25">
      <c r="B35587" s="6"/>
      <c r="D35587" s="6"/>
      <c r="E35587" s="6"/>
      <c r="F35587" s="6"/>
      <c r="U35587" s="11"/>
      <c r="AO35587" s="11"/>
    </row>
    <row r="35588" spans="2:41" x14ac:dyDescent="0.25">
      <c r="B35588" s="6"/>
      <c r="D35588" s="6"/>
      <c r="E35588" s="6"/>
      <c r="F35588" s="6"/>
      <c r="U35588" s="11"/>
      <c r="AO35588" s="11"/>
    </row>
    <row r="35589" spans="2:41" x14ac:dyDescent="0.25">
      <c r="B35589" s="6"/>
      <c r="D35589" s="6"/>
      <c r="E35589" s="6"/>
      <c r="F35589" s="6"/>
      <c r="U35589" s="11"/>
      <c r="AO35589" s="11"/>
    </row>
    <row r="35590" spans="2:41" x14ac:dyDescent="0.25">
      <c r="B35590" s="6"/>
      <c r="D35590" s="6"/>
      <c r="E35590" s="6"/>
      <c r="F35590" s="6"/>
      <c r="U35590" s="11"/>
      <c r="AO35590" s="11"/>
    </row>
    <row r="35591" spans="2:41" x14ac:dyDescent="0.25">
      <c r="B35591" s="6"/>
      <c r="D35591" s="6"/>
      <c r="E35591" s="6"/>
      <c r="F35591" s="6"/>
      <c r="U35591" s="11"/>
      <c r="AO35591" s="11"/>
    </row>
    <row r="35592" spans="2:41" x14ac:dyDescent="0.25">
      <c r="B35592" s="6"/>
      <c r="D35592" s="6"/>
      <c r="E35592" s="6"/>
      <c r="F35592" s="6"/>
      <c r="U35592" s="11"/>
      <c r="AO35592" s="11"/>
    </row>
    <row r="35593" spans="2:41" x14ac:dyDescent="0.25">
      <c r="B35593" s="6"/>
      <c r="D35593" s="6"/>
      <c r="E35593" s="6"/>
      <c r="F35593" s="6"/>
      <c r="U35593" s="11"/>
      <c r="AO35593" s="11"/>
    </row>
    <row r="35594" spans="2:41" x14ac:dyDescent="0.25">
      <c r="B35594" s="6"/>
      <c r="D35594" s="6"/>
      <c r="E35594" s="6"/>
      <c r="F35594" s="6"/>
      <c r="U35594" s="11"/>
      <c r="AO35594" s="11"/>
    </row>
    <row r="35595" spans="2:41" x14ac:dyDescent="0.25">
      <c r="B35595" s="6"/>
      <c r="D35595" s="6"/>
      <c r="E35595" s="6"/>
      <c r="F35595" s="6"/>
      <c r="U35595" s="11"/>
      <c r="AO35595" s="11"/>
    </row>
    <row r="35596" spans="2:41" x14ac:dyDescent="0.25">
      <c r="B35596" s="6"/>
      <c r="D35596" s="6"/>
      <c r="E35596" s="6"/>
      <c r="F35596" s="6"/>
      <c r="U35596" s="11"/>
      <c r="AO35596" s="11"/>
    </row>
    <row r="35597" spans="2:41" x14ac:dyDescent="0.25">
      <c r="B35597" s="6"/>
      <c r="D35597" s="6"/>
      <c r="E35597" s="6"/>
      <c r="F35597" s="6"/>
      <c r="U35597" s="11"/>
      <c r="AO35597" s="11"/>
    </row>
    <row r="35598" spans="2:41" x14ac:dyDescent="0.25">
      <c r="B35598" s="6"/>
      <c r="D35598" s="6"/>
      <c r="E35598" s="6"/>
      <c r="F35598" s="6"/>
      <c r="U35598" s="11"/>
      <c r="AO35598" s="11"/>
    </row>
    <row r="35599" spans="2:41" x14ac:dyDescent="0.25">
      <c r="B35599" s="6"/>
      <c r="D35599" s="6"/>
      <c r="E35599" s="6"/>
      <c r="F35599" s="6"/>
      <c r="U35599" s="11"/>
      <c r="AO35599" s="11"/>
    </row>
    <row r="35600" spans="2:41" x14ac:dyDescent="0.25">
      <c r="B35600" s="6"/>
      <c r="D35600" s="6"/>
      <c r="E35600" s="6"/>
      <c r="F35600" s="6"/>
      <c r="U35600" s="11"/>
      <c r="AO35600" s="11"/>
    </row>
    <row r="35601" spans="2:41" x14ac:dyDescent="0.25">
      <c r="B35601" s="6"/>
      <c r="D35601" s="6"/>
      <c r="E35601" s="6"/>
      <c r="F35601" s="6"/>
      <c r="U35601" s="11"/>
      <c r="AO35601" s="11"/>
    </row>
    <row r="35602" spans="2:41" x14ac:dyDescent="0.25">
      <c r="B35602" s="6"/>
      <c r="D35602" s="6"/>
      <c r="E35602" s="6"/>
      <c r="F35602" s="6"/>
      <c r="U35602" s="11"/>
      <c r="AO35602" s="11"/>
    </row>
    <row r="35603" spans="2:41" x14ac:dyDescent="0.25">
      <c r="B35603" s="6"/>
      <c r="D35603" s="6"/>
      <c r="E35603" s="6"/>
      <c r="F35603" s="6"/>
      <c r="U35603" s="11"/>
      <c r="AO35603" s="11"/>
    </row>
    <row r="35604" spans="2:41" x14ac:dyDescent="0.25">
      <c r="B35604" s="6"/>
      <c r="D35604" s="6"/>
      <c r="E35604" s="6"/>
      <c r="F35604" s="6"/>
      <c r="U35604" s="11"/>
      <c r="AO35604" s="11"/>
    </row>
    <row r="35605" spans="2:41" x14ac:dyDescent="0.25">
      <c r="B35605" s="6"/>
      <c r="D35605" s="6"/>
      <c r="E35605" s="6"/>
      <c r="F35605" s="6"/>
      <c r="U35605" s="11"/>
      <c r="AO35605" s="11"/>
    </row>
    <row r="35606" spans="2:41" x14ac:dyDescent="0.25">
      <c r="B35606" s="6"/>
      <c r="D35606" s="6"/>
      <c r="E35606" s="6"/>
      <c r="F35606" s="6"/>
      <c r="U35606" s="11"/>
      <c r="AO35606" s="11"/>
    </row>
    <row r="35607" spans="2:41" x14ac:dyDescent="0.25">
      <c r="B35607" s="6"/>
      <c r="D35607" s="6"/>
      <c r="E35607" s="6"/>
      <c r="F35607" s="6"/>
      <c r="U35607" s="11"/>
      <c r="AO35607" s="11"/>
    </row>
    <row r="35608" spans="2:41" x14ac:dyDescent="0.25">
      <c r="B35608" s="6"/>
      <c r="D35608" s="6"/>
      <c r="E35608" s="6"/>
      <c r="F35608" s="6"/>
      <c r="U35608" s="11"/>
      <c r="AO35608" s="11"/>
    </row>
    <row r="35609" spans="2:41" x14ac:dyDescent="0.25">
      <c r="B35609" s="6"/>
      <c r="D35609" s="6"/>
      <c r="E35609" s="6"/>
      <c r="F35609" s="6"/>
      <c r="U35609" s="11"/>
      <c r="AO35609" s="11"/>
    </row>
    <row r="35610" spans="2:41" x14ac:dyDescent="0.25">
      <c r="B35610" s="6"/>
      <c r="D35610" s="6"/>
      <c r="E35610" s="6"/>
      <c r="F35610" s="6"/>
      <c r="U35610" s="11"/>
      <c r="AO35610" s="11"/>
    </row>
    <row r="35611" spans="2:41" x14ac:dyDescent="0.25">
      <c r="B35611" s="6"/>
      <c r="D35611" s="6"/>
      <c r="E35611" s="6"/>
      <c r="F35611" s="6"/>
      <c r="U35611" s="11"/>
      <c r="AO35611" s="11"/>
    </row>
    <row r="35612" spans="2:41" x14ac:dyDescent="0.25">
      <c r="B35612" s="6"/>
      <c r="D35612" s="6"/>
      <c r="E35612" s="6"/>
      <c r="F35612" s="6"/>
      <c r="U35612" s="11"/>
      <c r="AO35612" s="11"/>
    </row>
    <row r="35613" spans="2:41" x14ac:dyDescent="0.25">
      <c r="B35613" s="6"/>
      <c r="D35613" s="6"/>
      <c r="E35613" s="6"/>
      <c r="F35613" s="6"/>
      <c r="U35613" s="11"/>
      <c r="AO35613" s="11"/>
    </row>
    <row r="35614" spans="2:41" x14ac:dyDescent="0.25">
      <c r="B35614" s="6"/>
      <c r="D35614" s="6"/>
      <c r="E35614" s="6"/>
      <c r="F35614" s="6"/>
      <c r="U35614" s="11"/>
      <c r="AO35614" s="11"/>
    </row>
    <row r="35615" spans="2:41" x14ac:dyDescent="0.25">
      <c r="B35615" s="6"/>
      <c r="D35615" s="6"/>
      <c r="E35615" s="6"/>
      <c r="F35615" s="6"/>
      <c r="U35615" s="11"/>
      <c r="AO35615" s="11"/>
    </row>
    <row r="35616" spans="2:41" x14ac:dyDescent="0.25">
      <c r="B35616" s="6"/>
      <c r="D35616" s="6"/>
      <c r="E35616" s="6"/>
      <c r="F35616" s="6"/>
      <c r="U35616" s="11"/>
      <c r="AO35616" s="11"/>
    </row>
    <row r="35617" spans="2:41" x14ac:dyDescent="0.25">
      <c r="B35617" s="6"/>
      <c r="D35617" s="6"/>
      <c r="E35617" s="6"/>
      <c r="F35617" s="6"/>
      <c r="U35617" s="11"/>
      <c r="AO35617" s="11"/>
    </row>
    <row r="35618" spans="2:41" x14ac:dyDescent="0.25">
      <c r="B35618" s="6"/>
      <c r="D35618" s="6"/>
      <c r="E35618" s="6"/>
      <c r="F35618" s="6"/>
      <c r="U35618" s="11"/>
      <c r="AO35618" s="11"/>
    </row>
    <row r="35619" spans="2:41" x14ac:dyDescent="0.25">
      <c r="B35619" s="6"/>
      <c r="D35619" s="6"/>
      <c r="E35619" s="6"/>
      <c r="F35619" s="6"/>
      <c r="U35619" s="11"/>
      <c r="AO35619" s="11"/>
    </row>
    <row r="35620" spans="2:41" x14ac:dyDescent="0.25">
      <c r="B35620" s="6"/>
      <c r="D35620" s="6"/>
      <c r="E35620" s="6"/>
      <c r="F35620" s="6"/>
      <c r="U35620" s="11"/>
      <c r="AO35620" s="11"/>
    </row>
    <row r="35621" spans="2:41" x14ac:dyDescent="0.25">
      <c r="B35621" s="6"/>
      <c r="D35621" s="6"/>
      <c r="E35621" s="6"/>
      <c r="F35621" s="6"/>
      <c r="U35621" s="11"/>
      <c r="AO35621" s="11"/>
    </row>
    <row r="35622" spans="2:41" x14ac:dyDescent="0.25">
      <c r="B35622" s="6"/>
      <c r="D35622" s="6"/>
      <c r="E35622" s="6"/>
      <c r="F35622" s="6"/>
      <c r="U35622" s="11"/>
      <c r="AO35622" s="11"/>
    </row>
    <row r="35623" spans="2:41" x14ac:dyDescent="0.25">
      <c r="B35623" s="6"/>
      <c r="D35623" s="6"/>
      <c r="E35623" s="6"/>
      <c r="F35623" s="6"/>
      <c r="U35623" s="11"/>
      <c r="AO35623" s="11"/>
    </row>
    <row r="35624" spans="2:41" x14ac:dyDescent="0.25">
      <c r="B35624" s="6"/>
      <c r="D35624" s="6"/>
      <c r="E35624" s="6"/>
      <c r="F35624" s="6"/>
      <c r="U35624" s="11"/>
      <c r="AO35624" s="11"/>
    </row>
    <row r="35625" spans="2:41" x14ac:dyDescent="0.25">
      <c r="B35625" s="6"/>
      <c r="D35625" s="6"/>
      <c r="E35625" s="6"/>
      <c r="F35625" s="6"/>
      <c r="U35625" s="11"/>
      <c r="AO35625" s="11"/>
    </row>
    <row r="35626" spans="2:41" x14ac:dyDescent="0.25">
      <c r="B35626" s="6"/>
      <c r="D35626" s="6"/>
      <c r="E35626" s="6"/>
      <c r="F35626" s="6"/>
      <c r="U35626" s="11"/>
      <c r="AO35626" s="11"/>
    </row>
    <row r="35627" spans="2:41" x14ac:dyDescent="0.25">
      <c r="B35627" s="6"/>
      <c r="D35627" s="6"/>
      <c r="E35627" s="6"/>
      <c r="F35627" s="6"/>
      <c r="U35627" s="11"/>
      <c r="AO35627" s="11"/>
    </row>
    <row r="35628" spans="2:41" x14ac:dyDescent="0.25">
      <c r="B35628" s="6"/>
      <c r="D35628" s="6"/>
      <c r="E35628" s="6"/>
      <c r="F35628" s="6"/>
      <c r="U35628" s="11"/>
      <c r="AO35628" s="11"/>
    </row>
    <row r="35629" spans="2:41" x14ac:dyDescent="0.25">
      <c r="B35629" s="6"/>
      <c r="D35629" s="6"/>
      <c r="E35629" s="6"/>
      <c r="F35629" s="6"/>
      <c r="U35629" s="11"/>
      <c r="AO35629" s="11"/>
    </row>
    <row r="35630" spans="2:41" x14ac:dyDescent="0.25">
      <c r="B35630" s="6"/>
      <c r="D35630" s="6"/>
      <c r="E35630" s="6"/>
      <c r="F35630" s="6"/>
      <c r="U35630" s="11"/>
      <c r="AO35630" s="11"/>
    </row>
    <row r="35631" spans="2:41" x14ac:dyDescent="0.25">
      <c r="B35631" s="6"/>
      <c r="D35631" s="6"/>
      <c r="E35631" s="6"/>
      <c r="F35631" s="6"/>
      <c r="U35631" s="11"/>
      <c r="AO35631" s="11"/>
    </row>
    <row r="35632" spans="2:41" x14ac:dyDescent="0.25">
      <c r="B35632" s="6"/>
      <c r="D35632" s="6"/>
      <c r="E35632" s="6"/>
      <c r="F35632" s="6"/>
      <c r="U35632" s="11"/>
      <c r="AO35632" s="11"/>
    </row>
    <row r="35633" spans="2:41" x14ac:dyDescent="0.25">
      <c r="B35633" s="6"/>
      <c r="D35633" s="6"/>
      <c r="E35633" s="6"/>
      <c r="F35633" s="6"/>
      <c r="U35633" s="11"/>
      <c r="AO35633" s="11"/>
    </row>
    <row r="35634" spans="2:41" x14ac:dyDescent="0.25">
      <c r="B35634" s="6"/>
      <c r="D35634" s="6"/>
      <c r="E35634" s="6"/>
      <c r="F35634" s="6"/>
      <c r="U35634" s="11"/>
      <c r="AO35634" s="11"/>
    </row>
    <row r="35635" spans="2:41" x14ac:dyDescent="0.25">
      <c r="B35635" s="6"/>
      <c r="D35635" s="6"/>
      <c r="E35635" s="6"/>
      <c r="F35635" s="6"/>
      <c r="U35635" s="11"/>
      <c r="AO35635" s="11"/>
    </row>
    <row r="35636" spans="2:41" x14ac:dyDescent="0.25">
      <c r="B35636" s="6"/>
      <c r="D35636" s="6"/>
      <c r="E35636" s="6"/>
      <c r="F35636" s="6"/>
      <c r="U35636" s="11"/>
      <c r="AO35636" s="11"/>
    </row>
    <row r="35637" spans="2:41" x14ac:dyDescent="0.25">
      <c r="B35637" s="6"/>
      <c r="D35637" s="6"/>
      <c r="E35637" s="6"/>
      <c r="F35637" s="6"/>
      <c r="U35637" s="11"/>
      <c r="AO35637" s="11"/>
    </row>
    <row r="35638" spans="2:41" x14ac:dyDescent="0.25">
      <c r="B35638" s="6"/>
      <c r="D35638" s="6"/>
      <c r="E35638" s="6"/>
      <c r="F35638" s="6"/>
      <c r="U35638" s="11"/>
      <c r="AO35638" s="11"/>
    </row>
    <row r="35639" spans="2:41" x14ac:dyDescent="0.25">
      <c r="B35639" s="6"/>
      <c r="D35639" s="6"/>
      <c r="E35639" s="6"/>
      <c r="F35639" s="6"/>
      <c r="U35639" s="11"/>
      <c r="AO35639" s="11"/>
    </row>
    <row r="35640" spans="2:41" x14ac:dyDescent="0.25">
      <c r="B35640" s="6"/>
      <c r="D35640" s="6"/>
      <c r="E35640" s="6"/>
      <c r="F35640" s="6"/>
      <c r="U35640" s="11"/>
      <c r="AO35640" s="11"/>
    </row>
    <row r="35641" spans="2:41" x14ac:dyDescent="0.25">
      <c r="B35641" s="6"/>
      <c r="D35641" s="6"/>
      <c r="E35641" s="6"/>
      <c r="F35641" s="6"/>
      <c r="U35641" s="11"/>
      <c r="AO35641" s="11"/>
    </row>
    <row r="35642" spans="2:41" x14ac:dyDescent="0.25">
      <c r="B35642" s="6"/>
      <c r="D35642" s="6"/>
      <c r="E35642" s="6"/>
      <c r="F35642" s="6"/>
      <c r="U35642" s="11"/>
      <c r="AO35642" s="11"/>
    </row>
    <row r="35643" spans="2:41" x14ac:dyDescent="0.25">
      <c r="B35643" s="6"/>
      <c r="D35643" s="6"/>
      <c r="E35643" s="6"/>
      <c r="F35643" s="6"/>
      <c r="U35643" s="11"/>
      <c r="AO35643" s="11"/>
    </row>
    <row r="35644" spans="2:41" x14ac:dyDescent="0.25">
      <c r="B35644" s="6"/>
      <c r="D35644" s="6"/>
      <c r="E35644" s="6"/>
      <c r="F35644" s="6"/>
      <c r="U35644" s="11"/>
      <c r="AO35644" s="11"/>
    </row>
    <row r="35645" spans="2:41" x14ac:dyDescent="0.25">
      <c r="B35645" s="6"/>
      <c r="D35645" s="6"/>
      <c r="E35645" s="6"/>
      <c r="F35645" s="6"/>
      <c r="U35645" s="11"/>
      <c r="AO35645" s="11"/>
    </row>
    <row r="35646" spans="2:41" x14ac:dyDescent="0.25">
      <c r="B35646" s="6"/>
      <c r="D35646" s="6"/>
      <c r="E35646" s="6"/>
      <c r="F35646" s="6"/>
      <c r="U35646" s="11"/>
      <c r="AO35646" s="11"/>
    </row>
    <row r="35647" spans="2:41" x14ac:dyDescent="0.25">
      <c r="B35647" s="6"/>
      <c r="D35647" s="6"/>
      <c r="E35647" s="6"/>
      <c r="F35647" s="6"/>
      <c r="U35647" s="11"/>
      <c r="AO35647" s="11"/>
    </row>
    <row r="35648" spans="2:41" x14ac:dyDescent="0.25">
      <c r="B35648" s="6"/>
      <c r="D35648" s="6"/>
      <c r="E35648" s="6"/>
      <c r="F35648" s="6"/>
      <c r="U35648" s="11"/>
      <c r="AO35648" s="11"/>
    </row>
    <row r="35649" spans="2:41" x14ac:dyDescent="0.25">
      <c r="B35649" s="6"/>
      <c r="D35649" s="6"/>
      <c r="E35649" s="6"/>
      <c r="F35649" s="6"/>
      <c r="U35649" s="11"/>
      <c r="AO35649" s="11"/>
    </row>
    <row r="35650" spans="2:41" x14ac:dyDescent="0.25">
      <c r="B35650" s="6"/>
      <c r="D35650" s="6"/>
      <c r="E35650" s="6"/>
      <c r="F35650" s="6"/>
      <c r="U35650" s="11"/>
      <c r="AO35650" s="11"/>
    </row>
    <row r="35651" spans="2:41" x14ac:dyDescent="0.25">
      <c r="B35651" s="6"/>
      <c r="D35651" s="6"/>
      <c r="E35651" s="6"/>
      <c r="F35651" s="6"/>
      <c r="U35651" s="11"/>
      <c r="AO35651" s="11"/>
    </row>
    <row r="35652" spans="2:41" x14ac:dyDescent="0.25">
      <c r="B35652" s="6"/>
      <c r="D35652" s="6"/>
      <c r="E35652" s="6"/>
      <c r="F35652" s="6"/>
      <c r="U35652" s="11"/>
      <c r="AO35652" s="11"/>
    </row>
    <row r="35653" spans="2:41" x14ac:dyDescent="0.25">
      <c r="B35653" s="6"/>
      <c r="D35653" s="6"/>
      <c r="E35653" s="6"/>
      <c r="F35653" s="6"/>
      <c r="U35653" s="11"/>
      <c r="AO35653" s="11"/>
    </row>
    <row r="35654" spans="2:41" x14ac:dyDescent="0.25">
      <c r="B35654" s="6"/>
      <c r="D35654" s="6"/>
      <c r="E35654" s="6"/>
      <c r="F35654" s="6"/>
      <c r="U35654" s="11"/>
      <c r="AO35654" s="11"/>
    </row>
    <row r="35655" spans="2:41" x14ac:dyDescent="0.25">
      <c r="B35655" s="6"/>
      <c r="D35655" s="6"/>
      <c r="E35655" s="6"/>
      <c r="F35655" s="6"/>
      <c r="U35655" s="11"/>
      <c r="AO35655" s="11"/>
    </row>
    <row r="35656" spans="2:41" x14ac:dyDescent="0.25">
      <c r="B35656" s="6"/>
      <c r="D35656" s="6"/>
      <c r="E35656" s="6"/>
      <c r="F35656" s="6"/>
      <c r="U35656" s="11"/>
      <c r="AO35656" s="11"/>
    </row>
    <row r="35657" spans="2:41" x14ac:dyDescent="0.25">
      <c r="B35657" s="6"/>
      <c r="D35657" s="6"/>
      <c r="E35657" s="6"/>
      <c r="F35657" s="6"/>
      <c r="U35657" s="11"/>
      <c r="AO35657" s="11"/>
    </row>
    <row r="35658" spans="2:41" x14ac:dyDescent="0.25">
      <c r="B35658" s="6"/>
      <c r="D35658" s="6"/>
      <c r="E35658" s="6"/>
      <c r="F35658" s="6"/>
      <c r="U35658" s="11"/>
      <c r="AO35658" s="11"/>
    </row>
    <row r="35659" spans="2:41" x14ac:dyDescent="0.25">
      <c r="B35659" s="6"/>
      <c r="D35659" s="6"/>
      <c r="E35659" s="6"/>
      <c r="F35659" s="6"/>
      <c r="U35659" s="11"/>
      <c r="AO35659" s="11"/>
    </row>
    <row r="35660" spans="2:41" x14ac:dyDescent="0.25">
      <c r="B35660" s="6"/>
      <c r="D35660" s="6"/>
      <c r="E35660" s="6"/>
      <c r="F35660" s="6"/>
      <c r="U35660" s="11"/>
      <c r="AO35660" s="11"/>
    </row>
    <row r="35661" spans="2:41" x14ac:dyDescent="0.25">
      <c r="B35661" s="6"/>
      <c r="D35661" s="6"/>
      <c r="E35661" s="6"/>
      <c r="F35661" s="6"/>
      <c r="U35661" s="11"/>
      <c r="AO35661" s="11"/>
    </row>
    <row r="35662" spans="2:41" x14ac:dyDescent="0.25">
      <c r="B35662" s="6"/>
      <c r="D35662" s="6"/>
      <c r="E35662" s="6"/>
      <c r="F35662" s="6"/>
      <c r="U35662" s="11"/>
      <c r="AO35662" s="11"/>
    </row>
    <row r="35663" spans="2:41" x14ac:dyDescent="0.25">
      <c r="B35663" s="6"/>
      <c r="D35663" s="6"/>
      <c r="E35663" s="6"/>
      <c r="F35663" s="6"/>
      <c r="U35663" s="11"/>
      <c r="AO35663" s="11"/>
    </row>
    <row r="35664" spans="2:41" x14ac:dyDescent="0.25">
      <c r="B35664" s="6"/>
      <c r="D35664" s="6"/>
      <c r="E35664" s="6"/>
      <c r="F35664" s="6"/>
      <c r="U35664" s="11"/>
      <c r="AO35664" s="11"/>
    </row>
    <row r="35665" spans="2:41" x14ac:dyDescent="0.25">
      <c r="B35665" s="6"/>
      <c r="D35665" s="6"/>
      <c r="E35665" s="6"/>
      <c r="F35665" s="6"/>
      <c r="U35665" s="11"/>
      <c r="AO35665" s="11"/>
    </row>
    <row r="35666" spans="2:41" x14ac:dyDescent="0.25">
      <c r="B35666" s="6"/>
      <c r="D35666" s="6"/>
      <c r="E35666" s="6"/>
      <c r="F35666" s="6"/>
      <c r="U35666" s="11"/>
      <c r="AO35666" s="11"/>
    </row>
    <row r="35667" spans="2:41" x14ac:dyDescent="0.25">
      <c r="B35667" s="6"/>
      <c r="D35667" s="6"/>
      <c r="E35667" s="6"/>
      <c r="F35667" s="6"/>
      <c r="U35667" s="11"/>
      <c r="AO35667" s="11"/>
    </row>
    <row r="35668" spans="2:41" x14ac:dyDescent="0.25">
      <c r="B35668" s="6"/>
      <c r="D35668" s="6"/>
      <c r="E35668" s="6"/>
      <c r="F35668" s="6"/>
      <c r="U35668" s="11"/>
      <c r="AO35668" s="11"/>
    </row>
    <row r="35669" spans="2:41" x14ac:dyDescent="0.25">
      <c r="B35669" s="6"/>
      <c r="D35669" s="6"/>
      <c r="E35669" s="6"/>
      <c r="F35669" s="6"/>
      <c r="U35669" s="11"/>
      <c r="AO35669" s="11"/>
    </row>
    <row r="35670" spans="2:41" x14ac:dyDescent="0.25">
      <c r="B35670" s="6"/>
      <c r="D35670" s="6"/>
      <c r="E35670" s="6"/>
      <c r="F35670" s="6"/>
      <c r="U35670" s="11"/>
      <c r="AO35670" s="11"/>
    </row>
    <row r="35671" spans="2:41" x14ac:dyDescent="0.25">
      <c r="B35671" s="6"/>
      <c r="D35671" s="6"/>
      <c r="E35671" s="6"/>
      <c r="F35671" s="6"/>
      <c r="U35671" s="11"/>
      <c r="AO35671" s="11"/>
    </row>
    <row r="35672" spans="2:41" x14ac:dyDescent="0.25">
      <c r="B35672" s="6"/>
      <c r="D35672" s="6"/>
      <c r="E35672" s="6"/>
      <c r="F35672" s="6"/>
      <c r="U35672" s="11"/>
      <c r="AO35672" s="11"/>
    </row>
    <row r="35673" spans="2:41" x14ac:dyDescent="0.25">
      <c r="B35673" s="6"/>
      <c r="D35673" s="6"/>
      <c r="E35673" s="6"/>
      <c r="F35673" s="6"/>
      <c r="U35673" s="11"/>
      <c r="AO35673" s="11"/>
    </row>
    <row r="35674" spans="2:41" x14ac:dyDescent="0.25">
      <c r="B35674" s="6"/>
      <c r="D35674" s="6"/>
      <c r="E35674" s="6"/>
      <c r="F35674" s="6"/>
      <c r="U35674" s="11"/>
      <c r="AO35674" s="11"/>
    </row>
    <row r="35675" spans="2:41" x14ac:dyDescent="0.25">
      <c r="B35675" s="6"/>
      <c r="D35675" s="6"/>
      <c r="E35675" s="6"/>
      <c r="F35675" s="6"/>
      <c r="U35675" s="11"/>
      <c r="AO35675" s="11"/>
    </row>
    <row r="35676" spans="2:41" x14ac:dyDescent="0.25">
      <c r="B35676" s="6"/>
      <c r="D35676" s="6"/>
      <c r="E35676" s="6"/>
      <c r="F35676" s="6"/>
      <c r="U35676" s="11"/>
      <c r="AO35676" s="11"/>
    </row>
    <row r="35677" spans="2:41" x14ac:dyDescent="0.25">
      <c r="B35677" s="6"/>
      <c r="D35677" s="6"/>
      <c r="E35677" s="6"/>
      <c r="F35677" s="6"/>
      <c r="U35677" s="11"/>
      <c r="AO35677" s="11"/>
    </row>
    <row r="35678" spans="2:41" x14ac:dyDescent="0.25">
      <c r="B35678" s="6"/>
      <c r="D35678" s="6"/>
      <c r="E35678" s="6"/>
      <c r="F35678" s="6"/>
      <c r="U35678" s="11"/>
      <c r="AO35678" s="11"/>
    </row>
    <row r="35679" spans="2:41" x14ac:dyDescent="0.25">
      <c r="B35679" s="6"/>
      <c r="D35679" s="6"/>
      <c r="E35679" s="6"/>
      <c r="F35679" s="6"/>
      <c r="U35679" s="11"/>
      <c r="AO35679" s="11"/>
    </row>
    <row r="35680" spans="2:41" x14ac:dyDescent="0.25">
      <c r="B35680" s="6"/>
      <c r="D35680" s="6"/>
      <c r="E35680" s="6"/>
      <c r="F35680" s="6"/>
      <c r="U35680" s="11"/>
      <c r="AO35680" s="11"/>
    </row>
    <row r="35681" spans="2:41" x14ac:dyDescent="0.25">
      <c r="B35681" s="6"/>
      <c r="D35681" s="6"/>
      <c r="E35681" s="6"/>
      <c r="F35681" s="6"/>
      <c r="U35681" s="11"/>
      <c r="AO35681" s="11"/>
    </row>
    <row r="35682" spans="2:41" x14ac:dyDescent="0.25">
      <c r="B35682" s="6"/>
      <c r="D35682" s="6"/>
      <c r="E35682" s="6"/>
      <c r="F35682" s="6"/>
      <c r="U35682" s="11"/>
      <c r="AO35682" s="11"/>
    </row>
    <row r="35683" spans="2:41" x14ac:dyDescent="0.25">
      <c r="B35683" s="6"/>
      <c r="D35683" s="6"/>
      <c r="E35683" s="6"/>
      <c r="F35683" s="6"/>
      <c r="U35683" s="11"/>
      <c r="AO35683" s="11"/>
    </row>
    <row r="35684" spans="2:41" x14ac:dyDescent="0.25">
      <c r="B35684" s="6"/>
      <c r="D35684" s="6"/>
      <c r="E35684" s="6"/>
      <c r="F35684" s="6"/>
      <c r="U35684" s="11"/>
      <c r="AO35684" s="11"/>
    </row>
    <row r="35685" spans="2:41" x14ac:dyDescent="0.25">
      <c r="B35685" s="6"/>
      <c r="D35685" s="6"/>
      <c r="E35685" s="6"/>
      <c r="F35685" s="6"/>
      <c r="U35685" s="11"/>
      <c r="AO35685" s="11"/>
    </row>
    <row r="35686" spans="2:41" x14ac:dyDescent="0.25">
      <c r="B35686" s="6"/>
      <c r="D35686" s="6"/>
      <c r="E35686" s="6"/>
      <c r="F35686" s="6"/>
      <c r="U35686" s="11"/>
      <c r="AO35686" s="11"/>
    </row>
    <row r="35687" spans="2:41" x14ac:dyDescent="0.25">
      <c r="B35687" s="6"/>
      <c r="D35687" s="6"/>
      <c r="E35687" s="6"/>
      <c r="F35687" s="6"/>
      <c r="U35687" s="11"/>
      <c r="AO35687" s="11"/>
    </row>
    <row r="35688" spans="2:41" x14ac:dyDescent="0.25">
      <c r="B35688" s="6"/>
      <c r="D35688" s="6"/>
      <c r="E35688" s="6"/>
      <c r="F35688" s="6"/>
      <c r="U35688" s="11"/>
      <c r="AO35688" s="11"/>
    </row>
    <row r="35689" spans="2:41" x14ac:dyDescent="0.25">
      <c r="B35689" s="6"/>
      <c r="D35689" s="6"/>
      <c r="E35689" s="6"/>
      <c r="F35689" s="6"/>
      <c r="U35689" s="11"/>
      <c r="AO35689" s="11"/>
    </row>
    <row r="35690" spans="2:41" x14ac:dyDescent="0.25">
      <c r="B35690" s="6"/>
      <c r="D35690" s="6"/>
      <c r="E35690" s="6"/>
      <c r="F35690" s="6"/>
      <c r="U35690" s="11"/>
      <c r="AO35690" s="11"/>
    </row>
    <row r="35691" spans="2:41" x14ac:dyDescent="0.25">
      <c r="B35691" s="6"/>
      <c r="D35691" s="6"/>
      <c r="E35691" s="6"/>
      <c r="F35691" s="6"/>
      <c r="U35691" s="11"/>
      <c r="AO35691" s="11"/>
    </row>
    <row r="35692" spans="2:41" x14ac:dyDescent="0.25">
      <c r="B35692" s="6"/>
      <c r="D35692" s="6"/>
      <c r="E35692" s="6"/>
      <c r="F35692" s="6"/>
      <c r="U35692" s="11"/>
      <c r="AO35692" s="11"/>
    </row>
    <row r="35693" spans="2:41" x14ac:dyDescent="0.25">
      <c r="B35693" s="6"/>
      <c r="D35693" s="6"/>
      <c r="E35693" s="6"/>
      <c r="F35693" s="6"/>
      <c r="U35693" s="11"/>
      <c r="AO35693" s="11"/>
    </row>
    <row r="35694" spans="2:41" x14ac:dyDescent="0.25">
      <c r="B35694" s="6"/>
      <c r="D35694" s="6"/>
      <c r="E35694" s="6"/>
      <c r="F35694" s="6"/>
      <c r="U35694" s="11"/>
      <c r="AO35694" s="11"/>
    </row>
    <row r="35695" spans="2:41" x14ac:dyDescent="0.25">
      <c r="B35695" s="6"/>
      <c r="D35695" s="6"/>
      <c r="E35695" s="6"/>
      <c r="F35695" s="6"/>
      <c r="U35695" s="11"/>
      <c r="AO35695" s="11"/>
    </row>
    <row r="35696" spans="2:41" x14ac:dyDescent="0.25">
      <c r="B35696" s="6"/>
      <c r="D35696" s="6"/>
      <c r="E35696" s="6"/>
      <c r="F35696" s="6"/>
      <c r="U35696" s="11"/>
      <c r="AO35696" s="11"/>
    </row>
    <row r="35697" spans="2:41" x14ac:dyDescent="0.25">
      <c r="B35697" s="6"/>
      <c r="D35697" s="6"/>
      <c r="E35697" s="6"/>
      <c r="F35697" s="6"/>
      <c r="U35697" s="11"/>
      <c r="AO35697" s="11"/>
    </row>
    <row r="35698" spans="2:41" x14ac:dyDescent="0.25">
      <c r="B35698" s="6"/>
      <c r="D35698" s="6"/>
      <c r="E35698" s="6"/>
      <c r="F35698" s="6"/>
      <c r="U35698" s="11"/>
      <c r="AO35698" s="11"/>
    </row>
    <row r="35699" spans="2:41" x14ac:dyDescent="0.25">
      <c r="B35699" s="6"/>
      <c r="D35699" s="6"/>
      <c r="E35699" s="6"/>
      <c r="F35699" s="6"/>
      <c r="U35699" s="11"/>
      <c r="AO35699" s="11"/>
    </row>
    <row r="35700" spans="2:41" x14ac:dyDescent="0.25">
      <c r="B35700" s="6"/>
      <c r="D35700" s="6"/>
      <c r="E35700" s="6"/>
      <c r="F35700" s="6"/>
      <c r="U35700" s="11"/>
      <c r="AO35700" s="11"/>
    </row>
    <row r="35701" spans="2:41" x14ac:dyDescent="0.25">
      <c r="B35701" s="6"/>
      <c r="D35701" s="6"/>
      <c r="E35701" s="6"/>
      <c r="F35701" s="6"/>
      <c r="U35701" s="11"/>
      <c r="AO35701" s="11"/>
    </row>
    <row r="35702" spans="2:41" x14ac:dyDescent="0.25">
      <c r="B35702" s="6"/>
      <c r="D35702" s="6"/>
      <c r="E35702" s="6"/>
      <c r="F35702" s="6"/>
      <c r="U35702" s="11"/>
      <c r="AO35702" s="11"/>
    </row>
    <row r="35703" spans="2:41" x14ac:dyDescent="0.25">
      <c r="B35703" s="6"/>
      <c r="D35703" s="6"/>
      <c r="E35703" s="6"/>
      <c r="F35703" s="6"/>
      <c r="U35703" s="11"/>
      <c r="AO35703" s="11"/>
    </row>
    <row r="35704" spans="2:41" x14ac:dyDescent="0.25">
      <c r="B35704" s="6"/>
      <c r="D35704" s="6"/>
      <c r="E35704" s="6"/>
      <c r="F35704" s="6"/>
      <c r="U35704" s="11"/>
      <c r="AO35704" s="11"/>
    </row>
    <row r="35705" spans="2:41" x14ac:dyDescent="0.25">
      <c r="B35705" s="6"/>
      <c r="D35705" s="6"/>
      <c r="E35705" s="6"/>
      <c r="F35705" s="6"/>
      <c r="U35705" s="11"/>
      <c r="AO35705" s="11"/>
    </row>
    <row r="35706" spans="2:41" x14ac:dyDescent="0.25">
      <c r="B35706" s="6"/>
      <c r="D35706" s="6"/>
      <c r="E35706" s="6"/>
      <c r="F35706" s="6"/>
      <c r="U35706" s="11"/>
      <c r="AO35706" s="11"/>
    </row>
    <row r="35707" spans="2:41" x14ac:dyDescent="0.25">
      <c r="B35707" s="6"/>
      <c r="D35707" s="6"/>
      <c r="E35707" s="6"/>
      <c r="F35707" s="6"/>
      <c r="U35707" s="11"/>
      <c r="AO35707" s="11"/>
    </row>
    <row r="35708" spans="2:41" x14ac:dyDescent="0.25">
      <c r="B35708" s="6"/>
      <c r="D35708" s="6"/>
      <c r="E35708" s="6"/>
      <c r="F35708" s="6"/>
      <c r="U35708" s="11"/>
      <c r="AO35708" s="11"/>
    </row>
    <row r="35709" spans="2:41" x14ac:dyDescent="0.25">
      <c r="B35709" s="6"/>
      <c r="D35709" s="6"/>
      <c r="E35709" s="6"/>
      <c r="F35709" s="6"/>
      <c r="U35709" s="11"/>
      <c r="AO35709" s="11"/>
    </row>
    <row r="35710" spans="2:41" x14ac:dyDescent="0.25">
      <c r="B35710" s="6"/>
      <c r="D35710" s="6"/>
      <c r="E35710" s="6"/>
      <c r="F35710" s="6"/>
      <c r="U35710" s="11"/>
      <c r="AO35710" s="11"/>
    </row>
    <row r="35711" spans="2:41" x14ac:dyDescent="0.25">
      <c r="B35711" s="6"/>
      <c r="D35711" s="6"/>
      <c r="E35711" s="6"/>
      <c r="F35711" s="6"/>
      <c r="U35711" s="11"/>
      <c r="AO35711" s="11"/>
    </row>
    <row r="35712" spans="2:41" x14ac:dyDescent="0.25">
      <c r="B35712" s="6"/>
      <c r="D35712" s="6"/>
      <c r="E35712" s="6"/>
      <c r="F35712" s="6"/>
      <c r="U35712" s="11"/>
      <c r="AO35712" s="11"/>
    </row>
    <row r="35713" spans="2:41" x14ac:dyDescent="0.25">
      <c r="B35713" s="6"/>
      <c r="D35713" s="6"/>
      <c r="E35713" s="6"/>
      <c r="F35713" s="6"/>
      <c r="U35713" s="11"/>
      <c r="AO35713" s="11"/>
    </row>
    <row r="35714" spans="2:41" x14ac:dyDescent="0.25">
      <c r="B35714" s="6"/>
      <c r="D35714" s="6"/>
      <c r="E35714" s="6"/>
      <c r="F35714" s="6"/>
      <c r="U35714" s="11"/>
      <c r="AO35714" s="11"/>
    </row>
    <row r="35715" spans="2:41" x14ac:dyDescent="0.25">
      <c r="B35715" s="6"/>
      <c r="D35715" s="6"/>
      <c r="E35715" s="6"/>
      <c r="F35715" s="6"/>
      <c r="U35715" s="11"/>
      <c r="AO35715" s="11"/>
    </row>
    <row r="35716" spans="2:41" x14ac:dyDescent="0.25">
      <c r="B35716" s="6"/>
      <c r="D35716" s="6"/>
      <c r="E35716" s="6"/>
      <c r="F35716" s="6"/>
      <c r="U35716" s="11"/>
      <c r="AO35716" s="11"/>
    </row>
    <row r="35717" spans="2:41" x14ac:dyDescent="0.25">
      <c r="B35717" s="6"/>
      <c r="D35717" s="6"/>
      <c r="E35717" s="6"/>
      <c r="F35717" s="6"/>
      <c r="U35717" s="11"/>
      <c r="AO35717" s="11"/>
    </row>
    <row r="35718" spans="2:41" x14ac:dyDescent="0.25">
      <c r="B35718" s="6"/>
      <c r="D35718" s="6"/>
      <c r="E35718" s="6"/>
      <c r="F35718" s="6"/>
      <c r="U35718" s="11"/>
      <c r="AO35718" s="11"/>
    </row>
    <row r="35719" spans="2:41" x14ac:dyDescent="0.25">
      <c r="B35719" s="6"/>
      <c r="D35719" s="6"/>
      <c r="E35719" s="6"/>
      <c r="F35719" s="6"/>
      <c r="U35719" s="11"/>
      <c r="AO35719" s="11"/>
    </row>
    <row r="35720" spans="2:41" x14ac:dyDescent="0.25">
      <c r="B35720" s="6"/>
      <c r="D35720" s="6"/>
      <c r="E35720" s="6"/>
      <c r="F35720" s="6"/>
      <c r="U35720" s="11"/>
      <c r="AO35720" s="11"/>
    </row>
    <row r="35721" spans="2:41" x14ac:dyDescent="0.25">
      <c r="B35721" s="6"/>
      <c r="D35721" s="6"/>
      <c r="E35721" s="6"/>
      <c r="F35721" s="6"/>
      <c r="U35721" s="11"/>
      <c r="AO35721" s="11"/>
    </row>
    <row r="35722" spans="2:41" x14ac:dyDescent="0.25">
      <c r="B35722" s="6"/>
      <c r="D35722" s="6"/>
      <c r="E35722" s="6"/>
      <c r="F35722" s="6"/>
      <c r="U35722" s="11"/>
      <c r="AO35722" s="11"/>
    </row>
    <row r="35723" spans="2:41" x14ac:dyDescent="0.25">
      <c r="B35723" s="6"/>
      <c r="D35723" s="6"/>
      <c r="E35723" s="6"/>
      <c r="F35723" s="6"/>
      <c r="U35723" s="11"/>
      <c r="AO35723" s="11"/>
    </row>
    <row r="35724" spans="2:41" x14ac:dyDescent="0.25">
      <c r="B35724" s="6"/>
      <c r="D35724" s="6"/>
      <c r="E35724" s="6"/>
      <c r="F35724" s="6"/>
      <c r="U35724" s="11"/>
      <c r="AO35724" s="11"/>
    </row>
    <row r="35725" spans="2:41" x14ac:dyDescent="0.25">
      <c r="B35725" s="6"/>
      <c r="D35725" s="6"/>
      <c r="E35725" s="6"/>
      <c r="F35725" s="6"/>
      <c r="U35725" s="11"/>
      <c r="AO35725" s="11"/>
    </row>
    <row r="35726" spans="2:41" x14ac:dyDescent="0.25">
      <c r="B35726" s="6"/>
      <c r="D35726" s="6"/>
      <c r="E35726" s="6"/>
      <c r="F35726" s="6"/>
      <c r="U35726" s="11"/>
      <c r="AO35726" s="11"/>
    </row>
    <row r="35727" spans="2:41" x14ac:dyDescent="0.25">
      <c r="B35727" s="6"/>
      <c r="D35727" s="6"/>
      <c r="E35727" s="6"/>
      <c r="F35727" s="6"/>
      <c r="U35727" s="11"/>
      <c r="AO35727" s="11"/>
    </row>
    <row r="35728" spans="2:41" x14ac:dyDescent="0.25">
      <c r="B35728" s="6"/>
      <c r="D35728" s="6"/>
      <c r="E35728" s="6"/>
      <c r="F35728" s="6"/>
      <c r="U35728" s="11"/>
      <c r="AO35728" s="11"/>
    </row>
    <row r="35729" spans="2:41" x14ac:dyDescent="0.25">
      <c r="B35729" s="6"/>
      <c r="D35729" s="6"/>
      <c r="E35729" s="6"/>
      <c r="F35729" s="6"/>
      <c r="U35729" s="11"/>
      <c r="AO35729" s="11"/>
    </row>
    <row r="35730" spans="2:41" x14ac:dyDescent="0.25">
      <c r="B35730" s="6"/>
      <c r="D35730" s="6"/>
      <c r="E35730" s="6"/>
      <c r="F35730" s="6"/>
      <c r="U35730" s="11"/>
      <c r="AO35730" s="11"/>
    </row>
    <row r="35731" spans="2:41" x14ac:dyDescent="0.25">
      <c r="B35731" s="6"/>
      <c r="D35731" s="6"/>
      <c r="E35731" s="6"/>
      <c r="F35731" s="6"/>
      <c r="U35731" s="11"/>
      <c r="AO35731" s="11"/>
    </row>
    <row r="35732" spans="2:41" x14ac:dyDescent="0.25">
      <c r="B35732" s="6"/>
      <c r="D35732" s="6"/>
      <c r="E35732" s="6"/>
      <c r="F35732" s="6"/>
      <c r="U35732" s="11"/>
      <c r="AO35732" s="11"/>
    </row>
    <row r="35733" spans="2:41" x14ac:dyDescent="0.25">
      <c r="B35733" s="6"/>
      <c r="D35733" s="6"/>
      <c r="E35733" s="6"/>
      <c r="F35733" s="6"/>
      <c r="U35733" s="11"/>
      <c r="AO35733" s="11"/>
    </row>
    <row r="35734" spans="2:41" x14ac:dyDescent="0.25">
      <c r="B35734" s="6"/>
      <c r="D35734" s="6"/>
      <c r="E35734" s="6"/>
      <c r="F35734" s="6"/>
      <c r="U35734" s="11"/>
      <c r="AO35734" s="11"/>
    </row>
    <row r="35735" spans="2:41" x14ac:dyDescent="0.25">
      <c r="B35735" s="6"/>
      <c r="D35735" s="6"/>
      <c r="E35735" s="6"/>
      <c r="F35735" s="6"/>
      <c r="U35735" s="11"/>
      <c r="AO35735" s="11"/>
    </row>
    <row r="35736" spans="2:41" x14ac:dyDescent="0.25">
      <c r="B35736" s="6"/>
      <c r="D35736" s="6"/>
      <c r="E35736" s="6"/>
      <c r="F35736" s="6"/>
      <c r="U35736" s="11"/>
      <c r="AO35736" s="11"/>
    </row>
    <row r="35737" spans="2:41" x14ac:dyDescent="0.25">
      <c r="B35737" s="6"/>
      <c r="D35737" s="6"/>
      <c r="E35737" s="6"/>
      <c r="F35737" s="6"/>
      <c r="U35737" s="11"/>
      <c r="AO35737" s="11"/>
    </row>
    <row r="35738" spans="2:41" x14ac:dyDescent="0.25">
      <c r="B35738" s="6"/>
      <c r="D35738" s="6"/>
      <c r="E35738" s="6"/>
      <c r="F35738" s="6"/>
      <c r="U35738" s="11"/>
      <c r="AO35738" s="11"/>
    </row>
    <row r="35739" spans="2:41" x14ac:dyDescent="0.25">
      <c r="B35739" s="6"/>
      <c r="D35739" s="6"/>
      <c r="E35739" s="6"/>
      <c r="F35739" s="6"/>
      <c r="U35739" s="11"/>
      <c r="AO35739" s="11"/>
    </row>
    <row r="35740" spans="2:41" x14ac:dyDescent="0.25">
      <c r="B35740" s="6"/>
      <c r="D35740" s="6"/>
      <c r="E35740" s="6"/>
      <c r="F35740" s="6"/>
      <c r="U35740" s="11"/>
      <c r="AO35740" s="11"/>
    </row>
    <row r="35741" spans="2:41" x14ac:dyDescent="0.25">
      <c r="B35741" s="6"/>
      <c r="D35741" s="6"/>
      <c r="E35741" s="6"/>
      <c r="F35741" s="6"/>
      <c r="U35741" s="11"/>
      <c r="AO35741" s="11"/>
    </row>
    <row r="35742" spans="2:41" x14ac:dyDescent="0.25">
      <c r="B35742" s="6"/>
      <c r="D35742" s="6"/>
      <c r="E35742" s="6"/>
      <c r="F35742" s="6"/>
      <c r="U35742" s="11"/>
      <c r="AO35742" s="11"/>
    </row>
    <row r="35743" spans="2:41" x14ac:dyDescent="0.25">
      <c r="B35743" s="6"/>
      <c r="D35743" s="6"/>
      <c r="E35743" s="6"/>
      <c r="F35743" s="6"/>
      <c r="U35743" s="11"/>
      <c r="AO35743" s="11"/>
    </row>
    <row r="35744" spans="2:41" x14ac:dyDescent="0.25">
      <c r="B35744" s="6"/>
      <c r="D35744" s="6"/>
      <c r="E35744" s="6"/>
      <c r="F35744" s="6"/>
      <c r="U35744" s="11"/>
      <c r="AO35744" s="11"/>
    </row>
    <row r="35745" spans="2:41" x14ac:dyDescent="0.25">
      <c r="B35745" s="6"/>
      <c r="D35745" s="6"/>
      <c r="E35745" s="6"/>
      <c r="F35745" s="6"/>
      <c r="U35745" s="11"/>
      <c r="AO35745" s="11"/>
    </row>
    <row r="35746" spans="2:41" x14ac:dyDescent="0.25">
      <c r="B35746" s="6"/>
      <c r="D35746" s="6"/>
      <c r="E35746" s="6"/>
      <c r="F35746" s="6"/>
      <c r="U35746" s="11"/>
      <c r="AO35746" s="11"/>
    </row>
    <row r="35747" spans="2:41" x14ac:dyDescent="0.25">
      <c r="B35747" s="6"/>
      <c r="D35747" s="6"/>
      <c r="E35747" s="6"/>
      <c r="F35747" s="6"/>
      <c r="U35747" s="11"/>
      <c r="AO35747" s="11"/>
    </row>
    <row r="35748" spans="2:41" x14ac:dyDescent="0.25">
      <c r="B35748" s="6"/>
      <c r="D35748" s="6"/>
      <c r="E35748" s="6"/>
      <c r="F35748" s="6"/>
      <c r="U35748" s="11"/>
      <c r="AO35748" s="11"/>
    </row>
    <row r="35749" spans="2:41" x14ac:dyDescent="0.25">
      <c r="B35749" s="6"/>
      <c r="D35749" s="6"/>
      <c r="E35749" s="6"/>
      <c r="F35749" s="6"/>
      <c r="U35749" s="11"/>
      <c r="AO35749" s="11"/>
    </row>
    <row r="35750" spans="2:41" x14ac:dyDescent="0.25">
      <c r="B35750" s="6"/>
      <c r="D35750" s="6"/>
      <c r="E35750" s="6"/>
      <c r="F35750" s="6"/>
      <c r="U35750" s="11"/>
      <c r="AO35750" s="11"/>
    </row>
    <row r="35751" spans="2:41" x14ac:dyDescent="0.25">
      <c r="B35751" s="6"/>
      <c r="D35751" s="6"/>
      <c r="E35751" s="6"/>
      <c r="F35751" s="6"/>
      <c r="U35751" s="11"/>
      <c r="AO35751" s="11"/>
    </row>
    <row r="35752" spans="2:41" x14ac:dyDescent="0.25">
      <c r="B35752" s="6"/>
      <c r="D35752" s="6"/>
      <c r="E35752" s="6"/>
      <c r="F35752" s="6"/>
      <c r="U35752" s="11"/>
      <c r="AO35752" s="11"/>
    </row>
    <row r="35753" spans="2:41" x14ac:dyDescent="0.25">
      <c r="B35753" s="6"/>
      <c r="D35753" s="6"/>
      <c r="E35753" s="6"/>
      <c r="F35753" s="6"/>
      <c r="U35753" s="11"/>
      <c r="AO35753" s="11"/>
    </row>
    <row r="35754" spans="2:41" x14ac:dyDescent="0.25">
      <c r="B35754" s="6"/>
      <c r="D35754" s="6"/>
      <c r="E35754" s="6"/>
      <c r="F35754" s="6"/>
      <c r="U35754" s="11"/>
      <c r="AO35754" s="11"/>
    </row>
    <row r="35755" spans="2:41" x14ac:dyDescent="0.25">
      <c r="B35755" s="6"/>
      <c r="D35755" s="6"/>
      <c r="E35755" s="6"/>
      <c r="F35755" s="6"/>
      <c r="U35755" s="11"/>
      <c r="AO35755" s="11"/>
    </row>
    <row r="35756" spans="2:41" x14ac:dyDescent="0.25">
      <c r="B35756" s="6"/>
      <c r="D35756" s="6"/>
      <c r="E35756" s="6"/>
      <c r="F35756" s="6"/>
      <c r="U35756" s="11"/>
      <c r="AO35756" s="11"/>
    </row>
    <row r="35757" spans="2:41" x14ac:dyDescent="0.25">
      <c r="B35757" s="6"/>
      <c r="D35757" s="6"/>
      <c r="E35757" s="6"/>
      <c r="F35757" s="6"/>
      <c r="U35757" s="11"/>
      <c r="AO35757" s="11"/>
    </row>
    <row r="35758" spans="2:41" x14ac:dyDescent="0.25">
      <c r="B35758" s="6"/>
      <c r="D35758" s="6"/>
      <c r="E35758" s="6"/>
      <c r="F35758" s="6"/>
      <c r="U35758" s="11"/>
      <c r="AO35758" s="11"/>
    </row>
    <row r="35759" spans="2:41" x14ac:dyDescent="0.25">
      <c r="B35759" s="6"/>
      <c r="D35759" s="6"/>
      <c r="E35759" s="6"/>
      <c r="F35759" s="6"/>
      <c r="U35759" s="11"/>
      <c r="AO35759" s="11"/>
    </row>
    <row r="35760" spans="2:41" x14ac:dyDescent="0.25">
      <c r="B35760" s="6"/>
      <c r="D35760" s="6"/>
      <c r="E35760" s="6"/>
      <c r="F35760" s="6"/>
      <c r="U35760" s="11"/>
      <c r="AO35760" s="11"/>
    </row>
    <row r="35761" spans="2:41" x14ac:dyDescent="0.25">
      <c r="B35761" s="6"/>
      <c r="D35761" s="6"/>
      <c r="E35761" s="6"/>
      <c r="F35761" s="6"/>
      <c r="U35761" s="11"/>
      <c r="AO35761" s="11"/>
    </row>
    <row r="35762" spans="2:41" x14ac:dyDescent="0.25">
      <c r="B35762" s="6"/>
      <c r="D35762" s="6"/>
      <c r="E35762" s="6"/>
      <c r="F35762" s="6"/>
      <c r="U35762" s="11"/>
      <c r="AO35762" s="11"/>
    </row>
    <row r="35763" spans="2:41" x14ac:dyDescent="0.25">
      <c r="B35763" s="6"/>
      <c r="D35763" s="6"/>
      <c r="E35763" s="6"/>
      <c r="F35763" s="6"/>
      <c r="U35763" s="11"/>
      <c r="AO35763" s="11"/>
    </row>
    <row r="35764" spans="2:41" x14ac:dyDescent="0.25">
      <c r="B35764" s="6"/>
      <c r="D35764" s="6"/>
      <c r="E35764" s="6"/>
      <c r="F35764" s="6"/>
      <c r="U35764" s="11"/>
      <c r="AO35764" s="11"/>
    </row>
    <row r="35765" spans="2:41" x14ac:dyDescent="0.25">
      <c r="B35765" s="6"/>
      <c r="D35765" s="6"/>
      <c r="E35765" s="6"/>
      <c r="F35765" s="6"/>
      <c r="U35765" s="11"/>
      <c r="AO35765" s="11"/>
    </row>
    <row r="35766" spans="2:41" x14ac:dyDescent="0.25">
      <c r="B35766" s="6"/>
      <c r="D35766" s="6"/>
      <c r="E35766" s="6"/>
      <c r="F35766" s="6"/>
      <c r="U35766" s="11"/>
      <c r="AO35766" s="11"/>
    </row>
    <row r="35767" spans="2:41" x14ac:dyDescent="0.25">
      <c r="B35767" s="6"/>
      <c r="D35767" s="6"/>
      <c r="E35767" s="6"/>
      <c r="F35767" s="6"/>
      <c r="U35767" s="11"/>
      <c r="AO35767" s="11"/>
    </row>
    <row r="35768" spans="2:41" x14ac:dyDescent="0.25">
      <c r="B35768" s="6"/>
      <c r="D35768" s="6"/>
      <c r="E35768" s="6"/>
      <c r="F35768" s="6"/>
      <c r="U35768" s="11"/>
      <c r="AO35768" s="11"/>
    </row>
    <row r="35769" spans="2:41" x14ac:dyDescent="0.25">
      <c r="B35769" s="6"/>
      <c r="D35769" s="6"/>
      <c r="E35769" s="6"/>
      <c r="F35769" s="6"/>
      <c r="U35769" s="11"/>
      <c r="AO35769" s="11"/>
    </row>
    <row r="35770" spans="2:41" x14ac:dyDescent="0.25">
      <c r="B35770" s="6"/>
      <c r="D35770" s="6"/>
      <c r="E35770" s="6"/>
      <c r="F35770" s="6"/>
      <c r="U35770" s="11"/>
      <c r="AO35770" s="11"/>
    </row>
    <row r="35771" spans="2:41" x14ac:dyDescent="0.25">
      <c r="B35771" s="6"/>
      <c r="D35771" s="6"/>
      <c r="E35771" s="6"/>
      <c r="F35771" s="6"/>
      <c r="U35771" s="11"/>
      <c r="AO35771" s="11"/>
    </row>
    <row r="35772" spans="2:41" x14ac:dyDescent="0.25">
      <c r="B35772" s="6"/>
      <c r="D35772" s="6"/>
      <c r="E35772" s="6"/>
      <c r="F35772" s="6"/>
      <c r="U35772" s="11"/>
      <c r="AO35772" s="11"/>
    </row>
    <row r="35773" spans="2:41" x14ac:dyDescent="0.25">
      <c r="B35773" s="6"/>
      <c r="D35773" s="6"/>
      <c r="E35773" s="6"/>
      <c r="F35773" s="6"/>
      <c r="U35773" s="11"/>
      <c r="AO35773" s="11"/>
    </row>
    <row r="35774" spans="2:41" x14ac:dyDescent="0.25">
      <c r="B35774" s="6"/>
      <c r="D35774" s="6"/>
      <c r="E35774" s="6"/>
      <c r="F35774" s="6"/>
      <c r="U35774" s="11"/>
      <c r="AO35774" s="11"/>
    </row>
    <row r="35775" spans="2:41" x14ac:dyDescent="0.25">
      <c r="B35775" s="6"/>
      <c r="D35775" s="6"/>
      <c r="E35775" s="6"/>
      <c r="F35775" s="6"/>
      <c r="U35775" s="11"/>
      <c r="AO35775" s="11"/>
    </row>
    <row r="35776" spans="2:41" x14ac:dyDescent="0.25">
      <c r="B35776" s="6"/>
      <c r="D35776" s="6"/>
      <c r="E35776" s="6"/>
      <c r="F35776" s="6"/>
      <c r="U35776" s="11"/>
      <c r="AO35776" s="11"/>
    </row>
    <row r="35777" spans="2:41" x14ac:dyDescent="0.25">
      <c r="B35777" s="6"/>
      <c r="D35777" s="6"/>
      <c r="E35777" s="6"/>
      <c r="F35777" s="6"/>
      <c r="U35777" s="11"/>
      <c r="AO35777" s="11"/>
    </row>
    <row r="35778" spans="2:41" x14ac:dyDescent="0.25">
      <c r="B35778" s="6"/>
      <c r="D35778" s="6"/>
      <c r="E35778" s="6"/>
      <c r="F35778" s="6"/>
      <c r="U35778" s="11"/>
      <c r="AO35778" s="11"/>
    </row>
    <row r="35779" spans="2:41" x14ac:dyDescent="0.25">
      <c r="B35779" s="6"/>
      <c r="D35779" s="6"/>
      <c r="E35779" s="6"/>
      <c r="F35779" s="6"/>
      <c r="U35779" s="11"/>
      <c r="AO35779" s="11"/>
    </row>
    <row r="35780" spans="2:41" x14ac:dyDescent="0.25">
      <c r="B35780" s="6"/>
      <c r="D35780" s="6"/>
      <c r="E35780" s="6"/>
      <c r="F35780" s="6"/>
      <c r="U35780" s="11"/>
      <c r="AO35780" s="11"/>
    </row>
    <row r="35781" spans="2:41" x14ac:dyDescent="0.25">
      <c r="B35781" s="6"/>
      <c r="D35781" s="6"/>
      <c r="E35781" s="6"/>
      <c r="F35781" s="6"/>
      <c r="U35781" s="11"/>
      <c r="AO35781" s="11"/>
    </row>
    <row r="35782" spans="2:41" x14ac:dyDescent="0.25">
      <c r="B35782" s="6"/>
      <c r="D35782" s="6"/>
      <c r="E35782" s="6"/>
      <c r="F35782" s="6"/>
      <c r="U35782" s="11"/>
      <c r="AO35782" s="11"/>
    </row>
    <row r="35783" spans="2:41" x14ac:dyDescent="0.25">
      <c r="B35783" s="6"/>
      <c r="D35783" s="6"/>
      <c r="E35783" s="6"/>
      <c r="F35783" s="6"/>
      <c r="U35783" s="11"/>
      <c r="AO35783" s="11"/>
    </row>
    <row r="35784" spans="2:41" x14ac:dyDescent="0.25">
      <c r="B35784" s="6"/>
      <c r="D35784" s="6"/>
      <c r="E35784" s="6"/>
      <c r="F35784" s="6"/>
      <c r="U35784" s="11"/>
      <c r="AO35784" s="11"/>
    </row>
    <row r="35785" spans="2:41" x14ac:dyDescent="0.25">
      <c r="B35785" s="6"/>
      <c r="D35785" s="6"/>
      <c r="E35785" s="6"/>
      <c r="F35785" s="6"/>
      <c r="U35785" s="11"/>
      <c r="AO35785" s="11"/>
    </row>
    <row r="35786" spans="2:41" x14ac:dyDescent="0.25">
      <c r="B35786" s="6"/>
      <c r="D35786" s="6"/>
      <c r="E35786" s="6"/>
      <c r="F35786" s="6"/>
      <c r="U35786" s="11"/>
      <c r="AO35786" s="11"/>
    </row>
    <row r="35787" spans="2:41" x14ac:dyDescent="0.25">
      <c r="B35787" s="6"/>
      <c r="D35787" s="6"/>
      <c r="E35787" s="6"/>
      <c r="F35787" s="6"/>
      <c r="U35787" s="11"/>
      <c r="AO35787" s="11"/>
    </row>
    <row r="35788" spans="2:41" x14ac:dyDescent="0.25">
      <c r="B35788" s="6"/>
      <c r="D35788" s="6"/>
      <c r="E35788" s="6"/>
      <c r="F35788" s="6"/>
      <c r="U35788" s="11"/>
      <c r="AO35788" s="11"/>
    </row>
    <row r="35789" spans="2:41" x14ac:dyDescent="0.25">
      <c r="B35789" s="6"/>
      <c r="D35789" s="6"/>
      <c r="E35789" s="6"/>
      <c r="F35789" s="6"/>
      <c r="U35789" s="11"/>
      <c r="AO35789" s="11"/>
    </row>
    <row r="35790" spans="2:41" x14ac:dyDescent="0.25">
      <c r="B35790" s="6"/>
      <c r="D35790" s="6"/>
      <c r="E35790" s="6"/>
      <c r="F35790" s="6"/>
      <c r="U35790" s="11"/>
      <c r="AO35790" s="11"/>
    </row>
    <row r="35791" spans="2:41" x14ac:dyDescent="0.25">
      <c r="B35791" s="6"/>
      <c r="D35791" s="6"/>
      <c r="E35791" s="6"/>
      <c r="F35791" s="6"/>
      <c r="U35791" s="11"/>
      <c r="AO35791" s="11"/>
    </row>
    <row r="35792" spans="2:41" x14ac:dyDescent="0.25">
      <c r="B35792" s="6"/>
      <c r="D35792" s="6"/>
      <c r="E35792" s="6"/>
      <c r="F35792" s="6"/>
      <c r="U35792" s="11"/>
      <c r="AO35792" s="11"/>
    </row>
    <row r="35793" spans="2:41" x14ac:dyDescent="0.25">
      <c r="B35793" s="6"/>
      <c r="D35793" s="6"/>
      <c r="E35793" s="6"/>
      <c r="F35793" s="6"/>
      <c r="U35793" s="11"/>
      <c r="AO35793" s="11"/>
    </row>
    <row r="35794" spans="2:41" x14ac:dyDescent="0.25">
      <c r="B35794" s="6"/>
      <c r="D35794" s="6"/>
      <c r="E35794" s="6"/>
      <c r="F35794" s="6"/>
      <c r="U35794" s="11"/>
      <c r="AO35794" s="11"/>
    </row>
    <row r="35795" spans="2:41" x14ac:dyDescent="0.25">
      <c r="B35795" s="6"/>
      <c r="D35795" s="6"/>
      <c r="E35795" s="6"/>
      <c r="F35795" s="6"/>
      <c r="U35795" s="11"/>
      <c r="AO35795" s="11"/>
    </row>
    <row r="35796" spans="2:41" x14ac:dyDescent="0.25">
      <c r="B35796" s="6"/>
      <c r="D35796" s="6"/>
      <c r="E35796" s="6"/>
      <c r="F35796" s="6"/>
      <c r="U35796" s="11"/>
      <c r="AO35796" s="11"/>
    </row>
    <row r="35797" spans="2:41" x14ac:dyDescent="0.25">
      <c r="B35797" s="6"/>
      <c r="D35797" s="6"/>
      <c r="E35797" s="6"/>
      <c r="F35797" s="6"/>
      <c r="U35797" s="11"/>
      <c r="AO35797" s="11"/>
    </row>
    <row r="35798" spans="2:41" x14ac:dyDescent="0.25">
      <c r="B35798" s="6"/>
      <c r="D35798" s="6"/>
      <c r="E35798" s="6"/>
      <c r="F35798" s="6"/>
      <c r="U35798" s="11"/>
      <c r="AO35798" s="11"/>
    </row>
    <row r="35799" spans="2:41" x14ac:dyDescent="0.25">
      <c r="B35799" s="6"/>
      <c r="D35799" s="6"/>
      <c r="E35799" s="6"/>
      <c r="F35799" s="6"/>
      <c r="U35799" s="11"/>
      <c r="AO35799" s="11"/>
    </row>
    <row r="35800" spans="2:41" x14ac:dyDescent="0.25">
      <c r="B35800" s="6"/>
      <c r="D35800" s="6"/>
      <c r="E35800" s="6"/>
      <c r="F35800" s="6"/>
      <c r="U35800" s="11"/>
      <c r="AO35800" s="11"/>
    </row>
    <row r="35801" spans="2:41" x14ac:dyDescent="0.25">
      <c r="B35801" s="6"/>
      <c r="D35801" s="6"/>
      <c r="E35801" s="6"/>
      <c r="F35801" s="6"/>
      <c r="U35801" s="11"/>
      <c r="AO35801" s="11"/>
    </row>
    <row r="35802" spans="2:41" x14ac:dyDescent="0.25">
      <c r="B35802" s="6"/>
      <c r="D35802" s="6"/>
      <c r="E35802" s="6"/>
      <c r="F35802" s="6"/>
      <c r="U35802" s="11"/>
      <c r="AO35802" s="11"/>
    </row>
    <row r="35803" spans="2:41" x14ac:dyDescent="0.25">
      <c r="B35803" s="6"/>
      <c r="D35803" s="6"/>
      <c r="E35803" s="6"/>
      <c r="F35803" s="6"/>
      <c r="U35803" s="11"/>
      <c r="AO35803" s="11"/>
    </row>
    <row r="35804" spans="2:41" x14ac:dyDescent="0.25">
      <c r="B35804" s="6"/>
      <c r="D35804" s="6"/>
      <c r="E35804" s="6"/>
      <c r="F35804" s="6"/>
      <c r="U35804" s="11"/>
      <c r="AO35804" s="11"/>
    </row>
    <row r="35805" spans="2:41" x14ac:dyDescent="0.25">
      <c r="B35805" s="6"/>
      <c r="D35805" s="6"/>
      <c r="E35805" s="6"/>
      <c r="F35805" s="6"/>
      <c r="U35805" s="11"/>
      <c r="AO35805" s="11"/>
    </row>
    <row r="35806" spans="2:41" x14ac:dyDescent="0.25">
      <c r="B35806" s="6"/>
      <c r="D35806" s="6"/>
      <c r="E35806" s="6"/>
      <c r="F35806" s="6"/>
      <c r="U35806" s="11"/>
      <c r="AO35806" s="11"/>
    </row>
    <row r="35807" spans="2:41" x14ac:dyDescent="0.25">
      <c r="B35807" s="6"/>
      <c r="D35807" s="6"/>
      <c r="E35807" s="6"/>
      <c r="F35807" s="6"/>
      <c r="U35807" s="11"/>
      <c r="AO35807" s="11"/>
    </row>
    <row r="35808" spans="2:41" x14ac:dyDescent="0.25">
      <c r="B35808" s="6"/>
      <c r="D35808" s="6"/>
      <c r="E35808" s="6"/>
      <c r="F35808" s="6"/>
      <c r="U35808" s="11"/>
      <c r="AO35808" s="11"/>
    </row>
    <row r="35809" spans="2:41" x14ac:dyDescent="0.25">
      <c r="B35809" s="6"/>
      <c r="D35809" s="6"/>
      <c r="E35809" s="6"/>
      <c r="F35809" s="6"/>
      <c r="U35809" s="11"/>
      <c r="AO35809" s="11"/>
    </row>
    <row r="35810" spans="2:41" x14ac:dyDescent="0.25">
      <c r="B35810" s="6"/>
      <c r="D35810" s="6"/>
      <c r="E35810" s="6"/>
      <c r="F35810" s="6"/>
      <c r="U35810" s="11"/>
      <c r="AO35810" s="11"/>
    </row>
    <row r="35811" spans="2:41" x14ac:dyDescent="0.25">
      <c r="B35811" s="6"/>
      <c r="D35811" s="6"/>
      <c r="E35811" s="6"/>
      <c r="F35811" s="6"/>
      <c r="U35811" s="11"/>
      <c r="AO35811" s="11"/>
    </row>
    <row r="35812" spans="2:41" x14ac:dyDescent="0.25">
      <c r="B35812" s="6"/>
      <c r="D35812" s="6"/>
      <c r="E35812" s="6"/>
      <c r="F35812" s="6"/>
      <c r="U35812" s="11"/>
      <c r="AO35812" s="11"/>
    </row>
    <row r="35813" spans="2:41" x14ac:dyDescent="0.25">
      <c r="B35813" s="6"/>
      <c r="D35813" s="6"/>
      <c r="E35813" s="6"/>
      <c r="F35813" s="6"/>
      <c r="U35813" s="11"/>
      <c r="AO35813" s="11"/>
    </row>
    <row r="35814" spans="2:41" x14ac:dyDescent="0.25">
      <c r="B35814" s="6"/>
      <c r="D35814" s="6"/>
      <c r="E35814" s="6"/>
      <c r="F35814" s="6"/>
      <c r="U35814" s="11"/>
      <c r="AO35814" s="11"/>
    </row>
    <row r="35815" spans="2:41" x14ac:dyDescent="0.25">
      <c r="B35815" s="6"/>
      <c r="D35815" s="6"/>
      <c r="E35815" s="6"/>
      <c r="F35815" s="6"/>
      <c r="U35815" s="11"/>
      <c r="AO35815" s="11"/>
    </row>
    <row r="35816" spans="2:41" x14ac:dyDescent="0.25">
      <c r="B35816" s="6"/>
      <c r="D35816" s="6"/>
      <c r="E35816" s="6"/>
      <c r="F35816" s="6"/>
      <c r="U35816" s="11"/>
      <c r="AO35816" s="11"/>
    </row>
    <row r="35817" spans="2:41" x14ac:dyDescent="0.25">
      <c r="B35817" s="6"/>
      <c r="D35817" s="6"/>
      <c r="E35817" s="6"/>
      <c r="F35817" s="6"/>
      <c r="U35817" s="11"/>
      <c r="AO35817" s="11"/>
    </row>
    <row r="35818" spans="2:41" x14ac:dyDescent="0.25">
      <c r="B35818" s="6"/>
      <c r="D35818" s="6"/>
      <c r="E35818" s="6"/>
      <c r="F35818" s="6"/>
      <c r="U35818" s="11"/>
      <c r="AO35818" s="11"/>
    </row>
    <row r="35819" spans="2:41" x14ac:dyDescent="0.25">
      <c r="B35819" s="6"/>
      <c r="D35819" s="6"/>
      <c r="E35819" s="6"/>
      <c r="F35819" s="6"/>
      <c r="U35819" s="11"/>
      <c r="AO35819" s="11"/>
    </row>
    <row r="35820" spans="2:41" x14ac:dyDescent="0.25">
      <c r="B35820" s="6"/>
      <c r="D35820" s="6"/>
      <c r="E35820" s="6"/>
      <c r="F35820" s="6"/>
      <c r="U35820" s="11"/>
      <c r="AO35820" s="11"/>
    </row>
    <row r="35821" spans="2:41" x14ac:dyDescent="0.25">
      <c r="B35821" s="6"/>
      <c r="D35821" s="6"/>
      <c r="E35821" s="6"/>
      <c r="F35821" s="6"/>
      <c r="U35821" s="11"/>
      <c r="AO35821" s="11"/>
    </row>
    <row r="35822" spans="2:41" x14ac:dyDescent="0.25">
      <c r="B35822" s="6"/>
      <c r="D35822" s="6"/>
      <c r="E35822" s="6"/>
      <c r="F35822" s="6"/>
      <c r="U35822" s="11"/>
      <c r="AO35822" s="11"/>
    </row>
    <row r="35823" spans="2:41" x14ac:dyDescent="0.25">
      <c r="B35823" s="6"/>
      <c r="D35823" s="6"/>
      <c r="E35823" s="6"/>
      <c r="F35823" s="6"/>
      <c r="U35823" s="11"/>
      <c r="AO35823" s="11"/>
    </row>
    <row r="35824" spans="2:41" x14ac:dyDescent="0.25">
      <c r="B35824" s="6"/>
      <c r="D35824" s="6"/>
      <c r="E35824" s="6"/>
      <c r="F35824" s="6"/>
      <c r="U35824" s="11"/>
      <c r="AO35824" s="11"/>
    </row>
    <row r="35825" spans="2:41" x14ac:dyDescent="0.25">
      <c r="B35825" s="6"/>
      <c r="D35825" s="6"/>
      <c r="E35825" s="6"/>
      <c r="F35825" s="6"/>
      <c r="U35825" s="11"/>
      <c r="AO35825" s="11"/>
    </row>
    <row r="35826" spans="2:41" x14ac:dyDescent="0.25">
      <c r="B35826" s="6"/>
      <c r="D35826" s="6"/>
      <c r="E35826" s="6"/>
      <c r="F35826" s="6"/>
      <c r="U35826" s="11"/>
      <c r="AO35826" s="11"/>
    </row>
    <row r="35827" spans="2:41" x14ac:dyDescent="0.25">
      <c r="B35827" s="6"/>
      <c r="D35827" s="6"/>
      <c r="E35827" s="6"/>
      <c r="F35827" s="6"/>
      <c r="U35827" s="11"/>
      <c r="AO35827" s="11"/>
    </row>
    <row r="35828" spans="2:41" x14ac:dyDescent="0.25">
      <c r="B35828" s="6"/>
      <c r="D35828" s="6"/>
      <c r="E35828" s="6"/>
      <c r="F35828" s="6"/>
      <c r="U35828" s="11"/>
      <c r="AO35828" s="11"/>
    </row>
    <row r="35829" spans="2:41" x14ac:dyDescent="0.25">
      <c r="B35829" s="6"/>
      <c r="D35829" s="6"/>
      <c r="E35829" s="6"/>
      <c r="F35829" s="6"/>
      <c r="U35829" s="11"/>
      <c r="AO35829" s="11"/>
    </row>
    <row r="35830" spans="2:41" x14ac:dyDescent="0.25">
      <c r="B35830" s="6"/>
      <c r="D35830" s="6"/>
      <c r="E35830" s="6"/>
      <c r="F35830" s="6"/>
      <c r="U35830" s="11"/>
      <c r="AO35830" s="11"/>
    </row>
    <row r="35831" spans="2:41" x14ac:dyDescent="0.25">
      <c r="B35831" s="6"/>
      <c r="D35831" s="6"/>
      <c r="E35831" s="6"/>
      <c r="F35831" s="6"/>
      <c r="U35831" s="11"/>
      <c r="AO35831" s="11"/>
    </row>
    <row r="35832" spans="2:41" x14ac:dyDescent="0.25">
      <c r="B35832" s="6"/>
      <c r="D35832" s="6"/>
      <c r="E35832" s="6"/>
      <c r="F35832" s="6"/>
      <c r="U35832" s="11"/>
      <c r="AO35832" s="11"/>
    </row>
    <row r="35833" spans="2:41" x14ac:dyDescent="0.25">
      <c r="B35833" s="6"/>
      <c r="D35833" s="6"/>
      <c r="E35833" s="6"/>
      <c r="F35833" s="6"/>
      <c r="U35833" s="11"/>
      <c r="AO35833" s="11"/>
    </row>
    <row r="35834" spans="2:41" x14ac:dyDescent="0.25">
      <c r="B35834" s="6"/>
      <c r="D35834" s="6"/>
      <c r="E35834" s="6"/>
      <c r="F35834" s="6"/>
      <c r="U35834" s="11"/>
      <c r="AO35834" s="11"/>
    </row>
    <row r="35835" spans="2:41" x14ac:dyDescent="0.25">
      <c r="B35835" s="6"/>
      <c r="D35835" s="6"/>
      <c r="E35835" s="6"/>
      <c r="F35835" s="6"/>
      <c r="U35835" s="11"/>
      <c r="AO35835" s="11"/>
    </row>
    <row r="35836" spans="2:41" x14ac:dyDescent="0.25">
      <c r="B35836" s="6"/>
      <c r="D35836" s="6"/>
      <c r="E35836" s="6"/>
      <c r="F35836" s="6"/>
      <c r="U35836" s="11"/>
      <c r="AO35836" s="11"/>
    </row>
    <row r="35837" spans="2:41" x14ac:dyDescent="0.25">
      <c r="B35837" s="6"/>
      <c r="D35837" s="6"/>
      <c r="E35837" s="6"/>
      <c r="F35837" s="6"/>
      <c r="U35837" s="11"/>
      <c r="AO35837" s="11"/>
    </row>
    <row r="35838" spans="2:41" x14ac:dyDescent="0.25">
      <c r="B35838" s="6"/>
      <c r="D35838" s="6"/>
      <c r="E35838" s="6"/>
      <c r="F35838" s="6"/>
      <c r="U35838" s="11"/>
      <c r="AO35838" s="11"/>
    </row>
    <row r="35839" spans="2:41" x14ac:dyDescent="0.25">
      <c r="B35839" s="6"/>
      <c r="D35839" s="6"/>
      <c r="E35839" s="6"/>
      <c r="F35839" s="6"/>
      <c r="U35839" s="11"/>
      <c r="AO35839" s="11"/>
    </row>
    <row r="35840" spans="2:41" x14ac:dyDescent="0.25">
      <c r="B35840" s="6"/>
      <c r="D35840" s="6"/>
      <c r="E35840" s="6"/>
      <c r="F35840" s="6"/>
      <c r="U35840" s="11"/>
      <c r="AO35840" s="11"/>
    </row>
    <row r="35841" spans="2:41" x14ac:dyDescent="0.25">
      <c r="B35841" s="6"/>
      <c r="D35841" s="6"/>
      <c r="E35841" s="6"/>
      <c r="F35841" s="6"/>
      <c r="U35841" s="11"/>
      <c r="AO35841" s="11"/>
    </row>
    <row r="35842" spans="2:41" x14ac:dyDescent="0.25">
      <c r="B35842" s="6"/>
      <c r="D35842" s="6"/>
      <c r="E35842" s="6"/>
      <c r="F35842" s="6"/>
      <c r="U35842" s="11"/>
      <c r="AO35842" s="11"/>
    </row>
    <row r="35843" spans="2:41" x14ac:dyDescent="0.25">
      <c r="B35843" s="6"/>
      <c r="D35843" s="6"/>
      <c r="E35843" s="6"/>
      <c r="F35843" s="6"/>
      <c r="U35843" s="11"/>
      <c r="AO35843" s="11"/>
    </row>
    <row r="35844" spans="2:41" x14ac:dyDescent="0.25">
      <c r="B35844" s="6"/>
      <c r="D35844" s="6"/>
      <c r="E35844" s="6"/>
      <c r="F35844" s="6"/>
      <c r="U35844" s="11"/>
      <c r="AO35844" s="11"/>
    </row>
    <row r="35845" spans="2:41" x14ac:dyDescent="0.25">
      <c r="B35845" s="6"/>
      <c r="D35845" s="6"/>
      <c r="E35845" s="6"/>
      <c r="F35845" s="6"/>
      <c r="U35845" s="11"/>
      <c r="AO35845" s="11"/>
    </row>
    <row r="35846" spans="2:41" x14ac:dyDescent="0.25">
      <c r="B35846" s="6"/>
      <c r="D35846" s="6"/>
      <c r="E35846" s="6"/>
      <c r="F35846" s="6"/>
      <c r="U35846" s="11"/>
      <c r="AO35846" s="11"/>
    </row>
    <row r="35847" spans="2:41" x14ac:dyDescent="0.25">
      <c r="B35847" s="6"/>
      <c r="D35847" s="6"/>
      <c r="E35847" s="6"/>
      <c r="F35847" s="6"/>
      <c r="U35847" s="11"/>
      <c r="AO35847" s="11"/>
    </row>
    <row r="35848" spans="2:41" x14ac:dyDescent="0.25">
      <c r="B35848" s="6"/>
      <c r="D35848" s="6"/>
      <c r="E35848" s="6"/>
      <c r="F35848" s="6"/>
      <c r="U35848" s="11"/>
      <c r="AO35848" s="11"/>
    </row>
    <row r="35849" spans="2:41" x14ac:dyDescent="0.25">
      <c r="B35849" s="6"/>
      <c r="D35849" s="6"/>
      <c r="E35849" s="6"/>
      <c r="F35849" s="6"/>
      <c r="U35849" s="11"/>
      <c r="AO35849" s="11"/>
    </row>
    <row r="35850" spans="2:41" x14ac:dyDescent="0.25">
      <c r="B35850" s="6"/>
      <c r="D35850" s="6"/>
      <c r="E35850" s="6"/>
      <c r="F35850" s="6"/>
      <c r="U35850" s="11"/>
      <c r="AO35850" s="11"/>
    </row>
    <row r="35851" spans="2:41" x14ac:dyDescent="0.25">
      <c r="B35851" s="6"/>
      <c r="D35851" s="6"/>
      <c r="E35851" s="6"/>
      <c r="F35851" s="6"/>
      <c r="U35851" s="11"/>
      <c r="AO35851" s="11"/>
    </row>
    <row r="35852" spans="2:41" x14ac:dyDescent="0.25">
      <c r="B35852" s="6"/>
      <c r="D35852" s="6"/>
      <c r="E35852" s="6"/>
      <c r="F35852" s="6"/>
      <c r="U35852" s="11"/>
      <c r="AO35852" s="11"/>
    </row>
    <row r="35853" spans="2:41" x14ac:dyDescent="0.25">
      <c r="B35853" s="6"/>
      <c r="D35853" s="6"/>
      <c r="E35853" s="6"/>
      <c r="F35853" s="6"/>
      <c r="U35853" s="11"/>
      <c r="AO35853" s="11"/>
    </row>
    <row r="35854" spans="2:41" x14ac:dyDescent="0.25">
      <c r="B35854" s="6"/>
      <c r="D35854" s="6"/>
      <c r="E35854" s="6"/>
      <c r="F35854" s="6"/>
      <c r="U35854" s="11"/>
      <c r="AO35854" s="11"/>
    </row>
    <row r="35855" spans="2:41" x14ac:dyDescent="0.25">
      <c r="B35855" s="6"/>
      <c r="D35855" s="6"/>
      <c r="E35855" s="6"/>
      <c r="F35855" s="6"/>
      <c r="U35855" s="11"/>
      <c r="AO35855" s="11"/>
    </row>
    <row r="35856" spans="2:41" x14ac:dyDescent="0.25">
      <c r="B35856" s="6"/>
      <c r="D35856" s="6"/>
      <c r="E35856" s="6"/>
      <c r="F35856" s="6"/>
      <c r="U35856" s="11"/>
      <c r="AO35856" s="11"/>
    </row>
    <row r="35857" spans="2:41" x14ac:dyDescent="0.25">
      <c r="B35857" s="6"/>
      <c r="D35857" s="6"/>
      <c r="E35857" s="6"/>
      <c r="F35857" s="6"/>
      <c r="U35857" s="11"/>
      <c r="AO35857" s="11"/>
    </row>
    <row r="35858" spans="2:41" x14ac:dyDescent="0.25">
      <c r="B35858" s="6"/>
      <c r="D35858" s="6"/>
      <c r="E35858" s="6"/>
      <c r="F35858" s="6"/>
      <c r="U35858" s="11"/>
      <c r="AO35858" s="11"/>
    </row>
    <row r="35859" spans="2:41" x14ac:dyDescent="0.25">
      <c r="B35859" s="6"/>
      <c r="D35859" s="6"/>
      <c r="E35859" s="6"/>
      <c r="F35859" s="6"/>
      <c r="U35859" s="11"/>
      <c r="AO35859" s="11"/>
    </row>
    <row r="35860" spans="2:41" x14ac:dyDescent="0.25">
      <c r="B35860" s="6"/>
      <c r="D35860" s="6"/>
      <c r="E35860" s="6"/>
      <c r="F35860" s="6"/>
      <c r="U35860" s="11"/>
      <c r="AO35860" s="11"/>
    </row>
    <row r="35861" spans="2:41" x14ac:dyDescent="0.25">
      <c r="B35861" s="6"/>
      <c r="D35861" s="6"/>
      <c r="E35861" s="6"/>
      <c r="F35861" s="6"/>
      <c r="U35861" s="11"/>
      <c r="AO35861" s="11"/>
    </row>
    <row r="35862" spans="2:41" x14ac:dyDescent="0.25">
      <c r="B35862" s="6"/>
      <c r="D35862" s="6"/>
      <c r="E35862" s="6"/>
      <c r="F35862" s="6"/>
      <c r="U35862" s="11"/>
      <c r="AO35862" s="11"/>
    </row>
    <row r="35863" spans="2:41" x14ac:dyDescent="0.25">
      <c r="B35863" s="6"/>
      <c r="D35863" s="6"/>
      <c r="E35863" s="6"/>
      <c r="F35863" s="6"/>
      <c r="U35863" s="11"/>
      <c r="AO35863" s="11"/>
    </row>
    <row r="35864" spans="2:41" x14ac:dyDescent="0.25">
      <c r="B35864" s="6"/>
      <c r="D35864" s="6"/>
      <c r="E35864" s="6"/>
      <c r="F35864" s="6"/>
      <c r="U35864" s="11"/>
      <c r="AO35864" s="11"/>
    </row>
    <row r="35865" spans="2:41" x14ac:dyDescent="0.25">
      <c r="B35865" s="6"/>
      <c r="D35865" s="6"/>
      <c r="E35865" s="6"/>
      <c r="F35865" s="6"/>
      <c r="U35865" s="11"/>
      <c r="AO35865" s="11"/>
    </row>
    <row r="35866" spans="2:41" x14ac:dyDescent="0.25">
      <c r="B35866" s="6"/>
      <c r="D35866" s="6"/>
      <c r="E35866" s="6"/>
      <c r="F35866" s="6"/>
      <c r="U35866" s="11"/>
      <c r="AO35866" s="11"/>
    </row>
    <row r="35867" spans="2:41" x14ac:dyDescent="0.25">
      <c r="B35867" s="6"/>
      <c r="D35867" s="6"/>
      <c r="E35867" s="6"/>
      <c r="F35867" s="6"/>
      <c r="U35867" s="11"/>
      <c r="AO35867" s="11"/>
    </row>
    <row r="35868" spans="2:41" x14ac:dyDescent="0.25">
      <c r="B35868" s="6"/>
      <c r="D35868" s="6"/>
      <c r="E35868" s="6"/>
      <c r="F35868" s="6"/>
      <c r="U35868" s="11"/>
      <c r="AO35868" s="11"/>
    </row>
    <row r="35869" spans="2:41" x14ac:dyDescent="0.25">
      <c r="B35869" s="6"/>
      <c r="D35869" s="6"/>
      <c r="E35869" s="6"/>
      <c r="F35869" s="6"/>
      <c r="U35869" s="11"/>
      <c r="AO35869" s="11"/>
    </row>
    <row r="35870" spans="2:41" x14ac:dyDescent="0.25">
      <c r="B35870" s="6"/>
      <c r="D35870" s="6"/>
      <c r="E35870" s="6"/>
      <c r="F35870" s="6"/>
      <c r="U35870" s="11"/>
      <c r="AO35870" s="11"/>
    </row>
    <row r="35871" spans="2:41" x14ac:dyDescent="0.25">
      <c r="B35871" s="6"/>
      <c r="D35871" s="6"/>
      <c r="E35871" s="6"/>
      <c r="F35871" s="6"/>
      <c r="U35871" s="11"/>
      <c r="AO35871" s="11"/>
    </row>
    <row r="35872" spans="2:41" x14ac:dyDescent="0.25">
      <c r="B35872" s="6"/>
      <c r="D35872" s="6"/>
      <c r="E35872" s="6"/>
      <c r="F35872" s="6"/>
      <c r="U35872" s="11"/>
      <c r="AO35872" s="11"/>
    </row>
    <row r="35873" spans="2:41" x14ac:dyDescent="0.25">
      <c r="B35873" s="6"/>
      <c r="D35873" s="6"/>
      <c r="E35873" s="6"/>
      <c r="F35873" s="6"/>
      <c r="U35873" s="11"/>
      <c r="AO35873" s="11"/>
    </row>
    <row r="35874" spans="2:41" x14ac:dyDescent="0.25">
      <c r="B35874" s="6"/>
      <c r="D35874" s="6"/>
      <c r="E35874" s="6"/>
      <c r="F35874" s="6"/>
      <c r="U35874" s="11"/>
      <c r="AO35874" s="11"/>
    </row>
    <row r="35875" spans="2:41" x14ac:dyDescent="0.25">
      <c r="B35875" s="6"/>
      <c r="D35875" s="6"/>
      <c r="E35875" s="6"/>
      <c r="F35875" s="6"/>
      <c r="U35875" s="11"/>
      <c r="AO35875" s="11"/>
    </row>
    <row r="35876" spans="2:41" x14ac:dyDescent="0.25">
      <c r="B35876" s="6"/>
      <c r="D35876" s="6"/>
      <c r="E35876" s="6"/>
      <c r="F35876" s="6"/>
      <c r="U35876" s="11"/>
      <c r="AO35876" s="11"/>
    </row>
    <row r="35877" spans="2:41" x14ac:dyDescent="0.25">
      <c r="B35877" s="6"/>
      <c r="D35877" s="6"/>
      <c r="E35877" s="6"/>
      <c r="F35877" s="6"/>
      <c r="U35877" s="11"/>
      <c r="AO35877" s="11"/>
    </row>
    <row r="35878" spans="2:41" x14ac:dyDescent="0.25">
      <c r="B35878" s="6"/>
      <c r="D35878" s="6"/>
      <c r="E35878" s="6"/>
      <c r="F35878" s="6"/>
      <c r="U35878" s="11"/>
      <c r="AO35878" s="11"/>
    </row>
    <row r="35879" spans="2:41" x14ac:dyDescent="0.25">
      <c r="B35879" s="6"/>
      <c r="D35879" s="6"/>
      <c r="E35879" s="6"/>
      <c r="F35879" s="6"/>
      <c r="U35879" s="11"/>
      <c r="AO35879" s="11"/>
    </row>
    <row r="35880" spans="2:41" x14ac:dyDescent="0.25">
      <c r="B35880" s="6"/>
      <c r="D35880" s="6"/>
      <c r="E35880" s="6"/>
      <c r="F35880" s="6"/>
      <c r="U35880" s="11"/>
      <c r="AO35880" s="11"/>
    </row>
    <row r="35881" spans="2:41" x14ac:dyDescent="0.25">
      <c r="B35881" s="6"/>
      <c r="D35881" s="6"/>
      <c r="E35881" s="6"/>
      <c r="F35881" s="6"/>
      <c r="U35881" s="11"/>
      <c r="AO35881" s="11"/>
    </row>
    <row r="35882" spans="2:41" x14ac:dyDescent="0.25">
      <c r="B35882" s="6"/>
      <c r="D35882" s="6"/>
      <c r="E35882" s="6"/>
      <c r="F35882" s="6"/>
      <c r="U35882" s="11"/>
      <c r="AO35882" s="11"/>
    </row>
    <row r="35883" spans="2:41" x14ac:dyDescent="0.25">
      <c r="B35883" s="6"/>
      <c r="D35883" s="6"/>
      <c r="E35883" s="6"/>
      <c r="F35883" s="6"/>
      <c r="U35883" s="11"/>
      <c r="AO35883" s="11"/>
    </row>
    <row r="35884" spans="2:41" x14ac:dyDescent="0.25">
      <c r="B35884" s="6"/>
      <c r="D35884" s="6"/>
      <c r="E35884" s="6"/>
      <c r="F35884" s="6"/>
      <c r="U35884" s="11"/>
      <c r="AO35884" s="11"/>
    </row>
    <row r="35885" spans="2:41" x14ac:dyDescent="0.25">
      <c r="B35885" s="6"/>
      <c r="D35885" s="6"/>
      <c r="E35885" s="6"/>
      <c r="F35885" s="6"/>
      <c r="U35885" s="11"/>
      <c r="AO35885" s="11"/>
    </row>
    <row r="35886" spans="2:41" x14ac:dyDescent="0.25">
      <c r="B35886" s="6"/>
      <c r="D35886" s="6"/>
      <c r="E35886" s="6"/>
      <c r="F35886" s="6"/>
      <c r="U35886" s="11"/>
      <c r="AO35886" s="11"/>
    </row>
    <row r="35887" spans="2:41" x14ac:dyDescent="0.25">
      <c r="B35887" s="6"/>
      <c r="D35887" s="6"/>
      <c r="E35887" s="6"/>
      <c r="F35887" s="6"/>
      <c r="U35887" s="11"/>
      <c r="AO35887" s="11"/>
    </row>
    <row r="35888" spans="2:41" x14ac:dyDescent="0.25">
      <c r="B35888" s="6"/>
      <c r="D35888" s="6"/>
      <c r="E35888" s="6"/>
      <c r="F35888" s="6"/>
      <c r="U35888" s="11"/>
      <c r="AO35888" s="11"/>
    </row>
    <row r="35889" spans="2:41" x14ac:dyDescent="0.25">
      <c r="B35889" s="6"/>
      <c r="D35889" s="6"/>
      <c r="E35889" s="6"/>
      <c r="F35889" s="6"/>
      <c r="U35889" s="11"/>
      <c r="AO35889" s="11"/>
    </row>
    <row r="35890" spans="2:41" x14ac:dyDescent="0.25">
      <c r="B35890" s="6"/>
      <c r="D35890" s="6"/>
      <c r="E35890" s="6"/>
      <c r="F35890" s="6"/>
      <c r="U35890" s="11"/>
      <c r="AO35890" s="11"/>
    </row>
    <row r="35891" spans="2:41" x14ac:dyDescent="0.25">
      <c r="B35891" s="6"/>
      <c r="D35891" s="6"/>
      <c r="E35891" s="6"/>
      <c r="F35891" s="6"/>
      <c r="U35891" s="11"/>
      <c r="AO35891" s="11"/>
    </row>
    <row r="35892" spans="2:41" x14ac:dyDescent="0.25">
      <c r="B35892" s="6"/>
      <c r="D35892" s="6"/>
      <c r="E35892" s="6"/>
      <c r="F35892" s="6"/>
      <c r="U35892" s="11"/>
      <c r="AO35892" s="11"/>
    </row>
    <row r="35893" spans="2:41" x14ac:dyDescent="0.25">
      <c r="B35893" s="6"/>
      <c r="D35893" s="6"/>
      <c r="E35893" s="6"/>
      <c r="F35893" s="6"/>
      <c r="U35893" s="11"/>
      <c r="AO35893" s="11"/>
    </row>
    <row r="35894" spans="2:41" x14ac:dyDescent="0.25">
      <c r="B35894" s="6"/>
      <c r="D35894" s="6"/>
      <c r="E35894" s="6"/>
      <c r="F35894" s="6"/>
      <c r="U35894" s="11"/>
      <c r="AO35894" s="11"/>
    </row>
    <row r="35895" spans="2:41" x14ac:dyDescent="0.25">
      <c r="B35895" s="6"/>
      <c r="D35895" s="6"/>
      <c r="E35895" s="6"/>
      <c r="F35895" s="6"/>
      <c r="U35895" s="11"/>
      <c r="AO35895" s="11"/>
    </row>
    <row r="35896" spans="2:41" x14ac:dyDescent="0.25">
      <c r="B35896" s="6"/>
      <c r="D35896" s="6"/>
      <c r="E35896" s="6"/>
      <c r="F35896" s="6"/>
      <c r="U35896" s="11"/>
      <c r="AO35896" s="11"/>
    </row>
    <row r="35897" spans="2:41" x14ac:dyDescent="0.25">
      <c r="B35897" s="6"/>
      <c r="D35897" s="6"/>
      <c r="E35897" s="6"/>
      <c r="F35897" s="6"/>
      <c r="U35897" s="11"/>
      <c r="AO35897" s="11"/>
    </row>
    <row r="35898" spans="2:41" x14ac:dyDescent="0.25">
      <c r="B35898" s="6"/>
      <c r="D35898" s="6"/>
      <c r="E35898" s="6"/>
      <c r="F35898" s="6"/>
      <c r="U35898" s="11"/>
      <c r="AO35898" s="11"/>
    </row>
    <row r="35899" spans="2:41" x14ac:dyDescent="0.25">
      <c r="B35899" s="6"/>
      <c r="D35899" s="6"/>
      <c r="E35899" s="6"/>
      <c r="F35899" s="6"/>
      <c r="U35899" s="11"/>
      <c r="AO35899" s="11"/>
    </row>
    <row r="35900" spans="2:41" x14ac:dyDescent="0.25">
      <c r="B35900" s="6"/>
      <c r="D35900" s="6"/>
      <c r="E35900" s="6"/>
      <c r="F35900" s="6"/>
      <c r="U35900" s="11"/>
      <c r="AO35900" s="11"/>
    </row>
    <row r="35901" spans="2:41" x14ac:dyDescent="0.25">
      <c r="B35901" s="6"/>
      <c r="D35901" s="6"/>
      <c r="E35901" s="6"/>
      <c r="F35901" s="6"/>
      <c r="U35901" s="11"/>
      <c r="AO35901" s="11"/>
    </row>
    <row r="35902" spans="2:41" x14ac:dyDescent="0.25">
      <c r="B35902" s="6"/>
      <c r="D35902" s="6"/>
      <c r="E35902" s="6"/>
      <c r="F35902" s="6"/>
      <c r="U35902" s="11"/>
      <c r="AO35902" s="11"/>
    </row>
    <row r="35903" spans="2:41" x14ac:dyDescent="0.25">
      <c r="B35903" s="6"/>
      <c r="D35903" s="6"/>
      <c r="E35903" s="6"/>
      <c r="F35903" s="6"/>
      <c r="U35903" s="11"/>
      <c r="AO35903" s="11"/>
    </row>
    <row r="35904" spans="2:41" x14ac:dyDescent="0.25">
      <c r="B35904" s="6"/>
      <c r="D35904" s="6"/>
      <c r="E35904" s="6"/>
      <c r="F35904" s="6"/>
      <c r="U35904" s="11"/>
      <c r="AO35904" s="11"/>
    </row>
    <row r="35905" spans="2:41" x14ac:dyDescent="0.25">
      <c r="B35905" s="6"/>
      <c r="D35905" s="6"/>
      <c r="E35905" s="6"/>
      <c r="F35905" s="6"/>
      <c r="U35905" s="11"/>
      <c r="AO35905" s="11"/>
    </row>
    <row r="35906" spans="2:41" x14ac:dyDescent="0.25">
      <c r="B35906" s="6"/>
      <c r="D35906" s="6"/>
      <c r="E35906" s="6"/>
      <c r="F35906" s="6"/>
      <c r="U35906" s="11"/>
      <c r="AO35906" s="11"/>
    </row>
    <row r="35907" spans="2:41" x14ac:dyDescent="0.25">
      <c r="B35907" s="6"/>
      <c r="D35907" s="6"/>
      <c r="E35907" s="6"/>
      <c r="F35907" s="6"/>
      <c r="U35907" s="11"/>
      <c r="AO35907" s="11"/>
    </row>
    <row r="35908" spans="2:41" x14ac:dyDescent="0.25">
      <c r="B35908" s="6"/>
      <c r="D35908" s="6"/>
      <c r="E35908" s="6"/>
      <c r="F35908" s="6"/>
      <c r="U35908" s="11"/>
      <c r="AO35908" s="11"/>
    </row>
    <row r="35909" spans="2:41" x14ac:dyDescent="0.25">
      <c r="B35909" s="6"/>
      <c r="D35909" s="6"/>
      <c r="E35909" s="6"/>
      <c r="F35909" s="6"/>
      <c r="U35909" s="11"/>
      <c r="AO35909" s="11"/>
    </row>
    <row r="35910" spans="2:41" x14ac:dyDescent="0.25">
      <c r="B35910" s="6"/>
      <c r="D35910" s="6"/>
      <c r="E35910" s="6"/>
      <c r="F35910" s="6"/>
      <c r="U35910" s="11"/>
      <c r="AO35910" s="11"/>
    </row>
    <row r="35911" spans="2:41" x14ac:dyDescent="0.25">
      <c r="B35911" s="6"/>
      <c r="D35911" s="6"/>
      <c r="E35911" s="6"/>
      <c r="F35911" s="6"/>
      <c r="U35911" s="11"/>
      <c r="AO35911" s="11"/>
    </row>
    <row r="35912" spans="2:41" x14ac:dyDescent="0.25">
      <c r="B35912" s="6"/>
      <c r="D35912" s="6"/>
      <c r="E35912" s="6"/>
      <c r="F35912" s="6"/>
      <c r="U35912" s="11"/>
      <c r="AO35912" s="11"/>
    </row>
    <row r="35913" spans="2:41" x14ac:dyDescent="0.25">
      <c r="B35913" s="6"/>
      <c r="D35913" s="6"/>
      <c r="E35913" s="6"/>
      <c r="F35913" s="6"/>
      <c r="U35913" s="11"/>
      <c r="AO35913" s="11"/>
    </row>
    <row r="35914" spans="2:41" x14ac:dyDescent="0.25">
      <c r="B35914" s="6"/>
      <c r="D35914" s="6"/>
      <c r="E35914" s="6"/>
      <c r="F35914" s="6"/>
      <c r="U35914" s="11"/>
      <c r="AO35914" s="11"/>
    </row>
    <row r="35915" spans="2:41" x14ac:dyDescent="0.25">
      <c r="B35915" s="6"/>
      <c r="D35915" s="6"/>
      <c r="E35915" s="6"/>
      <c r="F35915" s="6"/>
      <c r="U35915" s="11"/>
      <c r="AO35915" s="11"/>
    </row>
    <row r="35916" spans="2:41" x14ac:dyDescent="0.25">
      <c r="B35916" s="6"/>
      <c r="D35916" s="6"/>
      <c r="E35916" s="6"/>
      <c r="F35916" s="6"/>
      <c r="U35916" s="11"/>
      <c r="AO35916" s="11"/>
    </row>
    <row r="35917" spans="2:41" x14ac:dyDescent="0.25">
      <c r="B35917" s="6"/>
      <c r="D35917" s="6"/>
      <c r="E35917" s="6"/>
      <c r="F35917" s="6"/>
      <c r="U35917" s="11"/>
      <c r="AO35917" s="11"/>
    </row>
    <row r="35918" spans="2:41" x14ac:dyDescent="0.25">
      <c r="B35918" s="6"/>
      <c r="D35918" s="6"/>
      <c r="E35918" s="6"/>
      <c r="F35918" s="6"/>
      <c r="U35918" s="11"/>
      <c r="AO35918" s="11"/>
    </row>
    <row r="35919" spans="2:41" x14ac:dyDescent="0.25">
      <c r="B35919" s="6"/>
      <c r="D35919" s="6"/>
      <c r="E35919" s="6"/>
      <c r="F35919" s="6"/>
      <c r="U35919" s="11"/>
      <c r="AO35919" s="11"/>
    </row>
    <row r="35920" spans="2:41" x14ac:dyDescent="0.25">
      <c r="B35920" s="6"/>
      <c r="D35920" s="6"/>
      <c r="E35920" s="6"/>
      <c r="F35920" s="6"/>
      <c r="U35920" s="11"/>
      <c r="AO35920" s="11"/>
    </row>
    <row r="35921" spans="2:41" x14ac:dyDescent="0.25">
      <c r="B35921" s="6"/>
      <c r="D35921" s="6"/>
      <c r="E35921" s="6"/>
      <c r="F35921" s="6"/>
      <c r="U35921" s="11"/>
      <c r="AO35921" s="11"/>
    </row>
    <row r="35922" spans="2:41" x14ac:dyDescent="0.25">
      <c r="B35922" s="6"/>
      <c r="D35922" s="6"/>
      <c r="E35922" s="6"/>
      <c r="F35922" s="6"/>
      <c r="U35922" s="11"/>
      <c r="AO35922" s="11"/>
    </row>
    <row r="35923" spans="2:41" x14ac:dyDescent="0.25">
      <c r="B35923" s="6"/>
      <c r="D35923" s="6"/>
      <c r="E35923" s="6"/>
      <c r="F35923" s="6"/>
      <c r="U35923" s="11"/>
      <c r="AO35923" s="11"/>
    </row>
    <row r="35924" spans="2:41" x14ac:dyDescent="0.25">
      <c r="B35924" s="6"/>
      <c r="D35924" s="6"/>
      <c r="E35924" s="6"/>
      <c r="F35924" s="6"/>
      <c r="U35924" s="11"/>
      <c r="AO35924" s="11"/>
    </row>
    <row r="35925" spans="2:41" x14ac:dyDescent="0.25">
      <c r="B35925" s="6"/>
      <c r="D35925" s="6"/>
      <c r="E35925" s="6"/>
      <c r="F35925" s="6"/>
      <c r="U35925" s="11"/>
      <c r="AO35925" s="11"/>
    </row>
    <row r="35926" spans="2:41" x14ac:dyDescent="0.25">
      <c r="B35926" s="6"/>
      <c r="D35926" s="6"/>
      <c r="E35926" s="6"/>
      <c r="F35926" s="6"/>
      <c r="U35926" s="11"/>
      <c r="AO35926" s="11"/>
    </row>
    <row r="35927" spans="2:41" x14ac:dyDescent="0.25">
      <c r="B35927" s="6"/>
      <c r="D35927" s="6"/>
      <c r="E35927" s="6"/>
      <c r="F35927" s="6"/>
      <c r="U35927" s="11"/>
      <c r="AO35927" s="11"/>
    </row>
    <row r="35928" spans="2:41" x14ac:dyDescent="0.25">
      <c r="B35928" s="6"/>
      <c r="D35928" s="6"/>
      <c r="E35928" s="6"/>
      <c r="F35928" s="6"/>
      <c r="U35928" s="11"/>
      <c r="AO35928" s="11"/>
    </row>
    <row r="35929" spans="2:41" x14ac:dyDescent="0.25">
      <c r="B35929" s="6"/>
      <c r="D35929" s="6"/>
      <c r="E35929" s="6"/>
      <c r="F35929" s="6"/>
      <c r="U35929" s="11"/>
      <c r="AO35929" s="11"/>
    </row>
    <row r="35930" spans="2:41" x14ac:dyDescent="0.25">
      <c r="B35930" s="6"/>
      <c r="D35930" s="6"/>
      <c r="E35930" s="6"/>
      <c r="F35930" s="6"/>
      <c r="U35930" s="11"/>
      <c r="AO35930" s="11"/>
    </row>
    <row r="35931" spans="2:41" x14ac:dyDescent="0.25">
      <c r="B35931" s="6"/>
      <c r="D35931" s="6"/>
      <c r="E35931" s="6"/>
      <c r="F35931" s="6"/>
      <c r="U35931" s="11"/>
      <c r="AO35931" s="11"/>
    </row>
    <row r="35932" spans="2:41" x14ac:dyDescent="0.25">
      <c r="B35932" s="6"/>
      <c r="D35932" s="6"/>
      <c r="E35932" s="6"/>
      <c r="F35932" s="6"/>
      <c r="U35932" s="11"/>
      <c r="AO35932" s="11"/>
    </row>
    <row r="35933" spans="2:41" x14ac:dyDescent="0.25">
      <c r="B35933" s="6"/>
      <c r="D35933" s="6"/>
      <c r="E35933" s="6"/>
      <c r="F35933" s="6"/>
      <c r="U35933" s="11"/>
      <c r="AO35933" s="11"/>
    </row>
    <row r="35934" spans="2:41" x14ac:dyDescent="0.25">
      <c r="B35934" s="6"/>
      <c r="D35934" s="6"/>
      <c r="E35934" s="6"/>
      <c r="F35934" s="6"/>
      <c r="U35934" s="11"/>
      <c r="AO35934" s="11"/>
    </row>
    <row r="35935" spans="2:41" x14ac:dyDescent="0.25">
      <c r="B35935" s="6"/>
      <c r="D35935" s="6"/>
      <c r="E35935" s="6"/>
      <c r="F35935" s="6"/>
      <c r="U35935" s="11"/>
      <c r="AO35935" s="11"/>
    </row>
    <row r="35936" spans="2:41" x14ac:dyDescent="0.25">
      <c r="B35936" s="6"/>
      <c r="D35936" s="6"/>
      <c r="E35936" s="6"/>
      <c r="F35936" s="6"/>
      <c r="U35936" s="11"/>
      <c r="AO35936" s="11"/>
    </row>
    <row r="35937" spans="2:41" x14ac:dyDescent="0.25">
      <c r="B35937" s="6"/>
      <c r="D35937" s="6"/>
      <c r="E35937" s="6"/>
      <c r="F35937" s="6"/>
      <c r="U35937" s="11"/>
      <c r="AO35937" s="11"/>
    </row>
    <row r="35938" spans="2:41" x14ac:dyDescent="0.25">
      <c r="B35938" s="6"/>
      <c r="D35938" s="6"/>
      <c r="E35938" s="6"/>
      <c r="F35938" s="6"/>
      <c r="U35938" s="11"/>
      <c r="AO35938" s="11"/>
    </row>
    <row r="35939" spans="2:41" x14ac:dyDescent="0.25">
      <c r="B35939" s="6"/>
      <c r="D35939" s="6"/>
      <c r="E35939" s="6"/>
      <c r="F35939" s="6"/>
      <c r="U35939" s="11"/>
      <c r="AO35939" s="11"/>
    </row>
    <row r="35940" spans="2:41" x14ac:dyDescent="0.25">
      <c r="B35940" s="6"/>
      <c r="D35940" s="6"/>
      <c r="E35940" s="6"/>
      <c r="F35940" s="6"/>
      <c r="U35940" s="11"/>
      <c r="AO35940" s="11"/>
    </row>
    <row r="35941" spans="2:41" x14ac:dyDescent="0.25">
      <c r="B35941" s="6"/>
      <c r="D35941" s="6"/>
      <c r="E35941" s="6"/>
      <c r="F35941" s="6"/>
      <c r="U35941" s="11"/>
      <c r="AO35941" s="11"/>
    </row>
    <row r="35942" spans="2:41" x14ac:dyDescent="0.25">
      <c r="B35942" s="6"/>
      <c r="D35942" s="6"/>
      <c r="E35942" s="6"/>
      <c r="F35942" s="6"/>
      <c r="U35942" s="11"/>
      <c r="AO35942" s="11"/>
    </row>
    <row r="35943" spans="2:41" x14ac:dyDescent="0.25">
      <c r="B35943" s="6"/>
      <c r="D35943" s="6"/>
      <c r="E35943" s="6"/>
      <c r="F35943" s="6"/>
      <c r="U35943" s="11"/>
      <c r="AO35943" s="11"/>
    </row>
    <row r="35944" spans="2:41" x14ac:dyDescent="0.25">
      <c r="B35944" s="6"/>
      <c r="D35944" s="6"/>
      <c r="E35944" s="6"/>
      <c r="F35944" s="6"/>
      <c r="U35944" s="11"/>
      <c r="AO35944" s="11"/>
    </row>
    <row r="35945" spans="2:41" x14ac:dyDescent="0.25">
      <c r="B35945" s="6"/>
      <c r="D35945" s="6"/>
      <c r="E35945" s="6"/>
      <c r="F35945" s="6"/>
      <c r="U35945" s="11"/>
      <c r="AO35945" s="11"/>
    </row>
    <row r="35946" spans="2:41" x14ac:dyDescent="0.25">
      <c r="B35946" s="6"/>
      <c r="D35946" s="6"/>
      <c r="E35946" s="6"/>
      <c r="F35946" s="6"/>
      <c r="U35946" s="11"/>
      <c r="AO35946" s="11"/>
    </row>
    <row r="35947" spans="2:41" x14ac:dyDescent="0.25">
      <c r="B35947" s="6"/>
      <c r="D35947" s="6"/>
      <c r="E35947" s="6"/>
      <c r="F35947" s="6"/>
      <c r="U35947" s="11"/>
      <c r="AO35947" s="11"/>
    </row>
    <row r="35948" spans="2:41" x14ac:dyDescent="0.25">
      <c r="B35948" s="6"/>
      <c r="D35948" s="6"/>
      <c r="E35948" s="6"/>
      <c r="F35948" s="6"/>
      <c r="U35948" s="11"/>
      <c r="AO35948" s="11"/>
    </row>
    <row r="35949" spans="2:41" x14ac:dyDescent="0.25">
      <c r="B35949" s="6"/>
      <c r="D35949" s="6"/>
      <c r="E35949" s="6"/>
      <c r="F35949" s="6"/>
      <c r="U35949" s="11"/>
      <c r="AO35949" s="11"/>
    </row>
    <row r="35950" spans="2:41" x14ac:dyDescent="0.25">
      <c r="B35950" s="6"/>
      <c r="D35950" s="6"/>
      <c r="E35950" s="6"/>
      <c r="F35950" s="6"/>
      <c r="U35950" s="11"/>
      <c r="AO35950" s="11"/>
    </row>
    <row r="35951" spans="2:41" x14ac:dyDescent="0.25">
      <c r="B35951" s="6"/>
      <c r="D35951" s="6"/>
      <c r="E35951" s="6"/>
      <c r="F35951" s="6"/>
      <c r="U35951" s="11"/>
      <c r="AO35951" s="11"/>
    </row>
    <row r="35952" spans="2:41" x14ac:dyDescent="0.25">
      <c r="B35952" s="6"/>
      <c r="D35952" s="6"/>
      <c r="E35952" s="6"/>
      <c r="F35952" s="6"/>
      <c r="U35952" s="11"/>
      <c r="AO35952" s="11"/>
    </row>
    <row r="35953" spans="2:41" x14ac:dyDescent="0.25">
      <c r="B35953" s="6"/>
      <c r="D35953" s="6"/>
      <c r="E35953" s="6"/>
      <c r="F35953" s="6"/>
      <c r="U35953" s="11"/>
      <c r="AO35953" s="11"/>
    </row>
    <row r="35954" spans="2:41" x14ac:dyDescent="0.25">
      <c r="B35954" s="6"/>
      <c r="D35954" s="6"/>
      <c r="E35954" s="6"/>
      <c r="F35954" s="6"/>
      <c r="U35954" s="11"/>
      <c r="AO35954" s="11"/>
    </row>
    <row r="35955" spans="2:41" x14ac:dyDescent="0.25">
      <c r="B35955" s="6"/>
      <c r="D35955" s="6"/>
      <c r="E35955" s="6"/>
      <c r="F35955" s="6"/>
      <c r="U35955" s="11"/>
      <c r="AO35955" s="11"/>
    </row>
    <row r="35956" spans="2:41" x14ac:dyDescent="0.25">
      <c r="B35956" s="6"/>
      <c r="D35956" s="6"/>
      <c r="E35956" s="6"/>
      <c r="F35956" s="6"/>
      <c r="U35956" s="11"/>
      <c r="AO35956" s="11"/>
    </row>
    <row r="35957" spans="2:41" x14ac:dyDescent="0.25">
      <c r="B35957" s="6"/>
      <c r="D35957" s="6"/>
      <c r="E35957" s="6"/>
      <c r="F35957" s="6"/>
      <c r="U35957" s="11"/>
      <c r="AO35957" s="11"/>
    </row>
    <row r="35958" spans="2:41" x14ac:dyDescent="0.25">
      <c r="B35958" s="6"/>
      <c r="D35958" s="6"/>
      <c r="E35958" s="6"/>
      <c r="F35958" s="6"/>
      <c r="U35958" s="11"/>
      <c r="AO35958" s="11"/>
    </row>
    <row r="35959" spans="2:41" x14ac:dyDescent="0.25">
      <c r="B35959" s="6"/>
      <c r="D35959" s="6"/>
      <c r="E35959" s="6"/>
      <c r="F35959" s="6"/>
      <c r="U35959" s="11"/>
      <c r="AO35959" s="11"/>
    </row>
    <row r="35960" spans="2:41" x14ac:dyDescent="0.25">
      <c r="B35960" s="6"/>
      <c r="D35960" s="6"/>
      <c r="E35960" s="6"/>
      <c r="F35960" s="6"/>
      <c r="U35960" s="11"/>
      <c r="AO35960" s="11"/>
    </row>
    <row r="35961" spans="2:41" x14ac:dyDescent="0.25">
      <c r="B35961" s="6"/>
      <c r="D35961" s="6"/>
      <c r="E35961" s="6"/>
      <c r="F35961" s="6"/>
      <c r="U35961" s="11"/>
      <c r="AO35961" s="11"/>
    </row>
    <row r="35962" spans="2:41" x14ac:dyDescent="0.25">
      <c r="B35962" s="6"/>
      <c r="D35962" s="6"/>
      <c r="E35962" s="6"/>
      <c r="F35962" s="6"/>
      <c r="U35962" s="11"/>
      <c r="AO35962" s="11"/>
    </row>
    <row r="35963" spans="2:41" x14ac:dyDescent="0.25">
      <c r="B35963" s="6"/>
      <c r="D35963" s="6"/>
      <c r="E35963" s="6"/>
      <c r="F35963" s="6"/>
      <c r="U35963" s="11"/>
      <c r="AO35963" s="11"/>
    </row>
    <row r="35964" spans="2:41" x14ac:dyDescent="0.25">
      <c r="B35964" s="6"/>
      <c r="D35964" s="6"/>
      <c r="E35964" s="6"/>
      <c r="F35964" s="6"/>
      <c r="U35964" s="11"/>
      <c r="AO35964" s="11"/>
    </row>
    <row r="35965" spans="2:41" x14ac:dyDescent="0.25">
      <c r="B35965" s="6"/>
      <c r="D35965" s="6"/>
      <c r="E35965" s="6"/>
      <c r="F35965" s="6"/>
      <c r="U35965" s="11"/>
      <c r="AO35965" s="11"/>
    </row>
    <row r="35966" spans="2:41" x14ac:dyDescent="0.25">
      <c r="B35966" s="6"/>
      <c r="D35966" s="6"/>
      <c r="E35966" s="6"/>
      <c r="F35966" s="6"/>
      <c r="U35966" s="11"/>
      <c r="AO35966" s="11"/>
    </row>
    <row r="35967" spans="2:41" x14ac:dyDescent="0.25">
      <c r="B35967" s="6"/>
      <c r="D35967" s="6"/>
      <c r="E35967" s="6"/>
      <c r="F35967" s="6"/>
      <c r="U35967" s="11"/>
      <c r="AO35967" s="11"/>
    </row>
    <row r="35968" spans="2:41" x14ac:dyDescent="0.25">
      <c r="B35968" s="6"/>
      <c r="D35968" s="6"/>
      <c r="E35968" s="6"/>
      <c r="F35968" s="6"/>
      <c r="U35968" s="11"/>
      <c r="AO35968" s="11"/>
    </row>
    <row r="35969" spans="2:41" x14ac:dyDescent="0.25">
      <c r="B35969" s="6"/>
      <c r="D35969" s="6"/>
      <c r="E35969" s="6"/>
      <c r="F35969" s="6"/>
      <c r="U35969" s="11"/>
      <c r="AO35969" s="11"/>
    </row>
    <row r="35970" spans="2:41" x14ac:dyDescent="0.25">
      <c r="B35970" s="6"/>
      <c r="D35970" s="6"/>
      <c r="E35970" s="6"/>
      <c r="F35970" s="6"/>
      <c r="U35970" s="11"/>
      <c r="AO35970" s="11"/>
    </row>
    <row r="35971" spans="2:41" x14ac:dyDescent="0.25">
      <c r="B35971" s="6"/>
      <c r="D35971" s="6"/>
      <c r="E35971" s="6"/>
      <c r="F35971" s="6"/>
      <c r="U35971" s="11"/>
      <c r="AO35971" s="11"/>
    </row>
    <row r="35972" spans="2:41" x14ac:dyDescent="0.25">
      <c r="B35972" s="6"/>
      <c r="D35972" s="6"/>
      <c r="E35972" s="6"/>
      <c r="F35972" s="6"/>
      <c r="U35972" s="11"/>
      <c r="AO35972" s="11"/>
    </row>
    <row r="35973" spans="2:41" x14ac:dyDescent="0.25">
      <c r="B35973" s="6"/>
      <c r="D35973" s="6"/>
      <c r="E35973" s="6"/>
      <c r="F35973" s="6"/>
      <c r="U35973" s="11"/>
      <c r="AO35973" s="11"/>
    </row>
    <row r="35974" spans="2:41" x14ac:dyDescent="0.25">
      <c r="B35974" s="6"/>
      <c r="D35974" s="6"/>
      <c r="E35974" s="6"/>
      <c r="F35974" s="6"/>
      <c r="U35974" s="11"/>
      <c r="AO35974" s="11"/>
    </row>
    <row r="35975" spans="2:41" x14ac:dyDescent="0.25">
      <c r="B35975" s="6"/>
      <c r="D35975" s="6"/>
      <c r="E35975" s="6"/>
      <c r="F35975" s="6"/>
      <c r="U35975" s="11"/>
      <c r="AO35975" s="11"/>
    </row>
    <row r="35976" spans="2:41" x14ac:dyDescent="0.25">
      <c r="B35976" s="6"/>
      <c r="D35976" s="6"/>
      <c r="E35976" s="6"/>
      <c r="F35976" s="6"/>
      <c r="U35976" s="11"/>
      <c r="AO35976" s="11"/>
    </row>
    <row r="35977" spans="2:41" x14ac:dyDescent="0.25">
      <c r="B35977" s="6"/>
      <c r="D35977" s="6"/>
      <c r="E35977" s="6"/>
      <c r="F35977" s="6"/>
      <c r="U35977" s="11"/>
      <c r="AO35977" s="11"/>
    </row>
    <row r="35978" spans="2:41" x14ac:dyDescent="0.25">
      <c r="B35978" s="6"/>
      <c r="D35978" s="6"/>
      <c r="E35978" s="6"/>
      <c r="F35978" s="6"/>
      <c r="U35978" s="11"/>
      <c r="AO35978" s="11"/>
    </row>
    <row r="35979" spans="2:41" x14ac:dyDescent="0.25">
      <c r="B35979" s="6"/>
      <c r="D35979" s="6"/>
      <c r="E35979" s="6"/>
      <c r="F35979" s="6"/>
      <c r="U35979" s="11"/>
      <c r="AO35979" s="11"/>
    </row>
    <row r="35980" spans="2:41" x14ac:dyDescent="0.25">
      <c r="B35980" s="6"/>
      <c r="D35980" s="6"/>
      <c r="E35980" s="6"/>
      <c r="F35980" s="6"/>
      <c r="U35980" s="11"/>
      <c r="AO35980" s="11"/>
    </row>
    <row r="35981" spans="2:41" x14ac:dyDescent="0.25">
      <c r="B35981" s="6"/>
      <c r="D35981" s="6"/>
      <c r="E35981" s="6"/>
      <c r="F35981" s="6"/>
      <c r="U35981" s="11"/>
      <c r="AO35981" s="11"/>
    </row>
    <row r="35982" spans="2:41" x14ac:dyDescent="0.25">
      <c r="B35982" s="6"/>
      <c r="D35982" s="6"/>
      <c r="E35982" s="6"/>
      <c r="F35982" s="6"/>
      <c r="U35982" s="11"/>
      <c r="AO35982" s="11"/>
    </row>
    <row r="35983" spans="2:41" x14ac:dyDescent="0.25">
      <c r="B35983" s="6"/>
      <c r="D35983" s="6"/>
      <c r="E35983" s="6"/>
      <c r="F35983" s="6"/>
      <c r="U35983" s="11"/>
      <c r="AO35983" s="11"/>
    </row>
    <row r="35984" spans="2:41" x14ac:dyDescent="0.25">
      <c r="B35984" s="6"/>
      <c r="D35984" s="6"/>
      <c r="E35984" s="6"/>
      <c r="F35984" s="6"/>
      <c r="U35984" s="11"/>
      <c r="AO35984" s="11"/>
    </row>
    <row r="35985" spans="2:41" x14ac:dyDescent="0.25">
      <c r="B35985" s="6"/>
      <c r="D35985" s="6"/>
      <c r="E35985" s="6"/>
      <c r="F35985" s="6"/>
      <c r="U35985" s="11"/>
      <c r="AO35985" s="11"/>
    </row>
    <row r="35986" spans="2:41" x14ac:dyDescent="0.25">
      <c r="B35986" s="6"/>
      <c r="D35986" s="6"/>
      <c r="E35986" s="6"/>
      <c r="F35986" s="6"/>
      <c r="U35986" s="11"/>
      <c r="AO35986" s="11"/>
    </row>
    <row r="35987" spans="2:41" x14ac:dyDescent="0.25">
      <c r="B35987" s="6"/>
      <c r="D35987" s="6"/>
      <c r="E35987" s="6"/>
      <c r="F35987" s="6"/>
      <c r="U35987" s="11"/>
      <c r="AO35987" s="11"/>
    </row>
    <row r="35988" spans="2:41" x14ac:dyDescent="0.25">
      <c r="B35988" s="6"/>
      <c r="D35988" s="6"/>
      <c r="E35988" s="6"/>
      <c r="F35988" s="6"/>
      <c r="U35988" s="11"/>
      <c r="AO35988" s="11"/>
    </row>
    <row r="35989" spans="2:41" x14ac:dyDescent="0.25">
      <c r="B35989" s="6"/>
      <c r="D35989" s="6"/>
      <c r="E35989" s="6"/>
      <c r="F35989" s="6"/>
      <c r="U35989" s="11"/>
      <c r="AO35989" s="11"/>
    </row>
    <row r="35990" spans="2:41" x14ac:dyDescent="0.25">
      <c r="B35990" s="6"/>
      <c r="D35990" s="6"/>
      <c r="E35990" s="6"/>
      <c r="F35990" s="6"/>
      <c r="U35990" s="11"/>
      <c r="AO35990" s="11"/>
    </row>
    <row r="35991" spans="2:41" x14ac:dyDescent="0.25">
      <c r="B35991" s="6"/>
      <c r="D35991" s="6"/>
      <c r="E35991" s="6"/>
      <c r="F35991" s="6"/>
      <c r="U35991" s="11"/>
      <c r="AO35991" s="11"/>
    </row>
    <row r="35992" spans="2:41" x14ac:dyDescent="0.25">
      <c r="B35992" s="6"/>
      <c r="D35992" s="6"/>
      <c r="E35992" s="6"/>
      <c r="F35992" s="6"/>
      <c r="U35992" s="11"/>
      <c r="AO35992" s="11"/>
    </row>
    <row r="35993" spans="2:41" x14ac:dyDescent="0.25">
      <c r="B35993" s="6"/>
      <c r="D35993" s="6"/>
      <c r="E35993" s="6"/>
      <c r="F35993" s="6"/>
      <c r="U35993" s="11"/>
      <c r="AO35993" s="11"/>
    </row>
    <row r="35994" spans="2:41" x14ac:dyDescent="0.25">
      <c r="B35994" s="6"/>
      <c r="D35994" s="6"/>
      <c r="E35994" s="6"/>
      <c r="F35994" s="6"/>
      <c r="U35994" s="11"/>
      <c r="AO35994" s="11"/>
    </row>
    <row r="35995" spans="2:41" x14ac:dyDescent="0.25">
      <c r="B35995" s="6"/>
      <c r="D35995" s="6"/>
      <c r="E35995" s="6"/>
      <c r="F35995" s="6"/>
      <c r="U35995" s="11"/>
      <c r="AO35995" s="11"/>
    </row>
    <row r="35996" spans="2:41" x14ac:dyDescent="0.25">
      <c r="B35996" s="6"/>
      <c r="D35996" s="6"/>
      <c r="E35996" s="6"/>
      <c r="F35996" s="6"/>
      <c r="U35996" s="11"/>
      <c r="AO35996" s="11"/>
    </row>
    <row r="35997" spans="2:41" x14ac:dyDescent="0.25">
      <c r="B35997" s="6"/>
      <c r="D35997" s="6"/>
      <c r="E35997" s="6"/>
      <c r="F35997" s="6"/>
      <c r="U35997" s="11"/>
      <c r="AO35997" s="11"/>
    </row>
    <row r="35998" spans="2:41" x14ac:dyDescent="0.25">
      <c r="B35998" s="6"/>
      <c r="D35998" s="6"/>
      <c r="E35998" s="6"/>
      <c r="F35998" s="6"/>
      <c r="U35998" s="11"/>
      <c r="AO35998" s="11"/>
    </row>
    <row r="35999" spans="2:41" x14ac:dyDescent="0.25">
      <c r="B35999" s="6"/>
      <c r="D35999" s="6"/>
      <c r="E35999" s="6"/>
      <c r="F35999" s="6"/>
      <c r="U35999" s="11"/>
      <c r="AO35999" s="11"/>
    </row>
    <row r="36000" spans="2:41" x14ac:dyDescent="0.25">
      <c r="B36000" s="6"/>
      <c r="D36000" s="6"/>
      <c r="E36000" s="6"/>
      <c r="F36000" s="6"/>
      <c r="U36000" s="11"/>
      <c r="AO36000" s="11"/>
    </row>
    <row r="36001" spans="2:41" x14ac:dyDescent="0.25">
      <c r="B36001" s="6"/>
      <c r="D36001" s="6"/>
      <c r="E36001" s="6"/>
      <c r="F36001" s="6"/>
      <c r="U36001" s="11"/>
      <c r="AO36001" s="11"/>
    </row>
    <row r="36002" spans="2:41" x14ac:dyDescent="0.25">
      <c r="B36002" s="6"/>
      <c r="D36002" s="6"/>
      <c r="E36002" s="6"/>
      <c r="F36002" s="6"/>
      <c r="U36002" s="11"/>
      <c r="AO36002" s="11"/>
    </row>
    <row r="36003" spans="2:41" x14ac:dyDescent="0.25">
      <c r="B36003" s="6"/>
      <c r="D36003" s="6"/>
      <c r="E36003" s="6"/>
      <c r="F36003" s="6"/>
      <c r="U36003" s="11"/>
      <c r="AO36003" s="11"/>
    </row>
    <row r="36004" spans="2:41" x14ac:dyDescent="0.25">
      <c r="B36004" s="6"/>
      <c r="D36004" s="6"/>
      <c r="E36004" s="6"/>
      <c r="F36004" s="6"/>
      <c r="U36004" s="11"/>
      <c r="AO36004" s="11"/>
    </row>
    <row r="36005" spans="2:41" x14ac:dyDescent="0.25">
      <c r="B36005" s="6"/>
      <c r="D36005" s="6"/>
      <c r="E36005" s="6"/>
      <c r="F36005" s="6"/>
      <c r="U36005" s="11"/>
      <c r="AO36005" s="11"/>
    </row>
    <row r="36006" spans="2:41" x14ac:dyDescent="0.25">
      <c r="B36006" s="6"/>
      <c r="D36006" s="6"/>
      <c r="E36006" s="6"/>
      <c r="F36006" s="6"/>
      <c r="U36006" s="11"/>
      <c r="AO36006" s="11"/>
    </row>
    <row r="36007" spans="2:41" x14ac:dyDescent="0.25">
      <c r="B36007" s="6"/>
      <c r="D36007" s="6"/>
      <c r="E36007" s="6"/>
      <c r="F36007" s="6"/>
      <c r="U36007" s="11"/>
      <c r="AO36007" s="11"/>
    </row>
    <row r="36008" spans="2:41" x14ac:dyDescent="0.25">
      <c r="B36008" s="6"/>
      <c r="D36008" s="6"/>
      <c r="E36008" s="6"/>
      <c r="F36008" s="6"/>
      <c r="U36008" s="11"/>
      <c r="AO36008" s="11"/>
    </row>
    <row r="36009" spans="2:41" x14ac:dyDescent="0.25">
      <c r="B36009" s="6"/>
      <c r="D36009" s="6"/>
      <c r="E36009" s="6"/>
      <c r="F36009" s="6"/>
      <c r="U36009" s="11"/>
      <c r="AO36009" s="11"/>
    </row>
    <row r="36010" spans="2:41" x14ac:dyDescent="0.25">
      <c r="B36010" s="6"/>
      <c r="D36010" s="6"/>
      <c r="E36010" s="6"/>
      <c r="F36010" s="6"/>
      <c r="U36010" s="11"/>
      <c r="AO36010" s="11"/>
    </row>
    <row r="36011" spans="2:41" x14ac:dyDescent="0.25">
      <c r="B36011" s="6"/>
      <c r="D36011" s="6"/>
      <c r="E36011" s="6"/>
      <c r="F36011" s="6"/>
      <c r="U36011" s="11"/>
      <c r="AO36011" s="11"/>
    </row>
    <row r="36012" spans="2:41" x14ac:dyDescent="0.25">
      <c r="B36012" s="6"/>
      <c r="D36012" s="6"/>
      <c r="E36012" s="6"/>
      <c r="F36012" s="6"/>
      <c r="U36012" s="11"/>
      <c r="AO36012" s="11"/>
    </row>
    <row r="36013" spans="2:41" x14ac:dyDescent="0.25">
      <c r="B36013" s="6"/>
      <c r="D36013" s="6"/>
      <c r="E36013" s="6"/>
      <c r="F36013" s="6"/>
      <c r="U36013" s="11"/>
      <c r="AO36013" s="11"/>
    </row>
    <row r="36014" spans="2:41" x14ac:dyDescent="0.25">
      <c r="B36014" s="6"/>
      <c r="D36014" s="6"/>
      <c r="E36014" s="6"/>
      <c r="F36014" s="6"/>
      <c r="U36014" s="11"/>
      <c r="AO36014" s="11"/>
    </row>
    <row r="36015" spans="2:41" x14ac:dyDescent="0.25">
      <c r="B36015" s="6"/>
      <c r="D36015" s="6"/>
      <c r="E36015" s="6"/>
      <c r="F36015" s="6"/>
      <c r="U36015" s="11"/>
      <c r="AO36015" s="11"/>
    </row>
    <row r="36016" spans="2:41" x14ac:dyDescent="0.25">
      <c r="B36016" s="6"/>
      <c r="D36016" s="6"/>
      <c r="E36016" s="6"/>
      <c r="F36016" s="6"/>
      <c r="U36016" s="11"/>
      <c r="AO36016" s="11"/>
    </row>
    <row r="36017" spans="2:41" x14ac:dyDescent="0.25">
      <c r="B36017" s="6"/>
      <c r="D36017" s="6"/>
      <c r="E36017" s="6"/>
      <c r="F36017" s="6"/>
      <c r="U36017" s="11"/>
      <c r="AO36017" s="11"/>
    </row>
    <row r="36018" spans="2:41" x14ac:dyDescent="0.25">
      <c r="B36018" s="6"/>
      <c r="D36018" s="6"/>
      <c r="E36018" s="6"/>
      <c r="F36018" s="6"/>
      <c r="U36018" s="11"/>
      <c r="AO36018" s="11"/>
    </row>
    <row r="36019" spans="2:41" x14ac:dyDescent="0.25">
      <c r="B36019" s="6"/>
      <c r="D36019" s="6"/>
      <c r="E36019" s="6"/>
      <c r="F36019" s="6"/>
      <c r="U36019" s="11"/>
      <c r="AO36019" s="11"/>
    </row>
    <row r="36020" spans="2:41" x14ac:dyDescent="0.25">
      <c r="B36020" s="6"/>
      <c r="D36020" s="6"/>
      <c r="E36020" s="6"/>
      <c r="F36020" s="6"/>
      <c r="U36020" s="11"/>
      <c r="AO36020" s="11"/>
    </row>
    <row r="36021" spans="2:41" x14ac:dyDescent="0.25">
      <c r="B36021" s="6"/>
      <c r="D36021" s="6"/>
      <c r="E36021" s="6"/>
      <c r="F36021" s="6"/>
      <c r="U36021" s="11"/>
      <c r="AO36021" s="11"/>
    </row>
    <row r="36022" spans="2:41" x14ac:dyDescent="0.25">
      <c r="B36022" s="6"/>
      <c r="D36022" s="6"/>
      <c r="E36022" s="6"/>
      <c r="F36022" s="6"/>
      <c r="U36022" s="11"/>
      <c r="AO36022" s="11"/>
    </row>
    <row r="36023" spans="2:41" x14ac:dyDescent="0.25">
      <c r="B36023" s="6"/>
      <c r="D36023" s="6"/>
      <c r="E36023" s="6"/>
      <c r="F36023" s="6"/>
      <c r="U36023" s="11"/>
      <c r="AO36023" s="11"/>
    </row>
    <row r="36024" spans="2:41" x14ac:dyDescent="0.25">
      <c r="B36024" s="6"/>
      <c r="D36024" s="6"/>
      <c r="E36024" s="6"/>
      <c r="F36024" s="6"/>
      <c r="U36024" s="11"/>
      <c r="AO36024" s="11"/>
    </row>
    <row r="36025" spans="2:41" x14ac:dyDescent="0.25">
      <c r="B36025" s="6"/>
      <c r="D36025" s="6"/>
      <c r="E36025" s="6"/>
      <c r="F36025" s="6"/>
      <c r="U36025" s="11"/>
      <c r="AO36025" s="11"/>
    </row>
    <row r="36026" spans="2:41" x14ac:dyDescent="0.25">
      <c r="B36026" s="6"/>
      <c r="D36026" s="6"/>
      <c r="E36026" s="6"/>
      <c r="F36026" s="6"/>
      <c r="U36026" s="11"/>
      <c r="AO36026" s="11"/>
    </row>
    <row r="36027" spans="2:41" x14ac:dyDescent="0.25">
      <c r="B36027" s="6"/>
      <c r="D36027" s="6"/>
      <c r="E36027" s="6"/>
      <c r="F36027" s="6"/>
      <c r="U36027" s="11"/>
      <c r="AO36027" s="11"/>
    </row>
    <row r="36028" spans="2:41" x14ac:dyDescent="0.25">
      <c r="B36028" s="6"/>
      <c r="D36028" s="6"/>
      <c r="E36028" s="6"/>
      <c r="F36028" s="6"/>
      <c r="U36028" s="11"/>
      <c r="AO36028" s="11"/>
    </row>
    <row r="36029" spans="2:41" x14ac:dyDescent="0.25">
      <c r="B36029" s="6"/>
      <c r="D36029" s="6"/>
      <c r="E36029" s="6"/>
      <c r="F36029" s="6"/>
      <c r="U36029" s="11"/>
      <c r="AO36029" s="11"/>
    </row>
    <row r="36030" spans="2:41" x14ac:dyDescent="0.25">
      <c r="B36030" s="6"/>
      <c r="D36030" s="6"/>
      <c r="E36030" s="6"/>
      <c r="F36030" s="6"/>
      <c r="U36030" s="11"/>
      <c r="AO36030" s="11"/>
    </row>
    <row r="36031" spans="2:41" x14ac:dyDescent="0.25">
      <c r="B36031" s="6"/>
      <c r="D36031" s="6"/>
      <c r="E36031" s="6"/>
      <c r="F36031" s="6"/>
      <c r="U36031" s="11"/>
      <c r="AO36031" s="11"/>
    </row>
    <row r="36032" spans="2:41" x14ac:dyDescent="0.25">
      <c r="B36032" s="6"/>
      <c r="D36032" s="6"/>
      <c r="E36032" s="6"/>
      <c r="F36032" s="6"/>
      <c r="U36032" s="11"/>
      <c r="AO36032" s="11"/>
    </row>
    <row r="36033" spans="2:41" x14ac:dyDescent="0.25">
      <c r="B36033" s="6"/>
      <c r="D36033" s="6"/>
      <c r="E36033" s="6"/>
      <c r="F36033" s="6"/>
      <c r="U36033" s="11"/>
      <c r="AO36033" s="11"/>
    </row>
    <row r="36034" spans="2:41" x14ac:dyDescent="0.25">
      <c r="B36034" s="6"/>
      <c r="D36034" s="6"/>
      <c r="E36034" s="6"/>
      <c r="F36034" s="6"/>
      <c r="U36034" s="11"/>
      <c r="AO36034" s="11"/>
    </row>
    <row r="36035" spans="2:41" x14ac:dyDescent="0.25">
      <c r="B36035" s="6"/>
      <c r="D36035" s="6"/>
      <c r="E36035" s="6"/>
      <c r="F36035" s="6"/>
      <c r="U36035" s="11"/>
      <c r="AO36035" s="11"/>
    </row>
    <row r="36036" spans="2:41" x14ac:dyDescent="0.25">
      <c r="B36036" s="6"/>
      <c r="D36036" s="6"/>
      <c r="E36036" s="6"/>
      <c r="F36036" s="6"/>
      <c r="U36036" s="11"/>
      <c r="AO36036" s="11"/>
    </row>
    <row r="36037" spans="2:41" x14ac:dyDescent="0.25">
      <c r="B36037" s="6"/>
      <c r="D36037" s="6"/>
      <c r="E36037" s="6"/>
      <c r="F36037" s="6"/>
      <c r="U36037" s="11"/>
      <c r="AO36037" s="11"/>
    </row>
    <row r="36038" spans="2:41" x14ac:dyDescent="0.25">
      <c r="B36038" s="6"/>
      <c r="D36038" s="6"/>
      <c r="E36038" s="6"/>
      <c r="F36038" s="6"/>
      <c r="U36038" s="11"/>
      <c r="AO36038" s="11"/>
    </row>
    <row r="36039" spans="2:41" x14ac:dyDescent="0.25">
      <c r="B36039" s="6"/>
      <c r="D36039" s="6"/>
      <c r="E36039" s="6"/>
      <c r="F36039" s="6"/>
      <c r="U36039" s="11"/>
      <c r="AO36039" s="11"/>
    </row>
    <row r="36040" spans="2:41" x14ac:dyDescent="0.25">
      <c r="B36040" s="6"/>
      <c r="D36040" s="6"/>
      <c r="E36040" s="6"/>
      <c r="F36040" s="6"/>
      <c r="U36040" s="11"/>
      <c r="AO36040" s="11"/>
    </row>
    <row r="36041" spans="2:41" x14ac:dyDescent="0.25">
      <c r="B36041" s="6"/>
      <c r="D36041" s="6"/>
      <c r="E36041" s="6"/>
      <c r="F36041" s="6"/>
      <c r="U36041" s="11"/>
      <c r="AO36041" s="11"/>
    </row>
    <row r="36042" spans="2:41" x14ac:dyDescent="0.25">
      <c r="B36042" s="6"/>
      <c r="D36042" s="6"/>
      <c r="E36042" s="6"/>
      <c r="F36042" s="6"/>
      <c r="U36042" s="11"/>
      <c r="AO36042" s="11"/>
    </row>
    <row r="36043" spans="2:41" x14ac:dyDescent="0.25">
      <c r="B36043" s="6"/>
      <c r="D36043" s="6"/>
      <c r="E36043" s="6"/>
      <c r="F36043" s="6"/>
      <c r="U36043" s="11"/>
      <c r="AO36043" s="11"/>
    </row>
    <row r="36044" spans="2:41" x14ac:dyDescent="0.25">
      <c r="B36044" s="6"/>
      <c r="D36044" s="6"/>
      <c r="E36044" s="6"/>
      <c r="F36044" s="6"/>
      <c r="U36044" s="11"/>
      <c r="AO36044" s="11"/>
    </row>
    <row r="36045" spans="2:41" x14ac:dyDescent="0.25">
      <c r="B36045" s="6"/>
      <c r="D36045" s="6"/>
      <c r="E36045" s="6"/>
      <c r="F36045" s="6"/>
      <c r="U36045" s="11"/>
      <c r="AO36045" s="11"/>
    </row>
    <row r="36046" spans="2:41" x14ac:dyDescent="0.25">
      <c r="B36046" s="6"/>
      <c r="D36046" s="6"/>
      <c r="E36046" s="6"/>
      <c r="F36046" s="6"/>
      <c r="U36046" s="11"/>
      <c r="AO36046" s="11"/>
    </row>
    <row r="36047" spans="2:41" x14ac:dyDescent="0.25">
      <c r="B36047" s="6"/>
      <c r="D36047" s="6"/>
      <c r="E36047" s="6"/>
      <c r="F36047" s="6"/>
      <c r="U36047" s="11"/>
      <c r="AO36047" s="11"/>
    </row>
    <row r="36048" spans="2:41" x14ac:dyDescent="0.25">
      <c r="B36048" s="6"/>
      <c r="D36048" s="6"/>
      <c r="E36048" s="6"/>
      <c r="F36048" s="6"/>
      <c r="U36048" s="11"/>
      <c r="AO36048" s="11"/>
    </row>
    <row r="36049" spans="2:41" x14ac:dyDescent="0.25">
      <c r="B36049" s="6"/>
      <c r="D36049" s="6"/>
      <c r="E36049" s="6"/>
      <c r="F36049" s="6"/>
      <c r="U36049" s="11"/>
      <c r="AO36049" s="11"/>
    </row>
    <row r="36050" spans="2:41" x14ac:dyDescent="0.25">
      <c r="B36050" s="6"/>
      <c r="D36050" s="6"/>
      <c r="E36050" s="6"/>
      <c r="F36050" s="6"/>
      <c r="U36050" s="11"/>
      <c r="AO36050" s="11"/>
    </row>
    <row r="36051" spans="2:41" x14ac:dyDescent="0.25">
      <c r="B36051" s="6"/>
      <c r="D36051" s="6"/>
      <c r="E36051" s="6"/>
      <c r="F36051" s="6"/>
      <c r="U36051" s="11"/>
      <c r="AO36051" s="11"/>
    </row>
    <row r="36052" spans="2:41" x14ac:dyDescent="0.25">
      <c r="B36052" s="6"/>
      <c r="D36052" s="6"/>
      <c r="E36052" s="6"/>
      <c r="F36052" s="6"/>
      <c r="U36052" s="11"/>
      <c r="AO36052" s="11"/>
    </row>
    <row r="36053" spans="2:41" x14ac:dyDescent="0.25">
      <c r="B36053" s="6"/>
      <c r="D36053" s="6"/>
      <c r="E36053" s="6"/>
      <c r="F36053" s="6"/>
      <c r="U36053" s="11"/>
      <c r="AO36053" s="11"/>
    </row>
    <row r="36054" spans="2:41" x14ac:dyDescent="0.25">
      <c r="B36054" s="6"/>
      <c r="D36054" s="6"/>
      <c r="E36054" s="6"/>
      <c r="F36054" s="6"/>
      <c r="U36054" s="11"/>
      <c r="AO36054" s="11"/>
    </row>
    <row r="36055" spans="2:41" x14ac:dyDescent="0.25">
      <c r="B36055" s="6"/>
      <c r="D36055" s="6"/>
      <c r="E36055" s="6"/>
      <c r="F36055" s="6"/>
      <c r="U36055" s="11"/>
      <c r="AO36055" s="11"/>
    </row>
    <row r="36056" spans="2:41" x14ac:dyDescent="0.25">
      <c r="B36056" s="6"/>
      <c r="D36056" s="6"/>
      <c r="E36056" s="6"/>
      <c r="F36056" s="6"/>
      <c r="U36056" s="11"/>
      <c r="AO36056" s="11"/>
    </row>
    <row r="36057" spans="2:41" x14ac:dyDescent="0.25">
      <c r="B36057" s="6"/>
      <c r="D36057" s="6"/>
      <c r="E36057" s="6"/>
      <c r="F36057" s="6"/>
      <c r="U36057" s="11"/>
      <c r="AO36057" s="11"/>
    </row>
    <row r="36058" spans="2:41" x14ac:dyDescent="0.25">
      <c r="B36058" s="6"/>
      <c r="D36058" s="6"/>
      <c r="E36058" s="6"/>
      <c r="F36058" s="6"/>
      <c r="U36058" s="11"/>
      <c r="AO36058" s="11"/>
    </row>
    <row r="36059" spans="2:41" x14ac:dyDescent="0.25">
      <c r="B36059" s="6"/>
      <c r="D36059" s="6"/>
      <c r="E36059" s="6"/>
      <c r="F36059" s="6"/>
      <c r="U36059" s="11"/>
      <c r="AO36059" s="11"/>
    </row>
    <row r="36060" spans="2:41" x14ac:dyDescent="0.25">
      <c r="B36060" s="6"/>
      <c r="D36060" s="6"/>
      <c r="E36060" s="6"/>
      <c r="F36060" s="6"/>
      <c r="U36060" s="11"/>
      <c r="AO36060" s="11"/>
    </row>
    <row r="36061" spans="2:41" x14ac:dyDescent="0.25">
      <c r="B36061" s="6"/>
      <c r="D36061" s="6"/>
      <c r="E36061" s="6"/>
      <c r="F36061" s="6"/>
      <c r="U36061" s="11"/>
      <c r="AO36061" s="11"/>
    </row>
    <row r="36062" spans="2:41" x14ac:dyDescent="0.25">
      <c r="B36062" s="6"/>
      <c r="D36062" s="6"/>
      <c r="E36062" s="6"/>
      <c r="F36062" s="6"/>
      <c r="U36062" s="11"/>
      <c r="AO36062" s="11"/>
    </row>
    <row r="36063" spans="2:41" x14ac:dyDescent="0.25">
      <c r="B36063" s="6"/>
      <c r="D36063" s="6"/>
      <c r="E36063" s="6"/>
      <c r="F36063" s="6"/>
      <c r="U36063" s="11"/>
      <c r="AO36063" s="11"/>
    </row>
    <row r="36064" spans="2:41" x14ac:dyDescent="0.25">
      <c r="B36064" s="6"/>
      <c r="D36064" s="6"/>
      <c r="E36064" s="6"/>
      <c r="F36064" s="6"/>
      <c r="U36064" s="11"/>
      <c r="AO36064" s="11"/>
    </row>
    <row r="36065" spans="2:41" x14ac:dyDescent="0.25">
      <c r="B36065" s="6"/>
      <c r="D36065" s="6"/>
      <c r="E36065" s="6"/>
      <c r="F36065" s="6"/>
      <c r="U36065" s="11"/>
      <c r="AO36065" s="11"/>
    </row>
    <row r="36066" spans="2:41" x14ac:dyDescent="0.25">
      <c r="B36066" s="6"/>
      <c r="D36066" s="6"/>
      <c r="E36066" s="6"/>
      <c r="F36066" s="6"/>
      <c r="U36066" s="11"/>
      <c r="AO36066" s="11"/>
    </row>
    <row r="36067" spans="2:41" x14ac:dyDescent="0.25">
      <c r="B36067" s="6"/>
      <c r="D36067" s="6"/>
      <c r="E36067" s="6"/>
      <c r="F36067" s="6"/>
      <c r="U36067" s="11"/>
      <c r="AO36067" s="11"/>
    </row>
    <row r="36068" spans="2:41" x14ac:dyDescent="0.25">
      <c r="B36068" s="6"/>
      <c r="D36068" s="6"/>
      <c r="E36068" s="6"/>
      <c r="F36068" s="6"/>
      <c r="U36068" s="11"/>
      <c r="AO36068" s="11"/>
    </row>
    <row r="36069" spans="2:41" x14ac:dyDescent="0.25">
      <c r="B36069" s="6"/>
      <c r="D36069" s="6"/>
      <c r="E36069" s="6"/>
      <c r="F36069" s="6"/>
      <c r="U36069" s="11"/>
      <c r="AO36069" s="11"/>
    </row>
    <row r="36070" spans="2:41" x14ac:dyDescent="0.25">
      <c r="B36070" s="6"/>
      <c r="D36070" s="6"/>
      <c r="E36070" s="6"/>
      <c r="F36070" s="6"/>
      <c r="U36070" s="11"/>
      <c r="AO36070" s="11"/>
    </row>
    <row r="36071" spans="2:41" x14ac:dyDescent="0.25">
      <c r="B36071" s="6"/>
      <c r="D36071" s="6"/>
      <c r="E36071" s="6"/>
      <c r="F36071" s="6"/>
      <c r="U36071" s="11"/>
      <c r="AO36071" s="11"/>
    </row>
    <row r="36072" spans="2:41" x14ac:dyDescent="0.25">
      <c r="B36072" s="6"/>
      <c r="D36072" s="6"/>
      <c r="E36072" s="6"/>
      <c r="F36072" s="6"/>
      <c r="U36072" s="11"/>
      <c r="AO36072" s="11"/>
    </row>
    <row r="36073" spans="2:41" x14ac:dyDescent="0.25">
      <c r="B36073" s="6"/>
      <c r="D36073" s="6"/>
      <c r="E36073" s="6"/>
      <c r="F36073" s="6"/>
      <c r="U36073" s="11"/>
      <c r="AO36073" s="11"/>
    </row>
    <row r="36074" spans="2:41" x14ac:dyDescent="0.25">
      <c r="B36074" s="6"/>
      <c r="D36074" s="6"/>
      <c r="E36074" s="6"/>
      <c r="F36074" s="6"/>
      <c r="U36074" s="11"/>
      <c r="AO36074" s="11"/>
    </row>
    <row r="36075" spans="2:41" x14ac:dyDescent="0.25">
      <c r="B36075" s="6"/>
      <c r="D36075" s="6"/>
      <c r="E36075" s="6"/>
      <c r="F36075" s="6"/>
      <c r="U36075" s="11"/>
      <c r="AO36075" s="11"/>
    </row>
    <row r="36076" spans="2:41" x14ac:dyDescent="0.25">
      <c r="B36076" s="6"/>
      <c r="D36076" s="6"/>
      <c r="E36076" s="6"/>
      <c r="F36076" s="6"/>
      <c r="U36076" s="11"/>
      <c r="AO36076" s="11"/>
    </row>
    <row r="36077" spans="2:41" x14ac:dyDescent="0.25">
      <c r="B36077" s="6"/>
      <c r="D36077" s="6"/>
      <c r="E36077" s="6"/>
      <c r="F36077" s="6"/>
      <c r="U36077" s="11"/>
      <c r="AO36077" s="11"/>
    </row>
    <row r="36078" spans="2:41" x14ac:dyDescent="0.25">
      <c r="B36078" s="6"/>
      <c r="D36078" s="6"/>
      <c r="E36078" s="6"/>
      <c r="F36078" s="6"/>
      <c r="U36078" s="11"/>
      <c r="AO36078" s="11"/>
    </row>
    <row r="36079" spans="2:41" x14ac:dyDescent="0.25">
      <c r="B36079" s="6"/>
      <c r="D36079" s="6"/>
      <c r="E36079" s="6"/>
      <c r="F36079" s="6"/>
      <c r="U36079" s="11"/>
      <c r="AO36079" s="11"/>
    </row>
    <row r="36080" spans="2:41" x14ac:dyDescent="0.25">
      <c r="B36080" s="6"/>
      <c r="D36080" s="6"/>
      <c r="E36080" s="6"/>
      <c r="F36080" s="6"/>
      <c r="U36080" s="11"/>
      <c r="AO36080" s="11"/>
    </row>
    <row r="36081" spans="2:41" x14ac:dyDescent="0.25">
      <c r="B36081" s="6"/>
      <c r="D36081" s="6"/>
      <c r="E36081" s="6"/>
      <c r="F36081" s="6"/>
      <c r="U36081" s="11"/>
      <c r="AO36081" s="11"/>
    </row>
    <row r="36082" spans="2:41" x14ac:dyDescent="0.25">
      <c r="B36082" s="6"/>
      <c r="D36082" s="6"/>
      <c r="E36082" s="6"/>
      <c r="F36082" s="6"/>
      <c r="U36082" s="11"/>
      <c r="AO36082" s="11"/>
    </row>
    <row r="36083" spans="2:41" x14ac:dyDescent="0.25">
      <c r="B36083" s="6"/>
      <c r="D36083" s="6"/>
      <c r="E36083" s="6"/>
      <c r="F36083" s="6"/>
      <c r="U36083" s="11"/>
      <c r="AO36083" s="11"/>
    </row>
    <row r="36084" spans="2:41" x14ac:dyDescent="0.25">
      <c r="B36084" s="6"/>
      <c r="D36084" s="6"/>
      <c r="E36084" s="6"/>
      <c r="F36084" s="6"/>
      <c r="U36084" s="11"/>
      <c r="AO36084" s="11"/>
    </row>
    <row r="36085" spans="2:41" x14ac:dyDescent="0.25">
      <c r="B36085" s="6"/>
      <c r="D36085" s="6"/>
      <c r="E36085" s="6"/>
      <c r="F36085" s="6"/>
      <c r="U36085" s="11"/>
      <c r="AO36085" s="11"/>
    </row>
    <row r="36086" spans="2:41" x14ac:dyDescent="0.25">
      <c r="B36086" s="6"/>
      <c r="D36086" s="6"/>
      <c r="E36086" s="6"/>
      <c r="F36086" s="6"/>
      <c r="U36086" s="11"/>
      <c r="AO36086" s="11"/>
    </row>
    <row r="36087" spans="2:41" x14ac:dyDescent="0.25">
      <c r="B36087" s="6"/>
      <c r="D36087" s="6"/>
      <c r="E36087" s="6"/>
      <c r="F36087" s="6"/>
      <c r="U36087" s="11"/>
      <c r="AO36087" s="11"/>
    </row>
    <row r="36088" spans="2:41" x14ac:dyDescent="0.25">
      <c r="B36088" s="6"/>
      <c r="D36088" s="6"/>
      <c r="E36088" s="6"/>
      <c r="F36088" s="6"/>
      <c r="U36088" s="11"/>
      <c r="AO36088" s="11"/>
    </row>
    <row r="36089" spans="2:41" x14ac:dyDescent="0.25">
      <c r="B36089" s="6"/>
      <c r="D36089" s="6"/>
      <c r="E36089" s="6"/>
      <c r="F36089" s="6"/>
      <c r="U36089" s="11"/>
      <c r="AO36089" s="11"/>
    </row>
    <row r="36090" spans="2:41" x14ac:dyDescent="0.25">
      <c r="B36090" s="6"/>
      <c r="D36090" s="6"/>
      <c r="E36090" s="6"/>
      <c r="F36090" s="6"/>
      <c r="U36090" s="11"/>
      <c r="AO36090" s="11"/>
    </row>
    <row r="36091" spans="2:41" x14ac:dyDescent="0.25">
      <c r="B36091" s="6"/>
      <c r="D36091" s="6"/>
      <c r="E36091" s="6"/>
      <c r="F36091" s="6"/>
      <c r="U36091" s="11"/>
      <c r="AO36091" s="11"/>
    </row>
    <row r="36092" spans="2:41" x14ac:dyDescent="0.25">
      <c r="B36092" s="6"/>
      <c r="D36092" s="6"/>
      <c r="E36092" s="6"/>
      <c r="F36092" s="6"/>
      <c r="U36092" s="11"/>
      <c r="AO36092" s="11"/>
    </row>
    <row r="36093" spans="2:41" x14ac:dyDescent="0.25">
      <c r="B36093" s="6"/>
      <c r="D36093" s="6"/>
      <c r="E36093" s="6"/>
      <c r="F36093" s="6"/>
      <c r="U36093" s="11"/>
      <c r="AO36093" s="11"/>
    </row>
    <row r="36094" spans="2:41" x14ac:dyDescent="0.25">
      <c r="B36094" s="6"/>
      <c r="D36094" s="6"/>
      <c r="E36094" s="6"/>
      <c r="F36094" s="6"/>
      <c r="U36094" s="11"/>
      <c r="AO36094" s="11"/>
    </row>
    <row r="36095" spans="2:41" x14ac:dyDescent="0.25">
      <c r="B36095" s="6"/>
      <c r="D36095" s="6"/>
      <c r="E36095" s="6"/>
      <c r="F36095" s="6"/>
      <c r="U36095" s="11"/>
      <c r="AO36095" s="11"/>
    </row>
    <row r="36096" spans="2:41" x14ac:dyDescent="0.25">
      <c r="B36096" s="6"/>
      <c r="D36096" s="6"/>
      <c r="E36096" s="6"/>
      <c r="F36096" s="6"/>
      <c r="U36096" s="11"/>
      <c r="AO36096" s="11"/>
    </row>
    <row r="36097" spans="2:41" x14ac:dyDescent="0.25">
      <c r="B36097" s="6"/>
      <c r="D36097" s="6"/>
      <c r="E36097" s="6"/>
      <c r="F36097" s="6"/>
      <c r="U36097" s="11"/>
      <c r="AO36097" s="11"/>
    </row>
    <row r="36098" spans="2:41" x14ac:dyDescent="0.25">
      <c r="B36098" s="6"/>
      <c r="D36098" s="6"/>
      <c r="E36098" s="6"/>
      <c r="F36098" s="6"/>
      <c r="U36098" s="11"/>
      <c r="AO36098" s="11"/>
    </row>
    <row r="36099" spans="2:41" x14ac:dyDescent="0.25">
      <c r="B36099" s="6"/>
      <c r="D36099" s="6"/>
      <c r="E36099" s="6"/>
      <c r="F36099" s="6"/>
      <c r="U36099" s="11"/>
      <c r="AO36099" s="11"/>
    </row>
    <row r="36100" spans="2:41" x14ac:dyDescent="0.25">
      <c r="B36100" s="6"/>
      <c r="D36100" s="6"/>
      <c r="E36100" s="6"/>
      <c r="F36100" s="6"/>
      <c r="U36100" s="11"/>
      <c r="AO36100" s="11"/>
    </row>
    <row r="36101" spans="2:41" x14ac:dyDescent="0.25">
      <c r="B36101" s="6"/>
      <c r="D36101" s="6"/>
      <c r="E36101" s="6"/>
      <c r="F36101" s="6"/>
      <c r="U36101" s="11"/>
      <c r="AO36101" s="11"/>
    </row>
    <row r="36102" spans="2:41" x14ac:dyDescent="0.25">
      <c r="B36102" s="6"/>
      <c r="D36102" s="6"/>
      <c r="E36102" s="6"/>
      <c r="F36102" s="6"/>
      <c r="U36102" s="11"/>
      <c r="AO36102" s="11"/>
    </row>
    <row r="36103" spans="2:41" x14ac:dyDescent="0.25">
      <c r="B36103" s="6"/>
      <c r="D36103" s="6"/>
      <c r="E36103" s="6"/>
      <c r="F36103" s="6"/>
      <c r="U36103" s="11"/>
      <c r="AO36103" s="11"/>
    </row>
    <row r="36104" spans="2:41" x14ac:dyDescent="0.25">
      <c r="B36104" s="6"/>
      <c r="D36104" s="6"/>
      <c r="E36104" s="6"/>
      <c r="F36104" s="6"/>
      <c r="U36104" s="11"/>
      <c r="AO36104" s="11"/>
    </row>
    <row r="36105" spans="2:41" x14ac:dyDescent="0.25">
      <c r="B36105" s="6"/>
      <c r="D36105" s="6"/>
      <c r="E36105" s="6"/>
      <c r="F36105" s="6"/>
      <c r="U36105" s="11"/>
      <c r="AO36105" s="11"/>
    </row>
    <row r="36106" spans="2:41" x14ac:dyDescent="0.25">
      <c r="B36106" s="6"/>
      <c r="D36106" s="6"/>
      <c r="E36106" s="6"/>
      <c r="F36106" s="6"/>
      <c r="U36106" s="11"/>
      <c r="AO36106" s="11"/>
    </row>
    <row r="36107" spans="2:41" x14ac:dyDescent="0.25">
      <c r="B36107" s="6"/>
      <c r="D36107" s="6"/>
      <c r="E36107" s="6"/>
      <c r="F36107" s="6"/>
      <c r="U36107" s="11"/>
      <c r="AO36107" s="11"/>
    </row>
    <row r="36108" spans="2:41" x14ac:dyDescent="0.25">
      <c r="B36108" s="6"/>
      <c r="D36108" s="6"/>
      <c r="E36108" s="6"/>
      <c r="F36108" s="6"/>
      <c r="U36108" s="11"/>
      <c r="AO36108" s="11"/>
    </row>
    <row r="36109" spans="2:41" x14ac:dyDescent="0.25">
      <c r="B36109" s="6"/>
      <c r="D36109" s="6"/>
      <c r="E36109" s="6"/>
      <c r="F36109" s="6"/>
      <c r="U36109" s="11"/>
      <c r="AO36109" s="11"/>
    </row>
    <row r="36110" spans="2:41" x14ac:dyDescent="0.25">
      <c r="B36110" s="6"/>
      <c r="D36110" s="6"/>
      <c r="E36110" s="6"/>
      <c r="F36110" s="6"/>
      <c r="U36110" s="11"/>
      <c r="AO36110" s="11"/>
    </row>
    <row r="36111" spans="2:41" x14ac:dyDescent="0.25">
      <c r="B36111" s="6"/>
      <c r="D36111" s="6"/>
      <c r="E36111" s="6"/>
      <c r="F36111" s="6"/>
      <c r="U36111" s="11"/>
      <c r="AO36111" s="11"/>
    </row>
    <row r="36112" spans="2:41" x14ac:dyDescent="0.25">
      <c r="B36112" s="6"/>
      <c r="D36112" s="6"/>
      <c r="E36112" s="6"/>
      <c r="F36112" s="6"/>
      <c r="U36112" s="11"/>
      <c r="AO36112" s="11"/>
    </row>
    <row r="36113" spans="2:41" x14ac:dyDescent="0.25">
      <c r="B36113" s="6"/>
      <c r="D36113" s="6"/>
      <c r="E36113" s="6"/>
      <c r="F36113" s="6"/>
      <c r="U36113" s="11"/>
      <c r="AO36113" s="11"/>
    </row>
    <row r="36114" spans="2:41" x14ac:dyDescent="0.25">
      <c r="B36114" s="6"/>
      <c r="D36114" s="6"/>
      <c r="E36114" s="6"/>
      <c r="F36114" s="6"/>
      <c r="U36114" s="11"/>
      <c r="AO36114" s="11"/>
    </row>
    <row r="36115" spans="2:41" x14ac:dyDescent="0.25">
      <c r="B36115" s="6"/>
      <c r="D36115" s="6"/>
      <c r="E36115" s="6"/>
      <c r="F36115" s="6"/>
      <c r="U36115" s="11"/>
      <c r="AO36115" s="11"/>
    </row>
    <row r="36116" spans="2:41" x14ac:dyDescent="0.25">
      <c r="B36116" s="6"/>
      <c r="D36116" s="6"/>
      <c r="E36116" s="6"/>
      <c r="F36116" s="6"/>
      <c r="U36116" s="11"/>
      <c r="AO36116" s="11"/>
    </row>
    <row r="36117" spans="2:41" x14ac:dyDescent="0.25">
      <c r="B36117" s="6"/>
      <c r="D36117" s="6"/>
      <c r="E36117" s="6"/>
      <c r="F36117" s="6"/>
      <c r="U36117" s="11"/>
      <c r="AO36117" s="11"/>
    </row>
    <row r="36118" spans="2:41" x14ac:dyDescent="0.25">
      <c r="B36118" s="6"/>
      <c r="D36118" s="6"/>
      <c r="E36118" s="6"/>
      <c r="F36118" s="6"/>
      <c r="U36118" s="11"/>
      <c r="AO36118" s="11"/>
    </row>
    <row r="36119" spans="2:41" x14ac:dyDescent="0.25">
      <c r="B36119" s="6"/>
      <c r="D36119" s="6"/>
      <c r="E36119" s="6"/>
      <c r="F36119" s="6"/>
      <c r="U36119" s="11"/>
      <c r="AO36119" s="11"/>
    </row>
    <row r="36120" spans="2:41" x14ac:dyDescent="0.25">
      <c r="B36120" s="6"/>
      <c r="D36120" s="6"/>
      <c r="E36120" s="6"/>
      <c r="F36120" s="6"/>
      <c r="U36120" s="11"/>
      <c r="AO36120" s="11"/>
    </row>
    <row r="36121" spans="2:41" x14ac:dyDescent="0.25">
      <c r="B36121" s="6"/>
      <c r="D36121" s="6"/>
      <c r="E36121" s="6"/>
      <c r="F36121" s="6"/>
      <c r="U36121" s="11"/>
      <c r="AO36121" s="11"/>
    </row>
    <row r="36122" spans="2:41" x14ac:dyDescent="0.25">
      <c r="B36122" s="6"/>
      <c r="D36122" s="6"/>
      <c r="E36122" s="6"/>
      <c r="F36122" s="6"/>
      <c r="U36122" s="11"/>
      <c r="AO36122" s="11"/>
    </row>
    <row r="36123" spans="2:41" x14ac:dyDescent="0.25">
      <c r="B36123" s="6"/>
      <c r="D36123" s="6"/>
      <c r="E36123" s="6"/>
      <c r="F36123" s="6"/>
      <c r="U36123" s="11"/>
      <c r="AO36123" s="11"/>
    </row>
    <row r="36124" spans="2:41" x14ac:dyDescent="0.25">
      <c r="B36124" s="6"/>
      <c r="D36124" s="6"/>
      <c r="E36124" s="6"/>
      <c r="F36124" s="6"/>
      <c r="U36124" s="11"/>
      <c r="AO36124" s="11"/>
    </row>
    <row r="36125" spans="2:41" x14ac:dyDescent="0.25">
      <c r="B36125" s="6"/>
      <c r="D36125" s="6"/>
      <c r="E36125" s="6"/>
      <c r="F36125" s="6"/>
      <c r="U36125" s="11"/>
      <c r="AO36125" s="11"/>
    </row>
    <row r="36126" spans="2:41" x14ac:dyDescent="0.25">
      <c r="B36126" s="6"/>
      <c r="D36126" s="6"/>
      <c r="E36126" s="6"/>
      <c r="F36126" s="6"/>
      <c r="U36126" s="11"/>
      <c r="AO36126" s="11"/>
    </row>
    <row r="36127" spans="2:41" x14ac:dyDescent="0.25">
      <c r="B36127" s="6"/>
      <c r="D36127" s="6"/>
      <c r="E36127" s="6"/>
      <c r="F36127" s="6"/>
      <c r="U36127" s="11"/>
      <c r="AO36127" s="11"/>
    </row>
    <row r="36128" spans="2:41" x14ac:dyDescent="0.25">
      <c r="B36128" s="6"/>
      <c r="D36128" s="6"/>
      <c r="E36128" s="6"/>
      <c r="F36128" s="6"/>
      <c r="U36128" s="11"/>
      <c r="AO36128" s="11"/>
    </row>
    <row r="36129" spans="2:41" x14ac:dyDescent="0.25">
      <c r="B36129" s="6"/>
      <c r="D36129" s="6"/>
      <c r="E36129" s="6"/>
      <c r="F36129" s="6"/>
      <c r="U36129" s="11"/>
      <c r="AO36129" s="11"/>
    </row>
    <row r="36130" spans="2:41" x14ac:dyDescent="0.25">
      <c r="B36130" s="6"/>
      <c r="D36130" s="6"/>
      <c r="E36130" s="6"/>
      <c r="F36130" s="6"/>
      <c r="U36130" s="11"/>
      <c r="AO36130" s="11"/>
    </row>
    <row r="36131" spans="2:41" x14ac:dyDescent="0.25">
      <c r="B36131" s="6"/>
      <c r="D36131" s="6"/>
      <c r="E36131" s="6"/>
      <c r="F36131" s="6"/>
      <c r="U36131" s="11"/>
      <c r="AO36131" s="11"/>
    </row>
    <row r="36132" spans="2:41" x14ac:dyDescent="0.25">
      <c r="B36132" s="6"/>
      <c r="D36132" s="6"/>
      <c r="E36132" s="6"/>
      <c r="F36132" s="6"/>
      <c r="U36132" s="11"/>
      <c r="AO36132" s="11"/>
    </row>
    <row r="36133" spans="2:41" x14ac:dyDescent="0.25">
      <c r="B36133" s="6"/>
      <c r="D36133" s="6"/>
      <c r="E36133" s="6"/>
      <c r="F36133" s="6"/>
      <c r="U36133" s="11"/>
      <c r="AO36133" s="11"/>
    </row>
    <row r="36134" spans="2:41" x14ac:dyDescent="0.25">
      <c r="B36134" s="6"/>
      <c r="D36134" s="6"/>
      <c r="E36134" s="6"/>
      <c r="F36134" s="6"/>
      <c r="U36134" s="11"/>
      <c r="AO36134" s="11"/>
    </row>
    <row r="36135" spans="2:41" x14ac:dyDescent="0.25">
      <c r="B36135" s="6"/>
      <c r="D36135" s="6"/>
      <c r="E36135" s="6"/>
      <c r="F36135" s="6"/>
      <c r="U36135" s="11"/>
      <c r="AO36135" s="11"/>
    </row>
    <row r="36136" spans="2:41" x14ac:dyDescent="0.25">
      <c r="B36136" s="6"/>
      <c r="D36136" s="6"/>
      <c r="E36136" s="6"/>
      <c r="F36136" s="6"/>
      <c r="U36136" s="11"/>
      <c r="AO36136" s="11"/>
    </row>
    <row r="36137" spans="2:41" x14ac:dyDescent="0.25">
      <c r="B36137" s="6"/>
      <c r="D36137" s="6"/>
      <c r="E36137" s="6"/>
      <c r="F36137" s="6"/>
      <c r="U36137" s="11"/>
      <c r="AO36137" s="11"/>
    </row>
    <row r="36138" spans="2:41" x14ac:dyDescent="0.25">
      <c r="B36138" s="6"/>
      <c r="D36138" s="6"/>
      <c r="E36138" s="6"/>
      <c r="F36138" s="6"/>
      <c r="U36138" s="11"/>
      <c r="AO36138" s="11"/>
    </row>
    <row r="36139" spans="2:41" x14ac:dyDescent="0.25">
      <c r="B36139" s="6"/>
      <c r="D36139" s="6"/>
      <c r="E36139" s="6"/>
      <c r="F36139" s="6"/>
      <c r="U36139" s="11"/>
      <c r="AO36139" s="11"/>
    </row>
    <row r="36140" spans="2:41" x14ac:dyDescent="0.25">
      <c r="B36140" s="6"/>
      <c r="D36140" s="6"/>
      <c r="E36140" s="6"/>
      <c r="F36140" s="6"/>
      <c r="U36140" s="11"/>
      <c r="AO36140" s="11"/>
    </row>
    <row r="36141" spans="2:41" x14ac:dyDescent="0.25">
      <c r="B36141" s="6"/>
      <c r="D36141" s="6"/>
      <c r="E36141" s="6"/>
      <c r="F36141" s="6"/>
      <c r="U36141" s="11"/>
      <c r="AO36141" s="11"/>
    </row>
    <row r="36142" spans="2:41" x14ac:dyDescent="0.25">
      <c r="B36142" s="6"/>
      <c r="D36142" s="6"/>
      <c r="E36142" s="6"/>
      <c r="F36142" s="6"/>
      <c r="U36142" s="11"/>
      <c r="AO36142" s="11"/>
    </row>
    <row r="36143" spans="2:41" x14ac:dyDescent="0.25">
      <c r="B36143" s="6"/>
      <c r="D36143" s="6"/>
      <c r="E36143" s="6"/>
      <c r="F36143" s="6"/>
      <c r="U36143" s="11"/>
      <c r="AO36143" s="11"/>
    </row>
    <row r="36144" spans="2:41" x14ac:dyDescent="0.25">
      <c r="B36144" s="6"/>
      <c r="D36144" s="6"/>
      <c r="E36144" s="6"/>
      <c r="F36144" s="6"/>
      <c r="U36144" s="11"/>
      <c r="AO36144" s="11"/>
    </row>
    <row r="36145" spans="2:41" x14ac:dyDescent="0.25">
      <c r="B36145" s="6"/>
      <c r="D36145" s="6"/>
      <c r="E36145" s="6"/>
      <c r="F36145" s="6"/>
      <c r="U36145" s="11"/>
      <c r="AO36145" s="11"/>
    </row>
    <row r="36146" spans="2:41" x14ac:dyDescent="0.25">
      <c r="B36146" s="6"/>
      <c r="D36146" s="6"/>
      <c r="E36146" s="6"/>
      <c r="F36146" s="6"/>
      <c r="U36146" s="11"/>
      <c r="AO36146" s="11"/>
    </row>
    <row r="36147" spans="2:41" x14ac:dyDescent="0.25">
      <c r="B36147" s="6"/>
      <c r="D36147" s="6"/>
      <c r="E36147" s="6"/>
      <c r="F36147" s="6"/>
      <c r="U36147" s="11"/>
      <c r="AO36147" s="11"/>
    </row>
    <row r="36148" spans="2:41" x14ac:dyDescent="0.25">
      <c r="B36148" s="6"/>
      <c r="D36148" s="6"/>
      <c r="E36148" s="6"/>
      <c r="F36148" s="6"/>
      <c r="U36148" s="11"/>
      <c r="AO36148" s="11"/>
    </row>
    <row r="36149" spans="2:41" x14ac:dyDescent="0.25">
      <c r="B36149" s="6"/>
      <c r="D36149" s="6"/>
      <c r="E36149" s="6"/>
      <c r="F36149" s="6"/>
      <c r="U36149" s="11"/>
      <c r="AO36149" s="11"/>
    </row>
    <row r="36150" spans="2:41" x14ac:dyDescent="0.25">
      <c r="B36150" s="6"/>
      <c r="D36150" s="6"/>
      <c r="E36150" s="6"/>
      <c r="F36150" s="6"/>
      <c r="U36150" s="11"/>
      <c r="AO36150" s="11"/>
    </row>
    <row r="36151" spans="2:41" x14ac:dyDescent="0.25">
      <c r="B36151" s="6"/>
      <c r="D36151" s="6"/>
      <c r="E36151" s="6"/>
      <c r="F36151" s="6"/>
      <c r="U36151" s="11"/>
      <c r="AO36151" s="11"/>
    </row>
    <row r="36152" spans="2:41" x14ac:dyDescent="0.25">
      <c r="B36152" s="6"/>
      <c r="D36152" s="6"/>
      <c r="E36152" s="6"/>
      <c r="F36152" s="6"/>
      <c r="U36152" s="11"/>
      <c r="AO36152" s="11"/>
    </row>
    <row r="36153" spans="2:41" x14ac:dyDescent="0.25">
      <c r="B36153" s="6"/>
      <c r="D36153" s="6"/>
      <c r="E36153" s="6"/>
      <c r="F36153" s="6"/>
      <c r="U36153" s="11"/>
      <c r="AO36153" s="11"/>
    </row>
    <row r="36154" spans="2:41" x14ac:dyDescent="0.25">
      <c r="B36154" s="6"/>
      <c r="D36154" s="6"/>
      <c r="E36154" s="6"/>
      <c r="F36154" s="6"/>
      <c r="U36154" s="11"/>
      <c r="AO36154" s="11"/>
    </row>
    <row r="36155" spans="2:41" x14ac:dyDescent="0.25">
      <c r="B36155" s="6"/>
      <c r="D36155" s="6"/>
      <c r="E36155" s="6"/>
      <c r="F36155" s="6"/>
      <c r="U36155" s="11"/>
      <c r="AO36155" s="11"/>
    </row>
    <row r="36156" spans="2:41" x14ac:dyDescent="0.25">
      <c r="B36156" s="6"/>
      <c r="D36156" s="6"/>
      <c r="E36156" s="6"/>
      <c r="F36156" s="6"/>
      <c r="U36156" s="11"/>
      <c r="AO36156" s="11"/>
    </row>
    <row r="36157" spans="2:41" x14ac:dyDescent="0.25">
      <c r="B36157" s="6"/>
      <c r="D36157" s="6"/>
      <c r="E36157" s="6"/>
      <c r="F36157" s="6"/>
      <c r="U36157" s="11"/>
      <c r="AO36157" s="11"/>
    </row>
    <row r="36158" spans="2:41" x14ac:dyDescent="0.25">
      <c r="B36158" s="6"/>
      <c r="D36158" s="6"/>
      <c r="E36158" s="6"/>
      <c r="F36158" s="6"/>
      <c r="U36158" s="11"/>
      <c r="AO36158" s="11"/>
    </row>
    <row r="36159" spans="2:41" x14ac:dyDescent="0.25">
      <c r="B36159" s="6"/>
      <c r="D36159" s="6"/>
      <c r="E36159" s="6"/>
      <c r="F36159" s="6"/>
      <c r="U36159" s="11"/>
      <c r="AO36159" s="11"/>
    </row>
    <row r="36160" spans="2:41" x14ac:dyDescent="0.25">
      <c r="B36160" s="6"/>
      <c r="D36160" s="6"/>
      <c r="E36160" s="6"/>
      <c r="F36160" s="6"/>
      <c r="U36160" s="11"/>
      <c r="AO36160" s="11"/>
    </row>
    <row r="36161" spans="2:41" x14ac:dyDescent="0.25">
      <c r="B36161" s="6"/>
      <c r="D36161" s="6"/>
      <c r="E36161" s="6"/>
      <c r="F36161" s="6"/>
      <c r="U36161" s="11"/>
      <c r="AO36161" s="11"/>
    </row>
    <row r="36162" spans="2:41" x14ac:dyDescent="0.25">
      <c r="B36162" s="6"/>
      <c r="D36162" s="6"/>
      <c r="E36162" s="6"/>
      <c r="F36162" s="6"/>
      <c r="U36162" s="11"/>
      <c r="AO36162" s="11"/>
    </row>
    <row r="36163" spans="2:41" x14ac:dyDescent="0.25">
      <c r="B36163" s="6"/>
      <c r="D36163" s="6"/>
      <c r="E36163" s="6"/>
      <c r="F36163" s="6"/>
      <c r="U36163" s="11"/>
      <c r="AO36163" s="11"/>
    </row>
    <row r="36164" spans="2:41" x14ac:dyDescent="0.25">
      <c r="B36164" s="6"/>
      <c r="D36164" s="6"/>
      <c r="E36164" s="6"/>
      <c r="F36164" s="6"/>
      <c r="U36164" s="11"/>
      <c r="AO36164" s="11"/>
    </row>
    <row r="36165" spans="2:41" x14ac:dyDescent="0.25">
      <c r="B36165" s="6"/>
      <c r="D36165" s="6"/>
      <c r="E36165" s="6"/>
      <c r="F36165" s="6"/>
      <c r="U36165" s="11"/>
      <c r="AO36165" s="11"/>
    </row>
    <row r="36166" spans="2:41" x14ac:dyDescent="0.25">
      <c r="B36166" s="6"/>
      <c r="D36166" s="6"/>
      <c r="E36166" s="6"/>
      <c r="F36166" s="6"/>
      <c r="U36166" s="11"/>
      <c r="AO36166" s="11"/>
    </row>
    <row r="36167" spans="2:41" x14ac:dyDescent="0.25">
      <c r="B36167" s="6"/>
      <c r="D36167" s="6"/>
      <c r="E36167" s="6"/>
      <c r="F36167" s="6"/>
      <c r="U36167" s="11"/>
      <c r="AO36167" s="11"/>
    </row>
    <row r="36168" spans="2:41" x14ac:dyDescent="0.25">
      <c r="B36168" s="6"/>
      <c r="D36168" s="6"/>
      <c r="E36168" s="6"/>
      <c r="F36168" s="6"/>
      <c r="U36168" s="11"/>
      <c r="AO36168" s="11"/>
    </row>
    <row r="36169" spans="2:41" x14ac:dyDescent="0.25">
      <c r="B36169" s="6"/>
      <c r="D36169" s="6"/>
      <c r="E36169" s="6"/>
      <c r="F36169" s="6"/>
      <c r="U36169" s="11"/>
      <c r="AO36169" s="11"/>
    </row>
    <row r="36170" spans="2:41" x14ac:dyDescent="0.25">
      <c r="B36170" s="6"/>
      <c r="D36170" s="6"/>
      <c r="E36170" s="6"/>
      <c r="F36170" s="6"/>
      <c r="U36170" s="11"/>
      <c r="AO36170" s="11"/>
    </row>
    <row r="36171" spans="2:41" x14ac:dyDescent="0.25">
      <c r="B36171" s="6"/>
      <c r="D36171" s="6"/>
      <c r="E36171" s="6"/>
      <c r="F36171" s="6"/>
      <c r="U36171" s="11"/>
      <c r="AO36171" s="11"/>
    </row>
    <row r="36172" spans="2:41" x14ac:dyDescent="0.25">
      <c r="B36172" s="6"/>
      <c r="D36172" s="6"/>
      <c r="E36172" s="6"/>
      <c r="F36172" s="6"/>
      <c r="U36172" s="11"/>
      <c r="AO36172" s="11"/>
    </row>
    <row r="36173" spans="2:41" x14ac:dyDescent="0.25">
      <c r="B36173" s="6"/>
      <c r="D36173" s="6"/>
      <c r="E36173" s="6"/>
      <c r="F36173" s="6"/>
      <c r="U36173" s="11"/>
      <c r="AO36173" s="11"/>
    </row>
    <row r="36174" spans="2:41" x14ac:dyDescent="0.25">
      <c r="B36174" s="6"/>
      <c r="D36174" s="6"/>
      <c r="E36174" s="6"/>
      <c r="F36174" s="6"/>
      <c r="U36174" s="11"/>
      <c r="AO36174" s="11"/>
    </row>
    <row r="36175" spans="2:41" x14ac:dyDescent="0.25">
      <c r="B36175" s="6"/>
      <c r="D36175" s="6"/>
      <c r="E36175" s="6"/>
      <c r="F36175" s="6"/>
      <c r="U36175" s="11"/>
      <c r="AO36175" s="11"/>
    </row>
    <row r="36176" spans="2:41" x14ac:dyDescent="0.25">
      <c r="B36176" s="6"/>
      <c r="D36176" s="6"/>
      <c r="E36176" s="6"/>
      <c r="F36176" s="6"/>
      <c r="U36176" s="11"/>
      <c r="AO36176" s="11"/>
    </row>
    <row r="36177" spans="2:41" x14ac:dyDescent="0.25">
      <c r="B36177" s="6"/>
      <c r="D36177" s="6"/>
      <c r="E36177" s="6"/>
      <c r="F36177" s="6"/>
      <c r="U36177" s="11"/>
      <c r="AO36177" s="11"/>
    </row>
    <row r="36178" spans="2:41" x14ac:dyDescent="0.25">
      <c r="B36178" s="6"/>
      <c r="D36178" s="6"/>
      <c r="E36178" s="6"/>
      <c r="F36178" s="6"/>
      <c r="U36178" s="11"/>
      <c r="AO36178" s="11"/>
    </row>
    <row r="36179" spans="2:41" x14ac:dyDescent="0.25">
      <c r="B36179" s="6"/>
      <c r="D36179" s="6"/>
      <c r="E36179" s="6"/>
      <c r="F36179" s="6"/>
      <c r="U36179" s="11"/>
      <c r="AO36179" s="11"/>
    </row>
    <row r="36180" spans="2:41" x14ac:dyDescent="0.25">
      <c r="B36180" s="6"/>
      <c r="D36180" s="6"/>
      <c r="E36180" s="6"/>
      <c r="F36180" s="6"/>
      <c r="U36180" s="11"/>
      <c r="AO36180" s="11"/>
    </row>
    <row r="36181" spans="2:41" x14ac:dyDescent="0.25">
      <c r="B36181" s="6"/>
      <c r="D36181" s="6"/>
      <c r="E36181" s="6"/>
      <c r="F36181" s="6"/>
      <c r="U36181" s="11"/>
      <c r="AO36181" s="11"/>
    </row>
    <row r="36182" spans="2:41" x14ac:dyDescent="0.25">
      <c r="B36182" s="6"/>
      <c r="D36182" s="6"/>
      <c r="E36182" s="6"/>
      <c r="F36182" s="6"/>
      <c r="U36182" s="11"/>
      <c r="AO36182" s="11"/>
    </row>
    <row r="36183" spans="2:41" x14ac:dyDescent="0.25">
      <c r="B36183" s="6"/>
      <c r="D36183" s="6"/>
      <c r="E36183" s="6"/>
      <c r="F36183" s="6"/>
      <c r="U36183" s="11"/>
      <c r="AO36183" s="11"/>
    </row>
    <row r="36184" spans="2:41" x14ac:dyDescent="0.25">
      <c r="B36184" s="6"/>
      <c r="D36184" s="6"/>
      <c r="E36184" s="6"/>
      <c r="F36184" s="6"/>
      <c r="U36184" s="11"/>
      <c r="AO36184" s="11"/>
    </row>
    <row r="36185" spans="2:41" x14ac:dyDescent="0.25">
      <c r="B36185" s="6"/>
      <c r="D36185" s="6"/>
      <c r="E36185" s="6"/>
      <c r="F36185" s="6"/>
      <c r="U36185" s="11"/>
      <c r="AO36185" s="11"/>
    </row>
    <row r="36186" spans="2:41" x14ac:dyDescent="0.25">
      <c r="B36186" s="6"/>
      <c r="D36186" s="6"/>
      <c r="E36186" s="6"/>
      <c r="F36186" s="6"/>
      <c r="U36186" s="11"/>
      <c r="AO36186" s="11"/>
    </row>
    <row r="36187" spans="2:41" x14ac:dyDescent="0.25">
      <c r="B36187" s="6"/>
      <c r="D36187" s="6"/>
      <c r="E36187" s="6"/>
      <c r="F36187" s="6"/>
      <c r="U36187" s="11"/>
      <c r="AO36187" s="11"/>
    </row>
    <row r="36188" spans="2:41" x14ac:dyDescent="0.25">
      <c r="B36188" s="6"/>
      <c r="D36188" s="6"/>
      <c r="E36188" s="6"/>
      <c r="F36188" s="6"/>
      <c r="U36188" s="11"/>
      <c r="AO36188" s="11"/>
    </row>
    <row r="36189" spans="2:41" x14ac:dyDescent="0.25">
      <c r="B36189" s="6"/>
      <c r="D36189" s="6"/>
      <c r="E36189" s="6"/>
      <c r="F36189" s="6"/>
      <c r="U36189" s="11"/>
      <c r="AO36189" s="11"/>
    </row>
    <row r="36190" spans="2:41" x14ac:dyDescent="0.25">
      <c r="B36190" s="6"/>
      <c r="D36190" s="6"/>
      <c r="E36190" s="6"/>
      <c r="F36190" s="6"/>
      <c r="U36190" s="11"/>
      <c r="AO36190" s="11"/>
    </row>
    <row r="36191" spans="2:41" x14ac:dyDescent="0.25">
      <c r="B36191" s="6"/>
      <c r="D36191" s="6"/>
      <c r="E36191" s="6"/>
      <c r="F36191" s="6"/>
      <c r="U36191" s="11"/>
      <c r="AO36191" s="11"/>
    </row>
    <row r="36192" spans="2:41" x14ac:dyDescent="0.25">
      <c r="B36192" s="6"/>
      <c r="D36192" s="6"/>
      <c r="E36192" s="6"/>
      <c r="F36192" s="6"/>
      <c r="U36192" s="11"/>
      <c r="AO36192" s="11"/>
    </row>
    <row r="36193" spans="2:41" x14ac:dyDescent="0.25">
      <c r="B36193" s="6"/>
      <c r="D36193" s="6"/>
      <c r="E36193" s="6"/>
      <c r="F36193" s="6"/>
      <c r="U36193" s="11"/>
      <c r="AO36193" s="11"/>
    </row>
    <row r="36194" spans="2:41" x14ac:dyDescent="0.25">
      <c r="B36194" s="6"/>
      <c r="D36194" s="6"/>
      <c r="E36194" s="6"/>
      <c r="F36194" s="6"/>
      <c r="U36194" s="11"/>
      <c r="AO36194" s="11"/>
    </row>
    <row r="36195" spans="2:41" x14ac:dyDescent="0.25">
      <c r="B36195" s="6"/>
      <c r="D36195" s="6"/>
      <c r="E36195" s="6"/>
      <c r="F36195" s="6"/>
      <c r="U36195" s="11"/>
      <c r="AO36195" s="11"/>
    </row>
    <row r="36196" spans="2:41" x14ac:dyDescent="0.25">
      <c r="B36196" s="6"/>
      <c r="D36196" s="6"/>
      <c r="E36196" s="6"/>
      <c r="F36196" s="6"/>
      <c r="U36196" s="11"/>
      <c r="AO36196" s="11"/>
    </row>
    <row r="36197" spans="2:41" x14ac:dyDescent="0.25">
      <c r="B36197" s="6"/>
      <c r="D36197" s="6"/>
      <c r="E36197" s="6"/>
      <c r="F36197" s="6"/>
      <c r="U36197" s="11"/>
      <c r="AO36197" s="11"/>
    </row>
    <row r="36198" spans="2:41" x14ac:dyDescent="0.25">
      <c r="B36198" s="6"/>
      <c r="D36198" s="6"/>
      <c r="E36198" s="6"/>
      <c r="F36198" s="6"/>
      <c r="U36198" s="11"/>
      <c r="AO36198" s="11"/>
    </row>
    <row r="36199" spans="2:41" x14ac:dyDescent="0.25">
      <c r="B36199" s="6"/>
      <c r="D36199" s="6"/>
      <c r="E36199" s="6"/>
      <c r="F36199" s="6"/>
      <c r="U36199" s="11"/>
      <c r="AO36199" s="11"/>
    </row>
    <row r="36200" spans="2:41" x14ac:dyDescent="0.25">
      <c r="B36200" s="6"/>
      <c r="D36200" s="6"/>
      <c r="E36200" s="6"/>
      <c r="F36200" s="6"/>
      <c r="U36200" s="11"/>
      <c r="AO36200" s="11"/>
    </row>
    <row r="36201" spans="2:41" x14ac:dyDescent="0.25">
      <c r="B36201" s="6"/>
      <c r="D36201" s="6"/>
      <c r="E36201" s="6"/>
      <c r="F36201" s="6"/>
      <c r="U36201" s="11"/>
      <c r="AO36201" s="11"/>
    </row>
    <row r="36202" spans="2:41" x14ac:dyDescent="0.25">
      <c r="B36202" s="6"/>
      <c r="D36202" s="6"/>
      <c r="E36202" s="6"/>
      <c r="F36202" s="6"/>
      <c r="U36202" s="11"/>
      <c r="AO36202" s="11"/>
    </row>
    <row r="36203" spans="2:41" x14ac:dyDescent="0.25">
      <c r="B36203" s="6"/>
      <c r="D36203" s="6"/>
      <c r="E36203" s="6"/>
      <c r="F36203" s="6"/>
      <c r="U36203" s="11"/>
      <c r="AO36203" s="11"/>
    </row>
    <row r="36204" spans="2:41" x14ac:dyDescent="0.25">
      <c r="B36204" s="6"/>
      <c r="D36204" s="6"/>
      <c r="E36204" s="6"/>
      <c r="F36204" s="6"/>
      <c r="U36204" s="11"/>
      <c r="AO36204" s="11"/>
    </row>
    <row r="36205" spans="2:41" x14ac:dyDescent="0.25">
      <c r="B36205" s="6"/>
      <c r="D36205" s="6"/>
      <c r="E36205" s="6"/>
      <c r="F36205" s="6"/>
      <c r="U36205" s="11"/>
      <c r="AO36205" s="11"/>
    </row>
    <row r="36206" spans="2:41" x14ac:dyDescent="0.25">
      <c r="B36206" s="6"/>
      <c r="D36206" s="6"/>
      <c r="E36206" s="6"/>
      <c r="F36206" s="6"/>
      <c r="U36206" s="11"/>
      <c r="AO36206" s="11"/>
    </row>
    <row r="36207" spans="2:41" x14ac:dyDescent="0.25">
      <c r="B36207" s="6"/>
      <c r="D36207" s="6"/>
      <c r="E36207" s="6"/>
      <c r="F36207" s="6"/>
      <c r="U36207" s="11"/>
      <c r="AO36207" s="11"/>
    </row>
    <row r="36208" spans="2:41" x14ac:dyDescent="0.25">
      <c r="B36208" s="6"/>
      <c r="D36208" s="6"/>
      <c r="E36208" s="6"/>
      <c r="F36208" s="6"/>
      <c r="U36208" s="11"/>
      <c r="AO36208" s="11"/>
    </row>
    <row r="36209" spans="2:41" x14ac:dyDescent="0.25">
      <c r="B36209" s="6"/>
      <c r="D36209" s="6"/>
      <c r="E36209" s="6"/>
      <c r="F36209" s="6"/>
      <c r="U36209" s="11"/>
      <c r="AO36209" s="11"/>
    </row>
    <row r="36210" spans="2:41" x14ac:dyDescent="0.25">
      <c r="B36210" s="6"/>
      <c r="D36210" s="6"/>
      <c r="E36210" s="6"/>
      <c r="F36210" s="6"/>
      <c r="U36210" s="11"/>
      <c r="AO36210" s="11"/>
    </row>
    <row r="36211" spans="2:41" x14ac:dyDescent="0.25">
      <c r="B36211" s="6"/>
      <c r="D36211" s="6"/>
      <c r="E36211" s="6"/>
      <c r="F36211" s="6"/>
      <c r="U36211" s="11"/>
      <c r="AO36211" s="11"/>
    </row>
    <row r="36212" spans="2:41" x14ac:dyDescent="0.25">
      <c r="B36212" s="6"/>
      <c r="D36212" s="6"/>
      <c r="E36212" s="6"/>
      <c r="F36212" s="6"/>
      <c r="U36212" s="11"/>
      <c r="AO36212" s="11"/>
    </row>
    <row r="36213" spans="2:41" x14ac:dyDescent="0.25">
      <c r="B36213" s="6"/>
      <c r="D36213" s="6"/>
      <c r="E36213" s="6"/>
      <c r="F36213" s="6"/>
      <c r="U36213" s="11"/>
      <c r="AO36213" s="11"/>
    </row>
    <row r="36214" spans="2:41" x14ac:dyDescent="0.25">
      <c r="B36214" s="6"/>
      <c r="D36214" s="6"/>
      <c r="E36214" s="6"/>
      <c r="F36214" s="6"/>
      <c r="U36214" s="11"/>
      <c r="AO36214" s="11"/>
    </row>
    <row r="36215" spans="2:41" x14ac:dyDescent="0.25">
      <c r="B36215" s="6"/>
      <c r="D36215" s="6"/>
      <c r="E36215" s="6"/>
      <c r="F36215" s="6"/>
      <c r="U36215" s="11"/>
      <c r="AO36215" s="11"/>
    </row>
    <row r="36216" spans="2:41" x14ac:dyDescent="0.25">
      <c r="B36216" s="6"/>
      <c r="D36216" s="6"/>
      <c r="E36216" s="6"/>
      <c r="F36216" s="6"/>
      <c r="U36216" s="11"/>
      <c r="AO36216" s="11"/>
    </row>
    <row r="36217" spans="2:41" x14ac:dyDescent="0.25">
      <c r="B36217" s="6"/>
      <c r="D36217" s="6"/>
      <c r="E36217" s="6"/>
      <c r="F36217" s="6"/>
      <c r="U36217" s="11"/>
      <c r="AO36217" s="11"/>
    </row>
    <row r="36218" spans="2:41" x14ac:dyDescent="0.25">
      <c r="B36218" s="6"/>
      <c r="D36218" s="6"/>
      <c r="E36218" s="6"/>
      <c r="F36218" s="6"/>
      <c r="U36218" s="11"/>
      <c r="AO36218" s="11"/>
    </row>
    <row r="36219" spans="2:41" x14ac:dyDescent="0.25">
      <c r="B36219" s="6"/>
      <c r="D36219" s="6"/>
      <c r="E36219" s="6"/>
      <c r="F36219" s="6"/>
      <c r="U36219" s="11"/>
      <c r="AO36219" s="11"/>
    </row>
    <row r="36220" spans="2:41" x14ac:dyDescent="0.25">
      <c r="B36220" s="6"/>
      <c r="D36220" s="6"/>
      <c r="E36220" s="6"/>
      <c r="F36220" s="6"/>
      <c r="U36220" s="11"/>
      <c r="AO36220" s="11"/>
    </row>
    <row r="36221" spans="2:41" x14ac:dyDescent="0.25">
      <c r="B36221" s="6"/>
      <c r="D36221" s="6"/>
      <c r="E36221" s="6"/>
      <c r="F36221" s="6"/>
      <c r="U36221" s="11"/>
      <c r="AO36221" s="11"/>
    </row>
    <row r="36222" spans="2:41" x14ac:dyDescent="0.25">
      <c r="B36222" s="6"/>
      <c r="D36222" s="6"/>
      <c r="E36222" s="6"/>
      <c r="F36222" s="6"/>
      <c r="U36222" s="11"/>
      <c r="AO36222" s="11"/>
    </row>
    <row r="36223" spans="2:41" x14ac:dyDescent="0.25">
      <c r="B36223" s="6"/>
      <c r="D36223" s="6"/>
      <c r="E36223" s="6"/>
      <c r="F36223" s="6"/>
      <c r="U36223" s="11"/>
      <c r="AO36223" s="11"/>
    </row>
    <row r="36224" spans="2:41" x14ac:dyDescent="0.25">
      <c r="B36224" s="6"/>
      <c r="D36224" s="6"/>
      <c r="E36224" s="6"/>
      <c r="F36224" s="6"/>
      <c r="U36224" s="11"/>
      <c r="AO36224" s="11"/>
    </row>
    <row r="36225" spans="2:41" x14ac:dyDescent="0.25">
      <c r="B36225" s="6"/>
      <c r="D36225" s="6"/>
      <c r="E36225" s="6"/>
      <c r="F36225" s="6"/>
      <c r="U36225" s="11"/>
      <c r="AO36225" s="11"/>
    </row>
    <row r="36226" spans="2:41" x14ac:dyDescent="0.25">
      <c r="B36226" s="6"/>
      <c r="D36226" s="6"/>
      <c r="E36226" s="6"/>
      <c r="F36226" s="6"/>
      <c r="U36226" s="11"/>
      <c r="AO36226" s="11"/>
    </row>
    <row r="36227" spans="2:41" x14ac:dyDescent="0.25">
      <c r="B36227" s="6"/>
      <c r="D36227" s="6"/>
      <c r="E36227" s="6"/>
      <c r="F36227" s="6"/>
      <c r="U36227" s="11"/>
      <c r="AO36227" s="11"/>
    </row>
    <row r="36228" spans="2:41" x14ac:dyDescent="0.25">
      <c r="B36228" s="6"/>
      <c r="D36228" s="6"/>
      <c r="E36228" s="6"/>
      <c r="F36228" s="6"/>
      <c r="U36228" s="11"/>
      <c r="AO36228" s="11"/>
    </row>
    <row r="36229" spans="2:41" x14ac:dyDescent="0.25">
      <c r="B36229" s="6"/>
      <c r="D36229" s="6"/>
      <c r="E36229" s="6"/>
      <c r="F36229" s="6"/>
      <c r="U36229" s="11"/>
      <c r="AO36229" s="11"/>
    </row>
    <row r="36230" spans="2:41" x14ac:dyDescent="0.25">
      <c r="B36230" s="6"/>
      <c r="D36230" s="6"/>
      <c r="E36230" s="6"/>
      <c r="F36230" s="6"/>
      <c r="U36230" s="11"/>
      <c r="AO36230" s="11"/>
    </row>
    <row r="36231" spans="2:41" x14ac:dyDescent="0.25">
      <c r="B36231" s="6"/>
      <c r="D36231" s="6"/>
      <c r="E36231" s="6"/>
      <c r="F36231" s="6"/>
      <c r="U36231" s="11"/>
      <c r="AO36231" s="11"/>
    </row>
    <row r="36232" spans="2:41" x14ac:dyDescent="0.25">
      <c r="B36232" s="6"/>
      <c r="D36232" s="6"/>
      <c r="E36232" s="6"/>
      <c r="F36232" s="6"/>
      <c r="U36232" s="11"/>
      <c r="AO36232" s="11"/>
    </row>
    <row r="36233" spans="2:41" x14ac:dyDescent="0.25">
      <c r="B36233" s="6"/>
      <c r="D36233" s="6"/>
      <c r="E36233" s="6"/>
      <c r="F36233" s="6"/>
      <c r="U36233" s="11"/>
      <c r="AO36233" s="11"/>
    </row>
    <row r="36234" spans="2:41" x14ac:dyDescent="0.25">
      <c r="B36234" s="6"/>
      <c r="D36234" s="6"/>
      <c r="E36234" s="6"/>
      <c r="F36234" s="6"/>
      <c r="U36234" s="11"/>
      <c r="AO36234" s="11"/>
    </row>
    <row r="36235" spans="2:41" x14ac:dyDescent="0.25">
      <c r="B36235" s="6"/>
      <c r="D36235" s="6"/>
      <c r="E36235" s="6"/>
      <c r="F36235" s="6"/>
      <c r="U36235" s="11"/>
      <c r="AO36235" s="11"/>
    </row>
    <row r="36236" spans="2:41" x14ac:dyDescent="0.25">
      <c r="B36236" s="6"/>
      <c r="D36236" s="6"/>
      <c r="E36236" s="6"/>
      <c r="F36236" s="6"/>
      <c r="U36236" s="11"/>
      <c r="AO36236" s="11"/>
    </row>
    <row r="36237" spans="2:41" x14ac:dyDescent="0.25">
      <c r="B36237" s="6"/>
      <c r="D36237" s="6"/>
      <c r="E36237" s="6"/>
      <c r="F36237" s="6"/>
      <c r="U36237" s="11"/>
      <c r="AO36237" s="11"/>
    </row>
    <row r="36238" spans="2:41" x14ac:dyDescent="0.25">
      <c r="B36238" s="6"/>
      <c r="D36238" s="6"/>
      <c r="E36238" s="6"/>
      <c r="F36238" s="6"/>
      <c r="U36238" s="11"/>
      <c r="AO36238" s="11"/>
    </row>
    <row r="36239" spans="2:41" x14ac:dyDescent="0.25">
      <c r="B36239" s="6"/>
      <c r="D36239" s="6"/>
      <c r="E36239" s="6"/>
      <c r="F36239" s="6"/>
      <c r="U36239" s="11"/>
      <c r="AO36239" s="11"/>
    </row>
    <row r="36240" spans="2:41" x14ac:dyDescent="0.25">
      <c r="B36240" s="6"/>
      <c r="D36240" s="6"/>
      <c r="E36240" s="6"/>
      <c r="F36240" s="6"/>
      <c r="U36240" s="11"/>
      <c r="AO36240" s="11"/>
    </row>
    <row r="36241" spans="2:41" x14ac:dyDescent="0.25">
      <c r="B36241" s="6"/>
      <c r="D36241" s="6"/>
      <c r="E36241" s="6"/>
      <c r="F36241" s="6"/>
      <c r="U36241" s="11"/>
      <c r="AO36241" s="11"/>
    </row>
    <row r="36242" spans="2:41" x14ac:dyDescent="0.25">
      <c r="B36242" s="6"/>
      <c r="D36242" s="6"/>
      <c r="E36242" s="6"/>
      <c r="F36242" s="6"/>
      <c r="U36242" s="11"/>
      <c r="AO36242" s="11"/>
    </row>
    <row r="36243" spans="2:41" x14ac:dyDescent="0.25">
      <c r="B36243" s="6"/>
      <c r="D36243" s="6"/>
      <c r="E36243" s="6"/>
      <c r="F36243" s="6"/>
      <c r="U36243" s="11"/>
      <c r="AO36243" s="11"/>
    </row>
    <row r="36244" spans="2:41" x14ac:dyDescent="0.25">
      <c r="B36244" s="6"/>
      <c r="D36244" s="6"/>
      <c r="E36244" s="6"/>
      <c r="F36244" s="6"/>
      <c r="U36244" s="11"/>
      <c r="AO36244" s="11"/>
    </row>
    <row r="36245" spans="2:41" x14ac:dyDescent="0.25">
      <c r="B36245" s="6"/>
      <c r="D36245" s="6"/>
      <c r="E36245" s="6"/>
      <c r="F36245" s="6"/>
      <c r="U36245" s="11"/>
      <c r="AO36245" s="11"/>
    </row>
    <row r="36246" spans="2:41" x14ac:dyDescent="0.25">
      <c r="B36246" s="6"/>
      <c r="D36246" s="6"/>
      <c r="E36246" s="6"/>
      <c r="F36246" s="6"/>
      <c r="U36246" s="11"/>
      <c r="AO36246" s="11"/>
    </row>
    <row r="36247" spans="2:41" x14ac:dyDescent="0.25">
      <c r="B36247" s="6"/>
      <c r="D36247" s="6"/>
      <c r="E36247" s="6"/>
      <c r="F36247" s="6"/>
      <c r="U36247" s="11"/>
      <c r="AO36247" s="11"/>
    </row>
    <row r="36248" spans="2:41" x14ac:dyDescent="0.25">
      <c r="B36248" s="6"/>
      <c r="D36248" s="6"/>
      <c r="E36248" s="6"/>
      <c r="F36248" s="6"/>
      <c r="U36248" s="11"/>
      <c r="AO36248" s="11"/>
    </row>
    <row r="36249" spans="2:41" x14ac:dyDescent="0.25">
      <c r="B36249" s="6"/>
      <c r="D36249" s="6"/>
      <c r="E36249" s="6"/>
      <c r="F36249" s="6"/>
      <c r="U36249" s="11"/>
      <c r="AO36249" s="11"/>
    </row>
    <row r="36250" spans="2:41" x14ac:dyDescent="0.25">
      <c r="B36250" s="6"/>
      <c r="D36250" s="6"/>
      <c r="E36250" s="6"/>
      <c r="F36250" s="6"/>
      <c r="U36250" s="11"/>
      <c r="AO36250" s="11"/>
    </row>
    <row r="36251" spans="2:41" x14ac:dyDescent="0.25">
      <c r="B36251" s="6"/>
      <c r="D36251" s="6"/>
      <c r="E36251" s="6"/>
      <c r="F36251" s="6"/>
      <c r="U36251" s="11"/>
      <c r="AO36251" s="11"/>
    </row>
    <row r="36252" spans="2:41" x14ac:dyDescent="0.25">
      <c r="B36252" s="6"/>
      <c r="D36252" s="6"/>
      <c r="E36252" s="6"/>
      <c r="F36252" s="6"/>
      <c r="U36252" s="11"/>
      <c r="AO36252" s="11"/>
    </row>
    <row r="36253" spans="2:41" x14ac:dyDescent="0.25">
      <c r="B36253" s="6"/>
      <c r="D36253" s="6"/>
      <c r="E36253" s="6"/>
      <c r="F36253" s="6"/>
      <c r="U36253" s="11"/>
      <c r="AO36253" s="11"/>
    </row>
    <row r="36254" spans="2:41" x14ac:dyDescent="0.25">
      <c r="B36254" s="6"/>
      <c r="D36254" s="6"/>
      <c r="E36254" s="6"/>
      <c r="F36254" s="6"/>
      <c r="U36254" s="11"/>
      <c r="AO36254" s="11"/>
    </row>
    <row r="36255" spans="2:41" x14ac:dyDescent="0.25">
      <c r="B36255" s="6"/>
      <c r="D36255" s="6"/>
      <c r="E36255" s="6"/>
      <c r="F36255" s="6"/>
      <c r="U36255" s="11"/>
      <c r="AO36255" s="11"/>
    </row>
    <row r="36256" spans="2:41" x14ac:dyDescent="0.25">
      <c r="B36256" s="6"/>
      <c r="D36256" s="6"/>
      <c r="E36256" s="6"/>
      <c r="F36256" s="6"/>
      <c r="U36256" s="11"/>
      <c r="AO36256" s="11"/>
    </row>
    <row r="36257" spans="2:41" x14ac:dyDescent="0.25">
      <c r="B36257" s="6"/>
      <c r="D36257" s="6"/>
      <c r="E36257" s="6"/>
      <c r="F36257" s="6"/>
      <c r="U36257" s="11"/>
      <c r="AO36257" s="11"/>
    </row>
    <row r="36258" spans="2:41" x14ac:dyDescent="0.25">
      <c r="B36258" s="6"/>
      <c r="D36258" s="6"/>
      <c r="E36258" s="6"/>
      <c r="F36258" s="6"/>
      <c r="U36258" s="11"/>
      <c r="AO36258" s="11"/>
    </row>
    <row r="36259" spans="2:41" x14ac:dyDescent="0.25">
      <c r="B36259" s="6"/>
      <c r="D36259" s="6"/>
      <c r="E36259" s="6"/>
      <c r="F36259" s="6"/>
      <c r="U36259" s="11"/>
      <c r="AO36259" s="11"/>
    </row>
    <row r="36260" spans="2:41" x14ac:dyDescent="0.25">
      <c r="B36260" s="6"/>
      <c r="D36260" s="6"/>
      <c r="E36260" s="6"/>
      <c r="F36260" s="6"/>
      <c r="U36260" s="11"/>
      <c r="AO36260" s="11"/>
    </row>
    <row r="36261" spans="2:41" x14ac:dyDescent="0.25">
      <c r="B36261" s="6"/>
      <c r="D36261" s="6"/>
      <c r="E36261" s="6"/>
      <c r="F36261" s="6"/>
      <c r="U36261" s="11"/>
      <c r="AO36261" s="11"/>
    </row>
    <row r="36262" spans="2:41" x14ac:dyDescent="0.25">
      <c r="B36262" s="6"/>
      <c r="D36262" s="6"/>
      <c r="E36262" s="6"/>
      <c r="F36262" s="6"/>
      <c r="U36262" s="11"/>
      <c r="AO36262" s="11"/>
    </row>
    <row r="36263" spans="2:41" x14ac:dyDescent="0.25">
      <c r="B36263" s="6"/>
      <c r="D36263" s="6"/>
      <c r="E36263" s="6"/>
      <c r="F36263" s="6"/>
      <c r="U36263" s="11"/>
      <c r="AO36263" s="11"/>
    </row>
    <row r="36264" spans="2:41" x14ac:dyDescent="0.25">
      <c r="B36264" s="6"/>
      <c r="D36264" s="6"/>
      <c r="E36264" s="6"/>
      <c r="F36264" s="6"/>
      <c r="U36264" s="11"/>
      <c r="AO36264" s="11"/>
    </row>
    <row r="36265" spans="2:41" x14ac:dyDescent="0.25">
      <c r="B36265" s="6"/>
      <c r="D36265" s="6"/>
      <c r="E36265" s="6"/>
      <c r="F36265" s="6"/>
      <c r="U36265" s="11"/>
      <c r="AO36265" s="11"/>
    </row>
    <row r="36266" spans="2:41" x14ac:dyDescent="0.25">
      <c r="B36266" s="6"/>
      <c r="D36266" s="6"/>
      <c r="E36266" s="6"/>
      <c r="F36266" s="6"/>
      <c r="U36266" s="11"/>
      <c r="AO36266" s="11"/>
    </row>
    <row r="36267" spans="2:41" x14ac:dyDescent="0.25">
      <c r="B36267" s="6"/>
      <c r="D36267" s="6"/>
      <c r="E36267" s="6"/>
      <c r="F36267" s="6"/>
      <c r="U36267" s="11"/>
      <c r="AO36267" s="11"/>
    </row>
    <row r="36268" spans="2:41" x14ac:dyDescent="0.25">
      <c r="B36268" s="6"/>
      <c r="D36268" s="6"/>
      <c r="E36268" s="6"/>
      <c r="F36268" s="6"/>
      <c r="U36268" s="11"/>
      <c r="AO36268" s="11"/>
    </row>
    <row r="36269" spans="2:41" x14ac:dyDescent="0.25">
      <c r="B36269" s="6"/>
      <c r="D36269" s="6"/>
      <c r="E36269" s="6"/>
      <c r="F36269" s="6"/>
      <c r="U36269" s="11"/>
      <c r="AO36269" s="11"/>
    </row>
    <row r="36270" spans="2:41" x14ac:dyDescent="0.25">
      <c r="B36270" s="6"/>
      <c r="D36270" s="6"/>
      <c r="E36270" s="6"/>
      <c r="F36270" s="6"/>
      <c r="U36270" s="11"/>
      <c r="AO36270" s="11"/>
    </row>
    <row r="36271" spans="2:41" x14ac:dyDescent="0.25">
      <c r="B36271" s="6"/>
      <c r="D36271" s="6"/>
      <c r="E36271" s="6"/>
      <c r="F36271" s="6"/>
      <c r="U36271" s="11"/>
      <c r="AO36271" s="11"/>
    </row>
    <row r="36272" spans="2:41" x14ac:dyDescent="0.25">
      <c r="B36272" s="6"/>
      <c r="D36272" s="6"/>
      <c r="E36272" s="6"/>
      <c r="F36272" s="6"/>
      <c r="U36272" s="11"/>
      <c r="AO36272" s="11"/>
    </row>
    <row r="36273" spans="2:41" x14ac:dyDescent="0.25">
      <c r="B36273" s="6"/>
      <c r="D36273" s="6"/>
      <c r="E36273" s="6"/>
      <c r="F36273" s="6"/>
      <c r="U36273" s="11"/>
      <c r="AO36273" s="11"/>
    </row>
    <row r="36274" spans="2:41" x14ac:dyDescent="0.25">
      <c r="B36274" s="6"/>
      <c r="D36274" s="6"/>
      <c r="E36274" s="6"/>
      <c r="F36274" s="6"/>
      <c r="U36274" s="11"/>
      <c r="AO36274" s="11"/>
    </row>
    <row r="36275" spans="2:41" x14ac:dyDescent="0.25">
      <c r="B36275" s="6"/>
      <c r="D36275" s="6"/>
      <c r="E36275" s="6"/>
      <c r="F36275" s="6"/>
      <c r="U36275" s="11"/>
      <c r="AO36275" s="11"/>
    </row>
    <row r="36276" spans="2:41" x14ac:dyDescent="0.25">
      <c r="B36276" s="6"/>
      <c r="D36276" s="6"/>
      <c r="E36276" s="6"/>
      <c r="F36276" s="6"/>
      <c r="U36276" s="11"/>
      <c r="AO36276" s="11"/>
    </row>
    <row r="36277" spans="2:41" x14ac:dyDescent="0.25">
      <c r="B36277" s="6"/>
      <c r="D36277" s="6"/>
      <c r="E36277" s="6"/>
      <c r="F36277" s="6"/>
      <c r="U36277" s="11"/>
      <c r="AO36277" s="11"/>
    </row>
    <row r="36278" spans="2:41" x14ac:dyDescent="0.25">
      <c r="B36278" s="6"/>
      <c r="D36278" s="6"/>
      <c r="E36278" s="6"/>
      <c r="F36278" s="6"/>
      <c r="U36278" s="11"/>
      <c r="AO36278" s="11"/>
    </row>
    <row r="36279" spans="2:41" x14ac:dyDescent="0.25">
      <c r="B36279" s="6"/>
      <c r="D36279" s="6"/>
      <c r="E36279" s="6"/>
      <c r="F36279" s="6"/>
      <c r="U36279" s="11"/>
      <c r="AO36279" s="11"/>
    </row>
    <row r="36280" spans="2:41" x14ac:dyDescent="0.25">
      <c r="B36280" s="6"/>
      <c r="D36280" s="6"/>
      <c r="E36280" s="6"/>
      <c r="F36280" s="6"/>
      <c r="U36280" s="11"/>
      <c r="AO36280" s="11"/>
    </row>
    <row r="36281" spans="2:41" x14ac:dyDescent="0.25">
      <c r="B36281" s="6"/>
      <c r="D36281" s="6"/>
      <c r="E36281" s="6"/>
      <c r="F36281" s="6"/>
      <c r="U36281" s="11"/>
      <c r="AO36281" s="11"/>
    </row>
    <row r="36282" spans="2:41" x14ac:dyDescent="0.25">
      <c r="B36282" s="6"/>
      <c r="D36282" s="6"/>
      <c r="E36282" s="6"/>
      <c r="F36282" s="6"/>
      <c r="U36282" s="11"/>
      <c r="AO36282" s="11"/>
    </row>
    <row r="36283" spans="2:41" x14ac:dyDescent="0.25">
      <c r="B36283" s="6"/>
      <c r="D36283" s="6"/>
      <c r="E36283" s="6"/>
      <c r="F36283" s="6"/>
      <c r="U36283" s="11"/>
      <c r="AO36283" s="11"/>
    </row>
    <row r="36284" spans="2:41" x14ac:dyDescent="0.25">
      <c r="B36284" s="6"/>
      <c r="D36284" s="6"/>
      <c r="E36284" s="6"/>
      <c r="F36284" s="6"/>
      <c r="U36284" s="11"/>
      <c r="AO36284" s="11"/>
    </row>
    <row r="36285" spans="2:41" x14ac:dyDescent="0.25">
      <c r="B36285" s="6"/>
      <c r="D36285" s="6"/>
      <c r="E36285" s="6"/>
      <c r="F36285" s="6"/>
      <c r="U36285" s="11"/>
      <c r="AO36285" s="11"/>
    </row>
    <row r="36286" spans="2:41" x14ac:dyDescent="0.25">
      <c r="B36286" s="6"/>
      <c r="D36286" s="6"/>
      <c r="E36286" s="6"/>
      <c r="F36286" s="6"/>
      <c r="U36286" s="11"/>
      <c r="AO36286" s="11"/>
    </row>
    <row r="36287" spans="2:41" x14ac:dyDescent="0.25">
      <c r="B36287" s="6"/>
      <c r="D36287" s="6"/>
      <c r="E36287" s="6"/>
      <c r="F36287" s="6"/>
      <c r="U36287" s="11"/>
      <c r="AO36287" s="11"/>
    </row>
    <row r="36288" spans="2:41" x14ac:dyDescent="0.25">
      <c r="B36288" s="6"/>
      <c r="D36288" s="6"/>
      <c r="E36288" s="6"/>
      <c r="F36288" s="6"/>
      <c r="U36288" s="11"/>
      <c r="AO36288" s="11"/>
    </row>
    <row r="36289" spans="2:41" x14ac:dyDescent="0.25">
      <c r="B36289" s="6"/>
      <c r="D36289" s="6"/>
      <c r="E36289" s="6"/>
      <c r="F36289" s="6"/>
      <c r="U36289" s="11"/>
      <c r="AO36289" s="11"/>
    </row>
    <row r="36290" spans="2:41" x14ac:dyDescent="0.25">
      <c r="B36290" s="6"/>
      <c r="D36290" s="6"/>
      <c r="E36290" s="6"/>
      <c r="F36290" s="6"/>
      <c r="U36290" s="11"/>
      <c r="AO36290" s="11"/>
    </row>
    <row r="36291" spans="2:41" x14ac:dyDescent="0.25">
      <c r="B36291" s="6"/>
      <c r="D36291" s="6"/>
      <c r="E36291" s="6"/>
      <c r="F36291" s="6"/>
      <c r="U36291" s="11"/>
      <c r="AO36291" s="11"/>
    </row>
    <row r="36292" spans="2:41" x14ac:dyDescent="0.25">
      <c r="B36292" s="6"/>
      <c r="D36292" s="6"/>
      <c r="E36292" s="6"/>
      <c r="F36292" s="6"/>
      <c r="U36292" s="11"/>
      <c r="AO36292" s="11"/>
    </row>
    <row r="36293" spans="2:41" x14ac:dyDescent="0.25">
      <c r="B36293" s="6"/>
      <c r="D36293" s="6"/>
      <c r="E36293" s="6"/>
      <c r="F36293" s="6"/>
      <c r="U36293" s="11"/>
      <c r="AO36293" s="11"/>
    </row>
    <row r="36294" spans="2:41" x14ac:dyDescent="0.25">
      <c r="B36294" s="6"/>
      <c r="D36294" s="6"/>
      <c r="E36294" s="6"/>
      <c r="F36294" s="6"/>
      <c r="U36294" s="11"/>
      <c r="AO36294" s="11"/>
    </row>
    <row r="36295" spans="2:41" x14ac:dyDescent="0.25">
      <c r="B36295" s="6"/>
      <c r="D36295" s="6"/>
      <c r="E36295" s="6"/>
      <c r="F36295" s="6"/>
      <c r="U36295" s="11"/>
      <c r="AO36295" s="11"/>
    </row>
    <row r="36296" spans="2:41" x14ac:dyDescent="0.25">
      <c r="B36296" s="6"/>
      <c r="D36296" s="6"/>
      <c r="E36296" s="6"/>
      <c r="F36296" s="6"/>
      <c r="U36296" s="11"/>
      <c r="AO36296" s="11"/>
    </row>
    <row r="36297" spans="2:41" x14ac:dyDescent="0.25">
      <c r="B36297" s="6"/>
      <c r="D36297" s="6"/>
      <c r="E36297" s="6"/>
      <c r="F36297" s="6"/>
      <c r="U36297" s="11"/>
      <c r="AO36297" s="11"/>
    </row>
    <row r="36298" spans="2:41" x14ac:dyDescent="0.25">
      <c r="B36298" s="6"/>
      <c r="D36298" s="6"/>
      <c r="E36298" s="6"/>
      <c r="F36298" s="6"/>
      <c r="U36298" s="11"/>
      <c r="AO36298" s="11"/>
    </row>
    <row r="36299" spans="2:41" x14ac:dyDescent="0.25">
      <c r="B36299" s="6"/>
      <c r="D36299" s="6"/>
      <c r="E36299" s="6"/>
      <c r="F36299" s="6"/>
      <c r="U36299" s="11"/>
      <c r="AO36299" s="11"/>
    </row>
    <row r="36300" spans="2:41" x14ac:dyDescent="0.25">
      <c r="B36300" s="6"/>
      <c r="D36300" s="6"/>
      <c r="E36300" s="6"/>
      <c r="F36300" s="6"/>
      <c r="U36300" s="11"/>
      <c r="AO36300" s="11"/>
    </row>
    <row r="36301" spans="2:41" x14ac:dyDescent="0.25">
      <c r="B36301" s="6"/>
      <c r="D36301" s="6"/>
      <c r="E36301" s="6"/>
      <c r="F36301" s="6"/>
      <c r="U36301" s="11"/>
      <c r="AO36301" s="11"/>
    </row>
    <row r="36302" spans="2:41" x14ac:dyDescent="0.25">
      <c r="B36302" s="6"/>
      <c r="D36302" s="6"/>
      <c r="E36302" s="6"/>
      <c r="F36302" s="6"/>
      <c r="U36302" s="11"/>
      <c r="AO36302" s="11"/>
    </row>
    <row r="36303" spans="2:41" x14ac:dyDescent="0.25">
      <c r="B36303" s="6"/>
      <c r="D36303" s="6"/>
      <c r="E36303" s="6"/>
      <c r="F36303" s="6"/>
      <c r="U36303" s="11"/>
      <c r="AO36303" s="11"/>
    </row>
    <row r="36304" spans="2:41" x14ac:dyDescent="0.25">
      <c r="B36304" s="6"/>
      <c r="D36304" s="6"/>
      <c r="E36304" s="6"/>
      <c r="F36304" s="6"/>
      <c r="U36304" s="11"/>
      <c r="AO36304" s="11"/>
    </row>
    <row r="36305" spans="2:41" x14ac:dyDescent="0.25">
      <c r="B36305" s="6"/>
      <c r="D36305" s="6"/>
      <c r="E36305" s="6"/>
      <c r="F36305" s="6"/>
      <c r="U36305" s="11"/>
      <c r="AO36305" s="11"/>
    </row>
    <row r="36306" spans="2:41" x14ac:dyDescent="0.25">
      <c r="B36306" s="6"/>
      <c r="D36306" s="6"/>
      <c r="E36306" s="6"/>
      <c r="F36306" s="6"/>
      <c r="U36306" s="11"/>
      <c r="AO36306" s="11"/>
    </row>
    <row r="36307" spans="2:41" x14ac:dyDescent="0.25">
      <c r="B36307" s="6"/>
      <c r="D36307" s="6"/>
      <c r="E36307" s="6"/>
      <c r="F36307" s="6"/>
      <c r="U36307" s="11"/>
      <c r="AO36307" s="11"/>
    </row>
    <row r="36308" spans="2:41" x14ac:dyDescent="0.25">
      <c r="B36308" s="6"/>
      <c r="D36308" s="6"/>
      <c r="E36308" s="6"/>
      <c r="F36308" s="6"/>
      <c r="U36308" s="11"/>
      <c r="AO36308" s="11"/>
    </row>
    <row r="36309" spans="2:41" x14ac:dyDescent="0.25">
      <c r="B36309" s="6"/>
      <c r="D36309" s="6"/>
      <c r="E36309" s="6"/>
      <c r="F36309" s="6"/>
      <c r="U36309" s="11"/>
      <c r="AO36309" s="11"/>
    </row>
    <row r="36310" spans="2:41" x14ac:dyDescent="0.25">
      <c r="B36310" s="6"/>
      <c r="D36310" s="6"/>
      <c r="E36310" s="6"/>
      <c r="F36310" s="6"/>
      <c r="U36310" s="11"/>
      <c r="AO36310" s="11"/>
    </row>
    <row r="36311" spans="2:41" x14ac:dyDescent="0.25">
      <c r="B36311" s="6"/>
      <c r="D36311" s="6"/>
      <c r="E36311" s="6"/>
      <c r="F36311" s="6"/>
      <c r="U36311" s="11"/>
      <c r="AO36311" s="11"/>
    </row>
    <row r="36312" spans="2:41" x14ac:dyDescent="0.25">
      <c r="B36312" s="6"/>
      <c r="D36312" s="6"/>
      <c r="E36312" s="6"/>
      <c r="F36312" s="6"/>
      <c r="U36312" s="11"/>
      <c r="AO36312" s="11"/>
    </row>
    <row r="36313" spans="2:41" x14ac:dyDescent="0.25">
      <c r="B36313" s="6"/>
      <c r="D36313" s="6"/>
      <c r="E36313" s="6"/>
      <c r="F36313" s="6"/>
      <c r="U36313" s="11"/>
      <c r="AO36313" s="11"/>
    </row>
    <row r="36314" spans="2:41" x14ac:dyDescent="0.25">
      <c r="B36314" s="6"/>
      <c r="D36314" s="6"/>
      <c r="E36314" s="6"/>
      <c r="F36314" s="6"/>
      <c r="U36314" s="11"/>
      <c r="AO36314" s="11"/>
    </row>
    <row r="36315" spans="2:41" x14ac:dyDescent="0.25">
      <c r="B36315" s="6"/>
      <c r="D36315" s="6"/>
      <c r="E36315" s="6"/>
      <c r="F36315" s="6"/>
      <c r="U36315" s="11"/>
      <c r="AO36315" s="11"/>
    </row>
    <row r="36316" spans="2:41" x14ac:dyDescent="0.25">
      <c r="B36316" s="6"/>
      <c r="D36316" s="6"/>
      <c r="E36316" s="6"/>
      <c r="F36316" s="6"/>
      <c r="U36316" s="11"/>
      <c r="AO36316" s="11"/>
    </row>
    <row r="36317" spans="2:41" x14ac:dyDescent="0.25">
      <c r="B36317" s="6"/>
      <c r="D36317" s="6"/>
      <c r="E36317" s="6"/>
      <c r="F36317" s="6"/>
      <c r="U36317" s="11"/>
      <c r="AO36317" s="11"/>
    </row>
    <row r="36318" spans="2:41" x14ac:dyDescent="0.25">
      <c r="B36318" s="6"/>
      <c r="D36318" s="6"/>
      <c r="E36318" s="6"/>
      <c r="F36318" s="6"/>
      <c r="U36318" s="11"/>
      <c r="AO36318" s="11"/>
    </row>
    <row r="36319" spans="2:41" x14ac:dyDescent="0.25">
      <c r="B36319" s="6"/>
      <c r="D36319" s="6"/>
      <c r="E36319" s="6"/>
      <c r="F36319" s="6"/>
      <c r="U36319" s="11"/>
      <c r="AO36319" s="11"/>
    </row>
    <row r="36320" spans="2:41" x14ac:dyDescent="0.25">
      <c r="B36320" s="6"/>
      <c r="D36320" s="6"/>
      <c r="E36320" s="6"/>
      <c r="F36320" s="6"/>
      <c r="U36320" s="11"/>
      <c r="AO36320" s="11"/>
    </row>
    <row r="36321" spans="2:41" x14ac:dyDescent="0.25">
      <c r="B36321" s="6"/>
      <c r="D36321" s="6"/>
      <c r="E36321" s="6"/>
      <c r="F36321" s="6"/>
      <c r="U36321" s="11"/>
      <c r="AO36321" s="11"/>
    </row>
    <row r="36322" spans="2:41" x14ac:dyDescent="0.25">
      <c r="B36322" s="6"/>
      <c r="D36322" s="6"/>
      <c r="E36322" s="6"/>
      <c r="F36322" s="6"/>
      <c r="U36322" s="11"/>
      <c r="AO36322" s="11"/>
    </row>
    <row r="36323" spans="2:41" x14ac:dyDescent="0.25">
      <c r="B36323" s="6"/>
      <c r="D36323" s="6"/>
      <c r="E36323" s="6"/>
      <c r="F36323" s="6"/>
      <c r="U36323" s="11"/>
      <c r="AO36323" s="11"/>
    </row>
    <row r="36324" spans="2:41" x14ac:dyDescent="0.25">
      <c r="B36324" s="6"/>
      <c r="D36324" s="6"/>
      <c r="E36324" s="6"/>
      <c r="F36324" s="6"/>
      <c r="U36324" s="11"/>
      <c r="AO36324" s="11"/>
    </row>
    <row r="36325" spans="2:41" x14ac:dyDescent="0.25">
      <c r="B36325" s="6"/>
      <c r="D36325" s="6"/>
      <c r="E36325" s="6"/>
      <c r="F36325" s="6"/>
      <c r="U36325" s="11"/>
      <c r="AO36325" s="11"/>
    </row>
    <row r="36326" spans="2:41" x14ac:dyDescent="0.25">
      <c r="B36326" s="6"/>
      <c r="D36326" s="6"/>
      <c r="E36326" s="6"/>
      <c r="F36326" s="6"/>
      <c r="U36326" s="11"/>
      <c r="AO36326" s="11"/>
    </row>
    <row r="36327" spans="2:41" x14ac:dyDescent="0.25">
      <c r="B36327" s="6"/>
      <c r="D36327" s="6"/>
      <c r="E36327" s="6"/>
      <c r="F36327" s="6"/>
      <c r="U36327" s="11"/>
      <c r="AO36327" s="11"/>
    </row>
    <row r="36328" spans="2:41" x14ac:dyDescent="0.25">
      <c r="B36328" s="6"/>
      <c r="D36328" s="6"/>
      <c r="E36328" s="6"/>
      <c r="F36328" s="6"/>
      <c r="U36328" s="11"/>
      <c r="AO36328" s="11"/>
    </row>
    <row r="36329" spans="2:41" x14ac:dyDescent="0.25">
      <c r="B36329" s="6"/>
      <c r="D36329" s="6"/>
      <c r="E36329" s="6"/>
      <c r="F36329" s="6"/>
      <c r="U36329" s="11"/>
      <c r="AO36329" s="11"/>
    </row>
    <row r="36330" spans="2:41" x14ac:dyDescent="0.25">
      <c r="B36330" s="6"/>
      <c r="D36330" s="6"/>
      <c r="E36330" s="6"/>
      <c r="F36330" s="6"/>
      <c r="U36330" s="11"/>
      <c r="AO36330" s="11"/>
    </row>
    <row r="36331" spans="2:41" x14ac:dyDescent="0.25">
      <c r="B36331" s="6"/>
      <c r="D36331" s="6"/>
      <c r="E36331" s="6"/>
      <c r="F36331" s="6"/>
      <c r="U36331" s="11"/>
      <c r="AO36331" s="11"/>
    </row>
    <row r="36332" spans="2:41" x14ac:dyDescent="0.25">
      <c r="B36332" s="6"/>
      <c r="D36332" s="6"/>
      <c r="E36332" s="6"/>
      <c r="F36332" s="6"/>
      <c r="U36332" s="11"/>
      <c r="AO36332" s="11"/>
    </row>
    <row r="36333" spans="2:41" x14ac:dyDescent="0.25">
      <c r="B36333" s="6"/>
      <c r="D36333" s="6"/>
      <c r="E36333" s="6"/>
      <c r="F36333" s="6"/>
      <c r="U36333" s="11"/>
      <c r="AO36333" s="11"/>
    </row>
    <row r="36334" spans="2:41" x14ac:dyDescent="0.25">
      <c r="B36334" s="6"/>
      <c r="D36334" s="6"/>
      <c r="E36334" s="6"/>
      <c r="F36334" s="6"/>
      <c r="U36334" s="11"/>
      <c r="AO36334" s="11"/>
    </row>
    <row r="36335" spans="2:41" x14ac:dyDescent="0.25">
      <c r="B36335" s="6"/>
      <c r="D36335" s="6"/>
      <c r="E36335" s="6"/>
      <c r="F36335" s="6"/>
      <c r="U36335" s="11"/>
      <c r="AO36335" s="11"/>
    </row>
    <row r="36336" spans="2:41" x14ac:dyDescent="0.25">
      <c r="B36336" s="6"/>
      <c r="D36336" s="6"/>
      <c r="E36336" s="6"/>
      <c r="F36336" s="6"/>
      <c r="U36336" s="11"/>
      <c r="AO36336" s="11"/>
    </row>
    <row r="36337" spans="2:41" x14ac:dyDescent="0.25">
      <c r="B36337" s="6"/>
      <c r="D36337" s="6"/>
      <c r="E36337" s="6"/>
      <c r="F36337" s="6"/>
      <c r="U36337" s="11"/>
      <c r="AO36337" s="11"/>
    </row>
    <row r="36338" spans="2:41" x14ac:dyDescent="0.25">
      <c r="B36338" s="6"/>
      <c r="D36338" s="6"/>
      <c r="E36338" s="6"/>
      <c r="F36338" s="6"/>
      <c r="U36338" s="11"/>
      <c r="AO36338" s="11"/>
    </row>
    <row r="36339" spans="2:41" x14ac:dyDescent="0.25">
      <c r="B36339" s="6"/>
      <c r="D36339" s="6"/>
      <c r="E36339" s="6"/>
      <c r="F36339" s="6"/>
      <c r="U36339" s="11"/>
      <c r="AO36339" s="11"/>
    </row>
    <row r="36340" spans="2:41" x14ac:dyDescent="0.25">
      <c r="B36340" s="6"/>
      <c r="D36340" s="6"/>
      <c r="E36340" s="6"/>
      <c r="F36340" s="6"/>
      <c r="U36340" s="11"/>
      <c r="AO36340" s="11"/>
    </row>
    <row r="36341" spans="2:41" x14ac:dyDescent="0.25">
      <c r="B36341" s="6"/>
      <c r="D36341" s="6"/>
      <c r="E36341" s="6"/>
      <c r="F36341" s="6"/>
      <c r="U36341" s="11"/>
      <c r="AO36341" s="11"/>
    </row>
    <row r="36342" spans="2:41" x14ac:dyDescent="0.25">
      <c r="B36342" s="6"/>
      <c r="D36342" s="6"/>
      <c r="E36342" s="6"/>
      <c r="F36342" s="6"/>
      <c r="U36342" s="11"/>
      <c r="AO36342" s="11"/>
    </row>
    <row r="36343" spans="2:41" x14ac:dyDescent="0.25">
      <c r="B36343" s="6"/>
      <c r="D36343" s="6"/>
      <c r="E36343" s="6"/>
      <c r="F36343" s="6"/>
      <c r="U36343" s="11"/>
      <c r="AO36343" s="11"/>
    </row>
    <row r="36344" spans="2:41" x14ac:dyDescent="0.25">
      <c r="B36344" s="6"/>
      <c r="D36344" s="6"/>
      <c r="E36344" s="6"/>
      <c r="F36344" s="6"/>
      <c r="U36344" s="11"/>
      <c r="AO36344" s="11"/>
    </row>
    <row r="36345" spans="2:41" x14ac:dyDescent="0.25">
      <c r="B36345" s="6"/>
      <c r="D36345" s="6"/>
      <c r="E36345" s="6"/>
      <c r="F36345" s="6"/>
      <c r="U36345" s="11"/>
      <c r="AO36345" s="11"/>
    </row>
    <row r="36346" spans="2:41" x14ac:dyDescent="0.25">
      <c r="B36346" s="6"/>
      <c r="D36346" s="6"/>
      <c r="E36346" s="6"/>
      <c r="F36346" s="6"/>
      <c r="U36346" s="11"/>
      <c r="AO36346" s="11"/>
    </row>
    <row r="36347" spans="2:41" x14ac:dyDescent="0.25">
      <c r="B36347" s="6"/>
      <c r="D36347" s="6"/>
      <c r="E36347" s="6"/>
      <c r="F36347" s="6"/>
      <c r="U36347" s="11"/>
      <c r="AO36347" s="11"/>
    </row>
    <row r="36348" spans="2:41" x14ac:dyDescent="0.25">
      <c r="B36348" s="6"/>
      <c r="D36348" s="6"/>
      <c r="E36348" s="6"/>
      <c r="F36348" s="6"/>
      <c r="U36348" s="11"/>
      <c r="AO36348" s="11"/>
    </row>
    <row r="36349" spans="2:41" x14ac:dyDescent="0.25">
      <c r="B36349" s="6"/>
      <c r="D36349" s="6"/>
      <c r="E36349" s="6"/>
      <c r="F36349" s="6"/>
      <c r="U36349" s="11"/>
      <c r="AO36349" s="11"/>
    </row>
    <row r="36350" spans="2:41" x14ac:dyDescent="0.25">
      <c r="B36350" s="6"/>
      <c r="D36350" s="6"/>
      <c r="E36350" s="6"/>
      <c r="F36350" s="6"/>
      <c r="U36350" s="11"/>
      <c r="AO36350" s="11"/>
    </row>
    <row r="36351" spans="2:41" x14ac:dyDescent="0.25">
      <c r="B36351" s="6"/>
      <c r="D36351" s="6"/>
      <c r="E36351" s="6"/>
      <c r="F36351" s="6"/>
      <c r="U36351" s="11"/>
      <c r="AO36351" s="11"/>
    </row>
    <row r="36352" spans="2:41" x14ac:dyDescent="0.25">
      <c r="B36352" s="6"/>
      <c r="D36352" s="6"/>
      <c r="E36352" s="6"/>
      <c r="F36352" s="6"/>
      <c r="U36352" s="11"/>
      <c r="AO36352" s="11"/>
    </row>
    <row r="36353" spans="2:41" x14ac:dyDescent="0.25">
      <c r="B36353" s="6"/>
      <c r="D36353" s="6"/>
      <c r="E36353" s="6"/>
      <c r="F36353" s="6"/>
      <c r="U36353" s="11"/>
      <c r="AO36353" s="11"/>
    </row>
    <row r="36354" spans="2:41" x14ac:dyDescent="0.25">
      <c r="B36354" s="6"/>
      <c r="D36354" s="6"/>
      <c r="E36354" s="6"/>
      <c r="F36354" s="6"/>
      <c r="U36354" s="11"/>
      <c r="AO36354" s="11"/>
    </row>
    <row r="36355" spans="2:41" x14ac:dyDescent="0.25">
      <c r="B36355" s="6"/>
      <c r="D36355" s="6"/>
      <c r="E36355" s="6"/>
      <c r="F36355" s="6"/>
      <c r="U36355" s="11"/>
      <c r="AO36355" s="11"/>
    </row>
    <row r="36356" spans="2:41" x14ac:dyDescent="0.25">
      <c r="B36356" s="6"/>
      <c r="D36356" s="6"/>
      <c r="E36356" s="6"/>
      <c r="F36356" s="6"/>
      <c r="U36356" s="11"/>
      <c r="AO36356" s="11"/>
    </row>
    <row r="36357" spans="2:41" x14ac:dyDescent="0.25">
      <c r="B36357" s="6"/>
      <c r="D36357" s="6"/>
      <c r="E36357" s="6"/>
      <c r="F36357" s="6"/>
      <c r="U36357" s="11"/>
      <c r="AO36357" s="11"/>
    </row>
    <row r="36358" spans="2:41" x14ac:dyDescent="0.25">
      <c r="B36358" s="6"/>
      <c r="D36358" s="6"/>
      <c r="E36358" s="6"/>
      <c r="F36358" s="6"/>
      <c r="U36358" s="11"/>
      <c r="AO36358" s="11"/>
    </row>
    <row r="36359" spans="2:41" x14ac:dyDescent="0.25">
      <c r="B36359" s="6"/>
      <c r="D36359" s="6"/>
      <c r="E36359" s="6"/>
      <c r="F36359" s="6"/>
      <c r="U36359" s="11"/>
      <c r="AO36359" s="11"/>
    </row>
    <row r="36360" spans="2:41" x14ac:dyDescent="0.25">
      <c r="B36360" s="6"/>
      <c r="D36360" s="6"/>
      <c r="E36360" s="6"/>
      <c r="F36360" s="6"/>
      <c r="U36360" s="11"/>
      <c r="AO36360" s="11"/>
    </row>
    <row r="36361" spans="2:41" x14ac:dyDescent="0.25">
      <c r="B36361" s="6"/>
      <c r="D36361" s="6"/>
      <c r="E36361" s="6"/>
      <c r="F36361" s="6"/>
      <c r="U36361" s="11"/>
      <c r="AO36361" s="11"/>
    </row>
    <row r="36362" spans="2:41" x14ac:dyDescent="0.25">
      <c r="B36362" s="6"/>
      <c r="D36362" s="6"/>
      <c r="E36362" s="6"/>
      <c r="F36362" s="6"/>
      <c r="U36362" s="11"/>
      <c r="AO36362" s="11"/>
    </row>
    <row r="36363" spans="2:41" x14ac:dyDescent="0.25">
      <c r="B36363" s="6"/>
      <c r="D36363" s="6"/>
      <c r="E36363" s="6"/>
      <c r="F36363" s="6"/>
      <c r="U36363" s="11"/>
      <c r="AO36363" s="11"/>
    </row>
    <row r="36364" spans="2:41" x14ac:dyDescent="0.25">
      <c r="B36364" s="6"/>
      <c r="D36364" s="6"/>
      <c r="E36364" s="6"/>
      <c r="F36364" s="6"/>
      <c r="U36364" s="11"/>
      <c r="AO36364" s="11"/>
    </row>
    <row r="36365" spans="2:41" x14ac:dyDescent="0.25">
      <c r="B36365" s="6"/>
      <c r="D36365" s="6"/>
      <c r="E36365" s="6"/>
      <c r="F36365" s="6"/>
      <c r="U36365" s="11"/>
      <c r="AO36365" s="11"/>
    </row>
    <row r="36366" spans="2:41" x14ac:dyDescent="0.25">
      <c r="B36366" s="6"/>
      <c r="D36366" s="6"/>
      <c r="E36366" s="6"/>
      <c r="F36366" s="6"/>
      <c r="U36366" s="11"/>
      <c r="AO36366" s="11"/>
    </row>
    <row r="36367" spans="2:41" x14ac:dyDescent="0.25">
      <c r="B36367" s="6"/>
      <c r="D36367" s="6"/>
      <c r="E36367" s="6"/>
      <c r="F36367" s="6"/>
      <c r="U36367" s="11"/>
      <c r="AO36367" s="11"/>
    </row>
    <row r="36368" spans="2:41" x14ac:dyDescent="0.25">
      <c r="B36368" s="6"/>
      <c r="D36368" s="6"/>
      <c r="E36368" s="6"/>
      <c r="F36368" s="6"/>
      <c r="U36368" s="11"/>
      <c r="AO36368" s="11"/>
    </row>
    <row r="36369" spans="2:41" x14ac:dyDescent="0.25">
      <c r="B36369" s="6"/>
      <c r="D36369" s="6"/>
      <c r="E36369" s="6"/>
      <c r="F36369" s="6"/>
      <c r="U36369" s="11"/>
      <c r="AO36369" s="11"/>
    </row>
    <row r="36370" spans="2:41" x14ac:dyDescent="0.25">
      <c r="B36370" s="6"/>
      <c r="D36370" s="6"/>
      <c r="E36370" s="6"/>
      <c r="F36370" s="6"/>
      <c r="U36370" s="11"/>
      <c r="AO36370" s="11"/>
    </row>
    <row r="36371" spans="2:41" x14ac:dyDescent="0.25">
      <c r="B36371" s="6"/>
      <c r="D36371" s="6"/>
      <c r="E36371" s="6"/>
      <c r="F36371" s="6"/>
      <c r="U36371" s="11"/>
      <c r="AO36371" s="11"/>
    </row>
    <row r="36372" spans="2:41" x14ac:dyDescent="0.25">
      <c r="B36372" s="6"/>
      <c r="D36372" s="6"/>
      <c r="E36372" s="6"/>
      <c r="F36372" s="6"/>
      <c r="U36372" s="11"/>
      <c r="AO36372" s="11"/>
    </row>
    <row r="36373" spans="2:41" x14ac:dyDescent="0.25">
      <c r="B36373" s="6"/>
      <c r="D36373" s="6"/>
      <c r="E36373" s="6"/>
      <c r="F36373" s="6"/>
      <c r="U36373" s="11"/>
      <c r="AO36373" s="11"/>
    </row>
    <row r="36374" spans="2:41" x14ac:dyDescent="0.25">
      <c r="B36374" s="6"/>
      <c r="D36374" s="6"/>
      <c r="E36374" s="6"/>
      <c r="F36374" s="6"/>
      <c r="U36374" s="11"/>
      <c r="AO36374" s="11"/>
    </row>
    <row r="36375" spans="2:41" x14ac:dyDescent="0.25">
      <c r="B36375" s="6"/>
      <c r="D36375" s="6"/>
      <c r="E36375" s="6"/>
      <c r="F36375" s="6"/>
      <c r="U36375" s="11"/>
      <c r="AO36375" s="11"/>
    </row>
    <row r="36376" spans="2:41" x14ac:dyDescent="0.25">
      <c r="B36376" s="6"/>
      <c r="D36376" s="6"/>
      <c r="E36376" s="6"/>
      <c r="F36376" s="6"/>
      <c r="U36376" s="11"/>
      <c r="AO36376" s="11"/>
    </row>
    <row r="36377" spans="2:41" x14ac:dyDescent="0.25">
      <c r="B36377" s="6"/>
      <c r="D36377" s="6"/>
      <c r="E36377" s="6"/>
      <c r="F36377" s="6"/>
      <c r="U36377" s="11"/>
      <c r="AO36377" s="11"/>
    </row>
    <row r="36378" spans="2:41" x14ac:dyDescent="0.25">
      <c r="B36378" s="6"/>
      <c r="D36378" s="6"/>
      <c r="E36378" s="6"/>
      <c r="F36378" s="6"/>
      <c r="U36378" s="11"/>
      <c r="AO36378" s="11"/>
    </row>
    <row r="36379" spans="2:41" x14ac:dyDescent="0.25">
      <c r="B36379" s="6"/>
      <c r="D36379" s="6"/>
      <c r="E36379" s="6"/>
      <c r="F36379" s="6"/>
      <c r="U36379" s="11"/>
      <c r="AO36379" s="11"/>
    </row>
    <row r="36380" spans="2:41" x14ac:dyDescent="0.25">
      <c r="B36380" s="6"/>
      <c r="D36380" s="6"/>
      <c r="E36380" s="6"/>
      <c r="F36380" s="6"/>
      <c r="U36380" s="11"/>
      <c r="AO36380" s="11"/>
    </row>
    <row r="36381" spans="2:41" x14ac:dyDescent="0.25">
      <c r="B36381" s="6"/>
      <c r="D36381" s="6"/>
      <c r="E36381" s="6"/>
      <c r="F36381" s="6"/>
      <c r="U36381" s="11"/>
      <c r="AO36381" s="11"/>
    </row>
    <row r="36382" spans="2:41" x14ac:dyDescent="0.25">
      <c r="B36382" s="6"/>
      <c r="D36382" s="6"/>
      <c r="E36382" s="6"/>
      <c r="F36382" s="6"/>
      <c r="U36382" s="11"/>
      <c r="AO36382" s="11"/>
    </row>
    <row r="36383" spans="2:41" x14ac:dyDescent="0.25">
      <c r="B36383" s="6"/>
      <c r="D36383" s="6"/>
      <c r="E36383" s="6"/>
      <c r="F36383" s="6"/>
      <c r="U36383" s="11"/>
      <c r="AO36383" s="11"/>
    </row>
    <row r="36384" spans="2:41" x14ac:dyDescent="0.25">
      <c r="B36384" s="6"/>
      <c r="D36384" s="6"/>
      <c r="E36384" s="6"/>
      <c r="F36384" s="6"/>
      <c r="U36384" s="11"/>
      <c r="AO36384" s="11"/>
    </row>
    <row r="36385" spans="2:41" x14ac:dyDescent="0.25">
      <c r="B36385" s="6"/>
      <c r="D36385" s="6"/>
      <c r="E36385" s="6"/>
      <c r="F36385" s="6"/>
      <c r="U36385" s="11"/>
      <c r="AO36385" s="11"/>
    </row>
    <row r="36386" spans="2:41" x14ac:dyDescent="0.25">
      <c r="B36386" s="6"/>
      <c r="D36386" s="6"/>
      <c r="E36386" s="6"/>
      <c r="F36386" s="6"/>
      <c r="U36386" s="11"/>
      <c r="AO36386" s="11"/>
    </row>
    <row r="36387" spans="2:41" x14ac:dyDescent="0.25">
      <c r="B36387" s="6"/>
      <c r="D36387" s="6"/>
      <c r="E36387" s="6"/>
      <c r="F36387" s="6"/>
      <c r="U36387" s="11"/>
      <c r="AO36387" s="11"/>
    </row>
    <row r="36388" spans="2:41" x14ac:dyDescent="0.25">
      <c r="B36388" s="6"/>
      <c r="D36388" s="6"/>
      <c r="E36388" s="6"/>
      <c r="F36388" s="6"/>
      <c r="U36388" s="11"/>
      <c r="AO36388" s="11"/>
    </row>
    <row r="36389" spans="2:41" x14ac:dyDescent="0.25">
      <c r="B36389" s="6"/>
      <c r="D36389" s="6"/>
      <c r="E36389" s="6"/>
      <c r="F36389" s="6"/>
      <c r="U36389" s="11"/>
      <c r="AO36389" s="11"/>
    </row>
    <row r="36390" spans="2:41" x14ac:dyDescent="0.25">
      <c r="B36390" s="6"/>
      <c r="D36390" s="6"/>
      <c r="E36390" s="6"/>
      <c r="F36390" s="6"/>
      <c r="U36390" s="11"/>
      <c r="AO36390" s="11"/>
    </row>
    <row r="36391" spans="2:41" x14ac:dyDescent="0.25">
      <c r="B36391" s="6"/>
      <c r="D36391" s="6"/>
      <c r="E36391" s="6"/>
      <c r="F36391" s="6"/>
      <c r="U36391" s="11"/>
      <c r="AO36391" s="11"/>
    </row>
    <row r="36392" spans="2:41" x14ac:dyDescent="0.25">
      <c r="B36392" s="6"/>
      <c r="D36392" s="6"/>
      <c r="E36392" s="6"/>
      <c r="F36392" s="6"/>
      <c r="U36392" s="11"/>
      <c r="AO36392" s="11"/>
    </row>
    <row r="36393" spans="2:41" x14ac:dyDescent="0.25">
      <c r="B36393" s="6"/>
      <c r="D36393" s="6"/>
      <c r="E36393" s="6"/>
      <c r="F36393" s="6"/>
      <c r="U36393" s="11"/>
      <c r="AO36393" s="11"/>
    </row>
    <row r="36394" spans="2:41" x14ac:dyDescent="0.25">
      <c r="B36394" s="6"/>
      <c r="D36394" s="6"/>
      <c r="E36394" s="6"/>
      <c r="F36394" s="6"/>
      <c r="U36394" s="11"/>
      <c r="AO36394" s="11"/>
    </row>
    <row r="36395" spans="2:41" x14ac:dyDescent="0.25">
      <c r="B36395" s="6"/>
      <c r="D36395" s="6"/>
      <c r="E36395" s="6"/>
      <c r="F36395" s="6"/>
      <c r="U36395" s="11"/>
      <c r="AO36395" s="11"/>
    </row>
    <row r="36396" spans="2:41" x14ac:dyDescent="0.25">
      <c r="B36396" s="6"/>
      <c r="D36396" s="6"/>
      <c r="E36396" s="6"/>
      <c r="F36396" s="6"/>
      <c r="U36396" s="11"/>
      <c r="AO36396" s="11"/>
    </row>
    <row r="36397" spans="2:41" x14ac:dyDescent="0.25">
      <c r="B36397" s="6"/>
      <c r="D36397" s="6"/>
      <c r="E36397" s="6"/>
      <c r="F36397" s="6"/>
      <c r="U36397" s="11"/>
      <c r="AO36397" s="11"/>
    </row>
    <row r="36398" spans="2:41" x14ac:dyDescent="0.25">
      <c r="B36398" s="6"/>
      <c r="D36398" s="6"/>
      <c r="E36398" s="6"/>
      <c r="F36398" s="6"/>
      <c r="U36398" s="11"/>
      <c r="AO36398" s="11"/>
    </row>
    <row r="36399" spans="2:41" x14ac:dyDescent="0.25">
      <c r="B36399" s="6"/>
      <c r="D36399" s="6"/>
      <c r="E36399" s="6"/>
      <c r="F36399" s="6"/>
      <c r="U36399" s="11"/>
      <c r="AO36399" s="11"/>
    </row>
    <row r="36400" spans="2:41" x14ac:dyDescent="0.25">
      <c r="B36400" s="6"/>
      <c r="D36400" s="6"/>
      <c r="E36400" s="6"/>
      <c r="F36400" s="6"/>
      <c r="U36400" s="11"/>
      <c r="AO36400" s="11"/>
    </row>
    <row r="36401" spans="2:41" x14ac:dyDescent="0.25">
      <c r="B36401" s="6"/>
      <c r="D36401" s="6"/>
      <c r="E36401" s="6"/>
      <c r="F36401" s="6"/>
      <c r="U36401" s="11"/>
      <c r="AO36401" s="11"/>
    </row>
    <row r="36402" spans="2:41" x14ac:dyDescent="0.25">
      <c r="B36402" s="6"/>
      <c r="D36402" s="6"/>
      <c r="E36402" s="6"/>
      <c r="F36402" s="6"/>
      <c r="U36402" s="11"/>
      <c r="AO36402" s="11"/>
    </row>
    <row r="36403" spans="2:41" x14ac:dyDescent="0.25">
      <c r="B36403" s="6"/>
      <c r="D36403" s="6"/>
      <c r="E36403" s="6"/>
      <c r="F36403" s="6"/>
      <c r="U36403" s="11"/>
      <c r="AO36403" s="11"/>
    </row>
    <row r="36404" spans="2:41" x14ac:dyDescent="0.25">
      <c r="B36404" s="6"/>
      <c r="D36404" s="6"/>
      <c r="E36404" s="6"/>
      <c r="F36404" s="6"/>
      <c r="U36404" s="11"/>
      <c r="AO36404" s="11"/>
    </row>
    <row r="36405" spans="2:41" x14ac:dyDescent="0.25">
      <c r="B36405" s="6"/>
      <c r="D36405" s="6"/>
      <c r="E36405" s="6"/>
      <c r="F36405" s="6"/>
      <c r="U36405" s="11"/>
      <c r="AO36405" s="11"/>
    </row>
    <row r="36406" spans="2:41" x14ac:dyDescent="0.25">
      <c r="B36406" s="6"/>
      <c r="D36406" s="6"/>
      <c r="E36406" s="6"/>
      <c r="F36406" s="6"/>
      <c r="U36406" s="11"/>
      <c r="AO36406" s="11"/>
    </row>
    <row r="36407" spans="2:41" x14ac:dyDescent="0.25">
      <c r="B36407" s="6"/>
      <c r="D36407" s="6"/>
      <c r="E36407" s="6"/>
      <c r="F36407" s="6"/>
      <c r="U36407" s="11"/>
      <c r="AO36407" s="11"/>
    </row>
    <row r="36408" spans="2:41" x14ac:dyDescent="0.25">
      <c r="B36408" s="6"/>
      <c r="D36408" s="6"/>
      <c r="E36408" s="6"/>
      <c r="F36408" s="6"/>
      <c r="U36408" s="11"/>
      <c r="AO36408" s="11"/>
    </row>
    <row r="36409" spans="2:41" x14ac:dyDescent="0.25">
      <c r="B36409" s="6"/>
      <c r="D36409" s="6"/>
      <c r="E36409" s="6"/>
      <c r="F36409" s="6"/>
      <c r="U36409" s="11"/>
      <c r="AO36409" s="11"/>
    </row>
    <row r="36410" spans="2:41" x14ac:dyDescent="0.25">
      <c r="B36410" s="6"/>
      <c r="D36410" s="6"/>
      <c r="E36410" s="6"/>
      <c r="F36410" s="6"/>
      <c r="U36410" s="11"/>
      <c r="AO36410" s="11"/>
    </row>
    <row r="36411" spans="2:41" x14ac:dyDescent="0.25">
      <c r="B36411" s="6"/>
      <c r="D36411" s="6"/>
      <c r="E36411" s="6"/>
      <c r="F36411" s="6"/>
      <c r="U36411" s="11"/>
      <c r="AO36411" s="11"/>
    </row>
    <row r="36412" spans="2:41" x14ac:dyDescent="0.25">
      <c r="B36412" s="6"/>
      <c r="D36412" s="6"/>
      <c r="E36412" s="6"/>
      <c r="F36412" s="6"/>
      <c r="U36412" s="11"/>
      <c r="AO36412" s="11"/>
    </row>
    <row r="36413" spans="2:41" x14ac:dyDescent="0.25">
      <c r="B36413" s="6"/>
      <c r="D36413" s="6"/>
      <c r="E36413" s="6"/>
      <c r="F36413" s="6"/>
      <c r="U36413" s="11"/>
      <c r="AO36413" s="11"/>
    </row>
    <row r="36414" spans="2:41" x14ac:dyDescent="0.25">
      <c r="B36414" s="6"/>
      <c r="D36414" s="6"/>
      <c r="E36414" s="6"/>
      <c r="F36414" s="6"/>
      <c r="U36414" s="11"/>
      <c r="AO36414" s="11"/>
    </row>
    <row r="36415" spans="2:41" x14ac:dyDescent="0.25">
      <c r="B36415" s="6"/>
      <c r="D36415" s="6"/>
      <c r="E36415" s="6"/>
      <c r="F36415" s="6"/>
      <c r="U36415" s="11"/>
      <c r="AO36415" s="11"/>
    </row>
    <row r="36416" spans="2:41" x14ac:dyDescent="0.25">
      <c r="B36416" s="6"/>
      <c r="D36416" s="6"/>
      <c r="E36416" s="6"/>
      <c r="F36416" s="6"/>
      <c r="U36416" s="11"/>
      <c r="AO36416" s="11"/>
    </row>
    <row r="36417" spans="2:41" x14ac:dyDescent="0.25">
      <c r="B36417" s="6"/>
      <c r="D36417" s="6"/>
      <c r="E36417" s="6"/>
      <c r="F36417" s="6"/>
      <c r="U36417" s="11"/>
      <c r="AO36417" s="11"/>
    </row>
    <row r="36418" spans="2:41" x14ac:dyDescent="0.25">
      <c r="B36418" s="6"/>
      <c r="D36418" s="6"/>
      <c r="E36418" s="6"/>
      <c r="F36418" s="6"/>
      <c r="U36418" s="11"/>
      <c r="AO36418" s="11"/>
    </row>
    <row r="36419" spans="2:41" x14ac:dyDescent="0.25">
      <c r="B36419" s="6"/>
      <c r="D36419" s="6"/>
      <c r="E36419" s="6"/>
      <c r="F36419" s="6"/>
      <c r="U36419" s="11"/>
      <c r="AO36419" s="11"/>
    </row>
    <row r="36420" spans="2:41" x14ac:dyDescent="0.25">
      <c r="B36420" s="6"/>
      <c r="D36420" s="6"/>
      <c r="E36420" s="6"/>
      <c r="F36420" s="6"/>
      <c r="U36420" s="11"/>
      <c r="AO36420" s="11"/>
    </row>
    <row r="36421" spans="2:41" x14ac:dyDescent="0.25">
      <c r="B36421" s="6"/>
      <c r="D36421" s="6"/>
      <c r="E36421" s="6"/>
      <c r="F36421" s="6"/>
      <c r="U36421" s="11"/>
      <c r="AO36421" s="11"/>
    </row>
    <row r="36422" spans="2:41" x14ac:dyDescent="0.25">
      <c r="B36422" s="6"/>
      <c r="D36422" s="6"/>
      <c r="E36422" s="6"/>
      <c r="F36422" s="6"/>
      <c r="U36422" s="11"/>
      <c r="AO36422" s="11"/>
    </row>
    <row r="36423" spans="2:41" x14ac:dyDescent="0.25">
      <c r="B36423" s="6"/>
      <c r="D36423" s="6"/>
      <c r="E36423" s="6"/>
      <c r="F36423" s="6"/>
      <c r="U36423" s="11"/>
      <c r="AO36423" s="11"/>
    </row>
    <row r="36424" spans="2:41" x14ac:dyDescent="0.25">
      <c r="B36424" s="6"/>
      <c r="D36424" s="6"/>
      <c r="E36424" s="6"/>
      <c r="F36424" s="6"/>
      <c r="U36424" s="11"/>
      <c r="AO36424" s="11"/>
    </row>
    <row r="36425" spans="2:41" x14ac:dyDescent="0.25">
      <c r="B36425" s="6"/>
      <c r="D36425" s="6"/>
      <c r="E36425" s="6"/>
      <c r="F36425" s="6"/>
      <c r="U36425" s="11"/>
      <c r="AO36425" s="11"/>
    </row>
    <row r="36426" spans="2:41" x14ac:dyDescent="0.25">
      <c r="B36426" s="6"/>
      <c r="D36426" s="6"/>
      <c r="E36426" s="6"/>
      <c r="F36426" s="6"/>
      <c r="U36426" s="11"/>
      <c r="AO36426" s="11"/>
    </row>
    <row r="36427" spans="2:41" x14ac:dyDescent="0.25">
      <c r="B36427" s="6"/>
      <c r="D36427" s="6"/>
      <c r="E36427" s="6"/>
      <c r="F36427" s="6"/>
      <c r="U36427" s="11"/>
      <c r="AO36427" s="11"/>
    </row>
    <row r="36428" spans="2:41" x14ac:dyDescent="0.25">
      <c r="B36428" s="6"/>
      <c r="D36428" s="6"/>
      <c r="E36428" s="6"/>
      <c r="F36428" s="6"/>
      <c r="U36428" s="11"/>
      <c r="AO36428" s="11"/>
    </row>
    <row r="36429" spans="2:41" x14ac:dyDescent="0.25">
      <c r="B36429" s="6"/>
      <c r="D36429" s="6"/>
      <c r="E36429" s="6"/>
      <c r="F36429" s="6"/>
      <c r="U36429" s="11"/>
      <c r="AO36429" s="11"/>
    </row>
    <row r="36430" spans="2:41" x14ac:dyDescent="0.25">
      <c r="B36430" s="6"/>
      <c r="D36430" s="6"/>
      <c r="E36430" s="6"/>
      <c r="F36430" s="6"/>
      <c r="U36430" s="11"/>
      <c r="AO36430" s="11"/>
    </row>
    <row r="36431" spans="2:41" x14ac:dyDescent="0.25">
      <c r="B36431" s="6"/>
      <c r="D36431" s="6"/>
      <c r="E36431" s="6"/>
      <c r="F36431" s="6"/>
      <c r="U36431" s="11"/>
      <c r="AO36431" s="11"/>
    </row>
    <row r="36432" spans="2:41" x14ac:dyDescent="0.25">
      <c r="B36432" s="6"/>
      <c r="D36432" s="6"/>
      <c r="E36432" s="6"/>
      <c r="F36432" s="6"/>
      <c r="U36432" s="11"/>
      <c r="AO36432" s="11"/>
    </row>
    <row r="36433" spans="2:41" x14ac:dyDescent="0.25">
      <c r="B36433" s="6"/>
      <c r="D36433" s="6"/>
      <c r="E36433" s="6"/>
      <c r="F36433" s="6"/>
      <c r="U36433" s="11"/>
      <c r="AO36433" s="11"/>
    </row>
    <row r="36434" spans="2:41" x14ac:dyDescent="0.25">
      <c r="B36434" s="6"/>
      <c r="D36434" s="6"/>
      <c r="E36434" s="6"/>
      <c r="F36434" s="6"/>
      <c r="U36434" s="11"/>
      <c r="AO36434" s="11"/>
    </row>
    <row r="36435" spans="2:41" x14ac:dyDescent="0.25">
      <c r="B36435" s="6"/>
      <c r="D36435" s="6"/>
      <c r="E36435" s="6"/>
      <c r="F36435" s="6"/>
      <c r="U36435" s="11"/>
      <c r="AO36435" s="11"/>
    </row>
    <row r="36436" spans="2:41" x14ac:dyDescent="0.25">
      <c r="B36436" s="6"/>
      <c r="D36436" s="6"/>
      <c r="E36436" s="6"/>
      <c r="F36436" s="6"/>
      <c r="U36436" s="11"/>
      <c r="AO36436" s="11"/>
    </row>
    <row r="36437" spans="2:41" x14ac:dyDescent="0.25">
      <c r="B36437" s="6"/>
      <c r="D36437" s="6"/>
      <c r="E36437" s="6"/>
      <c r="F36437" s="6"/>
      <c r="U36437" s="11"/>
      <c r="AO36437" s="11"/>
    </row>
    <row r="36438" spans="2:41" x14ac:dyDescent="0.25">
      <c r="B36438" s="6"/>
      <c r="D36438" s="6"/>
      <c r="E36438" s="6"/>
      <c r="F36438" s="6"/>
      <c r="U36438" s="11"/>
      <c r="AO36438" s="11"/>
    </row>
    <row r="36439" spans="2:41" x14ac:dyDescent="0.25">
      <c r="B36439" s="6"/>
      <c r="D36439" s="6"/>
      <c r="E36439" s="6"/>
      <c r="F36439" s="6"/>
      <c r="U36439" s="11"/>
      <c r="AO36439" s="11"/>
    </row>
    <row r="36440" spans="2:41" x14ac:dyDescent="0.25">
      <c r="B36440" s="6"/>
      <c r="D36440" s="6"/>
      <c r="E36440" s="6"/>
      <c r="F36440" s="6"/>
      <c r="U36440" s="11"/>
      <c r="AO36440" s="11"/>
    </row>
    <row r="36441" spans="2:41" x14ac:dyDescent="0.25">
      <c r="B36441" s="6"/>
      <c r="D36441" s="6"/>
      <c r="E36441" s="6"/>
      <c r="F36441" s="6"/>
      <c r="U36441" s="11"/>
      <c r="AO36441" s="11"/>
    </row>
    <row r="36442" spans="2:41" x14ac:dyDescent="0.25">
      <c r="B36442" s="6"/>
      <c r="D36442" s="6"/>
      <c r="E36442" s="6"/>
      <c r="F36442" s="6"/>
      <c r="U36442" s="11"/>
      <c r="AO36442" s="11"/>
    </row>
    <row r="36443" spans="2:41" x14ac:dyDescent="0.25">
      <c r="B36443" s="6"/>
      <c r="D36443" s="6"/>
      <c r="E36443" s="6"/>
      <c r="F36443" s="6"/>
      <c r="U36443" s="11"/>
      <c r="AO36443" s="11"/>
    </row>
    <row r="36444" spans="2:41" x14ac:dyDescent="0.25">
      <c r="B36444" s="6"/>
      <c r="D36444" s="6"/>
      <c r="E36444" s="6"/>
      <c r="F36444" s="6"/>
      <c r="U36444" s="11"/>
      <c r="AO36444" s="11"/>
    </row>
    <row r="36445" spans="2:41" x14ac:dyDescent="0.25">
      <c r="B36445" s="6"/>
      <c r="D36445" s="6"/>
      <c r="E36445" s="6"/>
      <c r="F36445" s="6"/>
      <c r="U36445" s="11"/>
      <c r="AO36445" s="11"/>
    </row>
    <row r="36446" spans="2:41" x14ac:dyDescent="0.25">
      <c r="B36446" s="6"/>
      <c r="D36446" s="6"/>
      <c r="E36446" s="6"/>
      <c r="F36446" s="6"/>
      <c r="U36446" s="11"/>
      <c r="AO36446" s="11"/>
    </row>
    <row r="36447" spans="2:41" x14ac:dyDescent="0.25">
      <c r="B36447" s="6"/>
      <c r="D36447" s="6"/>
      <c r="E36447" s="6"/>
      <c r="F36447" s="6"/>
      <c r="U36447" s="11"/>
      <c r="AO36447" s="11"/>
    </row>
    <row r="36448" spans="2:41" x14ac:dyDescent="0.25">
      <c r="B36448" s="6"/>
      <c r="D36448" s="6"/>
      <c r="E36448" s="6"/>
      <c r="F36448" s="6"/>
      <c r="U36448" s="11"/>
      <c r="AO36448" s="11"/>
    </row>
    <row r="36449" spans="2:41" x14ac:dyDescent="0.25">
      <c r="B36449" s="6"/>
      <c r="D36449" s="6"/>
      <c r="E36449" s="6"/>
      <c r="F36449" s="6"/>
      <c r="U36449" s="11"/>
      <c r="AO36449" s="11"/>
    </row>
    <row r="36450" spans="2:41" x14ac:dyDescent="0.25">
      <c r="B36450" s="6"/>
      <c r="D36450" s="6"/>
      <c r="E36450" s="6"/>
      <c r="F36450" s="6"/>
      <c r="U36450" s="11"/>
      <c r="AO36450" s="11"/>
    </row>
    <row r="36451" spans="2:41" x14ac:dyDescent="0.25">
      <c r="B36451" s="6"/>
      <c r="D36451" s="6"/>
      <c r="E36451" s="6"/>
      <c r="F36451" s="6"/>
      <c r="U36451" s="11"/>
      <c r="AO36451" s="11"/>
    </row>
    <row r="36452" spans="2:41" x14ac:dyDescent="0.25">
      <c r="B36452" s="6"/>
      <c r="D36452" s="6"/>
      <c r="E36452" s="6"/>
      <c r="F36452" s="6"/>
      <c r="U36452" s="11"/>
      <c r="AO36452" s="11"/>
    </row>
    <row r="36453" spans="2:41" x14ac:dyDescent="0.25">
      <c r="B36453" s="6"/>
      <c r="D36453" s="6"/>
      <c r="E36453" s="6"/>
      <c r="F36453" s="6"/>
      <c r="U36453" s="11"/>
      <c r="AO36453" s="11"/>
    </row>
    <row r="36454" spans="2:41" x14ac:dyDescent="0.25">
      <c r="B36454" s="6"/>
      <c r="D36454" s="6"/>
      <c r="E36454" s="6"/>
      <c r="F36454" s="6"/>
      <c r="U36454" s="11"/>
      <c r="AO36454" s="11"/>
    </row>
    <row r="36455" spans="2:41" x14ac:dyDescent="0.25">
      <c r="B36455" s="6"/>
      <c r="D36455" s="6"/>
      <c r="E36455" s="6"/>
      <c r="F36455" s="6"/>
      <c r="U36455" s="11"/>
      <c r="AO36455" s="11"/>
    </row>
    <row r="36456" spans="2:41" x14ac:dyDescent="0.25">
      <c r="B36456" s="6"/>
      <c r="D36456" s="6"/>
      <c r="E36456" s="6"/>
      <c r="F36456" s="6"/>
      <c r="U36456" s="11"/>
      <c r="AO36456" s="11"/>
    </row>
    <row r="36457" spans="2:41" x14ac:dyDescent="0.25">
      <c r="B36457" s="6"/>
      <c r="D36457" s="6"/>
      <c r="E36457" s="6"/>
      <c r="F36457" s="6"/>
      <c r="U36457" s="11"/>
      <c r="AO36457" s="11"/>
    </row>
    <row r="36458" spans="2:41" x14ac:dyDescent="0.25">
      <c r="B36458" s="6"/>
      <c r="D36458" s="6"/>
      <c r="E36458" s="6"/>
      <c r="F36458" s="6"/>
      <c r="U36458" s="11"/>
      <c r="AO36458" s="11"/>
    </row>
    <row r="36459" spans="2:41" x14ac:dyDescent="0.25">
      <c r="B36459" s="6"/>
      <c r="D36459" s="6"/>
      <c r="E36459" s="6"/>
      <c r="F36459" s="6"/>
      <c r="U36459" s="11"/>
      <c r="AO36459" s="11"/>
    </row>
    <row r="36460" spans="2:41" x14ac:dyDescent="0.25">
      <c r="B36460" s="6"/>
      <c r="D36460" s="6"/>
      <c r="E36460" s="6"/>
      <c r="F36460" s="6"/>
      <c r="U36460" s="11"/>
      <c r="AO36460" s="11"/>
    </row>
    <row r="36461" spans="2:41" x14ac:dyDescent="0.25">
      <c r="B36461" s="6"/>
      <c r="D36461" s="6"/>
      <c r="E36461" s="6"/>
      <c r="F36461" s="6"/>
      <c r="U36461" s="11"/>
      <c r="AO36461" s="11"/>
    </row>
    <row r="36462" spans="2:41" x14ac:dyDescent="0.25">
      <c r="B36462" s="6"/>
      <c r="D36462" s="6"/>
      <c r="E36462" s="6"/>
      <c r="F36462" s="6"/>
      <c r="U36462" s="11"/>
      <c r="AO36462" s="11"/>
    </row>
    <row r="36463" spans="2:41" x14ac:dyDescent="0.25">
      <c r="B36463" s="6"/>
      <c r="D36463" s="6"/>
      <c r="E36463" s="6"/>
      <c r="F36463" s="6"/>
      <c r="U36463" s="11"/>
      <c r="AO36463" s="11"/>
    </row>
    <row r="36464" spans="2:41" x14ac:dyDescent="0.25">
      <c r="B36464" s="6"/>
      <c r="D36464" s="6"/>
      <c r="E36464" s="6"/>
      <c r="F36464" s="6"/>
      <c r="U36464" s="11"/>
      <c r="AO36464" s="11"/>
    </row>
    <row r="36465" spans="2:41" x14ac:dyDescent="0.25">
      <c r="B36465" s="6"/>
      <c r="D36465" s="6"/>
      <c r="E36465" s="6"/>
      <c r="F36465" s="6"/>
      <c r="U36465" s="11"/>
      <c r="AO36465" s="11"/>
    </row>
    <row r="36466" spans="2:41" x14ac:dyDescent="0.25">
      <c r="B36466" s="6"/>
      <c r="D36466" s="6"/>
      <c r="E36466" s="6"/>
      <c r="F36466" s="6"/>
      <c r="U36466" s="11"/>
      <c r="AO36466" s="11"/>
    </row>
    <row r="36467" spans="2:41" x14ac:dyDescent="0.25">
      <c r="B36467" s="6"/>
      <c r="D36467" s="6"/>
      <c r="E36467" s="6"/>
      <c r="F36467" s="6"/>
      <c r="U36467" s="11"/>
      <c r="AO36467" s="11"/>
    </row>
    <row r="36468" spans="2:41" x14ac:dyDescent="0.25">
      <c r="B36468" s="6"/>
      <c r="D36468" s="6"/>
      <c r="E36468" s="6"/>
      <c r="F36468" s="6"/>
      <c r="U36468" s="11"/>
      <c r="AO36468" s="11"/>
    </row>
    <row r="36469" spans="2:41" x14ac:dyDescent="0.25">
      <c r="B36469" s="6"/>
      <c r="D36469" s="6"/>
      <c r="E36469" s="6"/>
      <c r="F36469" s="6"/>
      <c r="U36469" s="11"/>
      <c r="AO36469" s="11"/>
    </row>
    <row r="36470" spans="2:41" x14ac:dyDescent="0.25">
      <c r="B36470" s="6"/>
      <c r="D36470" s="6"/>
      <c r="E36470" s="6"/>
      <c r="F36470" s="6"/>
      <c r="U36470" s="11"/>
      <c r="AO36470" s="11"/>
    </row>
    <row r="36471" spans="2:41" x14ac:dyDescent="0.25">
      <c r="B36471" s="6"/>
      <c r="D36471" s="6"/>
      <c r="E36471" s="6"/>
      <c r="F36471" s="6"/>
      <c r="U36471" s="11"/>
      <c r="AO36471" s="11"/>
    </row>
    <row r="36472" spans="2:41" x14ac:dyDescent="0.25">
      <c r="B36472" s="6"/>
      <c r="D36472" s="6"/>
      <c r="E36472" s="6"/>
      <c r="F36472" s="6"/>
      <c r="U36472" s="11"/>
      <c r="AO36472" s="11"/>
    </row>
    <row r="36473" spans="2:41" x14ac:dyDescent="0.25">
      <c r="B36473" s="6"/>
      <c r="D36473" s="6"/>
      <c r="E36473" s="6"/>
      <c r="F36473" s="6"/>
      <c r="U36473" s="11"/>
      <c r="AO36473" s="11"/>
    </row>
    <row r="36474" spans="2:41" x14ac:dyDescent="0.25">
      <c r="B36474" s="6"/>
      <c r="D36474" s="6"/>
      <c r="E36474" s="6"/>
      <c r="F36474" s="6"/>
      <c r="U36474" s="11"/>
      <c r="AO36474" s="11"/>
    </row>
    <row r="36475" spans="2:41" x14ac:dyDescent="0.25">
      <c r="B36475" s="6"/>
      <c r="D36475" s="6"/>
      <c r="E36475" s="6"/>
      <c r="F36475" s="6"/>
      <c r="U36475" s="11"/>
      <c r="AO36475" s="11"/>
    </row>
    <row r="36476" spans="2:41" x14ac:dyDescent="0.25">
      <c r="B36476" s="6"/>
      <c r="D36476" s="6"/>
      <c r="E36476" s="6"/>
      <c r="F36476" s="6"/>
      <c r="U36476" s="11"/>
      <c r="AO36476" s="11"/>
    </row>
    <row r="36477" spans="2:41" x14ac:dyDescent="0.25">
      <c r="B36477" s="6"/>
      <c r="D36477" s="6"/>
      <c r="E36477" s="6"/>
      <c r="F36477" s="6"/>
      <c r="U36477" s="11"/>
      <c r="AO36477" s="11"/>
    </row>
    <row r="36478" spans="2:41" x14ac:dyDescent="0.25">
      <c r="B36478" s="6"/>
      <c r="D36478" s="6"/>
      <c r="E36478" s="6"/>
      <c r="F36478" s="6"/>
      <c r="U36478" s="11"/>
      <c r="AO36478" s="11"/>
    </row>
    <row r="36479" spans="2:41" x14ac:dyDescent="0.25">
      <c r="B36479" s="6"/>
      <c r="D36479" s="6"/>
      <c r="E36479" s="6"/>
      <c r="F36479" s="6"/>
      <c r="U36479" s="11"/>
      <c r="AO36479" s="11"/>
    </row>
    <row r="36480" spans="2:41" x14ac:dyDescent="0.25">
      <c r="B36480" s="6"/>
      <c r="D36480" s="6"/>
      <c r="E36480" s="6"/>
      <c r="F36480" s="6"/>
      <c r="U36480" s="11"/>
      <c r="AO36480" s="11"/>
    </row>
    <row r="36481" spans="2:41" x14ac:dyDescent="0.25">
      <c r="B36481" s="6"/>
      <c r="D36481" s="6"/>
      <c r="E36481" s="6"/>
      <c r="F36481" s="6"/>
      <c r="U36481" s="11"/>
      <c r="AO36481" s="11"/>
    </row>
    <row r="36482" spans="2:41" x14ac:dyDescent="0.25">
      <c r="B36482" s="6"/>
      <c r="D36482" s="6"/>
      <c r="E36482" s="6"/>
      <c r="F36482" s="6"/>
      <c r="U36482" s="11"/>
      <c r="AO36482" s="11"/>
    </row>
    <row r="36483" spans="2:41" x14ac:dyDescent="0.25">
      <c r="B36483" s="6"/>
      <c r="D36483" s="6"/>
      <c r="E36483" s="6"/>
      <c r="F36483" s="6"/>
      <c r="U36483" s="11"/>
      <c r="AO36483" s="11"/>
    </row>
    <row r="36484" spans="2:41" x14ac:dyDescent="0.25">
      <c r="B36484" s="6"/>
      <c r="D36484" s="6"/>
      <c r="E36484" s="6"/>
      <c r="F36484" s="6"/>
      <c r="U36484" s="11"/>
      <c r="AO36484" s="11"/>
    </row>
    <row r="36485" spans="2:41" x14ac:dyDescent="0.25">
      <c r="B36485" s="6"/>
      <c r="D36485" s="6"/>
      <c r="E36485" s="6"/>
      <c r="F36485" s="6"/>
      <c r="U36485" s="11"/>
      <c r="AO36485" s="11"/>
    </row>
    <row r="36486" spans="2:41" x14ac:dyDescent="0.25">
      <c r="B36486" s="6"/>
      <c r="D36486" s="6"/>
      <c r="E36486" s="6"/>
      <c r="F36486" s="6"/>
      <c r="U36486" s="11"/>
      <c r="AO36486" s="11"/>
    </row>
    <row r="36487" spans="2:41" x14ac:dyDescent="0.25">
      <c r="B36487" s="6"/>
      <c r="D36487" s="6"/>
      <c r="E36487" s="6"/>
      <c r="F36487" s="6"/>
      <c r="U36487" s="11"/>
      <c r="AO36487" s="11"/>
    </row>
    <row r="36488" spans="2:41" x14ac:dyDescent="0.25">
      <c r="B36488" s="6"/>
      <c r="D36488" s="6"/>
      <c r="E36488" s="6"/>
      <c r="F36488" s="6"/>
      <c r="U36488" s="11"/>
      <c r="AO36488" s="11"/>
    </row>
    <row r="36489" spans="2:41" x14ac:dyDescent="0.25">
      <c r="B36489" s="6"/>
      <c r="D36489" s="6"/>
      <c r="E36489" s="6"/>
      <c r="F36489" s="6"/>
      <c r="U36489" s="11"/>
      <c r="AO36489" s="11"/>
    </row>
    <row r="36490" spans="2:41" x14ac:dyDescent="0.25">
      <c r="B36490" s="6"/>
      <c r="D36490" s="6"/>
      <c r="E36490" s="6"/>
      <c r="F36490" s="6"/>
      <c r="U36490" s="11"/>
      <c r="AO36490" s="11"/>
    </row>
    <row r="36491" spans="2:41" x14ac:dyDescent="0.25">
      <c r="B36491" s="6"/>
      <c r="D36491" s="6"/>
      <c r="E36491" s="6"/>
      <c r="F36491" s="6"/>
      <c r="U36491" s="11"/>
      <c r="AO36491" s="11"/>
    </row>
    <row r="36492" spans="2:41" x14ac:dyDescent="0.25">
      <c r="B36492" s="6"/>
      <c r="D36492" s="6"/>
      <c r="E36492" s="6"/>
      <c r="F36492" s="6"/>
      <c r="U36492" s="11"/>
      <c r="AO36492" s="11"/>
    </row>
    <row r="36493" spans="2:41" x14ac:dyDescent="0.25">
      <c r="B36493" s="6"/>
      <c r="D36493" s="6"/>
      <c r="E36493" s="6"/>
      <c r="F36493" s="6"/>
      <c r="U36493" s="11"/>
      <c r="AO36493" s="11"/>
    </row>
    <row r="36494" spans="2:41" x14ac:dyDescent="0.25">
      <c r="B36494" s="6"/>
      <c r="D36494" s="6"/>
      <c r="E36494" s="6"/>
      <c r="F36494" s="6"/>
      <c r="U36494" s="11"/>
      <c r="AO36494" s="11"/>
    </row>
    <row r="36495" spans="2:41" x14ac:dyDescent="0.25">
      <c r="B36495" s="6"/>
      <c r="D36495" s="6"/>
      <c r="E36495" s="6"/>
      <c r="F36495" s="6"/>
      <c r="U36495" s="11"/>
      <c r="AO36495" s="11"/>
    </row>
    <row r="36496" spans="2:41" x14ac:dyDescent="0.25">
      <c r="B36496" s="6"/>
      <c r="D36496" s="6"/>
      <c r="E36496" s="6"/>
      <c r="F36496" s="6"/>
      <c r="U36496" s="11"/>
      <c r="AO36496" s="11"/>
    </row>
    <row r="36497" spans="2:41" x14ac:dyDescent="0.25">
      <c r="B36497" s="6"/>
      <c r="D36497" s="6"/>
      <c r="E36497" s="6"/>
      <c r="F36497" s="6"/>
      <c r="U36497" s="11"/>
      <c r="AO36497" s="11"/>
    </row>
    <row r="36498" spans="2:41" x14ac:dyDescent="0.25">
      <c r="B36498" s="6"/>
      <c r="D36498" s="6"/>
      <c r="E36498" s="6"/>
      <c r="F36498" s="6"/>
      <c r="U36498" s="11"/>
      <c r="AO36498" s="11"/>
    </row>
    <row r="36499" spans="2:41" x14ac:dyDescent="0.25">
      <c r="B36499" s="6"/>
      <c r="D36499" s="6"/>
      <c r="E36499" s="6"/>
      <c r="F36499" s="6"/>
      <c r="U36499" s="11"/>
      <c r="AO36499" s="11"/>
    </row>
    <row r="36500" spans="2:41" x14ac:dyDescent="0.25">
      <c r="B36500" s="6"/>
      <c r="D36500" s="6"/>
      <c r="E36500" s="6"/>
      <c r="F36500" s="6"/>
      <c r="U36500" s="11"/>
      <c r="AO36500" s="11"/>
    </row>
    <row r="36501" spans="2:41" x14ac:dyDescent="0.25">
      <c r="B36501" s="6"/>
      <c r="D36501" s="6"/>
      <c r="E36501" s="6"/>
      <c r="F36501" s="6"/>
      <c r="U36501" s="11"/>
      <c r="AO36501" s="11"/>
    </row>
    <row r="36502" spans="2:41" x14ac:dyDescent="0.25">
      <c r="B36502" s="6"/>
      <c r="D36502" s="6"/>
      <c r="E36502" s="6"/>
      <c r="F36502" s="6"/>
      <c r="U36502" s="11"/>
      <c r="AO36502" s="11"/>
    </row>
    <row r="36503" spans="2:41" x14ac:dyDescent="0.25">
      <c r="B36503" s="6"/>
      <c r="D36503" s="6"/>
      <c r="E36503" s="6"/>
      <c r="F36503" s="6"/>
      <c r="U36503" s="11"/>
      <c r="AO36503" s="11"/>
    </row>
    <row r="36504" spans="2:41" x14ac:dyDescent="0.25">
      <c r="B36504" s="6"/>
      <c r="D36504" s="6"/>
      <c r="E36504" s="6"/>
      <c r="F36504" s="6"/>
      <c r="U36504" s="11"/>
      <c r="AO36504" s="11"/>
    </row>
    <row r="36505" spans="2:41" x14ac:dyDescent="0.25">
      <c r="B36505" s="6"/>
      <c r="D36505" s="6"/>
      <c r="E36505" s="6"/>
      <c r="F36505" s="6"/>
      <c r="U36505" s="11"/>
      <c r="AO36505" s="11"/>
    </row>
    <row r="36506" spans="2:41" x14ac:dyDescent="0.25">
      <c r="B36506" s="6"/>
      <c r="D36506" s="6"/>
      <c r="E36506" s="6"/>
      <c r="F36506" s="6"/>
      <c r="U36506" s="11"/>
      <c r="AO36506" s="11"/>
    </row>
    <row r="36507" spans="2:41" x14ac:dyDescent="0.25">
      <c r="B36507" s="6"/>
      <c r="D36507" s="6"/>
      <c r="E36507" s="6"/>
      <c r="F36507" s="6"/>
      <c r="U36507" s="11"/>
      <c r="AO36507" s="11"/>
    </row>
    <row r="36508" spans="2:41" x14ac:dyDescent="0.25">
      <c r="B36508" s="6"/>
      <c r="D36508" s="6"/>
      <c r="E36508" s="6"/>
      <c r="F36508" s="6"/>
      <c r="U36508" s="11"/>
      <c r="AO36508" s="11"/>
    </row>
    <row r="36509" spans="2:41" x14ac:dyDescent="0.25">
      <c r="B36509" s="6"/>
      <c r="D36509" s="6"/>
      <c r="E36509" s="6"/>
      <c r="F36509" s="6"/>
      <c r="U36509" s="11"/>
      <c r="AO36509" s="11"/>
    </row>
    <row r="36510" spans="2:41" x14ac:dyDescent="0.25">
      <c r="B36510" s="6"/>
      <c r="D36510" s="6"/>
      <c r="E36510" s="6"/>
      <c r="F36510" s="6"/>
      <c r="U36510" s="11"/>
      <c r="AO36510" s="11"/>
    </row>
    <row r="36511" spans="2:41" x14ac:dyDescent="0.25">
      <c r="B36511" s="6"/>
      <c r="D36511" s="6"/>
      <c r="E36511" s="6"/>
      <c r="F36511" s="6"/>
      <c r="U36511" s="11"/>
      <c r="AO36511" s="11"/>
    </row>
    <row r="36512" spans="2:41" x14ac:dyDescent="0.25">
      <c r="B36512" s="6"/>
      <c r="D36512" s="6"/>
      <c r="E36512" s="6"/>
      <c r="F36512" s="6"/>
      <c r="U36512" s="11"/>
      <c r="AO36512" s="11"/>
    </row>
    <row r="36513" spans="2:41" x14ac:dyDescent="0.25">
      <c r="B36513" s="6"/>
      <c r="D36513" s="6"/>
      <c r="E36513" s="6"/>
      <c r="F36513" s="6"/>
      <c r="U36513" s="11"/>
      <c r="AO36513" s="11"/>
    </row>
    <row r="36514" spans="2:41" x14ac:dyDescent="0.25">
      <c r="B36514" s="6"/>
      <c r="D36514" s="6"/>
      <c r="E36514" s="6"/>
      <c r="F36514" s="6"/>
      <c r="U36514" s="11"/>
      <c r="AO36514" s="11"/>
    </row>
    <row r="36515" spans="2:41" x14ac:dyDescent="0.25">
      <c r="B36515" s="6"/>
      <c r="D36515" s="6"/>
      <c r="E36515" s="6"/>
      <c r="F36515" s="6"/>
      <c r="U36515" s="11"/>
      <c r="AO36515" s="11"/>
    </row>
    <row r="36516" spans="2:41" x14ac:dyDescent="0.25">
      <c r="B36516" s="6"/>
      <c r="D36516" s="6"/>
      <c r="E36516" s="6"/>
      <c r="F36516" s="6"/>
      <c r="U36516" s="11"/>
      <c r="AO36516" s="11"/>
    </row>
    <row r="36517" spans="2:41" x14ac:dyDescent="0.25">
      <c r="B36517" s="6"/>
      <c r="D36517" s="6"/>
      <c r="E36517" s="6"/>
      <c r="F36517" s="6"/>
      <c r="U36517" s="11"/>
      <c r="AO36517" s="11"/>
    </row>
    <row r="36518" spans="2:41" x14ac:dyDescent="0.25">
      <c r="B36518" s="6"/>
      <c r="D36518" s="6"/>
      <c r="E36518" s="6"/>
      <c r="F36518" s="6"/>
      <c r="U36518" s="11"/>
      <c r="AO36518" s="11"/>
    </row>
    <row r="36519" spans="2:41" x14ac:dyDescent="0.25">
      <c r="B36519" s="6"/>
      <c r="D36519" s="6"/>
      <c r="E36519" s="6"/>
      <c r="F36519" s="6"/>
      <c r="U36519" s="11"/>
      <c r="AO36519" s="11"/>
    </row>
    <row r="36520" spans="2:41" x14ac:dyDescent="0.25">
      <c r="B36520" s="6"/>
      <c r="D36520" s="6"/>
      <c r="E36520" s="6"/>
      <c r="F36520" s="6"/>
      <c r="U36520" s="11"/>
      <c r="AO36520" s="11"/>
    </row>
    <row r="36521" spans="2:41" x14ac:dyDescent="0.25">
      <c r="B36521" s="6"/>
      <c r="D36521" s="6"/>
      <c r="E36521" s="6"/>
      <c r="F36521" s="6"/>
      <c r="U36521" s="11"/>
      <c r="AO36521" s="11"/>
    </row>
    <row r="36522" spans="2:41" x14ac:dyDescent="0.25">
      <c r="B36522" s="6"/>
      <c r="D36522" s="6"/>
      <c r="E36522" s="6"/>
      <c r="F36522" s="6"/>
      <c r="U36522" s="11"/>
      <c r="AO36522" s="11"/>
    </row>
    <row r="36523" spans="2:41" x14ac:dyDescent="0.25">
      <c r="B36523" s="6"/>
      <c r="D36523" s="6"/>
      <c r="E36523" s="6"/>
      <c r="F36523" s="6"/>
      <c r="U36523" s="11"/>
      <c r="AO36523" s="11"/>
    </row>
    <row r="36524" spans="2:41" x14ac:dyDescent="0.25">
      <c r="B36524" s="6"/>
      <c r="D36524" s="6"/>
      <c r="E36524" s="6"/>
      <c r="F36524" s="6"/>
      <c r="U36524" s="11"/>
      <c r="AO36524" s="11"/>
    </row>
    <row r="36525" spans="2:41" x14ac:dyDescent="0.25">
      <c r="B36525" s="6"/>
      <c r="D36525" s="6"/>
      <c r="E36525" s="6"/>
      <c r="F36525" s="6"/>
      <c r="U36525" s="11"/>
      <c r="AO36525" s="11"/>
    </row>
    <row r="36526" spans="2:41" x14ac:dyDescent="0.25">
      <c r="B36526" s="6"/>
      <c r="D36526" s="6"/>
      <c r="E36526" s="6"/>
      <c r="F36526" s="6"/>
      <c r="U36526" s="11"/>
      <c r="AO36526" s="11"/>
    </row>
    <row r="36527" spans="2:41" x14ac:dyDescent="0.25">
      <c r="B36527" s="6"/>
      <c r="D36527" s="6"/>
      <c r="E36527" s="6"/>
      <c r="F36527" s="6"/>
      <c r="U36527" s="11"/>
      <c r="AO36527" s="11"/>
    </row>
    <row r="36528" spans="2:41" x14ac:dyDescent="0.25">
      <c r="B36528" s="6"/>
      <c r="D36528" s="6"/>
      <c r="E36528" s="6"/>
      <c r="F36528" s="6"/>
      <c r="U36528" s="11"/>
      <c r="AO36528" s="11"/>
    </row>
    <row r="36529" spans="2:41" x14ac:dyDescent="0.25">
      <c r="B36529" s="6"/>
      <c r="D36529" s="6"/>
      <c r="E36529" s="6"/>
      <c r="F36529" s="6"/>
      <c r="U36529" s="11"/>
      <c r="AO36529" s="11"/>
    </row>
    <row r="36530" spans="2:41" x14ac:dyDescent="0.25">
      <c r="B36530" s="6"/>
      <c r="D36530" s="6"/>
      <c r="E36530" s="6"/>
      <c r="F36530" s="6"/>
      <c r="U36530" s="11"/>
      <c r="AO36530" s="11"/>
    </row>
    <row r="36531" spans="2:41" x14ac:dyDescent="0.25">
      <c r="B36531" s="6"/>
      <c r="D36531" s="6"/>
      <c r="E36531" s="6"/>
      <c r="F36531" s="6"/>
      <c r="U36531" s="11"/>
      <c r="AO36531" s="11"/>
    </row>
    <row r="36532" spans="2:41" x14ac:dyDescent="0.25">
      <c r="B36532" s="6"/>
      <c r="D36532" s="6"/>
      <c r="E36532" s="6"/>
      <c r="F36532" s="6"/>
      <c r="U36532" s="11"/>
      <c r="AO36532" s="11"/>
    </row>
    <row r="36533" spans="2:41" x14ac:dyDescent="0.25">
      <c r="B36533" s="6"/>
      <c r="D36533" s="6"/>
      <c r="E36533" s="6"/>
      <c r="F36533" s="6"/>
      <c r="U36533" s="11"/>
      <c r="AO36533" s="11"/>
    </row>
    <row r="36534" spans="2:41" x14ac:dyDescent="0.25">
      <c r="B36534" s="6"/>
      <c r="D36534" s="6"/>
      <c r="E36534" s="6"/>
      <c r="F36534" s="6"/>
      <c r="U36534" s="11"/>
      <c r="AO36534" s="11"/>
    </row>
    <row r="36535" spans="2:41" x14ac:dyDescent="0.25">
      <c r="B36535" s="6"/>
      <c r="D36535" s="6"/>
      <c r="E36535" s="6"/>
      <c r="F36535" s="6"/>
      <c r="U36535" s="11"/>
      <c r="AO36535" s="11"/>
    </row>
    <row r="36536" spans="2:41" x14ac:dyDescent="0.25">
      <c r="B36536" s="6"/>
      <c r="D36536" s="6"/>
      <c r="E36536" s="6"/>
      <c r="F36536" s="6"/>
      <c r="U36536" s="11"/>
      <c r="AO36536" s="11"/>
    </row>
    <row r="36537" spans="2:41" x14ac:dyDescent="0.25">
      <c r="B36537" s="6"/>
      <c r="D36537" s="6"/>
      <c r="E36537" s="6"/>
      <c r="F36537" s="6"/>
      <c r="U36537" s="11"/>
      <c r="AO36537" s="11"/>
    </row>
    <row r="36538" spans="2:41" x14ac:dyDescent="0.25">
      <c r="B36538" s="6"/>
      <c r="D36538" s="6"/>
      <c r="E36538" s="6"/>
      <c r="F36538" s="6"/>
      <c r="U36538" s="11"/>
      <c r="AO36538" s="11"/>
    </row>
    <row r="36539" spans="2:41" x14ac:dyDescent="0.25">
      <c r="B36539" s="6"/>
      <c r="D36539" s="6"/>
      <c r="E36539" s="6"/>
      <c r="F36539" s="6"/>
      <c r="U36539" s="11"/>
      <c r="AO36539" s="11"/>
    </row>
    <row r="36540" spans="2:41" x14ac:dyDescent="0.25">
      <c r="B36540" s="6"/>
      <c r="D36540" s="6"/>
      <c r="E36540" s="6"/>
      <c r="F36540" s="6"/>
      <c r="U36540" s="11"/>
      <c r="AO36540" s="11"/>
    </row>
    <row r="36541" spans="2:41" x14ac:dyDescent="0.25">
      <c r="B36541" s="6"/>
      <c r="D36541" s="6"/>
      <c r="E36541" s="6"/>
      <c r="F36541" s="6"/>
      <c r="U36541" s="11"/>
      <c r="AO36541" s="11"/>
    </row>
    <row r="36542" spans="2:41" x14ac:dyDescent="0.25">
      <c r="B36542" s="6"/>
      <c r="D36542" s="6"/>
      <c r="E36542" s="6"/>
      <c r="F36542" s="6"/>
      <c r="U36542" s="11"/>
      <c r="AO36542" s="11"/>
    </row>
    <row r="36543" spans="2:41" x14ac:dyDescent="0.25">
      <c r="B36543" s="6"/>
      <c r="D36543" s="6"/>
      <c r="E36543" s="6"/>
      <c r="F36543" s="6"/>
      <c r="U36543" s="11"/>
      <c r="AO36543" s="11"/>
    </row>
    <row r="36544" spans="2:41" x14ac:dyDescent="0.25">
      <c r="B36544" s="6"/>
      <c r="D36544" s="6"/>
      <c r="E36544" s="6"/>
      <c r="F36544" s="6"/>
      <c r="U36544" s="11"/>
      <c r="AO36544" s="11"/>
    </row>
    <row r="36545" spans="2:41" x14ac:dyDescent="0.25">
      <c r="B36545" s="6"/>
      <c r="D36545" s="6"/>
      <c r="E36545" s="6"/>
      <c r="F36545" s="6"/>
      <c r="U36545" s="11"/>
      <c r="AO36545" s="11"/>
    </row>
    <row r="36546" spans="2:41" x14ac:dyDescent="0.25">
      <c r="B36546" s="6"/>
      <c r="D36546" s="6"/>
      <c r="E36546" s="6"/>
      <c r="F36546" s="6"/>
      <c r="U36546" s="11"/>
      <c r="AO36546" s="11"/>
    </row>
    <row r="36547" spans="2:41" x14ac:dyDescent="0.25">
      <c r="B36547" s="6"/>
      <c r="D36547" s="6"/>
      <c r="E36547" s="6"/>
      <c r="F36547" s="6"/>
      <c r="U36547" s="11"/>
      <c r="AO36547" s="11"/>
    </row>
    <row r="36548" spans="2:41" x14ac:dyDescent="0.25">
      <c r="B36548" s="6"/>
      <c r="D36548" s="6"/>
      <c r="E36548" s="6"/>
      <c r="F36548" s="6"/>
      <c r="U36548" s="11"/>
      <c r="AO36548" s="11"/>
    </row>
    <row r="36549" spans="2:41" x14ac:dyDescent="0.25">
      <c r="B36549" s="6"/>
      <c r="D36549" s="6"/>
      <c r="E36549" s="6"/>
      <c r="F36549" s="6"/>
      <c r="U36549" s="11"/>
      <c r="AO36549" s="11"/>
    </row>
    <row r="36550" spans="2:41" x14ac:dyDescent="0.25">
      <c r="B36550" s="6"/>
      <c r="D36550" s="6"/>
      <c r="E36550" s="6"/>
      <c r="F36550" s="6"/>
      <c r="U36550" s="11"/>
      <c r="AO36550" s="11"/>
    </row>
    <row r="36551" spans="2:41" x14ac:dyDescent="0.25">
      <c r="B36551" s="6"/>
      <c r="D36551" s="6"/>
      <c r="E36551" s="6"/>
      <c r="F36551" s="6"/>
      <c r="U36551" s="11"/>
      <c r="AO36551" s="11"/>
    </row>
    <row r="36552" spans="2:41" x14ac:dyDescent="0.25">
      <c r="B36552" s="6"/>
      <c r="D36552" s="6"/>
      <c r="E36552" s="6"/>
      <c r="F36552" s="6"/>
      <c r="U36552" s="11"/>
      <c r="AO36552" s="11"/>
    </row>
    <row r="36553" spans="2:41" x14ac:dyDescent="0.25">
      <c r="B36553" s="6"/>
      <c r="D36553" s="6"/>
      <c r="E36553" s="6"/>
      <c r="F36553" s="6"/>
      <c r="U36553" s="11"/>
      <c r="AO36553" s="11"/>
    </row>
    <row r="36554" spans="2:41" x14ac:dyDescent="0.25">
      <c r="B36554" s="6"/>
      <c r="D36554" s="6"/>
      <c r="E36554" s="6"/>
      <c r="F36554" s="6"/>
      <c r="U36554" s="11"/>
      <c r="AO36554" s="11"/>
    </row>
    <row r="36555" spans="2:41" x14ac:dyDescent="0.25">
      <c r="B36555" s="6"/>
      <c r="D36555" s="6"/>
      <c r="E36555" s="6"/>
      <c r="F36555" s="6"/>
      <c r="U36555" s="11"/>
      <c r="AO36555" s="11"/>
    </row>
    <row r="36556" spans="2:41" x14ac:dyDescent="0.25">
      <c r="B36556" s="6"/>
      <c r="D36556" s="6"/>
      <c r="E36556" s="6"/>
      <c r="F36556" s="6"/>
      <c r="U36556" s="11"/>
      <c r="AO36556" s="11"/>
    </row>
    <row r="36557" spans="2:41" x14ac:dyDescent="0.25">
      <c r="B36557" s="6"/>
      <c r="D36557" s="6"/>
      <c r="E36557" s="6"/>
      <c r="F36557" s="6"/>
      <c r="U36557" s="11"/>
      <c r="AO36557" s="11"/>
    </row>
    <row r="36558" spans="2:41" x14ac:dyDescent="0.25">
      <c r="B36558" s="6"/>
      <c r="D36558" s="6"/>
      <c r="E36558" s="6"/>
      <c r="F36558" s="6"/>
      <c r="U36558" s="11"/>
      <c r="AO36558" s="11"/>
    </row>
    <row r="36559" spans="2:41" x14ac:dyDescent="0.25">
      <c r="B36559" s="6"/>
      <c r="D36559" s="6"/>
      <c r="E36559" s="6"/>
      <c r="F36559" s="6"/>
      <c r="U36559" s="11"/>
      <c r="AO36559" s="11"/>
    </row>
    <row r="36560" spans="2:41" x14ac:dyDescent="0.25">
      <c r="B36560" s="6"/>
      <c r="D36560" s="6"/>
      <c r="E36560" s="6"/>
      <c r="F36560" s="6"/>
      <c r="U36560" s="11"/>
      <c r="AO36560" s="11"/>
    </row>
    <row r="36561" spans="2:41" x14ac:dyDescent="0.25">
      <c r="B36561" s="6"/>
      <c r="D36561" s="6"/>
      <c r="E36561" s="6"/>
      <c r="F36561" s="6"/>
      <c r="U36561" s="11"/>
      <c r="AO36561" s="11"/>
    </row>
    <row r="36562" spans="2:41" x14ac:dyDescent="0.25">
      <c r="B36562" s="6"/>
      <c r="D36562" s="6"/>
      <c r="E36562" s="6"/>
      <c r="F36562" s="6"/>
      <c r="U36562" s="11"/>
      <c r="AO36562" s="11"/>
    </row>
    <row r="36563" spans="2:41" x14ac:dyDescent="0.25">
      <c r="B36563" s="6"/>
      <c r="D36563" s="6"/>
      <c r="E36563" s="6"/>
      <c r="F36563" s="6"/>
      <c r="U36563" s="11"/>
      <c r="AO36563" s="11"/>
    </row>
    <row r="36564" spans="2:41" x14ac:dyDescent="0.25">
      <c r="B36564" s="6"/>
      <c r="D36564" s="6"/>
      <c r="E36564" s="6"/>
      <c r="F36564" s="6"/>
      <c r="U36564" s="11"/>
      <c r="AO36564" s="11"/>
    </row>
    <row r="36565" spans="2:41" x14ac:dyDescent="0.25">
      <c r="B36565" s="6"/>
      <c r="D36565" s="6"/>
      <c r="E36565" s="6"/>
      <c r="F36565" s="6"/>
      <c r="U36565" s="11"/>
      <c r="AO36565" s="11"/>
    </row>
    <row r="36566" spans="2:41" x14ac:dyDescent="0.25">
      <c r="B36566" s="6"/>
      <c r="D36566" s="6"/>
      <c r="E36566" s="6"/>
      <c r="F36566" s="6"/>
      <c r="U36566" s="11"/>
      <c r="AO36566" s="11"/>
    </row>
    <row r="36567" spans="2:41" x14ac:dyDescent="0.25">
      <c r="B36567" s="6"/>
      <c r="D36567" s="6"/>
      <c r="E36567" s="6"/>
      <c r="F36567" s="6"/>
      <c r="U36567" s="11"/>
      <c r="AO36567" s="11"/>
    </row>
    <row r="36568" spans="2:41" x14ac:dyDescent="0.25">
      <c r="B36568" s="6"/>
      <c r="D36568" s="6"/>
      <c r="E36568" s="6"/>
      <c r="F36568" s="6"/>
      <c r="U36568" s="11"/>
      <c r="AO36568" s="11"/>
    </row>
    <row r="36569" spans="2:41" x14ac:dyDescent="0.25">
      <c r="B36569" s="6"/>
      <c r="D36569" s="6"/>
      <c r="E36569" s="6"/>
      <c r="F36569" s="6"/>
      <c r="U36569" s="11"/>
      <c r="AO36569" s="11"/>
    </row>
    <row r="36570" spans="2:41" x14ac:dyDescent="0.25">
      <c r="B36570" s="6"/>
      <c r="D36570" s="6"/>
      <c r="E36570" s="6"/>
      <c r="F36570" s="6"/>
      <c r="U36570" s="11"/>
      <c r="AO36570" s="11"/>
    </row>
    <row r="36571" spans="2:41" x14ac:dyDescent="0.25">
      <c r="B36571" s="6"/>
      <c r="D36571" s="6"/>
      <c r="E36571" s="6"/>
      <c r="F36571" s="6"/>
      <c r="U36571" s="11"/>
      <c r="AO36571" s="11"/>
    </row>
    <row r="36572" spans="2:41" x14ac:dyDescent="0.25">
      <c r="B36572" s="6"/>
      <c r="D36572" s="6"/>
      <c r="E36572" s="6"/>
      <c r="F36572" s="6"/>
      <c r="U36572" s="11"/>
      <c r="AO36572" s="11"/>
    </row>
    <row r="36573" spans="2:41" x14ac:dyDescent="0.25">
      <c r="B36573" s="6"/>
      <c r="D36573" s="6"/>
      <c r="E36573" s="6"/>
      <c r="F36573" s="6"/>
      <c r="U36573" s="11"/>
      <c r="AO36573" s="11"/>
    </row>
    <row r="36574" spans="2:41" x14ac:dyDescent="0.25">
      <c r="B36574" s="6"/>
      <c r="D36574" s="6"/>
      <c r="E36574" s="6"/>
      <c r="F36574" s="6"/>
      <c r="U36574" s="11"/>
      <c r="AO36574" s="11"/>
    </row>
    <row r="36575" spans="2:41" x14ac:dyDescent="0.25">
      <c r="B36575" s="6"/>
      <c r="D36575" s="6"/>
      <c r="E36575" s="6"/>
      <c r="F36575" s="6"/>
      <c r="U36575" s="11"/>
      <c r="AO36575" s="11"/>
    </row>
    <row r="36576" spans="2:41" x14ac:dyDescent="0.25">
      <c r="B36576" s="6"/>
      <c r="D36576" s="6"/>
      <c r="E36576" s="6"/>
      <c r="F36576" s="6"/>
      <c r="U36576" s="11"/>
      <c r="AO36576" s="11"/>
    </row>
    <row r="36577" spans="2:41" x14ac:dyDescent="0.25">
      <c r="B36577" s="6"/>
      <c r="D36577" s="6"/>
      <c r="E36577" s="6"/>
      <c r="F36577" s="6"/>
      <c r="U36577" s="11"/>
      <c r="AO36577" s="11"/>
    </row>
    <row r="36578" spans="2:41" x14ac:dyDescent="0.25">
      <c r="B36578" s="6"/>
      <c r="D36578" s="6"/>
      <c r="E36578" s="6"/>
      <c r="F36578" s="6"/>
      <c r="U36578" s="11"/>
      <c r="AO36578" s="11"/>
    </row>
    <row r="36579" spans="2:41" x14ac:dyDescent="0.25">
      <c r="B36579" s="6"/>
      <c r="D36579" s="6"/>
      <c r="E36579" s="6"/>
      <c r="F36579" s="6"/>
      <c r="U36579" s="11"/>
      <c r="AO36579" s="11"/>
    </row>
    <row r="36580" spans="2:41" x14ac:dyDescent="0.25">
      <c r="B36580" s="6"/>
      <c r="D36580" s="6"/>
      <c r="E36580" s="6"/>
      <c r="F36580" s="6"/>
      <c r="U36580" s="11"/>
      <c r="AO36580" s="11"/>
    </row>
    <row r="36581" spans="2:41" x14ac:dyDescent="0.25">
      <c r="B36581" s="6"/>
      <c r="D36581" s="6"/>
      <c r="E36581" s="6"/>
      <c r="F36581" s="6"/>
      <c r="U36581" s="11"/>
      <c r="AO36581" s="11"/>
    </row>
    <row r="36582" spans="2:41" x14ac:dyDescent="0.25">
      <c r="B36582" s="6"/>
      <c r="D36582" s="6"/>
      <c r="E36582" s="6"/>
      <c r="F36582" s="6"/>
      <c r="U36582" s="11"/>
      <c r="AO36582" s="11"/>
    </row>
    <row r="36583" spans="2:41" x14ac:dyDescent="0.25">
      <c r="B36583" s="6"/>
      <c r="D36583" s="6"/>
      <c r="E36583" s="6"/>
      <c r="F36583" s="6"/>
      <c r="U36583" s="11"/>
      <c r="AO36583" s="11"/>
    </row>
    <row r="36584" spans="2:41" x14ac:dyDescent="0.25">
      <c r="B36584" s="6"/>
      <c r="D36584" s="6"/>
      <c r="E36584" s="6"/>
      <c r="F36584" s="6"/>
      <c r="U36584" s="11"/>
      <c r="AO36584" s="11"/>
    </row>
    <row r="36585" spans="2:41" x14ac:dyDescent="0.25">
      <c r="B36585" s="6"/>
      <c r="D36585" s="6"/>
      <c r="E36585" s="6"/>
      <c r="F36585" s="6"/>
      <c r="U36585" s="11"/>
      <c r="AO36585" s="11"/>
    </row>
    <row r="36586" spans="2:41" x14ac:dyDescent="0.25">
      <c r="B36586" s="6"/>
      <c r="D36586" s="6"/>
      <c r="E36586" s="6"/>
      <c r="F36586" s="6"/>
      <c r="U36586" s="11"/>
      <c r="AO36586" s="11"/>
    </row>
    <row r="36587" spans="2:41" x14ac:dyDescent="0.25">
      <c r="B36587" s="6"/>
      <c r="D36587" s="6"/>
      <c r="E36587" s="6"/>
      <c r="F36587" s="6"/>
      <c r="U36587" s="11"/>
      <c r="AO36587" s="11"/>
    </row>
    <row r="36588" spans="2:41" x14ac:dyDescent="0.25">
      <c r="B36588" s="6"/>
      <c r="D36588" s="6"/>
      <c r="E36588" s="6"/>
      <c r="F36588" s="6"/>
      <c r="U36588" s="11"/>
      <c r="AO36588" s="11"/>
    </row>
    <row r="36589" spans="2:41" x14ac:dyDescent="0.25">
      <c r="B36589" s="6"/>
      <c r="D36589" s="6"/>
      <c r="E36589" s="6"/>
      <c r="F36589" s="6"/>
      <c r="U36589" s="11"/>
      <c r="AO36589" s="11"/>
    </row>
    <row r="36590" spans="2:41" x14ac:dyDescent="0.25">
      <c r="B36590" s="6"/>
      <c r="D36590" s="6"/>
      <c r="E36590" s="6"/>
      <c r="F36590" s="6"/>
      <c r="U36590" s="11"/>
      <c r="AO36590" s="11"/>
    </row>
    <row r="36591" spans="2:41" x14ac:dyDescent="0.25">
      <c r="B36591" s="6"/>
      <c r="D36591" s="6"/>
      <c r="E36591" s="6"/>
      <c r="F36591" s="6"/>
      <c r="U36591" s="11"/>
      <c r="AO36591" s="11"/>
    </row>
    <row r="36592" spans="2:41" x14ac:dyDescent="0.25">
      <c r="B36592" s="6"/>
      <c r="D36592" s="6"/>
      <c r="E36592" s="6"/>
      <c r="F36592" s="6"/>
      <c r="U36592" s="11"/>
      <c r="AO36592" s="11"/>
    </row>
    <row r="36593" spans="2:41" x14ac:dyDescent="0.25">
      <c r="B36593" s="6"/>
      <c r="D36593" s="6"/>
      <c r="E36593" s="6"/>
      <c r="F36593" s="6"/>
      <c r="U36593" s="11"/>
      <c r="AO36593" s="11"/>
    </row>
    <row r="36594" spans="2:41" x14ac:dyDescent="0.25">
      <c r="B36594" s="6"/>
      <c r="D36594" s="6"/>
      <c r="E36594" s="6"/>
      <c r="F36594" s="6"/>
      <c r="U36594" s="11"/>
      <c r="AO36594" s="11"/>
    </row>
    <row r="36595" spans="2:41" x14ac:dyDescent="0.25">
      <c r="B36595" s="6"/>
      <c r="D36595" s="6"/>
      <c r="E36595" s="6"/>
      <c r="F36595" s="6"/>
      <c r="U36595" s="11"/>
      <c r="AO36595" s="11"/>
    </row>
    <row r="36596" spans="2:41" x14ac:dyDescent="0.25">
      <c r="B36596" s="6"/>
      <c r="D36596" s="6"/>
      <c r="E36596" s="6"/>
      <c r="F36596" s="6"/>
      <c r="U36596" s="11"/>
      <c r="AO36596" s="11"/>
    </row>
    <row r="36597" spans="2:41" x14ac:dyDescent="0.25">
      <c r="B36597" s="6"/>
      <c r="D36597" s="6"/>
      <c r="E36597" s="6"/>
      <c r="F36597" s="6"/>
      <c r="U36597" s="11"/>
      <c r="AO36597" s="11"/>
    </row>
    <row r="36598" spans="2:41" x14ac:dyDescent="0.25">
      <c r="B36598" s="6"/>
      <c r="D36598" s="6"/>
      <c r="E36598" s="6"/>
      <c r="F36598" s="6"/>
      <c r="U36598" s="11"/>
      <c r="AO36598" s="11"/>
    </row>
    <row r="36599" spans="2:41" x14ac:dyDescent="0.25">
      <c r="B36599" s="6"/>
      <c r="D36599" s="6"/>
      <c r="E36599" s="6"/>
      <c r="F36599" s="6"/>
      <c r="U36599" s="11"/>
      <c r="AO36599" s="11"/>
    </row>
    <row r="36600" spans="2:41" x14ac:dyDescent="0.25">
      <c r="B36600" s="6"/>
      <c r="D36600" s="6"/>
      <c r="E36600" s="6"/>
      <c r="F36600" s="6"/>
      <c r="U36600" s="11"/>
      <c r="AO36600" s="11"/>
    </row>
    <row r="36601" spans="2:41" x14ac:dyDescent="0.25">
      <c r="B36601" s="6"/>
      <c r="D36601" s="6"/>
      <c r="E36601" s="6"/>
      <c r="F36601" s="6"/>
      <c r="U36601" s="11"/>
      <c r="AO36601" s="11"/>
    </row>
    <row r="36602" spans="2:41" x14ac:dyDescent="0.25">
      <c r="B36602" s="6"/>
      <c r="D36602" s="6"/>
      <c r="E36602" s="6"/>
      <c r="F36602" s="6"/>
      <c r="U36602" s="11"/>
      <c r="AO36602" s="11"/>
    </row>
    <row r="36603" spans="2:41" x14ac:dyDescent="0.25">
      <c r="B36603" s="6"/>
      <c r="D36603" s="6"/>
      <c r="E36603" s="6"/>
      <c r="F36603" s="6"/>
      <c r="U36603" s="11"/>
      <c r="AO36603" s="11"/>
    </row>
    <row r="36604" spans="2:41" x14ac:dyDescent="0.25">
      <c r="B36604" s="6"/>
      <c r="D36604" s="6"/>
      <c r="E36604" s="6"/>
      <c r="F36604" s="6"/>
      <c r="U36604" s="11"/>
      <c r="AO36604" s="11"/>
    </row>
    <row r="36605" spans="2:41" x14ac:dyDescent="0.25">
      <c r="B36605" s="6"/>
      <c r="D36605" s="6"/>
      <c r="E36605" s="6"/>
      <c r="F36605" s="6"/>
      <c r="U36605" s="11"/>
      <c r="AO36605" s="11"/>
    </row>
    <row r="36606" spans="2:41" x14ac:dyDescent="0.25">
      <c r="B36606" s="6"/>
      <c r="D36606" s="6"/>
      <c r="E36606" s="6"/>
      <c r="F36606" s="6"/>
      <c r="U36606" s="11"/>
      <c r="AO36606" s="11"/>
    </row>
    <row r="36607" spans="2:41" x14ac:dyDescent="0.25">
      <c r="B36607" s="6"/>
      <c r="D36607" s="6"/>
      <c r="E36607" s="6"/>
      <c r="F36607" s="6"/>
      <c r="U36607" s="11"/>
      <c r="AO36607" s="11"/>
    </row>
    <row r="36608" spans="2:41" x14ac:dyDescent="0.25">
      <c r="B36608" s="6"/>
      <c r="D36608" s="6"/>
      <c r="E36608" s="6"/>
      <c r="F36608" s="6"/>
      <c r="U36608" s="11"/>
      <c r="AO36608" s="11"/>
    </row>
    <row r="36609" spans="2:41" x14ac:dyDescent="0.25">
      <c r="B36609" s="6"/>
      <c r="D36609" s="6"/>
      <c r="E36609" s="6"/>
      <c r="F36609" s="6"/>
      <c r="U36609" s="11"/>
      <c r="AO36609" s="11"/>
    </row>
    <row r="36610" spans="2:41" x14ac:dyDescent="0.25">
      <c r="B36610" s="6"/>
      <c r="D36610" s="6"/>
      <c r="E36610" s="6"/>
      <c r="F36610" s="6"/>
      <c r="U36610" s="11"/>
      <c r="AO36610" s="11"/>
    </row>
    <row r="36611" spans="2:41" x14ac:dyDescent="0.25">
      <c r="B36611" s="6"/>
      <c r="D36611" s="6"/>
      <c r="E36611" s="6"/>
      <c r="F36611" s="6"/>
      <c r="U36611" s="11"/>
      <c r="AO36611" s="11"/>
    </row>
    <row r="36612" spans="2:41" x14ac:dyDescent="0.25">
      <c r="B36612" s="6"/>
      <c r="D36612" s="6"/>
      <c r="E36612" s="6"/>
      <c r="F36612" s="6"/>
      <c r="U36612" s="11"/>
      <c r="AO36612" s="11"/>
    </row>
    <row r="36613" spans="2:41" x14ac:dyDescent="0.25">
      <c r="B36613" s="6"/>
      <c r="D36613" s="6"/>
      <c r="E36613" s="6"/>
      <c r="F36613" s="6"/>
      <c r="U36613" s="11"/>
      <c r="AO36613" s="11"/>
    </row>
    <row r="36614" spans="2:41" x14ac:dyDescent="0.25">
      <c r="B36614" s="6"/>
      <c r="D36614" s="6"/>
      <c r="E36614" s="6"/>
      <c r="F36614" s="6"/>
      <c r="U36614" s="11"/>
      <c r="AO36614" s="11"/>
    </row>
    <row r="36615" spans="2:41" x14ac:dyDescent="0.25">
      <c r="B36615" s="6"/>
      <c r="D36615" s="6"/>
      <c r="E36615" s="6"/>
      <c r="F36615" s="6"/>
      <c r="U36615" s="11"/>
      <c r="AO36615" s="11"/>
    </row>
    <row r="36616" spans="2:41" x14ac:dyDescent="0.25">
      <c r="B36616" s="6"/>
      <c r="D36616" s="6"/>
      <c r="E36616" s="6"/>
      <c r="F36616" s="6"/>
      <c r="U36616" s="11"/>
      <c r="AO36616" s="11"/>
    </row>
    <row r="36617" spans="2:41" x14ac:dyDescent="0.25">
      <c r="B36617" s="6"/>
      <c r="D36617" s="6"/>
      <c r="E36617" s="6"/>
      <c r="F36617" s="6"/>
      <c r="U36617" s="11"/>
      <c r="AO36617" s="11"/>
    </row>
    <row r="36618" spans="2:41" x14ac:dyDescent="0.25">
      <c r="B36618" s="6"/>
      <c r="D36618" s="6"/>
      <c r="E36618" s="6"/>
      <c r="F36618" s="6"/>
      <c r="U36618" s="11"/>
      <c r="AO36618" s="11"/>
    </row>
    <row r="36619" spans="2:41" x14ac:dyDescent="0.25">
      <c r="B36619" s="6"/>
      <c r="D36619" s="6"/>
      <c r="E36619" s="6"/>
      <c r="F36619" s="6"/>
      <c r="U36619" s="11"/>
      <c r="AO36619" s="11"/>
    </row>
    <row r="36620" spans="2:41" x14ac:dyDescent="0.25">
      <c r="B36620" s="6"/>
      <c r="D36620" s="6"/>
      <c r="E36620" s="6"/>
      <c r="F36620" s="6"/>
      <c r="U36620" s="11"/>
      <c r="AO36620" s="11"/>
    </row>
    <row r="36621" spans="2:41" x14ac:dyDescent="0.25">
      <c r="B36621" s="6"/>
      <c r="D36621" s="6"/>
      <c r="E36621" s="6"/>
      <c r="F36621" s="6"/>
      <c r="U36621" s="11"/>
      <c r="AO36621" s="11"/>
    </row>
    <row r="36622" spans="2:41" x14ac:dyDescent="0.25">
      <c r="B36622" s="6"/>
      <c r="D36622" s="6"/>
      <c r="E36622" s="6"/>
      <c r="F36622" s="6"/>
      <c r="U36622" s="11"/>
      <c r="AO36622" s="11"/>
    </row>
    <row r="36623" spans="2:41" x14ac:dyDescent="0.25">
      <c r="B36623" s="6"/>
      <c r="D36623" s="6"/>
      <c r="E36623" s="6"/>
      <c r="F36623" s="6"/>
      <c r="U36623" s="11"/>
      <c r="AO36623" s="11"/>
    </row>
    <row r="36624" spans="2:41" x14ac:dyDescent="0.25">
      <c r="B36624" s="6"/>
      <c r="D36624" s="6"/>
      <c r="E36624" s="6"/>
      <c r="F36624" s="6"/>
      <c r="U36624" s="11"/>
      <c r="AO36624" s="11"/>
    </row>
    <row r="36625" spans="2:41" x14ac:dyDescent="0.25">
      <c r="B36625" s="6"/>
      <c r="D36625" s="6"/>
      <c r="E36625" s="6"/>
      <c r="F36625" s="6"/>
      <c r="U36625" s="11"/>
      <c r="AO36625" s="11"/>
    </row>
    <row r="36626" spans="2:41" x14ac:dyDescent="0.25">
      <c r="B36626" s="6"/>
      <c r="D36626" s="6"/>
      <c r="E36626" s="6"/>
      <c r="F36626" s="6"/>
      <c r="U36626" s="11"/>
      <c r="AO36626" s="11"/>
    </row>
    <row r="36627" spans="2:41" x14ac:dyDescent="0.25">
      <c r="B36627" s="6"/>
      <c r="D36627" s="6"/>
      <c r="E36627" s="6"/>
      <c r="F36627" s="6"/>
      <c r="U36627" s="11"/>
      <c r="AO36627" s="11"/>
    </row>
    <row r="36628" spans="2:41" x14ac:dyDescent="0.25">
      <c r="B36628" s="6"/>
      <c r="D36628" s="6"/>
      <c r="E36628" s="6"/>
      <c r="F36628" s="6"/>
      <c r="U36628" s="11"/>
      <c r="AO36628" s="11"/>
    </row>
    <row r="36629" spans="2:41" x14ac:dyDescent="0.25">
      <c r="B36629" s="6"/>
      <c r="D36629" s="6"/>
      <c r="E36629" s="6"/>
      <c r="F36629" s="6"/>
      <c r="U36629" s="11"/>
      <c r="AO36629" s="11"/>
    </row>
    <row r="36630" spans="2:41" x14ac:dyDescent="0.25">
      <c r="B36630" s="6"/>
      <c r="D36630" s="6"/>
      <c r="E36630" s="6"/>
      <c r="F36630" s="6"/>
      <c r="U36630" s="11"/>
      <c r="AO36630" s="11"/>
    </row>
    <row r="36631" spans="2:41" x14ac:dyDescent="0.25">
      <c r="B36631" s="6"/>
      <c r="D36631" s="6"/>
      <c r="E36631" s="6"/>
      <c r="F36631" s="6"/>
      <c r="U36631" s="11"/>
      <c r="AO36631" s="11"/>
    </row>
    <row r="36632" spans="2:41" x14ac:dyDescent="0.25">
      <c r="B36632" s="6"/>
      <c r="D36632" s="6"/>
      <c r="E36632" s="6"/>
      <c r="F36632" s="6"/>
      <c r="U36632" s="11"/>
      <c r="AO36632" s="11"/>
    </row>
    <row r="36633" spans="2:41" x14ac:dyDescent="0.25">
      <c r="B36633" s="6"/>
      <c r="D36633" s="6"/>
      <c r="E36633" s="6"/>
      <c r="F36633" s="6"/>
      <c r="U36633" s="11"/>
      <c r="AO36633" s="11"/>
    </row>
    <row r="36634" spans="2:41" x14ac:dyDescent="0.25">
      <c r="B36634" s="6"/>
      <c r="D36634" s="6"/>
      <c r="E36634" s="6"/>
      <c r="F36634" s="6"/>
      <c r="U36634" s="11"/>
      <c r="AO36634" s="11"/>
    </row>
    <row r="36635" spans="2:41" x14ac:dyDescent="0.25">
      <c r="B36635" s="6"/>
      <c r="D36635" s="6"/>
      <c r="E36635" s="6"/>
      <c r="F36635" s="6"/>
      <c r="U36635" s="11"/>
      <c r="AO36635" s="11"/>
    </row>
    <row r="36636" spans="2:41" x14ac:dyDescent="0.25">
      <c r="B36636" s="6"/>
      <c r="D36636" s="6"/>
      <c r="E36636" s="6"/>
      <c r="F36636" s="6"/>
      <c r="U36636" s="11"/>
      <c r="AO36636" s="11"/>
    </row>
    <row r="36637" spans="2:41" x14ac:dyDescent="0.25">
      <c r="B36637" s="6"/>
      <c r="D36637" s="6"/>
      <c r="E36637" s="6"/>
      <c r="F36637" s="6"/>
      <c r="U36637" s="11"/>
      <c r="AO36637" s="11"/>
    </row>
    <row r="36638" spans="2:41" x14ac:dyDescent="0.25">
      <c r="B36638" s="6"/>
      <c r="D36638" s="6"/>
      <c r="E36638" s="6"/>
      <c r="F36638" s="6"/>
      <c r="U36638" s="11"/>
      <c r="AO36638" s="11"/>
    </row>
    <row r="36639" spans="2:41" x14ac:dyDescent="0.25">
      <c r="B36639" s="6"/>
      <c r="D36639" s="6"/>
      <c r="E36639" s="6"/>
      <c r="F36639" s="6"/>
      <c r="U36639" s="11"/>
      <c r="AO36639" s="11"/>
    </row>
    <row r="36640" spans="2:41" x14ac:dyDescent="0.25">
      <c r="B36640" s="6"/>
      <c r="D36640" s="6"/>
      <c r="E36640" s="6"/>
      <c r="F36640" s="6"/>
      <c r="U36640" s="11"/>
      <c r="AO36640" s="11"/>
    </row>
    <row r="36641" spans="2:41" x14ac:dyDescent="0.25">
      <c r="B36641" s="6"/>
      <c r="D36641" s="6"/>
      <c r="E36641" s="6"/>
      <c r="F36641" s="6"/>
      <c r="U36641" s="11"/>
      <c r="AO36641" s="11"/>
    </row>
    <row r="36642" spans="2:41" x14ac:dyDescent="0.25">
      <c r="B36642" s="6"/>
      <c r="D36642" s="6"/>
      <c r="E36642" s="6"/>
      <c r="F36642" s="6"/>
      <c r="U36642" s="11"/>
      <c r="AO36642" s="11"/>
    </row>
    <row r="36643" spans="2:41" x14ac:dyDescent="0.25">
      <c r="B36643" s="6"/>
      <c r="D36643" s="6"/>
      <c r="E36643" s="6"/>
      <c r="F36643" s="6"/>
      <c r="U36643" s="11"/>
      <c r="AO36643" s="11"/>
    </row>
    <row r="36644" spans="2:41" x14ac:dyDescent="0.25">
      <c r="B36644" s="6"/>
      <c r="D36644" s="6"/>
      <c r="E36644" s="6"/>
      <c r="F36644" s="6"/>
      <c r="U36644" s="11"/>
      <c r="AO36644" s="11"/>
    </row>
    <row r="36645" spans="2:41" x14ac:dyDescent="0.25">
      <c r="B36645" s="6"/>
      <c r="D36645" s="6"/>
      <c r="E36645" s="6"/>
      <c r="F36645" s="6"/>
      <c r="U36645" s="11"/>
      <c r="AO36645" s="11"/>
    </row>
    <row r="36646" spans="2:41" x14ac:dyDescent="0.25">
      <c r="B36646" s="6"/>
      <c r="D36646" s="6"/>
      <c r="E36646" s="6"/>
      <c r="F36646" s="6"/>
      <c r="U36646" s="11"/>
      <c r="AO36646" s="11"/>
    </row>
    <row r="36647" spans="2:41" x14ac:dyDescent="0.25">
      <c r="B36647" s="6"/>
      <c r="D36647" s="6"/>
      <c r="E36647" s="6"/>
      <c r="F36647" s="6"/>
      <c r="U36647" s="11"/>
      <c r="AO36647" s="11"/>
    </row>
    <row r="36648" spans="2:41" x14ac:dyDescent="0.25">
      <c r="B36648" s="6"/>
      <c r="D36648" s="6"/>
      <c r="E36648" s="6"/>
      <c r="F36648" s="6"/>
      <c r="U36648" s="11"/>
      <c r="AO36648" s="11"/>
    </row>
    <row r="36649" spans="2:41" x14ac:dyDescent="0.25">
      <c r="B36649" s="6"/>
      <c r="D36649" s="6"/>
      <c r="E36649" s="6"/>
      <c r="F36649" s="6"/>
      <c r="U36649" s="11"/>
      <c r="AO36649" s="11"/>
    </row>
    <row r="36650" spans="2:41" x14ac:dyDescent="0.25">
      <c r="B36650" s="6"/>
      <c r="D36650" s="6"/>
      <c r="E36650" s="6"/>
      <c r="F36650" s="6"/>
      <c r="U36650" s="11"/>
      <c r="AO36650" s="11"/>
    </row>
    <row r="36651" spans="2:41" x14ac:dyDescent="0.25">
      <c r="B36651" s="6"/>
      <c r="D36651" s="6"/>
      <c r="E36651" s="6"/>
      <c r="F36651" s="6"/>
      <c r="U36651" s="11"/>
      <c r="AO36651" s="11"/>
    </row>
    <row r="36652" spans="2:41" x14ac:dyDescent="0.25">
      <c r="B36652" s="6"/>
      <c r="D36652" s="6"/>
      <c r="E36652" s="6"/>
      <c r="F36652" s="6"/>
      <c r="U36652" s="11"/>
      <c r="AO36652" s="11"/>
    </row>
    <row r="36653" spans="2:41" x14ac:dyDescent="0.25">
      <c r="B36653" s="6"/>
      <c r="D36653" s="6"/>
      <c r="E36653" s="6"/>
      <c r="F36653" s="6"/>
      <c r="U36653" s="11"/>
      <c r="AO36653" s="11"/>
    </row>
    <row r="36654" spans="2:41" x14ac:dyDescent="0.25">
      <c r="B36654" s="6"/>
      <c r="D36654" s="6"/>
      <c r="E36654" s="6"/>
      <c r="F36654" s="6"/>
      <c r="U36654" s="11"/>
      <c r="AO36654" s="11"/>
    </row>
    <row r="36655" spans="2:41" x14ac:dyDescent="0.25">
      <c r="B36655" s="6"/>
      <c r="D36655" s="6"/>
      <c r="E36655" s="6"/>
      <c r="F36655" s="6"/>
      <c r="U36655" s="11"/>
      <c r="AO36655" s="11"/>
    </row>
    <row r="36656" spans="2:41" x14ac:dyDescent="0.25">
      <c r="B36656" s="6"/>
      <c r="D36656" s="6"/>
      <c r="E36656" s="6"/>
      <c r="F36656" s="6"/>
      <c r="U36656" s="11"/>
      <c r="AO36656" s="11"/>
    </row>
    <row r="36657" spans="2:41" x14ac:dyDescent="0.25">
      <c r="B36657" s="6"/>
      <c r="D36657" s="6"/>
      <c r="E36657" s="6"/>
      <c r="F36657" s="6"/>
      <c r="U36657" s="11"/>
      <c r="AO36657" s="11"/>
    </row>
    <row r="36658" spans="2:41" x14ac:dyDescent="0.25">
      <c r="B36658" s="6"/>
      <c r="D36658" s="6"/>
      <c r="E36658" s="6"/>
      <c r="F36658" s="6"/>
      <c r="U36658" s="11"/>
      <c r="AO36658" s="11"/>
    </row>
    <row r="36659" spans="2:41" x14ac:dyDescent="0.25">
      <c r="B36659" s="6"/>
      <c r="D36659" s="6"/>
      <c r="E36659" s="6"/>
      <c r="F36659" s="6"/>
      <c r="U36659" s="11"/>
      <c r="AO36659" s="11"/>
    </row>
    <row r="36660" spans="2:41" x14ac:dyDescent="0.25">
      <c r="B36660" s="6"/>
      <c r="D36660" s="6"/>
      <c r="E36660" s="6"/>
      <c r="F36660" s="6"/>
      <c r="U36660" s="11"/>
      <c r="AO36660" s="11"/>
    </row>
    <row r="36661" spans="2:41" x14ac:dyDescent="0.25">
      <c r="B36661" s="6"/>
      <c r="D36661" s="6"/>
      <c r="E36661" s="6"/>
      <c r="F36661" s="6"/>
      <c r="U36661" s="11"/>
      <c r="AO36661" s="11"/>
    </row>
    <row r="36662" spans="2:41" x14ac:dyDescent="0.25">
      <c r="B36662" s="6"/>
      <c r="D36662" s="6"/>
      <c r="E36662" s="6"/>
      <c r="F36662" s="6"/>
      <c r="U36662" s="11"/>
      <c r="AO36662" s="11"/>
    </row>
    <row r="36663" spans="2:41" x14ac:dyDescent="0.25">
      <c r="B36663" s="6"/>
      <c r="D36663" s="6"/>
      <c r="E36663" s="6"/>
      <c r="F36663" s="6"/>
      <c r="U36663" s="11"/>
      <c r="AO36663" s="11"/>
    </row>
    <row r="36664" spans="2:41" x14ac:dyDescent="0.25">
      <c r="B36664" s="6"/>
      <c r="D36664" s="6"/>
      <c r="E36664" s="6"/>
      <c r="F36664" s="6"/>
      <c r="U36664" s="11"/>
      <c r="AO36664" s="11"/>
    </row>
    <row r="36665" spans="2:41" x14ac:dyDescent="0.25">
      <c r="B36665" s="6"/>
      <c r="D36665" s="6"/>
      <c r="E36665" s="6"/>
      <c r="F36665" s="6"/>
      <c r="U36665" s="11"/>
      <c r="AO36665" s="11"/>
    </row>
    <row r="36666" spans="2:41" x14ac:dyDescent="0.25">
      <c r="B36666" s="6"/>
      <c r="D36666" s="6"/>
      <c r="E36666" s="6"/>
      <c r="F36666" s="6"/>
      <c r="U36666" s="11"/>
      <c r="AO36666" s="11"/>
    </row>
    <row r="36667" spans="2:41" x14ac:dyDescent="0.25">
      <c r="B36667" s="6"/>
      <c r="D36667" s="6"/>
      <c r="E36667" s="6"/>
      <c r="F36667" s="6"/>
      <c r="U36667" s="11"/>
      <c r="AO36667" s="11"/>
    </row>
    <row r="36668" spans="2:41" x14ac:dyDescent="0.25">
      <c r="B36668" s="6"/>
      <c r="D36668" s="6"/>
      <c r="E36668" s="6"/>
      <c r="F36668" s="6"/>
      <c r="U36668" s="11"/>
      <c r="AO36668" s="11"/>
    </row>
    <row r="36669" spans="2:41" x14ac:dyDescent="0.25">
      <c r="B36669" s="6"/>
      <c r="D36669" s="6"/>
      <c r="E36669" s="6"/>
      <c r="F36669" s="6"/>
      <c r="U36669" s="11"/>
      <c r="AO36669" s="11"/>
    </row>
    <row r="36670" spans="2:41" x14ac:dyDescent="0.25">
      <c r="B36670" s="6"/>
      <c r="D36670" s="6"/>
      <c r="E36670" s="6"/>
      <c r="F36670" s="6"/>
      <c r="U36670" s="11"/>
      <c r="AO36670" s="11"/>
    </row>
    <row r="36671" spans="2:41" x14ac:dyDescent="0.25">
      <c r="B36671" s="6"/>
      <c r="D36671" s="6"/>
      <c r="E36671" s="6"/>
      <c r="F36671" s="6"/>
      <c r="U36671" s="11"/>
      <c r="AO36671" s="11"/>
    </row>
    <row r="36672" spans="2:41" x14ac:dyDescent="0.25">
      <c r="B36672" s="6"/>
      <c r="D36672" s="6"/>
      <c r="E36672" s="6"/>
      <c r="F36672" s="6"/>
      <c r="U36672" s="11"/>
      <c r="AO36672" s="11"/>
    </row>
    <row r="36673" spans="2:41" x14ac:dyDescent="0.25">
      <c r="B36673" s="6"/>
      <c r="D36673" s="6"/>
      <c r="E36673" s="6"/>
      <c r="F36673" s="6"/>
      <c r="U36673" s="11"/>
      <c r="AO36673" s="11"/>
    </row>
    <row r="36674" spans="2:41" x14ac:dyDescent="0.25">
      <c r="B36674" s="6"/>
      <c r="D36674" s="6"/>
      <c r="E36674" s="6"/>
      <c r="F36674" s="6"/>
      <c r="U36674" s="11"/>
      <c r="AO36674" s="11"/>
    </row>
    <row r="36675" spans="2:41" x14ac:dyDescent="0.25">
      <c r="B36675" s="6"/>
      <c r="D36675" s="6"/>
      <c r="E36675" s="6"/>
      <c r="F36675" s="6"/>
      <c r="U36675" s="11"/>
      <c r="AO36675" s="11"/>
    </row>
    <row r="36676" spans="2:41" x14ac:dyDescent="0.25">
      <c r="B36676" s="6"/>
      <c r="D36676" s="6"/>
      <c r="E36676" s="6"/>
      <c r="F36676" s="6"/>
      <c r="U36676" s="11"/>
      <c r="AO36676" s="11"/>
    </row>
    <row r="36677" spans="2:41" x14ac:dyDescent="0.25">
      <c r="B36677" s="6"/>
      <c r="D36677" s="6"/>
      <c r="E36677" s="6"/>
      <c r="F36677" s="6"/>
      <c r="U36677" s="11"/>
      <c r="AO36677" s="11"/>
    </row>
    <row r="36678" spans="2:41" x14ac:dyDescent="0.25">
      <c r="B36678" s="6"/>
      <c r="D36678" s="6"/>
      <c r="E36678" s="6"/>
      <c r="F36678" s="6"/>
      <c r="U36678" s="11"/>
      <c r="AO36678" s="11"/>
    </row>
    <row r="36679" spans="2:41" x14ac:dyDescent="0.25">
      <c r="B36679" s="6"/>
      <c r="D36679" s="6"/>
      <c r="E36679" s="6"/>
      <c r="F36679" s="6"/>
      <c r="U36679" s="11"/>
      <c r="AO36679" s="11"/>
    </row>
    <row r="36680" spans="2:41" x14ac:dyDescent="0.25">
      <c r="B36680" s="6"/>
      <c r="D36680" s="6"/>
      <c r="E36680" s="6"/>
      <c r="F36680" s="6"/>
      <c r="U36680" s="11"/>
      <c r="AO36680" s="11"/>
    </row>
    <row r="36681" spans="2:41" x14ac:dyDescent="0.25">
      <c r="B36681" s="6"/>
      <c r="D36681" s="6"/>
      <c r="E36681" s="6"/>
      <c r="F36681" s="6"/>
      <c r="U36681" s="11"/>
      <c r="AO36681" s="11"/>
    </row>
    <row r="36682" spans="2:41" x14ac:dyDescent="0.25">
      <c r="B36682" s="6"/>
      <c r="D36682" s="6"/>
      <c r="E36682" s="6"/>
      <c r="F36682" s="6"/>
      <c r="U36682" s="11"/>
      <c r="AO36682" s="11"/>
    </row>
    <row r="36683" spans="2:41" x14ac:dyDescent="0.25">
      <c r="B36683" s="6"/>
      <c r="D36683" s="6"/>
      <c r="E36683" s="6"/>
      <c r="F36683" s="6"/>
      <c r="U36683" s="11"/>
      <c r="AO36683" s="11"/>
    </row>
    <row r="36684" spans="2:41" x14ac:dyDescent="0.25">
      <c r="B36684" s="6"/>
      <c r="D36684" s="6"/>
      <c r="E36684" s="6"/>
      <c r="F36684" s="6"/>
      <c r="U36684" s="11"/>
      <c r="AO36684" s="11"/>
    </row>
    <row r="36685" spans="2:41" x14ac:dyDescent="0.25">
      <c r="B36685" s="6"/>
      <c r="D36685" s="6"/>
      <c r="E36685" s="6"/>
      <c r="F36685" s="6"/>
      <c r="U36685" s="11"/>
      <c r="AO36685" s="11"/>
    </row>
    <row r="36686" spans="2:41" x14ac:dyDescent="0.25">
      <c r="B36686" s="6"/>
      <c r="D36686" s="6"/>
      <c r="E36686" s="6"/>
      <c r="F36686" s="6"/>
      <c r="U36686" s="11"/>
      <c r="AO36686" s="11"/>
    </row>
    <row r="36687" spans="2:41" x14ac:dyDescent="0.25">
      <c r="B36687" s="6"/>
      <c r="D36687" s="6"/>
      <c r="E36687" s="6"/>
      <c r="F36687" s="6"/>
      <c r="U36687" s="11"/>
      <c r="AO36687" s="11"/>
    </row>
    <row r="36688" spans="2:41" x14ac:dyDescent="0.25">
      <c r="B36688" s="6"/>
      <c r="D36688" s="6"/>
      <c r="E36688" s="6"/>
      <c r="F36688" s="6"/>
      <c r="U36688" s="11"/>
      <c r="AO36688" s="11"/>
    </row>
    <row r="36689" spans="2:41" x14ac:dyDescent="0.25">
      <c r="B36689" s="6"/>
      <c r="D36689" s="6"/>
      <c r="E36689" s="6"/>
      <c r="F36689" s="6"/>
      <c r="U36689" s="11"/>
      <c r="AO36689" s="11"/>
    </row>
    <row r="36690" spans="2:41" x14ac:dyDescent="0.25">
      <c r="B36690" s="6"/>
      <c r="D36690" s="6"/>
      <c r="E36690" s="6"/>
      <c r="F36690" s="6"/>
      <c r="U36690" s="11"/>
      <c r="AO36690" s="11"/>
    </row>
    <row r="36691" spans="2:41" x14ac:dyDescent="0.25">
      <c r="B36691" s="6"/>
      <c r="D36691" s="6"/>
      <c r="E36691" s="6"/>
      <c r="F36691" s="6"/>
      <c r="U36691" s="11"/>
      <c r="AO36691" s="11"/>
    </row>
    <row r="36692" spans="2:41" x14ac:dyDescent="0.25">
      <c r="B36692" s="6"/>
      <c r="D36692" s="6"/>
      <c r="E36692" s="6"/>
      <c r="F36692" s="6"/>
      <c r="U36692" s="11"/>
      <c r="AO36692" s="11"/>
    </row>
    <row r="36693" spans="2:41" x14ac:dyDescent="0.25">
      <c r="B36693" s="6"/>
      <c r="D36693" s="6"/>
      <c r="E36693" s="6"/>
      <c r="F36693" s="6"/>
      <c r="U36693" s="11"/>
      <c r="AO36693" s="11"/>
    </row>
    <row r="36694" spans="2:41" x14ac:dyDescent="0.25">
      <c r="B36694" s="6"/>
      <c r="D36694" s="6"/>
      <c r="E36694" s="6"/>
      <c r="F36694" s="6"/>
      <c r="U36694" s="11"/>
      <c r="AO36694" s="11"/>
    </row>
    <row r="36695" spans="2:41" x14ac:dyDescent="0.25">
      <c r="B36695" s="6"/>
      <c r="D36695" s="6"/>
      <c r="E36695" s="6"/>
      <c r="F36695" s="6"/>
      <c r="U36695" s="11"/>
      <c r="AO36695" s="11"/>
    </row>
    <row r="36696" spans="2:41" x14ac:dyDescent="0.25">
      <c r="B36696" s="6"/>
      <c r="D36696" s="6"/>
      <c r="E36696" s="6"/>
      <c r="F36696" s="6"/>
      <c r="U36696" s="11"/>
      <c r="AO36696" s="11"/>
    </row>
    <row r="36697" spans="2:41" x14ac:dyDescent="0.25">
      <c r="B36697" s="6"/>
      <c r="D36697" s="6"/>
      <c r="E36697" s="6"/>
      <c r="F36697" s="6"/>
      <c r="U36697" s="11"/>
      <c r="AO36697" s="11"/>
    </row>
    <row r="36698" spans="2:41" x14ac:dyDescent="0.25">
      <c r="B36698" s="6"/>
      <c r="D36698" s="6"/>
      <c r="E36698" s="6"/>
      <c r="F36698" s="6"/>
      <c r="U36698" s="11"/>
      <c r="AO36698" s="11"/>
    </row>
    <row r="36699" spans="2:41" x14ac:dyDescent="0.25">
      <c r="B36699" s="6"/>
      <c r="D36699" s="6"/>
      <c r="E36699" s="6"/>
      <c r="F36699" s="6"/>
      <c r="U36699" s="11"/>
      <c r="AO36699" s="11"/>
    </row>
    <row r="36700" spans="2:41" x14ac:dyDescent="0.25">
      <c r="B36700" s="6"/>
      <c r="D36700" s="6"/>
      <c r="E36700" s="6"/>
      <c r="F36700" s="6"/>
      <c r="U36700" s="11"/>
      <c r="AO36700" s="11"/>
    </row>
    <row r="36701" spans="2:41" x14ac:dyDescent="0.25">
      <c r="B36701" s="6"/>
      <c r="D36701" s="6"/>
      <c r="E36701" s="6"/>
      <c r="F36701" s="6"/>
      <c r="U36701" s="11"/>
      <c r="AO36701" s="11"/>
    </row>
    <row r="36702" spans="2:41" x14ac:dyDescent="0.25">
      <c r="B36702" s="6"/>
      <c r="D36702" s="6"/>
      <c r="E36702" s="6"/>
      <c r="F36702" s="6"/>
      <c r="U36702" s="11"/>
      <c r="AO36702" s="11"/>
    </row>
    <row r="36703" spans="2:41" x14ac:dyDescent="0.25">
      <c r="B36703" s="6"/>
      <c r="D36703" s="6"/>
      <c r="E36703" s="6"/>
      <c r="F36703" s="6"/>
      <c r="U36703" s="11"/>
      <c r="AO36703" s="11"/>
    </row>
    <row r="36704" spans="2:41" x14ac:dyDescent="0.25">
      <c r="B36704" s="6"/>
      <c r="D36704" s="6"/>
      <c r="E36704" s="6"/>
      <c r="F36704" s="6"/>
      <c r="U36704" s="11"/>
      <c r="AO36704" s="11"/>
    </row>
    <row r="36705" spans="2:41" x14ac:dyDescent="0.25">
      <c r="B36705" s="6"/>
      <c r="D36705" s="6"/>
      <c r="E36705" s="6"/>
      <c r="F36705" s="6"/>
      <c r="U36705" s="11"/>
      <c r="AO36705" s="11"/>
    </row>
    <row r="36706" spans="2:41" x14ac:dyDescent="0.25">
      <c r="B36706" s="6"/>
      <c r="D36706" s="6"/>
      <c r="E36706" s="6"/>
      <c r="F36706" s="6"/>
      <c r="U36706" s="11"/>
      <c r="AO36706" s="11"/>
    </row>
    <row r="36707" spans="2:41" x14ac:dyDescent="0.25">
      <c r="B36707" s="6"/>
      <c r="D36707" s="6"/>
      <c r="E36707" s="6"/>
      <c r="F36707" s="6"/>
      <c r="U36707" s="11"/>
      <c r="AO36707" s="11"/>
    </row>
    <row r="36708" spans="2:41" x14ac:dyDescent="0.25">
      <c r="B36708" s="6"/>
      <c r="D36708" s="6"/>
      <c r="E36708" s="6"/>
      <c r="F36708" s="6"/>
      <c r="U36708" s="11"/>
      <c r="AO36708" s="11"/>
    </row>
    <row r="36709" spans="2:41" x14ac:dyDescent="0.25">
      <c r="B36709" s="6"/>
      <c r="D36709" s="6"/>
      <c r="E36709" s="6"/>
      <c r="F36709" s="6"/>
      <c r="U36709" s="11"/>
      <c r="AO36709" s="11"/>
    </row>
    <row r="36710" spans="2:41" x14ac:dyDescent="0.25">
      <c r="B36710" s="6"/>
      <c r="D36710" s="6"/>
      <c r="E36710" s="6"/>
      <c r="F36710" s="6"/>
      <c r="U36710" s="11"/>
      <c r="AO36710" s="11"/>
    </row>
    <row r="36711" spans="2:41" x14ac:dyDescent="0.25">
      <c r="B36711" s="6"/>
      <c r="D36711" s="6"/>
      <c r="E36711" s="6"/>
      <c r="F36711" s="6"/>
      <c r="U36711" s="11"/>
      <c r="AO36711" s="11"/>
    </row>
    <row r="36712" spans="2:41" x14ac:dyDescent="0.25">
      <c r="B36712" s="6"/>
      <c r="D36712" s="6"/>
      <c r="E36712" s="6"/>
      <c r="F36712" s="6"/>
      <c r="U36712" s="11"/>
      <c r="AO36712" s="11"/>
    </row>
    <row r="36713" spans="2:41" x14ac:dyDescent="0.25">
      <c r="B36713" s="6"/>
      <c r="D36713" s="6"/>
      <c r="E36713" s="6"/>
      <c r="F36713" s="6"/>
      <c r="U36713" s="11"/>
      <c r="AO36713" s="11"/>
    </row>
    <row r="36714" spans="2:41" x14ac:dyDescent="0.25">
      <c r="B36714" s="6"/>
      <c r="D36714" s="6"/>
      <c r="E36714" s="6"/>
      <c r="F36714" s="6"/>
      <c r="U36714" s="11"/>
      <c r="AO36714" s="11"/>
    </row>
    <row r="36715" spans="2:41" x14ac:dyDescent="0.25">
      <c r="B36715" s="6"/>
      <c r="D36715" s="6"/>
      <c r="E36715" s="6"/>
      <c r="F36715" s="6"/>
      <c r="U36715" s="11"/>
      <c r="AO36715" s="11"/>
    </row>
    <row r="36716" spans="2:41" x14ac:dyDescent="0.25">
      <c r="B36716" s="6"/>
      <c r="D36716" s="6"/>
      <c r="E36716" s="6"/>
      <c r="F36716" s="6"/>
      <c r="U36716" s="11"/>
      <c r="AO36716" s="11"/>
    </row>
    <row r="36717" spans="2:41" x14ac:dyDescent="0.25">
      <c r="B36717" s="6"/>
      <c r="D36717" s="6"/>
      <c r="E36717" s="6"/>
      <c r="F36717" s="6"/>
      <c r="U36717" s="11"/>
      <c r="AO36717" s="11"/>
    </row>
    <row r="36718" spans="2:41" x14ac:dyDescent="0.25">
      <c r="B36718" s="6"/>
      <c r="D36718" s="6"/>
      <c r="E36718" s="6"/>
      <c r="F36718" s="6"/>
      <c r="U36718" s="11"/>
      <c r="AO36718" s="11"/>
    </row>
    <row r="36719" spans="2:41" x14ac:dyDescent="0.25">
      <c r="B36719" s="6"/>
      <c r="D36719" s="6"/>
      <c r="E36719" s="6"/>
      <c r="F36719" s="6"/>
      <c r="U36719" s="11"/>
      <c r="AO36719" s="11"/>
    </row>
    <row r="36720" spans="2:41" x14ac:dyDescent="0.25">
      <c r="B36720" s="6"/>
      <c r="D36720" s="6"/>
      <c r="E36720" s="6"/>
      <c r="F36720" s="6"/>
      <c r="U36720" s="11"/>
      <c r="AO36720" s="11"/>
    </row>
    <row r="36721" spans="2:41" x14ac:dyDescent="0.25">
      <c r="B36721" s="6"/>
      <c r="D36721" s="6"/>
      <c r="E36721" s="6"/>
      <c r="F36721" s="6"/>
      <c r="U36721" s="11"/>
      <c r="AO36721" s="11"/>
    </row>
    <row r="36722" spans="2:41" x14ac:dyDescent="0.25">
      <c r="B36722" s="6"/>
      <c r="D36722" s="6"/>
      <c r="E36722" s="6"/>
      <c r="F36722" s="6"/>
      <c r="U36722" s="11"/>
      <c r="AO36722" s="11"/>
    </row>
    <row r="36723" spans="2:41" x14ac:dyDescent="0.25">
      <c r="B36723" s="6"/>
      <c r="D36723" s="6"/>
      <c r="E36723" s="6"/>
      <c r="F36723" s="6"/>
      <c r="U36723" s="11"/>
      <c r="AO36723" s="11"/>
    </row>
    <row r="36724" spans="2:41" x14ac:dyDescent="0.25">
      <c r="B36724" s="6"/>
      <c r="D36724" s="6"/>
      <c r="E36724" s="6"/>
      <c r="F36724" s="6"/>
      <c r="U36724" s="11"/>
      <c r="AO36724" s="11"/>
    </row>
    <row r="36725" spans="2:41" x14ac:dyDescent="0.25">
      <c r="B36725" s="6"/>
      <c r="D36725" s="6"/>
      <c r="E36725" s="6"/>
      <c r="F36725" s="6"/>
      <c r="U36725" s="11"/>
      <c r="AO36725" s="11"/>
    </row>
    <row r="36726" spans="2:41" x14ac:dyDescent="0.25">
      <c r="B36726" s="6"/>
      <c r="D36726" s="6"/>
      <c r="E36726" s="6"/>
      <c r="F36726" s="6"/>
      <c r="U36726" s="11"/>
      <c r="AO36726" s="11"/>
    </row>
    <row r="36727" spans="2:41" x14ac:dyDescent="0.25">
      <c r="B36727" s="6"/>
      <c r="D36727" s="6"/>
      <c r="E36727" s="6"/>
      <c r="F36727" s="6"/>
      <c r="U36727" s="11"/>
      <c r="AO36727" s="11"/>
    </row>
    <row r="36728" spans="2:41" x14ac:dyDescent="0.25">
      <c r="B36728" s="6"/>
      <c r="D36728" s="6"/>
      <c r="E36728" s="6"/>
      <c r="F36728" s="6"/>
      <c r="U36728" s="11"/>
      <c r="AO36728" s="11"/>
    </row>
    <row r="36729" spans="2:41" x14ac:dyDescent="0.25">
      <c r="B36729" s="6"/>
      <c r="D36729" s="6"/>
      <c r="E36729" s="6"/>
      <c r="F36729" s="6"/>
      <c r="U36729" s="11"/>
      <c r="AO36729" s="11"/>
    </row>
    <row r="36730" spans="2:41" x14ac:dyDescent="0.25">
      <c r="B36730" s="6"/>
      <c r="D36730" s="6"/>
      <c r="E36730" s="6"/>
      <c r="F36730" s="6"/>
      <c r="U36730" s="11"/>
      <c r="AO36730" s="11"/>
    </row>
    <row r="36731" spans="2:41" x14ac:dyDescent="0.25">
      <c r="B36731" s="6"/>
      <c r="D36731" s="6"/>
      <c r="E36731" s="6"/>
      <c r="F36731" s="6"/>
      <c r="U36731" s="11"/>
      <c r="AO36731" s="11"/>
    </row>
    <row r="36732" spans="2:41" x14ac:dyDescent="0.25">
      <c r="B36732" s="6"/>
      <c r="D36732" s="6"/>
      <c r="E36732" s="6"/>
      <c r="F36732" s="6"/>
      <c r="U36732" s="11"/>
      <c r="AO36732" s="11"/>
    </row>
    <row r="36733" spans="2:41" x14ac:dyDescent="0.25">
      <c r="B36733" s="6"/>
      <c r="D36733" s="6"/>
      <c r="E36733" s="6"/>
      <c r="F36733" s="6"/>
      <c r="U36733" s="11"/>
      <c r="AO36733" s="11"/>
    </row>
    <row r="36734" spans="2:41" x14ac:dyDescent="0.25">
      <c r="B36734" s="6"/>
      <c r="D36734" s="6"/>
      <c r="E36734" s="6"/>
      <c r="F36734" s="6"/>
      <c r="U36734" s="11"/>
      <c r="AO36734" s="11"/>
    </row>
    <row r="36735" spans="2:41" x14ac:dyDescent="0.25">
      <c r="B36735" s="6"/>
      <c r="D36735" s="6"/>
      <c r="E36735" s="6"/>
      <c r="F36735" s="6"/>
      <c r="U36735" s="11"/>
      <c r="AO36735" s="11"/>
    </row>
    <row r="36736" spans="2:41" x14ac:dyDescent="0.25">
      <c r="B36736" s="6"/>
      <c r="D36736" s="6"/>
      <c r="E36736" s="6"/>
      <c r="F36736" s="6"/>
      <c r="U36736" s="11"/>
      <c r="AO36736" s="11"/>
    </row>
    <row r="36737" spans="2:41" x14ac:dyDescent="0.25">
      <c r="B36737" s="6"/>
      <c r="D36737" s="6"/>
      <c r="E36737" s="6"/>
      <c r="F36737" s="6"/>
      <c r="U36737" s="11"/>
      <c r="AO36737" s="11"/>
    </row>
    <row r="36738" spans="2:41" x14ac:dyDescent="0.25">
      <c r="B36738" s="6"/>
      <c r="D36738" s="6"/>
      <c r="E36738" s="6"/>
      <c r="F36738" s="6"/>
      <c r="U36738" s="11"/>
      <c r="AO36738" s="11"/>
    </row>
    <row r="36739" spans="2:41" x14ac:dyDescent="0.25">
      <c r="B36739" s="6"/>
      <c r="D36739" s="6"/>
      <c r="E36739" s="6"/>
      <c r="F36739" s="6"/>
      <c r="U36739" s="11"/>
      <c r="AO36739" s="11"/>
    </row>
    <row r="36740" spans="2:41" x14ac:dyDescent="0.25">
      <c r="B36740" s="6"/>
      <c r="D36740" s="6"/>
      <c r="E36740" s="6"/>
      <c r="F36740" s="6"/>
      <c r="U36740" s="11"/>
      <c r="AO36740" s="11"/>
    </row>
    <row r="36741" spans="2:41" x14ac:dyDescent="0.25">
      <c r="B36741" s="6"/>
      <c r="D36741" s="6"/>
      <c r="E36741" s="6"/>
      <c r="F36741" s="6"/>
      <c r="U36741" s="11"/>
      <c r="AO36741" s="11"/>
    </row>
    <row r="36742" spans="2:41" x14ac:dyDescent="0.25">
      <c r="B36742" s="6"/>
      <c r="D36742" s="6"/>
      <c r="E36742" s="6"/>
      <c r="F36742" s="6"/>
      <c r="U36742" s="11"/>
      <c r="AO36742" s="11"/>
    </row>
    <row r="36743" spans="2:41" x14ac:dyDescent="0.25">
      <c r="B36743" s="6"/>
      <c r="D36743" s="6"/>
      <c r="E36743" s="6"/>
      <c r="F36743" s="6"/>
      <c r="U36743" s="11"/>
      <c r="AO36743" s="11"/>
    </row>
    <row r="36744" spans="2:41" x14ac:dyDescent="0.25">
      <c r="B36744" s="6"/>
      <c r="D36744" s="6"/>
      <c r="E36744" s="6"/>
      <c r="F36744" s="6"/>
      <c r="U36744" s="11"/>
      <c r="AO36744" s="11"/>
    </row>
    <row r="36745" spans="2:41" x14ac:dyDescent="0.25">
      <c r="B36745" s="6"/>
      <c r="D36745" s="6"/>
      <c r="E36745" s="6"/>
      <c r="F36745" s="6"/>
      <c r="U36745" s="11"/>
      <c r="AO36745" s="11"/>
    </row>
    <row r="36746" spans="2:41" x14ac:dyDescent="0.25">
      <c r="B36746" s="6"/>
      <c r="D36746" s="6"/>
      <c r="E36746" s="6"/>
      <c r="F36746" s="6"/>
      <c r="U36746" s="11"/>
      <c r="AO36746" s="11"/>
    </row>
    <row r="36747" spans="2:41" x14ac:dyDescent="0.25">
      <c r="B36747" s="6"/>
      <c r="D36747" s="6"/>
      <c r="E36747" s="6"/>
      <c r="F36747" s="6"/>
      <c r="U36747" s="11"/>
      <c r="AO36747" s="11"/>
    </row>
    <row r="36748" spans="2:41" x14ac:dyDescent="0.25">
      <c r="B36748" s="6"/>
      <c r="D36748" s="6"/>
      <c r="E36748" s="6"/>
      <c r="F36748" s="6"/>
      <c r="U36748" s="11"/>
      <c r="AO36748" s="11"/>
    </row>
    <row r="36749" spans="2:41" x14ac:dyDescent="0.25">
      <c r="B36749" s="6"/>
      <c r="D36749" s="6"/>
      <c r="E36749" s="6"/>
      <c r="F36749" s="6"/>
      <c r="U36749" s="11"/>
      <c r="AO36749" s="11"/>
    </row>
    <row r="36750" spans="2:41" x14ac:dyDescent="0.25">
      <c r="B36750" s="6"/>
      <c r="D36750" s="6"/>
      <c r="E36750" s="6"/>
      <c r="F36750" s="6"/>
      <c r="U36750" s="11"/>
      <c r="AO36750" s="11"/>
    </row>
    <row r="36751" spans="2:41" x14ac:dyDescent="0.25">
      <c r="B36751" s="6"/>
      <c r="D36751" s="6"/>
      <c r="E36751" s="6"/>
      <c r="F36751" s="6"/>
      <c r="U36751" s="11"/>
      <c r="AO36751" s="11"/>
    </row>
    <row r="36752" spans="2:41" x14ac:dyDescent="0.25">
      <c r="B36752" s="6"/>
      <c r="D36752" s="6"/>
      <c r="E36752" s="6"/>
      <c r="F36752" s="6"/>
      <c r="U36752" s="11"/>
      <c r="AO36752" s="11"/>
    </row>
    <row r="36753" spans="2:41" x14ac:dyDescent="0.25">
      <c r="B36753" s="6"/>
      <c r="D36753" s="6"/>
      <c r="E36753" s="6"/>
      <c r="F36753" s="6"/>
      <c r="U36753" s="11"/>
      <c r="AO36753" s="11"/>
    </row>
    <row r="36754" spans="2:41" x14ac:dyDescent="0.25">
      <c r="B36754" s="6"/>
      <c r="D36754" s="6"/>
      <c r="E36754" s="6"/>
      <c r="F36754" s="6"/>
      <c r="U36754" s="11"/>
      <c r="AO36754" s="11"/>
    </row>
    <row r="36755" spans="2:41" x14ac:dyDescent="0.25">
      <c r="B36755" s="6"/>
      <c r="D36755" s="6"/>
      <c r="E36755" s="6"/>
      <c r="F36755" s="6"/>
      <c r="U36755" s="11"/>
      <c r="AO36755" s="11"/>
    </row>
    <row r="36756" spans="2:41" x14ac:dyDescent="0.25">
      <c r="B36756" s="6"/>
      <c r="D36756" s="6"/>
      <c r="E36756" s="6"/>
      <c r="F36756" s="6"/>
      <c r="U36756" s="11"/>
      <c r="AO36756" s="11"/>
    </row>
    <row r="36757" spans="2:41" x14ac:dyDescent="0.25">
      <c r="B36757" s="6"/>
      <c r="D36757" s="6"/>
      <c r="E36757" s="6"/>
      <c r="F36757" s="6"/>
      <c r="U36757" s="11"/>
      <c r="AO36757" s="11"/>
    </row>
    <row r="36758" spans="2:41" x14ac:dyDescent="0.25">
      <c r="B36758" s="6"/>
      <c r="D36758" s="6"/>
      <c r="E36758" s="6"/>
      <c r="F36758" s="6"/>
      <c r="U36758" s="11"/>
      <c r="AO36758" s="11"/>
    </row>
    <row r="36759" spans="2:41" x14ac:dyDescent="0.25">
      <c r="B36759" s="6"/>
      <c r="D36759" s="6"/>
      <c r="E36759" s="6"/>
      <c r="F36759" s="6"/>
      <c r="U36759" s="11"/>
      <c r="AO36759" s="11"/>
    </row>
    <row r="36760" spans="2:41" x14ac:dyDescent="0.25">
      <c r="B36760" s="6"/>
      <c r="D36760" s="6"/>
      <c r="E36760" s="6"/>
      <c r="F36760" s="6"/>
      <c r="U36760" s="11"/>
      <c r="AO36760" s="11"/>
    </row>
    <row r="36761" spans="2:41" x14ac:dyDescent="0.25">
      <c r="B36761" s="6"/>
      <c r="D36761" s="6"/>
      <c r="E36761" s="6"/>
      <c r="F36761" s="6"/>
      <c r="U36761" s="11"/>
      <c r="AO36761" s="11"/>
    </row>
    <row r="36762" spans="2:41" x14ac:dyDescent="0.25">
      <c r="B36762" s="6"/>
      <c r="D36762" s="6"/>
      <c r="E36762" s="6"/>
      <c r="F36762" s="6"/>
      <c r="U36762" s="11"/>
      <c r="AO36762" s="11"/>
    </row>
    <row r="36763" spans="2:41" x14ac:dyDescent="0.25">
      <c r="B36763" s="6"/>
      <c r="D36763" s="6"/>
      <c r="E36763" s="6"/>
      <c r="F36763" s="6"/>
      <c r="U36763" s="11"/>
      <c r="AO36763" s="11"/>
    </row>
    <row r="36764" spans="2:41" x14ac:dyDescent="0.25">
      <c r="B36764" s="6"/>
      <c r="D36764" s="6"/>
      <c r="E36764" s="6"/>
      <c r="F36764" s="6"/>
      <c r="U36764" s="11"/>
      <c r="AO36764" s="11"/>
    </row>
    <row r="36765" spans="2:41" x14ac:dyDescent="0.25">
      <c r="B36765" s="6"/>
      <c r="D36765" s="6"/>
      <c r="E36765" s="6"/>
      <c r="F36765" s="6"/>
      <c r="U36765" s="11"/>
      <c r="AO36765" s="11"/>
    </row>
    <row r="36766" spans="2:41" x14ac:dyDescent="0.25">
      <c r="B36766" s="6"/>
      <c r="D36766" s="6"/>
      <c r="E36766" s="6"/>
      <c r="F36766" s="6"/>
      <c r="U36766" s="11"/>
      <c r="AO36766" s="11"/>
    </row>
    <row r="36767" spans="2:41" x14ac:dyDescent="0.25">
      <c r="B36767" s="6"/>
      <c r="D36767" s="6"/>
      <c r="E36767" s="6"/>
      <c r="F36767" s="6"/>
      <c r="U36767" s="11"/>
      <c r="AO36767" s="11"/>
    </row>
    <row r="36768" spans="2:41" x14ac:dyDescent="0.25">
      <c r="B36768" s="6"/>
      <c r="D36768" s="6"/>
      <c r="E36768" s="6"/>
      <c r="F36768" s="6"/>
      <c r="U36768" s="11"/>
      <c r="AO36768" s="11"/>
    </row>
    <row r="36769" spans="2:41" x14ac:dyDescent="0.25">
      <c r="B36769" s="6"/>
      <c r="D36769" s="6"/>
      <c r="E36769" s="6"/>
      <c r="F36769" s="6"/>
      <c r="U36769" s="11"/>
      <c r="AO36769" s="11"/>
    </row>
    <row r="36770" spans="2:41" x14ac:dyDescent="0.25">
      <c r="B36770" s="6"/>
      <c r="D36770" s="6"/>
      <c r="E36770" s="6"/>
      <c r="F36770" s="6"/>
      <c r="U36770" s="11"/>
      <c r="AO36770" s="11"/>
    </row>
    <row r="36771" spans="2:41" x14ac:dyDescent="0.25">
      <c r="B36771" s="6"/>
      <c r="D36771" s="6"/>
      <c r="E36771" s="6"/>
      <c r="F36771" s="6"/>
      <c r="U36771" s="11"/>
      <c r="AO36771" s="11"/>
    </row>
    <row r="36772" spans="2:41" x14ac:dyDescent="0.25">
      <c r="B36772" s="6"/>
      <c r="D36772" s="6"/>
      <c r="E36772" s="6"/>
      <c r="F36772" s="6"/>
      <c r="U36772" s="11"/>
      <c r="AO36772" s="11"/>
    </row>
    <row r="36773" spans="2:41" x14ac:dyDescent="0.25">
      <c r="B36773" s="6"/>
      <c r="D36773" s="6"/>
      <c r="E36773" s="6"/>
      <c r="F36773" s="6"/>
      <c r="U36773" s="11"/>
      <c r="AO36773" s="11"/>
    </row>
    <row r="36774" spans="2:41" x14ac:dyDescent="0.25">
      <c r="B36774" s="6"/>
      <c r="D36774" s="6"/>
      <c r="E36774" s="6"/>
      <c r="F36774" s="6"/>
      <c r="U36774" s="11"/>
      <c r="AO36774" s="11"/>
    </row>
    <row r="36775" spans="2:41" x14ac:dyDescent="0.25">
      <c r="B36775" s="6"/>
      <c r="D36775" s="6"/>
      <c r="E36775" s="6"/>
      <c r="F36775" s="6"/>
      <c r="U36775" s="11"/>
      <c r="AO36775" s="11"/>
    </row>
    <row r="36776" spans="2:41" x14ac:dyDescent="0.25">
      <c r="B36776" s="6"/>
      <c r="D36776" s="6"/>
      <c r="E36776" s="6"/>
      <c r="F36776" s="6"/>
      <c r="U36776" s="11"/>
      <c r="AO36776" s="11"/>
    </row>
    <row r="36777" spans="2:41" x14ac:dyDescent="0.25">
      <c r="B36777" s="6"/>
      <c r="D36777" s="6"/>
      <c r="E36777" s="6"/>
      <c r="F36777" s="6"/>
      <c r="U36777" s="11"/>
      <c r="AO36777" s="11"/>
    </row>
    <row r="36778" spans="2:41" x14ac:dyDescent="0.25">
      <c r="B36778" s="6"/>
      <c r="D36778" s="6"/>
      <c r="E36778" s="6"/>
      <c r="F36778" s="6"/>
      <c r="U36778" s="11"/>
      <c r="AO36778" s="11"/>
    </row>
    <row r="36779" spans="2:41" x14ac:dyDescent="0.25">
      <c r="B36779" s="6"/>
      <c r="D36779" s="6"/>
      <c r="E36779" s="6"/>
      <c r="F36779" s="6"/>
      <c r="U36779" s="11"/>
      <c r="AO36779" s="11"/>
    </row>
    <row r="36780" spans="2:41" x14ac:dyDescent="0.25">
      <c r="B36780" s="6"/>
      <c r="D36780" s="6"/>
      <c r="E36780" s="6"/>
      <c r="F36780" s="6"/>
      <c r="U36780" s="11"/>
      <c r="AO36780" s="11"/>
    </row>
    <row r="36781" spans="2:41" x14ac:dyDescent="0.25">
      <c r="B36781" s="6"/>
      <c r="D36781" s="6"/>
      <c r="E36781" s="6"/>
      <c r="F36781" s="6"/>
      <c r="U36781" s="11"/>
      <c r="AO36781" s="11"/>
    </row>
    <row r="36782" spans="2:41" x14ac:dyDescent="0.25">
      <c r="B36782" s="6"/>
      <c r="D36782" s="6"/>
      <c r="E36782" s="6"/>
      <c r="F36782" s="6"/>
      <c r="U36782" s="11"/>
      <c r="AO36782" s="11"/>
    </row>
    <row r="36783" spans="2:41" x14ac:dyDescent="0.25">
      <c r="B36783" s="6"/>
      <c r="D36783" s="6"/>
      <c r="E36783" s="6"/>
      <c r="F36783" s="6"/>
      <c r="U36783" s="11"/>
      <c r="AO36783" s="11"/>
    </row>
    <row r="36784" spans="2:41" x14ac:dyDescent="0.25">
      <c r="B36784" s="6"/>
      <c r="D36784" s="6"/>
      <c r="E36784" s="6"/>
      <c r="F36784" s="6"/>
      <c r="U36784" s="11"/>
      <c r="AO36784" s="11"/>
    </row>
    <row r="36785" spans="2:41" x14ac:dyDescent="0.25">
      <c r="B36785" s="6"/>
      <c r="D36785" s="6"/>
      <c r="E36785" s="6"/>
      <c r="F36785" s="6"/>
      <c r="U36785" s="11"/>
      <c r="AO36785" s="11"/>
    </row>
    <row r="36786" spans="2:41" x14ac:dyDescent="0.25">
      <c r="B36786" s="6"/>
      <c r="D36786" s="6"/>
      <c r="E36786" s="6"/>
      <c r="F36786" s="6"/>
      <c r="U36786" s="11"/>
      <c r="AO36786" s="11"/>
    </row>
    <row r="36787" spans="2:41" x14ac:dyDescent="0.25">
      <c r="B36787" s="6"/>
      <c r="D36787" s="6"/>
      <c r="E36787" s="6"/>
      <c r="F36787" s="6"/>
      <c r="U36787" s="11"/>
      <c r="AO36787" s="11"/>
    </row>
    <row r="36788" spans="2:41" x14ac:dyDescent="0.25">
      <c r="B36788" s="6"/>
      <c r="D36788" s="6"/>
      <c r="E36788" s="6"/>
      <c r="F36788" s="6"/>
      <c r="U36788" s="11"/>
      <c r="AO36788" s="11"/>
    </row>
    <row r="36789" spans="2:41" x14ac:dyDescent="0.25">
      <c r="B36789" s="6"/>
      <c r="D36789" s="6"/>
      <c r="E36789" s="6"/>
      <c r="F36789" s="6"/>
      <c r="U36789" s="11"/>
      <c r="AO36789" s="11"/>
    </row>
    <row r="36790" spans="2:41" x14ac:dyDescent="0.25">
      <c r="B36790" s="6"/>
      <c r="D36790" s="6"/>
      <c r="E36790" s="6"/>
      <c r="F36790" s="6"/>
      <c r="U36790" s="11"/>
      <c r="AO36790" s="11"/>
    </row>
    <row r="36791" spans="2:41" x14ac:dyDescent="0.25">
      <c r="B36791" s="6"/>
      <c r="D36791" s="6"/>
      <c r="E36791" s="6"/>
      <c r="F36791" s="6"/>
      <c r="U36791" s="11"/>
      <c r="AO36791" s="11"/>
    </row>
    <row r="36792" spans="2:41" x14ac:dyDescent="0.25">
      <c r="B36792" s="6"/>
      <c r="D36792" s="6"/>
      <c r="E36792" s="6"/>
      <c r="F36792" s="6"/>
      <c r="U36792" s="11"/>
      <c r="AO36792" s="11"/>
    </row>
    <row r="36793" spans="2:41" x14ac:dyDescent="0.25">
      <c r="B36793" s="6"/>
      <c r="D36793" s="6"/>
      <c r="E36793" s="6"/>
      <c r="F36793" s="6"/>
      <c r="U36793" s="11"/>
      <c r="AO36793" s="11"/>
    </row>
    <row r="36794" spans="2:41" x14ac:dyDescent="0.25">
      <c r="B36794" s="6"/>
      <c r="D36794" s="6"/>
      <c r="E36794" s="6"/>
      <c r="F36794" s="6"/>
      <c r="U36794" s="11"/>
      <c r="AO36794" s="11"/>
    </row>
    <row r="36795" spans="2:41" x14ac:dyDescent="0.25">
      <c r="B36795" s="6"/>
      <c r="D36795" s="6"/>
      <c r="E36795" s="6"/>
      <c r="F36795" s="6"/>
      <c r="U36795" s="11"/>
      <c r="AO36795" s="11"/>
    </row>
    <row r="36796" spans="2:41" x14ac:dyDescent="0.25">
      <c r="B36796" s="6"/>
      <c r="D36796" s="6"/>
      <c r="E36796" s="6"/>
      <c r="F36796" s="6"/>
      <c r="U36796" s="11"/>
      <c r="AO36796" s="11"/>
    </row>
    <row r="36797" spans="2:41" x14ac:dyDescent="0.25">
      <c r="B36797" s="6"/>
      <c r="D36797" s="6"/>
      <c r="E36797" s="6"/>
      <c r="F36797" s="6"/>
      <c r="U36797" s="11"/>
      <c r="AO36797" s="11"/>
    </row>
    <row r="36798" spans="2:41" x14ac:dyDescent="0.25">
      <c r="B36798" s="6"/>
      <c r="D36798" s="6"/>
      <c r="E36798" s="6"/>
      <c r="F36798" s="6"/>
      <c r="U36798" s="11"/>
      <c r="AO36798" s="11"/>
    </row>
    <row r="36799" spans="2:41" x14ac:dyDescent="0.25">
      <c r="B36799" s="6"/>
      <c r="D36799" s="6"/>
      <c r="E36799" s="6"/>
      <c r="F36799" s="6"/>
      <c r="U36799" s="11"/>
      <c r="AO36799" s="11"/>
    </row>
    <row r="36800" spans="2:41" x14ac:dyDescent="0.25">
      <c r="B36800" s="6"/>
      <c r="D36800" s="6"/>
      <c r="E36800" s="6"/>
      <c r="F36800" s="6"/>
      <c r="U36800" s="11"/>
      <c r="AO36800" s="11"/>
    </row>
    <row r="36801" spans="2:41" x14ac:dyDescent="0.25">
      <c r="B36801" s="6"/>
      <c r="D36801" s="6"/>
      <c r="E36801" s="6"/>
      <c r="F36801" s="6"/>
      <c r="U36801" s="11"/>
      <c r="AO36801" s="11"/>
    </row>
    <row r="36802" spans="2:41" x14ac:dyDescent="0.25">
      <c r="B36802" s="6"/>
      <c r="D36802" s="6"/>
      <c r="E36802" s="6"/>
      <c r="F36802" s="6"/>
      <c r="U36802" s="11"/>
      <c r="AO36802" s="11"/>
    </row>
    <row r="36803" spans="2:41" x14ac:dyDescent="0.25">
      <c r="B36803" s="6"/>
      <c r="D36803" s="6"/>
      <c r="E36803" s="6"/>
      <c r="F36803" s="6"/>
      <c r="U36803" s="11"/>
      <c r="AO36803" s="11"/>
    </row>
    <row r="36804" spans="2:41" x14ac:dyDescent="0.25">
      <c r="B36804" s="6"/>
      <c r="D36804" s="6"/>
      <c r="E36804" s="6"/>
      <c r="F36804" s="6"/>
      <c r="U36804" s="11"/>
      <c r="AO36804" s="11"/>
    </row>
    <row r="36805" spans="2:41" x14ac:dyDescent="0.25">
      <c r="B36805" s="6"/>
      <c r="D36805" s="6"/>
      <c r="E36805" s="6"/>
      <c r="F36805" s="6"/>
      <c r="U36805" s="11"/>
      <c r="AO36805" s="11"/>
    </row>
    <row r="36806" spans="2:41" x14ac:dyDescent="0.25">
      <c r="B36806" s="6"/>
      <c r="D36806" s="6"/>
      <c r="E36806" s="6"/>
      <c r="F36806" s="6"/>
      <c r="U36806" s="11"/>
      <c r="AO36806" s="11"/>
    </row>
    <row r="36807" spans="2:41" x14ac:dyDescent="0.25">
      <c r="B36807" s="6"/>
      <c r="D36807" s="6"/>
      <c r="E36807" s="6"/>
      <c r="F36807" s="6"/>
      <c r="U36807" s="11"/>
      <c r="AO36807" s="11"/>
    </row>
    <row r="36808" spans="2:41" x14ac:dyDescent="0.25">
      <c r="B36808" s="6"/>
      <c r="D36808" s="6"/>
      <c r="E36808" s="6"/>
      <c r="F36808" s="6"/>
      <c r="U36808" s="11"/>
      <c r="AO36808" s="11"/>
    </row>
    <row r="36809" spans="2:41" x14ac:dyDescent="0.25">
      <c r="B36809" s="6"/>
      <c r="D36809" s="6"/>
      <c r="E36809" s="6"/>
      <c r="F36809" s="6"/>
      <c r="U36809" s="11"/>
      <c r="AO36809" s="11"/>
    </row>
    <row r="36810" spans="2:41" x14ac:dyDescent="0.25">
      <c r="B36810" s="6"/>
      <c r="D36810" s="6"/>
      <c r="E36810" s="6"/>
      <c r="F36810" s="6"/>
      <c r="U36810" s="11"/>
      <c r="AO36810" s="11"/>
    </row>
    <row r="36811" spans="2:41" x14ac:dyDescent="0.25">
      <c r="B36811" s="6"/>
      <c r="D36811" s="6"/>
      <c r="E36811" s="6"/>
      <c r="F36811" s="6"/>
      <c r="U36811" s="11"/>
      <c r="AO36811" s="11"/>
    </row>
    <row r="36812" spans="2:41" x14ac:dyDescent="0.25">
      <c r="B36812" s="6"/>
      <c r="D36812" s="6"/>
      <c r="E36812" s="6"/>
      <c r="F36812" s="6"/>
      <c r="U36812" s="11"/>
      <c r="AO36812" s="11"/>
    </row>
    <row r="36813" spans="2:41" x14ac:dyDescent="0.25">
      <c r="B36813" s="6"/>
      <c r="D36813" s="6"/>
      <c r="E36813" s="6"/>
      <c r="F36813" s="6"/>
      <c r="U36813" s="11"/>
      <c r="AO36813" s="11"/>
    </row>
    <row r="36814" spans="2:41" x14ac:dyDescent="0.25">
      <c r="B36814" s="6"/>
      <c r="D36814" s="6"/>
      <c r="E36814" s="6"/>
      <c r="F36814" s="6"/>
      <c r="U36814" s="11"/>
      <c r="AO36814" s="11"/>
    </row>
    <row r="36815" spans="2:41" x14ac:dyDescent="0.25">
      <c r="B36815" s="6"/>
      <c r="D36815" s="6"/>
      <c r="E36815" s="6"/>
      <c r="F36815" s="6"/>
      <c r="U36815" s="11"/>
      <c r="AO36815" s="11"/>
    </row>
    <row r="36816" spans="2:41" x14ac:dyDescent="0.25">
      <c r="B36816" s="6"/>
      <c r="D36816" s="6"/>
      <c r="E36816" s="6"/>
      <c r="F36816" s="6"/>
      <c r="U36816" s="11"/>
      <c r="AO36816" s="11"/>
    </row>
    <row r="36817" spans="2:41" x14ac:dyDescent="0.25">
      <c r="B36817" s="6"/>
      <c r="D36817" s="6"/>
      <c r="E36817" s="6"/>
      <c r="F36817" s="6"/>
      <c r="U36817" s="11"/>
      <c r="AO36817" s="11"/>
    </row>
    <row r="36818" spans="2:41" x14ac:dyDescent="0.25">
      <c r="B36818" s="6"/>
      <c r="D36818" s="6"/>
      <c r="E36818" s="6"/>
      <c r="F36818" s="6"/>
      <c r="U36818" s="11"/>
      <c r="AO36818" s="11"/>
    </row>
    <row r="36819" spans="2:41" x14ac:dyDescent="0.25">
      <c r="B36819" s="6"/>
      <c r="D36819" s="6"/>
      <c r="E36819" s="6"/>
      <c r="F36819" s="6"/>
      <c r="U36819" s="11"/>
      <c r="AO36819" s="11"/>
    </row>
    <row r="36820" spans="2:41" x14ac:dyDescent="0.25">
      <c r="B36820" s="6"/>
      <c r="D36820" s="6"/>
      <c r="E36820" s="6"/>
      <c r="F36820" s="6"/>
      <c r="U36820" s="11"/>
      <c r="AO36820" s="11"/>
    </row>
    <row r="36821" spans="2:41" x14ac:dyDescent="0.25">
      <c r="B36821" s="6"/>
      <c r="D36821" s="6"/>
      <c r="E36821" s="6"/>
      <c r="F36821" s="6"/>
      <c r="U36821" s="11"/>
      <c r="AO36821" s="11"/>
    </row>
    <row r="36822" spans="2:41" x14ac:dyDescent="0.25">
      <c r="B36822" s="6"/>
      <c r="D36822" s="6"/>
      <c r="E36822" s="6"/>
      <c r="F36822" s="6"/>
      <c r="U36822" s="11"/>
      <c r="AO36822" s="11"/>
    </row>
    <row r="36823" spans="2:41" x14ac:dyDescent="0.25">
      <c r="B36823" s="6"/>
      <c r="D36823" s="6"/>
      <c r="E36823" s="6"/>
      <c r="F36823" s="6"/>
      <c r="U36823" s="11"/>
      <c r="AO36823" s="11"/>
    </row>
    <row r="36824" spans="2:41" x14ac:dyDescent="0.25">
      <c r="B36824" s="6"/>
      <c r="D36824" s="6"/>
      <c r="E36824" s="6"/>
      <c r="F36824" s="6"/>
      <c r="U36824" s="11"/>
      <c r="AO36824" s="11"/>
    </row>
    <row r="36825" spans="2:41" x14ac:dyDescent="0.25">
      <c r="B36825" s="6"/>
      <c r="D36825" s="6"/>
      <c r="E36825" s="6"/>
      <c r="F36825" s="6"/>
      <c r="U36825" s="11"/>
      <c r="AO36825" s="11"/>
    </row>
    <row r="36826" spans="2:41" x14ac:dyDescent="0.25">
      <c r="B36826" s="6"/>
      <c r="D36826" s="6"/>
      <c r="E36826" s="6"/>
      <c r="F36826" s="6"/>
      <c r="U36826" s="11"/>
      <c r="AO36826" s="11"/>
    </row>
    <row r="36827" spans="2:41" x14ac:dyDescent="0.25">
      <c r="B36827" s="6"/>
      <c r="D36827" s="6"/>
      <c r="E36827" s="6"/>
      <c r="F36827" s="6"/>
      <c r="U36827" s="11"/>
      <c r="AO36827" s="11"/>
    </row>
    <row r="36828" spans="2:41" x14ac:dyDescent="0.25">
      <c r="B36828" s="6"/>
      <c r="D36828" s="6"/>
      <c r="E36828" s="6"/>
      <c r="F36828" s="6"/>
      <c r="U36828" s="11"/>
      <c r="AO36828" s="11"/>
    </row>
    <row r="36829" spans="2:41" x14ac:dyDescent="0.25">
      <c r="B36829" s="6"/>
      <c r="D36829" s="6"/>
      <c r="E36829" s="6"/>
      <c r="F36829" s="6"/>
      <c r="U36829" s="11"/>
      <c r="AO36829" s="11"/>
    </row>
    <row r="36830" spans="2:41" x14ac:dyDescent="0.25">
      <c r="B36830" s="6"/>
      <c r="D36830" s="6"/>
      <c r="E36830" s="6"/>
      <c r="F36830" s="6"/>
      <c r="U36830" s="11"/>
      <c r="AO36830" s="11"/>
    </row>
    <row r="36831" spans="2:41" x14ac:dyDescent="0.25">
      <c r="B36831" s="6"/>
      <c r="D36831" s="6"/>
      <c r="E36831" s="6"/>
      <c r="F36831" s="6"/>
      <c r="U36831" s="11"/>
      <c r="AO36831" s="11"/>
    </row>
    <row r="36832" spans="2:41" x14ac:dyDescent="0.25">
      <c r="B36832" s="6"/>
      <c r="D36832" s="6"/>
      <c r="E36832" s="6"/>
      <c r="F36832" s="6"/>
      <c r="U36832" s="11"/>
      <c r="AO36832" s="11"/>
    </row>
    <row r="36833" spans="2:41" x14ac:dyDescent="0.25">
      <c r="B36833" s="6"/>
      <c r="D36833" s="6"/>
      <c r="E36833" s="6"/>
      <c r="F36833" s="6"/>
      <c r="U36833" s="11"/>
      <c r="AO36833" s="11"/>
    </row>
    <row r="36834" spans="2:41" x14ac:dyDescent="0.25">
      <c r="B36834" s="6"/>
      <c r="D36834" s="6"/>
      <c r="E36834" s="6"/>
      <c r="F36834" s="6"/>
      <c r="U36834" s="11"/>
      <c r="AO36834" s="11"/>
    </row>
    <row r="36835" spans="2:41" x14ac:dyDescent="0.25">
      <c r="B36835" s="6"/>
      <c r="D36835" s="6"/>
      <c r="E36835" s="6"/>
      <c r="F36835" s="6"/>
      <c r="U36835" s="11"/>
      <c r="AO36835" s="11"/>
    </row>
    <row r="36836" spans="2:41" x14ac:dyDescent="0.25">
      <c r="B36836" s="6"/>
      <c r="D36836" s="6"/>
      <c r="E36836" s="6"/>
      <c r="F36836" s="6"/>
      <c r="U36836" s="11"/>
      <c r="AO36836" s="11"/>
    </row>
    <row r="36837" spans="2:41" x14ac:dyDescent="0.25">
      <c r="B36837" s="6"/>
      <c r="D36837" s="6"/>
      <c r="E36837" s="6"/>
      <c r="F36837" s="6"/>
      <c r="U36837" s="11"/>
      <c r="AO36837" s="11"/>
    </row>
    <row r="36838" spans="2:41" x14ac:dyDescent="0.25">
      <c r="B36838" s="6"/>
      <c r="D36838" s="6"/>
      <c r="E36838" s="6"/>
      <c r="F36838" s="6"/>
      <c r="U36838" s="11"/>
      <c r="AO36838" s="11"/>
    </row>
    <row r="36839" spans="2:41" x14ac:dyDescent="0.25">
      <c r="B36839" s="6"/>
      <c r="D36839" s="6"/>
      <c r="E36839" s="6"/>
      <c r="F36839" s="6"/>
      <c r="U36839" s="11"/>
      <c r="AO36839" s="11"/>
    </row>
    <row r="36840" spans="2:41" x14ac:dyDescent="0.25">
      <c r="B36840" s="6"/>
      <c r="D36840" s="6"/>
      <c r="E36840" s="6"/>
      <c r="F36840" s="6"/>
      <c r="U36840" s="11"/>
      <c r="AO36840" s="11"/>
    </row>
    <row r="36841" spans="2:41" x14ac:dyDescent="0.25">
      <c r="B36841" s="6"/>
      <c r="D36841" s="6"/>
      <c r="E36841" s="6"/>
      <c r="F36841" s="6"/>
      <c r="U36841" s="11"/>
      <c r="AO36841" s="11"/>
    </row>
    <row r="36842" spans="2:41" x14ac:dyDescent="0.25">
      <c r="B36842" s="6"/>
      <c r="D36842" s="6"/>
      <c r="E36842" s="6"/>
      <c r="F36842" s="6"/>
      <c r="U36842" s="11"/>
      <c r="AO36842" s="11"/>
    </row>
    <row r="36843" spans="2:41" x14ac:dyDescent="0.25">
      <c r="B36843" s="6"/>
      <c r="D36843" s="6"/>
      <c r="E36843" s="6"/>
      <c r="F36843" s="6"/>
      <c r="U36843" s="11"/>
      <c r="AO36843" s="11"/>
    </row>
    <row r="36844" spans="2:41" x14ac:dyDescent="0.25">
      <c r="B36844" s="6"/>
      <c r="D36844" s="6"/>
      <c r="E36844" s="6"/>
      <c r="F36844" s="6"/>
      <c r="U36844" s="11"/>
      <c r="AO36844" s="11"/>
    </row>
    <row r="36845" spans="2:41" x14ac:dyDescent="0.25">
      <c r="B36845" s="6"/>
      <c r="D36845" s="6"/>
      <c r="E36845" s="6"/>
      <c r="F36845" s="6"/>
      <c r="U36845" s="11"/>
      <c r="AO36845" s="11"/>
    </row>
    <row r="36846" spans="2:41" x14ac:dyDescent="0.25">
      <c r="B36846" s="6"/>
      <c r="D36846" s="6"/>
      <c r="E36846" s="6"/>
      <c r="F36846" s="6"/>
      <c r="U36846" s="11"/>
      <c r="AO36846" s="11"/>
    </row>
    <row r="36847" spans="2:41" x14ac:dyDescent="0.25">
      <c r="B36847" s="6"/>
      <c r="D36847" s="6"/>
      <c r="E36847" s="6"/>
      <c r="F36847" s="6"/>
      <c r="U36847" s="11"/>
      <c r="AO36847" s="11"/>
    </row>
    <row r="36848" spans="2:41" x14ac:dyDescent="0.25">
      <c r="B36848" s="6"/>
      <c r="D36848" s="6"/>
      <c r="E36848" s="6"/>
      <c r="F36848" s="6"/>
      <c r="U36848" s="11"/>
      <c r="AO36848" s="11"/>
    </row>
    <row r="36849" spans="2:41" x14ac:dyDescent="0.25">
      <c r="B36849" s="6"/>
      <c r="D36849" s="6"/>
      <c r="E36849" s="6"/>
      <c r="F36849" s="6"/>
      <c r="U36849" s="11"/>
      <c r="AO36849" s="11"/>
    </row>
    <row r="36850" spans="2:41" x14ac:dyDescent="0.25">
      <c r="B36850" s="6"/>
      <c r="D36850" s="6"/>
      <c r="E36850" s="6"/>
      <c r="F36850" s="6"/>
      <c r="U36850" s="11"/>
      <c r="AO36850" s="11"/>
    </row>
    <row r="36851" spans="2:41" x14ac:dyDescent="0.25">
      <c r="B36851" s="6"/>
      <c r="D36851" s="6"/>
      <c r="E36851" s="6"/>
      <c r="F36851" s="6"/>
      <c r="U36851" s="11"/>
      <c r="AO36851" s="11"/>
    </row>
    <row r="36852" spans="2:41" x14ac:dyDescent="0.25">
      <c r="B36852" s="6"/>
      <c r="D36852" s="6"/>
      <c r="E36852" s="6"/>
      <c r="F36852" s="6"/>
      <c r="U36852" s="11"/>
      <c r="AO36852" s="11"/>
    </row>
    <row r="36853" spans="2:41" x14ac:dyDescent="0.25">
      <c r="B36853" s="6"/>
      <c r="D36853" s="6"/>
      <c r="E36853" s="6"/>
      <c r="F36853" s="6"/>
      <c r="U36853" s="11"/>
      <c r="AO36853" s="11"/>
    </row>
    <row r="36854" spans="2:41" x14ac:dyDescent="0.25">
      <c r="B36854" s="6"/>
      <c r="D36854" s="6"/>
      <c r="E36854" s="6"/>
      <c r="F36854" s="6"/>
      <c r="U36854" s="11"/>
      <c r="AO36854" s="11"/>
    </row>
    <row r="36855" spans="2:41" x14ac:dyDescent="0.25">
      <c r="B36855" s="6"/>
      <c r="D36855" s="6"/>
      <c r="E36855" s="6"/>
      <c r="F36855" s="6"/>
      <c r="U36855" s="11"/>
      <c r="AO36855" s="11"/>
    </row>
    <row r="36856" spans="2:41" x14ac:dyDescent="0.25">
      <c r="B36856" s="6"/>
      <c r="D36856" s="6"/>
      <c r="E36856" s="6"/>
      <c r="F36856" s="6"/>
      <c r="U36856" s="11"/>
      <c r="AO36856" s="11"/>
    </row>
    <row r="36857" spans="2:41" x14ac:dyDescent="0.25">
      <c r="B36857" s="6"/>
      <c r="D36857" s="6"/>
      <c r="E36857" s="6"/>
      <c r="F36857" s="6"/>
      <c r="U36857" s="11"/>
      <c r="AO36857" s="11"/>
    </row>
    <row r="36858" spans="2:41" x14ac:dyDescent="0.25">
      <c r="B36858" s="6"/>
      <c r="D36858" s="6"/>
      <c r="E36858" s="6"/>
      <c r="F36858" s="6"/>
      <c r="U36858" s="11"/>
      <c r="AO36858" s="11"/>
    </row>
    <row r="36859" spans="2:41" x14ac:dyDescent="0.25">
      <c r="B36859" s="6"/>
      <c r="D36859" s="6"/>
      <c r="E36859" s="6"/>
      <c r="F36859" s="6"/>
      <c r="U36859" s="11"/>
      <c r="AO36859" s="11"/>
    </row>
    <row r="36860" spans="2:41" x14ac:dyDescent="0.25">
      <c r="B36860" s="6"/>
      <c r="D36860" s="6"/>
      <c r="E36860" s="6"/>
      <c r="F36860" s="6"/>
      <c r="U36860" s="11"/>
      <c r="AO36860" s="11"/>
    </row>
    <row r="36861" spans="2:41" x14ac:dyDescent="0.25">
      <c r="B36861" s="6"/>
      <c r="D36861" s="6"/>
      <c r="E36861" s="6"/>
      <c r="F36861" s="6"/>
      <c r="U36861" s="11"/>
      <c r="AO36861" s="11"/>
    </row>
    <row r="36862" spans="2:41" x14ac:dyDescent="0.25">
      <c r="B36862" s="6"/>
      <c r="D36862" s="6"/>
      <c r="E36862" s="6"/>
      <c r="F36862" s="6"/>
      <c r="U36862" s="11"/>
      <c r="AO36862" s="11"/>
    </row>
    <row r="36863" spans="2:41" x14ac:dyDescent="0.25">
      <c r="B36863" s="6"/>
      <c r="D36863" s="6"/>
      <c r="E36863" s="6"/>
      <c r="F36863" s="6"/>
      <c r="U36863" s="11"/>
      <c r="AO36863" s="11"/>
    </row>
    <row r="36864" spans="2:41" x14ac:dyDescent="0.25">
      <c r="B36864" s="6"/>
      <c r="D36864" s="6"/>
      <c r="E36864" s="6"/>
      <c r="F36864" s="6"/>
      <c r="U36864" s="11"/>
      <c r="AO36864" s="11"/>
    </row>
    <row r="36865" spans="2:41" x14ac:dyDescent="0.25">
      <c r="B36865" s="6"/>
      <c r="D36865" s="6"/>
      <c r="E36865" s="6"/>
      <c r="F36865" s="6"/>
      <c r="U36865" s="11"/>
      <c r="AO36865" s="11"/>
    </row>
    <row r="36866" spans="2:41" x14ac:dyDescent="0.25">
      <c r="B36866" s="6"/>
      <c r="D36866" s="6"/>
      <c r="E36866" s="6"/>
      <c r="F36866" s="6"/>
      <c r="U36866" s="11"/>
      <c r="AO36866" s="11"/>
    </row>
    <row r="36867" spans="2:41" x14ac:dyDescent="0.25">
      <c r="B36867" s="6"/>
      <c r="D36867" s="6"/>
      <c r="E36867" s="6"/>
      <c r="F36867" s="6"/>
      <c r="U36867" s="11"/>
      <c r="AO36867" s="11"/>
    </row>
    <row r="36868" spans="2:41" x14ac:dyDescent="0.25">
      <c r="B36868" s="6"/>
      <c r="D36868" s="6"/>
      <c r="E36868" s="6"/>
      <c r="F36868" s="6"/>
      <c r="U36868" s="11"/>
      <c r="AO36868" s="11"/>
    </row>
    <row r="36869" spans="2:41" x14ac:dyDescent="0.25">
      <c r="B36869" s="6"/>
      <c r="D36869" s="6"/>
      <c r="E36869" s="6"/>
      <c r="F36869" s="6"/>
      <c r="U36869" s="11"/>
      <c r="AO36869" s="11"/>
    </row>
    <row r="36870" spans="2:41" x14ac:dyDescent="0.25">
      <c r="B36870" s="6"/>
      <c r="D36870" s="6"/>
      <c r="E36870" s="6"/>
      <c r="F36870" s="6"/>
      <c r="U36870" s="11"/>
      <c r="AO36870" s="11"/>
    </row>
    <row r="36871" spans="2:41" x14ac:dyDescent="0.25">
      <c r="B36871" s="6"/>
      <c r="D36871" s="6"/>
      <c r="E36871" s="6"/>
      <c r="F36871" s="6"/>
      <c r="U36871" s="11"/>
      <c r="AO36871" s="11"/>
    </row>
    <row r="36872" spans="2:41" x14ac:dyDescent="0.25">
      <c r="B36872" s="6"/>
      <c r="D36872" s="6"/>
      <c r="E36872" s="6"/>
      <c r="F36872" s="6"/>
      <c r="U36872" s="11"/>
      <c r="AO36872" s="11"/>
    </row>
    <row r="36873" spans="2:41" x14ac:dyDescent="0.25">
      <c r="B36873" s="6"/>
      <c r="D36873" s="6"/>
      <c r="E36873" s="6"/>
      <c r="F36873" s="6"/>
      <c r="U36873" s="11"/>
      <c r="AO36873" s="11"/>
    </row>
    <row r="36874" spans="2:41" x14ac:dyDescent="0.25">
      <c r="B36874" s="6"/>
      <c r="D36874" s="6"/>
      <c r="E36874" s="6"/>
      <c r="F36874" s="6"/>
      <c r="U36874" s="11"/>
      <c r="AO36874" s="11"/>
    </row>
    <row r="36875" spans="2:41" x14ac:dyDescent="0.25">
      <c r="B36875" s="6"/>
      <c r="D36875" s="6"/>
      <c r="E36875" s="6"/>
      <c r="F36875" s="6"/>
      <c r="U36875" s="11"/>
      <c r="AO36875" s="11"/>
    </row>
    <row r="36876" spans="2:41" x14ac:dyDescent="0.25">
      <c r="B36876" s="6"/>
      <c r="D36876" s="6"/>
      <c r="E36876" s="6"/>
      <c r="F36876" s="6"/>
      <c r="U36876" s="11"/>
      <c r="AO36876" s="11"/>
    </row>
    <row r="36877" spans="2:41" x14ac:dyDescent="0.25">
      <c r="B36877" s="6"/>
      <c r="D36877" s="6"/>
      <c r="E36877" s="6"/>
      <c r="F36877" s="6"/>
      <c r="U36877" s="11"/>
      <c r="AO36877" s="11"/>
    </row>
    <row r="36878" spans="2:41" x14ac:dyDescent="0.25">
      <c r="B36878" s="6"/>
      <c r="D36878" s="6"/>
      <c r="E36878" s="6"/>
      <c r="F36878" s="6"/>
      <c r="U36878" s="11"/>
      <c r="AO36878" s="11"/>
    </row>
    <row r="36879" spans="2:41" x14ac:dyDescent="0.25">
      <c r="B36879" s="6"/>
      <c r="D36879" s="6"/>
      <c r="E36879" s="6"/>
      <c r="F36879" s="6"/>
      <c r="U36879" s="11"/>
      <c r="AO36879" s="11"/>
    </row>
    <row r="36880" spans="2:41" x14ac:dyDescent="0.25">
      <c r="B36880" s="6"/>
      <c r="D36880" s="6"/>
      <c r="E36880" s="6"/>
      <c r="F36880" s="6"/>
      <c r="U36880" s="11"/>
      <c r="AO36880" s="11"/>
    </row>
    <row r="36881" spans="2:41" x14ac:dyDescent="0.25">
      <c r="B36881" s="6"/>
      <c r="D36881" s="6"/>
      <c r="E36881" s="6"/>
      <c r="F36881" s="6"/>
      <c r="U36881" s="11"/>
      <c r="AO36881" s="11"/>
    </row>
    <row r="36882" spans="2:41" x14ac:dyDescent="0.25">
      <c r="B36882" s="6"/>
      <c r="D36882" s="6"/>
      <c r="E36882" s="6"/>
      <c r="F36882" s="6"/>
      <c r="U36882" s="11"/>
      <c r="AO36882" s="11"/>
    </row>
    <row r="36883" spans="2:41" x14ac:dyDescent="0.25">
      <c r="B36883" s="6"/>
      <c r="D36883" s="6"/>
      <c r="E36883" s="6"/>
      <c r="F36883" s="6"/>
      <c r="U36883" s="11"/>
      <c r="AO36883" s="11"/>
    </row>
    <row r="36884" spans="2:41" x14ac:dyDescent="0.25">
      <c r="B36884" s="6"/>
      <c r="D36884" s="6"/>
      <c r="E36884" s="6"/>
      <c r="F36884" s="6"/>
      <c r="U36884" s="11"/>
      <c r="AO36884" s="11"/>
    </row>
    <row r="36885" spans="2:41" x14ac:dyDescent="0.25">
      <c r="B36885" s="6"/>
      <c r="D36885" s="6"/>
      <c r="E36885" s="6"/>
      <c r="F36885" s="6"/>
      <c r="U36885" s="11"/>
      <c r="AO36885" s="11"/>
    </row>
    <row r="36886" spans="2:41" x14ac:dyDescent="0.25">
      <c r="B36886" s="6"/>
      <c r="D36886" s="6"/>
      <c r="E36886" s="6"/>
      <c r="F36886" s="6"/>
      <c r="U36886" s="11"/>
      <c r="AO36886" s="11"/>
    </row>
    <row r="36887" spans="2:41" x14ac:dyDescent="0.25">
      <c r="B36887" s="6"/>
      <c r="D36887" s="6"/>
      <c r="E36887" s="6"/>
      <c r="F36887" s="6"/>
      <c r="U36887" s="11"/>
      <c r="AO36887" s="11"/>
    </row>
    <row r="36888" spans="2:41" x14ac:dyDescent="0.25">
      <c r="B36888" s="6"/>
      <c r="D36888" s="6"/>
      <c r="E36888" s="6"/>
      <c r="F36888" s="6"/>
      <c r="U36888" s="11"/>
      <c r="AO36888" s="11"/>
    </row>
    <row r="36889" spans="2:41" x14ac:dyDescent="0.25">
      <c r="B36889" s="6"/>
      <c r="D36889" s="6"/>
      <c r="E36889" s="6"/>
      <c r="F36889" s="6"/>
      <c r="U36889" s="11"/>
      <c r="AO36889" s="11"/>
    </row>
    <row r="36890" spans="2:41" x14ac:dyDescent="0.25">
      <c r="B36890" s="6"/>
      <c r="D36890" s="6"/>
      <c r="E36890" s="6"/>
      <c r="F36890" s="6"/>
      <c r="U36890" s="11"/>
      <c r="AO36890" s="11"/>
    </row>
    <row r="36891" spans="2:41" x14ac:dyDescent="0.25">
      <c r="B36891" s="6"/>
      <c r="D36891" s="6"/>
      <c r="E36891" s="6"/>
      <c r="F36891" s="6"/>
      <c r="U36891" s="11"/>
      <c r="AO36891" s="11"/>
    </row>
    <row r="36892" spans="2:41" x14ac:dyDescent="0.25">
      <c r="B36892" s="6"/>
      <c r="D36892" s="6"/>
      <c r="E36892" s="6"/>
      <c r="F36892" s="6"/>
      <c r="U36892" s="11"/>
      <c r="AO36892" s="11"/>
    </row>
    <row r="36893" spans="2:41" x14ac:dyDescent="0.25">
      <c r="B36893" s="6"/>
      <c r="D36893" s="6"/>
      <c r="E36893" s="6"/>
      <c r="F36893" s="6"/>
      <c r="U36893" s="11"/>
      <c r="AO36893" s="11"/>
    </row>
    <row r="36894" spans="2:41" x14ac:dyDescent="0.25">
      <c r="B36894" s="6"/>
      <c r="D36894" s="6"/>
      <c r="E36894" s="6"/>
      <c r="F36894" s="6"/>
      <c r="U36894" s="11"/>
      <c r="AO36894" s="11"/>
    </row>
    <row r="36895" spans="2:41" x14ac:dyDescent="0.25">
      <c r="B36895" s="6"/>
      <c r="D36895" s="6"/>
      <c r="E36895" s="6"/>
      <c r="F36895" s="6"/>
      <c r="U36895" s="11"/>
      <c r="AO36895" s="11"/>
    </row>
    <row r="36896" spans="2:41" x14ac:dyDescent="0.25">
      <c r="B36896" s="6"/>
      <c r="D36896" s="6"/>
      <c r="E36896" s="6"/>
      <c r="F36896" s="6"/>
      <c r="U36896" s="11"/>
      <c r="AO36896" s="11"/>
    </row>
    <row r="36897" spans="2:41" x14ac:dyDescent="0.25">
      <c r="B36897" s="6"/>
      <c r="D36897" s="6"/>
      <c r="E36897" s="6"/>
      <c r="F36897" s="6"/>
      <c r="U36897" s="11"/>
      <c r="AO36897" s="11"/>
    </row>
    <row r="36898" spans="2:41" x14ac:dyDescent="0.25">
      <c r="B36898" s="6"/>
      <c r="D36898" s="6"/>
      <c r="E36898" s="6"/>
      <c r="F36898" s="6"/>
      <c r="U36898" s="11"/>
      <c r="AO36898" s="11"/>
    </row>
    <row r="36899" spans="2:41" x14ac:dyDescent="0.25">
      <c r="B36899" s="6"/>
      <c r="D36899" s="6"/>
      <c r="E36899" s="6"/>
      <c r="F36899" s="6"/>
      <c r="U36899" s="11"/>
      <c r="AO36899" s="11"/>
    </row>
    <row r="36900" spans="2:41" x14ac:dyDescent="0.25">
      <c r="B36900" s="6"/>
      <c r="D36900" s="6"/>
      <c r="E36900" s="6"/>
      <c r="F36900" s="6"/>
      <c r="U36900" s="11"/>
      <c r="AO36900" s="11"/>
    </row>
    <row r="36901" spans="2:41" x14ac:dyDescent="0.25">
      <c r="B36901" s="6"/>
      <c r="D36901" s="6"/>
      <c r="E36901" s="6"/>
      <c r="F36901" s="6"/>
      <c r="U36901" s="11"/>
      <c r="AO36901" s="11"/>
    </row>
    <row r="36902" spans="2:41" x14ac:dyDescent="0.25">
      <c r="B36902" s="6"/>
      <c r="D36902" s="6"/>
      <c r="E36902" s="6"/>
      <c r="F36902" s="6"/>
      <c r="U36902" s="11"/>
      <c r="AO36902" s="11"/>
    </row>
    <row r="36903" spans="2:41" x14ac:dyDescent="0.25">
      <c r="B36903" s="6"/>
      <c r="D36903" s="6"/>
      <c r="E36903" s="6"/>
      <c r="F36903" s="6"/>
      <c r="U36903" s="11"/>
      <c r="AO36903" s="11"/>
    </row>
    <row r="36904" spans="2:41" x14ac:dyDescent="0.25">
      <c r="B36904" s="6"/>
      <c r="D36904" s="6"/>
      <c r="E36904" s="6"/>
      <c r="F36904" s="6"/>
      <c r="U36904" s="11"/>
      <c r="AO36904" s="11"/>
    </row>
    <row r="36905" spans="2:41" x14ac:dyDescent="0.25">
      <c r="B36905" s="6"/>
      <c r="D36905" s="6"/>
      <c r="E36905" s="6"/>
      <c r="F36905" s="6"/>
      <c r="U36905" s="11"/>
      <c r="AO36905" s="11"/>
    </row>
    <row r="36906" spans="2:41" x14ac:dyDescent="0.25">
      <c r="B36906" s="6"/>
      <c r="D36906" s="6"/>
      <c r="E36906" s="6"/>
      <c r="F36906" s="6"/>
      <c r="U36906" s="11"/>
      <c r="AO36906" s="11"/>
    </row>
    <row r="36907" spans="2:41" x14ac:dyDescent="0.25">
      <c r="B36907" s="6"/>
      <c r="D36907" s="6"/>
      <c r="E36907" s="6"/>
      <c r="F36907" s="6"/>
      <c r="U36907" s="11"/>
      <c r="AO36907" s="11"/>
    </row>
    <row r="36908" spans="2:41" x14ac:dyDescent="0.25">
      <c r="B36908" s="6"/>
      <c r="D36908" s="6"/>
      <c r="E36908" s="6"/>
      <c r="F36908" s="6"/>
      <c r="U36908" s="11"/>
      <c r="AO36908" s="11"/>
    </row>
    <row r="36909" spans="2:41" x14ac:dyDescent="0.25">
      <c r="B36909" s="6"/>
      <c r="D36909" s="6"/>
      <c r="E36909" s="6"/>
      <c r="F36909" s="6"/>
      <c r="U36909" s="11"/>
      <c r="AO36909" s="11"/>
    </row>
    <row r="36910" spans="2:41" x14ac:dyDescent="0.25">
      <c r="B36910" s="6"/>
      <c r="D36910" s="6"/>
      <c r="E36910" s="6"/>
      <c r="F36910" s="6"/>
      <c r="U36910" s="11"/>
      <c r="AO36910" s="11"/>
    </row>
    <row r="36911" spans="2:41" x14ac:dyDescent="0.25">
      <c r="B36911" s="6"/>
      <c r="D36911" s="6"/>
      <c r="E36911" s="6"/>
      <c r="F36911" s="6"/>
      <c r="U36911" s="11"/>
      <c r="AO36911" s="11"/>
    </row>
    <row r="36912" spans="2:41" x14ac:dyDescent="0.25">
      <c r="B36912" s="6"/>
      <c r="D36912" s="6"/>
      <c r="E36912" s="6"/>
      <c r="F36912" s="6"/>
      <c r="U36912" s="11"/>
      <c r="AO36912" s="11"/>
    </row>
    <row r="36913" spans="2:41" x14ac:dyDescent="0.25">
      <c r="B36913" s="6"/>
      <c r="D36913" s="6"/>
      <c r="E36913" s="6"/>
      <c r="F36913" s="6"/>
      <c r="U36913" s="11"/>
      <c r="AO36913" s="11"/>
    </row>
    <row r="36914" spans="2:41" x14ac:dyDescent="0.25">
      <c r="B36914" s="6"/>
      <c r="D36914" s="6"/>
      <c r="E36914" s="6"/>
      <c r="F36914" s="6"/>
      <c r="U36914" s="11"/>
      <c r="AO36914" s="11"/>
    </row>
    <row r="36915" spans="2:41" x14ac:dyDescent="0.25">
      <c r="B36915" s="6"/>
      <c r="D36915" s="6"/>
      <c r="E36915" s="6"/>
      <c r="F36915" s="6"/>
      <c r="U36915" s="11"/>
      <c r="AO36915" s="11"/>
    </row>
    <row r="36916" spans="2:41" x14ac:dyDescent="0.25">
      <c r="B36916" s="6"/>
      <c r="D36916" s="6"/>
      <c r="E36916" s="6"/>
      <c r="F36916" s="6"/>
      <c r="U36916" s="11"/>
      <c r="AO36916" s="11"/>
    </row>
    <row r="36917" spans="2:41" x14ac:dyDescent="0.25">
      <c r="B36917" s="6"/>
      <c r="D36917" s="6"/>
      <c r="E36917" s="6"/>
      <c r="F36917" s="6"/>
      <c r="U36917" s="11"/>
      <c r="AO36917" s="11"/>
    </row>
    <row r="36918" spans="2:41" x14ac:dyDescent="0.25">
      <c r="B36918" s="6"/>
      <c r="D36918" s="6"/>
      <c r="E36918" s="6"/>
      <c r="F36918" s="6"/>
      <c r="U36918" s="11"/>
      <c r="AO36918" s="11"/>
    </row>
    <row r="36919" spans="2:41" x14ac:dyDescent="0.25">
      <c r="B36919" s="6"/>
      <c r="D36919" s="6"/>
      <c r="E36919" s="6"/>
      <c r="F36919" s="6"/>
      <c r="U36919" s="11"/>
      <c r="AO36919" s="11"/>
    </row>
    <row r="36920" spans="2:41" x14ac:dyDescent="0.25">
      <c r="B36920" s="6"/>
      <c r="D36920" s="6"/>
      <c r="E36920" s="6"/>
      <c r="F36920" s="6"/>
      <c r="U36920" s="11"/>
      <c r="AO36920" s="11"/>
    </row>
    <row r="36921" spans="2:41" x14ac:dyDescent="0.25">
      <c r="B36921" s="6"/>
      <c r="D36921" s="6"/>
      <c r="E36921" s="6"/>
      <c r="F36921" s="6"/>
      <c r="U36921" s="11"/>
      <c r="AO36921" s="11"/>
    </row>
    <row r="36922" spans="2:41" x14ac:dyDescent="0.25">
      <c r="B36922" s="6"/>
      <c r="D36922" s="6"/>
      <c r="E36922" s="6"/>
      <c r="F36922" s="6"/>
      <c r="U36922" s="11"/>
      <c r="AO36922" s="11"/>
    </row>
    <row r="36923" spans="2:41" x14ac:dyDescent="0.25">
      <c r="B36923" s="6"/>
      <c r="D36923" s="6"/>
      <c r="E36923" s="6"/>
      <c r="F36923" s="6"/>
      <c r="U36923" s="11"/>
      <c r="AO36923" s="11"/>
    </row>
    <row r="36924" spans="2:41" x14ac:dyDescent="0.25">
      <c r="B36924" s="6"/>
      <c r="D36924" s="6"/>
      <c r="E36924" s="6"/>
      <c r="F36924" s="6"/>
      <c r="U36924" s="11"/>
      <c r="AO36924" s="11"/>
    </row>
    <row r="36925" spans="2:41" x14ac:dyDescent="0.25">
      <c r="B36925" s="6"/>
      <c r="D36925" s="6"/>
      <c r="E36925" s="6"/>
      <c r="F36925" s="6"/>
      <c r="U36925" s="11"/>
      <c r="AO36925" s="11"/>
    </row>
    <row r="36926" spans="2:41" x14ac:dyDescent="0.25">
      <c r="B36926" s="6"/>
      <c r="D36926" s="6"/>
      <c r="E36926" s="6"/>
      <c r="F36926" s="6"/>
      <c r="U36926" s="11"/>
      <c r="AO36926" s="11"/>
    </row>
    <row r="36927" spans="2:41" x14ac:dyDescent="0.25">
      <c r="B36927" s="6"/>
      <c r="D36927" s="6"/>
      <c r="E36927" s="6"/>
      <c r="F36927" s="6"/>
      <c r="U36927" s="11"/>
      <c r="AO36927" s="11"/>
    </row>
    <row r="36928" spans="2:41" x14ac:dyDescent="0.25">
      <c r="B36928" s="6"/>
      <c r="D36928" s="6"/>
      <c r="E36928" s="6"/>
      <c r="F36928" s="6"/>
      <c r="U36928" s="11"/>
      <c r="AO36928" s="11"/>
    </row>
    <row r="36929" spans="2:41" x14ac:dyDescent="0.25">
      <c r="B36929" s="6"/>
      <c r="D36929" s="6"/>
      <c r="E36929" s="6"/>
      <c r="F36929" s="6"/>
      <c r="U36929" s="11"/>
      <c r="AO36929" s="11"/>
    </row>
    <row r="36930" spans="2:41" x14ac:dyDescent="0.25">
      <c r="B36930" s="6"/>
      <c r="D36930" s="6"/>
      <c r="E36930" s="6"/>
      <c r="F36930" s="6"/>
      <c r="U36930" s="11"/>
      <c r="AO36930" s="11"/>
    </row>
    <row r="36931" spans="2:41" x14ac:dyDescent="0.25">
      <c r="B36931" s="6"/>
      <c r="D36931" s="6"/>
      <c r="E36931" s="6"/>
      <c r="F36931" s="6"/>
      <c r="U36931" s="11"/>
      <c r="AO36931" s="11"/>
    </row>
    <row r="36932" spans="2:41" x14ac:dyDescent="0.25">
      <c r="B36932" s="6"/>
      <c r="D36932" s="6"/>
      <c r="E36932" s="6"/>
      <c r="F36932" s="6"/>
      <c r="U36932" s="11"/>
      <c r="AO36932" s="11"/>
    </row>
    <row r="36933" spans="2:41" x14ac:dyDescent="0.25">
      <c r="B36933" s="6"/>
      <c r="D36933" s="6"/>
      <c r="E36933" s="6"/>
      <c r="F36933" s="6"/>
      <c r="U36933" s="11"/>
      <c r="AO36933" s="11"/>
    </row>
    <row r="36934" spans="2:41" x14ac:dyDescent="0.25">
      <c r="B36934" s="6"/>
      <c r="D36934" s="6"/>
      <c r="E36934" s="6"/>
      <c r="F36934" s="6"/>
      <c r="U36934" s="11"/>
      <c r="AO36934" s="11"/>
    </row>
    <row r="36935" spans="2:41" x14ac:dyDescent="0.25">
      <c r="B36935" s="6"/>
      <c r="D36935" s="6"/>
      <c r="E36935" s="6"/>
      <c r="F36935" s="6"/>
      <c r="U36935" s="11"/>
      <c r="AO36935" s="11"/>
    </row>
    <row r="36936" spans="2:41" x14ac:dyDescent="0.25">
      <c r="B36936" s="6"/>
      <c r="D36936" s="6"/>
      <c r="E36936" s="6"/>
      <c r="F36936" s="6"/>
      <c r="U36936" s="11"/>
      <c r="AO36936" s="11"/>
    </row>
    <row r="36937" spans="2:41" x14ac:dyDescent="0.25">
      <c r="B36937" s="6"/>
      <c r="D36937" s="6"/>
      <c r="E36937" s="6"/>
      <c r="F36937" s="6"/>
      <c r="U36937" s="11"/>
      <c r="AO36937" s="11"/>
    </row>
    <row r="36938" spans="2:41" x14ac:dyDescent="0.25">
      <c r="B36938" s="6"/>
      <c r="D36938" s="6"/>
      <c r="E36938" s="6"/>
      <c r="F36938" s="6"/>
      <c r="U36938" s="11"/>
      <c r="AO36938" s="11"/>
    </row>
    <row r="36939" spans="2:41" x14ac:dyDescent="0.25">
      <c r="B36939" s="6"/>
      <c r="D36939" s="6"/>
      <c r="E36939" s="6"/>
      <c r="F36939" s="6"/>
      <c r="U36939" s="11"/>
      <c r="AO36939" s="11"/>
    </row>
    <row r="36940" spans="2:41" x14ac:dyDescent="0.25">
      <c r="B36940" s="6"/>
      <c r="D36940" s="6"/>
      <c r="E36940" s="6"/>
      <c r="F36940" s="6"/>
      <c r="U36940" s="11"/>
      <c r="AO36940" s="11"/>
    </row>
    <row r="36941" spans="2:41" x14ac:dyDescent="0.25">
      <c r="B36941" s="6"/>
      <c r="D36941" s="6"/>
      <c r="E36941" s="6"/>
      <c r="F36941" s="6"/>
      <c r="U36941" s="11"/>
      <c r="AO36941" s="11"/>
    </row>
    <row r="36942" spans="2:41" x14ac:dyDescent="0.25">
      <c r="B36942" s="6"/>
      <c r="D36942" s="6"/>
      <c r="E36942" s="6"/>
      <c r="F36942" s="6"/>
      <c r="U36942" s="11"/>
      <c r="AO36942" s="11"/>
    </row>
    <row r="36943" spans="2:41" x14ac:dyDescent="0.25">
      <c r="B36943" s="6"/>
      <c r="D36943" s="6"/>
      <c r="E36943" s="6"/>
      <c r="F36943" s="6"/>
      <c r="U36943" s="11"/>
      <c r="AO36943" s="11"/>
    </row>
    <row r="36944" spans="2:41" x14ac:dyDescent="0.25">
      <c r="B36944" s="6"/>
      <c r="D36944" s="6"/>
      <c r="E36944" s="6"/>
      <c r="F36944" s="6"/>
      <c r="U36944" s="11"/>
      <c r="AO36944" s="11"/>
    </row>
    <row r="36945" spans="2:41" x14ac:dyDescent="0.25">
      <c r="B36945" s="6"/>
      <c r="D36945" s="6"/>
      <c r="E36945" s="6"/>
      <c r="F36945" s="6"/>
      <c r="U36945" s="11"/>
      <c r="AO36945" s="11"/>
    </row>
    <row r="36946" spans="2:41" x14ac:dyDescent="0.25">
      <c r="B36946" s="6"/>
      <c r="D36946" s="6"/>
      <c r="E36946" s="6"/>
      <c r="F36946" s="6"/>
      <c r="U36946" s="11"/>
      <c r="AO36946" s="11"/>
    </row>
    <row r="36947" spans="2:41" x14ac:dyDescent="0.25">
      <c r="B36947" s="6"/>
      <c r="D36947" s="6"/>
      <c r="E36947" s="6"/>
      <c r="F36947" s="6"/>
      <c r="U36947" s="11"/>
      <c r="AO36947" s="11"/>
    </row>
    <row r="36948" spans="2:41" x14ac:dyDescent="0.25">
      <c r="B36948" s="6"/>
      <c r="D36948" s="6"/>
      <c r="E36948" s="6"/>
      <c r="F36948" s="6"/>
      <c r="U36948" s="11"/>
      <c r="AO36948" s="11"/>
    </row>
    <row r="36949" spans="2:41" x14ac:dyDescent="0.25">
      <c r="B36949" s="6"/>
      <c r="D36949" s="6"/>
      <c r="E36949" s="6"/>
      <c r="F36949" s="6"/>
      <c r="U36949" s="11"/>
      <c r="AO36949" s="11"/>
    </row>
    <row r="36950" spans="2:41" x14ac:dyDescent="0.25">
      <c r="B36950" s="6"/>
      <c r="D36950" s="6"/>
      <c r="E36950" s="6"/>
      <c r="F36950" s="6"/>
      <c r="U36950" s="11"/>
      <c r="AO36950" s="11"/>
    </row>
    <row r="36951" spans="2:41" x14ac:dyDescent="0.25">
      <c r="B36951" s="6"/>
      <c r="D36951" s="6"/>
      <c r="E36951" s="6"/>
      <c r="F36951" s="6"/>
      <c r="U36951" s="11"/>
      <c r="AO36951" s="11"/>
    </row>
    <row r="36952" spans="2:41" x14ac:dyDescent="0.25">
      <c r="B36952" s="6"/>
      <c r="D36952" s="6"/>
      <c r="E36952" s="6"/>
      <c r="F36952" s="6"/>
      <c r="U36952" s="11"/>
      <c r="AO36952" s="11"/>
    </row>
    <row r="36953" spans="2:41" x14ac:dyDescent="0.25">
      <c r="B36953" s="6"/>
      <c r="D36953" s="6"/>
      <c r="E36953" s="6"/>
      <c r="F36953" s="6"/>
      <c r="U36953" s="11"/>
      <c r="AO36953" s="11"/>
    </row>
    <row r="36954" spans="2:41" x14ac:dyDescent="0.25">
      <c r="B36954" s="6"/>
      <c r="D36954" s="6"/>
      <c r="E36954" s="6"/>
      <c r="F36954" s="6"/>
      <c r="U36954" s="11"/>
      <c r="AO36954" s="11"/>
    </row>
    <row r="36955" spans="2:41" x14ac:dyDescent="0.25">
      <c r="B36955" s="6"/>
      <c r="D36955" s="6"/>
      <c r="E36955" s="6"/>
      <c r="F36955" s="6"/>
      <c r="U36955" s="11"/>
      <c r="AO36955" s="11"/>
    </row>
    <row r="36956" spans="2:41" x14ac:dyDescent="0.25">
      <c r="B36956" s="6"/>
      <c r="D36956" s="6"/>
      <c r="E36956" s="6"/>
      <c r="F36956" s="6"/>
      <c r="U36956" s="11"/>
      <c r="AO36956" s="11"/>
    </row>
    <row r="36957" spans="2:41" x14ac:dyDescent="0.25">
      <c r="B36957" s="6"/>
      <c r="D36957" s="6"/>
      <c r="E36957" s="6"/>
      <c r="F36957" s="6"/>
      <c r="U36957" s="11"/>
      <c r="AO36957" s="11"/>
    </row>
    <row r="36958" spans="2:41" x14ac:dyDescent="0.25">
      <c r="B36958" s="6"/>
      <c r="D36958" s="6"/>
      <c r="E36958" s="6"/>
      <c r="F36958" s="6"/>
      <c r="U36958" s="11"/>
      <c r="AO36958" s="11"/>
    </row>
    <row r="36959" spans="2:41" x14ac:dyDescent="0.25">
      <c r="B36959" s="6"/>
      <c r="D36959" s="6"/>
      <c r="E36959" s="6"/>
      <c r="F36959" s="6"/>
      <c r="U36959" s="11"/>
      <c r="AO36959" s="11"/>
    </row>
    <row r="36960" spans="2:41" x14ac:dyDescent="0.25">
      <c r="B36960" s="6"/>
      <c r="D36960" s="6"/>
      <c r="E36960" s="6"/>
      <c r="F36960" s="6"/>
      <c r="U36960" s="11"/>
      <c r="AO36960" s="11"/>
    </row>
    <row r="36961" spans="2:41" x14ac:dyDescent="0.25">
      <c r="B36961" s="6"/>
      <c r="D36961" s="6"/>
      <c r="E36961" s="6"/>
      <c r="F36961" s="6"/>
      <c r="U36961" s="11"/>
      <c r="AO36961" s="11"/>
    </row>
    <row r="36962" spans="2:41" x14ac:dyDescent="0.25">
      <c r="B36962" s="6"/>
      <c r="D36962" s="6"/>
      <c r="E36962" s="6"/>
      <c r="F36962" s="6"/>
      <c r="U36962" s="11"/>
      <c r="AO36962" s="11"/>
    </row>
    <row r="36963" spans="2:41" x14ac:dyDescent="0.25">
      <c r="B36963" s="6"/>
      <c r="D36963" s="6"/>
      <c r="E36963" s="6"/>
      <c r="F36963" s="6"/>
      <c r="U36963" s="11"/>
      <c r="AO36963" s="11"/>
    </row>
    <row r="36964" spans="2:41" x14ac:dyDescent="0.25">
      <c r="B36964" s="6"/>
      <c r="D36964" s="6"/>
      <c r="E36964" s="6"/>
      <c r="F36964" s="6"/>
      <c r="U36964" s="11"/>
      <c r="AO36964" s="11"/>
    </row>
    <row r="36965" spans="2:41" x14ac:dyDescent="0.25">
      <c r="B36965" s="6"/>
      <c r="D36965" s="6"/>
      <c r="E36965" s="6"/>
      <c r="F36965" s="6"/>
      <c r="U36965" s="11"/>
      <c r="AO36965" s="11"/>
    </row>
    <row r="36966" spans="2:41" x14ac:dyDescent="0.25">
      <c r="B36966" s="6"/>
      <c r="D36966" s="6"/>
      <c r="E36966" s="6"/>
      <c r="F36966" s="6"/>
      <c r="U36966" s="11"/>
      <c r="AO36966" s="11"/>
    </row>
    <row r="36967" spans="2:41" x14ac:dyDescent="0.25">
      <c r="B36967" s="6"/>
      <c r="D36967" s="6"/>
      <c r="E36967" s="6"/>
      <c r="F36967" s="6"/>
      <c r="U36967" s="11"/>
      <c r="AO36967" s="11"/>
    </row>
    <row r="36968" spans="2:41" x14ac:dyDescent="0.25">
      <c r="B36968" s="6"/>
      <c r="D36968" s="6"/>
      <c r="E36968" s="6"/>
      <c r="F36968" s="6"/>
      <c r="U36968" s="11"/>
      <c r="AO36968" s="11"/>
    </row>
    <row r="36969" spans="2:41" x14ac:dyDescent="0.25">
      <c r="B36969" s="6"/>
      <c r="D36969" s="6"/>
      <c r="E36969" s="6"/>
      <c r="F36969" s="6"/>
      <c r="U36969" s="11"/>
      <c r="AO36969" s="11"/>
    </row>
    <row r="36970" spans="2:41" x14ac:dyDescent="0.25">
      <c r="B36970" s="6"/>
      <c r="D36970" s="6"/>
      <c r="E36970" s="6"/>
      <c r="F36970" s="6"/>
      <c r="U36970" s="11"/>
      <c r="AO36970" s="11"/>
    </row>
    <row r="36971" spans="2:41" x14ac:dyDescent="0.25">
      <c r="B36971" s="6"/>
      <c r="D36971" s="6"/>
      <c r="E36971" s="6"/>
      <c r="F36971" s="6"/>
      <c r="U36971" s="11"/>
      <c r="AO36971" s="11"/>
    </row>
    <row r="36972" spans="2:41" x14ac:dyDescent="0.25">
      <c r="B36972" s="6"/>
      <c r="D36972" s="6"/>
      <c r="E36972" s="6"/>
      <c r="F36972" s="6"/>
      <c r="U36972" s="11"/>
      <c r="AO36972" s="11"/>
    </row>
    <row r="36973" spans="2:41" x14ac:dyDescent="0.25">
      <c r="B36973" s="6"/>
      <c r="D36973" s="6"/>
      <c r="E36973" s="6"/>
      <c r="F36973" s="6"/>
      <c r="U36973" s="11"/>
      <c r="AO36973" s="11"/>
    </row>
    <row r="36974" spans="2:41" x14ac:dyDescent="0.25">
      <c r="B36974" s="6"/>
      <c r="D36974" s="6"/>
      <c r="E36974" s="6"/>
      <c r="F36974" s="6"/>
      <c r="U36974" s="11"/>
      <c r="AO36974" s="11"/>
    </row>
    <row r="36975" spans="2:41" x14ac:dyDescent="0.25">
      <c r="B36975" s="6"/>
      <c r="D36975" s="6"/>
      <c r="E36975" s="6"/>
      <c r="F36975" s="6"/>
      <c r="U36975" s="11"/>
      <c r="AO36975" s="11"/>
    </row>
    <row r="36976" spans="2:41" x14ac:dyDescent="0.25">
      <c r="B36976" s="6"/>
      <c r="D36976" s="6"/>
      <c r="E36976" s="6"/>
      <c r="F36976" s="6"/>
      <c r="U36976" s="11"/>
      <c r="AO36976" s="11"/>
    </row>
    <row r="36977" spans="2:41" x14ac:dyDescent="0.25">
      <c r="B36977" s="6"/>
      <c r="D36977" s="6"/>
      <c r="E36977" s="6"/>
      <c r="F36977" s="6"/>
      <c r="U36977" s="11"/>
      <c r="AO36977" s="11"/>
    </row>
    <row r="36978" spans="2:41" x14ac:dyDescent="0.25">
      <c r="B36978" s="6"/>
      <c r="D36978" s="6"/>
      <c r="E36978" s="6"/>
      <c r="F36978" s="6"/>
      <c r="U36978" s="11"/>
      <c r="AO36978" s="11"/>
    </row>
    <row r="36979" spans="2:41" x14ac:dyDescent="0.25">
      <c r="B36979" s="6"/>
      <c r="D36979" s="6"/>
      <c r="E36979" s="6"/>
      <c r="F36979" s="6"/>
      <c r="U36979" s="11"/>
      <c r="AO36979" s="11"/>
    </row>
    <row r="36980" spans="2:41" x14ac:dyDescent="0.25">
      <c r="B36980" s="6"/>
      <c r="D36980" s="6"/>
      <c r="E36980" s="6"/>
      <c r="F36980" s="6"/>
      <c r="U36980" s="11"/>
      <c r="AO36980" s="11"/>
    </row>
    <row r="36981" spans="2:41" x14ac:dyDescent="0.25">
      <c r="B36981" s="6"/>
      <c r="D36981" s="6"/>
      <c r="E36981" s="6"/>
      <c r="F36981" s="6"/>
      <c r="U36981" s="11"/>
      <c r="AO36981" s="11"/>
    </row>
    <row r="36982" spans="2:41" x14ac:dyDescent="0.25">
      <c r="B36982" s="6"/>
      <c r="D36982" s="6"/>
      <c r="E36982" s="6"/>
      <c r="F36982" s="6"/>
      <c r="U36982" s="11"/>
      <c r="AO36982" s="11"/>
    </row>
    <row r="36983" spans="2:41" x14ac:dyDescent="0.25">
      <c r="B36983" s="6"/>
      <c r="D36983" s="6"/>
      <c r="E36983" s="6"/>
      <c r="F36983" s="6"/>
      <c r="U36983" s="11"/>
      <c r="AO36983" s="11"/>
    </row>
    <row r="36984" spans="2:41" x14ac:dyDescent="0.25">
      <c r="B36984" s="6"/>
      <c r="D36984" s="6"/>
      <c r="E36984" s="6"/>
      <c r="F36984" s="6"/>
      <c r="U36984" s="11"/>
      <c r="AO36984" s="11"/>
    </row>
    <row r="36985" spans="2:41" x14ac:dyDescent="0.25">
      <c r="B36985" s="6"/>
      <c r="D36985" s="6"/>
      <c r="E36985" s="6"/>
      <c r="F36985" s="6"/>
      <c r="U36985" s="11"/>
      <c r="AO36985" s="11"/>
    </row>
    <row r="36986" spans="2:41" x14ac:dyDescent="0.25">
      <c r="B36986" s="6"/>
      <c r="D36986" s="6"/>
      <c r="E36986" s="6"/>
      <c r="F36986" s="6"/>
      <c r="U36986" s="11"/>
      <c r="AO36986" s="11"/>
    </row>
    <row r="36987" spans="2:41" x14ac:dyDescent="0.25">
      <c r="B36987" s="6"/>
      <c r="D36987" s="6"/>
      <c r="E36987" s="6"/>
      <c r="F36987" s="6"/>
      <c r="U36987" s="11"/>
      <c r="AO36987" s="11"/>
    </row>
    <row r="36988" spans="2:41" x14ac:dyDescent="0.25">
      <c r="B36988" s="6"/>
      <c r="D36988" s="6"/>
      <c r="E36988" s="6"/>
      <c r="F36988" s="6"/>
      <c r="U36988" s="11"/>
      <c r="AO36988" s="11"/>
    </row>
    <row r="36989" spans="2:41" x14ac:dyDescent="0.25">
      <c r="B36989" s="6"/>
      <c r="D36989" s="6"/>
      <c r="E36989" s="6"/>
      <c r="F36989" s="6"/>
      <c r="U36989" s="11"/>
      <c r="AO36989" s="11"/>
    </row>
    <row r="36990" spans="2:41" x14ac:dyDescent="0.25">
      <c r="B36990" s="6"/>
      <c r="D36990" s="6"/>
      <c r="E36990" s="6"/>
      <c r="F36990" s="6"/>
      <c r="U36990" s="11"/>
      <c r="AO36990" s="11"/>
    </row>
    <row r="36991" spans="2:41" x14ac:dyDescent="0.25">
      <c r="B36991" s="6"/>
      <c r="D36991" s="6"/>
      <c r="E36991" s="6"/>
      <c r="F36991" s="6"/>
      <c r="U36991" s="11"/>
      <c r="AO36991" s="11"/>
    </row>
    <row r="36992" spans="2:41" x14ac:dyDescent="0.25">
      <c r="B36992" s="6"/>
      <c r="D36992" s="6"/>
      <c r="E36992" s="6"/>
      <c r="F36992" s="6"/>
      <c r="U36992" s="11"/>
      <c r="AO36992" s="11"/>
    </row>
    <row r="36993" spans="2:41" x14ac:dyDescent="0.25">
      <c r="B36993" s="6"/>
      <c r="D36993" s="6"/>
      <c r="E36993" s="6"/>
      <c r="F36993" s="6"/>
      <c r="U36993" s="11"/>
      <c r="AO36993" s="11"/>
    </row>
    <row r="36994" spans="2:41" x14ac:dyDescent="0.25">
      <c r="B36994" s="6"/>
      <c r="D36994" s="6"/>
      <c r="E36994" s="6"/>
      <c r="F36994" s="6"/>
      <c r="U36994" s="11"/>
      <c r="AO36994" s="11"/>
    </row>
    <row r="36995" spans="2:41" x14ac:dyDescent="0.25">
      <c r="B36995" s="6"/>
      <c r="D36995" s="6"/>
      <c r="E36995" s="6"/>
      <c r="F36995" s="6"/>
      <c r="U36995" s="11"/>
      <c r="AO36995" s="11"/>
    </row>
    <row r="36996" spans="2:41" x14ac:dyDescent="0.25">
      <c r="B36996" s="6"/>
      <c r="D36996" s="6"/>
      <c r="E36996" s="6"/>
      <c r="F36996" s="6"/>
      <c r="U36996" s="11"/>
      <c r="AO36996" s="11"/>
    </row>
    <row r="36997" spans="2:41" x14ac:dyDescent="0.25">
      <c r="B36997" s="6"/>
      <c r="D36997" s="6"/>
      <c r="E36997" s="6"/>
      <c r="F36997" s="6"/>
      <c r="U36997" s="11"/>
      <c r="AO36997" s="11"/>
    </row>
    <row r="36998" spans="2:41" x14ac:dyDescent="0.25">
      <c r="B36998" s="6"/>
      <c r="D36998" s="6"/>
      <c r="E36998" s="6"/>
      <c r="F36998" s="6"/>
      <c r="U36998" s="11"/>
      <c r="AO36998" s="11"/>
    </row>
    <row r="36999" spans="2:41" x14ac:dyDescent="0.25">
      <c r="B36999" s="6"/>
      <c r="D36999" s="6"/>
      <c r="E36999" s="6"/>
      <c r="F36999" s="6"/>
      <c r="U36999" s="11"/>
      <c r="AO36999" s="11"/>
    </row>
    <row r="37000" spans="2:41" x14ac:dyDescent="0.25">
      <c r="B37000" s="6"/>
      <c r="D37000" s="6"/>
      <c r="E37000" s="6"/>
      <c r="F37000" s="6"/>
      <c r="U37000" s="11"/>
      <c r="AO37000" s="11"/>
    </row>
    <row r="37001" spans="2:41" x14ac:dyDescent="0.25">
      <c r="B37001" s="6"/>
      <c r="D37001" s="6"/>
      <c r="E37001" s="6"/>
      <c r="F37001" s="6"/>
      <c r="U37001" s="11"/>
      <c r="AO37001" s="11"/>
    </row>
    <row r="37002" spans="2:41" x14ac:dyDescent="0.25">
      <c r="B37002" s="6"/>
      <c r="D37002" s="6"/>
      <c r="E37002" s="6"/>
      <c r="F37002" s="6"/>
      <c r="U37002" s="11"/>
      <c r="AO37002" s="11"/>
    </row>
    <row r="37003" spans="2:41" x14ac:dyDescent="0.25">
      <c r="B37003" s="6"/>
      <c r="D37003" s="6"/>
      <c r="E37003" s="6"/>
      <c r="F37003" s="6"/>
      <c r="U37003" s="11"/>
      <c r="AO37003" s="11"/>
    </row>
    <row r="37004" spans="2:41" x14ac:dyDescent="0.25">
      <c r="B37004" s="6"/>
      <c r="D37004" s="6"/>
      <c r="E37004" s="6"/>
      <c r="F37004" s="6"/>
      <c r="U37004" s="11"/>
      <c r="AO37004" s="11"/>
    </row>
    <row r="37005" spans="2:41" x14ac:dyDescent="0.25">
      <c r="B37005" s="6"/>
      <c r="D37005" s="6"/>
      <c r="E37005" s="6"/>
      <c r="F37005" s="6"/>
      <c r="U37005" s="11"/>
      <c r="AO37005" s="11"/>
    </row>
    <row r="37006" spans="2:41" x14ac:dyDescent="0.25">
      <c r="B37006" s="6"/>
      <c r="D37006" s="6"/>
      <c r="E37006" s="6"/>
      <c r="F37006" s="6"/>
      <c r="U37006" s="11"/>
      <c r="AO37006" s="11"/>
    </row>
    <row r="37007" spans="2:41" x14ac:dyDescent="0.25">
      <c r="B37007" s="6"/>
      <c r="D37007" s="6"/>
      <c r="E37007" s="6"/>
      <c r="F37007" s="6"/>
      <c r="U37007" s="11"/>
      <c r="AO37007" s="11"/>
    </row>
    <row r="37008" spans="2:41" x14ac:dyDescent="0.25">
      <c r="B37008" s="6"/>
      <c r="D37008" s="6"/>
      <c r="E37008" s="6"/>
      <c r="F37008" s="6"/>
      <c r="U37008" s="11"/>
      <c r="AO37008" s="11"/>
    </row>
    <row r="37009" spans="2:41" x14ac:dyDescent="0.25">
      <c r="B37009" s="6"/>
      <c r="D37009" s="6"/>
      <c r="E37009" s="6"/>
      <c r="F37009" s="6"/>
      <c r="U37009" s="11"/>
      <c r="AO37009" s="11"/>
    </row>
    <row r="37010" spans="2:41" x14ac:dyDescent="0.25">
      <c r="B37010" s="6"/>
      <c r="D37010" s="6"/>
      <c r="E37010" s="6"/>
      <c r="F37010" s="6"/>
      <c r="U37010" s="11"/>
      <c r="AO37010" s="11"/>
    </row>
    <row r="37011" spans="2:41" x14ac:dyDescent="0.25">
      <c r="B37011" s="6"/>
      <c r="D37011" s="6"/>
      <c r="E37011" s="6"/>
      <c r="F37011" s="6"/>
      <c r="U37011" s="11"/>
      <c r="AO37011" s="11"/>
    </row>
    <row r="37012" spans="2:41" x14ac:dyDescent="0.25">
      <c r="B37012" s="6"/>
      <c r="D37012" s="6"/>
      <c r="E37012" s="6"/>
      <c r="F37012" s="6"/>
      <c r="U37012" s="11"/>
      <c r="AO37012" s="11"/>
    </row>
    <row r="37013" spans="2:41" x14ac:dyDescent="0.25">
      <c r="B37013" s="6"/>
      <c r="D37013" s="6"/>
      <c r="E37013" s="6"/>
      <c r="F37013" s="6"/>
      <c r="U37013" s="11"/>
      <c r="AO37013" s="11"/>
    </row>
    <row r="37014" spans="2:41" x14ac:dyDescent="0.25">
      <c r="B37014" s="6"/>
      <c r="D37014" s="6"/>
      <c r="E37014" s="6"/>
      <c r="F37014" s="6"/>
      <c r="U37014" s="11"/>
      <c r="AO37014" s="11"/>
    </row>
    <row r="37015" spans="2:41" x14ac:dyDescent="0.25">
      <c r="B37015" s="6"/>
      <c r="D37015" s="6"/>
      <c r="E37015" s="6"/>
      <c r="F37015" s="6"/>
      <c r="U37015" s="11"/>
      <c r="AO37015" s="11"/>
    </row>
    <row r="37016" spans="2:41" x14ac:dyDescent="0.25">
      <c r="B37016" s="6"/>
      <c r="D37016" s="6"/>
      <c r="E37016" s="6"/>
      <c r="F37016" s="6"/>
      <c r="U37016" s="11"/>
      <c r="AO37016" s="11"/>
    </row>
    <row r="37017" spans="2:41" x14ac:dyDescent="0.25">
      <c r="B37017" s="6"/>
      <c r="D37017" s="6"/>
      <c r="E37017" s="6"/>
      <c r="F37017" s="6"/>
      <c r="U37017" s="11"/>
      <c r="AO37017" s="11"/>
    </row>
    <row r="37018" spans="2:41" x14ac:dyDescent="0.25">
      <c r="B37018" s="6"/>
      <c r="D37018" s="6"/>
      <c r="E37018" s="6"/>
      <c r="F37018" s="6"/>
      <c r="U37018" s="11"/>
      <c r="AO37018" s="11"/>
    </row>
    <row r="37019" spans="2:41" x14ac:dyDescent="0.25">
      <c r="B37019" s="6"/>
      <c r="D37019" s="6"/>
      <c r="E37019" s="6"/>
      <c r="F37019" s="6"/>
      <c r="U37019" s="11"/>
      <c r="AO37019" s="11"/>
    </row>
    <row r="37020" spans="2:41" x14ac:dyDescent="0.25">
      <c r="B37020" s="6"/>
      <c r="D37020" s="6"/>
      <c r="E37020" s="6"/>
      <c r="F37020" s="6"/>
      <c r="U37020" s="11"/>
      <c r="AO37020" s="11"/>
    </row>
    <row r="37021" spans="2:41" x14ac:dyDescent="0.25">
      <c r="B37021" s="6"/>
      <c r="D37021" s="6"/>
      <c r="E37021" s="6"/>
      <c r="F37021" s="6"/>
      <c r="U37021" s="11"/>
      <c r="AO37021" s="11"/>
    </row>
    <row r="37022" spans="2:41" x14ac:dyDescent="0.25">
      <c r="B37022" s="6"/>
      <c r="D37022" s="6"/>
      <c r="E37022" s="6"/>
      <c r="F37022" s="6"/>
      <c r="U37022" s="11"/>
      <c r="AO37022" s="11"/>
    </row>
    <row r="37023" spans="2:41" x14ac:dyDescent="0.25">
      <c r="B37023" s="6"/>
      <c r="D37023" s="6"/>
      <c r="E37023" s="6"/>
      <c r="F37023" s="6"/>
      <c r="U37023" s="11"/>
      <c r="AO37023" s="11"/>
    </row>
    <row r="37024" spans="2:41" x14ac:dyDescent="0.25">
      <c r="B37024" s="6"/>
      <c r="D37024" s="6"/>
      <c r="E37024" s="6"/>
      <c r="F37024" s="6"/>
      <c r="U37024" s="11"/>
      <c r="AO37024" s="11"/>
    </row>
    <row r="37025" spans="2:41" x14ac:dyDescent="0.25">
      <c r="B37025" s="6"/>
      <c r="D37025" s="6"/>
      <c r="E37025" s="6"/>
      <c r="F37025" s="6"/>
      <c r="U37025" s="11"/>
      <c r="AO37025" s="11"/>
    </row>
    <row r="37026" spans="2:41" x14ac:dyDescent="0.25">
      <c r="B37026" s="6"/>
      <c r="D37026" s="6"/>
      <c r="E37026" s="6"/>
      <c r="F37026" s="6"/>
      <c r="U37026" s="11"/>
      <c r="AO37026" s="11"/>
    </row>
    <row r="37027" spans="2:41" x14ac:dyDescent="0.25">
      <c r="B37027" s="6"/>
      <c r="D37027" s="6"/>
      <c r="E37027" s="6"/>
      <c r="F37027" s="6"/>
      <c r="U37027" s="11"/>
      <c r="AO37027" s="11"/>
    </row>
    <row r="37028" spans="2:41" x14ac:dyDescent="0.25">
      <c r="B37028" s="6"/>
      <c r="D37028" s="6"/>
      <c r="E37028" s="6"/>
      <c r="F37028" s="6"/>
      <c r="U37028" s="11"/>
      <c r="AO37028" s="11"/>
    </row>
    <row r="37029" spans="2:41" x14ac:dyDescent="0.25">
      <c r="B37029" s="6"/>
      <c r="D37029" s="6"/>
      <c r="E37029" s="6"/>
      <c r="F37029" s="6"/>
      <c r="U37029" s="11"/>
      <c r="AO37029" s="11"/>
    </row>
    <row r="37030" spans="2:41" x14ac:dyDescent="0.25">
      <c r="B37030" s="6"/>
      <c r="D37030" s="6"/>
      <c r="E37030" s="6"/>
      <c r="F37030" s="6"/>
      <c r="U37030" s="11"/>
      <c r="AO37030" s="11"/>
    </row>
    <row r="37031" spans="2:41" x14ac:dyDescent="0.25">
      <c r="B37031" s="6"/>
      <c r="D37031" s="6"/>
      <c r="E37031" s="6"/>
      <c r="F37031" s="6"/>
      <c r="U37031" s="11"/>
      <c r="AO37031" s="11"/>
    </row>
    <row r="37032" spans="2:41" x14ac:dyDescent="0.25">
      <c r="B37032" s="6"/>
      <c r="D37032" s="6"/>
      <c r="E37032" s="6"/>
      <c r="F37032" s="6"/>
      <c r="U37032" s="11"/>
      <c r="AO37032" s="11"/>
    </row>
    <row r="37033" spans="2:41" x14ac:dyDescent="0.25">
      <c r="B37033" s="6"/>
      <c r="D37033" s="6"/>
      <c r="E37033" s="6"/>
      <c r="F37033" s="6"/>
      <c r="U37033" s="11"/>
      <c r="AO37033" s="11"/>
    </row>
    <row r="37034" spans="2:41" x14ac:dyDescent="0.25">
      <c r="B37034" s="6"/>
      <c r="D37034" s="6"/>
      <c r="E37034" s="6"/>
      <c r="F37034" s="6"/>
      <c r="U37034" s="11"/>
      <c r="AO37034" s="11"/>
    </row>
    <row r="37035" spans="2:41" x14ac:dyDescent="0.25">
      <c r="B37035" s="6"/>
      <c r="D37035" s="6"/>
      <c r="E37035" s="6"/>
      <c r="F37035" s="6"/>
      <c r="U37035" s="11"/>
      <c r="AO37035" s="11"/>
    </row>
    <row r="37036" spans="2:41" x14ac:dyDescent="0.25">
      <c r="B37036" s="6"/>
      <c r="D37036" s="6"/>
      <c r="E37036" s="6"/>
      <c r="F37036" s="6"/>
      <c r="U37036" s="11"/>
      <c r="AO37036" s="11"/>
    </row>
    <row r="37037" spans="2:41" x14ac:dyDescent="0.25">
      <c r="B37037" s="6"/>
      <c r="D37037" s="6"/>
      <c r="E37037" s="6"/>
      <c r="F37037" s="6"/>
      <c r="U37037" s="11"/>
      <c r="AO37037" s="11"/>
    </row>
    <row r="37038" spans="2:41" x14ac:dyDescent="0.25">
      <c r="B37038" s="6"/>
      <c r="D37038" s="6"/>
      <c r="E37038" s="6"/>
      <c r="F37038" s="6"/>
      <c r="U37038" s="11"/>
      <c r="AO37038" s="11"/>
    </row>
    <row r="37039" spans="2:41" x14ac:dyDescent="0.25">
      <c r="B37039" s="6"/>
      <c r="D37039" s="6"/>
      <c r="E37039" s="6"/>
      <c r="F37039" s="6"/>
      <c r="U37039" s="11"/>
      <c r="AO37039" s="11"/>
    </row>
    <row r="37040" spans="2:41" x14ac:dyDescent="0.25">
      <c r="B37040" s="6"/>
      <c r="D37040" s="6"/>
      <c r="E37040" s="6"/>
      <c r="F37040" s="6"/>
      <c r="U37040" s="11"/>
      <c r="AO37040" s="11"/>
    </row>
    <row r="37041" spans="2:41" x14ac:dyDescent="0.25">
      <c r="B37041" s="6"/>
      <c r="D37041" s="6"/>
      <c r="E37041" s="6"/>
      <c r="F37041" s="6"/>
      <c r="U37041" s="11"/>
      <c r="AO37041" s="11"/>
    </row>
    <row r="37042" spans="2:41" x14ac:dyDescent="0.25">
      <c r="B37042" s="6"/>
      <c r="D37042" s="6"/>
      <c r="E37042" s="6"/>
      <c r="F37042" s="6"/>
      <c r="U37042" s="11"/>
      <c r="AO37042" s="11"/>
    </row>
    <row r="37043" spans="2:41" x14ac:dyDescent="0.25">
      <c r="B37043" s="6"/>
      <c r="D37043" s="6"/>
      <c r="E37043" s="6"/>
      <c r="F37043" s="6"/>
      <c r="U37043" s="11"/>
      <c r="AO37043" s="11"/>
    </row>
    <row r="37044" spans="2:41" x14ac:dyDescent="0.25">
      <c r="B37044" s="6"/>
      <c r="D37044" s="6"/>
      <c r="E37044" s="6"/>
      <c r="F37044" s="6"/>
      <c r="U37044" s="11"/>
      <c r="AO37044" s="11"/>
    </row>
    <row r="37045" spans="2:41" x14ac:dyDescent="0.25">
      <c r="B37045" s="6"/>
      <c r="D37045" s="6"/>
      <c r="E37045" s="6"/>
      <c r="F37045" s="6"/>
      <c r="U37045" s="11"/>
      <c r="AO37045" s="11"/>
    </row>
    <row r="37046" spans="2:41" x14ac:dyDescent="0.25">
      <c r="B37046" s="6"/>
      <c r="D37046" s="6"/>
      <c r="E37046" s="6"/>
      <c r="F37046" s="6"/>
      <c r="U37046" s="11"/>
      <c r="AO37046" s="11"/>
    </row>
    <row r="37047" spans="2:41" x14ac:dyDescent="0.25">
      <c r="B37047" s="6"/>
      <c r="D37047" s="6"/>
      <c r="E37047" s="6"/>
      <c r="F37047" s="6"/>
      <c r="U37047" s="11"/>
      <c r="AO37047" s="11"/>
    </row>
    <row r="37048" spans="2:41" x14ac:dyDescent="0.25">
      <c r="B37048" s="6"/>
      <c r="D37048" s="6"/>
      <c r="E37048" s="6"/>
      <c r="F37048" s="6"/>
      <c r="U37048" s="11"/>
      <c r="AO37048" s="11"/>
    </row>
    <row r="37049" spans="2:41" x14ac:dyDescent="0.25">
      <c r="B37049" s="6"/>
      <c r="D37049" s="6"/>
      <c r="E37049" s="6"/>
      <c r="F37049" s="6"/>
      <c r="U37049" s="11"/>
      <c r="AO37049" s="11"/>
    </row>
    <row r="37050" spans="2:41" x14ac:dyDescent="0.25">
      <c r="B37050" s="6"/>
      <c r="D37050" s="6"/>
      <c r="E37050" s="6"/>
      <c r="F37050" s="6"/>
      <c r="U37050" s="11"/>
      <c r="AO37050" s="11"/>
    </row>
    <row r="37051" spans="2:41" x14ac:dyDescent="0.25">
      <c r="B37051" s="6"/>
      <c r="D37051" s="6"/>
      <c r="E37051" s="6"/>
      <c r="F37051" s="6"/>
      <c r="U37051" s="11"/>
      <c r="AO37051" s="11"/>
    </row>
    <row r="37052" spans="2:41" x14ac:dyDescent="0.25">
      <c r="B37052" s="6"/>
      <c r="D37052" s="6"/>
      <c r="E37052" s="6"/>
      <c r="F37052" s="6"/>
      <c r="U37052" s="11"/>
      <c r="AO37052" s="11"/>
    </row>
    <row r="37053" spans="2:41" x14ac:dyDescent="0.25">
      <c r="B37053" s="6"/>
      <c r="D37053" s="6"/>
      <c r="E37053" s="6"/>
      <c r="F37053" s="6"/>
      <c r="U37053" s="11"/>
      <c r="AO37053" s="11"/>
    </row>
    <row r="37054" spans="2:41" x14ac:dyDescent="0.25">
      <c r="B37054" s="6"/>
      <c r="D37054" s="6"/>
      <c r="E37054" s="6"/>
      <c r="F37054" s="6"/>
      <c r="U37054" s="11"/>
      <c r="AO37054" s="11"/>
    </row>
    <row r="37055" spans="2:41" x14ac:dyDescent="0.25">
      <c r="B37055" s="6"/>
      <c r="D37055" s="6"/>
      <c r="E37055" s="6"/>
      <c r="F37055" s="6"/>
      <c r="U37055" s="11"/>
      <c r="AO37055" s="11"/>
    </row>
    <row r="37056" spans="2:41" x14ac:dyDescent="0.25">
      <c r="B37056" s="6"/>
      <c r="D37056" s="6"/>
      <c r="E37056" s="6"/>
      <c r="F37056" s="6"/>
      <c r="U37056" s="11"/>
      <c r="AO37056" s="11"/>
    </row>
    <row r="37057" spans="2:41" x14ac:dyDescent="0.25">
      <c r="B37057" s="6"/>
      <c r="D37057" s="6"/>
      <c r="E37057" s="6"/>
      <c r="F37057" s="6"/>
      <c r="U37057" s="11"/>
      <c r="AO37057" s="11"/>
    </row>
    <row r="37058" spans="2:41" x14ac:dyDescent="0.25">
      <c r="B37058" s="6"/>
      <c r="D37058" s="6"/>
      <c r="E37058" s="6"/>
      <c r="F37058" s="6"/>
      <c r="U37058" s="11"/>
      <c r="AO37058" s="11"/>
    </row>
    <row r="37059" spans="2:41" x14ac:dyDescent="0.25">
      <c r="B37059" s="6"/>
      <c r="D37059" s="6"/>
      <c r="E37059" s="6"/>
      <c r="F37059" s="6"/>
      <c r="U37059" s="11"/>
      <c r="AO37059" s="11"/>
    </row>
    <row r="37060" spans="2:41" x14ac:dyDescent="0.25">
      <c r="B37060" s="6"/>
      <c r="D37060" s="6"/>
      <c r="E37060" s="6"/>
      <c r="F37060" s="6"/>
      <c r="U37060" s="11"/>
      <c r="AO37060" s="11"/>
    </row>
    <row r="37061" spans="2:41" x14ac:dyDescent="0.25">
      <c r="B37061" s="6"/>
      <c r="D37061" s="6"/>
      <c r="E37061" s="6"/>
      <c r="F37061" s="6"/>
      <c r="U37061" s="11"/>
      <c r="AO37061" s="11"/>
    </row>
    <row r="37062" spans="2:41" x14ac:dyDescent="0.25">
      <c r="B37062" s="6"/>
      <c r="D37062" s="6"/>
      <c r="E37062" s="6"/>
      <c r="F37062" s="6"/>
      <c r="U37062" s="11"/>
      <c r="AO37062" s="11"/>
    </row>
    <row r="37063" spans="2:41" x14ac:dyDescent="0.25">
      <c r="B37063" s="6"/>
      <c r="D37063" s="6"/>
      <c r="E37063" s="6"/>
      <c r="F37063" s="6"/>
      <c r="U37063" s="11"/>
      <c r="AO37063" s="11"/>
    </row>
    <row r="37064" spans="2:41" x14ac:dyDescent="0.25">
      <c r="B37064" s="6"/>
      <c r="D37064" s="6"/>
      <c r="E37064" s="6"/>
      <c r="F37064" s="6"/>
      <c r="U37064" s="11"/>
      <c r="AO37064" s="11"/>
    </row>
    <row r="37065" spans="2:41" x14ac:dyDescent="0.25">
      <c r="B37065" s="6"/>
      <c r="D37065" s="6"/>
      <c r="E37065" s="6"/>
      <c r="F37065" s="6"/>
      <c r="U37065" s="11"/>
      <c r="AO37065" s="11"/>
    </row>
    <row r="37066" spans="2:41" x14ac:dyDescent="0.25">
      <c r="B37066" s="6"/>
      <c r="D37066" s="6"/>
      <c r="E37066" s="6"/>
      <c r="F37066" s="6"/>
      <c r="U37066" s="11"/>
      <c r="AO37066" s="11"/>
    </row>
    <row r="37067" spans="2:41" x14ac:dyDescent="0.25">
      <c r="B37067" s="6"/>
      <c r="D37067" s="6"/>
      <c r="E37067" s="6"/>
      <c r="F37067" s="6"/>
      <c r="U37067" s="11"/>
      <c r="AO37067" s="11"/>
    </row>
    <row r="37068" spans="2:41" x14ac:dyDescent="0.25">
      <c r="B37068" s="6"/>
      <c r="D37068" s="6"/>
      <c r="E37068" s="6"/>
      <c r="F37068" s="6"/>
      <c r="U37068" s="11"/>
      <c r="AO37068" s="11"/>
    </row>
    <row r="37069" spans="2:41" x14ac:dyDescent="0.25">
      <c r="B37069" s="6"/>
      <c r="D37069" s="6"/>
      <c r="E37069" s="6"/>
      <c r="F37069" s="6"/>
      <c r="U37069" s="11"/>
      <c r="AO37069" s="11"/>
    </row>
    <row r="37070" spans="2:41" x14ac:dyDescent="0.25">
      <c r="B37070" s="6"/>
      <c r="D37070" s="6"/>
      <c r="E37070" s="6"/>
      <c r="F37070" s="6"/>
      <c r="U37070" s="11"/>
      <c r="AO37070" s="11"/>
    </row>
    <row r="37071" spans="2:41" x14ac:dyDescent="0.25">
      <c r="B37071" s="6"/>
      <c r="D37071" s="6"/>
      <c r="E37071" s="6"/>
      <c r="F37071" s="6"/>
      <c r="U37071" s="11"/>
      <c r="AO37071" s="11"/>
    </row>
    <row r="37072" spans="2:41" x14ac:dyDescent="0.25">
      <c r="B37072" s="6"/>
      <c r="D37072" s="6"/>
      <c r="E37072" s="6"/>
      <c r="F37072" s="6"/>
      <c r="U37072" s="11"/>
      <c r="AO37072" s="11"/>
    </row>
    <row r="37073" spans="2:41" x14ac:dyDescent="0.25">
      <c r="B37073" s="6"/>
      <c r="D37073" s="6"/>
      <c r="E37073" s="6"/>
      <c r="F37073" s="6"/>
      <c r="U37073" s="11"/>
      <c r="AO37073" s="11"/>
    </row>
    <row r="37074" spans="2:41" x14ac:dyDescent="0.25">
      <c r="B37074" s="6"/>
      <c r="D37074" s="6"/>
      <c r="E37074" s="6"/>
      <c r="F37074" s="6"/>
      <c r="U37074" s="11"/>
      <c r="AO37074" s="11"/>
    </row>
    <row r="37075" spans="2:41" x14ac:dyDescent="0.25">
      <c r="B37075" s="6"/>
      <c r="D37075" s="6"/>
      <c r="E37075" s="6"/>
      <c r="F37075" s="6"/>
      <c r="U37075" s="11"/>
      <c r="AO37075" s="11"/>
    </row>
    <row r="37076" spans="2:41" x14ac:dyDescent="0.25">
      <c r="B37076" s="6"/>
      <c r="D37076" s="6"/>
      <c r="E37076" s="6"/>
      <c r="F37076" s="6"/>
      <c r="U37076" s="11"/>
      <c r="AO37076" s="11"/>
    </row>
    <row r="37077" spans="2:41" x14ac:dyDescent="0.25">
      <c r="B37077" s="6"/>
      <c r="D37077" s="6"/>
      <c r="E37077" s="6"/>
      <c r="F37077" s="6"/>
      <c r="U37077" s="11"/>
      <c r="AO37077" s="11"/>
    </row>
    <row r="37078" spans="2:41" x14ac:dyDescent="0.25">
      <c r="B37078" s="6"/>
      <c r="D37078" s="6"/>
      <c r="E37078" s="6"/>
      <c r="F37078" s="6"/>
      <c r="U37078" s="11"/>
      <c r="AO37078" s="11"/>
    </row>
    <row r="37079" spans="2:41" x14ac:dyDescent="0.25">
      <c r="B37079" s="6"/>
      <c r="D37079" s="6"/>
      <c r="E37079" s="6"/>
      <c r="F37079" s="6"/>
      <c r="U37079" s="11"/>
      <c r="AO37079" s="11"/>
    </row>
    <row r="37080" spans="2:41" x14ac:dyDescent="0.25">
      <c r="B37080" s="6"/>
      <c r="D37080" s="6"/>
      <c r="E37080" s="6"/>
      <c r="F37080" s="6"/>
      <c r="U37080" s="11"/>
      <c r="AO37080" s="11"/>
    </row>
    <row r="37081" spans="2:41" x14ac:dyDescent="0.25">
      <c r="B37081" s="6"/>
      <c r="D37081" s="6"/>
      <c r="E37081" s="6"/>
      <c r="F37081" s="6"/>
      <c r="U37081" s="11"/>
      <c r="AO37081" s="11"/>
    </row>
    <row r="37082" spans="2:41" x14ac:dyDescent="0.25">
      <c r="B37082" s="6"/>
      <c r="D37082" s="6"/>
      <c r="E37082" s="6"/>
      <c r="F37082" s="6"/>
      <c r="U37082" s="11"/>
      <c r="AO37082" s="11"/>
    </row>
    <row r="37083" spans="2:41" x14ac:dyDescent="0.25">
      <c r="B37083" s="6"/>
      <c r="D37083" s="6"/>
      <c r="E37083" s="6"/>
      <c r="F37083" s="6"/>
      <c r="U37083" s="11"/>
      <c r="AO37083" s="11"/>
    </row>
    <row r="37084" spans="2:41" x14ac:dyDescent="0.25">
      <c r="B37084" s="6"/>
      <c r="D37084" s="6"/>
      <c r="E37084" s="6"/>
      <c r="F37084" s="6"/>
      <c r="U37084" s="11"/>
      <c r="AO37084" s="11"/>
    </row>
    <row r="37085" spans="2:41" x14ac:dyDescent="0.25">
      <c r="B37085" s="6"/>
      <c r="D37085" s="6"/>
      <c r="E37085" s="6"/>
      <c r="F37085" s="6"/>
      <c r="U37085" s="11"/>
      <c r="AO37085" s="11"/>
    </row>
    <row r="37086" spans="2:41" x14ac:dyDescent="0.25">
      <c r="B37086" s="6"/>
      <c r="D37086" s="6"/>
      <c r="E37086" s="6"/>
      <c r="F37086" s="6"/>
      <c r="U37086" s="11"/>
      <c r="AO37086" s="11"/>
    </row>
    <row r="37087" spans="2:41" x14ac:dyDescent="0.25">
      <c r="B37087" s="6"/>
      <c r="D37087" s="6"/>
      <c r="E37087" s="6"/>
      <c r="F37087" s="6"/>
      <c r="U37087" s="11"/>
      <c r="AO37087" s="11"/>
    </row>
    <row r="37088" spans="2:41" x14ac:dyDescent="0.25">
      <c r="B37088" s="6"/>
      <c r="D37088" s="6"/>
      <c r="E37088" s="6"/>
      <c r="F37088" s="6"/>
      <c r="U37088" s="11"/>
      <c r="AO37088" s="11"/>
    </row>
    <row r="37089" spans="2:41" x14ac:dyDescent="0.25">
      <c r="B37089" s="6"/>
      <c r="D37089" s="6"/>
      <c r="E37089" s="6"/>
      <c r="F37089" s="6"/>
      <c r="U37089" s="11"/>
      <c r="AO37089" s="11"/>
    </row>
    <row r="37090" spans="2:41" x14ac:dyDescent="0.25">
      <c r="B37090" s="6"/>
      <c r="D37090" s="6"/>
      <c r="E37090" s="6"/>
      <c r="F37090" s="6"/>
      <c r="U37090" s="11"/>
      <c r="AO37090" s="11"/>
    </row>
    <row r="37091" spans="2:41" x14ac:dyDescent="0.25">
      <c r="B37091" s="6"/>
      <c r="D37091" s="6"/>
      <c r="E37091" s="6"/>
      <c r="F37091" s="6"/>
      <c r="U37091" s="11"/>
      <c r="AO37091" s="11"/>
    </row>
    <row r="37092" spans="2:41" x14ac:dyDescent="0.25">
      <c r="B37092" s="6"/>
      <c r="D37092" s="6"/>
      <c r="E37092" s="6"/>
      <c r="F37092" s="6"/>
      <c r="U37092" s="11"/>
      <c r="AO37092" s="11"/>
    </row>
    <row r="37093" spans="2:41" x14ac:dyDescent="0.25">
      <c r="B37093" s="6"/>
      <c r="D37093" s="6"/>
      <c r="E37093" s="6"/>
      <c r="F37093" s="6"/>
      <c r="U37093" s="11"/>
      <c r="AO37093" s="11"/>
    </row>
    <row r="37094" spans="2:41" x14ac:dyDescent="0.25">
      <c r="B37094" s="6"/>
      <c r="D37094" s="6"/>
      <c r="E37094" s="6"/>
      <c r="F37094" s="6"/>
      <c r="U37094" s="11"/>
      <c r="AO37094" s="11"/>
    </row>
    <row r="37095" spans="2:41" x14ac:dyDescent="0.25">
      <c r="B37095" s="6"/>
      <c r="D37095" s="6"/>
      <c r="E37095" s="6"/>
      <c r="F37095" s="6"/>
      <c r="U37095" s="11"/>
      <c r="AO37095" s="11"/>
    </row>
    <row r="37096" spans="2:41" x14ac:dyDescent="0.25">
      <c r="B37096" s="6"/>
      <c r="D37096" s="6"/>
      <c r="E37096" s="6"/>
      <c r="F37096" s="6"/>
      <c r="U37096" s="11"/>
      <c r="AO37096" s="11"/>
    </row>
    <row r="37097" spans="2:41" x14ac:dyDescent="0.25">
      <c r="B37097" s="6"/>
      <c r="D37097" s="6"/>
      <c r="E37097" s="6"/>
      <c r="F37097" s="6"/>
      <c r="U37097" s="11"/>
      <c r="AO37097" s="11"/>
    </row>
    <row r="37098" spans="2:41" x14ac:dyDescent="0.25">
      <c r="B37098" s="6"/>
      <c r="D37098" s="6"/>
      <c r="E37098" s="6"/>
      <c r="F37098" s="6"/>
      <c r="U37098" s="11"/>
      <c r="AO37098" s="11"/>
    </row>
    <row r="37099" spans="2:41" x14ac:dyDescent="0.25">
      <c r="B37099" s="6"/>
      <c r="D37099" s="6"/>
      <c r="E37099" s="6"/>
      <c r="F37099" s="6"/>
      <c r="U37099" s="11"/>
      <c r="AO37099" s="11"/>
    </row>
    <row r="37100" spans="2:41" x14ac:dyDescent="0.25">
      <c r="B37100" s="6"/>
      <c r="D37100" s="6"/>
      <c r="E37100" s="6"/>
      <c r="F37100" s="6"/>
      <c r="U37100" s="11"/>
      <c r="AO37100" s="11"/>
    </row>
    <row r="37101" spans="2:41" x14ac:dyDescent="0.25">
      <c r="B37101" s="6"/>
      <c r="D37101" s="6"/>
      <c r="E37101" s="6"/>
      <c r="F37101" s="6"/>
      <c r="U37101" s="11"/>
      <c r="AO37101" s="11"/>
    </row>
    <row r="37102" spans="2:41" x14ac:dyDescent="0.25">
      <c r="B37102" s="6"/>
      <c r="D37102" s="6"/>
      <c r="E37102" s="6"/>
      <c r="F37102" s="6"/>
      <c r="U37102" s="11"/>
      <c r="AO37102" s="11"/>
    </row>
    <row r="37103" spans="2:41" x14ac:dyDescent="0.25">
      <c r="B37103" s="6"/>
      <c r="D37103" s="6"/>
      <c r="E37103" s="6"/>
      <c r="F37103" s="6"/>
      <c r="U37103" s="11"/>
      <c r="AO37103" s="11"/>
    </row>
    <row r="37104" spans="2:41" x14ac:dyDescent="0.25">
      <c r="B37104" s="6"/>
      <c r="D37104" s="6"/>
      <c r="E37104" s="6"/>
      <c r="F37104" s="6"/>
      <c r="U37104" s="11"/>
      <c r="AO37104" s="11"/>
    </row>
    <row r="37105" spans="2:41" x14ac:dyDescent="0.25">
      <c r="B37105" s="6"/>
      <c r="D37105" s="6"/>
      <c r="E37105" s="6"/>
      <c r="F37105" s="6"/>
      <c r="U37105" s="11"/>
      <c r="AO37105" s="11"/>
    </row>
    <row r="37106" spans="2:41" x14ac:dyDescent="0.25">
      <c r="B37106" s="6"/>
      <c r="D37106" s="6"/>
      <c r="E37106" s="6"/>
      <c r="F37106" s="6"/>
      <c r="U37106" s="11"/>
      <c r="AO37106" s="11"/>
    </row>
    <row r="37107" spans="2:41" x14ac:dyDescent="0.25">
      <c r="B37107" s="6"/>
      <c r="D37107" s="6"/>
      <c r="E37107" s="6"/>
      <c r="F37107" s="6"/>
      <c r="U37107" s="11"/>
      <c r="AO37107" s="11"/>
    </row>
    <row r="37108" spans="2:41" x14ac:dyDescent="0.25">
      <c r="B37108" s="6"/>
      <c r="D37108" s="6"/>
      <c r="E37108" s="6"/>
      <c r="F37108" s="6"/>
      <c r="U37108" s="11"/>
      <c r="AO37108" s="11"/>
    </row>
    <row r="37109" spans="2:41" x14ac:dyDescent="0.25">
      <c r="B37109" s="6"/>
      <c r="D37109" s="6"/>
      <c r="E37109" s="6"/>
      <c r="F37109" s="6"/>
      <c r="U37109" s="11"/>
      <c r="AO37109" s="11"/>
    </row>
    <row r="37110" spans="2:41" x14ac:dyDescent="0.25">
      <c r="B37110" s="6"/>
      <c r="D37110" s="6"/>
      <c r="E37110" s="6"/>
      <c r="F37110" s="6"/>
      <c r="U37110" s="11"/>
      <c r="AO37110" s="11"/>
    </row>
    <row r="37111" spans="2:41" x14ac:dyDescent="0.25">
      <c r="B37111" s="6"/>
      <c r="D37111" s="6"/>
      <c r="E37111" s="6"/>
      <c r="F37111" s="6"/>
      <c r="U37111" s="11"/>
      <c r="AO37111" s="11"/>
    </row>
    <row r="37112" spans="2:41" x14ac:dyDescent="0.25">
      <c r="B37112" s="6"/>
      <c r="D37112" s="6"/>
      <c r="E37112" s="6"/>
      <c r="F37112" s="6"/>
      <c r="U37112" s="11"/>
      <c r="AO37112" s="11"/>
    </row>
    <row r="37113" spans="2:41" x14ac:dyDescent="0.25">
      <c r="B37113" s="6"/>
      <c r="D37113" s="6"/>
      <c r="E37113" s="6"/>
      <c r="F37113" s="6"/>
      <c r="U37113" s="11"/>
      <c r="AO37113" s="11"/>
    </row>
    <row r="37114" spans="2:41" x14ac:dyDescent="0.25">
      <c r="B37114" s="6"/>
      <c r="D37114" s="6"/>
      <c r="E37114" s="6"/>
      <c r="F37114" s="6"/>
      <c r="U37114" s="11"/>
      <c r="AO37114" s="11"/>
    </row>
    <row r="37115" spans="2:41" x14ac:dyDescent="0.25">
      <c r="B37115" s="6"/>
      <c r="D37115" s="6"/>
      <c r="E37115" s="6"/>
      <c r="F37115" s="6"/>
      <c r="U37115" s="11"/>
      <c r="AO37115" s="11"/>
    </row>
    <row r="37116" spans="2:41" x14ac:dyDescent="0.25">
      <c r="B37116" s="6"/>
      <c r="D37116" s="6"/>
      <c r="E37116" s="6"/>
      <c r="F37116" s="6"/>
      <c r="U37116" s="11"/>
      <c r="AO37116" s="11"/>
    </row>
    <row r="37117" spans="2:41" x14ac:dyDescent="0.25">
      <c r="B37117" s="6"/>
      <c r="D37117" s="6"/>
      <c r="E37117" s="6"/>
      <c r="F37117" s="6"/>
      <c r="U37117" s="11"/>
      <c r="AO37117" s="11"/>
    </row>
    <row r="37118" spans="2:41" x14ac:dyDescent="0.25">
      <c r="B37118" s="6"/>
      <c r="D37118" s="6"/>
      <c r="E37118" s="6"/>
      <c r="F37118" s="6"/>
      <c r="U37118" s="11"/>
      <c r="AO37118" s="11"/>
    </row>
    <row r="37119" spans="2:41" x14ac:dyDescent="0.25">
      <c r="B37119" s="6"/>
      <c r="D37119" s="6"/>
      <c r="E37119" s="6"/>
      <c r="F37119" s="6"/>
      <c r="U37119" s="11"/>
      <c r="AO37119" s="11"/>
    </row>
    <row r="37120" spans="2:41" x14ac:dyDescent="0.25">
      <c r="B37120" s="6"/>
      <c r="D37120" s="6"/>
      <c r="E37120" s="6"/>
      <c r="F37120" s="6"/>
      <c r="U37120" s="11"/>
      <c r="AO37120" s="11"/>
    </row>
    <row r="37121" spans="2:41" x14ac:dyDescent="0.25">
      <c r="B37121" s="6"/>
      <c r="D37121" s="6"/>
      <c r="E37121" s="6"/>
      <c r="F37121" s="6"/>
      <c r="U37121" s="11"/>
      <c r="AO37121" s="11"/>
    </row>
    <row r="37122" spans="2:41" x14ac:dyDescent="0.25">
      <c r="B37122" s="6"/>
      <c r="D37122" s="6"/>
      <c r="E37122" s="6"/>
      <c r="F37122" s="6"/>
      <c r="U37122" s="11"/>
      <c r="AO37122" s="11"/>
    </row>
    <row r="37123" spans="2:41" x14ac:dyDescent="0.25">
      <c r="B37123" s="6"/>
      <c r="D37123" s="6"/>
      <c r="E37123" s="6"/>
      <c r="F37123" s="6"/>
      <c r="U37123" s="11"/>
      <c r="AO37123" s="11"/>
    </row>
    <row r="37124" spans="2:41" x14ac:dyDescent="0.25">
      <c r="B37124" s="6"/>
      <c r="D37124" s="6"/>
      <c r="E37124" s="6"/>
      <c r="F37124" s="6"/>
      <c r="U37124" s="11"/>
      <c r="AO37124" s="11"/>
    </row>
    <row r="37125" spans="2:41" x14ac:dyDescent="0.25">
      <c r="B37125" s="6"/>
      <c r="D37125" s="6"/>
      <c r="E37125" s="6"/>
      <c r="F37125" s="6"/>
      <c r="U37125" s="11"/>
      <c r="AO37125" s="11"/>
    </row>
    <row r="37126" spans="2:41" x14ac:dyDescent="0.25">
      <c r="B37126" s="6"/>
      <c r="D37126" s="6"/>
      <c r="E37126" s="6"/>
      <c r="F37126" s="6"/>
      <c r="U37126" s="11"/>
      <c r="AO37126" s="11"/>
    </row>
    <row r="37127" spans="2:41" x14ac:dyDescent="0.25">
      <c r="B37127" s="6"/>
      <c r="D37127" s="6"/>
      <c r="E37127" s="6"/>
      <c r="F37127" s="6"/>
      <c r="U37127" s="11"/>
      <c r="AO37127" s="11"/>
    </row>
    <row r="37128" spans="2:41" x14ac:dyDescent="0.25">
      <c r="B37128" s="6"/>
      <c r="D37128" s="6"/>
      <c r="E37128" s="6"/>
      <c r="F37128" s="6"/>
      <c r="U37128" s="11"/>
      <c r="AO37128" s="11"/>
    </row>
    <row r="37129" spans="2:41" x14ac:dyDescent="0.25">
      <c r="B37129" s="6"/>
      <c r="D37129" s="6"/>
      <c r="E37129" s="6"/>
      <c r="F37129" s="6"/>
      <c r="U37129" s="11"/>
      <c r="AO37129" s="11"/>
    </row>
    <row r="37130" spans="2:41" x14ac:dyDescent="0.25">
      <c r="B37130" s="6"/>
      <c r="D37130" s="6"/>
      <c r="E37130" s="6"/>
      <c r="F37130" s="6"/>
      <c r="U37130" s="11"/>
      <c r="AO37130" s="11"/>
    </row>
    <row r="37131" spans="2:41" x14ac:dyDescent="0.25">
      <c r="B37131" s="6"/>
      <c r="D37131" s="6"/>
      <c r="E37131" s="6"/>
      <c r="F37131" s="6"/>
      <c r="U37131" s="11"/>
      <c r="AO37131" s="11"/>
    </row>
    <row r="37132" spans="2:41" x14ac:dyDescent="0.25">
      <c r="B37132" s="6"/>
      <c r="D37132" s="6"/>
      <c r="E37132" s="6"/>
      <c r="F37132" s="6"/>
      <c r="U37132" s="11"/>
      <c r="AO37132" s="11"/>
    </row>
    <row r="37133" spans="2:41" x14ac:dyDescent="0.25">
      <c r="B37133" s="6"/>
      <c r="D37133" s="6"/>
      <c r="E37133" s="6"/>
      <c r="F37133" s="6"/>
      <c r="U37133" s="11"/>
      <c r="AO37133" s="11"/>
    </row>
    <row r="37134" spans="2:41" x14ac:dyDescent="0.25">
      <c r="B37134" s="6"/>
      <c r="D37134" s="6"/>
      <c r="E37134" s="6"/>
      <c r="F37134" s="6"/>
      <c r="U37134" s="11"/>
      <c r="AO37134" s="11"/>
    </row>
    <row r="37135" spans="2:41" x14ac:dyDescent="0.25">
      <c r="B37135" s="6"/>
      <c r="D37135" s="6"/>
      <c r="E37135" s="6"/>
      <c r="F37135" s="6"/>
      <c r="U37135" s="11"/>
      <c r="AO37135" s="11"/>
    </row>
    <row r="37136" spans="2:41" x14ac:dyDescent="0.25">
      <c r="B37136" s="6"/>
      <c r="D37136" s="6"/>
      <c r="E37136" s="6"/>
      <c r="F37136" s="6"/>
      <c r="U37136" s="11"/>
      <c r="AO37136" s="11"/>
    </row>
    <row r="37137" spans="2:41" x14ac:dyDescent="0.25">
      <c r="B37137" s="6"/>
      <c r="D37137" s="6"/>
      <c r="E37137" s="6"/>
      <c r="F37137" s="6"/>
      <c r="U37137" s="11"/>
      <c r="AO37137" s="11"/>
    </row>
    <row r="37138" spans="2:41" x14ac:dyDescent="0.25">
      <c r="B37138" s="6"/>
      <c r="D37138" s="6"/>
      <c r="E37138" s="6"/>
      <c r="F37138" s="6"/>
      <c r="U37138" s="11"/>
      <c r="AO37138" s="11"/>
    </row>
    <row r="37139" spans="2:41" x14ac:dyDescent="0.25">
      <c r="B37139" s="6"/>
      <c r="D37139" s="6"/>
      <c r="E37139" s="6"/>
      <c r="F37139" s="6"/>
      <c r="U37139" s="11"/>
      <c r="AO37139" s="11"/>
    </row>
    <row r="37140" spans="2:41" x14ac:dyDescent="0.25">
      <c r="B37140" s="6"/>
      <c r="D37140" s="6"/>
      <c r="E37140" s="6"/>
      <c r="F37140" s="6"/>
      <c r="U37140" s="11"/>
      <c r="AO37140" s="11"/>
    </row>
    <row r="37141" spans="2:41" x14ac:dyDescent="0.25">
      <c r="B37141" s="6"/>
      <c r="D37141" s="6"/>
      <c r="E37141" s="6"/>
      <c r="F37141" s="6"/>
      <c r="U37141" s="11"/>
      <c r="AO37141" s="11"/>
    </row>
    <row r="37142" spans="2:41" x14ac:dyDescent="0.25">
      <c r="B37142" s="6"/>
      <c r="D37142" s="6"/>
      <c r="E37142" s="6"/>
      <c r="F37142" s="6"/>
      <c r="U37142" s="11"/>
      <c r="AO37142" s="11"/>
    </row>
    <row r="37143" spans="2:41" x14ac:dyDescent="0.25">
      <c r="B37143" s="6"/>
      <c r="D37143" s="6"/>
      <c r="E37143" s="6"/>
      <c r="F37143" s="6"/>
      <c r="U37143" s="11"/>
      <c r="AO37143" s="11"/>
    </row>
    <row r="37144" spans="2:41" x14ac:dyDescent="0.25">
      <c r="B37144" s="6"/>
      <c r="D37144" s="6"/>
      <c r="E37144" s="6"/>
      <c r="F37144" s="6"/>
      <c r="U37144" s="11"/>
      <c r="AO37144" s="11"/>
    </row>
    <row r="37145" spans="2:41" x14ac:dyDescent="0.25">
      <c r="B37145" s="6"/>
      <c r="D37145" s="6"/>
      <c r="E37145" s="6"/>
      <c r="F37145" s="6"/>
      <c r="U37145" s="11"/>
      <c r="AO37145" s="11"/>
    </row>
    <row r="37146" spans="2:41" x14ac:dyDescent="0.25">
      <c r="B37146" s="6"/>
      <c r="D37146" s="6"/>
      <c r="E37146" s="6"/>
      <c r="F37146" s="6"/>
      <c r="U37146" s="11"/>
      <c r="AO37146" s="11"/>
    </row>
    <row r="37147" spans="2:41" x14ac:dyDescent="0.25">
      <c r="B37147" s="6"/>
      <c r="D37147" s="6"/>
      <c r="E37147" s="6"/>
      <c r="F37147" s="6"/>
      <c r="U37147" s="11"/>
      <c r="AO37147" s="11"/>
    </row>
    <row r="37148" spans="2:41" x14ac:dyDescent="0.25">
      <c r="B37148" s="6"/>
      <c r="D37148" s="6"/>
      <c r="E37148" s="6"/>
      <c r="F37148" s="6"/>
      <c r="U37148" s="11"/>
      <c r="AO37148" s="11"/>
    </row>
    <row r="37149" spans="2:41" x14ac:dyDescent="0.25">
      <c r="B37149" s="6"/>
      <c r="D37149" s="6"/>
      <c r="E37149" s="6"/>
      <c r="F37149" s="6"/>
      <c r="U37149" s="11"/>
      <c r="AO37149" s="11"/>
    </row>
    <row r="37150" spans="2:41" x14ac:dyDescent="0.25">
      <c r="B37150" s="6"/>
      <c r="D37150" s="6"/>
      <c r="E37150" s="6"/>
      <c r="F37150" s="6"/>
      <c r="U37150" s="11"/>
      <c r="AO37150" s="11"/>
    </row>
    <row r="37151" spans="2:41" x14ac:dyDescent="0.25">
      <c r="B37151" s="6"/>
      <c r="D37151" s="6"/>
      <c r="E37151" s="6"/>
      <c r="F37151" s="6"/>
      <c r="U37151" s="11"/>
      <c r="AO37151" s="11"/>
    </row>
    <row r="37152" spans="2:41" x14ac:dyDescent="0.25">
      <c r="B37152" s="6"/>
      <c r="D37152" s="6"/>
      <c r="E37152" s="6"/>
      <c r="F37152" s="6"/>
      <c r="U37152" s="11"/>
      <c r="AO37152" s="11"/>
    </row>
    <row r="37153" spans="2:41" x14ac:dyDescent="0.25">
      <c r="B37153" s="6"/>
      <c r="D37153" s="6"/>
      <c r="E37153" s="6"/>
      <c r="F37153" s="6"/>
      <c r="U37153" s="11"/>
      <c r="AO37153" s="11"/>
    </row>
    <row r="37154" spans="2:41" x14ac:dyDescent="0.25">
      <c r="B37154" s="6"/>
      <c r="D37154" s="6"/>
      <c r="E37154" s="6"/>
      <c r="F37154" s="6"/>
      <c r="U37154" s="11"/>
      <c r="AO37154" s="11"/>
    </row>
    <row r="37155" spans="2:41" x14ac:dyDescent="0.25">
      <c r="B37155" s="6"/>
      <c r="D37155" s="6"/>
      <c r="E37155" s="6"/>
      <c r="F37155" s="6"/>
      <c r="U37155" s="11"/>
      <c r="AO37155" s="11"/>
    </row>
    <row r="37156" spans="2:41" x14ac:dyDescent="0.25">
      <c r="B37156" s="6"/>
      <c r="D37156" s="6"/>
      <c r="E37156" s="6"/>
      <c r="F37156" s="6"/>
      <c r="U37156" s="11"/>
      <c r="AO37156" s="11"/>
    </row>
    <row r="37157" spans="2:41" x14ac:dyDescent="0.25">
      <c r="B37157" s="6"/>
      <c r="D37157" s="6"/>
      <c r="E37157" s="6"/>
      <c r="F37157" s="6"/>
      <c r="U37157" s="11"/>
      <c r="AO37157" s="11"/>
    </row>
    <row r="37158" spans="2:41" x14ac:dyDescent="0.25">
      <c r="B37158" s="6"/>
      <c r="D37158" s="6"/>
      <c r="E37158" s="6"/>
      <c r="F37158" s="6"/>
      <c r="U37158" s="11"/>
      <c r="AO37158" s="11"/>
    </row>
    <row r="37159" spans="2:41" x14ac:dyDescent="0.25">
      <c r="B37159" s="6"/>
      <c r="D37159" s="6"/>
      <c r="E37159" s="6"/>
      <c r="F37159" s="6"/>
      <c r="U37159" s="11"/>
      <c r="AO37159" s="11"/>
    </row>
    <row r="37160" spans="2:41" x14ac:dyDescent="0.25">
      <c r="B37160" s="6"/>
      <c r="D37160" s="6"/>
      <c r="E37160" s="6"/>
      <c r="F37160" s="6"/>
      <c r="U37160" s="11"/>
      <c r="AO37160" s="11"/>
    </row>
    <row r="37161" spans="2:41" x14ac:dyDescent="0.25">
      <c r="B37161" s="6"/>
      <c r="D37161" s="6"/>
      <c r="E37161" s="6"/>
      <c r="F37161" s="6"/>
      <c r="U37161" s="11"/>
      <c r="AO37161" s="11"/>
    </row>
    <row r="37162" spans="2:41" x14ac:dyDescent="0.25">
      <c r="B37162" s="6"/>
      <c r="D37162" s="6"/>
      <c r="E37162" s="6"/>
      <c r="F37162" s="6"/>
      <c r="U37162" s="11"/>
      <c r="AO37162" s="11"/>
    </row>
    <row r="37163" spans="2:41" x14ac:dyDescent="0.25">
      <c r="B37163" s="6"/>
      <c r="D37163" s="6"/>
      <c r="E37163" s="6"/>
      <c r="F37163" s="6"/>
      <c r="U37163" s="11"/>
      <c r="AO37163" s="11"/>
    </row>
    <row r="37164" spans="2:41" x14ac:dyDescent="0.25">
      <c r="B37164" s="6"/>
      <c r="D37164" s="6"/>
      <c r="E37164" s="6"/>
      <c r="F37164" s="6"/>
      <c r="U37164" s="11"/>
      <c r="AO37164" s="11"/>
    </row>
    <row r="37165" spans="2:41" x14ac:dyDescent="0.25">
      <c r="B37165" s="6"/>
      <c r="D37165" s="6"/>
      <c r="E37165" s="6"/>
      <c r="F37165" s="6"/>
      <c r="U37165" s="11"/>
      <c r="AO37165" s="11"/>
    </row>
    <row r="37166" spans="2:41" x14ac:dyDescent="0.25">
      <c r="B37166" s="6"/>
      <c r="D37166" s="6"/>
      <c r="E37166" s="6"/>
      <c r="F37166" s="6"/>
      <c r="U37166" s="11"/>
      <c r="AO37166" s="11"/>
    </row>
    <row r="37167" spans="2:41" x14ac:dyDescent="0.25">
      <c r="B37167" s="6"/>
      <c r="D37167" s="6"/>
      <c r="E37167" s="6"/>
      <c r="F37167" s="6"/>
      <c r="U37167" s="11"/>
      <c r="AO37167" s="11"/>
    </row>
    <row r="37168" spans="2:41" x14ac:dyDescent="0.25">
      <c r="B37168" s="6"/>
      <c r="D37168" s="6"/>
      <c r="E37168" s="6"/>
      <c r="F37168" s="6"/>
      <c r="U37168" s="11"/>
      <c r="AO37168" s="11"/>
    </row>
    <row r="37169" spans="2:41" x14ac:dyDescent="0.25">
      <c r="B37169" s="6"/>
      <c r="D37169" s="6"/>
      <c r="E37169" s="6"/>
      <c r="F37169" s="6"/>
      <c r="U37169" s="11"/>
      <c r="AO37169" s="11"/>
    </row>
    <row r="37170" spans="2:41" x14ac:dyDescent="0.25">
      <c r="B37170" s="6"/>
      <c r="D37170" s="6"/>
      <c r="E37170" s="6"/>
      <c r="F37170" s="6"/>
      <c r="U37170" s="11"/>
      <c r="AO37170" s="11"/>
    </row>
    <row r="37171" spans="2:41" x14ac:dyDescent="0.25">
      <c r="B37171" s="6"/>
      <c r="D37171" s="6"/>
      <c r="E37171" s="6"/>
      <c r="F37171" s="6"/>
      <c r="U37171" s="11"/>
      <c r="AO37171" s="11"/>
    </row>
    <row r="37172" spans="2:41" x14ac:dyDescent="0.25">
      <c r="B37172" s="6"/>
      <c r="D37172" s="6"/>
      <c r="E37172" s="6"/>
      <c r="F37172" s="6"/>
      <c r="U37172" s="11"/>
      <c r="AO37172" s="11"/>
    </row>
    <row r="37173" spans="2:41" x14ac:dyDescent="0.25">
      <c r="B37173" s="6"/>
      <c r="D37173" s="6"/>
      <c r="E37173" s="6"/>
      <c r="F37173" s="6"/>
      <c r="U37173" s="11"/>
      <c r="AO37173" s="11"/>
    </row>
    <row r="37174" spans="2:41" x14ac:dyDescent="0.25">
      <c r="B37174" s="6"/>
      <c r="D37174" s="6"/>
      <c r="E37174" s="6"/>
      <c r="F37174" s="6"/>
      <c r="U37174" s="11"/>
      <c r="AO37174" s="11"/>
    </row>
    <row r="37175" spans="2:41" x14ac:dyDescent="0.25">
      <c r="B37175" s="6"/>
      <c r="D37175" s="6"/>
      <c r="E37175" s="6"/>
      <c r="F37175" s="6"/>
      <c r="U37175" s="11"/>
      <c r="AO37175" s="11"/>
    </row>
    <row r="37176" spans="2:41" x14ac:dyDescent="0.25">
      <c r="B37176" s="6"/>
      <c r="D37176" s="6"/>
      <c r="E37176" s="6"/>
      <c r="F37176" s="6"/>
      <c r="U37176" s="11"/>
      <c r="AO37176" s="11"/>
    </row>
    <row r="37177" spans="2:41" x14ac:dyDescent="0.25">
      <c r="B37177" s="6"/>
      <c r="D37177" s="6"/>
      <c r="E37177" s="6"/>
      <c r="F37177" s="6"/>
      <c r="U37177" s="11"/>
      <c r="AO37177" s="11"/>
    </row>
    <row r="37178" spans="2:41" x14ac:dyDescent="0.25">
      <c r="B37178" s="6"/>
      <c r="D37178" s="6"/>
      <c r="E37178" s="6"/>
      <c r="F37178" s="6"/>
      <c r="U37178" s="11"/>
      <c r="AO37178" s="11"/>
    </row>
    <row r="37179" spans="2:41" x14ac:dyDescent="0.25">
      <c r="B37179" s="6"/>
      <c r="D37179" s="6"/>
      <c r="E37179" s="6"/>
      <c r="F37179" s="6"/>
      <c r="U37179" s="11"/>
      <c r="AO37179" s="11"/>
    </row>
    <row r="37180" spans="2:41" x14ac:dyDescent="0.25">
      <c r="B37180" s="6"/>
      <c r="D37180" s="6"/>
      <c r="E37180" s="6"/>
      <c r="F37180" s="6"/>
      <c r="U37180" s="11"/>
      <c r="AO37180" s="11"/>
    </row>
    <row r="37181" spans="2:41" x14ac:dyDescent="0.25">
      <c r="B37181" s="6"/>
      <c r="D37181" s="6"/>
      <c r="E37181" s="6"/>
      <c r="F37181" s="6"/>
      <c r="U37181" s="11"/>
      <c r="AO37181" s="11"/>
    </row>
    <row r="37182" spans="2:41" x14ac:dyDescent="0.25">
      <c r="B37182" s="6"/>
      <c r="D37182" s="6"/>
      <c r="E37182" s="6"/>
      <c r="F37182" s="6"/>
      <c r="U37182" s="11"/>
      <c r="AO37182" s="11"/>
    </row>
    <row r="37183" spans="2:41" x14ac:dyDescent="0.25">
      <c r="B37183" s="6"/>
      <c r="D37183" s="6"/>
      <c r="E37183" s="6"/>
      <c r="F37183" s="6"/>
      <c r="U37183" s="11"/>
      <c r="AO37183" s="11"/>
    </row>
    <row r="37184" spans="2:41" x14ac:dyDescent="0.25">
      <c r="B37184" s="6"/>
      <c r="D37184" s="6"/>
      <c r="E37184" s="6"/>
      <c r="F37184" s="6"/>
      <c r="U37184" s="11"/>
      <c r="AO37184" s="11"/>
    </row>
    <row r="37185" spans="2:41" x14ac:dyDescent="0.25">
      <c r="B37185" s="6"/>
      <c r="D37185" s="6"/>
      <c r="E37185" s="6"/>
      <c r="F37185" s="6"/>
      <c r="U37185" s="11"/>
      <c r="AO37185" s="11"/>
    </row>
    <row r="37186" spans="2:41" x14ac:dyDescent="0.25">
      <c r="B37186" s="6"/>
      <c r="D37186" s="6"/>
      <c r="E37186" s="6"/>
      <c r="F37186" s="6"/>
      <c r="U37186" s="11"/>
      <c r="AO37186" s="11"/>
    </row>
    <row r="37187" spans="2:41" x14ac:dyDescent="0.25">
      <c r="B37187" s="6"/>
      <c r="D37187" s="6"/>
      <c r="E37187" s="6"/>
      <c r="F37187" s="6"/>
      <c r="U37187" s="11"/>
      <c r="AO37187" s="11"/>
    </row>
    <row r="37188" spans="2:41" x14ac:dyDescent="0.25">
      <c r="B37188" s="6"/>
      <c r="D37188" s="6"/>
      <c r="E37188" s="6"/>
      <c r="F37188" s="6"/>
      <c r="U37188" s="11"/>
      <c r="AO37188" s="11"/>
    </row>
    <row r="37189" spans="2:41" x14ac:dyDescent="0.25">
      <c r="B37189" s="6"/>
      <c r="D37189" s="6"/>
      <c r="E37189" s="6"/>
      <c r="F37189" s="6"/>
      <c r="U37189" s="11"/>
      <c r="AO37189" s="11"/>
    </row>
    <row r="37190" spans="2:41" x14ac:dyDescent="0.25">
      <c r="B37190" s="6"/>
      <c r="D37190" s="6"/>
      <c r="E37190" s="6"/>
      <c r="F37190" s="6"/>
      <c r="U37190" s="11"/>
      <c r="AO37190" s="11"/>
    </row>
    <row r="37191" spans="2:41" x14ac:dyDescent="0.25">
      <c r="B37191" s="6"/>
      <c r="D37191" s="6"/>
      <c r="E37191" s="6"/>
      <c r="F37191" s="6"/>
      <c r="U37191" s="11"/>
      <c r="AO37191" s="11"/>
    </row>
    <row r="37192" spans="2:41" x14ac:dyDescent="0.25">
      <c r="B37192" s="6"/>
      <c r="D37192" s="6"/>
      <c r="E37192" s="6"/>
      <c r="F37192" s="6"/>
      <c r="U37192" s="11"/>
      <c r="AO37192" s="11"/>
    </row>
    <row r="37193" spans="2:41" x14ac:dyDescent="0.25">
      <c r="B37193" s="6"/>
      <c r="D37193" s="6"/>
      <c r="E37193" s="6"/>
      <c r="F37193" s="6"/>
      <c r="U37193" s="11"/>
      <c r="AO37193" s="11"/>
    </row>
    <row r="37194" spans="2:41" x14ac:dyDescent="0.25">
      <c r="B37194" s="6"/>
      <c r="D37194" s="6"/>
      <c r="E37194" s="6"/>
      <c r="F37194" s="6"/>
      <c r="U37194" s="11"/>
      <c r="AO37194" s="11"/>
    </row>
    <row r="37195" spans="2:41" x14ac:dyDescent="0.25">
      <c r="B37195" s="6"/>
      <c r="D37195" s="6"/>
      <c r="E37195" s="6"/>
      <c r="F37195" s="6"/>
      <c r="U37195" s="11"/>
      <c r="AO37195" s="11"/>
    </row>
    <row r="37196" spans="2:41" x14ac:dyDescent="0.25">
      <c r="B37196" s="6"/>
      <c r="D37196" s="6"/>
      <c r="E37196" s="6"/>
      <c r="F37196" s="6"/>
      <c r="U37196" s="11"/>
      <c r="AO37196" s="11"/>
    </row>
    <row r="37197" spans="2:41" x14ac:dyDescent="0.25">
      <c r="B37197" s="6"/>
      <c r="D37197" s="6"/>
      <c r="E37197" s="6"/>
      <c r="F37197" s="6"/>
      <c r="U37197" s="11"/>
      <c r="AO37197" s="11"/>
    </row>
    <row r="37198" spans="2:41" x14ac:dyDescent="0.25">
      <c r="B37198" s="6"/>
      <c r="D37198" s="6"/>
      <c r="E37198" s="6"/>
      <c r="F37198" s="6"/>
      <c r="U37198" s="11"/>
      <c r="AO37198" s="11"/>
    </row>
    <row r="37199" spans="2:41" x14ac:dyDescent="0.25">
      <c r="B37199" s="6"/>
      <c r="D37199" s="6"/>
      <c r="E37199" s="6"/>
      <c r="F37199" s="6"/>
      <c r="U37199" s="11"/>
      <c r="AO37199" s="11"/>
    </row>
    <row r="37200" spans="2:41" x14ac:dyDescent="0.25">
      <c r="B37200" s="6"/>
      <c r="D37200" s="6"/>
      <c r="E37200" s="6"/>
      <c r="F37200" s="6"/>
      <c r="U37200" s="11"/>
      <c r="AO37200" s="11"/>
    </row>
    <row r="37201" spans="2:41" x14ac:dyDescent="0.25">
      <c r="B37201" s="6"/>
      <c r="D37201" s="6"/>
      <c r="E37201" s="6"/>
      <c r="F37201" s="6"/>
      <c r="U37201" s="11"/>
      <c r="AO37201" s="11"/>
    </row>
    <row r="37202" spans="2:41" x14ac:dyDescent="0.25">
      <c r="B37202" s="6"/>
      <c r="D37202" s="6"/>
      <c r="E37202" s="6"/>
      <c r="F37202" s="6"/>
      <c r="U37202" s="11"/>
      <c r="AO37202" s="11"/>
    </row>
    <row r="37203" spans="2:41" x14ac:dyDescent="0.25">
      <c r="B37203" s="6"/>
      <c r="D37203" s="6"/>
      <c r="E37203" s="6"/>
      <c r="F37203" s="6"/>
      <c r="U37203" s="11"/>
      <c r="AO37203" s="11"/>
    </row>
    <row r="37204" spans="2:41" x14ac:dyDescent="0.25">
      <c r="B37204" s="6"/>
      <c r="D37204" s="6"/>
      <c r="E37204" s="6"/>
      <c r="F37204" s="6"/>
      <c r="U37204" s="11"/>
      <c r="AO37204" s="11"/>
    </row>
    <row r="37205" spans="2:41" x14ac:dyDescent="0.25">
      <c r="B37205" s="6"/>
      <c r="D37205" s="6"/>
      <c r="E37205" s="6"/>
      <c r="F37205" s="6"/>
      <c r="U37205" s="11"/>
      <c r="AO37205" s="11"/>
    </row>
    <row r="37206" spans="2:41" x14ac:dyDescent="0.25">
      <c r="B37206" s="6"/>
      <c r="D37206" s="6"/>
      <c r="E37206" s="6"/>
      <c r="F37206" s="6"/>
      <c r="U37206" s="11"/>
      <c r="AO37206" s="11"/>
    </row>
    <row r="37207" spans="2:41" x14ac:dyDescent="0.25">
      <c r="B37207" s="6"/>
      <c r="D37207" s="6"/>
      <c r="E37207" s="6"/>
      <c r="F37207" s="6"/>
      <c r="U37207" s="11"/>
      <c r="AO37207" s="11"/>
    </row>
    <row r="37208" spans="2:41" x14ac:dyDescent="0.25">
      <c r="B37208" s="6"/>
      <c r="D37208" s="6"/>
      <c r="E37208" s="6"/>
      <c r="F37208" s="6"/>
      <c r="U37208" s="11"/>
      <c r="AO37208" s="11"/>
    </row>
    <row r="37209" spans="2:41" x14ac:dyDescent="0.25">
      <c r="B37209" s="6"/>
      <c r="D37209" s="6"/>
      <c r="E37209" s="6"/>
      <c r="F37209" s="6"/>
      <c r="U37209" s="11"/>
      <c r="AO37209" s="11"/>
    </row>
    <row r="37210" spans="2:41" x14ac:dyDescent="0.25">
      <c r="B37210" s="6"/>
      <c r="D37210" s="6"/>
      <c r="E37210" s="6"/>
      <c r="F37210" s="6"/>
      <c r="U37210" s="11"/>
      <c r="AO37210" s="11"/>
    </row>
    <row r="37211" spans="2:41" x14ac:dyDescent="0.25">
      <c r="B37211" s="6"/>
      <c r="D37211" s="6"/>
      <c r="E37211" s="6"/>
      <c r="F37211" s="6"/>
      <c r="U37211" s="11"/>
      <c r="AO37211" s="11"/>
    </row>
    <row r="37212" spans="2:41" x14ac:dyDescent="0.25">
      <c r="B37212" s="6"/>
      <c r="D37212" s="6"/>
      <c r="E37212" s="6"/>
      <c r="F37212" s="6"/>
      <c r="U37212" s="11"/>
      <c r="AO37212" s="11"/>
    </row>
    <row r="37213" spans="2:41" x14ac:dyDescent="0.25">
      <c r="B37213" s="6"/>
      <c r="D37213" s="6"/>
      <c r="E37213" s="6"/>
      <c r="F37213" s="6"/>
      <c r="U37213" s="11"/>
      <c r="AO37213" s="11"/>
    </row>
    <row r="37214" spans="2:41" x14ac:dyDescent="0.25">
      <c r="B37214" s="6"/>
      <c r="D37214" s="6"/>
      <c r="E37214" s="6"/>
      <c r="F37214" s="6"/>
      <c r="U37214" s="11"/>
      <c r="AO37214" s="11"/>
    </row>
    <row r="37215" spans="2:41" x14ac:dyDescent="0.25">
      <c r="B37215" s="6"/>
      <c r="D37215" s="6"/>
      <c r="E37215" s="6"/>
      <c r="F37215" s="6"/>
      <c r="U37215" s="11"/>
      <c r="AO37215" s="11"/>
    </row>
    <row r="37216" spans="2:41" x14ac:dyDescent="0.25">
      <c r="B37216" s="6"/>
      <c r="D37216" s="6"/>
      <c r="E37216" s="6"/>
      <c r="F37216" s="6"/>
      <c r="U37216" s="11"/>
      <c r="AO37216" s="11"/>
    </row>
    <row r="37217" spans="2:41" x14ac:dyDescent="0.25">
      <c r="B37217" s="6"/>
      <c r="D37217" s="6"/>
      <c r="E37217" s="6"/>
      <c r="F37217" s="6"/>
      <c r="U37217" s="11"/>
      <c r="AO37217" s="11"/>
    </row>
    <row r="37218" spans="2:41" x14ac:dyDescent="0.25">
      <c r="B37218" s="6"/>
      <c r="D37218" s="6"/>
      <c r="E37218" s="6"/>
      <c r="F37218" s="6"/>
      <c r="U37218" s="11"/>
      <c r="AO37218" s="11"/>
    </row>
    <row r="37219" spans="2:41" x14ac:dyDescent="0.25">
      <c r="B37219" s="6"/>
      <c r="D37219" s="6"/>
      <c r="E37219" s="6"/>
      <c r="F37219" s="6"/>
      <c r="U37219" s="11"/>
      <c r="AO37219" s="11"/>
    </row>
    <row r="37220" spans="2:41" x14ac:dyDescent="0.25">
      <c r="B37220" s="6"/>
      <c r="D37220" s="6"/>
      <c r="E37220" s="6"/>
      <c r="F37220" s="6"/>
      <c r="U37220" s="11"/>
      <c r="AO37220" s="11"/>
    </row>
    <row r="37221" spans="2:41" x14ac:dyDescent="0.25">
      <c r="B37221" s="6"/>
      <c r="D37221" s="6"/>
      <c r="E37221" s="6"/>
      <c r="F37221" s="6"/>
      <c r="U37221" s="11"/>
      <c r="AO37221" s="11"/>
    </row>
    <row r="37222" spans="2:41" x14ac:dyDescent="0.25">
      <c r="B37222" s="6"/>
      <c r="D37222" s="6"/>
      <c r="E37222" s="6"/>
      <c r="F37222" s="6"/>
      <c r="U37222" s="11"/>
      <c r="AO37222" s="11"/>
    </row>
    <row r="37223" spans="2:41" x14ac:dyDescent="0.25">
      <c r="B37223" s="6"/>
      <c r="D37223" s="6"/>
      <c r="E37223" s="6"/>
      <c r="F37223" s="6"/>
      <c r="U37223" s="11"/>
      <c r="AO37223" s="11"/>
    </row>
    <row r="37224" spans="2:41" x14ac:dyDescent="0.25">
      <c r="B37224" s="6"/>
      <c r="D37224" s="6"/>
      <c r="E37224" s="6"/>
      <c r="F37224" s="6"/>
      <c r="U37224" s="11"/>
      <c r="AO37224" s="11"/>
    </row>
    <row r="37225" spans="2:41" x14ac:dyDescent="0.25">
      <c r="B37225" s="6"/>
      <c r="D37225" s="6"/>
      <c r="E37225" s="6"/>
      <c r="F37225" s="6"/>
      <c r="U37225" s="11"/>
      <c r="AO37225" s="11"/>
    </row>
    <row r="37226" spans="2:41" x14ac:dyDescent="0.25">
      <c r="B37226" s="6"/>
      <c r="D37226" s="6"/>
      <c r="E37226" s="6"/>
      <c r="F37226" s="6"/>
      <c r="U37226" s="11"/>
      <c r="AO37226" s="11"/>
    </row>
    <row r="37227" spans="2:41" x14ac:dyDescent="0.25">
      <c r="B37227" s="6"/>
      <c r="D37227" s="6"/>
      <c r="E37227" s="6"/>
      <c r="F37227" s="6"/>
      <c r="U37227" s="11"/>
      <c r="AO37227" s="11"/>
    </row>
    <row r="37228" spans="2:41" x14ac:dyDescent="0.25">
      <c r="B37228" s="6"/>
      <c r="D37228" s="6"/>
      <c r="E37228" s="6"/>
      <c r="F37228" s="6"/>
      <c r="U37228" s="11"/>
      <c r="AO37228" s="11"/>
    </row>
    <row r="37229" spans="2:41" x14ac:dyDescent="0.25">
      <c r="B37229" s="6"/>
      <c r="D37229" s="6"/>
      <c r="E37229" s="6"/>
      <c r="F37229" s="6"/>
      <c r="U37229" s="11"/>
      <c r="AO37229" s="11"/>
    </row>
    <row r="37230" spans="2:41" x14ac:dyDescent="0.25">
      <c r="B37230" s="6"/>
      <c r="D37230" s="6"/>
      <c r="E37230" s="6"/>
      <c r="F37230" s="6"/>
      <c r="U37230" s="11"/>
      <c r="AO37230" s="11"/>
    </row>
    <row r="37231" spans="2:41" x14ac:dyDescent="0.25">
      <c r="B37231" s="6"/>
      <c r="D37231" s="6"/>
      <c r="E37231" s="6"/>
      <c r="F37231" s="6"/>
      <c r="U37231" s="11"/>
      <c r="AO37231" s="11"/>
    </row>
    <row r="37232" spans="2:41" x14ac:dyDescent="0.25">
      <c r="B37232" s="6"/>
      <c r="D37232" s="6"/>
      <c r="E37232" s="6"/>
      <c r="F37232" s="6"/>
      <c r="U37232" s="11"/>
      <c r="AO37232" s="11"/>
    </row>
    <row r="37233" spans="2:41" x14ac:dyDescent="0.25">
      <c r="B37233" s="6"/>
      <c r="D37233" s="6"/>
      <c r="E37233" s="6"/>
      <c r="F37233" s="6"/>
      <c r="U37233" s="11"/>
      <c r="AO37233" s="11"/>
    </row>
    <row r="37234" spans="2:41" x14ac:dyDescent="0.25">
      <c r="B37234" s="6"/>
      <c r="D37234" s="6"/>
      <c r="E37234" s="6"/>
      <c r="F37234" s="6"/>
      <c r="U37234" s="11"/>
      <c r="AO37234" s="11"/>
    </row>
    <row r="37235" spans="2:41" x14ac:dyDescent="0.25">
      <c r="B37235" s="6"/>
      <c r="D37235" s="6"/>
      <c r="E37235" s="6"/>
      <c r="F37235" s="6"/>
      <c r="U37235" s="11"/>
      <c r="AO37235" s="11"/>
    </row>
    <row r="37236" spans="2:41" x14ac:dyDescent="0.25">
      <c r="B37236" s="6"/>
      <c r="D37236" s="6"/>
      <c r="E37236" s="6"/>
      <c r="F37236" s="6"/>
      <c r="U37236" s="11"/>
      <c r="AO37236" s="11"/>
    </row>
    <row r="37237" spans="2:41" x14ac:dyDescent="0.25">
      <c r="B37237" s="6"/>
      <c r="D37237" s="6"/>
      <c r="E37237" s="6"/>
      <c r="F37237" s="6"/>
      <c r="U37237" s="11"/>
      <c r="AO37237" s="11"/>
    </row>
    <row r="37238" spans="2:41" x14ac:dyDescent="0.25">
      <c r="B37238" s="6"/>
      <c r="D37238" s="6"/>
      <c r="E37238" s="6"/>
      <c r="F37238" s="6"/>
      <c r="U37238" s="11"/>
      <c r="AO37238" s="11"/>
    </row>
    <row r="37239" spans="2:41" x14ac:dyDescent="0.25">
      <c r="B37239" s="6"/>
      <c r="D37239" s="6"/>
      <c r="E37239" s="6"/>
      <c r="F37239" s="6"/>
      <c r="U37239" s="11"/>
      <c r="AO37239" s="11"/>
    </row>
    <row r="37240" spans="2:41" x14ac:dyDescent="0.25">
      <c r="B37240" s="6"/>
      <c r="D37240" s="6"/>
      <c r="E37240" s="6"/>
      <c r="F37240" s="6"/>
      <c r="U37240" s="11"/>
      <c r="AO37240" s="11"/>
    </row>
    <row r="37241" spans="2:41" x14ac:dyDescent="0.25">
      <c r="B37241" s="6"/>
      <c r="D37241" s="6"/>
      <c r="E37241" s="6"/>
      <c r="F37241" s="6"/>
      <c r="U37241" s="11"/>
      <c r="AO37241" s="11"/>
    </row>
    <row r="37242" spans="2:41" x14ac:dyDescent="0.25">
      <c r="B37242" s="6"/>
      <c r="D37242" s="6"/>
      <c r="E37242" s="6"/>
      <c r="F37242" s="6"/>
      <c r="U37242" s="11"/>
      <c r="AO37242" s="11"/>
    </row>
    <row r="37243" spans="2:41" x14ac:dyDescent="0.25">
      <c r="B37243" s="6"/>
      <c r="D37243" s="6"/>
      <c r="E37243" s="6"/>
      <c r="F37243" s="6"/>
      <c r="U37243" s="11"/>
      <c r="AO37243" s="11"/>
    </row>
    <row r="37244" spans="2:41" x14ac:dyDescent="0.25">
      <c r="B37244" s="6"/>
      <c r="D37244" s="6"/>
      <c r="E37244" s="6"/>
      <c r="F37244" s="6"/>
      <c r="U37244" s="11"/>
      <c r="AO37244" s="11"/>
    </row>
    <row r="37245" spans="2:41" x14ac:dyDescent="0.25">
      <c r="B37245" s="6"/>
      <c r="D37245" s="6"/>
      <c r="E37245" s="6"/>
      <c r="F37245" s="6"/>
      <c r="U37245" s="11"/>
      <c r="AO37245" s="11"/>
    </row>
    <row r="37246" spans="2:41" x14ac:dyDescent="0.25">
      <c r="B37246" s="6"/>
      <c r="D37246" s="6"/>
      <c r="E37246" s="6"/>
      <c r="F37246" s="6"/>
      <c r="U37246" s="11"/>
      <c r="AO37246" s="11"/>
    </row>
    <row r="37247" spans="2:41" x14ac:dyDescent="0.25">
      <c r="B37247" s="6"/>
      <c r="D37247" s="6"/>
      <c r="E37247" s="6"/>
      <c r="F37247" s="6"/>
      <c r="U37247" s="11"/>
      <c r="AO37247" s="11"/>
    </row>
    <row r="37248" spans="2:41" x14ac:dyDescent="0.25">
      <c r="B37248" s="6"/>
      <c r="D37248" s="6"/>
      <c r="E37248" s="6"/>
      <c r="F37248" s="6"/>
      <c r="U37248" s="11"/>
      <c r="AO37248" s="11"/>
    </row>
    <row r="37249" spans="2:41" x14ac:dyDescent="0.25">
      <c r="B37249" s="6"/>
      <c r="D37249" s="6"/>
      <c r="E37249" s="6"/>
      <c r="F37249" s="6"/>
      <c r="U37249" s="11"/>
      <c r="AO37249" s="11"/>
    </row>
    <row r="37250" spans="2:41" x14ac:dyDescent="0.25">
      <c r="B37250" s="6"/>
      <c r="D37250" s="6"/>
      <c r="E37250" s="6"/>
      <c r="F37250" s="6"/>
      <c r="U37250" s="11"/>
      <c r="AO37250" s="11"/>
    </row>
    <row r="37251" spans="2:41" x14ac:dyDescent="0.25">
      <c r="B37251" s="6"/>
      <c r="D37251" s="6"/>
      <c r="E37251" s="6"/>
      <c r="F37251" s="6"/>
      <c r="U37251" s="11"/>
      <c r="AO37251" s="11"/>
    </row>
    <row r="37252" spans="2:41" x14ac:dyDescent="0.25">
      <c r="B37252" s="6"/>
      <c r="D37252" s="6"/>
      <c r="E37252" s="6"/>
      <c r="F37252" s="6"/>
      <c r="U37252" s="11"/>
      <c r="AO37252" s="11"/>
    </row>
    <row r="37253" spans="2:41" x14ac:dyDescent="0.25">
      <c r="B37253" s="6"/>
      <c r="D37253" s="6"/>
      <c r="E37253" s="6"/>
      <c r="F37253" s="6"/>
      <c r="U37253" s="11"/>
      <c r="AO37253" s="11"/>
    </row>
    <row r="37254" spans="2:41" x14ac:dyDescent="0.25">
      <c r="B37254" s="6"/>
      <c r="D37254" s="6"/>
      <c r="E37254" s="6"/>
      <c r="F37254" s="6"/>
      <c r="U37254" s="11"/>
      <c r="AO37254" s="11"/>
    </row>
    <row r="37255" spans="2:41" x14ac:dyDescent="0.25">
      <c r="B37255" s="6"/>
      <c r="D37255" s="6"/>
      <c r="E37255" s="6"/>
      <c r="F37255" s="6"/>
      <c r="U37255" s="11"/>
      <c r="AO37255" s="11"/>
    </row>
    <row r="37256" spans="2:41" x14ac:dyDescent="0.25">
      <c r="B37256" s="6"/>
      <c r="D37256" s="6"/>
      <c r="E37256" s="6"/>
      <c r="F37256" s="6"/>
      <c r="U37256" s="11"/>
      <c r="AO37256" s="11"/>
    </row>
    <row r="37257" spans="2:41" x14ac:dyDescent="0.25">
      <c r="B37257" s="6"/>
      <c r="D37257" s="6"/>
      <c r="E37257" s="6"/>
      <c r="F37257" s="6"/>
      <c r="U37257" s="11"/>
      <c r="AO37257" s="11"/>
    </row>
    <row r="37258" spans="2:41" x14ac:dyDescent="0.25">
      <c r="B37258" s="6"/>
      <c r="D37258" s="6"/>
      <c r="E37258" s="6"/>
      <c r="F37258" s="6"/>
      <c r="U37258" s="11"/>
      <c r="AO37258" s="11"/>
    </row>
    <row r="37259" spans="2:41" x14ac:dyDescent="0.25">
      <c r="B37259" s="6"/>
      <c r="D37259" s="6"/>
      <c r="E37259" s="6"/>
      <c r="F37259" s="6"/>
      <c r="U37259" s="11"/>
      <c r="AO37259" s="11"/>
    </row>
    <row r="37260" spans="2:41" x14ac:dyDescent="0.25">
      <c r="B37260" s="6"/>
      <c r="D37260" s="6"/>
      <c r="E37260" s="6"/>
      <c r="F37260" s="6"/>
      <c r="U37260" s="11"/>
      <c r="AO37260" s="11"/>
    </row>
    <row r="37261" spans="2:41" x14ac:dyDescent="0.25">
      <c r="B37261" s="6"/>
      <c r="D37261" s="6"/>
      <c r="E37261" s="6"/>
      <c r="F37261" s="6"/>
      <c r="U37261" s="11"/>
      <c r="AO37261" s="11"/>
    </row>
    <row r="37262" spans="2:41" x14ac:dyDescent="0.25">
      <c r="B37262" s="6"/>
      <c r="D37262" s="6"/>
      <c r="E37262" s="6"/>
      <c r="F37262" s="6"/>
      <c r="U37262" s="11"/>
      <c r="AO37262" s="11"/>
    </row>
    <row r="37263" spans="2:41" x14ac:dyDescent="0.25">
      <c r="B37263" s="6"/>
      <c r="D37263" s="6"/>
      <c r="E37263" s="6"/>
      <c r="F37263" s="6"/>
      <c r="U37263" s="11"/>
      <c r="AO37263" s="11"/>
    </row>
    <row r="37264" spans="2:41" x14ac:dyDescent="0.25">
      <c r="B37264" s="6"/>
      <c r="D37264" s="6"/>
      <c r="E37264" s="6"/>
      <c r="F37264" s="6"/>
      <c r="U37264" s="11"/>
      <c r="AO37264" s="11"/>
    </row>
    <row r="37265" spans="2:41" x14ac:dyDescent="0.25">
      <c r="B37265" s="6"/>
      <c r="D37265" s="6"/>
      <c r="E37265" s="6"/>
      <c r="F37265" s="6"/>
      <c r="U37265" s="11"/>
      <c r="AO37265" s="11"/>
    </row>
    <row r="37266" spans="2:41" x14ac:dyDescent="0.25">
      <c r="B37266" s="6"/>
      <c r="D37266" s="6"/>
      <c r="E37266" s="6"/>
      <c r="F37266" s="6"/>
      <c r="U37266" s="11"/>
      <c r="AO37266" s="11"/>
    </row>
    <row r="37267" spans="2:41" x14ac:dyDescent="0.25">
      <c r="B37267" s="6"/>
      <c r="D37267" s="6"/>
      <c r="E37267" s="6"/>
      <c r="F37267" s="6"/>
      <c r="U37267" s="11"/>
      <c r="AO37267" s="11"/>
    </row>
    <row r="37268" spans="2:41" x14ac:dyDescent="0.25">
      <c r="B37268" s="6"/>
      <c r="D37268" s="6"/>
      <c r="E37268" s="6"/>
      <c r="F37268" s="6"/>
      <c r="U37268" s="11"/>
      <c r="AO37268" s="11"/>
    </row>
    <row r="37269" spans="2:41" x14ac:dyDescent="0.25">
      <c r="B37269" s="6"/>
      <c r="D37269" s="6"/>
      <c r="E37269" s="6"/>
      <c r="F37269" s="6"/>
      <c r="U37269" s="11"/>
      <c r="AO37269" s="11"/>
    </row>
    <row r="37270" spans="2:41" x14ac:dyDescent="0.25">
      <c r="B37270" s="6"/>
      <c r="D37270" s="6"/>
      <c r="E37270" s="6"/>
      <c r="F37270" s="6"/>
      <c r="U37270" s="11"/>
      <c r="AO37270" s="11"/>
    </row>
    <row r="37271" spans="2:41" x14ac:dyDescent="0.25">
      <c r="B37271" s="6"/>
      <c r="D37271" s="6"/>
      <c r="E37271" s="6"/>
      <c r="F37271" s="6"/>
      <c r="U37271" s="11"/>
      <c r="AO37271" s="11"/>
    </row>
    <row r="37272" spans="2:41" x14ac:dyDescent="0.25">
      <c r="B37272" s="6"/>
      <c r="D37272" s="6"/>
      <c r="E37272" s="6"/>
      <c r="F37272" s="6"/>
      <c r="U37272" s="11"/>
      <c r="AO37272" s="11"/>
    </row>
    <row r="37273" spans="2:41" x14ac:dyDescent="0.25">
      <c r="B37273" s="6"/>
      <c r="D37273" s="6"/>
      <c r="E37273" s="6"/>
      <c r="F37273" s="6"/>
      <c r="U37273" s="11"/>
      <c r="AO37273" s="11"/>
    </row>
    <row r="37274" spans="2:41" x14ac:dyDescent="0.25">
      <c r="B37274" s="6"/>
      <c r="D37274" s="6"/>
      <c r="E37274" s="6"/>
      <c r="F37274" s="6"/>
      <c r="U37274" s="11"/>
      <c r="AO37274" s="11"/>
    </row>
    <row r="37275" spans="2:41" x14ac:dyDescent="0.25">
      <c r="B37275" s="6"/>
      <c r="D37275" s="6"/>
      <c r="E37275" s="6"/>
      <c r="F37275" s="6"/>
      <c r="U37275" s="11"/>
      <c r="AO37275" s="11"/>
    </row>
    <row r="37276" spans="2:41" x14ac:dyDescent="0.25">
      <c r="B37276" s="6"/>
      <c r="D37276" s="6"/>
      <c r="E37276" s="6"/>
      <c r="F37276" s="6"/>
      <c r="U37276" s="11"/>
      <c r="AO37276" s="11"/>
    </row>
    <row r="37277" spans="2:41" x14ac:dyDescent="0.25">
      <c r="B37277" s="6"/>
      <c r="D37277" s="6"/>
      <c r="E37277" s="6"/>
      <c r="F37277" s="6"/>
      <c r="U37277" s="11"/>
      <c r="AO37277" s="11"/>
    </row>
    <row r="37278" spans="2:41" x14ac:dyDescent="0.25">
      <c r="B37278" s="6"/>
      <c r="D37278" s="6"/>
      <c r="E37278" s="6"/>
      <c r="F37278" s="6"/>
      <c r="U37278" s="11"/>
      <c r="AO37278" s="11"/>
    </row>
    <row r="37279" spans="2:41" x14ac:dyDescent="0.25">
      <c r="B37279" s="6"/>
      <c r="D37279" s="6"/>
      <c r="E37279" s="6"/>
      <c r="F37279" s="6"/>
      <c r="U37279" s="11"/>
      <c r="AO37279" s="11"/>
    </row>
    <row r="37280" spans="2:41" x14ac:dyDescent="0.25">
      <c r="B37280" s="6"/>
      <c r="D37280" s="6"/>
      <c r="E37280" s="6"/>
      <c r="F37280" s="6"/>
      <c r="U37280" s="11"/>
      <c r="AO37280" s="11"/>
    </row>
    <row r="37281" spans="2:41" x14ac:dyDescent="0.25">
      <c r="B37281" s="6"/>
      <c r="D37281" s="6"/>
      <c r="E37281" s="6"/>
      <c r="F37281" s="6"/>
      <c r="U37281" s="11"/>
      <c r="AO37281" s="11"/>
    </row>
    <row r="37282" spans="2:41" x14ac:dyDescent="0.25">
      <c r="B37282" s="6"/>
      <c r="D37282" s="6"/>
      <c r="E37282" s="6"/>
      <c r="F37282" s="6"/>
      <c r="U37282" s="11"/>
      <c r="AO37282" s="11"/>
    </row>
    <row r="37283" spans="2:41" x14ac:dyDescent="0.25">
      <c r="B37283" s="6"/>
      <c r="D37283" s="6"/>
      <c r="E37283" s="6"/>
      <c r="F37283" s="6"/>
      <c r="U37283" s="11"/>
      <c r="AO37283" s="11"/>
    </row>
    <row r="37284" spans="2:41" x14ac:dyDescent="0.25">
      <c r="B37284" s="6"/>
      <c r="D37284" s="6"/>
      <c r="E37284" s="6"/>
      <c r="F37284" s="6"/>
      <c r="U37284" s="11"/>
      <c r="AO37284" s="11"/>
    </row>
    <row r="37285" spans="2:41" x14ac:dyDescent="0.25">
      <c r="B37285" s="6"/>
      <c r="D37285" s="6"/>
      <c r="E37285" s="6"/>
      <c r="F37285" s="6"/>
      <c r="U37285" s="11"/>
      <c r="AO37285" s="11"/>
    </row>
    <row r="37286" spans="2:41" x14ac:dyDescent="0.25">
      <c r="B37286" s="6"/>
      <c r="D37286" s="6"/>
      <c r="E37286" s="6"/>
      <c r="F37286" s="6"/>
      <c r="U37286" s="11"/>
      <c r="AO37286" s="11"/>
    </row>
    <row r="37287" spans="2:41" x14ac:dyDescent="0.25">
      <c r="B37287" s="6"/>
      <c r="D37287" s="6"/>
      <c r="E37287" s="6"/>
      <c r="F37287" s="6"/>
      <c r="U37287" s="11"/>
      <c r="AO37287" s="11"/>
    </row>
    <row r="37288" spans="2:41" x14ac:dyDescent="0.25">
      <c r="B37288" s="6"/>
      <c r="D37288" s="6"/>
      <c r="E37288" s="6"/>
      <c r="F37288" s="6"/>
      <c r="U37288" s="11"/>
      <c r="AO37288" s="11"/>
    </row>
    <row r="37289" spans="2:41" x14ac:dyDescent="0.25">
      <c r="B37289" s="6"/>
      <c r="D37289" s="6"/>
      <c r="E37289" s="6"/>
      <c r="F37289" s="6"/>
      <c r="U37289" s="11"/>
      <c r="AO37289" s="11"/>
    </row>
    <row r="37290" spans="2:41" x14ac:dyDescent="0.25">
      <c r="B37290" s="6"/>
      <c r="D37290" s="6"/>
      <c r="E37290" s="6"/>
      <c r="F37290" s="6"/>
      <c r="U37290" s="11"/>
      <c r="AO37290" s="11"/>
    </row>
    <row r="37291" spans="2:41" x14ac:dyDescent="0.25">
      <c r="B37291" s="6"/>
      <c r="D37291" s="6"/>
      <c r="E37291" s="6"/>
      <c r="F37291" s="6"/>
      <c r="U37291" s="11"/>
      <c r="AO37291" s="11"/>
    </row>
    <row r="37292" spans="2:41" x14ac:dyDescent="0.25">
      <c r="B37292" s="6"/>
      <c r="D37292" s="6"/>
      <c r="E37292" s="6"/>
      <c r="F37292" s="6"/>
      <c r="U37292" s="11"/>
      <c r="AO37292" s="11"/>
    </row>
    <row r="37293" spans="2:41" x14ac:dyDescent="0.25">
      <c r="B37293" s="6"/>
      <c r="D37293" s="6"/>
      <c r="E37293" s="6"/>
      <c r="F37293" s="6"/>
      <c r="U37293" s="11"/>
      <c r="AO37293" s="11"/>
    </row>
    <row r="37294" spans="2:41" x14ac:dyDescent="0.25">
      <c r="B37294" s="6"/>
      <c r="D37294" s="6"/>
      <c r="E37294" s="6"/>
      <c r="F37294" s="6"/>
      <c r="U37294" s="11"/>
      <c r="AO37294" s="11"/>
    </row>
    <row r="37295" spans="2:41" x14ac:dyDescent="0.25">
      <c r="B37295" s="6"/>
      <c r="D37295" s="6"/>
      <c r="E37295" s="6"/>
      <c r="F37295" s="6"/>
      <c r="U37295" s="11"/>
      <c r="AO37295" s="11"/>
    </row>
    <row r="37296" spans="2:41" x14ac:dyDescent="0.25">
      <c r="B37296" s="6"/>
      <c r="D37296" s="6"/>
      <c r="E37296" s="6"/>
      <c r="F37296" s="6"/>
      <c r="U37296" s="11"/>
      <c r="AO37296" s="11"/>
    </row>
    <row r="37297" spans="2:41" x14ac:dyDescent="0.25">
      <c r="B37297" s="6"/>
      <c r="D37297" s="6"/>
      <c r="E37297" s="6"/>
      <c r="F37297" s="6"/>
      <c r="U37297" s="11"/>
      <c r="AO37297" s="11"/>
    </row>
    <row r="37298" spans="2:41" x14ac:dyDescent="0.25">
      <c r="B37298" s="6"/>
      <c r="D37298" s="6"/>
      <c r="E37298" s="6"/>
      <c r="F37298" s="6"/>
      <c r="U37298" s="11"/>
      <c r="AO37298" s="11"/>
    </row>
    <row r="37299" spans="2:41" x14ac:dyDescent="0.25">
      <c r="B37299" s="6"/>
      <c r="D37299" s="6"/>
      <c r="E37299" s="6"/>
      <c r="F37299" s="6"/>
      <c r="U37299" s="11"/>
      <c r="AO37299" s="11"/>
    </row>
    <row r="37300" spans="2:41" x14ac:dyDescent="0.25">
      <c r="B37300" s="6"/>
      <c r="D37300" s="6"/>
      <c r="E37300" s="6"/>
      <c r="F37300" s="6"/>
      <c r="U37300" s="11"/>
      <c r="AO37300" s="11"/>
    </row>
    <row r="37301" spans="2:41" x14ac:dyDescent="0.25">
      <c r="B37301" s="6"/>
      <c r="D37301" s="6"/>
      <c r="E37301" s="6"/>
      <c r="F37301" s="6"/>
      <c r="U37301" s="11"/>
      <c r="AO37301" s="11"/>
    </row>
    <row r="37302" spans="2:41" x14ac:dyDescent="0.25">
      <c r="B37302" s="6"/>
      <c r="D37302" s="6"/>
      <c r="E37302" s="6"/>
      <c r="F37302" s="6"/>
      <c r="U37302" s="11"/>
      <c r="AO37302" s="11"/>
    </row>
    <row r="37303" spans="2:41" x14ac:dyDescent="0.25">
      <c r="B37303" s="6"/>
      <c r="D37303" s="6"/>
      <c r="E37303" s="6"/>
      <c r="F37303" s="6"/>
      <c r="U37303" s="11"/>
      <c r="AO37303" s="11"/>
    </row>
    <row r="37304" spans="2:41" x14ac:dyDescent="0.25">
      <c r="B37304" s="6"/>
      <c r="D37304" s="6"/>
      <c r="E37304" s="6"/>
      <c r="F37304" s="6"/>
      <c r="U37304" s="11"/>
      <c r="AO37304" s="11"/>
    </row>
    <row r="37305" spans="2:41" x14ac:dyDescent="0.25">
      <c r="B37305" s="6"/>
      <c r="D37305" s="6"/>
      <c r="E37305" s="6"/>
      <c r="F37305" s="6"/>
      <c r="U37305" s="11"/>
      <c r="AO37305" s="11"/>
    </row>
    <row r="37306" spans="2:41" x14ac:dyDescent="0.25">
      <c r="B37306" s="6"/>
      <c r="D37306" s="6"/>
      <c r="E37306" s="6"/>
      <c r="F37306" s="6"/>
      <c r="U37306" s="11"/>
      <c r="AO37306" s="11"/>
    </row>
    <row r="37307" spans="2:41" x14ac:dyDescent="0.25">
      <c r="B37307" s="6"/>
      <c r="D37307" s="6"/>
      <c r="E37307" s="6"/>
      <c r="F37307" s="6"/>
      <c r="U37307" s="11"/>
      <c r="AO37307" s="11"/>
    </row>
    <row r="37308" spans="2:41" x14ac:dyDescent="0.25">
      <c r="B37308" s="6"/>
      <c r="D37308" s="6"/>
      <c r="E37308" s="6"/>
      <c r="F37308" s="6"/>
      <c r="U37308" s="11"/>
      <c r="AO37308" s="11"/>
    </row>
    <row r="37309" spans="2:41" x14ac:dyDescent="0.25">
      <c r="B37309" s="6"/>
      <c r="D37309" s="6"/>
      <c r="E37309" s="6"/>
      <c r="F37309" s="6"/>
      <c r="U37309" s="11"/>
      <c r="AO37309" s="11"/>
    </row>
    <row r="37310" spans="2:41" x14ac:dyDescent="0.25">
      <c r="B37310" s="6"/>
      <c r="D37310" s="6"/>
      <c r="E37310" s="6"/>
      <c r="F37310" s="6"/>
      <c r="U37310" s="11"/>
      <c r="AO37310" s="11"/>
    </row>
    <row r="37311" spans="2:41" x14ac:dyDescent="0.25">
      <c r="B37311" s="6"/>
      <c r="D37311" s="6"/>
      <c r="E37311" s="6"/>
      <c r="F37311" s="6"/>
      <c r="U37311" s="11"/>
      <c r="AO37311" s="11"/>
    </row>
    <row r="37312" spans="2:41" x14ac:dyDescent="0.25">
      <c r="B37312" s="6"/>
      <c r="D37312" s="6"/>
      <c r="E37312" s="6"/>
      <c r="F37312" s="6"/>
      <c r="U37312" s="11"/>
      <c r="AO37312" s="11"/>
    </row>
    <row r="37313" spans="2:41" x14ac:dyDescent="0.25">
      <c r="B37313" s="6"/>
      <c r="D37313" s="6"/>
      <c r="E37313" s="6"/>
      <c r="F37313" s="6"/>
      <c r="U37313" s="11"/>
      <c r="AO37313" s="11"/>
    </row>
    <row r="37314" spans="2:41" x14ac:dyDescent="0.25">
      <c r="B37314" s="6"/>
      <c r="D37314" s="6"/>
      <c r="E37314" s="6"/>
      <c r="F37314" s="6"/>
      <c r="U37314" s="11"/>
      <c r="AO37314" s="11"/>
    </row>
    <row r="37315" spans="2:41" x14ac:dyDescent="0.25">
      <c r="B37315" s="6"/>
      <c r="D37315" s="6"/>
      <c r="E37315" s="6"/>
      <c r="F37315" s="6"/>
      <c r="U37315" s="11"/>
      <c r="AO37315" s="11"/>
    </row>
    <row r="37316" spans="2:41" x14ac:dyDescent="0.25">
      <c r="B37316" s="6"/>
      <c r="D37316" s="6"/>
      <c r="E37316" s="6"/>
      <c r="F37316" s="6"/>
      <c r="U37316" s="11"/>
      <c r="AO37316" s="11"/>
    </row>
    <row r="37317" spans="2:41" x14ac:dyDescent="0.25">
      <c r="B37317" s="6"/>
      <c r="D37317" s="6"/>
      <c r="E37317" s="6"/>
      <c r="F37317" s="6"/>
      <c r="U37317" s="11"/>
      <c r="AO37317" s="11"/>
    </row>
    <row r="37318" spans="2:41" x14ac:dyDescent="0.25">
      <c r="B37318" s="6"/>
      <c r="D37318" s="6"/>
      <c r="E37318" s="6"/>
      <c r="F37318" s="6"/>
      <c r="U37318" s="11"/>
      <c r="AO37318" s="11"/>
    </row>
    <row r="37319" spans="2:41" x14ac:dyDescent="0.25">
      <c r="B37319" s="6"/>
      <c r="D37319" s="6"/>
      <c r="E37319" s="6"/>
      <c r="F37319" s="6"/>
      <c r="U37319" s="11"/>
      <c r="AO37319" s="11"/>
    </row>
    <row r="37320" spans="2:41" x14ac:dyDescent="0.25">
      <c r="B37320" s="6"/>
      <c r="D37320" s="6"/>
      <c r="E37320" s="6"/>
      <c r="F37320" s="6"/>
      <c r="U37320" s="11"/>
      <c r="AO37320" s="11"/>
    </row>
    <row r="37321" spans="2:41" x14ac:dyDescent="0.25">
      <c r="B37321" s="6"/>
      <c r="D37321" s="6"/>
      <c r="E37321" s="6"/>
      <c r="F37321" s="6"/>
      <c r="U37321" s="11"/>
      <c r="AO37321" s="11"/>
    </row>
    <row r="37322" spans="2:41" x14ac:dyDescent="0.25">
      <c r="B37322" s="6"/>
      <c r="D37322" s="6"/>
      <c r="E37322" s="6"/>
      <c r="F37322" s="6"/>
      <c r="U37322" s="11"/>
      <c r="AO37322" s="11"/>
    </row>
    <row r="37323" spans="2:41" x14ac:dyDescent="0.25">
      <c r="B37323" s="6"/>
      <c r="D37323" s="6"/>
      <c r="E37323" s="6"/>
      <c r="F37323" s="6"/>
      <c r="U37323" s="11"/>
      <c r="AO37323" s="11"/>
    </row>
    <row r="37324" spans="2:41" x14ac:dyDescent="0.25">
      <c r="B37324" s="6"/>
      <c r="D37324" s="6"/>
      <c r="E37324" s="6"/>
      <c r="F37324" s="6"/>
      <c r="U37324" s="11"/>
      <c r="AO37324" s="11"/>
    </row>
    <row r="37325" spans="2:41" x14ac:dyDescent="0.25">
      <c r="B37325" s="6"/>
      <c r="D37325" s="6"/>
      <c r="E37325" s="6"/>
      <c r="F37325" s="6"/>
      <c r="U37325" s="11"/>
      <c r="AO37325" s="11"/>
    </row>
    <row r="37326" spans="2:41" x14ac:dyDescent="0.25">
      <c r="B37326" s="6"/>
      <c r="D37326" s="6"/>
      <c r="E37326" s="6"/>
      <c r="F37326" s="6"/>
      <c r="U37326" s="11"/>
      <c r="AO37326" s="11"/>
    </row>
    <row r="37327" spans="2:41" x14ac:dyDescent="0.25">
      <c r="B37327" s="6"/>
      <c r="D37327" s="6"/>
      <c r="E37327" s="6"/>
      <c r="F37327" s="6"/>
      <c r="U37327" s="11"/>
      <c r="AO37327" s="11"/>
    </row>
    <row r="37328" spans="2:41" x14ac:dyDescent="0.25">
      <c r="B37328" s="6"/>
      <c r="D37328" s="6"/>
      <c r="E37328" s="6"/>
      <c r="F37328" s="6"/>
      <c r="U37328" s="11"/>
      <c r="AO37328" s="11"/>
    </row>
    <row r="37329" spans="2:41" x14ac:dyDescent="0.25">
      <c r="B37329" s="6"/>
      <c r="D37329" s="6"/>
      <c r="E37329" s="6"/>
      <c r="F37329" s="6"/>
      <c r="U37329" s="11"/>
      <c r="AO37329" s="11"/>
    </row>
    <row r="37330" spans="2:41" x14ac:dyDescent="0.25">
      <c r="B37330" s="6"/>
      <c r="D37330" s="6"/>
      <c r="E37330" s="6"/>
      <c r="F37330" s="6"/>
      <c r="U37330" s="11"/>
      <c r="AO37330" s="11"/>
    </row>
    <row r="37331" spans="2:41" x14ac:dyDescent="0.25">
      <c r="B37331" s="6"/>
      <c r="D37331" s="6"/>
      <c r="E37331" s="6"/>
      <c r="F37331" s="6"/>
      <c r="U37331" s="11"/>
      <c r="AO37331" s="11"/>
    </row>
    <row r="37332" spans="2:41" x14ac:dyDescent="0.25">
      <c r="B37332" s="6"/>
      <c r="D37332" s="6"/>
      <c r="E37332" s="6"/>
      <c r="F37332" s="6"/>
      <c r="U37332" s="11"/>
      <c r="AO37332" s="11"/>
    </row>
    <row r="37333" spans="2:41" x14ac:dyDescent="0.25">
      <c r="B37333" s="6"/>
      <c r="D37333" s="6"/>
      <c r="E37333" s="6"/>
      <c r="F37333" s="6"/>
      <c r="U37333" s="11"/>
      <c r="AO37333" s="11"/>
    </row>
    <row r="37334" spans="2:41" x14ac:dyDescent="0.25">
      <c r="B37334" s="6"/>
      <c r="D37334" s="6"/>
      <c r="E37334" s="6"/>
      <c r="F37334" s="6"/>
      <c r="U37334" s="11"/>
      <c r="AO37334" s="11"/>
    </row>
    <row r="37335" spans="2:41" x14ac:dyDescent="0.25">
      <c r="B37335" s="6"/>
      <c r="D37335" s="6"/>
      <c r="E37335" s="6"/>
      <c r="F37335" s="6"/>
      <c r="U37335" s="11"/>
      <c r="AO37335" s="11"/>
    </row>
    <row r="37336" spans="2:41" x14ac:dyDescent="0.25">
      <c r="B37336" s="6"/>
      <c r="D37336" s="6"/>
      <c r="E37336" s="6"/>
      <c r="F37336" s="6"/>
      <c r="U37336" s="11"/>
      <c r="AO37336" s="11"/>
    </row>
    <row r="37337" spans="2:41" x14ac:dyDescent="0.25">
      <c r="B37337" s="6"/>
      <c r="D37337" s="6"/>
      <c r="E37337" s="6"/>
      <c r="F37337" s="6"/>
      <c r="U37337" s="11"/>
      <c r="AO37337" s="11"/>
    </row>
    <row r="37338" spans="2:41" x14ac:dyDescent="0.25">
      <c r="B37338" s="6"/>
      <c r="D37338" s="6"/>
      <c r="E37338" s="6"/>
      <c r="F37338" s="6"/>
      <c r="U37338" s="11"/>
      <c r="AO37338" s="11"/>
    </row>
    <row r="37339" spans="2:41" x14ac:dyDescent="0.25">
      <c r="B37339" s="6"/>
      <c r="D37339" s="6"/>
      <c r="E37339" s="6"/>
      <c r="F37339" s="6"/>
      <c r="U37339" s="11"/>
      <c r="AO37339" s="11"/>
    </row>
    <row r="37340" spans="2:41" x14ac:dyDescent="0.25">
      <c r="B37340" s="6"/>
      <c r="D37340" s="6"/>
      <c r="E37340" s="6"/>
      <c r="F37340" s="6"/>
      <c r="U37340" s="11"/>
      <c r="AO37340" s="11"/>
    </row>
    <row r="37341" spans="2:41" x14ac:dyDescent="0.25">
      <c r="B37341" s="6"/>
      <c r="D37341" s="6"/>
      <c r="E37341" s="6"/>
      <c r="F37341" s="6"/>
      <c r="U37341" s="11"/>
      <c r="AO37341" s="11"/>
    </row>
    <row r="37342" spans="2:41" x14ac:dyDescent="0.25">
      <c r="B37342" s="6"/>
      <c r="D37342" s="6"/>
      <c r="E37342" s="6"/>
      <c r="F37342" s="6"/>
      <c r="U37342" s="11"/>
      <c r="AO37342" s="11"/>
    </row>
    <row r="37343" spans="2:41" x14ac:dyDescent="0.25">
      <c r="B37343" s="6"/>
      <c r="D37343" s="6"/>
      <c r="E37343" s="6"/>
      <c r="F37343" s="6"/>
      <c r="U37343" s="11"/>
      <c r="AO37343" s="11"/>
    </row>
    <row r="37344" spans="2:41" x14ac:dyDescent="0.25">
      <c r="B37344" s="6"/>
      <c r="D37344" s="6"/>
      <c r="E37344" s="6"/>
      <c r="F37344" s="6"/>
      <c r="U37344" s="11"/>
      <c r="AO37344" s="11"/>
    </row>
    <row r="37345" spans="2:41" x14ac:dyDescent="0.25">
      <c r="B37345" s="6"/>
      <c r="D37345" s="6"/>
      <c r="E37345" s="6"/>
      <c r="F37345" s="6"/>
      <c r="U37345" s="11"/>
      <c r="AO37345" s="11"/>
    </row>
    <row r="37346" spans="2:41" x14ac:dyDescent="0.25">
      <c r="B37346" s="6"/>
      <c r="D37346" s="6"/>
      <c r="E37346" s="6"/>
      <c r="F37346" s="6"/>
      <c r="U37346" s="11"/>
      <c r="AO37346" s="11"/>
    </row>
    <row r="37347" spans="2:41" x14ac:dyDescent="0.25">
      <c r="B37347" s="6"/>
      <c r="D37347" s="6"/>
      <c r="E37347" s="6"/>
      <c r="F37347" s="6"/>
      <c r="U37347" s="11"/>
      <c r="AO37347" s="11"/>
    </row>
    <row r="37348" spans="2:41" x14ac:dyDescent="0.25">
      <c r="B37348" s="6"/>
      <c r="D37348" s="6"/>
      <c r="E37348" s="6"/>
      <c r="F37348" s="6"/>
      <c r="U37348" s="11"/>
      <c r="AO37348" s="11"/>
    </row>
    <row r="37349" spans="2:41" x14ac:dyDescent="0.25">
      <c r="B37349" s="6"/>
      <c r="D37349" s="6"/>
      <c r="E37349" s="6"/>
      <c r="F37349" s="6"/>
      <c r="U37349" s="11"/>
      <c r="AO37349" s="11"/>
    </row>
    <row r="37350" spans="2:41" x14ac:dyDescent="0.25">
      <c r="B37350" s="6"/>
      <c r="D37350" s="6"/>
      <c r="E37350" s="6"/>
      <c r="F37350" s="6"/>
      <c r="U37350" s="11"/>
      <c r="AO37350" s="11"/>
    </row>
    <row r="37351" spans="2:41" x14ac:dyDescent="0.25">
      <c r="B37351" s="6"/>
      <c r="D37351" s="6"/>
      <c r="E37351" s="6"/>
      <c r="F37351" s="6"/>
      <c r="U37351" s="11"/>
      <c r="AO37351" s="11"/>
    </row>
    <row r="37352" spans="2:41" x14ac:dyDescent="0.25">
      <c r="B37352" s="6"/>
      <c r="D37352" s="6"/>
      <c r="E37352" s="6"/>
      <c r="F37352" s="6"/>
      <c r="U37352" s="11"/>
      <c r="AO37352" s="11"/>
    </row>
    <row r="37353" spans="2:41" x14ac:dyDescent="0.25">
      <c r="B37353" s="6"/>
      <c r="D37353" s="6"/>
      <c r="E37353" s="6"/>
      <c r="F37353" s="6"/>
      <c r="U37353" s="11"/>
      <c r="AO37353" s="11"/>
    </row>
    <row r="37354" spans="2:41" x14ac:dyDescent="0.25">
      <c r="B37354" s="6"/>
      <c r="D37354" s="6"/>
      <c r="E37354" s="6"/>
      <c r="F37354" s="6"/>
      <c r="U37354" s="11"/>
      <c r="AO37354" s="11"/>
    </row>
    <row r="37355" spans="2:41" x14ac:dyDescent="0.25">
      <c r="B37355" s="6"/>
      <c r="D37355" s="6"/>
      <c r="E37355" s="6"/>
      <c r="F37355" s="6"/>
      <c r="U37355" s="11"/>
      <c r="AO37355" s="11"/>
    </row>
    <row r="37356" spans="2:41" x14ac:dyDescent="0.25">
      <c r="B37356" s="6"/>
      <c r="D37356" s="6"/>
      <c r="E37356" s="6"/>
      <c r="F37356" s="6"/>
      <c r="U37356" s="11"/>
      <c r="AO37356" s="11"/>
    </row>
    <row r="37357" spans="2:41" x14ac:dyDescent="0.25">
      <c r="B37357" s="6"/>
      <c r="D37357" s="6"/>
      <c r="E37357" s="6"/>
      <c r="F37357" s="6"/>
      <c r="U37357" s="11"/>
      <c r="AO37357" s="11"/>
    </row>
    <row r="37358" spans="2:41" x14ac:dyDescent="0.25">
      <c r="B37358" s="6"/>
      <c r="D37358" s="6"/>
      <c r="E37358" s="6"/>
      <c r="F37358" s="6"/>
      <c r="U37358" s="11"/>
      <c r="AO37358" s="11"/>
    </row>
    <row r="37359" spans="2:41" x14ac:dyDescent="0.25">
      <c r="B37359" s="6"/>
      <c r="D37359" s="6"/>
      <c r="E37359" s="6"/>
      <c r="F37359" s="6"/>
      <c r="U37359" s="11"/>
      <c r="AO37359" s="11"/>
    </row>
    <row r="37360" spans="2:41" x14ac:dyDescent="0.25">
      <c r="B37360" s="6"/>
      <c r="D37360" s="6"/>
      <c r="E37360" s="6"/>
      <c r="F37360" s="6"/>
      <c r="U37360" s="11"/>
      <c r="AO37360" s="11"/>
    </row>
    <row r="37361" spans="2:41" x14ac:dyDescent="0.25">
      <c r="B37361" s="6"/>
      <c r="D37361" s="6"/>
      <c r="E37361" s="6"/>
      <c r="F37361" s="6"/>
      <c r="U37361" s="11"/>
      <c r="AO37361" s="11"/>
    </row>
    <row r="37362" spans="2:41" x14ac:dyDescent="0.25">
      <c r="B37362" s="6"/>
      <c r="D37362" s="6"/>
      <c r="E37362" s="6"/>
      <c r="F37362" s="6"/>
      <c r="U37362" s="11"/>
      <c r="AO37362" s="11"/>
    </row>
    <row r="37363" spans="2:41" x14ac:dyDescent="0.25">
      <c r="B37363" s="6"/>
      <c r="D37363" s="6"/>
      <c r="E37363" s="6"/>
      <c r="F37363" s="6"/>
      <c r="U37363" s="11"/>
      <c r="AO37363" s="11"/>
    </row>
    <row r="37364" spans="2:41" x14ac:dyDescent="0.25">
      <c r="B37364" s="6"/>
      <c r="D37364" s="6"/>
      <c r="E37364" s="6"/>
      <c r="F37364" s="6"/>
      <c r="U37364" s="11"/>
      <c r="AO37364" s="11"/>
    </row>
    <row r="37365" spans="2:41" x14ac:dyDescent="0.25">
      <c r="B37365" s="6"/>
      <c r="D37365" s="6"/>
      <c r="E37365" s="6"/>
      <c r="F37365" s="6"/>
      <c r="U37365" s="11"/>
      <c r="AO37365" s="11"/>
    </row>
    <row r="37366" spans="2:41" x14ac:dyDescent="0.25">
      <c r="B37366" s="6"/>
      <c r="D37366" s="6"/>
      <c r="E37366" s="6"/>
      <c r="F37366" s="6"/>
      <c r="U37366" s="11"/>
      <c r="AO37366" s="11"/>
    </row>
    <row r="37367" spans="2:41" x14ac:dyDescent="0.25">
      <c r="B37367" s="6"/>
      <c r="D37367" s="6"/>
      <c r="E37367" s="6"/>
      <c r="F37367" s="6"/>
      <c r="U37367" s="11"/>
      <c r="AO37367" s="11"/>
    </row>
    <row r="37368" spans="2:41" x14ac:dyDescent="0.25">
      <c r="B37368" s="6"/>
      <c r="D37368" s="6"/>
      <c r="E37368" s="6"/>
      <c r="F37368" s="6"/>
      <c r="U37368" s="11"/>
      <c r="AO37368" s="11"/>
    </row>
    <row r="37369" spans="2:41" x14ac:dyDescent="0.25">
      <c r="B37369" s="6"/>
      <c r="D37369" s="6"/>
      <c r="E37369" s="6"/>
      <c r="F37369" s="6"/>
      <c r="U37369" s="11"/>
      <c r="AO37369" s="11"/>
    </row>
    <row r="37370" spans="2:41" x14ac:dyDescent="0.25">
      <c r="B37370" s="6"/>
      <c r="D37370" s="6"/>
      <c r="E37370" s="6"/>
      <c r="F37370" s="6"/>
      <c r="U37370" s="11"/>
      <c r="AO37370" s="11"/>
    </row>
    <row r="37371" spans="2:41" x14ac:dyDescent="0.25">
      <c r="B37371" s="6"/>
      <c r="D37371" s="6"/>
      <c r="E37371" s="6"/>
      <c r="F37371" s="6"/>
      <c r="U37371" s="11"/>
      <c r="AO37371" s="11"/>
    </row>
    <row r="37372" spans="2:41" x14ac:dyDescent="0.25">
      <c r="B37372" s="6"/>
      <c r="D37372" s="6"/>
      <c r="E37372" s="6"/>
      <c r="F37372" s="6"/>
      <c r="U37372" s="11"/>
      <c r="AO37372" s="11"/>
    </row>
    <row r="37373" spans="2:41" x14ac:dyDescent="0.25">
      <c r="B37373" s="6"/>
      <c r="D37373" s="6"/>
      <c r="E37373" s="6"/>
      <c r="F37373" s="6"/>
      <c r="U37373" s="11"/>
      <c r="AO37373" s="11"/>
    </row>
    <row r="37374" spans="2:41" x14ac:dyDescent="0.25">
      <c r="B37374" s="6"/>
      <c r="D37374" s="6"/>
      <c r="E37374" s="6"/>
      <c r="F37374" s="6"/>
      <c r="U37374" s="11"/>
      <c r="AO37374" s="11"/>
    </row>
    <row r="37375" spans="2:41" x14ac:dyDescent="0.25">
      <c r="B37375" s="6"/>
      <c r="D37375" s="6"/>
      <c r="E37375" s="6"/>
      <c r="F37375" s="6"/>
      <c r="U37375" s="11"/>
      <c r="AO37375" s="11"/>
    </row>
    <row r="37376" spans="2:41" x14ac:dyDescent="0.25">
      <c r="B37376" s="6"/>
      <c r="D37376" s="6"/>
      <c r="E37376" s="6"/>
      <c r="F37376" s="6"/>
      <c r="U37376" s="11"/>
      <c r="AO37376" s="11"/>
    </row>
    <row r="37377" spans="2:41" x14ac:dyDescent="0.25">
      <c r="B37377" s="6"/>
      <c r="D37377" s="6"/>
      <c r="E37377" s="6"/>
      <c r="F37377" s="6"/>
      <c r="U37377" s="11"/>
      <c r="AO37377" s="11"/>
    </row>
    <row r="37378" spans="2:41" x14ac:dyDescent="0.25">
      <c r="B37378" s="6"/>
      <c r="D37378" s="6"/>
      <c r="E37378" s="6"/>
      <c r="F37378" s="6"/>
      <c r="U37378" s="11"/>
      <c r="AO37378" s="11"/>
    </row>
    <row r="37379" spans="2:41" x14ac:dyDescent="0.25">
      <c r="B37379" s="6"/>
      <c r="D37379" s="6"/>
      <c r="E37379" s="6"/>
      <c r="F37379" s="6"/>
      <c r="U37379" s="11"/>
      <c r="AO37379" s="11"/>
    </row>
    <row r="37380" spans="2:41" x14ac:dyDescent="0.25">
      <c r="B37380" s="6"/>
      <c r="D37380" s="6"/>
      <c r="E37380" s="6"/>
      <c r="F37380" s="6"/>
      <c r="U37380" s="11"/>
      <c r="AO37380" s="11"/>
    </row>
    <row r="37381" spans="2:41" x14ac:dyDescent="0.25">
      <c r="B37381" s="6"/>
      <c r="D37381" s="6"/>
      <c r="E37381" s="6"/>
      <c r="F37381" s="6"/>
      <c r="U37381" s="11"/>
      <c r="AO37381" s="11"/>
    </row>
    <row r="37382" spans="2:41" x14ac:dyDescent="0.25">
      <c r="B37382" s="6"/>
      <c r="D37382" s="6"/>
      <c r="E37382" s="6"/>
      <c r="F37382" s="6"/>
      <c r="U37382" s="11"/>
      <c r="AO37382" s="11"/>
    </row>
    <row r="37383" spans="2:41" x14ac:dyDescent="0.25">
      <c r="B37383" s="6"/>
      <c r="D37383" s="6"/>
      <c r="E37383" s="6"/>
      <c r="F37383" s="6"/>
      <c r="U37383" s="11"/>
      <c r="AO37383" s="11"/>
    </row>
    <row r="37384" spans="2:41" x14ac:dyDescent="0.25">
      <c r="B37384" s="6"/>
      <c r="D37384" s="6"/>
      <c r="E37384" s="6"/>
      <c r="F37384" s="6"/>
      <c r="U37384" s="11"/>
      <c r="AO37384" s="11"/>
    </row>
    <row r="37385" spans="2:41" x14ac:dyDescent="0.25">
      <c r="B37385" s="6"/>
      <c r="D37385" s="6"/>
      <c r="E37385" s="6"/>
      <c r="F37385" s="6"/>
      <c r="U37385" s="11"/>
      <c r="AO37385" s="11"/>
    </row>
    <row r="37386" spans="2:41" x14ac:dyDescent="0.25">
      <c r="B37386" s="6"/>
      <c r="D37386" s="6"/>
      <c r="E37386" s="6"/>
      <c r="F37386" s="6"/>
      <c r="U37386" s="11"/>
      <c r="AO37386" s="11"/>
    </row>
    <row r="37387" spans="2:41" x14ac:dyDescent="0.25">
      <c r="B37387" s="6"/>
      <c r="D37387" s="6"/>
      <c r="E37387" s="6"/>
      <c r="F37387" s="6"/>
      <c r="U37387" s="11"/>
      <c r="AO37387" s="11"/>
    </row>
    <row r="37388" spans="2:41" x14ac:dyDescent="0.25">
      <c r="B37388" s="6"/>
      <c r="D37388" s="6"/>
      <c r="E37388" s="6"/>
      <c r="F37388" s="6"/>
      <c r="U37388" s="11"/>
      <c r="AO37388" s="11"/>
    </row>
    <row r="37389" spans="2:41" x14ac:dyDescent="0.25">
      <c r="B37389" s="6"/>
      <c r="D37389" s="6"/>
      <c r="E37389" s="6"/>
      <c r="F37389" s="6"/>
      <c r="U37389" s="11"/>
      <c r="AO37389" s="11"/>
    </row>
    <row r="37390" spans="2:41" x14ac:dyDescent="0.25">
      <c r="B37390" s="6"/>
      <c r="D37390" s="6"/>
      <c r="E37390" s="6"/>
      <c r="F37390" s="6"/>
      <c r="U37390" s="11"/>
      <c r="AO37390" s="11"/>
    </row>
    <row r="37391" spans="2:41" x14ac:dyDescent="0.25">
      <c r="B37391" s="6"/>
      <c r="D37391" s="6"/>
      <c r="E37391" s="6"/>
      <c r="F37391" s="6"/>
      <c r="U37391" s="11"/>
      <c r="AO37391" s="11"/>
    </row>
    <row r="37392" spans="2:41" x14ac:dyDescent="0.25">
      <c r="B37392" s="6"/>
      <c r="D37392" s="6"/>
      <c r="E37392" s="6"/>
      <c r="F37392" s="6"/>
      <c r="U37392" s="11"/>
      <c r="AO37392" s="11"/>
    </row>
    <row r="37393" spans="2:41" x14ac:dyDescent="0.25">
      <c r="B37393" s="6"/>
      <c r="D37393" s="6"/>
      <c r="E37393" s="6"/>
      <c r="F37393" s="6"/>
      <c r="U37393" s="11"/>
      <c r="AO37393" s="11"/>
    </row>
    <row r="37394" spans="2:41" x14ac:dyDescent="0.25">
      <c r="B37394" s="6"/>
      <c r="D37394" s="6"/>
      <c r="E37394" s="6"/>
      <c r="F37394" s="6"/>
      <c r="U37394" s="11"/>
      <c r="AO37394" s="11"/>
    </row>
    <row r="37395" spans="2:41" x14ac:dyDescent="0.25">
      <c r="B37395" s="6"/>
      <c r="D37395" s="6"/>
      <c r="E37395" s="6"/>
      <c r="F37395" s="6"/>
      <c r="U37395" s="11"/>
      <c r="AO37395" s="11"/>
    </row>
    <row r="37396" spans="2:41" x14ac:dyDescent="0.25">
      <c r="B37396" s="6"/>
      <c r="D37396" s="6"/>
      <c r="E37396" s="6"/>
      <c r="F37396" s="6"/>
      <c r="U37396" s="11"/>
      <c r="AO37396" s="11"/>
    </row>
    <row r="37397" spans="2:41" x14ac:dyDescent="0.25">
      <c r="B37397" s="6"/>
      <c r="D37397" s="6"/>
      <c r="E37397" s="6"/>
      <c r="F37397" s="6"/>
      <c r="U37397" s="11"/>
      <c r="AO37397" s="11"/>
    </row>
    <row r="37398" spans="2:41" x14ac:dyDescent="0.25">
      <c r="B37398" s="6"/>
      <c r="D37398" s="6"/>
      <c r="E37398" s="6"/>
      <c r="F37398" s="6"/>
      <c r="U37398" s="11"/>
      <c r="AO37398" s="11"/>
    </row>
    <row r="37399" spans="2:41" x14ac:dyDescent="0.25">
      <c r="B37399" s="6"/>
      <c r="D37399" s="6"/>
      <c r="E37399" s="6"/>
      <c r="F37399" s="6"/>
      <c r="U37399" s="11"/>
      <c r="AO37399" s="11"/>
    </row>
    <row r="37400" spans="2:41" x14ac:dyDescent="0.25">
      <c r="B37400" s="6"/>
      <c r="D37400" s="6"/>
      <c r="E37400" s="6"/>
      <c r="F37400" s="6"/>
      <c r="U37400" s="11"/>
      <c r="AO37400" s="11"/>
    </row>
    <row r="37401" spans="2:41" x14ac:dyDescent="0.25">
      <c r="B37401" s="6"/>
      <c r="D37401" s="6"/>
      <c r="E37401" s="6"/>
      <c r="F37401" s="6"/>
      <c r="U37401" s="11"/>
      <c r="AO37401" s="11"/>
    </row>
    <row r="37402" spans="2:41" x14ac:dyDescent="0.25">
      <c r="B37402" s="6"/>
      <c r="D37402" s="6"/>
      <c r="E37402" s="6"/>
      <c r="F37402" s="6"/>
      <c r="U37402" s="11"/>
      <c r="AO37402" s="11"/>
    </row>
    <row r="37403" spans="2:41" x14ac:dyDescent="0.25">
      <c r="B37403" s="6"/>
      <c r="D37403" s="6"/>
      <c r="E37403" s="6"/>
      <c r="F37403" s="6"/>
      <c r="U37403" s="11"/>
      <c r="AO37403" s="11"/>
    </row>
    <row r="37404" spans="2:41" x14ac:dyDescent="0.25">
      <c r="B37404" s="6"/>
      <c r="D37404" s="6"/>
      <c r="E37404" s="6"/>
      <c r="F37404" s="6"/>
      <c r="U37404" s="11"/>
      <c r="AO37404" s="11"/>
    </row>
    <row r="37405" spans="2:41" x14ac:dyDescent="0.25">
      <c r="B37405" s="6"/>
      <c r="D37405" s="6"/>
      <c r="E37405" s="6"/>
      <c r="F37405" s="6"/>
      <c r="U37405" s="11"/>
      <c r="AO37405" s="11"/>
    </row>
    <row r="37406" spans="2:41" x14ac:dyDescent="0.25">
      <c r="B37406" s="6"/>
      <c r="D37406" s="6"/>
      <c r="E37406" s="6"/>
      <c r="F37406" s="6"/>
      <c r="U37406" s="11"/>
      <c r="AO37406" s="11"/>
    </row>
    <row r="37407" spans="2:41" x14ac:dyDescent="0.25">
      <c r="B37407" s="6"/>
      <c r="D37407" s="6"/>
      <c r="E37407" s="6"/>
      <c r="F37407" s="6"/>
      <c r="U37407" s="11"/>
      <c r="AO37407" s="11"/>
    </row>
    <row r="37408" spans="2:41" x14ac:dyDescent="0.25">
      <c r="B37408" s="6"/>
      <c r="D37408" s="6"/>
      <c r="E37408" s="6"/>
      <c r="F37408" s="6"/>
      <c r="U37408" s="11"/>
      <c r="AO37408" s="11"/>
    </row>
    <row r="37409" spans="2:41" x14ac:dyDescent="0.25">
      <c r="B37409" s="6"/>
      <c r="D37409" s="6"/>
      <c r="E37409" s="6"/>
      <c r="F37409" s="6"/>
      <c r="U37409" s="11"/>
      <c r="AO37409" s="11"/>
    </row>
    <row r="37410" spans="2:41" x14ac:dyDescent="0.25">
      <c r="B37410" s="6"/>
      <c r="D37410" s="6"/>
      <c r="E37410" s="6"/>
      <c r="F37410" s="6"/>
      <c r="U37410" s="11"/>
      <c r="AO37410" s="11"/>
    </row>
    <row r="37411" spans="2:41" x14ac:dyDescent="0.25">
      <c r="B37411" s="6"/>
      <c r="D37411" s="6"/>
      <c r="E37411" s="6"/>
      <c r="F37411" s="6"/>
      <c r="U37411" s="11"/>
      <c r="AO37411" s="11"/>
    </row>
    <row r="37412" spans="2:41" x14ac:dyDescent="0.25">
      <c r="B37412" s="6"/>
      <c r="D37412" s="6"/>
      <c r="E37412" s="6"/>
      <c r="F37412" s="6"/>
      <c r="U37412" s="11"/>
      <c r="AO37412" s="11"/>
    </row>
    <row r="37413" spans="2:41" x14ac:dyDescent="0.25">
      <c r="B37413" s="6"/>
      <c r="D37413" s="6"/>
      <c r="E37413" s="6"/>
      <c r="F37413" s="6"/>
      <c r="U37413" s="11"/>
      <c r="AO37413" s="11"/>
    </row>
    <row r="37414" spans="2:41" x14ac:dyDescent="0.25">
      <c r="B37414" s="6"/>
      <c r="D37414" s="6"/>
      <c r="E37414" s="6"/>
      <c r="F37414" s="6"/>
      <c r="U37414" s="11"/>
      <c r="AO37414" s="11"/>
    </row>
    <row r="37415" spans="2:41" x14ac:dyDescent="0.25">
      <c r="B37415" s="6"/>
      <c r="D37415" s="6"/>
      <c r="E37415" s="6"/>
      <c r="F37415" s="6"/>
      <c r="U37415" s="11"/>
      <c r="AO37415" s="11"/>
    </row>
    <row r="37416" spans="2:41" x14ac:dyDescent="0.25">
      <c r="B37416" s="6"/>
      <c r="D37416" s="6"/>
      <c r="E37416" s="6"/>
      <c r="F37416" s="6"/>
      <c r="U37416" s="11"/>
      <c r="AO37416" s="11"/>
    </row>
    <row r="37417" spans="2:41" x14ac:dyDescent="0.25">
      <c r="B37417" s="6"/>
      <c r="D37417" s="6"/>
      <c r="E37417" s="6"/>
      <c r="F37417" s="6"/>
      <c r="U37417" s="11"/>
      <c r="AO37417" s="11"/>
    </row>
    <row r="37418" spans="2:41" x14ac:dyDescent="0.25">
      <c r="B37418" s="6"/>
      <c r="D37418" s="6"/>
      <c r="E37418" s="6"/>
      <c r="F37418" s="6"/>
      <c r="U37418" s="11"/>
      <c r="AO37418" s="11"/>
    </row>
    <row r="37419" spans="2:41" x14ac:dyDescent="0.25">
      <c r="B37419" s="6"/>
      <c r="D37419" s="6"/>
      <c r="E37419" s="6"/>
      <c r="F37419" s="6"/>
      <c r="U37419" s="11"/>
      <c r="AO37419" s="11"/>
    </row>
    <row r="37420" spans="2:41" x14ac:dyDescent="0.25">
      <c r="B37420" s="6"/>
      <c r="D37420" s="6"/>
      <c r="E37420" s="6"/>
      <c r="F37420" s="6"/>
      <c r="U37420" s="11"/>
      <c r="AO37420" s="11"/>
    </row>
    <row r="37421" spans="2:41" x14ac:dyDescent="0.25">
      <c r="B37421" s="6"/>
      <c r="D37421" s="6"/>
      <c r="E37421" s="6"/>
      <c r="F37421" s="6"/>
      <c r="U37421" s="11"/>
      <c r="AO37421" s="11"/>
    </row>
    <row r="37422" spans="2:41" x14ac:dyDescent="0.25">
      <c r="B37422" s="6"/>
      <c r="D37422" s="6"/>
      <c r="E37422" s="6"/>
      <c r="F37422" s="6"/>
      <c r="U37422" s="11"/>
      <c r="AO37422" s="11"/>
    </row>
    <row r="37423" spans="2:41" x14ac:dyDescent="0.25">
      <c r="B37423" s="6"/>
      <c r="D37423" s="6"/>
      <c r="E37423" s="6"/>
      <c r="F37423" s="6"/>
      <c r="U37423" s="11"/>
      <c r="AO37423" s="11"/>
    </row>
    <row r="37424" spans="2:41" x14ac:dyDescent="0.25">
      <c r="B37424" s="6"/>
      <c r="D37424" s="6"/>
      <c r="E37424" s="6"/>
      <c r="F37424" s="6"/>
      <c r="U37424" s="11"/>
      <c r="AO37424" s="11"/>
    </row>
    <row r="37425" spans="2:41" x14ac:dyDescent="0.25">
      <c r="B37425" s="6"/>
      <c r="D37425" s="6"/>
      <c r="E37425" s="6"/>
      <c r="F37425" s="6"/>
      <c r="U37425" s="11"/>
      <c r="AO37425" s="11"/>
    </row>
    <row r="37426" spans="2:41" x14ac:dyDescent="0.25">
      <c r="B37426" s="6"/>
      <c r="D37426" s="6"/>
      <c r="E37426" s="6"/>
      <c r="F37426" s="6"/>
      <c r="U37426" s="11"/>
      <c r="AO37426" s="11"/>
    </row>
    <row r="37427" spans="2:41" x14ac:dyDescent="0.25">
      <c r="B37427" s="6"/>
      <c r="D37427" s="6"/>
      <c r="E37427" s="6"/>
      <c r="F37427" s="6"/>
      <c r="U37427" s="11"/>
      <c r="AO37427" s="11"/>
    </row>
    <row r="37428" spans="2:41" x14ac:dyDescent="0.25">
      <c r="B37428" s="6"/>
      <c r="D37428" s="6"/>
      <c r="E37428" s="6"/>
      <c r="F37428" s="6"/>
      <c r="U37428" s="11"/>
      <c r="AO37428" s="11"/>
    </row>
    <row r="37429" spans="2:41" x14ac:dyDescent="0.25">
      <c r="B37429" s="6"/>
      <c r="D37429" s="6"/>
      <c r="E37429" s="6"/>
      <c r="F37429" s="6"/>
      <c r="U37429" s="11"/>
      <c r="AO37429" s="11"/>
    </row>
    <row r="37430" spans="2:41" x14ac:dyDescent="0.25">
      <c r="B37430" s="6"/>
      <c r="D37430" s="6"/>
      <c r="E37430" s="6"/>
      <c r="F37430" s="6"/>
      <c r="U37430" s="11"/>
      <c r="AO37430" s="11"/>
    </row>
    <row r="37431" spans="2:41" x14ac:dyDescent="0.25">
      <c r="B37431" s="6"/>
      <c r="D37431" s="6"/>
      <c r="E37431" s="6"/>
      <c r="F37431" s="6"/>
      <c r="U37431" s="11"/>
      <c r="AO37431" s="11"/>
    </row>
    <row r="37432" spans="2:41" x14ac:dyDescent="0.25">
      <c r="B37432" s="6"/>
      <c r="D37432" s="6"/>
      <c r="E37432" s="6"/>
      <c r="F37432" s="6"/>
      <c r="U37432" s="11"/>
      <c r="AO37432" s="11"/>
    </row>
    <row r="37433" spans="2:41" x14ac:dyDescent="0.25">
      <c r="B37433" s="6"/>
      <c r="D37433" s="6"/>
      <c r="E37433" s="6"/>
      <c r="F37433" s="6"/>
      <c r="U37433" s="11"/>
      <c r="AO37433" s="11"/>
    </row>
    <row r="37434" spans="2:41" x14ac:dyDescent="0.25">
      <c r="B37434" s="6"/>
      <c r="D37434" s="6"/>
      <c r="E37434" s="6"/>
      <c r="F37434" s="6"/>
      <c r="U37434" s="11"/>
      <c r="AO37434" s="11"/>
    </row>
    <row r="37435" spans="2:41" x14ac:dyDescent="0.25">
      <c r="B37435" s="6"/>
      <c r="D37435" s="6"/>
      <c r="E37435" s="6"/>
      <c r="F37435" s="6"/>
      <c r="U37435" s="11"/>
      <c r="AO37435" s="11"/>
    </row>
    <row r="37436" spans="2:41" x14ac:dyDescent="0.25">
      <c r="B37436" s="6"/>
      <c r="D37436" s="6"/>
      <c r="E37436" s="6"/>
      <c r="F37436" s="6"/>
      <c r="U37436" s="11"/>
      <c r="AO37436" s="11"/>
    </row>
    <row r="37437" spans="2:41" x14ac:dyDescent="0.25">
      <c r="B37437" s="6"/>
      <c r="D37437" s="6"/>
      <c r="E37437" s="6"/>
      <c r="F37437" s="6"/>
      <c r="U37437" s="11"/>
      <c r="AO37437" s="11"/>
    </row>
    <row r="37438" spans="2:41" x14ac:dyDescent="0.25">
      <c r="B37438" s="6"/>
      <c r="D37438" s="6"/>
      <c r="E37438" s="6"/>
      <c r="F37438" s="6"/>
      <c r="U37438" s="11"/>
      <c r="AO37438" s="11"/>
    </row>
    <row r="37439" spans="2:41" x14ac:dyDescent="0.25">
      <c r="B37439" s="6"/>
      <c r="D37439" s="6"/>
      <c r="E37439" s="6"/>
      <c r="F37439" s="6"/>
      <c r="U37439" s="11"/>
      <c r="AO37439" s="11"/>
    </row>
    <row r="37440" spans="2:41" x14ac:dyDescent="0.25">
      <c r="B37440" s="6"/>
      <c r="D37440" s="6"/>
      <c r="E37440" s="6"/>
      <c r="F37440" s="6"/>
      <c r="U37440" s="11"/>
      <c r="AO37440" s="11"/>
    </row>
    <row r="37441" spans="2:41" x14ac:dyDescent="0.25">
      <c r="B37441" s="6"/>
      <c r="D37441" s="6"/>
      <c r="E37441" s="6"/>
      <c r="F37441" s="6"/>
      <c r="U37441" s="11"/>
      <c r="AO37441" s="11"/>
    </row>
    <row r="37442" spans="2:41" x14ac:dyDescent="0.25">
      <c r="B37442" s="6"/>
      <c r="D37442" s="6"/>
      <c r="E37442" s="6"/>
      <c r="F37442" s="6"/>
      <c r="U37442" s="11"/>
      <c r="AO37442" s="11"/>
    </row>
    <row r="37443" spans="2:41" x14ac:dyDescent="0.25">
      <c r="B37443" s="6"/>
      <c r="D37443" s="6"/>
      <c r="E37443" s="6"/>
      <c r="F37443" s="6"/>
      <c r="U37443" s="11"/>
      <c r="AO37443" s="11"/>
    </row>
    <row r="37444" spans="2:41" x14ac:dyDescent="0.25">
      <c r="B37444" s="6"/>
      <c r="D37444" s="6"/>
      <c r="E37444" s="6"/>
      <c r="F37444" s="6"/>
      <c r="U37444" s="11"/>
      <c r="AO37444" s="11"/>
    </row>
    <row r="37445" spans="2:41" x14ac:dyDescent="0.25">
      <c r="B37445" s="6"/>
      <c r="D37445" s="6"/>
      <c r="E37445" s="6"/>
      <c r="F37445" s="6"/>
      <c r="U37445" s="11"/>
      <c r="AO37445" s="11"/>
    </row>
    <row r="37446" spans="2:41" x14ac:dyDescent="0.25">
      <c r="B37446" s="6"/>
      <c r="D37446" s="6"/>
      <c r="E37446" s="6"/>
      <c r="F37446" s="6"/>
      <c r="U37446" s="11"/>
      <c r="AO37446" s="11"/>
    </row>
    <row r="37447" spans="2:41" x14ac:dyDescent="0.25">
      <c r="B37447" s="6"/>
      <c r="D37447" s="6"/>
      <c r="E37447" s="6"/>
      <c r="F37447" s="6"/>
      <c r="U37447" s="11"/>
      <c r="AO37447" s="11"/>
    </row>
    <row r="37448" spans="2:41" x14ac:dyDescent="0.25">
      <c r="B37448" s="6"/>
      <c r="D37448" s="6"/>
      <c r="E37448" s="6"/>
      <c r="F37448" s="6"/>
      <c r="U37448" s="11"/>
      <c r="AO37448" s="11"/>
    </row>
    <row r="37449" spans="2:41" x14ac:dyDescent="0.25">
      <c r="B37449" s="6"/>
      <c r="D37449" s="6"/>
      <c r="E37449" s="6"/>
      <c r="F37449" s="6"/>
      <c r="U37449" s="11"/>
      <c r="AO37449" s="11"/>
    </row>
    <row r="37450" spans="2:41" x14ac:dyDescent="0.25">
      <c r="B37450" s="6"/>
      <c r="D37450" s="6"/>
      <c r="E37450" s="6"/>
      <c r="F37450" s="6"/>
      <c r="U37450" s="11"/>
      <c r="AO37450" s="11"/>
    </row>
    <row r="37451" spans="2:41" x14ac:dyDescent="0.25">
      <c r="B37451" s="6"/>
      <c r="D37451" s="6"/>
      <c r="E37451" s="6"/>
      <c r="F37451" s="6"/>
      <c r="U37451" s="11"/>
      <c r="AO37451" s="11"/>
    </row>
    <row r="37452" spans="2:41" x14ac:dyDescent="0.25">
      <c r="B37452" s="6"/>
      <c r="D37452" s="6"/>
      <c r="E37452" s="6"/>
      <c r="F37452" s="6"/>
      <c r="U37452" s="11"/>
      <c r="AO37452" s="11"/>
    </row>
    <row r="37453" spans="2:41" x14ac:dyDescent="0.25">
      <c r="B37453" s="6"/>
      <c r="D37453" s="6"/>
      <c r="E37453" s="6"/>
      <c r="F37453" s="6"/>
      <c r="U37453" s="11"/>
      <c r="AO37453" s="11"/>
    </row>
    <row r="37454" spans="2:41" x14ac:dyDescent="0.25">
      <c r="B37454" s="6"/>
      <c r="D37454" s="6"/>
      <c r="E37454" s="6"/>
      <c r="F37454" s="6"/>
      <c r="U37454" s="11"/>
      <c r="AO37454" s="11"/>
    </row>
    <row r="37455" spans="2:41" x14ac:dyDescent="0.25">
      <c r="B37455" s="6"/>
      <c r="D37455" s="6"/>
      <c r="E37455" s="6"/>
      <c r="F37455" s="6"/>
      <c r="U37455" s="11"/>
      <c r="AO37455" s="11"/>
    </row>
    <row r="37456" spans="2:41" x14ac:dyDescent="0.25">
      <c r="B37456" s="6"/>
      <c r="D37456" s="6"/>
      <c r="E37456" s="6"/>
      <c r="F37456" s="6"/>
      <c r="U37456" s="11"/>
      <c r="AO37456" s="11"/>
    </row>
    <row r="37457" spans="2:41" x14ac:dyDescent="0.25">
      <c r="B37457" s="6"/>
      <c r="D37457" s="6"/>
      <c r="E37457" s="6"/>
      <c r="F37457" s="6"/>
      <c r="U37457" s="11"/>
      <c r="AO37457" s="11"/>
    </row>
    <row r="37458" spans="2:41" x14ac:dyDescent="0.25">
      <c r="B37458" s="6"/>
      <c r="D37458" s="6"/>
      <c r="E37458" s="6"/>
      <c r="F37458" s="6"/>
      <c r="U37458" s="11"/>
      <c r="AO37458" s="11"/>
    </row>
    <row r="37459" spans="2:41" x14ac:dyDescent="0.25">
      <c r="B37459" s="6"/>
      <c r="D37459" s="6"/>
      <c r="E37459" s="6"/>
      <c r="F37459" s="6"/>
      <c r="U37459" s="11"/>
      <c r="AO37459" s="11"/>
    </row>
    <row r="37460" spans="2:41" x14ac:dyDescent="0.25">
      <c r="B37460" s="6"/>
      <c r="D37460" s="6"/>
      <c r="E37460" s="6"/>
      <c r="F37460" s="6"/>
      <c r="U37460" s="11"/>
      <c r="AO37460" s="11"/>
    </row>
    <row r="37461" spans="2:41" x14ac:dyDescent="0.25">
      <c r="B37461" s="6"/>
      <c r="D37461" s="6"/>
      <c r="E37461" s="6"/>
      <c r="F37461" s="6"/>
      <c r="U37461" s="11"/>
      <c r="AO37461" s="11"/>
    </row>
    <row r="37462" spans="2:41" x14ac:dyDescent="0.25">
      <c r="B37462" s="6"/>
      <c r="D37462" s="6"/>
      <c r="E37462" s="6"/>
      <c r="F37462" s="6"/>
      <c r="U37462" s="11"/>
      <c r="AO37462" s="11"/>
    </row>
    <row r="37463" spans="2:41" x14ac:dyDescent="0.25">
      <c r="B37463" s="6"/>
      <c r="D37463" s="6"/>
      <c r="E37463" s="6"/>
      <c r="F37463" s="6"/>
      <c r="U37463" s="11"/>
      <c r="AO37463" s="11"/>
    </row>
    <row r="37464" spans="2:41" x14ac:dyDescent="0.25">
      <c r="B37464" s="6"/>
      <c r="D37464" s="6"/>
      <c r="E37464" s="6"/>
      <c r="F37464" s="6"/>
      <c r="U37464" s="11"/>
      <c r="AO37464" s="11"/>
    </row>
    <row r="37465" spans="2:41" x14ac:dyDescent="0.25">
      <c r="B37465" s="6"/>
      <c r="D37465" s="6"/>
      <c r="E37465" s="6"/>
      <c r="F37465" s="6"/>
      <c r="U37465" s="11"/>
      <c r="AO37465" s="11"/>
    </row>
    <row r="37466" spans="2:41" x14ac:dyDescent="0.25">
      <c r="B37466" s="6"/>
      <c r="D37466" s="6"/>
      <c r="E37466" s="6"/>
      <c r="F37466" s="6"/>
      <c r="U37466" s="11"/>
      <c r="AO37466" s="11"/>
    </row>
    <row r="37467" spans="2:41" x14ac:dyDescent="0.25">
      <c r="B37467" s="6"/>
      <c r="D37467" s="6"/>
      <c r="E37467" s="6"/>
      <c r="F37467" s="6"/>
      <c r="U37467" s="11"/>
      <c r="AO37467" s="11"/>
    </row>
    <row r="37468" spans="2:41" x14ac:dyDescent="0.25">
      <c r="B37468" s="6"/>
      <c r="D37468" s="6"/>
      <c r="E37468" s="6"/>
      <c r="F37468" s="6"/>
      <c r="U37468" s="11"/>
      <c r="AO37468" s="11"/>
    </row>
    <row r="37469" spans="2:41" x14ac:dyDescent="0.25">
      <c r="B37469" s="6"/>
      <c r="D37469" s="6"/>
      <c r="E37469" s="6"/>
      <c r="F37469" s="6"/>
      <c r="U37469" s="11"/>
      <c r="AO37469" s="11"/>
    </row>
    <row r="37470" spans="2:41" x14ac:dyDescent="0.25">
      <c r="B37470" s="6"/>
      <c r="D37470" s="6"/>
      <c r="E37470" s="6"/>
      <c r="F37470" s="6"/>
      <c r="U37470" s="11"/>
      <c r="AO37470" s="11"/>
    </row>
    <row r="37471" spans="2:41" x14ac:dyDescent="0.25">
      <c r="B37471" s="6"/>
      <c r="D37471" s="6"/>
      <c r="E37471" s="6"/>
      <c r="F37471" s="6"/>
      <c r="U37471" s="11"/>
      <c r="AO37471" s="11"/>
    </row>
    <row r="37472" spans="2:41" x14ac:dyDescent="0.25">
      <c r="B37472" s="6"/>
      <c r="D37472" s="6"/>
      <c r="E37472" s="6"/>
      <c r="F37472" s="6"/>
      <c r="U37472" s="11"/>
      <c r="AO37472" s="11"/>
    </row>
    <row r="37473" spans="2:41" x14ac:dyDescent="0.25">
      <c r="B37473" s="6"/>
      <c r="D37473" s="6"/>
      <c r="E37473" s="6"/>
      <c r="F37473" s="6"/>
      <c r="U37473" s="11"/>
      <c r="AO37473" s="11"/>
    </row>
    <row r="37474" spans="2:41" x14ac:dyDescent="0.25">
      <c r="B37474" s="6"/>
      <c r="D37474" s="6"/>
      <c r="E37474" s="6"/>
      <c r="F37474" s="6"/>
      <c r="U37474" s="11"/>
      <c r="AO37474" s="11"/>
    </row>
    <row r="37475" spans="2:41" x14ac:dyDescent="0.25">
      <c r="B37475" s="6"/>
      <c r="D37475" s="6"/>
      <c r="E37475" s="6"/>
      <c r="F37475" s="6"/>
      <c r="U37475" s="11"/>
      <c r="AO37475" s="11"/>
    </row>
    <row r="37476" spans="2:41" x14ac:dyDescent="0.25">
      <c r="B37476" s="6"/>
      <c r="D37476" s="6"/>
      <c r="E37476" s="6"/>
      <c r="F37476" s="6"/>
      <c r="U37476" s="11"/>
      <c r="AO37476" s="11"/>
    </row>
    <row r="37477" spans="2:41" x14ac:dyDescent="0.25">
      <c r="B37477" s="6"/>
      <c r="D37477" s="6"/>
      <c r="E37477" s="6"/>
      <c r="F37477" s="6"/>
      <c r="U37477" s="11"/>
      <c r="AO37477" s="11"/>
    </row>
    <row r="37478" spans="2:41" x14ac:dyDescent="0.25">
      <c r="B37478" s="6"/>
      <c r="D37478" s="6"/>
      <c r="E37478" s="6"/>
      <c r="F37478" s="6"/>
      <c r="U37478" s="11"/>
      <c r="AO37478" s="11"/>
    </row>
    <row r="37479" spans="2:41" x14ac:dyDescent="0.25">
      <c r="B37479" s="6"/>
      <c r="D37479" s="6"/>
      <c r="E37479" s="6"/>
      <c r="F37479" s="6"/>
      <c r="U37479" s="11"/>
      <c r="AO37479" s="11"/>
    </row>
    <row r="37480" spans="2:41" x14ac:dyDescent="0.25">
      <c r="B37480" s="6"/>
      <c r="D37480" s="6"/>
      <c r="E37480" s="6"/>
      <c r="F37480" s="6"/>
      <c r="U37480" s="11"/>
      <c r="AO37480" s="11"/>
    </row>
    <row r="37481" spans="2:41" x14ac:dyDescent="0.25">
      <c r="B37481" s="6"/>
      <c r="D37481" s="6"/>
      <c r="E37481" s="6"/>
      <c r="F37481" s="6"/>
      <c r="U37481" s="11"/>
      <c r="AO37481" s="11"/>
    </row>
    <row r="37482" spans="2:41" x14ac:dyDescent="0.25">
      <c r="B37482" s="6"/>
      <c r="D37482" s="6"/>
      <c r="E37482" s="6"/>
      <c r="F37482" s="6"/>
      <c r="U37482" s="11"/>
      <c r="AO37482" s="11"/>
    </row>
    <row r="37483" spans="2:41" x14ac:dyDescent="0.25">
      <c r="B37483" s="6"/>
      <c r="D37483" s="6"/>
      <c r="E37483" s="6"/>
      <c r="F37483" s="6"/>
      <c r="U37483" s="11"/>
      <c r="AO37483" s="11"/>
    </row>
    <row r="37484" spans="2:41" x14ac:dyDescent="0.25">
      <c r="B37484" s="6"/>
      <c r="D37484" s="6"/>
      <c r="E37484" s="6"/>
      <c r="F37484" s="6"/>
      <c r="U37484" s="11"/>
      <c r="AO37484" s="11"/>
    </row>
    <row r="37485" spans="2:41" x14ac:dyDescent="0.25">
      <c r="B37485" s="6"/>
      <c r="D37485" s="6"/>
      <c r="E37485" s="6"/>
      <c r="F37485" s="6"/>
      <c r="U37485" s="11"/>
      <c r="AO37485" s="11"/>
    </row>
    <row r="37486" spans="2:41" x14ac:dyDescent="0.25">
      <c r="B37486" s="6"/>
      <c r="D37486" s="6"/>
      <c r="E37486" s="6"/>
      <c r="F37486" s="6"/>
      <c r="U37486" s="11"/>
      <c r="AO37486" s="11"/>
    </row>
    <row r="37487" spans="2:41" x14ac:dyDescent="0.25">
      <c r="B37487" s="6"/>
      <c r="D37487" s="6"/>
      <c r="E37487" s="6"/>
      <c r="F37487" s="6"/>
      <c r="U37487" s="11"/>
      <c r="AO37487" s="11"/>
    </row>
    <row r="37488" spans="2:41" x14ac:dyDescent="0.25">
      <c r="B37488" s="6"/>
      <c r="D37488" s="6"/>
      <c r="E37488" s="6"/>
      <c r="F37488" s="6"/>
      <c r="U37488" s="11"/>
      <c r="AO37488" s="11"/>
    </row>
    <row r="37489" spans="2:41" x14ac:dyDescent="0.25">
      <c r="B37489" s="6"/>
      <c r="D37489" s="6"/>
      <c r="E37489" s="6"/>
      <c r="F37489" s="6"/>
      <c r="U37489" s="11"/>
      <c r="AO37489" s="11"/>
    </row>
    <row r="37490" spans="2:41" x14ac:dyDescent="0.25">
      <c r="B37490" s="6"/>
      <c r="D37490" s="6"/>
      <c r="E37490" s="6"/>
      <c r="F37490" s="6"/>
      <c r="U37490" s="11"/>
      <c r="AO37490" s="11"/>
    </row>
    <row r="37491" spans="2:41" x14ac:dyDescent="0.25">
      <c r="B37491" s="6"/>
      <c r="D37491" s="6"/>
      <c r="E37491" s="6"/>
      <c r="F37491" s="6"/>
      <c r="U37491" s="11"/>
      <c r="AO37491" s="11"/>
    </row>
    <row r="37492" spans="2:41" x14ac:dyDescent="0.25">
      <c r="B37492" s="6"/>
      <c r="D37492" s="6"/>
      <c r="E37492" s="6"/>
      <c r="F37492" s="6"/>
      <c r="U37492" s="11"/>
      <c r="AO37492" s="11"/>
    </row>
    <row r="37493" spans="2:41" x14ac:dyDescent="0.25">
      <c r="B37493" s="6"/>
      <c r="D37493" s="6"/>
      <c r="E37493" s="6"/>
      <c r="F37493" s="6"/>
      <c r="U37493" s="11"/>
      <c r="AO37493" s="11"/>
    </row>
    <row r="37494" spans="2:41" x14ac:dyDescent="0.25">
      <c r="B37494" s="6"/>
      <c r="D37494" s="6"/>
      <c r="E37494" s="6"/>
      <c r="F37494" s="6"/>
      <c r="U37494" s="11"/>
      <c r="AO37494" s="11"/>
    </row>
    <row r="37495" spans="2:41" x14ac:dyDescent="0.25">
      <c r="B37495" s="6"/>
      <c r="D37495" s="6"/>
      <c r="E37495" s="6"/>
      <c r="F37495" s="6"/>
      <c r="U37495" s="11"/>
      <c r="AO37495" s="11"/>
    </row>
    <row r="37496" spans="2:41" x14ac:dyDescent="0.25">
      <c r="B37496" s="6"/>
      <c r="D37496" s="6"/>
      <c r="E37496" s="6"/>
      <c r="F37496" s="6"/>
      <c r="U37496" s="11"/>
      <c r="AO37496" s="11"/>
    </row>
    <row r="37497" spans="2:41" x14ac:dyDescent="0.25">
      <c r="B37497" s="6"/>
      <c r="D37497" s="6"/>
      <c r="E37497" s="6"/>
      <c r="F37497" s="6"/>
      <c r="U37497" s="11"/>
      <c r="AO37497" s="11"/>
    </row>
    <row r="37498" spans="2:41" x14ac:dyDescent="0.25">
      <c r="B37498" s="6"/>
      <c r="D37498" s="6"/>
      <c r="E37498" s="6"/>
      <c r="F37498" s="6"/>
      <c r="U37498" s="11"/>
      <c r="AO37498" s="11"/>
    </row>
    <row r="37499" spans="2:41" x14ac:dyDescent="0.25">
      <c r="B37499" s="6"/>
      <c r="D37499" s="6"/>
      <c r="E37499" s="6"/>
      <c r="F37499" s="6"/>
      <c r="U37499" s="11"/>
      <c r="AO37499" s="11"/>
    </row>
    <row r="37500" spans="2:41" x14ac:dyDescent="0.25">
      <c r="B37500" s="6"/>
      <c r="D37500" s="6"/>
      <c r="E37500" s="6"/>
      <c r="F37500" s="6"/>
      <c r="U37500" s="11"/>
      <c r="AO37500" s="11"/>
    </row>
    <row r="37501" spans="2:41" x14ac:dyDescent="0.25">
      <c r="B37501" s="6"/>
      <c r="D37501" s="6"/>
      <c r="E37501" s="6"/>
      <c r="F37501" s="6"/>
      <c r="U37501" s="11"/>
      <c r="AO37501" s="11"/>
    </row>
    <row r="37502" spans="2:41" x14ac:dyDescent="0.25">
      <c r="B37502" s="6"/>
      <c r="D37502" s="6"/>
      <c r="E37502" s="6"/>
      <c r="F37502" s="6"/>
      <c r="U37502" s="11"/>
      <c r="AO37502" s="11"/>
    </row>
    <row r="37503" spans="2:41" x14ac:dyDescent="0.25">
      <c r="B37503" s="6"/>
      <c r="D37503" s="6"/>
      <c r="E37503" s="6"/>
      <c r="F37503" s="6"/>
      <c r="U37503" s="11"/>
      <c r="AO37503" s="11"/>
    </row>
    <row r="37504" spans="2:41" x14ac:dyDescent="0.25">
      <c r="B37504" s="6"/>
      <c r="D37504" s="6"/>
      <c r="E37504" s="6"/>
      <c r="F37504" s="6"/>
      <c r="U37504" s="11"/>
      <c r="AO37504" s="11"/>
    </row>
    <row r="37505" spans="2:41" x14ac:dyDescent="0.25">
      <c r="B37505" s="6"/>
      <c r="D37505" s="6"/>
      <c r="E37505" s="6"/>
      <c r="F37505" s="6"/>
      <c r="U37505" s="11"/>
      <c r="AO37505" s="11"/>
    </row>
    <row r="37506" spans="2:41" x14ac:dyDescent="0.25">
      <c r="B37506" s="6"/>
      <c r="D37506" s="6"/>
      <c r="E37506" s="6"/>
      <c r="F37506" s="6"/>
      <c r="U37506" s="11"/>
      <c r="AO37506" s="11"/>
    </row>
    <row r="37507" spans="2:41" x14ac:dyDescent="0.25">
      <c r="B37507" s="6"/>
      <c r="D37507" s="6"/>
      <c r="E37507" s="6"/>
      <c r="F37507" s="6"/>
      <c r="U37507" s="11"/>
      <c r="AO37507" s="11"/>
    </row>
    <row r="37508" spans="2:41" x14ac:dyDescent="0.25">
      <c r="B37508" s="6"/>
      <c r="D37508" s="6"/>
      <c r="E37508" s="6"/>
      <c r="F37508" s="6"/>
      <c r="U37508" s="11"/>
      <c r="AO37508" s="11"/>
    </row>
    <row r="37509" spans="2:41" x14ac:dyDescent="0.25">
      <c r="B37509" s="6"/>
      <c r="D37509" s="6"/>
      <c r="E37509" s="6"/>
      <c r="F37509" s="6"/>
      <c r="U37509" s="11"/>
      <c r="AO37509" s="11"/>
    </row>
    <row r="37510" spans="2:41" x14ac:dyDescent="0.25">
      <c r="B37510" s="6"/>
      <c r="D37510" s="6"/>
      <c r="E37510" s="6"/>
      <c r="F37510" s="6"/>
      <c r="U37510" s="11"/>
      <c r="AO37510" s="11"/>
    </row>
    <row r="37511" spans="2:41" x14ac:dyDescent="0.25">
      <c r="B37511" s="6"/>
      <c r="D37511" s="6"/>
      <c r="E37511" s="6"/>
      <c r="F37511" s="6"/>
      <c r="U37511" s="11"/>
      <c r="AO37511" s="11"/>
    </row>
    <row r="37512" spans="2:41" x14ac:dyDescent="0.25">
      <c r="B37512" s="6"/>
      <c r="D37512" s="6"/>
      <c r="E37512" s="6"/>
      <c r="F37512" s="6"/>
      <c r="U37512" s="11"/>
      <c r="AO37512" s="11"/>
    </row>
    <row r="37513" spans="2:41" x14ac:dyDescent="0.25">
      <c r="B37513" s="6"/>
      <c r="D37513" s="6"/>
      <c r="E37513" s="6"/>
      <c r="F37513" s="6"/>
      <c r="U37513" s="11"/>
      <c r="AO37513" s="11"/>
    </row>
    <row r="37514" spans="2:41" x14ac:dyDescent="0.25">
      <c r="B37514" s="6"/>
      <c r="D37514" s="6"/>
      <c r="E37514" s="6"/>
      <c r="F37514" s="6"/>
      <c r="U37514" s="11"/>
      <c r="AO37514" s="11"/>
    </row>
    <row r="37515" spans="2:41" x14ac:dyDescent="0.25">
      <c r="B37515" s="6"/>
      <c r="D37515" s="6"/>
      <c r="E37515" s="6"/>
      <c r="F37515" s="6"/>
      <c r="U37515" s="11"/>
      <c r="AO37515" s="11"/>
    </row>
    <row r="37516" spans="2:41" x14ac:dyDescent="0.25">
      <c r="B37516" s="6"/>
      <c r="D37516" s="6"/>
      <c r="E37516" s="6"/>
      <c r="F37516" s="6"/>
      <c r="U37516" s="11"/>
      <c r="AO37516" s="11"/>
    </row>
    <row r="37517" spans="2:41" x14ac:dyDescent="0.25">
      <c r="B37517" s="6"/>
      <c r="D37517" s="6"/>
      <c r="E37517" s="6"/>
      <c r="F37517" s="6"/>
      <c r="U37517" s="11"/>
      <c r="AO37517" s="11"/>
    </row>
    <row r="37518" spans="2:41" x14ac:dyDescent="0.25">
      <c r="B37518" s="6"/>
      <c r="D37518" s="6"/>
      <c r="E37518" s="6"/>
      <c r="F37518" s="6"/>
      <c r="U37518" s="11"/>
      <c r="AO37518" s="11"/>
    </row>
    <row r="37519" spans="2:41" x14ac:dyDescent="0.25">
      <c r="B37519" s="6"/>
      <c r="D37519" s="6"/>
      <c r="E37519" s="6"/>
      <c r="F37519" s="6"/>
      <c r="U37519" s="11"/>
      <c r="AO37519" s="11"/>
    </row>
    <row r="37520" spans="2:41" x14ac:dyDescent="0.25">
      <c r="B37520" s="6"/>
      <c r="D37520" s="6"/>
      <c r="E37520" s="6"/>
      <c r="F37520" s="6"/>
      <c r="U37520" s="11"/>
      <c r="AO37520" s="11"/>
    </row>
    <row r="37521" spans="2:41" x14ac:dyDescent="0.25">
      <c r="B37521" s="6"/>
      <c r="D37521" s="6"/>
      <c r="E37521" s="6"/>
      <c r="F37521" s="6"/>
      <c r="U37521" s="11"/>
      <c r="AO37521" s="11"/>
    </row>
    <row r="37522" spans="2:41" x14ac:dyDescent="0.25">
      <c r="B37522" s="6"/>
      <c r="D37522" s="6"/>
      <c r="E37522" s="6"/>
      <c r="F37522" s="6"/>
      <c r="U37522" s="11"/>
      <c r="AO37522" s="11"/>
    </row>
    <row r="37523" spans="2:41" x14ac:dyDescent="0.25">
      <c r="B37523" s="6"/>
      <c r="D37523" s="6"/>
      <c r="E37523" s="6"/>
      <c r="F37523" s="6"/>
      <c r="U37523" s="11"/>
      <c r="AO37523" s="11"/>
    </row>
    <row r="37524" spans="2:41" x14ac:dyDescent="0.25">
      <c r="B37524" s="6"/>
      <c r="D37524" s="6"/>
      <c r="E37524" s="6"/>
      <c r="F37524" s="6"/>
      <c r="U37524" s="11"/>
      <c r="AO37524" s="11"/>
    </row>
    <row r="37525" spans="2:41" x14ac:dyDescent="0.25">
      <c r="B37525" s="6"/>
      <c r="D37525" s="6"/>
      <c r="E37525" s="6"/>
      <c r="F37525" s="6"/>
      <c r="U37525" s="11"/>
      <c r="AO37525" s="11"/>
    </row>
    <row r="37526" spans="2:41" x14ac:dyDescent="0.25">
      <c r="B37526" s="6"/>
      <c r="D37526" s="6"/>
      <c r="E37526" s="6"/>
      <c r="F37526" s="6"/>
      <c r="U37526" s="11"/>
      <c r="AO37526" s="11"/>
    </row>
    <row r="37527" spans="2:41" x14ac:dyDescent="0.25">
      <c r="B37527" s="6"/>
      <c r="D37527" s="6"/>
      <c r="E37527" s="6"/>
      <c r="F37527" s="6"/>
      <c r="U37527" s="11"/>
      <c r="AO37527" s="11"/>
    </row>
    <row r="37528" spans="2:41" x14ac:dyDescent="0.25">
      <c r="B37528" s="6"/>
      <c r="D37528" s="6"/>
      <c r="E37528" s="6"/>
      <c r="F37528" s="6"/>
      <c r="U37528" s="11"/>
      <c r="AO37528" s="11"/>
    </row>
    <row r="37529" spans="2:41" x14ac:dyDescent="0.25">
      <c r="B37529" s="6"/>
      <c r="D37529" s="6"/>
      <c r="E37529" s="6"/>
      <c r="F37529" s="6"/>
      <c r="U37529" s="11"/>
      <c r="AO37529" s="11"/>
    </row>
    <row r="37530" spans="2:41" x14ac:dyDescent="0.25">
      <c r="B37530" s="6"/>
      <c r="D37530" s="6"/>
      <c r="E37530" s="6"/>
      <c r="F37530" s="6"/>
      <c r="U37530" s="11"/>
      <c r="AO37530" s="11"/>
    </row>
    <row r="37531" spans="2:41" x14ac:dyDescent="0.25">
      <c r="B37531" s="6"/>
      <c r="D37531" s="6"/>
      <c r="E37531" s="6"/>
      <c r="F37531" s="6"/>
      <c r="U37531" s="11"/>
      <c r="AO37531" s="11"/>
    </row>
    <row r="37532" spans="2:41" x14ac:dyDescent="0.25">
      <c r="B37532" s="6"/>
      <c r="D37532" s="6"/>
      <c r="E37532" s="6"/>
      <c r="F37532" s="6"/>
      <c r="U37532" s="11"/>
      <c r="AO37532" s="11"/>
    </row>
    <row r="37533" spans="2:41" x14ac:dyDescent="0.25">
      <c r="B37533" s="6"/>
      <c r="D37533" s="6"/>
      <c r="E37533" s="6"/>
      <c r="F37533" s="6"/>
      <c r="U37533" s="11"/>
      <c r="AO37533" s="11"/>
    </row>
    <row r="37534" spans="2:41" x14ac:dyDescent="0.25">
      <c r="B37534" s="6"/>
      <c r="D37534" s="6"/>
      <c r="E37534" s="6"/>
      <c r="F37534" s="6"/>
      <c r="U37534" s="11"/>
      <c r="AO37534" s="11"/>
    </row>
    <row r="37535" spans="2:41" x14ac:dyDescent="0.25">
      <c r="B37535" s="6"/>
      <c r="D37535" s="6"/>
      <c r="E37535" s="6"/>
      <c r="F37535" s="6"/>
      <c r="U37535" s="11"/>
      <c r="AO37535" s="11"/>
    </row>
    <row r="37536" spans="2:41" x14ac:dyDescent="0.25">
      <c r="B37536" s="6"/>
      <c r="D37536" s="6"/>
      <c r="E37536" s="6"/>
      <c r="F37536" s="6"/>
      <c r="U37536" s="11"/>
      <c r="AO37536" s="11"/>
    </row>
    <row r="37537" spans="2:41" x14ac:dyDescent="0.25">
      <c r="B37537" s="6"/>
      <c r="D37537" s="6"/>
      <c r="E37537" s="6"/>
      <c r="F37537" s="6"/>
      <c r="U37537" s="11"/>
      <c r="AO37537" s="11"/>
    </row>
    <row r="37538" spans="2:41" x14ac:dyDescent="0.25">
      <c r="B37538" s="6"/>
      <c r="D37538" s="6"/>
      <c r="E37538" s="6"/>
      <c r="F37538" s="6"/>
      <c r="U37538" s="11"/>
      <c r="AO37538" s="11"/>
    </row>
    <row r="37539" spans="2:41" x14ac:dyDescent="0.25">
      <c r="B37539" s="6"/>
      <c r="D37539" s="6"/>
      <c r="E37539" s="6"/>
      <c r="F37539" s="6"/>
      <c r="U37539" s="11"/>
      <c r="AO37539" s="11"/>
    </row>
    <row r="37540" spans="2:41" x14ac:dyDescent="0.25">
      <c r="B37540" s="6"/>
      <c r="D37540" s="6"/>
      <c r="E37540" s="6"/>
      <c r="F37540" s="6"/>
      <c r="U37540" s="11"/>
      <c r="AO37540" s="11"/>
    </row>
    <row r="37541" spans="2:41" x14ac:dyDescent="0.25">
      <c r="B37541" s="6"/>
      <c r="D37541" s="6"/>
      <c r="E37541" s="6"/>
      <c r="F37541" s="6"/>
      <c r="U37541" s="11"/>
      <c r="AO37541" s="11"/>
    </row>
    <row r="37542" spans="2:41" x14ac:dyDescent="0.25">
      <c r="B37542" s="6"/>
      <c r="D37542" s="6"/>
      <c r="E37542" s="6"/>
      <c r="F37542" s="6"/>
      <c r="U37542" s="11"/>
      <c r="AO37542" s="11"/>
    </row>
    <row r="37543" spans="2:41" x14ac:dyDescent="0.25">
      <c r="B37543" s="6"/>
      <c r="D37543" s="6"/>
      <c r="E37543" s="6"/>
      <c r="F37543" s="6"/>
      <c r="U37543" s="11"/>
      <c r="AO37543" s="11"/>
    </row>
    <row r="37544" spans="2:41" x14ac:dyDescent="0.25">
      <c r="B37544" s="6"/>
      <c r="D37544" s="6"/>
      <c r="E37544" s="6"/>
      <c r="F37544" s="6"/>
      <c r="U37544" s="11"/>
      <c r="AO37544" s="11"/>
    </row>
    <row r="37545" spans="2:41" x14ac:dyDescent="0.25">
      <c r="B37545" s="6"/>
      <c r="D37545" s="6"/>
      <c r="E37545" s="6"/>
      <c r="F37545" s="6"/>
      <c r="U37545" s="11"/>
      <c r="AO37545" s="11"/>
    </row>
    <row r="37546" spans="2:41" x14ac:dyDescent="0.25">
      <c r="B37546" s="6"/>
      <c r="D37546" s="6"/>
      <c r="E37546" s="6"/>
      <c r="F37546" s="6"/>
      <c r="U37546" s="11"/>
      <c r="AO37546" s="11"/>
    </row>
    <row r="37547" spans="2:41" x14ac:dyDescent="0.25">
      <c r="B37547" s="6"/>
      <c r="D37547" s="6"/>
      <c r="E37547" s="6"/>
      <c r="F37547" s="6"/>
      <c r="U37547" s="11"/>
      <c r="AO37547" s="11"/>
    </row>
    <row r="37548" spans="2:41" x14ac:dyDescent="0.25">
      <c r="B37548" s="6"/>
      <c r="D37548" s="6"/>
      <c r="E37548" s="6"/>
      <c r="F37548" s="6"/>
      <c r="U37548" s="11"/>
      <c r="AO37548" s="11"/>
    </row>
    <row r="37549" spans="2:41" x14ac:dyDescent="0.25">
      <c r="B37549" s="6"/>
      <c r="D37549" s="6"/>
      <c r="E37549" s="6"/>
      <c r="F37549" s="6"/>
      <c r="U37549" s="11"/>
      <c r="AO37549" s="11"/>
    </row>
    <row r="37550" spans="2:41" x14ac:dyDescent="0.25">
      <c r="B37550" s="6"/>
      <c r="D37550" s="6"/>
      <c r="E37550" s="6"/>
      <c r="F37550" s="6"/>
      <c r="U37550" s="11"/>
      <c r="AO37550" s="11"/>
    </row>
    <row r="37551" spans="2:41" x14ac:dyDescent="0.25">
      <c r="B37551" s="6"/>
      <c r="D37551" s="6"/>
      <c r="E37551" s="6"/>
      <c r="F37551" s="6"/>
      <c r="U37551" s="11"/>
      <c r="AO37551" s="11"/>
    </row>
    <row r="37552" spans="2:41" x14ac:dyDescent="0.25">
      <c r="B37552" s="6"/>
      <c r="D37552" s="6"/>
      <c r="E37552" s="6"/>
      <c r="F37552" s="6"/>
      <c r="U37552" s="11"/>
      <c r="AO37552" s="11"/>
    </row>
    <row r="37553" spans="2:41" x14ac:dyDescent="0.25">
      <c r="B37553" s="6"/>
      <c r="D37553" s="6"/>
      <c r="E37553" s="6"/>
      <c r="F37553" s="6"/>
      <c r="U37553" s="11"/>
      <c r="AO37553" s="11"/>
    </row>
    <row r="37554" spans="2:41" x14ac:dyDescent="0.25">
      <c r="B37554" s="6"/>
      <c r="D37554" s="6"/>
      <c r="E37554" s="6"/>
      <c r="F37554" s="6"/>
      <c r="U37554" s="11"/>
      <c r="AO37554" s="11"/>
    </row>
    <row r="37555" spans="2:41" x14ac:dyDescent="0.25">
      <c r="B37555" s="6"/>
      <c r="D37555" s="6"/>
      <c r="E37555" s="6"/>
      <c r="F37555" s="6"/>
      <c r="U37555" s="11"/>
      <c r="AO37555" s="11"/>
    </row>
    <row r="37556" spans="2:41" x14ac:dyDescent="0.25">
      <c r="B37556" s="6"/>
      <c r="D37556" s="6"/>
      <c r="E37556" s="6"/>
      <c r="F37556" s="6"/>
      <c r="U37556" s="11"/>
      <c r="AO37556" s="11"/>
    </row>
    <row r="37557" spans="2:41" x14ac:dyDescent="0.25">
      <c r="B37557" s="6"/>
      <c r="D37557" s="6"/>
      <c r="E37557" s="6"/>
      <c r="F37557" s="6"/>
      <c r="U37557" s="11"/>
      <c r="AO37557" s="11"/>
    </row>
    <row r="37558" spans="2:41" x14ac:dyDescent="0.25">
      <c r="B37558" s="6"/>
      <c r="D37558" s="6"/>
      <c r="E37558" s="6"/>
      <c r="F37558" s="6"/>
      <c r="U37558" s="11"/>
      <c r="AO37558" s="11"/>
    </row>
    <row r="37559" spans="2:41" x14ac:dyDescent="0.25">
      <c r="B37559" s="6"/>
      <c r="D37559" s="6"/>
      <c r="E37559" s="6"/>
      <c r="F37559" s="6"/>
      <c r="U37559" s="11"/>
      <c r="AO37559" s="11"/>
    </row>
    <row r="37560" spans="2:41" x14ac:dyDescent="0.25">
      <c r="B37560" s="6"/>
      <c r="D37560" s="6"/>
      <c r="E37560" s="6"/>
      <c r="F37560" s="6"/>
      <c r="U37560" s="11"/>
      <c r="AO37560" s="11"/>
    </row>
    <row r="37561" spans="2:41" x14ac:dyDescent="0.25">
      <c r="B37561" s="6"/>
      <c r="D37561" s="6"/>
      <c r="E37561" s="6"/>
      <c r="F37561" s="6"/>
      <c r="U37561" s="11"/>
      <c r="AO37561" s="11"/>
    </row>
    <row r="37562" spans="2:41" x14ac:dyDescent="0.25">
      <c r="B37562" s="6"/>
      <c r="D37562" s="6"/>
      <c r="E37562" s="6"/>
      <c r="F37562" s="6"/>
      <c r="U37562" s="11"/>
      <c r="AO37562" s="11"/>
    </row>
    <row r="37563" spans="2:41" x14ac:dyDescent="0.25">
      <c r="B37563" s="6"/>
      <c r="D37563" s="6"/>
      <c r="E37563" s="6"/>
      <c r="F37563" s="6"/>
      <c r="U37563" s="11"/>
      <c r="AO37563" s="11"/>
    </row>
    <row r="37564" spans="2:41" x14ac:dyDescent="0.25">
      <c r="B37564" s="6"/>
      <c r="D37564" s="6"/>
      <c r="E37564" s="6"/>
      <c r="F37564" s="6"/>
      <c r="U37564" s="11"/>
      <c r="AO37564" s="11"/>
    </row>
    <row r="37565" spans="2:41" x14ac:dyDescent="0.25">
      <c r="B37565" s="6"/>
      <c r="D37565" s="6"/>
      <c r="E37565" s="6"/>
      <c r="F37565" s="6"/>
      <c r="U37565" s="11"/>
      <c r="AO37565" s="11"/>
    </row>
    <row r="37566" spans="2:41" x14ac:dyDescent="0.25">
      <c r="B37566" s="6"/>
      <c r="D37566" s="6"/>
      <c r="E37566" s="6"/>
      <c r="F37566" s="6"/>
      <c r="U37566" s="11"/>
      <c r="AO37566" s="11"/>
    </row>
    <row r="37567" spans="2:41" x14ac:dyDescent="0.25">
      <c r="B37567" s="6"/>
      <c r="D37567" s="6"/>
      <c r="E37567" s="6"/>
      <c r="F37567" s="6"/>
      <c r="U37567" s="11"/>
      <c r="AO37567" s="11"/>
    </row>
    <row r="37568" spans="2:41" x14ac:dyDescent="0.25">
      <c r="B37568" s="6"/>
      <c r="D37568" s="6"/>
      <c r="E37568" s="6"/>
      <c r="F37568" s="6"/>
      <c r="U37568" s="11"/>
      <c r="AO37568" s="11"/>
    </row>
    <row r="37569" spans="2:41" x14ac:dyDescent="0.25">
      <c r="B37569" s="6"/>
      <c r="D37569" s="6"/>
      <c r="E37569" s="6"/>
      <c r="F37569" s="6"/>
      <c r="U37569" s="11"/>
      <c r="AO37569" s="11"/>
    </row>
    <row r="37570" spans="2:41" x14ac:dyDescent="0.25">
      <c r="B37570" s="6"/>
      <c r="D37570" s="6"/>
      <c r="E37570" s="6"/>
      <c r="F37570" s="6"/>
      <c r="U37570" s="11"/>
      <c r="AO37570" s="11"/>
    </row>
    <row r="37571" spans="2:41" x14ac:dyDescent="0.25">
      <c r="B37571" s="6"/>
      <c r="D37571" s="6"/>
      <c r="E37571" s="6"/>
      <c r="F37571" s="6"/>
      <c r="U37571" s="11"/>
      <c r="AO37571" s="11"/>
    </row>
    <row r="37572" spans="2:41" x14ac:dyDescent="0.25">
      <c r="B37572" s="6"/>
      <c r="D37572" s="6"/>
      <c r="E37572" s="6"/>
      <c r="F37572" s="6"/>
      <c r="U37572" s="11"/>
      <c r="AO37572" s="11"/>
    </row>
    <row r="37573" spans="2:41" x14ac:dyDescent="0.25">
      <c r="B37573" s="6"/>
      <c r="D37573" s="6"/>
      <c r="E37573" s="6"/>
      <c r="F37573" s="6"/>
      <c r="U37573" s="11"/>
      <c r="AO37573" s="11"/>
    </row>
    <row r="37574" spans="2:41" x14ac:dyDescent="0.25">
      <c r="B37574" s="6"/>
      <c r="D37574" s="6"/>
      <c r="E37574" s="6"/>
      <c r="F37574" s="6"/>
      <c r="U37574" s="11"/>
      <c r="AO37574" s="11"/>
    </row>
    <row r="37575" spans="2:41" x14ac:dyDescent="0.25">
      <c r="B37575" s="6"/>
      <c r="D37575" s="6"/>
      <c r="E37575" s="6"/>
      <c r="F37575" s="6"/>
      <c r="U37575" s="11"/>
      <c r="AO37575" s="11"/>
    </row>
    <row r="37576" spans="2:41" x14ac:dyDescent="0.25">
      <c r="B37576" s="6"/>
      <c r="D37576" s="6"/>
      <c r="E37576" s="6"/>
      <c r="F37576" s="6"/>
      <c r="U37576" s="11"/>
      <c r="AO37576" s="11"/>
    </row>
    <row r="37577" spans="2:41" x14ac:dyDescent="0.25">
      <c r="B37577" s="6"/>
      <c r="D37577" s="6"/>
      <c r="E37577" s="6"/>
      <c r="F37577" s="6"/>
      <c r="U37577" s="11"/>
      <c r="AO37577" s="11"/>
    </row>
    <row r="37578" spans="2:41" x14ac:dyDescent="0.25">
      <c r="B37578" s="6"/>
      <c r="D37578" s="6"/>
      <c r="E37578" s="6"/>
      <c r="F37578" s="6"/>
      <c r="U37578" s="11"/>
      <c r="AO37578" s="11"/>
    </row>
    <row r="37579" spans="2:41" x14ac:dyDescent="0.25">
      <c r="B37579" s="6"/>
      <c r="D37579" s="6"/>
      <c r="E37579" s="6"/>
      <c r="F37579" s="6"/>
      <c r="U37579" s="11"/>
      <c r="AO37579" s="11"/>
    </row>
    <row r="37580" spans="2:41" x14ac:dyDescent="0.25">
      <c r="B37580" s="6"/>
      <c r="D37580" s="6"/>
      <c r="E37580" s="6"/>
      <c r="F37580" s="6"/>
      <c r="U37580" s="11"/>
      <c r="AO37580" s="11"/>
    </row>
    <row r="37581" spans="2:41" x14ac:dyDescent="0.25">
      <c r="B37581" s="6"/>
      <c r="D37581" s="6"/>
      <c r="E37581" s="6"/>
      <c r="F37581" s="6"/>
      <c r="U37581" s="11"/>
      <c r="AO37581" s="11"/>
    </row>
    <row r="37582" spans="2:41" x14ac:dyDescent="0.25">
      <c r="B37582" s="6"/>
      <c r="D37582" s="6"/>
      <c r="E37582" s="6"/>
      <c r="F37582" s="6"/>
      <c r="U37582" s="11"/>
      <c r="AO37582" s="11"/>
    </row>
    <row r="37583" spans="2:41" x14ac:dyDescent="0.25">
      <c r="B37583" s="6"/>
      <c r="D37583" s="6"/>
      <c r="E37583" s="6"/>
      <c r="F37583" s="6"/>
      <c r="U37583" s="11"/>
      <c r="AO37583" s="11"/>
    </row>
    <row r="37584" spans="2:41" x14ac:dyDescent="0.25">
      <c r="B37584" s="6"/>
      <c r="D37584" s="6"/>
      <c r="E37584" s="6"/>
      <c r="F37584" s="6"/>
      <c r="U37584" s="11"/>
      <c r="AO37584" s="11"/>
    </row>
    <row r="37585" spans="2:41" x14ac:dyDescent="0.25">
      <c r="B37585" s="6"/>
      <c r="D37585" s="6"/>
      <c r="E37585" s="6"/>
      <c r="F37585" s="6"/>
      <c r="U37585" s="11"/>
      <c r="AO37585" s="11"/>
    </row>
    <row r="37586" spans="2:41" x14ac:dyDescent="0.25">
      <c r="B37586" s="6"/>
      <c r="D37586" s="6"/>
      <c r="E37586" s="6"/>
      <c r="F37586" s="6"/>
      <c r="U37586" s="11"/>
      <c r="AO37586" s="11"/>
    </row>
    <row r="37587" spans="2:41" x14ac:dyDescent="0.25">
      <c r="B37587" s="6"/>
      <c r="D37587" s="6"/>
      <c r="E37587" s="6"/>
      <c r="F37587" s="6"/>
      <c r="U37587" s="11"/>
      <c r="AO37587" s="11"/>
    </row>
    <row r="37588" spans="2:41" x14ac:dyDescent="0.25">
      <c r="B37588" s="6"/>
      <c r="D37588" s="6"/>
      <c r="E37588" s="6"/>
      <c r="F37588" s="6"/>
      <c r="U37588" s="11"/>
      <c r="AO37588" s="11"/>
    </row>
    <row r="37589" spans="2:41" x14ac:dyDescent="0.25">
      <c r="B37589" s="6"/>
      <c r="D37589" s="6"/>
      <c r="E37589" s="6"/>
      <c r="F37589" s="6"/>
      <c r="U37589" s="11"/>
      <c r="AO37589" s="11"/>
    </row>
    <row r="37590" spans="2:41" x14ac:dyDescent="0.25">
      <c r="B37590" s="6"/>
      <c r="D37590" s="6"/>
      <c r="E37590" s="6"/>
      <c r="F37590" s="6"/>
      <c r="U37590" s="11"/>
      <c r="AO37590" s="11"/>
    </row>
    <row r="37591" spans="2:41" x14ac:dyDescent="0.25">
      <c r="B37591" s="6"/>
      <c r="D37591" s="6"/>
      <c r="E37591" s="6"/>
      <c r="F37591" s="6"/>
      <c r="U37591" s="11"/>
      <c r="AO37591" s="11"/>
    </row>
    <row r="37592" spans="2:41" x14ac:dyDescent="0.25">
      <c r="B37592" s="6"/>
      <c r="D37592" s="6"/>
      <c r="E37592" s="6"/>
      <c r="F37592" s="6"/>
      <c r="U37592" s="11"/>
      <c r="AO37592" s="11"/>
    </row>
    <row r="37593" spans="2:41" x14ac:dyDescent="0.25">
      <c r="B37593" s="6"/>
      <c r="D37593" s="6"/>
      <c r="E37593" s="6"/>
      <c r="F37593" s="6"/>
      <c r="U37593" s="11"/>
      <c r="AO37593" s="11"/>
    </row>
    <row r="37594" spans="2:41" x14ac:dyDescent="0.25">
      <c r="B37594" s="6"/>
      <c r="D37594" s="6"/>
      <c r="E37594" s="6"/>
      <c r="F37594" s="6"/>
      <c r="U37594" s="11"/>
      <c r="AO37594" s="11"/>
    </row>
    <row r="37595" spans="2:41" x14ac:dyDescent="0.25">
      <c r="B37595" s="6"/>
      <c r="D37595" s="6"/>
      <c r="E37595" s="6"/>
      <c r="F37595" s="6"/>
      <c r="U37595" s="11"/>
      <c r="AO37595" s="11"/>
    </row>
    <row r="37596" spans="2:41" x14ac:dyDescent="0.25">
      <c r="B37596" s="6"/>
      <c r="D37596" s="6"/>
      <c r="E37596" s="6"/>
      <c r="F37596" s="6"/>
      <c r="U37596" s="11"/>
      <c r="AO37596" s="11"/>
    </row>
    <row r="37597" spans="2:41" x14ac:dyDescent="0.25">
      <c r="B37597" s="6"/>
      <c r="D37597" s="6"/>
      <c r="E37597" s="6"/>
      <c r="F37597" s="6"/>
      <c r="U37597" s="11"/>
      <c r="AO37597" s="11"/>
    </row>
    <row r="37598" spans="2:41" x14ac:dyDescent="0.25">
      <c r="B37598" s="6"/>
      <c r="D37598" s="6"/>
      <c r="E37598" s="6"/>
      <c r="F37598" s="6"/>
      <c r="U37598" s="11"/>
      <c r="AO37598" s="11"/>
    </row>
    <row r="37599" spans="2:41" x14ac:dyDescent="0.25">
      <c r="B37599" s="6"/>
      <c r="D37599" s="6"/>
      <c r="E37599" s="6"/>
      <c r="F37599" s="6"/>
      <c r="U37599" s="11"/>
      <c r="AO37599" s="11"/>
    </row>
    <row r="37600" spans="2:41" x14ac:dyDescent="0.25">
      <c r="B37600" s="6"/>
      <c r="D37600" s="6"/>
      <c r="E37600" s="6"/>
      <c r="F37600" s="6"/>
      <c r="U37600" s="11"/>
      <c r="AO37600" s="11"/>
    </row>
    <row r="37601" spans="2:41" x14ac:dyDescent="0.25">
      <c r="B37601" s="6"/>
      <c r="D37601" s="6"/>
      <c r="E37601" s="6"/>
      <c r="F37601" s="6"/>
      <c r="U37601" s="11"/>
      <c r="AO37601" s="11"/>
    </row>
    <row r="37602" spans="2:41" x14ac:dyDescent="0.25">
      <c r="B37602" s="6"/>
      <c r="D37602" s="6"/>
      <c r="E37602" s="6"/>
      <c r="F37602" s="6"/>
      <c r="U37602" s="11"/>
      <c r="AO37602" s="11"/>
    </row>
    <row r="37603" spans="2:41" x14ac:dyDescent="0.25">
      <c r="B37603" s="6"/>
      <c r="D37603" s="6"/>
      <c r="E37603" s="6"/>
      <c r="F37603" s="6"/>
      <c r="U37603" s="11"/>
      <c r="AO37603" s="11"/>
    </row>
    <row r="37604" spans="2:41" x14ac:dyDescent="0.25">
      <c r="B37604" s="6"/>
      <c r="D37604" s="6"/>
      <c r="E37604" s="6"/>
      <c r="F37604" s="6"/>
      <c r="U37604" s="11"/>
      <c r="AO37604" s="11"/>
    </row>
    <row r="37605" spans="2:41" x14ac:dyDescent="0.25">
      <c r="B37605" s="6"/>
      <c r="D37605" s="6"/>
      <c r="E37605" s="6"/>
      <c r="F37605" s="6"/>
      <c r="U37605" s="11"/>
      <c r="AO37605" s="11"/>
    </row>
    <row r="37606" spans="2:41" x14ac:dyDescent="0.25">
      <c r="B37606" s="6"/>
      <c r="D37606" s="6"/>
      <c r="E37606" s="6"/>
      <c r="F37606" s="6"/>
      <c r="U37606" s="11"/>
      <c r="AO37606" s="11"/>
    </row>
    <row r="37607" spans="2:41" x14ac:dyDescent="0.25">
      <c r="B37607" s="6"/>
      <c r="D37607" s="6"/>
      <c r="E37607" s="6"/>
      <c r="F37607" s="6"/>
      <c r="U37607" s="11"/>
      <c r="AO37607" s="11"/>
    </row>
    <row r="37608" spans="2:41" x14ac:dyDescent="0.25">
      <c r="B37608" s="6"/>
      <c r="D37608" s="6"/>
      <c r="E37608" s="6"/>
      <c r="F37608" s="6"/>
      <c r="U37608" s="11"/>
      <c r="AO37608" s="11"/>
    </row>
    <row r="37609" spans="2:41" x14ac:dyDescent="0.25">
      <c r="B37609" s="6"/>
      <c r="D37609" s="6"/>
      <c r="E37609" s="6"/>
      <c r="F37609" s="6"/>
      <c r="U37609" s="11"/>
      <c r="AO37609" s="11"/>
    </row>
    <row r="37610" spans="2:41" x14ac:dyDescent="0.25">
      <c r="B37610" s="6"/>
      <c r="D37610" s="6"/>
      <c r="E37610" s="6"/>
      <c r="F37610" s="6"/>
      <c r="U37610" s="11"/>
      <c r="AO37610" s="11"/>
    </row>
    <row r="37611" spans="2:41" x14ac:dyDescent="0.25">
      <c r="B37611" s="6"/>
      <c r="D37611" s="6"/>
      <c r="E37611" s="6"/>
      <c r="F37611" s="6"/>
      <c r="U37611" s="11"/>
      <c r="AO37611" s="11"/>
    </row>
    <row r="37612" spans="2:41" x14ac:dyDescent="0.25">
      <c r="B37612" s="6"/>
      <c r="D37612" s="6"/>
      <c r="E37612" s="6"/>
      <c r="F37612" s="6"/>
      <c r="U37612" s="11"/>
      <c r="AO37612" s="11"/>
    </row>
    <row r="37613" spans="2:41" x14ac:dyDescent="0.25">
      <c r="B37613" s="6"/>
      <c r="D37613" s="6"/>
      <c r="E37613" s="6"/>
      <c r="F37613" s="6"/>
      <c r="U37613" s="11"/>
      <c r="AO37613" s="11"/>
    </row>
    <row r="37614" spans="2:41" x14ac:dyDescent="0.25">
      <c r="B37614" s="6"/>
      <c r="D37614" s="6"/>
      <c r="E37614" s="6"/>
      <c r="F37614" s="6"/>
      <c r="U37614" s="11"/>
      <c r="AO37614" s="11"/>
    </row>
    <row r="37615" spans="2:41" x14ac:dyDescent="0.25">
      <c r="B37615" s="6"/>
      <c r="D37615" s="6"/>
      <c r="E37615" s="6"/>
      <c r="F37615" s="6"/>
      <c r="U37615" s="11"/>
      <c r="AO37615" s="11"/>
    </row>
    <row r="37616" spans="2:41" x14ac:dyDescent="0.25">
      <c r="B37616" s="6"/>
      <c r="D37616" s="6"/>
      <c r="E37616" s="6"/>
      <c r="F37616" s="6"/>
      <c r="U37616" s="11"/>
      <c r="AO37616" s="11"/>
    </row>
    <row r="37617" spans="2:41" x14ac:dyDescent="0.25">
      <c r="B37617" s="6"/>
      <c r="D37617" s="6"/>
      <c r="E37617" s="6"/>
      <c r="F37617" s="6"/>
      <c r="U37617" s="11"/>
      <c r="AO37617" s="11"/>
    </row>
    <row r="37618" spans="2:41" x14ac:dyDescent="0.25">
      <c r="B37618" s="6"/>
      <c r="D37618" s="6"/>
      <c r="E37618" s="6"/>
      <c r="F37618" s="6"/>
      <c r="U37618" s="11"/>
      <c r="AO37618" s="11"/>
    </row>
    <row r="37619" spans="2:41" x14ac:dyDescent="0.25">
      <c r="B37619" s="6"/>
      <c r="D37619" s="6"/>
      <c r="E37619" s="6"/>
      <c r="F37619" s="6"/>
      <c r="U37619" s="11"/>
      <c r="AO37619" s="11"/>
    </row>
    <row r="37620" spans="2:41" x14ac:dyDescent="0.25">
      <c r="B37620" s="6"/>
      <c r="D37620" s="6"/>
      <c r="E37620" s="6"/>
      <c r="F37620" s="6"/>
      <c r="U37620" s="11"/>
      <c r="AO37620" s="11"/>
    </row>
    <row r="37621" spans="2:41" x14ac:dyDescent="0.25">
      <c r="B37621" s="6"/>
      <c r="D37621" s="6"/>
      <c r="E37621" s="6"/>
      <c r="F37621" s="6"/>
      <c r="U37621" s="11"/>
      <c r="AO37621" s="11"/>
    </row>
    <row r="37622" spans="2:41" x14ac:dyDescent="0.25">
      <c r="B37622" s="6"/>
      <c r="D37622" s="6"/>
      <c r="E37622" s="6"/>
      <c r="F37622" s="6"/>
      <c r="U37622" s="11"/>
      <c r="AO37622" s="11"/>
    </row>
    <row r="37623" spans="2:41" x14ac:dyDescent="0.25">
      <c r="B37623" s="6"/>
      <c r="D37623" s="6"/>
      <c r="E37623" s="6"/>
      <c r="F37623" s="6"/>
      <c r="U37623" s="11"/>
      <c r="AO37623" s="11"/>
    </row>
    <row r="37624" spans="2:41" x14ac:dyDescent="0.25">
      <c r="B37624" s="6"/>
      <c r="D37624" s="6"/>
      <c r="E37624" s="6"/>
      <c r="F37624" s="6"/>
      <c r="U37624" s="11"/>
      <c r="AO37624" s="11"/>
    </row>
    <row r="37625" spans="2:41" x14ac:dyDescent="0.25">
      <c r="B37625" s="6"/>
      <c r="D37625" s="6"/>
      <c r="E37625" s="6"/>
      <c r="F37625" s="6"/>
      <c r="U37625" s="11"/>
      <c r="AO37625" s="11"/>
    </row>
    <row r="37626" spans="2:41" x14ac:dyDescent="0.25">
      <c r="B37626" s="6"/>
      <c r="D37626" s="6"/>
      <c r="E37626" s="6"/>
      <c r="F37626" s="6"/>
      <c r="U37626" s="11"/>
      <c r="AO37626" s="11"/>
    </row>
    <row r="37627" spans="2:41" x14ac:dyDescent="0.25">
      <c r="B37627" s="6"/>
      <c r="D37627" s="6"/>
      <c r="E37627" s="6"/>
      <c r="F37627" s="6"/>
      <c r="U37627" s="11"/>
      <c r="AO37627" s="11"/>
    </row>
    <row r="37628" spans="2:41" x14ac:dyDescent="0.25">
      <c r="B37628" s="6"/>
      <c r="D37628" s="6"/>
      <c r="E37628" s="6"/>
      <c r="F37628" s="6"/>
      <c r="U37628" s="11"/>
      <c r="AO37628" s="11"/>
    </row>
    <row r="37629" spans="2:41" x14ac:dyDescent="0.25">
      <c r="B37629" s="6"/>
      <c r="D37629" s="6"/>
      <c r="E37629" s="6"/>
      <c r="F37629" s="6"/>
      <c r="U37629" s="11"/>
      <c r="AO37629" s="11"/>
    </row>
    <row r="37630" spans="2:41" x14ac:dyDescent="0.25">
      <c r="B37630" s="6"/>
      <c r="D37630" s="6"/>
      <c r="E37630" s="6"/>
      <c r="F37630" s="6"/>
      <c r="U37630" s="11"/>
      <c r="AO37630" s="11"/>
    </row>
    <row r="37631" spans="2:41" x14ac:dyDescent="0.25">
      <c r="B37631" s="6"/>
      <c r="D37631" s="6"/>
      <c r="E37631" s="6"/>
      <c r="F37631" s="6"/>
      <c r="U37631" s="11"/>
      <c r="AO37631" s="11"/>
    </row>
    <row r="37632" spans="2:41" x14ac:dyDescent="0.25">
      <c r="B37632" s="6"/>
      <c r="D37632" s="6"/>
      <c r="E37632" s="6"/>
      <c r="F37632" s="6"/>
      <c r="U37632" s="11"/>
      <c r="AO37632" s="11"/>
    </row>
    <row r="37633" spans="2:41" x14ac:dyDescent="0.25">
      <c r="B37633" s="6"/>
      <c r="D37633" s="6"/>
      <c r="E37633" s="6"/>
      <c r="F37633" s="6"/>
      <c r="U37633" s="11"/>
      <c r="AO37633" s="11"/>
    </row>
    <row r="37634" spans="2:41" x14ac:dyDescent="0.25">
      <c r="B37634" s="6"/>
      <c r="D37634" s="6"/>
      <c r="E37634" s="6"/>
      <c r="F37634" s="6"/>
      <c r="U37634" s="11"/>
      <c r="AO37634" s="11"/>
    </row>
    <row r="37635" spans="2:41" x14ac:dyDescent="0.25">
      <c r="B37635" s="6"/>
      <c r="D37635" s="6"/>
      <c r="E37635" s="6"/>
      <c r="F37635" s="6"/>
      <c r="U37635" s="11"/>
      <c r="AO37635" s="11"/>
    </row>
    <row r="37636" spans="2:41" x14ac:dyDescent="0.25">
      <c r="B37636" s="6"/>
      <c r="D37636" s="6"/>
      <c r="E37636" s="6"/>
      <c r="F37636" s="6"/>
      <c r="U37636" s="11"/>
      <c r="AO37636" s="11"/>
    </row>
    <row r="37637" spans="2:41" x14ac:dyDescent="0.25">
      <c r="B37637" s="6"/>
      <c r="D37637" s="6"/>
      <c r="E37637" s="6"/>
      <c r="F37637" s="6"/>
      <c r="U37637" s="11"/>
      <c r="AO37637" s="11"/>
    </row>
    <row r="37638" spans="2:41" x14ac:dyDescent="0.25">
      <c r="B37638" s="6"/>
      <c r="D37638" s="6"/>
      <c r="E37638" s="6"/>
      <c r="F37638" s="6"/>
      <c r="U37638" s="11"/>
      <c r="AO37638" s="11"/>
    </row>
    <row r="37639" spans="2:41" x14ac:dyDescent="0.25">
      <c r="B37639" s="6"/>
      <c r="D37639" s="6"/>
      <c r="E37639" s="6"/>
      <c r="F37639" s="6"/>
      <c r="U37639" s="11"/>
      <c r="AO37639" s="11"/>
    </row>
    <row r="37640" spans="2:41" x14ac:dyDescent="0.25">
      <c r="B37640" s="6"/>
      <c r="D37640" s="6"/>
      <c r="E37640" s="6"/>
      <c r="F37640" s="6"/>
      <c r="U37640" s="11"/>
      <c r="AO37640" s="11"/>
    </row>
    <row r="37641" spans="2:41" x14ac:dyDescent="0.25">
      <c r="B37641" s="6"/>
      <c r="D37641" s="6"/>
      <c r="E37641" s="6"/>
      <c r="F37641" s="6"/>
      <c r="U37641" s="11"/>
      <c r="AO37641" s="11"/>
    </row>
    <row r="37642" spans="2:41" x14ac:dyDescent="0.25">
      <c r="B37642" s="6"/>
      <c r="D37642" s="6"/>
      <c r="E37642" s="6"/>
      <c r="F37642" s="6"/>
      <c r="U37642" s="11"/>
      <c r="AO37642" s="11"/>
    </row>
    <row r="37643" spans="2:41" x14ac:dyDescent="0.25">
      <c r="B37643" s="6"/>
      <c r="D37643" s="6"/>
      <c r="E37643" s="6"/>
      <c r="F37643" s="6"/>
      <c r="U37643" s="11"/>
      <c r="AO37643" s="11"/>
    </row>
    <row r="37644" spans="2:41" x14ac:dyDescent="0.25">
      <c r="B37644" s="6"/>
      <c r="D37644" s="6"/>
      <c r="E37644" s="6"/>
      <c r="F37644" s="6"/>
      <c r="U37644" s="11"/>
      <c r="AO37644" s="11"/>
    </row>
    <row r="37645" spans="2:41" x14ac:dyDescent="0.25">
      <c r="B37645" s="6"/>
      <c r="D37645" s="6"/>
      <c r="E37645" s="6"/>
      <c r="F37645" s="6"/>
      <c r="U37645" s="11"/>
      <c r="AO37645" s="11"/>
    </row>
    <row r="37646" spans="2:41" x14ac:dyDescent="0.25">
      <c r="B37646" s="6"/>
      <c r="D37646" s="6"/>
      <c r="E37646" s="6"/>
      <c r="F37646" s="6"/>
      <c r="U37646" s="11"/>
      <c r="AO37646" s="11"/>
    </row>
    <row r="37647" spans="2:41" x14ac:dyDescent="0.25">
      <c r="B37647" s="6"/>
      <c r="D37647" s="6"/>
      <c r="E37647" s="6"/>
      <c r="F37647" s="6"/>
      <c r="U37647" s="11"/>
      <c r="AO37647" s="11"/>
    </row>
    <row r="37648" spans="2:41" x14ac:dyDescent="0.25">
      <c r="B37648" s="6"/>
      <c r="D37648" s="6"/>
      <c r="E37648" s="6"/>
      <c r="F37648" s="6"/>
      <c r="U37648" s="11"/>
      <c r="AO37648" s="11"/>
    </row>
    <row r="37649" spans="2:41" x14ac:dyDescent="0.25">
      <c r="B37649" s="6"/>
      <c r="D37649" s="6"/>
      <c r="E37649" s="6"/>
      <c r="F37649" s="6"/>
      <c r="U37649" s="11"/>
      <c r="AO37649" s="11"/>
    </row>
    <row r="37650" spans="2:41" x14ac:dyDescent="0.25">
      <c r="B37650" s="6"/>
      <c r="D37650" s="6"/>
      <c r="E37650" s="6"/>
      <c r="F37650" s="6"/>
      <c r="U37650" s="11"/>
      <c r="AO37650" s="11"/>
    </row>
    <row r="37651" spans="2:41" x14ac:dyDescent="0.25">
      <c r="B37651" s="6"/>
      <c r="D37651" s="6"/>
      <c r="E37651" s="6"/>
      <c r="F37651" s="6"/>
      <c r="U37651" s="11"/>
      <c r="AO37651" s="11"/>
    </row>
    <row r="37652" spans="2:41" x14ac:dyDescent="0.25">
      <c r="B37652" s="6"/>
      <c r="D37652" s="6"/>
      <c r="E37652" s="6"/>
      <c r="F37652" s="6"/>
      <c r="U37652" s="11"/>
      <c r="AO37652" s="11"/>
    </row>
    <row r="37653" spans="2:41" x14ac:dyDescent="0.25">
      <c r="B37653" s="6"/>
      <c r="D37653" s="6"/>
      <c r="E37653" s="6"/>
      <c r="F37653" s="6"/>
      <c r="U37653" s="11"/>
      <c r="AO37653" s="11"/>
    </row>
    <row r="37654" spans="2:41" x14ac:dyDescent="0.25">
      <c r="B37654" s="6"/>
      <c r="D37654" s="6"/>
      <c r="E37654" s="6"/>
      <c r="F37654" s="6"/>
      <c r="U37654" s="11"/>
      <c r="AO37654" s="11"/>
    </row>
    <row r="37655" spans="2:41" x14ac:dyDescent="0.25">
      <c r="B37655" s="6"/>
      <c r="D37655" s="6"/>
      <c r="E37655" s="6"/>
      <c r="F37655" s="6"/>
      <c r="U37655" s="11"/>
      <c r="AO37655" s="11"/>
    </row>
    <row r="37656" spans="2:41" x14ac:dyDescent="0.25">
      <c r="B37656" s="6"/>
      <c r="D37656" s="6"/>
      <c r="E37656" s="6"/>
      <c r="F37656" s="6"/>
      <c r="U37656" s="11"/>
      <c r="AO37656" s="11"/>
    </row>
    <row r="37657" spans="2:41" x14ac:dyDescent="0.25">
      <c r="B37657" s="6"/>
      <c r="D37657" s="6"/>
      <c r="E37657" s="6"/>
      <c r="F37657" s="6"/>
      <c r="U37657" s="11"/>
      <c r="AO37657" s="11"/>
    </row>
    <row r="37658" spans="2:41" x14ac:dyDescent="0.25">
      <c r="B37658" s="6"/>
      <c r="D37658" s="6"/>
      <c r="E37658" s="6"/>
      <c r="F37658" s="6"/>
      <c r="U37658" s="11"/>
      <c r="AO37658" s="11"/>
    </row>
    <row r="37659" spans="2:41" x14ac:dyDescent="0.25">
      <c r="B37659" s="6"/>
      <c r="D37659" s="6"/>
      <c r="E37659" s="6"/>
      <c r="F37659" s="6"/>
      <c r="U37659" s="11"/>
      <c r="AO37659" s="11"/>
    </row>
    <row r="37660" spans="2:41" x14ac:dyDescent="0.25">
      <c r="B37660" s="6"/>
      <c r="D37660" s="6"/>
      <c r="E37660" s="6"/>
      <c r="F37660" s="6"/>
      <c r="U37660" s="11"/>
      <c r="AO37660" s="11"/>
    </row>
    <row r="37661" spans="2:41" x14ac:dyDescent="0.25">
      <c r="B37661" s="6"/>
      <c r="D37661" s="6"/>
      <c r="E37661" s="6"/>
      <c r="F37661" s="6"/>
      <c r="U37661" s="11"/>
      <c r="AO37661" s="11"/>
    </row>
    <row r="37662" spans="2:41" x14ac:dyDescent="0.25">
      <c r="B37662" s="6"/>
      <c r="D37662" s="6"/>
      <c r="E37662" s="6"/>
      <c r="F37662" s="6"/>
      <c r="U37662" s="11"/>
      <c r="AO37662" s="11"/>
    </row>
    <row r="37663" spans="2:41" x14ac:dyDescent="0.25">
      <c r="B37663" s="6"/>
      <c r="D37663" s="6"/>
      <c r="E37663" s="6"/>
      <c r="F37663" s="6"/>
      <c r="U37663" s="11"/>
      <c r="AO37663" s="11"/>
    </row>
    <row r="37664" spans="2:41" x14ac:dyDescent="0.25">
      <c r="B37664" s="6"/>
      <c r="D37664" s="6"/>
      <c r="E37664" s="6"/>
      <c r="F37664" s="6"/>
      <c r="U37664" s="11"/>
      <c r="AO37664" s="11"/>
    </row>
    <row r="37665" spans="2:41" x14ac:dyDescent="0.25">
      <c r="B37665" s="6"/>
      <c r="D37665" s="6"/>
      <c r="E37665" s="6"/>
      <c r="F37665" s="6"/>
      <c r="U37665" s="11"/>
      <c r="AO37665" s="11"/>
    </row>
    <row r="37666" spans="2:41" x14ac:dyDescent="0.25">
      <c r="B37666" s="6"/>
      <c r="D37666" s="6"/>
      <c r="E37666" s="6"/>
      <c r="F37666" s="6"/>
      <c r="U37666" s="11"/>
      <c r="AO37666" s="11"/>
    </row>
    <row r="37667" spans="2:41" x14ac:dyDescent="0.25">
      <c r="B37667" s="6"/>
      <c r="D37667" s="6"/>
      <c r="E37667" s="6"/>
      <c r="F37667" s="6"/>
      <c r="U37667" s="11"/>
      <c r="AO37667" s="11"/>
    </row>
    <row r="37668" spans="2:41" x14ac:dyDescent="0.25">
      <c r="B37668" s="6"/>
      <c r="D37668" s="6"/>
      <c r="E37668" s="6"/>
      <c r="F37668" s="6"/>
      <c r="U37668" s="11"/>
      <c r="AO37668" s="11"/>
    </row>
    <row r="37669" spans="2:41" x14ac:dyDescent="0.25">
      <c r="B37669" s="6"/>
      <c r="D37669" s="6"/>
      <c r="E37669" s="6"/>
      <c r="F37669" s="6"/>
      <c r="U37669" s="11"/>
      <c r="AO37669" s="11"/>
    </row>
    <row r="37670" spans="2:41" x14ac:dyDescent="0.25">
      <c r="B37670" s="6"/>
      <c r="D37670" s="6"/>
      <c r="E37670" s="6"/>
      <c r="F37670" s="6"/>
      <c r="U37670" s="11"/>
      <c r="AO37670" s="11"/>
    </row>
    <row r="37671" spans="2:41" x14ac:dyDescent="0.25">
      <c r="B37671" s="6"/>
      <c r="D37671" s="6"/>
      <c r="E37671" s="6"/>
      <c r="F37671" s="6"/>
      <c r="U37671" s="11"/>
      <c r="AO37671" s="11"/>
    </row>
    <row r="37672" spans="2:41" x14ac:dyDescent="0.25">
      <c r="B37672" s="6"/>
      <c r="D37672" s="6"/>
      <c r="E37672" s="6"/>
      <c r="F37672" s="6"/>
      <c r="U37672" s="11"/>
      <c r="AO37672" s="11"/>
    </row>
    <row r="37673" spans="2:41" x14ac:dyDescent="0.25">
      <c r="B37673" s="6"/>
      <c r="D37673" s="6"/>
      <c r="E37673" s="6"/>
      <c r="F37673" s="6"/>
      <c r="U37673" s="11"/>
      <c r="AO37673" s="11"/>
    </row>
    <row r="37674" spans="2:41" x14ac:dyDescent="0.25">
      <c r="B37674" s="6"/>
      <c r="D37674" s="6"/>
      <c r="E37674" s="6"/>
      <c r="F37674" s="6"/>
      <c r="U37674" s="11"/>
      <c r="AO37674" s="11"/>
    </row>
    <row r="37675" spans="2:41" x14ac:dyDescent="0.25">
      <c r="B37675" s="6"/>
      <c r="D37675" s="6"/>
      <c r="E37675" s="6"/>
      <c r="F37675" s="6"/>
      <c r="U37675" s="11"/>
      <c r="AO37675" s="11"/>
    </row>
    <row r="37676" spans="2:41" x14ac:dyDescent="0.25">
      <c r="B37676" s="6"/>
      <c r="D37676" s="6"/>
      <c r="E37676" s="6"/>
      <c r="F37676" s="6"/>
      <c r="U37676" s="11"/>
      <c r="AO37676" s="11"/>
    </row>
    <row r="37677" spans="2:41" x14ac:dyDescent="0.25">
      <c r="B37677" s="6"/>
      <c r="D37677" s="6"/>
      <c r="E37677" s="6"/>
      <c r="F37677" s="6"/>
      <c r="U37677" s="11"/>
      <c r="AO37677" s="11"/>
    </row>
    <row r="37678" spans="2:41" x14ac:dyDescent="0.25">
      <c r="B37678" s="6"/>
      <c r="D37678" s="6"/>
      <c r="E37678" s="6"/>
      <c r="F37678" s="6"/>
      <c r="U37678" s="11"/>
      <c r="AO37678" s="11"/>
    </row>
    <row r="37679" spans="2:41" x14ac:dyDescent="0.25">
      <c r="B37679" s="6"/>
      <c r="D37679" s="6"/>
      <c r="E37679" s="6"/>
      <c r="F37679" s="6"/>
      <c r="U37679" s="11"/>
      <c r="AO37679" s="11"/>
    </row>
    <row r="37680" spans="2:41" x14ac:dyDescent="0.25">
      <c r="B37680" s="6"/>
      <c r="D37680" s="6"/>
      <c r="E37680" s="6"/>
      <c r="F37680" s="6"/>
      <c r="U37680" s="11"/>
      <c r="AO37680" s="11"/>
    </row>
    <row r="37681" spans="2:41" x14ac:dyDescent="0.25">
      <c r="B37681" s="6"/>
      <c r="D37681" s="6"/>
      <c r="E37681" s="6"/>
      <c r="F37681" s="6"/>
      <c r="U37681" s="11"/>
      <c r="AO37681" s="11"/>
    </row>
    <row r="37682" spans="2:41" x14ac:dyDescent="0.25">
      <c r="B37682" s="6"/>
      <c r="D37682" s="6"/>
      <c r="E37682" s="6"/>
      <c r="F37682" s="6"/>
      <c r="U37682" s="11"/>
      <c r="AO37682" s="11"/>
    </row>
    <row r="37683" spans="2:41" x14ac:dyDescent="0.25">
      <c r="B37683" s="6"/>
      <c r="D37683" s="6"/>
      <c r="E37683" s="6"/>
      <c r="F37683" s="6"/>
      <c r="U37683" s="11"/>
      <c r="AO37683" s="11"/>
    </row>
    <row r="37684" spans="2:41" x14ac:dyDescent="0.25">
      <c r="B37684" s="6"/>
      <c r="D37684" s="6"/>
      <c r="E37684" s="6"/>
      <c r="F37684" s="6"/>
      <c r="U37684" s="11"/>
      <c r="AO37684" s="11"/>
    </row>
    <row r="37685" spans="2:41" x14ac:dyDescent="0.25">
      <c r="B37685" s="6"/>
      <c r="D37685" s="6"/>
      <c r="E37685" s="6"/>
      <c r="F37685" s="6"/>
      <c r="U37685" s="11"/>
      <c r="AO37685" s="11"/>
    </row>
    <row r="37686" spans="2:41" x14ac:dyDescent="0.25">
      <c r="B37686" s="6"/>
      <c r="D37686" s="6"/>
      <c r="E37686" s="6"/>
      <c r="F37686" s="6"/>
      <c r="U37686" s="11"/>
      <c r="AO37686" s="11"/>
    </row>
    <row r="37687" spans="2:41" x14ac:dyDescent="0.25">
      <c r="B37687" s="6"/>
      <c r="D37687" s="6"/>
      <c r="E37687" s="6"/>
      <c r="F37687" s="6"/>
      <c r="U37687" s="11"/>
      <c r="AO37687" s="11"/>
    </row>
    <row r="37688" spans="2:41" x14ac:dyDescent="0.25">
      <c r="B37688" s="6"/>
      <c r="D37688" s="6"/>
      <c r="E37688" s="6"/>
      <c r="F37688" s="6"/>
      <c r="U37688" s="11"/>
      <c r="AO37688" s="11"/>
    </row>
    <row r="37689" spans="2:41" x14ac:dyDescent="0.25">
      <c r="B37689" s="6"/>
      <c r="D37689" s="6"/>
      <c r="E37689" s="6"/>
      <c r="F37689" s="6"/>
      <c r="U37689" s="11"/>
      <c r="AO37689" s="11"/>
    </row>
    <row r="37690" spans="2:41" x14ac:dyDescent="0.25">
      <c r="B37690" s="6"/>
      <c r="D37690" s="6"/>
      <c r="E37690" s="6"/>
      <c r="F37690" s="6"/>
      <c r="U37690" s="11"/>
      <c r="AO37690" s="11"/>
    </row>
    <row r="37691" spans="2:41" x14ac:dyDescent="0.25">
      <c r="B37691" s="6"/>
      <c r="D37691" s="6"/>
      <c r="E37691" s="6"/>
      <c r="F37691" s="6"/>
      <c r="U37691" s="11"/>
      <c r="AO37691" s="11"/>
    </row>
    <row r="37692" spans="2:41" x14ac:dyDescent="0.25">
      <c r="B37692" s="6"/>
      <c r="D37692" s="6"/>
      <c r="E37692" s="6"/>
      <c r="F37692" s="6"/>
      <c r="U37692" s="11"/>
      <c r="AO37692" s="11"/>
    </row>
    <row r="37693" spans="2:41" x14ac:dyDescent="0.25">
      <c r="B37693" s="6"/>
      <c r="D37693" s="6"/>
      <c r="E37693" s="6"/>
      <c r="F37693" s="6"/>
      <c r="U37693" s="11"/>
      <c r="AO37693" s="11"/>
    </row>
    <row r="37694" spans="2:41" x14ac:dyDescent="0.25">
      <c r="B37694" s="6"/>
      <c r="D37694" s="6"/>
      <c r="E37694" s="6"/>
      <c r="F37694" s="6"/>
      <c r="U37694" s="11"/>
      <c r="AO37694" s="11"/>
    </row>
    <row r="37695" spans="2:41" x14ac:dyDescent="0.25">
      <c r="B37695" s="6"/>
      <c r="D37695" s="6"/>
      <c r="E37695" s="6"/>
      <c r="F37695" s="6"/>
      <c r="U37695" s="11"/>
      <c r="AO37695" s="11"/>
    </row>
    <row r="37696" spans="2:41" x14ac:dyDescent="0.25">
      <c r="B37696" s="6"/>
      <c r="D37696" s="6"/>
      <c r="E37696" s="6"/>
      <c r="F37696" s="6"/>
      <c r="U37696" s="11"/>
      <c r="AO37696" s="11"/>
    </row>
    <row r="37697" spans="2:41" x14ac:dyDescent="0.25">
      <c r="B37697" s="6"/>
      <c r="D37697" s="6"/>
      <c r="E37697" s="6"/>
      <c r="F37697" s="6"/>
      <c r="U37697" s="11"/>
      <c r="AO37697" s="11"/>
    </row>
    <row r="37698" spans="2:41" x14ac:dyDescent="0.25">
      <c r="B37698" s="6"/>
      <c r="D37698" s="6"/>
      <c r="E37698" s="6"/>
      <c r="F37698" s="6"/>
      <c r="U37698" s="11"/>
      <c r="AO37698" s="11"/>
    </row>
    <row r="37699" spans="2:41" x14ac:dyDescent="0.25">
      <c r="B37699" s="6"/>
      <c r="D37699" s="6"/>
      <c r="E37699" s="6"/>
      <c r="F37699" s="6"/>
      <c r="U37699" s="11"/>
      <c r="AO37699" s="11"/>
    </row>
    <row r="37700" spans="2:41" x14ac:dyDescent="0.25">
      <c r="B37700" s="6"/>
      <c r="D37700" s="6"/>
      <c r="E37700" s="6"/>
      <c r="F37700" s="6"/>
      <c r="U37700" s="11"/>
      <c r="AO37700" s="11"/>
    </row>
    <row r="37701" spans="2:41" x14ac:dyDescent="0.25">
      <c r="B37701" s="6"/>
      <c r="D37701" s="6"/>
      <c r="E37701" s="6"/>
      <c r="F37701" s="6"/>
      <c r="U37701" s="11"/>
      <c r="AO37701" s="11"/>
    </row>
    <row r="37702" spans="2:41" x14ac:dyDescent="0.25">
      <c r="B37702" s="6"/>
      <c r="D37702" s="6"/>
      <c r="E37702" s="6"/>
      <c r="F37702" s="6"/>
      <c r="U37702" s="11"/>
      <c r="AO37702" s="11"/>
    </row>
    <row r="37703" spans="2:41" x14ac:dyDescent="0.25">
      <c r="B37703" s="6"/>
      <c r="D37703" s="6"/>
      <c r="E37703" s="6"/>
      <c r="F37703" s="6"/>
      <c r="U37703" s="11"/>
      <c r="AO37703" s="11"/>
    </row>
    <row r="37704" spans="2:41" x14ac:dyDescent="0.25">
      <c r="B37704" s="6"/>
      <c r="D37704" s="6"/>
      <c r="E37704" s="6"/>
      <c r="F37704" s="6"/>
      <c r="U37704" s="11"/>
      <c r="AO37704" s="11"/>
    </row>
    <row r="37705" spans="2:41" x14ac:dyDescent="0.25">
      <c r="B37705" s="6"/>
      <c r="D37705" s="6"/>
      <c r="E37705" s="6"/>
      <c r="F37705" s="6"/>
      <c r="U37705" s="11"/>
      <c r="AO37705" s="11"/>
    </row>
    <row r="37706" spans="2:41" x14ac:dyDescent="0.25">
      <c r="B37706" s="6"/>
      <c r="D37706" s="6"/>
      <c r="E37706" s="6"/>
      <c r="F37706" s="6"/>
      <c r="U37706" s="11"/>
      <c r="AO37706" s="11"/>
    </row>
    <row r="37707" spans="2:41" x14ac:dyDescent="0.25">
      <c r="B37707" s="6"/>
      <c r="D37707" s="6"/>
      <c r="E37707" s="6"/>
      <c r="F37707" s="6"/>
      <c r="U37707" s="11"/>
      <c r="AO37707" s="11"/>
    </row>
    <row r="37708" spans="2:41" x14ac:dyDescent="0.25">
      <c r="B37708" s="6"/>
      <c r="D37708" s="6"/>
      <c r="E37708" s="6"/>
      <c r="F37708" s="6"/>
      <c r="U37708" s="11"/>
      <c r="AO37708" s="11"/>
    </row>
    <row r="37709" spans="2:41" x14ac:dyDescent="0.25">
      <c r="B37709" s="6"/>
      <c r="D37709" s="6"/>
      <c r="E37709" s="6"/>
      <c r="F37709" s="6"/>
      <c r="U37709" s="11"/>
      <c r="AO37709" s="11"/>
    </row>
    <row r="37710" spans="2:41" x14ac:dyDescent="0.25">
      <c r="B37710" s="6"/>
      <c r="D37710" s="6"/>
      <c r="E37710" s="6"/>
      <c r="F37710" s="6"/>
      <c r="U37710" s="11"/>
      <c r="AO37710" s="11"/>
    </row>
    <row r="37711" spans="2:41" x14ac:dyDescent="0.25">
      <c r="B37711" s="6"/>
      <c r="D37711" s="6"/>
      <c r="E37711" s="6"/>
      <c r="F37711" s="6"/>
      <c r="U37711" s="11"/>
      <c r="AO37711" s="11"/>
    </row>
    <row r="37712" spans="2:41" x14ac:dyDescent="0.25">
      <c r="B37712" s="6"/>
      <c r="D37712" s="6"/>
      <c r="E37712" s="6"/>
      <c r="F37712" s="6"/>
      <c r="U37712" s="11"/>
      <c r="AO37712" s="11"/>
    </row>
    <row r="37713" spans="2:41" x14ac:dyDescent="0.25">
      <c r="B37713" s="6"/>
      <c r="D37713" s="6"/>
      <c r="E37713" s="6"/>
      <c r="F37713" s="6"/>
      <c r="U37713" s="11"/>
      <c r="AO37713" s="11"/>
    </row>
    <row r="37714" spans="2:41" x14ac:dyDescent="0.25">
      <c r="B37714" s="6"/>
      <c r="D37714" s="6"/>
      <c r="E37714" s="6"/>
      <c r="F37714" s="6"/>
      <c r="U37714" s="11"/>
      <c r="AO37714" s="11"/>
    </row>
    <row r="37715" spans="2:41" x14ac:dyDescent="0.25">
      <c r="B37715" s="6"/>
      <c r="D37715" s="6"/>
      <c r="E37715" s="6"/>
      <c r="F37715" s="6"/>
      <c r="U37715" s="11"/>
      <c r="AO37715" s="11"/>
    </row>
    <row r="37716" spans="2:41" x14ac:dyDescent="0.25">
      <c r="B37716" s="6"/>
      <c r="D37716" s="6"/>
      <c r="E37716" s="6"/>
      <c r="F37716" s="6"/>
      <c r="U37716" s="11"/>
      <c r="AO37716" s="11"/>
    </row>
    <row r="37717" spans="2:41" x14ac:dyDescent="0.25">
      <c r="B37717" s="6"/>
      <c r="D37717" s="6"/>
      <c r="E37717" s="6"/>
      <c r="F37717" s="6"/>
      <c r="U37717" s="11"/>
      <c r="AO37717" s="11"/>
    </row>
    <row r="37718" spans="2:41" x14ac:dyDescent="0.25">
      <c r="B37718" s="6"/>
      <c r="D37718" s="6"/>
      <c r="E37718" s="6"/>
      <c r="F37718" s="6"/>
      <c r="U37718" s="11"/>
      <c r="AO37718" s="11"/>
    </row>
    <row r="37719" spans="2:41" x14ac:dyDescent="0.25">
      <c r="B37719" s="6"/>
      <c r="D37719" s="6"/>
      <c r="E37719" s="6"/>
      <c r="F37719" s="6"/>
      <c r="U37719" s="11"/>
      <c r="AO37719" s="11"/>
    </row>
    <row r="37720" spans="2:41" x14ac:dyDescent="0.25">
      <c r="B37720" s="6"/>
      <c r="D37720" s="6"/>
      <c r="E37720" s="6"/>
      <c r="F37720" s="6"/>
      <c r="U37720" s="11"/>
      <c r="AO37720" s="11"/>
    </row>
    <row r="37721" spans="2:41" x14ac:dyDescent="0.25">
      <c r="B37721" s="6"/>
      <c r="D37721" s="6"/>
      <c r="E37721" s="6"/>
      <c r="F37721" s="6"/>
      <c r="U37721" s="11"/>
      <c r="AO37721" s="11"/>
    </row>
    <row r="37722" spans="2:41" x14ac:dyDescent="0.25">
      <c r="B37722" s="6"/>
      <c r="D37722" s="6"/>
      <c r="E37722" s="6"/>
      <c r="F37722" s="6"/>
      <c r="U37722" s="11"/>
      <c r="AO37722" s="11"/>
    </row>
    <row r="37723" spans="2:41" x14ac:dyDescent="0.25">
      <c r="B37723" s="6"/>
      <c r="D37723" s="6"/>
      <c r="E37723" s="6"/>
      <c r="F37723" s="6"/>
      <c r="U37723" s="11"/>
      <c r="AO37723" s="11"/>
    </row>
    <row r="37724" spans="2:41" x14ac:dyDescent="0.25">
      <c r="B37724" s="6"/>
      <c r="D37724" s="6"/>
      <c r="E37724" s="6"/>
      <c r="F37724" s="6"/>
      <c r="U37724" s="11"/>
      <c r="AO37724" s="11"/>
    </row>
    <row r="37725" spans="2:41" x14ac:dyDescent="0.25">
      <c r="B37725" s="6"/>
      <c r="D37725" s="6"/>
      <c r="E37725" s="6"/>
      <c r="F37725" s="6"/>
      <c r="U37725" s="11"/>
      <c r="AO37725" s="11"/>
    </row>
    <row r="37726" spans="2:41" x14ac:dyDescent="0.25">
      <c r="B37726" s="6"/>
      <c r="D37726" s="6"/>
      <c r="E37726" s="6"/>
      <c r="F37726" s="6"/>
      <c r="U37726" s="11"/>
      <c r="AO37726" s="11"/>
    </row>
    <row r="37727" spans="2:41" x14ac:dyDescent="0.25">
      <c r="B37727" s="6"/>
      <c r="D37727" s="6"/>
      <c r="E37727" s="6"/>
      <c r="F37727" s="6"/>
      <c r="U37727" s="11"/>
      <c r="AO37727" s="11"/>
    </row>
    <row r="37728" spans="2:41" x14ac:dyDescent="0.25">
      <c r="B37728" s="6"/>
      <c r="D37728" s="6"/>
      <c r="E37728" s="6"/>
      <c r="F37728" s="6"/>
      <c r="U37728" s="11"/>
      <c r="AO37728" s="11"/>
    </row>
    <row r="37729" spans="2:41" x14ac:dyDescent="0.25">
      <c r="B37729" s="6"/>
      <c r="D37729" s="6"/>
      <c r="E37729" s="6"/>
      <c r="F37729" s="6"/>
      <c r="U37729" s="11"/>
      <c r="AO37729" s="11"/>
    </row>
    <row r="37730" spans="2:41" x14ac:dyDescent="0.25">
      <c r="B37730" s="6"/>
      <c r="D37730" s="6"/>
      <c r="E37730" s="6"/>
      <c r="F37730" s="6"/>
      <c r="U37730" s="11"/>
      <c r="AO37730" s="11"/>
    </row>
    <row r="37731" spans="2:41" x14ac:dyDescent="0.25">
      <c r="B37731" s="6"/>
      <c r="D37731" s="6"/>
      <c r="E37731" s="6"/>
      <c r="F37731" s="6"/>
      <c r="U37731" s="11"/>
      <c r="AO37731" s="11"/>
    </row>
    <row r="37732" spans="2:41" x14ac:dyDescent="0.25">
      <c r="B37732" s="6"/>
      <c r="D37732" s="6"/>
      <c r="E37732" s="6"/>
      <c r="F37732" s="6"/>
      <c r="U37732" s="11"/>
      <c r="AO37732" s="11"/>
    </row>
    <row r="37733" spans="2:41" x14ac:dyDescent="0.25">
      <c r="B37733" s="6"/>
      <c r="D37733" s="6"/>
      <c r="E37733" s="6"/>
      <c r="F37733" s="6"/>
      <c r="U37733" s="11"/>
      <c r="AO37733" s="11"/>
    </row>
    <row r="37734" spans="2:41" x14ac:dyDescent="0.25">
      <c r="B37734" s="6"/>
      <c r="D37734" s="6"/>
      <c r="E37734" s="6"/>
      <c r="F37734" s="6"/>
      <c r="U37734" s="11"/>
      <c r="AO37734" s="11"/>
    </row>
    <row r="37735" spans="2:41" x14ac:dyDescent="0.25">
      <c r="B37735" s="6"/>
      <c r="D37735" s="6"/>
      <c r="E37735" s="6"/>
      <c r="F37735" s="6"/>
      <c r="U37735" s="11"/>
      <c r="AO37735" s="11"/>
    </row>
    <row r="37736" spans="2:41" x14ac:dyDescent="0.25">
      <c r="B37736" s="6"/>
      <c r="D37736" s="6"/>
      <c r="E37736" s="6"/>
      <c r="F37736" s="6"/>
      <c r="U37736" s="11"/>
      <c r="AO37736" s="11"/>
    </row>
    <row r="37737" spans="2:41" x14ac:dyDescent="0.25">
      <c r="B37737" s="6"/>
      <c r="D37737" s="6"/>
      <c r="E37737" s="6"/>
      <c r="F37737" s="6"/>
      <c r="U37737" s="11"/>
      <c r="AO37737" s="11"/>
    </row>
    <row r="37738" spans="2:41" x14ac:dyDescent="0.25">
      <c r="B37738" s="6"/>
      <c r="D37738" s="6"/>
      <c r="E37738" s="6"/>
      <c r="F37738" s="6"/>
      <c r="U37738" s="11"/>
      <c r="AO37738" s="11"/>
    </row>
    <row r="37739" spans="2:41" x14ac:dyDescent="0.25">
      <c r="B37739" s="6"/>
      <c r="D37739" s="6"/>
      <c r="E37739" s="6"/>
      <c r="F37739" s="6"/>
      <c r="U37739" s="11"/>
      <c r="AO37739" s="11"/>
    </row>
    <row r="37740" spans="2:41" x14ac:dyDescent="0.25">
      <c r="B37740" s="6"/>
      <c r="D37740" s="6"/>
      <c r="E37740" s="6"/>
      <c r="F37740" s="6"/>
      <c r="U37740" s="11"/>
      <c r="AO37740" s="11"/>
    </row>
    <row r="37741" spans="2:41" x14ac:dyDescent="0.25">
      <c r="B37741" s="6"/>
      <c r="D37741" s="6"/>
      <c r="E37741" s="6"/>
      <c r="F37741" s="6"/>
      <c r="U37741" s="11"/>
      <c r="AO37741" s="11"/>
    </row>
    <row r="37742" spans="2:41" x14ac:dyDescent="0.25">
      <c r="B37742" s="6"/>
      <c r="D37742" s="6"/>
      <c r="E37742" s="6"/>
      <c r="F37742" s="6"/>
      <c r="U37742" s="11"/>
      <c r="AO37742" s="11"/>
    </row>
    <row r="37743" spans="2:41" x14ac:dyDescent="0.25">
      <c r="B37743" s="6"/>
      <c r="D37743" s="6"/>
      <c r="E37743" s="6"/>
      <c r="F37743" s="6"/>
      <c r="U37743" s="11"/>
      <c r="AO37743" s="11"/>
    </row>
    <row r="37744" spans="2:41" x14ac:dyDescent="0.25">
      <c r="B37744" s="6"/>
      <c r="D37744" s="6"/>
      <c r="E37744" s="6"/>
      <c r="F37744" s="6"/>
      <c r="U37744" s="11"/>
      <c r="AO37744" s="11"/>
    </row>
    <row r="37745" spans="2:41" x14ac:dyDescent="0.25">
      <c r="B37745" s="6"/>
      <c r="D37745" s="6"/>
      <c r="E37745" s="6"/>
      <c r="F37745" s="6"/>
      <c r="U37745" s="11"/>
      <c r="AO37745" s="11"/>
    </row>
    <row r="37746" spans="2:41" x14ac:dyDescent="0.25">
      <c r="B37746" s="6"/>
      <c r="D37746" s="6"/>
      <c r="E37746" s="6"/>
      <c r="F37746" s="6"/>
      <c r="U37746" s="11"/>
      <c r="AO37746" s="11"/>
    </row>
    <row r="37747" spans="2:41" x14ac:dyDescent="0.25">
      <c r="B37747" s="6"/>
      <c r="D37747" s="6"/>
      <c r="E37747" s="6"/>
      <c r="F37747" s="6"/>
      <c r="U37747" s="11"/>
      <c r="AO37747" s="11"/>
    </row>
    <row r="37748" spans="2:41" x14ac:dyDescent="0.25">
      <c r="B37748" s="6"/>
      <c r="D37748" s="6"/>
      <c r="E37748" s="6"/>
      <c r="F37748" s="6"/>
      <c r="U37748" s="11"/>
      <c r="AO37748" s="11"/>
    </row>
    <row r="37749" spans="2:41" x14ac:dyDescent="0.25">
      <c r="B37749" s="6"/>
      <c r="D37749" s="6"/>
      <c r="E37749" s="6"/>
      <c r="F37749" s="6"/>
      <c r="U37749" s="11"/>
      <c r="AO37749" s="11"/>
    </row>
    <row r="37750" spans="2:41" x14ac:dyDescent="0.25">
      <c r="B37750" s="6"/>
      <c r="D37750" s="6"/>
      <c r="E37750" s="6"/>
      <c r="F37750" s="6"/>
      <c r="U37750" s="11"/>
      <c r="AO37750" s="11"/>
    </row>
    <row r="37751" spans="2:41" x14ac:dyDescent="0.25">
      <c r="B37751" s="6"/>
      <c r="D37751" s="6"/>
      <c r="E37751" s="6"/>
      <c r="F37751" s="6"/>
      <c r="U37751" s="11"/>
      <c r="AO37751" s="11"/>
    </row>
    <row r="37752" spans="2:41" x14ac:dyDescent="0.25">
      <c r="B37752" s="6"/>
      <c r="D37752" s="6"/>
      <c r="E37752" s="6"/>
      <c r="F37752" s="6"/>
      <c r="U37752" s="11"/>
      <c r="AO37752" s="11"/>
    </row>
    <row r="37753" spans="2:41" x14ac:dyDescent="0.25">
      <c r="B37753" s="6"/>
      <c r="D37753" s="6"/>
      <c r="E37753" s="6"/>
      <c r="F37753" s="6"/>
      <c r="U37753" s="11"/>
      <c r="AO37753" s="11"/>
    </row>
    <row r="37754" spans="2:41" x14ac:dyDescent="0.25">
      <c r="B37754" s="6"/>
      <c r="D37754" s="6"/>
      <c r="E37754" s="6"/>
      <c r="F37754" s="6"/>
      <c r="U37754" s="11"/>
      <c r="AO37754" s="11"/>
    </row>
    <row r="37755" spans="2:41" x14ac:dyDescent="0.25">
      <c r="B37755" s="6"/>
      <c r="D37755" s="6"/>
      <c r="E37755" s="6"/>
      <c r="F37755" s="6"/>
      <c r="U37755" s="11"/>
      <c r="AO37755" s="11"/>
    </row>
    <row r="37756" spans="2:41" x14ac:dyDescent="0.25">
      <c r="B37756" s="6"/>
      <c r="D37756" s="6"/>
      <c r="E37756" s="6"/>
      <c r="F37756" s="6"/>
      <c r="U37756" s="11"/>
      <c r="AO37756" s="11"/>
    </row>
    <row r="37757" spans="2:41" x14ac:dyDescent="0.25">
      <c r="B37757" s="6"/>
      <c r="D37757" s="6"/>
      <c r="E37757" s="6"/>
      <c r="F37757" s="6"/>
      <c r="U37757" s="11"/>
      <c r="AO37757" s="11"/>
    </row>
    <row r="37758" spans="2:41" x14ac:dyDescent="0.25">
      <c r="B37758" s="6"/>
      <c r="D37758" s="6"/>
      <c r="E37758" s="6"/>
      <c r="F37758" s="6"/>
      <c r="U37758" s="11"/>
      <c r="AO37758" s="11"/>
    </row>
    <row r="37759" spans="2:41" x14ac:dyDescent="0.25">
      <c r="B37759" s="6"/>
      <c r="D37759" s="6"/>
      <c r="E37759" s="6"/>
      <c r="F37759" s="6"/>
      <c r="U37759" s="11"/>
      <c r="AO37759" s="11"/>
    </row>
    <row r="37760" spans="2:41" x14ac:dyDescent="0.25">
      <c r="B37760" s="6"/>
      <c r="D37760" s="6"/>
      <c r="E37760" s="6"/>
      <c r="F37760" s="6"/>
      <c r="U37760" s="11"/>
      <c r="AO37760" s="11"/>
    </row>
    <row r="37761" spans="2:41" x14ac:dyDescent="0.25">
      <c r="B37761" s="6"/>
      <c r="D37761" s="6"/>
      <c r="E37761" s="6"/>
      <c r="F37761" s="6"/>
      <c r="U37761" s="11"/>
      <c r="AO37761" s="11"/>
    </row>
    <row r="37762" spans="2:41" x14ac:dyDescent="0.25">
      <c r="B37762" s="6"/>
      <c r="D37762" s="6"/>
      <c r="E37762" s="6"/>
      <c r="F37762" s="6"/>
      <c r="U37762" s="11"/>
      <c r="AO37762" s="11"/>
    </row>
    <row r="37763" spans="2:41" x14ac:dyDescent="0.25">
      <c r="B37763" s="6"/>
      <c r="D37763" s="6"/>
      <c r="E37763" s="6"/>
      <c r="F37763" s="6"/>
      <c r="U37763" s="11"/>
      <c r="AO37763" s="11"/>
    </row>
    <row r="37764" spans="2:41" x14ac:dyDescent="0.25">
      <c r="B37764" s="6"/>
      <c r="D37764" s="6"/>
      <c r="E37764" s="6"/>
      <c r="F37764" s="6"/>
      <c r="U37764" s="11"/>
      <c r="AO37764" s="11"/>
    </row>
    <row r="37765" spans="2:41" x14ac:dyDescent="0.25">
      <c r="B37765" s="6"/>
      <c r="D37765" s="6"/>
      <c r="E37765" s="6"/>
      <c r="F37765" s="6"/>
      <c r="U37765" s="11"/>
      <c r="AO37765" s="11"/>
    </row>
    <row r="37766" spans="2:41" x14ac:dyDescent="0.25">
      <c r="B37766" s="6"/>
      <c r="D37766" s="6"/>
      <c r="E37766" s="6"/>
      <c r="F37766" s="6"/>
      <c r="U37766" s="11"/>
      <c r="AO37766" s="11"/>
    </row>
    <row r="37767" spans="2:41" x14ac:dyDescent="0.25">
      <c r="B37767" s="6"/>
      <c r="D37767" s="6"/>
      <c r="E37767" s="6"/>
      <c r="F37767" s="6"/>
      <c r="U37767" s="11"/>
      <c r="AO37767" s="11"/>
    </row>
    <row r="37768" spans="2:41" x14ac:dyDescent="0.25">
      <c r="B37768" s="6"/>
      <c r="D37768" s="6"/>
      <c r="E37768" s="6"/>
      <c r="F37768" s="6"/>
      <c r="U37768" s="11"/>
      <c r="AO37768" s="11"/>
    </row>
    <row r="37769" spans="2:41" x14ac:dyDescent="0.25">
      <c r="B37769" s="6"/>
      <c r="D37769" s="6"/>
      <c r="E37769" s="6"/>
      <c r="F37769" s="6"/>
      <c r="U37769" s="11"/>
      <c r="AO37769" s="11"/>
    </row>
    <row r="37770" spans="2:41" x14ac:dyDescent="0.25">
      <c r="B37770" s="6"/>
      <c r="D37770" s="6"/>
      <c r="E37770" s="6"/>
      <c r="F37770" s="6"/>
      <c r="U37770" s="11"/>
      <c r="AO37770" s="11"/>
    </row>
    <row r="37771" spans="2:41" x14ac:dyDescent="0.25">
      <c r="B37771" s="6"/>
      <c r="D37771" s="6"/>
      <c r="E37771" s="6"/>
      <c r="F37771" s="6"/>
      <c r="U37771" s="11"/>
      <c r="AO37771" s="11"/>
    </row>
    <row r="37772" spans="2:41" x14ac:dyDescent="0.25">
      <c r="B37772" s="6"/>
      <c r="D37772" s="6"/>
      <c r="E37772" s="6"/>
      <c r="F37772" s="6"/>
      <c r="U37772" s="11"/>
      <c r="AO37772" s="11"/>
    </row>
    <row r="37773" spans="2:41" x14ac:dyDescent="0.25">
      <c r="B37773" s="6"/>
      <c r="D37773" s="6"/>
      <c r="E37773" s="6"/>
      <c r="F37773" s="6"/>
      <c r="U37773" s="11"/>
      <c r="AO37773" s="11"/>
    </row>
    <row r="37774" spans="2:41" x14ac:dyDescent="0.25">
      <c r="B37774" s="6"/>
      <c r="D37774" s="6"/>
      <c r="E37774" s="6"/>
      <c r="F37774" s="6"/>
      <c r="U37774" s="11"/>
      <c r="AO37774" s="11"/>
    </row>
    <row r="37775" spans="2:41" x14ac:dyDescent="0.25">
      <c r="B37775" s="6"/>
      <c r="D37775" s="6"/>
      <c r="E37775" s="6"/>
      <c r="F37775" s="6"/>
      <c r="U37775" s="11"/>
      <c r="AO37775" s="11"/>
    </row>
    <row r="37776" spans="2:41" x14ac:dyDescent="0.25">
      <c r="B37776" s="6"/>
      <c r="D37776" s="6"/>
      <c r="E37776" s="6"/>
      <c r="F37776" s="6"/>
      <c r="U37776" s="11"/>
      <c r="AO37776" s="11"/>
    </row>
    <row r="37777" spans="2:41" x14ac:dyDescent="0.25">
      <c r="B37777" s="6"/>
      <c r="D37777" s="6"/>
      <c r="E37777" s="6"/>
      <c r="F37777" s="6"/>
      <c r="U37777" s="11"/>
      <c r="AO37777" s="11"/>
    </row>
    <row r="37778" spans="2:41" x14ac:dyDescent="0.25">
      <c r="B37778" s="6"/>
      <c r="D37778" s="6"/>
      <c r="E37778" s="6"/>
      <c r="F37778" s="6"/>
      <c r="U37778" s="11"/>
      <c r="AO37778" s="11"/>
    </row>
    <row r="37779" spans="2:41" x14ac:dyDescent="0.25">
      <c r="B37779" s="6"/>
      <c r="D37779" s="6"/>
      <c r="E37779" s="6"/>
      <c r="F37779" s="6"/>
      <c r="U37779" s="11"/>
      <c r="AO37779" s="11"/>
    </row>
    <row r="37780" spans="2:41" x14ac:dyDescent="0.25">
      <c r="B37780" s="6"/>
      <c r="D37780" s="6"/>
      <c r="E37780" s="6"/>
      <c r="F37780" s="6"/>
      <c r="U37780" s="11"/>
      <c r="AO37780" s="11"/>
    </row>
    <row r="37781" spans="2:41" x14ac:dyDescent="0.25">
      <c r="B37781" s="6"/>
      <c r="D37781" s="6"/>
      <c r="E37781" s="6"/>
      <c r="F37781" s="6"/>
      <c r="U37781" s="11"/>
      <c r="AO37781" s="11"/>
    </row>
    <row r="37782" spans="2:41" x14ac:dyDescent="0.25">
      <c r="B37782" s="6"/>
      <c r="D37782" s="6"/>
      <c r="E37782" s="6"/>
      <c r="F37782" s="6"/>
      <c r="U37782" s="11"/>
      <c r="AO37782" s="11"/>
    </row>
    <row r="37783" spans="2:41" x14ac:dyDescent="0.25">
      <c r="B37783" s="6"/>
      <c r="D37783" s="6"/>
      <c r="E37783" s="6"/>
      <c r="F37783" s="6"/>
      <c r="U37783" s="11"/>
      <c r="AO37783" s="11"/>
    </row>
    <row r="37784" spans="2:41" x14ac:dyDescent="0.25">
      <c r="B37784" s="6"/>
      <c r="D37784" s="6"/>
      <c r="E37784" s="6"/>
      <c r="F37784" s="6"/>
      <c r="U37784" s="11"/>
      <c r="AO37784" s="11"/>
    </row>
    <row r="37785" spans="2:41" x14ac:dyDescent="0.25">
      <c r="B37785" s="6"/>
      <c r="D37785" s="6"/>
      <c r="E37785" s="6"/>
      <c r="F37785" s="6"/>
      <c r="U37785" s="11"/>
      <c r="AO37785" s="11"/>
    </row>
    <row r="37786" spans="2:41" x14ac:dyDescent="0.25">
      <c r="B37786" s="6"/>
      <c r="D37786" s="6"/>
      <c r="E37786" s="6"/>
      <c r="F37786" s="6"/>
      <c r="U37786" s="11"/>
      <c r="AO37786" s="11"/>
    </row>
    <row r="37787" spans="2:41" x14ac:dyDescent="0.25">
      <c r="B37787" s="6"/>
      <c r="D37787" s="6"/>
      <c r="E37787" s="6"/>
      <c r="F37787" s="6"/>
      <c r="U37787" s="11"/>
      <c r="AO37787" s="11"/>
    </row>
    <row r="37788" spans="2:41" x14ac:dyDescent="0.25">
      <c r="B37788" s="6"/>
      <c r="D37788" s="6"/>
      <c r="E37788" s="6"/>
      <c r="F37788" s="6"/>
      <c r="U37788" s="11"/>
      <c r="AO37788" s="11"/>
    </row>
    <row r="37789" spans="2:41" x14ac:dyDescent="0.25">
      <c r="B37789" s="6"/>
      <c r="D37789" s="6"/>
      <c r="E37789" s="6"/>
      <c r="F37789" s="6"/>
      <c r="U37789" s="11"/>
      <c r="AO37789" s="11"/>
    </row>
    <row r="37790" spans="2:41" x14ac:dyDescent="0.25">
      <c r="B37790" s="6"/>
      <c r="D37790" s="6"/>
      <c r="E37790" s="6"/>
      <c r="F37790" s="6"/>
      <c r="U37790" s="11"/>
      <c r="AO37790" s="11"/>
    </row>
    <row r="37791" spans="2:41" x14ac:dyDescent="0.25">
      <c r="B37791" s="6"/>
      <c r="D37791" s="6"/>
      <c r="E37791" s="6"/>
      <c r="F37791" s="6"/>
      <c r="U37791" s="11"/>
      <c r="AO37791" s="11"/>
    </row>
    <row r="37792" spans="2:41" x14ac:dyDescent="0.25">
      <c r="B37792" s="6"/>
      <c r="D37792" s="6"/>
      <c r="E37792" s="6"/>
      <c r="F37792" s="6"/>
      <c r="U37792" s="11"/>
      <c r="AO37792" s="11"/>
    </row>
    <row r="37793" spans="2:41" x14ac:dyDescent="0.25">
      <c r="B37793" s="6"/>
      <c r="D37793" s="6"/>
      <c r="E37793" s="6"/>
      <c r="F37793" s="6"/>
      <c r="U37793" s="11"/>
      <c r="AO37793" s="11"/>
    </row>
    <row r="37794" spans="2:41" x14ac:dyDescent="0.25">
      <c r="B37794" s="6"/>
      <c r="D37794" s="6"/>
      <c r="E37794" s="6"/>
      <c r="F37794" s="6"/>
      <c r="U37794" s="11"/>
      <c r="AO37794" s="11"/>
    </row>
    <row r="37795" spans="2:41" x14ac:dyDescent="0.25">
      <c r="B37795" s="6"/>
      <c r="D37795" s="6"/>
      <c r="E37795" s="6"/>
      <c r="F37795" s="6"/>
      <c r="U37795" s="11"/>
      <c r="AO37795" s="11"/>
    </row>
    <row r="37796" spans="2:41" x14ac:dyDescent="0.25">
      <c r="B37796" s="6"/>
      <c r="D37796" s="6"/>
      <c r="E37796" s="6"/>
      <c r="F37796" s="6"/>
      <c r="U37796" s="11"/>
      <c r="AO37796" s="11"/>
    </row>
    <row r="37797" spans="2:41" x14ac:dyDescent="0.25">
      <c r="B37797" s="6"/>
      <c r="D37797" s="6"/>
      <c r="E37797" s="6"/>
      <c r="F37797" s="6"/>
      <c r="U37797" s="11"/>
      <c r="AO37797" s="11"/>
    </row>
    <row r="37798" spans="2:41" x14ac:dyDescent="0.25">
      <c r="B37798" s="6"/>
      <c r="D37798" s="6"/>
      <c r="E37798" s="6"/>
      <c r="F37798" s="6"/>
      <c r="U37798" s="11"/>
      <c r="AO37798" s="11"/>
    </row>
    <row r="37799" spans="2:41" x14ac:dyDescent="0.25">
      <c r="B37799" s="6"/>
      <c r="D37799" s="6"/>
      <c r="E37799" s="6"/>
      <c r="F37799" s="6"/>
      <c r="U37799" s="11"/>
      <c r="AO37799" s="11"/>
    </row>
    <row r="37800" spans="2:41" x14ac:dyDescent="0.25">
      <c r="B37800" s="6"/>
      <c r="D37800" s="6"/>
      <c r="E37800" s="6"/>
      <c r="F37800" s="6"/>
      <c r="U37800" s="11"/>
      <c r="AO37800" s="11"/>
    </row>
    <row r="37801" spans="2:41" x14ac:dyDescent="0.25">
      <c r="B37801" s="6"/>
      <c r="D37801" s="6"/>
      <c r="E37801" s="6"/>
      <c r="F37801" s="6"/>
      <c r="U37801" s="11"/>
      <c r="AO37801" s="11"/>
    </row>
    <row r="37802" spans="2:41" x14ac:dyDescent="0.25">
      <c r="B37802" s="6"/>
      <c r="D37802" s="6"/>
      <c r="E37802" s="6"/>
      <c r="F37802" s="6"/>
      <c r="U37802" s="11"/>
      <c r="AO37802" s="11"/>
    </row>
    <row r="37803" spans="2:41" x14ac:dyDescent="0.25">
      <c r="B37803" s="6"/>
      <c r="D37803" s="6"/>
      <c r="E37803" s="6"/>
      <c r="F37803" s="6"/>
      <c r="U37803" s="11"/>
      <c r="AO37803" s="11"/>
    </row>
    <row r="37804" spans="2:41" x14ac:dyDescent="0.25">
      <c r="B37804" s="6"/>
      <c r="D37804" s="6"/>
      <c r="E37804" s="6"/>
      <c r="F37804" s="6"/>
      <c r="U37804" s="11"/>
      <c r="AO37804" s="11"/>
    </row>
    <row r="37805" spans="2:41" x14ac:dyDescent="0.25">
      <c r="B37805" s="6"/>
      <c r="D37805" s="6"/>
      <c r="E37805" s="6"/>
      <c r="F37805" s="6"/>
      <c r="U37805" s="11"/>
      <c r="AO37805" s="11"/>
    </row>
    <row r="37806" spans="2:41" x14ac:dyDescent="0.25">
      <c r="B37806" s="6"/>
      <c r="D37806" s="6"/>
      <c r="E37806" s="6"/>
      <c r="F37806" s="6"/>
      <c r="U37806" s="11"/>
      <c r="AO37806" s="11"/>
    </row>
    <row r="37807" spans="2:41" x14ac:dyDescent="0.25">
      <c r="B37807" s="6"/>
      <c r="D37807" s="6"/>
      <c r="E37807" s="6"/>
      <c r="F37807" s="6"/>
      <c r="U37807" s="11"/>
      <c r="AO37807" s="11"/>
    </row>
    <row r="37808" spans="2:41" x14ac:dyDescent="0.25">
      <c r="B37808" s="6"/>
      <c r="D37808" s="6"/>
      <c r="E37808" s="6"/>
      <c r="F37808" s="6"/>
      <c r="U37808" s="11"/>
      <c r="AO37808" s="11"/>
    </row>
    <row r="37809" spans="2:41" x14ac:dyDescent="0.25">
      <c r="B37809" s="6"/>
      <c r="D37809" s="6"/>
      <c r="E37809" s="6"/>
      <c r="F37809" s="6"/>
      <c r="U37809" s="11"/>
      <c r="AO37809" s="11"/>
    </row>
    <row r="37810" spans="2:41" x14ac:dyDescent="0.25">
      <c r="B37810" s="6"/>
      <c r="D37810" s="6"/>
      <c r="E37810" s="6"/>
      <c r="F37810" s="6"/>
      <c r="U37810" s="11"/>
      <c r="AO37810" s="11"/>
    </row>
    <row r="37811" spans="2:41" x14ac:dyDescent="0.25">
      <c r="B37811" s="6"/>
      <c r="D37811" s="6"/>
      <c r="E37811" s="6"/>
      <c r="F37811" s="6"/>
      <c r="U37811" s="11"/>
      <c r="AO37811" s="11"/>
    </row>
    <row r="37812" spans="2:41" x14ac:dyDescent="0.25">
      <c r="B37812" s="6"/>
      <c r="D37812" s="6"/>
      <c r="E37812" s="6"/>
      <c r="F37812" s="6"/>
      <c r="U37812" s="11"/>
      <c r="AO37812" s="11"/>
    </row>
    <row r="37813" spans="2:41" x14ac:dyDescent="0.25">
      <c r="B37813" s="6"/>
      <c r="D37813" s="6"/>
      <c r="E37813" s="6"/>
      <c r="F37813" s="6"/>
      <c r="U37813" s="11"/>
      <c r="AO37813" s="11"/>
    </row>
    <row r="37814" spans="2:41" x14ac:dyDescent="0.25">
      <c r="B37814" s="6"/>
      <c r="D37814" s="6"/>
      <c r="E37814" s="6"/>
      <c r="F37814" s="6"/>
      <c r="U37814" s="11"/>
      <c r="AO37814" s="11"/>
    </row>
    <row r="37815" spans="2:41" x14ac:dyDescent="0.25">
      <c r="B37815" s="6"/>
      <c r="D37815" s="6"/>
      <c r="E37815" s="6"/>
      <c r="F37815" s="6"/>
      <c r="U37815" s="11"/>
      <c r="AO37815" s="11"/>
    </row>
    <row r="37816" spans="2:41" x14ac:dyDescent="0.25">
      <c r="B37816" s="6"/>
      <c r="D37816" s="6"/>
      <c r="E37816" s="6"/>
      <c r="F37816" s="6"/>
      <c r="U37816" s="11"/>
      <c r="AO37816" s="11"/>
    </row>
    <row r="37817" spans="2:41" x14ac:dyDescent="0.25">
      <c r="B37817" s="6"/>
      <c r="D37817" s="6"/>
      <c r="E37817" s="6"/>
      <c r="F37817" s="6"/>
      <c r="U37817" s="11"/>
      <c r="AO37817" s="11"/>
    </row>
    <row r="37818" spans="2:41" x14ac:dyDescent="0.25">
      <c r="B37818" s="6"/>
      <c r="D37818" s="6"/>
      <c r="E37818" s="6"/>
      <c r="F37818" s="6"/>
      <c r="U37818" s="11"/>
      <c r="AO37818" s="11"/>
    </row>
    <row r="37819" spans="2:41" x14ac:dyDescent="0.25">
      <c r="B37819" s="6"/>
      <c r="D37819" s="6"/>
      <c r="E37819" s="6"/>
      <c r="F37819" s="6"/>
      <c r="U37819" s="11"/>
      <c r="AO37819" s="11"/>
    </row>
    <row r="37820" spans="2:41" x14ac:dyDescent="0.25">
      <c r="B37820" s="6"/>
      <c r="D37820" s="6"/>
      <c r="E37820" s="6"/>
      <c r="F37820" s="6"/>
      <c r="U37820" s="11"/>
      <c r="AO37820" s="11"/>
    </row>
    <row r="37821" spans="2:41" x14ac:dyDescent="0.25">
      <c r="B37821" s="6"/>
      <c r="D37821" s="6"/>
      <c r="E37821" s="6"/>
      <c r="F37821" s="6"/>
      <c r="U37821" s="11"/>
      <c r="AO37821" s="11"/>
    </row>
    <row r="37822" spans="2:41" x14ac:dyDescent="0.25">
      <c r="B37822" s="6"/>
      <c r="D37822" s="6"/>
      <c r="E37822" s="6"/>
      <c r="F37822" s="6"/>
      <c r="U37822" s="11"/>
      <c r="AO37822" s="11"/>
    </row>
    <row r="37823" spans="2:41" x14ac:dyDescent="0.25">
      <c r="B37823" s="6"/>
      <c r="D37823" s="6"/>
      <c r="E37823" s="6"/>
      <c r="F37823" s="6"/>
      <c r="U37823" s="11"/>
      <c r="AO37823" s="11"/>
    </row>
    <row r="37824" spans="2:41" x14ac:dyDescent="0.25">
      <c r="B37824" s="6"/>
      <c r="D37824" s="6"/>
      <c r="E37824" s="6"/>
      <c r="F37824" s="6"/>
      <c r="U37824" s="11"/>
      <c r="AO37824" s="11"/>
    </row>
    <row r="37825" spans="2:41" x14ac:dyDescent="0.25">
      <c r="B37825" s="6"/>
      <c r="D37825" s="6"/>
      <c r="E37825" s="6"/>
      <c r="F37825" s="6"/>
      <c r="U37825" s="11"/>
      <c r="AO37825" s="11"/>
    </row>
    <row r="37826" spans="2:41" x14ac:dyDescent="0.25">
      <c r="B37826" s="6"/>
      <c r="D37826" s="6"/>
      <c r="E37826" s="6"/>
      <c r="F37826" s="6"/>
      <c r="U37826" s="11"/>
      <c r="AO37826" s="11"/>
    </row>
    <row r="37827" spans="2:41" x14ac:dyDescent="0.25">
      <c r="B37827" s="6"/>
      <c r="D37827" s="6"/>
      <c r="E37827" s="6"/>
      <c r="F37827" s="6"/>
      <c r="U37827" s="11"/>
      <c r="AO37827" s="11"/>
    </row>
    <row r="37828" spans="2:41" x14ac:dyDescent="0.25">
      <c r="B37828" s="6"/>
      <c r="D37828" s="6"/>
      <c r="E37828" s="6"/>
      <c r="F37828" s="6"/>
      <c r="U37828" s="11"/>
      <c r="AO37828" s="11"/>
    </row>
    <row r="37829" spans="2:41" x14ac:dyDescent="0.25">
      <c r="B37829" s="6"/>
      <c r="D37829" s="6"/>
      <c r="E37829" s="6"/>
      <c r="F37829" s="6"/>
      <c r="U37829" s="11"/>
      <c r="AO37829" s="11"/>
    </row>
    <row r="37830" spans="2:41" x14ac:dyDescent="0.25">
      <c r="B37830" s="6"/>
      <c r="D37830" s="6"/>
      <c r="E37830" s="6"/>
      <c r="F37830" s="6"/>
      <c r="U37830" s="11"/>
      <c r="AO37830" s="11"/>
    </row>
    <row r="37831" spans="2:41" x14ac:dyDescent="0.25">
      <c r="B37831" s="6"/>
      <c r="D37831" s="6"/>
      <c r="E37831" s="6"/>
      <c r="F37831" s="6"/>
      <c r="U37831" s="11"/>
      <c r="AO37831" s="11"/>
    </row>
    <row r="37832" spans="2:41" x14ac:dyDescent="0.25">
      <c r="B37832" s="6"/>
      <c r="D37832" s="6"/>
      <c r="E37832" s="6"/>
      <c r="F37832" s="6"/>
      <c r="U37832" s="11"/>
      <c r="AO37832" s="11"/>
    </row>
    <row r="37833" spans="2:41" x14ac:dyDescent="0.25">
      <c r="B37833" s="6"/>
      <c r="D37833" s="6"/>
      <c r="E37833" s="6"/>
      <c r="F37833" s="6"/>
      <c r="U37833" s="11"/>
      <c r="AO37833" s="11"/>
    </row>
    <row r="37834" spans="2:41" x14ac:dyDescent="0.25">
      <c r="B37834" s="6"/>
      <c r="D37834" s="6"/>
      <c r="E37834" s="6"/>
      <c r="F37834" s="6"/>
      <c r="U37834" s="11"/>
      <c r="AO37834" s="11"/>
    </row>
    <row r="37835" spans="2:41" x14ac:dyDescent="0.25">
      <c r="B37835" s="6"/>
      <c r="D37835" s="6"/>
      <c r="E37835" s="6"/>
      <c r="F37835" s="6"/>
      <c r="U37835" s="11"/>
      <c r="AO37835" s="11"/>
    </row>
    <row r="37836" spans="2:41" x14ac:dyDescent="0.25">
      <c r="B37836" s="6"/>
      <c r="D37836" s="6"/>
      <c r="E37836" s="6"/>
      <c r="F37836" s="6"/>
      <c r="U37836" s="11"/>
      <c r="AO37836" s="11"/>
    </row>
    <row r="37837" spans="2:41" x14ac:dyDescent="0.25">
      <c r="B37837" s="6"/>
      <c r="D37837" s="6"/>
      <c r="E37837" s="6"/>
      <c r="F37837" s="6"/>
      <c r="U37837" s="11"/>
      <c r="AO37837" s="11"/>
    </row>
    <row r="37838" spans="2:41" x14ac:dyDescent="0.25">
      <c r="B37838" s="6"/>
      <c r="D37838" s="6"/>
      <c r="E37838" s="6"/>
      <c r="F37838" s="6"/>
      <c r="U37838" s="11"/>
      <c r="AO37838" s="11"/>
    </row>
    <row r="37839" spans="2:41" x14ac:dyDescent="0.25">
      <c r="B37839" s="6"/>
      <c r="D37839" s="6"/>
      <c r="E37839" s="6"/>
      <c r="F37839" s="6"/>
      <c r="U37839" s="11"/>
      <c r="AO37839" s="11"/>
    </row>
    <row r="37840" spans="2:41" x14ac:dyDescent="0.25">
      <c r="B37840" s="6"/>
      <c r="D37840" s="6"/>
      <c r="E37840" s="6"/>
      <c r="F37840" s="6"/>
      <c r="U37840" s="11"/>
      <c r="AO37840" s="11"/>
    </row>
    <row r="37841" spans="2:41" x14ac:dyDescent="0.25">
      <c r="B37841" s="6"/>
      <c r="D37841" s="6"/>
      <c r="E37841" s="6"/>
      <c r="F37841" s="6"/>
      <c r="U37841" s="11"/>
      <c r="AO37841" s="11"/>
    </row>
    <row r="37842" spans="2:41" x14ac:dyDescent="0.25">
      <c r="B37842" s="6"/>
      <c r="D37842" s="6"/>
      <c r="E37842" s="6"/>
      <c r="F37842" s="6"/>
      <c r="U37842" s="11"/>
      <c r="AO37842" s="11"/>
    </row>
    <row r="37843" spans="2:41" x14ac:dyDescent="0.25">
      <c r="B37843" s="6"/>
      <c r="D37843" s="6"/>
      <c r="E37843" s="6"/>
      <c r="F37843" s="6"/>
      <c r="U37843" s="11"/>
      <c r="AO37843" s="11"/>
    </row>
    <row r="37844" spans="2:41" x14ac:dyDescent="0.25">
      <c r="B37844" s="6"/>
      <c r="D37844" s="6"/>
      <c r="E37844" s="6"/>
      <c r="F37844" s="6"/>
      <c r="U37844" s="11"/>
      <c r="AO37844" s="11"/>
    </row>
    <row r="37845" spans="2:41" x14ac:dyDescent="0.25">
      <c r="B37845" s="6"/>
      <c r="D37845" s="6"/>
      <c r="E37845" s="6"/>
      <c r="F37845" s="6"/>
      <c r="U37845" s="11"/>
      <c r="AO37845" s="11"/>
    </row>
    <row r="37846" spans="2:41" x14ac:dyDescent="0.25">
      <c r="B37846" s="6"/>
      <c r="D37846" s="6"/>
      <c r="E37846" s="6"/>
      <c r="F37846" s="6"/>
      <c r="U37846" s="11"/>
      <c r="AO37846" s="11"/>
    </row>
    <row r="37847" spans="2:41" x14ac:dyDescent="0.25">
      <c r="B37847" s="6"/>
      <c r="D37847" s="6"/>
      <c r="E37847" s="6"/>
      <c r="F37847" s="6"/>
      <c r="U37847" s="11"/>
      <c r="AO37847" s="11"/>
    </row>
    <row r="37848" spans="2:41" x14ac:dyDescent="0.25">
      <c r="B37848" s="6"/>
      <c r="D37848" s="6"/>
      <c r="E37848" s="6"/>
      <c r="F37848" s="6"/>
      <c r="U37848" s="11"/>
      <c r="AO37848" s="11"/>
    </row>
    <row r="37849" spans="2:41" x14ac:dyDescent="0.25">
      <c r="B37849" s="6"/>
      <c r="D37849" s="6"/>
      <c r="E37849" s="6"/>
      <c r="F37849" s="6"/>
      <c r="U37849" s="11"/>
      <c r="AO37849" s="11"/>
    </row>
    <row r="37850" spans="2:41" x14ac:dyDescent="0.25">
      <c r="B37850" s="6"/>
      <c r="D37850" s="6"/>
      <c r="E37850" s="6"/>
      <c r="F37850" s="6"/>
      <c r="U37850" s="11"/>
      <c r="AO37850" s="11"/>
    </row>
    <row r="37851" spans="2:41" x14ac:dyDescent="0.25">
      <c r="B37851" s="6"/>
      <c r="D37851" s="6"/>
      <c r="E37851" s="6"/>
      <c r="F37851" s="6"/>
      <c r="U37851" s="11"/>
      <c r="AO37851" s="11"/>
    </row>
    <row r="37852" spans="2:41" x14ac:dyDescent="0.25">
      <c r="B37852" s="6"/>
      <c r="D37852" s="6"/>
      <c r="E37852" s="6"/>
      <c r="F37852" s="6"/>
      <c r="U37852" s="11"/>
      <c r="AO37852" s="11"/>
    </row>
    <row r="37853" spans="2:41" x14ac:dyDescent="0.25">
      <c r="B37853" s="6"/>
      <c r="D37853" s="6"/>
      <c r="E37853" s="6"/>
      <c r="F37853" s="6"/>
      <c r="U37853" s="11"/>
      <c r="AO37853" s="11"/>
    </row>
    <row r="37854" spans="2:41" x14ac:dyDescent="0.25">
      <c r="B37854" s="6"/>
      <c r="D37854" s="6"/>
      <c r="E37854" s="6"/>
      <c r="F37854" s="6"/>
      <c r="U37854" s="11"/>
      <c r="AO37854" s="11"/>
    </row>
    <row r="37855" spans="2:41" x14ac:dyDescent="0.25">
      <c r="B37855" s="6"/>
      <c r="D37855" s="6"/>
      <c r="E37855" s="6"/>
      <c r="F37855" s="6"/>
      <c r="U37855" s="11"/>
      <c r="AO37855" s="11"/>
    </row>
    <row r="37856" spans="2:41" x14ac:dyDescent="0.25">
      <c r="B37856" s="6"/>
      <c r="D37856" s="6"/>
      <c r="E37856" s="6"/>
      <c r="F37856" s="6"/>
      <c r="U37856" s="11"/>
      <c r="AO37856" s="11"/>
    </row>
    <row r="37857" spans="2:41" x14ac:dyDescent="0.25">
      <c r="B37857" s="6"/>
      <c r="D37857" s="6"/>
      <c r="E37857" s="6"/>
      <c r="F37857" s="6"/>
      <c r="U37857" s="11"/>
      <c r="AO37857" s="11"/>
    </row>
    <row r="37858" spans="2:41" x14ac:dyDescent="0.25">
      <c r="B37858" s="6"/>
      <c r="D37858" s="6"/>
      <c r="E37858" s="6"/>
      <c r="F37858" s="6"/>
      <c r="U37858" s="11"/>
      <c r="AO37858" s="11"/>
    </row>
    <row r="37859" spans="2:41" x14ac:dyDescent="0.25">
      <c r="B37859" s="6"/>
      <c r="D37859" s="6"/>
      <c r="E37859" s="6"/>
      <c r="F37859" s="6"/>
      <c r="U37859" s="11"/>
      <c r="AO37859" s="11"/>
    </row>
    <row r="37860" spans="2:41" x14ac:dyDescent="0.25">
      <c r="B37860" s="6"/>
      <c r="D37860" s="6"/>
      <c r="E37860" s="6"/>
      <c r="F37860" s="6"/>
      <c r="U37860" s="11"/>
      <c r="AO37860" s="11"/>
    </row>
    <row r="37861" spans="2:41" x14ac:dyDescent="0.25">
      <c r="B37861" s="6"/>
      <c r="D37861" s="6"/>
      <c r="E37861" s="6"/>
      <c r="F37861" s="6"/>
      <c r="U37861" s="11"/>
      <c r="AO37861" s="11"/>
    </row>
    <row r="37862" spans="2:41" x14ac:dyDescent="0.25">
      <c r="B37862" s="6"/>
      <c r="D37862" s="6"/>
      <c r="E37862" s="6"/>
      <c r="F37862" s="6"/>
      <c r="U37862" s="11"/>
      <c r="AO37862" s="11"/>
    </row>
    <row r="37863" spans="2:41" x14ac:dyDescent="0.25">
      <c r="B37863" s="6"/>
      <c r="D37863" s="6"/>
      <c r="E37863" s="6"/>
      <c r="F37863" s="6"/>
      <c r="U37863" s="11"/>
      <c r="AO37863" s="11"/>
    </row>
    <row r="37864" spans="2:41" x14ac:dyDescent="0.25">
      <c r="B37864" s="6"/>
      <c r="D37864" s="6"/>
      <c r="E37864" s="6"/>
      <c r="F37864" s="6"/>
      <c r="U37864" s="11"/>
      <c r="AO37864" s="11"/>
    </row>
    <row r="37865" spans="2:41" x14ac:dyDescent="0.25">
      <c r="B37865" s="6"/>
      <c r="D37865" s="6"/>
      <c r="E37865" s="6"/>
      <c r="F37865" s="6"/>
      <c r="U37865" s="11"/>
      <c r="AO37865" s="11"/>
    </row>
    <row r="37866" spans="2:41" x14ac:dyDescent="0.25">
      <c r="B37866" s="6"/>
      <c r="D37866" s="6"/>
      <c r="E37866" s="6"/>
      <c r="F37866" s="6"/>
      <c r="U37866" s="11"/>
      <c r="AO37866" s="11"/>
    </row>
    <row r="37867" spans="2:41" x14ac:dyDescent="0.25">
      <c r="B37867" s="6"/>
      <c r="D37867" s="6"/>
      <c r="E37867" s="6"/>
      <c r="F37867" s="6"/>
      <c r="U37867" s="11"/>
      <c r="AO37867" s="11"/>
    </row>
    <row r="37868" spans="2:41" x14ac:dyDescent="0.25">
      <c r="B37868" s="6"/>
      <c r="D37868" s="6"/>
      <c r="E37868" s="6"/>
      <c r="F37868" s="6"/>
      <c r="U37868" s="11"/>
      <c r="AO37868" s="11"/>
    </row>
    <row r="37869" spans="2:41" x14ac:dyDescent="0.25">
      <c r="B37869" s="6"/>
      <c r="D37869" s="6"/>
      <c r="E37869" s="6"/>
      <c r="F37869" s="6"/>
      <c r="U37869" s="11"/>
      <c r="AO37869" s="11"/>
    </row>
    <row r="37870" spans="2:41" x14ac:dyDescent="0.25">
      <c r="B37870" s="6"/>
      <c r="D37870" s="6"/>
      <c r="E37870" s="6"/>
      <c r="F37870" s="6"/>
      <c r="U37870" s="11"/>
      <c r="AO37870" s="11"/>
    </row>
    <row r="37871" spans="2:41" x14ac:dyDescent="0.25">
      <c r="B37871" s="6"/>
      <c r="D37871" s="6"/>
      <c r="E37871" s="6"/>
      <c r="F37871" s="6"/>
      <c r="U37871" s="11"/>
      <c r="AO37871" s="11"/>
    </row>
    <row r="37872" spans="2:41" x14ac:dyDescent="0.25">
      <c r="B37872" s="6"/>
      <c r="D37872" s="6"/>
      <c r="E37872" s="6"/>
      <c r="F37872" s="6"/>
      <c r="U37872" s="11"/>
      <c r="AO37872" s="11"/>
    </row>
    <row r="37873" spans="2:41" x14ac:dyDescent="0.25">
      <c r="B37873" s="6"/>
      <c r="D37873" s="6"/>
      <c r="E37873" s="6"/>
      <c r="F37873" s="6"/>
      <c r="U37873" s="11"/>
      <c r="AO37873" s="11"/>
    </row>
    <row r="37874" spans="2:41" x14ac:dyDescent="0.25">
      <c r="B37874" s="6"/>
      <c r="D37874" s="6"/>
      <c r="E37874" s="6"/>
      <c r="F37874" s="6"/>
      <c r="U37874" s="11"/>
      <c r="AO37874" s="11"/>
    </row>
    <row r="37875" spans="2:41" x14ac:dyDescent="0.25">
      <c r="B37875" s="6"/>
      <c r="D37875" s="6"/>
      <c r="E37875" s="6"/>
      <c r="F37875" s="6"/>
      <c r="U37875" s="11"/>
      <c r="AO37875" s="11"/>
    </row>
    <row r="37876" spans="2:41" x14ac:dyDescent="0.25">
      <c r="B37876" s="6"/>
      <c r="D37876" s="6"/>
      <c r="E37876" s="6"/>
      <c r="F37876" s="6"/>
      <c r="U37876" s="11"/>
      <c r="AO37876" s="11"/>
    </row>
    <row r="37877" spans="2:41" x14ac:dyDescent="0.25">
      <c r="B37877" s="6"/>
      <c r="D37877" s="6"/>
      <c r="E37877" s="6"/>
      <c r="F37877" s="6"/>
      <c r="U37877" s="11"/>
      <c r="AO37877" s="11"/>
    </row>
    <row r="37878" spans="2:41" x14ac:dyDescent="0.25">
      <c r="B37878" s="6"/>
      <c r="D37878" s="6"/>
      <c r="E37878" s="6"/>
      <c r="F37878" s="6"/>
      <c r="U37878" s="11"/>
      <c r="AO37878" s="11"/>
    </row>
    <row r="37879" spans="2:41" x14ac:dyDescent="0.25">
      <c r="B37879" s="6"/>
      <c r="D37879" s="6"/>
      <c r="E37879" s="6"/>
      <c r="F37879" s="6"/>
      <c r="U37879" s="11"/>
      <c r="AO37879" s="11"/>
    </row>
    <row r="37880" spans="2:41" x14ac:dyDescent="0.25">
      <c r="B37880" s="6"/>
      <c r="D37880" s="6"/>
      <c r="E37880" s="6"/>
      <c r="F37880" s="6"/>
      <c r="U37880" s="11"/>
      <c r="AO37880" s="11"/>
    </row>
    <row r="37881" spans="2:41" x14ac:dyDescent="0.25">
      <c r="B37881" s="6"/>
      <c r="D37881" s="6"/>
      <c r="E37881" s="6"/>
      <c r="F37881" s="6"/>
      <c r="U37881" s="11"/>
      <c r="AO37881" s="11"/>
    </row>
    <row r="37882" spans="2:41" x14ac:dyDescent="0.25">
      <c r="B37882" s="6"/>
      <c r="D37882" s="6"/>
      <c r="E37882" s="6"/>
      <c r="F37882" s="6"/>
      <c r="U37882" s="11"/>
      <c r="AO37882" s="11"/>
    </row>
    <row r="37883" spans="2:41" x14ac:dyDescent="0.25">
      <c r="B37883" s="6"/>
      <c r="D37883" s="6"/>
      <c r="E37883" s="6"/>
      <c r="F37883" s="6"/>
      <c r="U37883" s="11"/>
      <c r="AO37883" s="11"/>
    </row>
    <row r="37884" spans="2:41" x14ac:dyDescent="0.25">
      <c r="B37884" s="6"/>
      <c r="D37884" s="6"/>
      <c r="E37884" s="6"/>
      <c r="F37884" s="6"/>
      <c r="U37884" s="11"/>
      <c r="AO37884" s="11"/>
    </row>
    <row r="37885" spans="2:41" x14ac:dyDescent="0.25">
      <c r="B37885" s="6"/>
      <c r="D37885" s="6"/>
      <c r="E37885" s="6"/>
      <c r="F37885" s="6"/>
      <c r="U37885" s="11"/>
      <c r="AO37885" s="11"/>
    </row>
    <row r="37886" spans="2:41" x14ac:dyDescent="0.25">
      <c r="B37886" s="6"/>
      <c r="D37886" s="6"/>
      <c r="E37886" s="6"/>
      <c r="F37886" s="6"/>
      <c r="U37886" s="11"/>
      <c r="AO37886" s="11"/>
    </row>
    <row r="37887" spans="2:41" x14ac:dyDescent="0.25">
      <c r="B37887" s="6"/>
      <c r="D37887" s="6"/>
      <c r="E37887" s="6"/>
      <c r="F37887" s="6"/>
      <c r="U37887" s="11"/>
      <c r="AO37887" s="11"/>
    </row>
    <row r="37888" spans="2:41" x14ac:dyDescent="0.25">
      <c r="B37888" s="6"/>
      <c r="D37888" s="6"/>
      <c r="E37888" s="6"/>
      <c r="F37888" s="6"/>
      <c r="U37888" s="11"/>
      <c r="AO37888" s="11"/>
    </row>
    <row r="37889" spans="2:41" x14ac:dyDescent="0.25">
      <c r="B37889" s="6"/>
      <c r="D37889" s="6"/>
      <c r="E37889" s="6"/>
      <c r="F37889" s="6"/>
      <c r="U37889" s="11"/>
      <c r="AO37889" s="11"/>
    </row>
    <row r="37890" spans="2:41" x14ac:dyDescent="0.25">
      <c r="B37890" s="6"/>
      <c r="D37890" s="6"/>
      <c r="E37890" s="6"/>
      <c r="F37890" s="6"/>
      <c r="U37890" s="11"/>
      <c r="AO37890" s="11"/>
    </row>
    <row r="37891" spans="2:41" x14ac:dyDescent="0.25">
      <c r="B37891" s="6"/>
      <c r="D37891" s="6"/>
      <c r="E37891" s="6"/>
      <c r="F37891" s="6"/>
      <c r="U37891" s="11"/>
      <c r="AO37891" s="11"/>
    </row>
    <row r="37892" spans="2:41" x14ac:dyDescent="0.25">
      <c r="B37892" s="6"/>
      <c r="D37892" s="6"/>
      <c r="E37892" s="6"/>
      <c r="F37892" s="6"/>
      <c r="U37892" s="11"/>
      <c r="AO37892" s="11"/>
    </row>
    <row r="37893" spans="2:41" x14ac:dyDescent="0.25">
      <c r="B37893" s="6"/>
      <c r="D37893" s="6"/>
      <c r="E37893" s="6"/>
      <c r="F37893" s="6"/>
      <c r="U37893" s="11"/>
      <c r="AO37893" s="11"/>
    </row>
    <row r="37894" spans="2:41" x14ac:dyDescent="0.25">
      <c r="B37894" s="6"/>
      <c r="D37894" s="6"/>
      <c r="E37894" s="6"/>
      <c r="F37894" s="6"/>
      <c r="U37894" s="11"/>
      <c r="AO37894" s="11"/>
    </row>
    <row r="37895" spans="2:41" x14ac:dyDescent="0.25">
      <c r="B37895" s="6"/>
      <c r="D37895" s="6"/>
      <c r="E37895" s="6"/>
      <c r="F37895" s="6"/>
      <c r="U37895" s="11"/>
      <c r="AO37895" s="11"/>
    </row>
    <row r="37896" spans="2:41" x14ac:dyDescent="0.25">
      <c r="B37896" s="6"/>
      <c r="D37896" s="6"/>
      <c r="E37896" s="6"/>
      <c r="F37896" s="6"/>
      <c r="U37896" s="11"/>
      <c r="AO37896" s="11"/>
    </row>
    <row r="37897" spans="2:41" x14ac:dyDescent="0.25">
      <c r="B37897" s="6"/>
      <c r="D37897" s="6"/>
      <c r="E37897" s="6"/>
      <c r="F37897" s="6"/>
      <c r="U37897" s="11"/>
      <c r="AO37897" s="11"/>
    </row>
    <row r="37898" spans="2:41" x14ac:dyDescent="0.25">
      <c r="B37898" s="6"/>
      <c r="D37898" s="6"/>
      <c r="E37898" s="6"/>
      <c r="F37898" s="6"/>
      <c r="U37898" s="11"/>
      <c r="AO37898" s="11"/>
    </row>
    <row r="37899" spans="2:41" x14ac:dyDescent="0.25">
      <c r="B37899" s="6"/>
      <c r="D37899" s="6"/>
      <c r="E37899" s="6"/>
      <c r="F37899" s="6"/>
      <c r="U37899" s="11"/>
      <c r="AO37899" s="11"/>
    </row>
    <row r="37900" spans="2:41" x14ac:dyDescent="0.25">
      <c r="B37900" s="6"/>
      <c r="D37900" s="6"/>
      <c r="E37900" s="6"/>
      <c r="F37900" s="6"/>
      <c r="U37900" s="11"/>
      <c r="AO37900" s="11"/>
    </row>
    <row r="37901" spans="2:41" x14ac:dyDescent="0.25">
      <c r="B37901" s="6"/>
      <c r="D37901" s="6"/>
      <c r="E37901" s="6"/>
      <c r="F37901" s="6"/>
      <c r="U37901" s="11"/>
      <c r="AO37901" s="11"/>
    </row>
    <row r="37902" spans="2:41" x14ac:dyDescent="0.25">
      <c r="B37902" s="6"/>
      <c r="D37902" s="6"/>
      <c r="E37902" s="6"/>
      <c r="F37902" s="6"/>
      <c r="U37902" s="11"/>
      <c r="AO37902" s="11"/>
    </row>
    <row r="37903" spans="2:41" x14ac:dyDescent="0.25">
      <c r="B37903" s="6"/>
      <c r="D37903" s="6"/>
      <c r="E37903" s="6"/>
      <c r="F37903" s="6"/>
      <c r="U37903" s="11"/>
      <c r="AO37903" s="11"/>
    </row>
    <row r="37904" spans="2:41" x14ac:dyDescent="0.25">
      <c r="B37904" s="6"/>
      <c r="D37904" s="6"/>
      <c r="E37904" s="6"/>
      <c r="F37904" s="6"/>
      <c r="U37904" s="11"/>
      <c r="AO37904" s="11"/>
    </row>
    <row r="37905" spans="2:41" x14ac:dyDescent="0.25">
      <c r="B37905" s="6"/>
      <c r="D37905" s="6"/>
      <c r="E37905" s="6"/>
      <c r="F37905" s="6"/>
      <c r="U37905" s="11"/>
      <c r="AO37905" s="11"/>
    </row>
    <row r="37906" spans="2:41" x14ac:dyDescent="0.25">
      <c r="B37906" s="6"/>
      <c r="D37906" s="6"/>
      <c r="E37906" s="6"/>
      <c r="F37906" s="6"/>
      <c r="U37906" s="11"/>
      <c r="AO37906" s="11"/>
    </row>
    <row r="37907" spans="2:41" x14ac:dyDescent="0.25">
      <c r="B37907" s="6"/>
      <c r="D37907" s="6"/>
      <c r="E37907" s="6"/>
      <c r="F37907" s="6"/>
      <c r="U37907" s="11"/>
      <c r="AO37907" s="11"/>
    </row>
    <row r="37908" spans="2:41" x14ac:dyDescent="0.25">
      <c r="B37908" s="6"/>
      <c r="D37908" s="6"/>
      <c r="E37908" s="6"/>
      <c r="F37908" s="6"/>
      <c r="U37908" s="11"/>
      <c r="AO37908" s="11"/>
    </row>
    <row r="37909" spans="2:41" x14ac:dyDescent="0.25">
      <c r="B37909" s="6"/>
      <c r="D37909" s="6"/>
      <c r="E37909" s="6"/>
      <c r="F37909" s="6"/>
      <c r="U37909" s="11"/>
      <c r="AO37909" s="11"/>
    </row>
    <row r="37910" spans="2:41" x14ac:dyDescent="0.25">
      <c r="B37910" s="6"/>
      <c r="D37910" s="6"/>
      <c r="E37910" s="6"/>
      <c r="F37910" s="6"/>
      <c r="U37910" s="11"/>
      <c r="AO37910" s="11"/>
    </row>
    <row r="37911" spans="2:41" x14ac:dyDescent="0.25">
      <c r="B37911" s="6"/>
      <c r="D37911" s="6"/>
      <c r="E37911" s="6"/>
      <c r="F37911" s="6"/>
      <c r="U37911" s="11"/>
      <c r="AO37911" s="11"/>
    </row>
    <row r="37912" spans="2:41" x14ac:dyDescent="0.25">
      <c r="B37912" s="6"/>
      <c r="D37912" s="6"/>
      <c r="E37912" s="6"/>
      <c r="F37912" s="6"/>
      <c r="U37912" s="11"/>
      <c r="AO37912" s="11"/>
    </row>
    <row r="37913" spans="2:41" x14ac:dyDescent="0.25">
      <c r="B37913" s="6"/>
      <c r="D37913" s="6"/>
      <c r="E37913" s="6"/>
      <c r="F37913" s="6"/>
      <c r="U37913" s="11"/>
      <c r="AO37913" s="11"/>
    </row>
    <row r="37914" spans="2:41" x14ac:dyDescent="0.25">
      <c r="B37914" s="6"/>
      <c r="D37914" s="6"/>
      <c r="E37914" s="6"/>
      <c r="F37914" s="6"/>
      <c r="U37914" s="11"/>
      <c r="AO37914" s="11"/>
    </row>
    <row r="37915" spans="2:41" x14ac:dyDescent="0.25">
      <c r="B37915" s="6"/>
      <c r="D37915" s="6"/>
      <c r="E37915" s="6"/>
      <c r="F37915" s="6"/>
      <c r="U37915" s="11"/>
      <c r="AO37915" s="11"/>
    </row>
    <row r="37916" spans="2:41" x14ac:dyDescent="0.25">
      <c r="B37916" s="6"/>
      <c r="D37916" s="6"/>
      <c r="E37916" s="6"/>
      <c r="F37916" s="6"/>
      <c r="U37916" s="11"/>
      <c r="AO37916" s="11"/>
    </row>
    <row r="37917" spans="2:41" x14ac:dyDescent="0.25">
      <c r="B37917" s="6"/>
      <c r="D37917" s="6"/>
      <c r="E37917" s="6"/>
      <c r="F37917" s="6"/>
      <c r="U37917" s="11"/>
      <c r="AO37917" s="11"/>
    </row>
    <row r="37918" spans="2:41" x14ac:dyDescent="0.25">
      <c r="B37918" s="6"/>
      <c r="D37918" s="6"/>
      <c r="E37918" s="6"/>
      <c r="F37918" s="6"/>
      <c r="U37918" s="11"/>
      <c r="AO37918" s="11"/>
    </row>
    <row r="37919" spans="2:41" x14ac:dyDescent="0.25">
      <c r="B37919" s="6"/>
      <c r="D37919" s="6"/>
      <c r="E37919" s="6"/>
      <c r="F37919" s="6"/>
      <c r="U37919" s="11"/>
      <c r="AO37919" s="11"/>
    </row>
    <row r="37920" spans="2:41" x14ac:dyDescent="0.25">
      <c r="B37920" s="6"/>
      <c r="D37920" s="6"/>
      <c r="E37920" s="6"/>
      <c r="F37920" s="6"/>
      <c r="U37920" s="11"/>
      <c r="AO37920" s="11"/>
    </row>
    <row r="37921" spans="2:41" x14ac:dyDescent="0.25">
      <c r="B37921" s="6"/>
      <c r="D37921" s="6"/>
      <c r="E37921" s="6"/>
      <c r="F37921" s="6"/>
      <c r="U37921" s="11"/>
      <c r="AO37921" s="11"/>
    </row>
    <row r="37922" spans="2:41" x14ac:dyDescent="0.25">
      <c r="B37922" s="6"/>
      <c r="D37922" s="6"/>
      <c r="E37922" s="6"/>
      <c r="F37922" s="6"/>
      <c r="U37922" s="11"/>
      <c r="AO37922" s="11"/>
    </row>
    <row r="37923" spans="2:41" x14ac:dyDescent="0.25">
      <c r="B37923" s="6"/>
      <c r="D37923" s="6"/>
      <c r="E37923" s="6"/>
      <c r="F37923" s="6"/>
      <c r="U37923" s="11"/>
      <c r="AO37923" s="11"/>
    </row>
    <row r="37924" spans="2:41" x14ac:dyDescent="0.25">
      <c r="B37924" s="6"/>
      <c r="D37924" s="6"/>
      <c r="E37924" s="6"/>
      <c r="F37924" s="6"/>
      <c r="U37924" s="11"/>
      <c r="AO37924" s="11"/>
    </row>
    <row r="37925" spans="2:41" x14ac:dyDescent="0.25">
      <c r="B37925" s="6"/>
      <c r="D37925" s="6"/>
      <c r="E37925" s="6"/>
      <c r="F37925" s="6"/>
      <c r="U37925" s="11"/>
      <c r="AO37925" s="11"/>
    </row>
    <row r="37926" spans="2:41" x14ac:dyDescent="0.25">
      <c r="B37926" s="6"/>
      <c r="D37926" s="6"/>
      <c r="E37926" s="6"/>
      <c r="F37926" s="6"/>
      <c r="U37926" s="11"/>
      <c r="AO37926" s="11"/>
    </row>
    <row r="37927" spans="2:41" x14ac:dyDescent="0.25">
      <c r="B37927" s="6"/>
      <c r="D37927" s="6"/>
      <c r="E37927" s="6"/>
      <c r="F37927" s="6"/>
      <c r="U37927" s="11"/>
      <c r="AO37927" s="11"/>
    </row>
    <row r="37928" spans="2:41" x14ac:dyDescent="0.25">
      <c r="B37928" s="6"/>
      <c r="D37928" s="6"/>
      <c r="E37928" s="6"/>
      <c r="F37928" s="6"/>
      <c r="U37928" s="11"/>
      <c r="AO37928" s="11"/>
    </row>
    <row r="37929" spans="2:41" x14ac:dyDescent="0.25">
      <c r="B37929" s="6"/>
      <c r="D37929" s="6"/>
      <c r="E37929" s="6"/>
      <c r="F37929" s="6"/>
      <c r="U37929" s="11"/>
      <c r="AO37929" s="11"/>
    </row>
    <row r="37930" spans="2:41" x14ac:dyDescent="0.25">
      <c r="B37930" s="6"/>
      <c r="D37930" s="6"/>
      <c r="E37930" s="6"/>
      <c r="F37930" s="6"/>
      <c r="U37930" s="11"/>
      <c r="AO37930" s="11"/>
    </row>
    <row r="37931" spans="2:41" x14ac:dyDescent="0.25">
      <c r="B37931" s="6"/>
      <c r="D37931" s="6"/>
      <c r="E37931" s="6"/>
      <c r="F37931" s="6"/>
      <c r="U37931" s="11"/>
      <c r="AO37931" s="11"/>
    </row>
    <row r="37932" spans="2:41" x14ac:dyDescent="0.25">
      <c r="B37932" s="6"/>
      <c r="D37932" s="6"/>
      <c r="E37932" s="6"/>
      <c r="F37932" s="6"/>
      <c r="U37932" s="11"/>
      <c r="AO37932" s="11"/>
    </row>
    <row r="37933" spans="2:41" x14ac:dyDescent="0.25">
      <c r="B37933" s="6"/>
      <c r="D37933" s="6"/>
      <c r="E37933" s="6"/>
      <c r="F37933" s="6"/>
      <c r="U37933" s="11"/>
      <c r="AO37933" s="11"/>
    </row>
    <row r="37934" spans="2:41" x14ac:dyDescent="0.25">
      <c r="B37934" s="6"/>
      <c r="D37934" s="6"/>
      <c r="E37934" s="6"/>
      <c r="F37934" s="6"/>
      <c r="U37934" s="11"/>
      <c r="AO37934" s="11"/>
    </row>
    <row r="37935" spans="2:41" x14ac:dyDescent="0.25">
      <c r="B37935" s="6"/>
      <c r="D37935" s="6"/>
      <c r="E37935" s="6"/>
      <c r="F37935" s="6"/>
      <c r="U37935" s="11"/>
      <c r="AO37935" s="11"/>
    </row>
    <row r="37936" spans="2:41" x14ac:dyDescent="0.25">
      <c r="B37936" s="6"/>
      <c r="D37936" s="6"/>
      <c r="E37936" s="6"/>
      <c r="F37936" s="6"/>
      <c r="U37936" s="11"/>
      <c r="AO37936" s="11"/>
    </row>
    <row r="37937" spans="2:41" x14ac:dyDescent="0.25">
      <c r="B37937" s="6"/>
      <c r="D37937" s="6"/>
      <c r="E37937" s="6"/>
      <c r="F37937" s="6"/>
      <c r="U37937" s="11"/>
      <c r="AO37937" s="11"/>
    </row>
    <row r="37938" spans="2:41" x14ac:dyDescent="0.25">
      <c r="B37938" s="6"/>
      <c r="D37938" s="6"/>
      <c r="E37938" s="6"/>
      <c r="F37938" s="6"/>
      <c r="U37938" s="11"/>
      <c r="AO37938" s="11"/>
    </row>
    <row r="37939" spans="2:41" x14ac:dyDescent="0.25">
      <c r="B37939" s="6"/>
      <c r="D37939" s="6"/>
      <c r="E37939" s="6"/>
      <c r="F37939" s="6"/>
      <c r="U37939" s="11"/>
      <c r="AO37939" s="11"/>
    </row>
    <row r="37940" spans="2:41" x14ac:dyDescent="0.25">
      <c r="B37940" s="6"/>
      <c r="D37940" s="6"/>
      <c r="E37940" s="6"/>
      <c r="F37940" s="6"/>
      <c r="U37940" s="11"/>
      <c r="AO37940" s="11"/>
    </row>
    <row r="37941" spans="2:41" x14ac:dyDescent="0.25">
      <c r="B37941" s="6"/>
      <c r="D37941" s="6"/>
      <c r="E37941" s="6"/>
      <c r="F37941" s="6"/>
      <c r="U37941" s="11"/>
      <c r="AO37941" s="11"/>
    </row>
    <row r="37942" spans="2:41" x14ac:dyDescent="0.25">
      <c r="B37942" s="6"/>
      <c r="D37942" s="6"/>
      <c r="E37942" s="6"/>
      <c r="F37942" s="6"/>
      <c r="U37942" s="11"/>
      <c r="AO37942" s="11"/>
    </row>
    <row r="37943" spans="2:41" x14ac:dyDescent="0.25">
      <c r="B37943" s="6"/>
      <c r="D37943" s="6"/>
      <c r="E37943" s="6"/>
      <c r="F37943" s="6"/>
      <c r="U37943" s="11"/>
      <c r="AO37943" s="11"/>
    </row>
    <row r="37944" spans="2:41" x14ac:dyDescent="0.25">
      <c r="B37944" s="6"/>
      <c r="D37944" s="6"/>
      <c r="E37944" s="6"/>
      <c r="F37944" s="6"/>
      <c r="U37944" s="11"/>
      <c r="AO37944" s="11"/>
    </row>
    <row r="37945" spans="2:41" x14ac:dyDescent="0.25">
      <c r="B37945" s="6"/>
      <c r="D37945" s="6"/>
      <c r="E37945" s="6"/>
      <c r="F37945" s="6"/>
      <c r="U37945" s="11"/>
      <c r="AO37945" s="11"/>
    </row>
    <row r="37946" spans="2:41" x14ac:dyDescent="0.25">
      <c r="B37946" s="6"/>
      <c r="D37946" s="6"/>
      <c r="E37946" s="6"/>
      <c r="F37946" s="6"/>
      <c r="U37946" s="11"/>
      <c r="AO37946" s="11"/>
    </row>
    <row r="37947" spans="2:41" x14ac:dyDescent="0.25">
      <c r="B37947" s="6"/>
      <c r="D37947" s="6"/>
      <c r="E37947" s="6"/>
      <c r="F37947" s="6"/>
      <c r="U37947" s="11"/>
      <c r="AO37947" s="11"/>
    </row>
    <row r="37948" spans="2:41" x14ac:dyDescent="0.25">
      <c r="B37948" s="6"/>
      <c r="D37948" s="6"/>
      <c r="E37948" s="6"/>
      <c r="F37948" s="6"/>
      <c r="U37948" s="11"/>
      <c r="AO37948" s="11"/>
    </row>
    <row r="37949" spans="2:41" x14ac:dyDescent="0.25">
      <c r="B37949" s="6"/>
      <c r="D37949" s="6"/>
      <c r="E37949" s="6"/>
      <c r="F37949" s="6"/>
      <c r="U37949" s="11"/>
      <c r="AO37949" s="11"/>
    </row>
    <row r="37950" spans="2:41" x14ac:dyDescent="0.25">
      <c r="B37950" s="6"/>
      <c r="D37950" s="6"/>
      <c r="E37950" s="6"/>
      <c r="F37950" s="6"/>
      <c r="U37950" s="11"/>
      <c r="AO37950" s="11"/>
    </row>
    <row r="37951" spans="2:41" x14ac:dyDescent="0.25">
      <c r="B37951" s="6"/>
      <c r="D37951" s="6"/>
      <c r="E37951" s="6"/>
      <c r="F37951" s="6"/>
      <c r="U37951" s="11"/>
      <c r="AO37951" s="11"/>
    </row>
    <row r="37952" spans="2:41" x14ac:dyDescent="0.25">
      <c r="B37952" s="6"/>
      <c r="D37952" s="6"/>
      <c r="E37952" s="6"/>
      <c r="F37952" s="6"/>
      <c r="U37952" s="11"/>
      <c r="AO37952" s="11"/>
    </row>
    <row r="37953" spans="2:41" x14ac:dyDescent="0.25">
      <c r="B37953" s="6"/>
      <c r="D37953" s="6"/>
      <c r="E37953" s="6"/>
      <c r="F37953" s="6"/>
      <c r="U37953" s="11"/>
      <c r="AO37953" s="11"/>
    </row>
    <row r="37954" spans="2:41" x14ac:dyDescent="0.25">
      <c r="B37954" s="6"/>
      <c r="D37954" s="6"/>
      <c r="E37954" s="6"/>
      <c r="F37954" s="6"/>
      <c r="U37954" s="11"/>
      <c r="AO37954" s="11"/>
    </row>
    <row r="37955" spans="2:41" x14ac:dyDescent="0.25">
      <c r="B37955" s="6"/>
      <c r="D37955" s="6"/>
      <c r="E37955" s="6"/>
      <c r="F37955" s="6"/>
      <c r="U37955" s="11"/>
      <c r="AO37955" s="11"/>
    </row>
    <row r="37956" spans="2:41" x14ac:dyDescent="0.25">
      <c r="B37956" s="6"/>
      <c r="D37956" s="6"/>
      <c r="E37956" s="6"/>
      <c r="F37956" s="6"/>
      <c r="U37956" s="11"/>
      <c r="AO37956" s="11"/>
    </row>
    <row r="37957" spans="2:41" x14ac:dyDescent="0.25">
      <c r="B37957" s="6"/>
      <c r="D37957" s="6"/>
      <c r="E37957" s="6"/>
      <c r="F37957" s="6"/>
      <c r="U37957" s="11"/>
      <c r="AO37957" s="11"/>
    </row>
    <row r="37958" spans="2:41" x14ac:dyDescent="0.25">
      <c r="B37958" s="6"/>
      <c r="D37958" s="6"/>
      <c r="E37958" s="6"/>
      <c r="F37958" s="6"/>
      <c r="U37958" s="11"/>
      <c r="AO37958" s="11"/>
    </row>
    <row r="37959" spans="2:41" x14ac:dyDescent="0.25">
      <c r="B37959" s="6"/>
      <c r="D37959" s="6"/>
      <c r="E37959" s="6"/>
      <c r="F37959" s="6"/>
      <c r="U37959" s="11"/>
      <c r="AO37959" s="11"/>
    </row>
    <row r="37960" spans="2:41" x14ac:dyDescent="0.25">
      <c r="B37960" s="6"/>
      <c r="D37960" s="6"/>
      <c r="E37960" s="6"/>
      <c r="F37960" s="6"/>
      <c r="U37960" s="11"/>
      <c r="AO37960" s="11"/>
    </row>
    <row r="37961" spans="2:41" x14ac:dyDescent="0.25">
      <c r="B37961" s="6"/>
      <c r="D37961" s="6"/>
      <c r="E37961" s="6"/>
      <c r="F37961" s="6"/>
      <c r="U37961" s="11"/>
      <c r="AO37961" s="11"/>
    </row>
    <row r="37962" spans="2:41" x14ac:dyDescent="0.25">
      <c r="B37962" s="6"/>
      <c r="D37962" s="6"/>
      <c r="E37962" s="6"/>
      <c r="F37962" s="6"/>
      <c r="U37962" s="11"/>
      <c r="AO37962" s="11"/>
    </row>
    <row r="37963" spans="2:41" x14ac:dyDescent="0.25">
      <c r="B37963" s="6"/>
      <c r="D37963" s="6"/>
      <c r="E37963" s="6"/>
      <c r="F37963" s="6"/>
      <c r="U37963" s="11"/>
      <c r="AO37963" s="11"/>
    </row>
    <row r="37964" spans="2:41" x14ac:dyDescent="0.25">
      <c r="B37964" s="6"/>
      <c r="D37964" s="6"/>
      <c r="E37964" s="6"/>
      <c r="F37964" s="6"/>
      <c r="U37964" s="11"/>
      <c r="AO37964" s="11"/>
    </row>
    <row r="37965" spans="2:41" x14ac:dyDescent="0.25">
      <c r="B37965" s="6"/>
      <c r="D37965" s="6"/>
      <c r="E37965" s="6"/>
      <c r="F37965" s="6"/>
      <c r="U37965" s="11"/>
      <c r="AO37965" s="11"/>
    </row>
    <row r="37966" spans="2:41" x14ac:dyDescent="0.25">
      <c r="B37966" s="6"/>
      <c r="D37966" s="6"/>
      <c r="E37966" s="6"/>
      <c r="F37966" s="6"/>
      <c r="U37966" s="11"/>
      <c r="AO37966" s="11"/>
    </row>
    <row r="37967" spans="2:41" x14ac:dyDescent="0.25">
      <c r="B37967" s="6"/>
      <c r="D37967" s="6"/>
      <c r="E37967" s="6"/>
      <c r="F37967" s="6"/>
      <c r="U37967" s="11"/>
      <c r="AO37967" s="11"/>
    </row>
    <row r="37968" spans="2:41" x14ac:dyDescent="0.25">
      <c r="B37968" s="6"/>
      <c r="D37968" s="6"/>
      <c r="E37968" s="6"/>
      <c r="F37968" s="6"/>
      <c r="U37968" s="11"/>
      <c r="AO37968" s="11"/>
    </row>
    <row r="37969" spans="2:41" x14ac:dyDescent="0.25">
      <c r="B37969" s="6"/>
      <c r="D37969" s="6"/>
      <c r="E37969" s="6"/>
      <c r="F37969" s="6"/>
      <c r="U37969" s="11"/>
      <c r="AO37969" s="11"/>
    </row>
    <row r="37970" spans="2:41" x14ac:dyDescent="0.25">
      <c r="B37970" s="6"/>
      <c r="D37970" s="6"/>
      <c r="E37970" s="6"/>
      <c r="F37970" s="6"/>
      <c r="U37970" s="11"/>
      <c r="AO37970" s="11"/>
    </row>
    <row r="37971" spans="2:41" x14ac:dyDescent="0.25">
      <c r="B37971" s="6"/>
      <c r="D37971" s="6"/>
      <c r="E37971" s="6"/>
      <c r="F37971" s="6"/>
      <c r="U37971" s="11"/>
      <c r="AO37971" s="11"/>
    </row>
    <row r="37972" spans="2:41" x14ac:dyDescent="0.25">
      <c r="B37972" s="6"/>
      <c r="D37972" s="6"/>
      <c r="E37972" s="6"/>
      <c r="F37972" s="6"/>
      <c r="U37972" s="11"/>
      <c r="AO37972" s="11"/>
    </row>
    <row r="37973" spans="2:41" x14ac:dyDescent="0.25">
      <c r="B37973" s="6"/>
      <c r="D37973" s="6"/>
      <c r="E37973" s="6"/>
      <c r="F37973" s="6"/>
      <c r="U37973" s="11"/>
      <c r="AO37973" s="11"/>
    </row>
    <row r="37974" spans="2:41" x14ac:dyDescent="0.25">
      <c r="B37974" s="6"/>
      <c r="D37974" s="6"/>
      <c r="E37974" s="6"/>
      <c r="F37974" s="6"/>
      <c r="U37974" s="11"/>
      <c r="AO37974" s="11"/>
    </row>
    <row r="37975" spans="2:41" x14ac:dyDescent="0.25">
      <c r="B37975" s="6"/>
      <c r="D37975" s="6"/>
      <c r="E37975" s="6"/>
      <c r="F37975" s="6"/>
      <c r="U37975" s="11"/>
      <c r="AO37975" s="11"/>
    </row>
    <row r="37976" spans="2:41" x14ac:dyDescent="0.25">
      <c r="B37976" s="6"/>
      <c r="D37976" s="6"/>
      <c r="E37976" s="6"/>
      <c r="F37976" s="6"/>
      <c r="U37976" s="11"/>
      <c r="AO37976" s="11"/>
    </row>
    <row r="37977" spans="2:41" x14ac:dyDescent="0.25">
      <c r="B37977" s="6"/>
      <c r="D37977" s="6"/>
      <c r="E37977" s="6"/>
      <c r="F37977" s="6"/>
      <c r="U37977" s="11"/>
      <c r="AO37977" s="11"/>
    </row>
    <row r="37978" spans="2:41" x14ac:dyDescent="0.25">
      <c r="B37978" s="6"/>
      <c r="D37978" s="6"/>
      <c r="E37978" s="6"/>
      <c r="F37978" s="6"/>
      <c r="U37978" s="11"/>
      <c r="AO37978" s="11"/>
    </row>
    <row r="37979" spans="2:41" x14ac:dyDescent="0.25">
      <c r="B37979" s="6"/>
      <c r="D37979" s="6"/>
      <c r="E37979" s="6"/>
      <c r="F37979" s="6"/>
      <c r="U37979" s="11"/>
      <c r="AO37979" s="11"/>
    </row>
    <row r="37980" spans="2:41" x14ac:dyDescent="0.25">
      <c r="B37980" s="6"/>
      <c r="D37980" s="6"/>
      <c r="E37980" s="6"/>
      <c r="F37980" s="6"/>
      <c r="U37980" s="11"/>
      <c r="AO37980" s="11"/>
    </row>
    <row r="37981" spans="2:41" x14ac:dyDescent="0.25">
      <c r="B37981" s="6"/>
      <c r="D37981" s="6"/>
      <c r="E37981" s="6"/>
      <c r="F37981" s="6"/>
      <c r="U37981" s="11"/>
      <c r="AO37981" s="11"/>
    </row>
    <row r="37982" spans="2:41" x14ac:dyDescent="0.25">
      <c r="B37982" s="6"/>
      <c r="D37982" s="6"/>
      <c r="E37982" s="6"/>
      <c r="F37982" s="6"/>
      <c r="U37982" s="11"/>
      <c r="AO37982" s="11"/>
    </row>
    <row r="37983" spans="2:41" x14ac:dyDescent="0.25">
      <c r="B37983" s="6"/>
      <c r="D37983" s="6"/>
      <c r="E37983" s="6"/>
      <c r="F37983" s="6"/>
      <c r="U37983" s="11"/>
      <c r="AO37983" s="11"/>
    </row>
    <row r="37984" spans="2:41" x14ac:dyDescent="0.25">
      <c r="B37984" s="6"/>
      <c r="D37984" s="6"/>
      <c r="E37984" s="6"/>
      <c r="F37984" s="6"/>
      <c r="U37984" s="11"/>
      <c r="AO37984" s="11"/>
    </row>
    <row r="37985" spans="2:41" x14ac:dyDescent="0.25">
      <c r="B37985" s="6"/>
      <c r="D37985" s="6"/>
      <c r="E37985" s="6"/>
      <c r="F37985" s="6"/>
      <c r="U37985" s="11"/>
      <c r="AO37985" s="11"/>
    </row>
    <row r="37986" spans="2:41" x14ac:dyDescent="0.25">
      <c r="B37986" s="6"/>
      <c r="D37986" s="6"/>
      <c r="E37986" s="6"/>
      <c r="F37986" s="6"/>
      <c r="U37986" s="11"/>
      <c r="AO37986" s="11"/>
    </row>
    <row r="37987" spans="2:41" x14ac:dyDescent="0.25">
      <c r="B37987" s="6"/>
      <c r="D37987" s="6"/>
      <c r="E37987" s="6"/>
      <c r="F37987" s="6"/>
      <c r="U37987" s="11"/>
      <c r="AO37987" s="11"/>
    </row>
    <row r="37988" spans="2:41" x14ac:dyDescent="0.25">
      <c r="B37988" s="6"/>
      <c r="D37988" s="6"/>
      <c r="E37988" s="6"/>
      <c r="F37988" s="6"/>
      <c r="U37988" s="11"/>
      <c r="AO37988" s="11"/>
    </row>
    <row r="37989" spans="2:41" x14ac:dyDescent="0.25">
      <c r="B37989" s="6"/>
      <c r="D37989" s="6"/>
      <c r="E37989" s="6"/>
      <c r="F37989" s="6"/>
      <c r="U37989" s="11"/>
      <c r="AO37989" s="11"/>
    </row>
    <row r="37990" spans="2:41" x14ac:dyDescent="0.25">
      <c r="B37990" s="6"/>
      <c r="D37990" s="6"/>
      <c r="E37990" s="6"/>
      <c r="F37990" s="6"/>
      <c r="U37990" s="11"/>
      <c r="AO37990" s="11"/>
    </row>
    <row r="37991" spans="2:41" x14ac:dyDescent="0.25">
      <c r="B37991" s="6"/>
      <c r="D37991" s="6"/>
      <c r="E37991" s="6"/>
      <c r="F37991" s="6"/>
      <c r="U37991" s="11"/>
      <c r="AO37991" s="11"/>
    </row>
    <row r="37992" spans="2:41" x14ac:dyDescent="0.25">
      <c r="B37992" s="6"/>
      <c r="D37992" s="6"/>
      <c r="E37992" s="6"/>
      <c r="F37992" s="6"/>
      <c r="U37992" s="11"/>
      <c r="AO37992" s="11"/>
    </row>
    <row r="37993" spans="2:41" x14ac:dyDescent="0.25">
      <c r="B37993" s="6"/>
      <c r="D37993" s="6"/>
      <c r="E37993" s="6"/>
      <c r="F37993" s="6"/>
      <c r="U37993" s="11"/>
      <c r="AO37993" s="11"/>
    </row>
    <row r="37994" spans="2:41" x14ac:dyDescent="0.25">
      <c r="B37994" s="6"/>
      <c r="D37994" s="6"/>
      <c r="E37994" s="6"/>
      <c r="F37994" s="6"/>
      <c r="U37994" s="11"/>
      <c r="AO37994" s="11"/>
    </row>
    <row r="37995" spans="2:41" x14ac:dyDescent="0.25">
      <c r="B37995" s="6"/>
      <c r="D37995" s="6"/>
      <c r="E37995" s="6"/>
      <c r="F37995" s="6"/>
      <c r="U37995" s="11"/>
      <c r="AO37995" s="11"/>
    </row>
    <row r="37996" spans="2:41" x14ac:dyDescent="0.25">
      <c r="B37996" s="6"/>
      <c r="D37996" s="6"/>
      <c r="E37996" s="6"/>
      <c r="F37996" s="6"/>
      <c r="U37996" s="11"/>
      <c r="AO37996" s="11"/>
    </row>
    <row r="37997" spans="2:41" x14ac:dyDescent="0.25">
      <c r="B37997" s="6"/>
      <c r="D37997" s="6"/>
      <c r="E37997" s="6"/>
      <c r="F37997" s="6"/>
      <c r="U37997" s="11"/>
      <c r="AO37997" s="11"/>
    </row>
    <row r="37998" spans="2:41" x14ac:dyDescent="0.25">
      <c r="B37998" s="6"/>
      <c r="D37998" s="6"/>
      <c r="E37998" s="6"/>
      <c r="F37998" s="6"/>
      <c r="U37998" s="11"/>
      <c r="AO37998" s="11"/>
    </row>
    <row r="37999" spans="2:41" x14ac:dyDescent="0.25">
      <c r="B37999" s="6"/>
      <c r="D37999" s="6"/>
      <c r="E37999" s="6"/>
      <c r="F37999" s="6"/>
      <c r="U37999" s="11"/>
      <c r="AO37999" s="11"/>
    </row>
    <row r="38000" spans="2:41" x14ac:dyDescent="0.25">
      <c r="B38000" s="6"/>
      <c r="D38000" s="6"/>
      <c r="E38000" s="6"/>
      <c r="F38000" s="6"/>
      <c r="U38000" s="11"/>
      <c r="AO38000" s="11"/>
    </row>
    <row r="38001" spans="2:41" x14ac:dyDescent="0.25">
      <c r="B38001" s="6"/>
      <c r="D38001" s="6"/>
      <c r="E38001" s="6"/>
      <c r="F38001" s="6"/>
      <c r="U38001" s="11"/>
      <c r="AO38001" s="11"/>
    </row>
    <row r="38002" spans="2:41" x14ac:dyDescent="0.25">
      <c r="B38002" s="6"/>
      <c r="D38002" s="6"/>
      <c r="E38002" s="6"/>
      <c r="F38002" s="6"/>
      <c r="U38002" s="11"/>
      <c r="AO38002" s="11"/>
    </row>
    <row r="38003" spans="2:41" x14ac:dyDescent="0.25">
      <c r="B38003" s="6"/>
      <c r="D38003" s="6"/>
      <c r="E38003" s="6"/>
      <c r="F38003" s="6"/>
      <c r="U38003" s="11"/>
      <c r="AO38003" s="11"/>
    </row>
    <row r="38004" spans="2:41" x14ac:dyDescent="0.25">
      <c r="B38004" s="6"/>
      <c r="D38004" s="6"/>
      <c r="E38004" s="6"/>
      <c r="F38004" s="6"/>
      <c r="U38004" s="11"/>
      <c r="AO38004" s="11"/>
    </row>
    <row r="38005" spans="2:41" x14ac:dyDescent="0.25">
      <c r="B38005" s="6"/>
      <c r="D38005" s="6"/>
      <c r="E38005" s="6"/>
      <c r="F38005" s="6"/>
      <c r="U38005" s="11"/>
      <c r="AO38005" s="11"/>
    </row>
    <row r="38006" spans="2:41" x14ac:dyDescent="0.25">
      <c r="B38006" s="6"/>
      <c r="D38006" s="6"/>
      <c r="E38006" s="6"/>
      <c r="F38006" s="6"/>
      <c r="U38006" s="11"/>
      <c r="AO38006" s="11"/>
    </row>
    <row r="38007" spans="2:41" x14ac:dyDescent="0.25">
      <c r="B38007" s="6"/>
      <c r="D38007" s="6"/>
      <c r="E38007" s="6"/>
      <c r="F38007" s="6"/>
      <c r="U38007" s="11"/>
      <c r="AO38007" s="11"/>
    </row>
    <row r="38008" spans="2:41" x14ac:dyDescent="0.25">
      <c r="B38008" s="6"/>
      <c r="D38008" s="6"/>
      <c r="E38008" s="6"/>
      <c r="F38008" s="6"/>
      <c r="U38008" s="11"/>
      <c r="AO38008" s="11"/>
    </row>
    <row r="38009" spans="2:41" x14ac:dyDescent="0.25">
      <c r="B38009" s="6"/>
      <c r="D38009" s="6"/>
      <c r="E38009" s="6"/>
      <c r="F38009" s="6"/>
      <c r="U38009" s="11"/>
      <c r="AO38009" s="11"/>
    </row>
    <row r="38010" spans="2:41" x14ac:dyDescent="0.25">
      <c r="B38010" s="6"/>
      <c r="D38010" s="6"/>
      <c r="E38010" s="6"/>
      <c r="F38010" s="6"/>
      <c r="U38010" s="11"/>
      <c r="AO38010" s="11"/>
    </row>
    <row r="38011" spans="2:41" x14ac:dyDescent="0.25">
      <c r="B38011" s="6"/>
      <c r="D38011" s="6"/>
      <c r="E38011" s="6"/>
      <c r="F38011" s="6"/>
      <c r="U38011" s="11"/>
      <c r="AO38011" s="11"/>
    </row>
    <row r="38012" spans="2:41" x14ac:dyDescent="0.25">
      <c r="B38012" s="6"/>
      <c r="D38012" s="6"/>
      <c r="E38012" s="6"/>
      <c r="F38012" s="6"/>
      <c r="U38012" s="11"/>
      <c r="AO38012" s="11"/>
    </row>
    <row r="38013" spans="2:41" x14ac:dyDescent="0.25">
      <c r="B38013" s="6"/>
      <c r="D38013" s="6"/>
      <c r="E38013" s="6"/>
      <c r="F38013" s="6"/>
      <c r="U38013" s="11"/>
      <c r="AO38013" s="11"/>
    </row>
    <row r="38014" spans="2:41" x14ac:dyDescent="0.25">
      <c r="B38014" s="6"/>
      <c r="D38014" s="6"/>
      <c r="E38014" s="6"/>
      <c r="F38014" s="6"/>
      <c r="U38014" s="11"/>
      <c r="AO38014" s="11"/>
    </row>
    <row r="38015" spans="2:41" x14ac:dyDescent="0.25">
      <c r="B38015" s="6"/>
      <c r="D38015" s="6"/>
      <c r="E38015" s="6"/>
      <c r="F38015" s="6"/>
      <c r="U38015" s="11"/>
      <c r="AO38015" s="11"/>
    </row>
    <row r="38016" spans="2:41" x14ac:dyDescent="0.25">
      <c r="B38016" s="6"/>
      <c r="D38016" s="6"/>
      <c r="E38016" s="6"/>
      <c r="F38016" s="6"/>
      <c r="U38016" s="11"/>
      <c r="AO38016" s="11"/>
    </row>
    <row r="38017" spans="2:41" x14ac:dyDescent="0.25">
      <c r="B38017" s="6"/>
      <c r="D38017" s="6"/>
      <c r="E38017" s="6"/>
      <c r="F38017" s="6"/>
      <c r="U38017" s="11"/>
      <c r="AO38017" s="11"/>
    </row>
    <row r="38018" spans="2:41" x14ac:dyDescent="0.25">
      <c r="B38018" s="6"/>
      <c r="D38018" s="6"/>
      <c r="E38018" s="6"/>
      <c r="F38018" s="6"/>
      <c r="U38018" s="11"/>
      <c r="AO38018" s="11"/>
    </row>
    <row r="38019" spans="2:41" x14ac:dyDescent="0.25">
      <c r="B38019" s="6"/>
      <c r="D38019" s="6"/>
      <c r="E38019" s="6"/>
      <c r="F38019" s="6"/>
      <c r="U38019" s="11"/>
      <c r="AO38019" s="11"/>
    </row>
    <row r="38020" spans="2:41" x14ac:dyDescent="0.25">
      <c r="B38020" s="6"/>
      <c r="D38020" s="6"/>
      <c r="E38020" s="6"/>
      <c r="F38020" s="6"/>
      <c r="U38020" s="11"/>
      <c r="AO38020" s="11"/>
    </row>
    <row r="38021" spans="2:41" x14ac:dyDescent="0.25">
      <c r="B38021" s="6"/>
      <c r="D38021" s="6"/>
      <c r="E38021" s="6"/>
      <c r="F38021" s="6"/>
      <c r="U38021" s="11"/>
      <c r="AO38021" s="11"/>
    </row>
    <row r="38022" spans="2:41" x14ac:dyDescent="0.25">
      <c r="B38022" s="6"/>
      <c r="D38022" s="6"/>
      <c r="E38022" s="6"/>
      <c r="F38022" s="6"/>
      <c r="U38022" s="11"/>
      <c r="AO38022" s="11"/>
    </row>
    <row r="38023" spans="2:41" x14ac:dyDescent="0.25">
      <c r="B38023" s="6"/>
      <c r="D38023" s="6"/>
      <c r="E38023" s="6"/>
      <c r="F38023" s="6"/>
      <c r="U38023" s="11"/>
      <c r="AO38023" s="11"/>
    </row>
    <row r="38024" spans="2:41" x14ac:dyDescent="0.25">
      <c r="B38024" s="6"/>
      <c r="D38024" s="6"/>
      <c r="E38024" s="6"/>
      <c r="F38024" s="6"/>
      <c r="U38024" s="11"/>
      <c r="AO38024" s="11"/>
    </row>
    <row r="38025" spans="2:41" x14ac:dyDescent="0.25">
      <c r="B38025" s="6"/>
      <c r="D38025" s="6"/>
      <c r="E38025" s="6"/>
      <c r="F38025" s="6"/>
      <c r="U38025" s="11"/>
      <c r="AO38025" s="11"/>
    </row>
    <row r="38026" spans="2:41" x14ac:dyDescent="0.25">
      <c r="B38026" s="6"/>
      <c r="D38026" s="6"/>
      <c r="E38026" s="6"/>
      <c r="F38026" s="6"/>
      <c r="U38026" s="11"/>
      <c r="AO38026" s="11"/>
    </row>
    <row r="38027" spans="2:41" x14ac:dyDescent="0.25">
      <c r="B38027" s="6"/>
      <c r="D38027" s="6"/>
      <c r="E38027" s="6"/>
      <c r="F38027" s="6"/>
      <c r="U38027" s="11"/>
      <c r="AO38027" s="11"/>
    </row>
    <row r="38028" spans="2:41" x14ac:dyDescent="0.25">
      <c r="B38028" s="6"/>
      <c r="D38028" s="6"/>
      <c r="E38028" s="6"/>
      <c r="F38028" s="6"/>
      <c r="U38028" s="11"/>
      <c r="AO38028" s="11"/>
    </row>
    <row r="38029" spans="2:41" x14ac:dyDescent="0.25">
      <c r="B38029" s="6"/>
      <c r="D38029" s="6"/>
      <c r="E38029" s="6"/>
      <c r="F38029" s="6"/>
      <c r="U38029" s="11"/>
      <c r="AO38029" s="11"/>
    </row>
    <row r="38030" spans="2:41" x14ac:dyDescent="0.25">
      <c r="B38030" s="6"/>
      <c r="D38030" s="6"/>
      <c r="E38030" s="6"/>
      <c r="F38030" s="6"/>
      <c r="U38030" s="11"/>
      <c r="AO38030" s="11"/>
    </row>
    <row r="38031" spans="2:41" x14ac:dyDescent="0.25">
      <c r="B38031" s="6"/>
      <c r="D38031" s="6"/>
      <c r="E38031" s="6"/>
      <c r="F38031" s="6"/>
      <c r="U38031" s="11"/>
      <c r="AO38031" s="11"/>
    </row>
    <row r="38032" spans="2:41" x14ac:dyDescent="0.25">
      <c r="B38032" s="6"/>
      <c r="D38032" s="6"/>
      <c r="E38032" s="6"/>
      <c r="F38032" s="6"/>
      <c r="U38032" s="11"/>
      <c r="AO38032" s="11"/>
    </row>
    <row r="38033" spans="2:41" x14ac:dyDescent="0.25">
      <c r="B38033" s="6"/>
      <c r="D38033" s="6"/>
      <c r="E38033" s="6"/>
      <c r="F38033" s="6"/>
      <c r="U38033" s="11"/>
      <c r="AO38033" s="11"/>
    </row>
    <row r="38034" spans="2:41" x14ac:dyDescent="0.25">
      <c r="B38034" s="6"/>
      <c r="D38034" s="6"/>
      <c r="E38034" s="6"/>
      <c r="F38034" s="6"/>
      <c r="U38034" s="11"/>
      <c r="AO38034" s="11"/>
    </row>
    <row r="38035" spans="2:41" x14ac:dyDescent="0.25">
      <c r="B38035" s="6"/>
      <c r="D38035" s="6"/>
      <c r="E38035" s="6"/>
      <c r="F38035" s="6"/>
      <c r="U38035" s="11"/>
      <c r="AO38035" s="11"/>
    </row>
    <row r="38036" spans="2:41" x14ac:dyDescent="0.25">
      <c r="B38036" s="6"/>
      <c r="D38036" s="6"/>
      <c r="E38036" s="6"/>
      <c r="F38036" s="6"/>
      <c r="U38036" s="11"/>
      <c r="AO38036" s="11"/>
    </row>
    <row r="38037" spans="2:41" x14ac:dyDescent="0.25">
      <c r="B38037" s="6"/>
      <c r="D38037" s="6"/>
      <c r="E38037" s="6"/>
      <c r="F38037" s="6"/>
      <c r="U38037" s="11"/>
      <c r="AO38037" s="11"/>
    </row>
    <row r="38038" spans="2:41" x14ac:dyDescent="0.25">
      <c r="B38038" s="6"/>
      <c r="D38038" s="6"/>
      <c r="E38038" s="6"/>
      <c r="F38038" s="6"/>
      <c r="U38038" s="11"/>
      <c r="AO38038" s="11"/>
    </row>
    <row r="38039" spans="2:41" x14ac:dyDescent="0.25">
      <c r="B38039" s="6"/>
      <c r="D38039" s="6"/>
      <c r="E38039" s="6"/>
      <c r="F38039" s="6"/>
      <c r="U38039" s="11"/>
      <c r="AO38039" s="11"/>
    </row>
    <row r="38040" spans="2:41" x14ac:dyDescent="0.25">
      <c r="B38040" s="6"/>
      <c r="D38040" s="6"/>
      <c r="E38040" s="6"/>
      <c r="F38040" s="6"/>
      <c r="U38040" s="11"/>
      <c r="AO38040" s="11"/>
    </row>
    <row r="38041" spans="2:41" x14ac:dyDescent="0.25">
      <c r="B38041" s="6"/>
      <c r="D38041" s="6"/>
      <c r="E38041" s="6"/>
      <c r="F38041" s="6"/>
      <c r="U38041" s="11"/>
      <c r="AO38041" s="11"/>
    </row>
    <row r="38042" spans="2:41" x14ac:dyDescent="0.25">
      <c r="B38042" s="6"/>
      <c r="D38042" s="6"/>
      <c r="E38042" s="6"/>
      <c r="F38042" s="6"/>
      <c r="U38042" s="11"/>
      <c r="AO38042" s="11"/>
    </row>
    <row r="38043" spans="2:41" x14ac:dyDescent="0.25">
      <c r="B38043" s="6"/>
      <c r="D38043" s="6"/>
      <c r="E38043" s="6"/>
      <c r="F38043" s="6"/>
      <c r="U38043" s="11"/>
      <c r="AO38043" s="11"/>
    </row>
    <row r="38044" spans="2:41" x14ac:dyDescent="0.25">
      <c r="B38044" s="6"/>
      <c r="D38044" s="6"/>
      <c r="E38044" s="6"/>
      <c r="F38044" s="6"/>
      <c r="U38044" s="11"/>
      <c r="AO38044" s="11"/>
    </row>
    <row r="38045" spans="2:41" x14ac:dyDescent="0.25">
      <c r="B38045" s="6"/>
      <c r="D38045" s="6"/>
      <c r="E38045" s="6"/>
      <c r="F38045" s="6"/>
      <c r="U38045" s="11"/>
      <c r="AO38045" s="11"/>
    </row>
    <row r="38046" spans="2:41" x14ac:dyDescent="0.25">
      <c r="B38046" s="6"/>
      <c r="D38046" s="6"/>
      <c r="E38046" s="6"/>
      <c r="F38046" s="6"/>
      <c r="U38046" s="11"/>
      <c r="AO38046" s="11"/>
    </row>
    <row r="38047" spans="2:41" x14ac:dyDescent="0.25">
      <c r="B38047" s="6"/>
      <c r="D38047" s="6"/>
      <c r="E38047" s="6"/>
      <c r="F38047" s="6"/>
      <c r="U38047" s="11"/>
      <c r="AO38047" s="11"/>
    </row>
    <row r="38048" spans="2:41" x14ac:dyDescent="0.25">
      <c r="B38048" s="6"/>
      <c r="D38048" s="6"/>
      <c r="E38048" s="6"/>
      <c r="F38048" s="6"/>
      <c r="U38048" s="11"/>
      <c r="AO38048" s="11"/>
    </row>
    <row r="38049" spans="2:41" x14ac:dyDescent="0.25">
      <c r="B38049" s="6"/>
      <c r="D38049" s="6"/>
      <c r="E38049" s="6"/>
      <c r="F38049" s="6"/>
      <c r="U38049" s="11"/>
      <c r="AO38049" s="11"/>
    </row>
    <row r="38050" spans="2:41" x14ac:dyDescent="0.25">
      <c r="B38050" s="6"/>
      <c r="D38050" s="6"/>
      <c r="E38050" s="6"/>
      <c r="F38050" s="6"/>
      <c r="U38050" s="11"/>
      <c r="AO38050" s="11"/>
    </row>
    <row r="38051" spans="2:41" x14ac:dyDescent="0.25">
      <c r="B38051" s="6"/>
      <c r="D38051" s="6"/>
      <c r="E38051" s="6"/>
      <c r="F38051" s="6"/>
      <c r="U38051" s="11"/>
      <c r="AO38051" s="11"/>
    </row>
    <row r="38052" spans="2:41" x14ac:dyDescent="0.25">
      <c r="B38052" s="6"/>
      <c r="D38052" s="6"/>
      <c r="E38052" s="6"/>
      <c r="F38052" s="6"/>
      <c r="U38052" s="11"/>
      <c r="AO38052" s="11"/>
    </row>
    <row r="38053" spans="2:41" x14ac:dyDescent="0.25">
      <c r="B38053" s="6"/>
      <c r="D38053" s="6"/>
      <c r="E38053" s="6"/>
      <c r="F38053" s="6"/>
      <c r="U38053" s="11"/>
      <c r="AO38053" s="11"/>
    </row>
    <row r="38054" spans="2:41" x14ac:dyDescent="0.25">
      <c r="B38054" s="6"/>
      <c r="D38054" s="6"/>
      <c r="E38054" s="6"/>
      <c r="F38054" s="6"/>
      <c r="U38054" s="11"/>
      <c r="AO38054" s="11"/>
    </row>
    <row r="38055" spans="2:41" x14ac:dyDescent="0.25">
      <c r="B38055" s="6"/>
      <c r="D38055" s="6"/>
      <c r="E38055" s="6"/>
      <c r="F38055" s="6"/>
      <c r="U38055" s="11"/>
      <c r="AO38055" s="11"/>
    </row>
    <row r="38056" spans="2:41" x14ac:dyDescent="0.25">
      <c r="B38056" s="6"/>
      <c r="D38056" s="6"/>
      <c r="E38056" s="6"/>
      <c r="F38056" s="6"/>
      <c r="U38056" s="11"/>
      <c r="AO38056" s="11"/>
    </row>
    <row r="38057" spans="2:41" x14ac:dyDescent="0.25">
      <c r="B38057" s="6"/>
      <c r="D38057" s="6"/>
      <c r="E38057" s="6"/>
      <c r="F38057" s="6"/>
      <c r="U38057" s="11"/>
      <c r="AO38057" s="11"/>
    </row>
    <row r="38058" spans="2:41" x14ac:dyDescent="0.25">
      <c r="B38058" s="6"/>
      <c r="D38058" s="6"/>
      <c r="E38058" s="6"/>
      <c r="F38058" s="6"/>
      <c r="U38058" s="11"/>
      <c r="AO38058" s="11"/>
    </row>
    <row r="38059" spans="2:41" x14ac:dyDescent="0.25">
      <c r="B38059" s="6"/>
      <c r="D38059" s="6"/>
      <c r="E38059" s="6"/>
      <c r="F38059" s="6"/>
      <c r="U38059" s="11"/>
      <c r="AO38059" s="11"/>
    </row>
    <row r="38060" spans="2:41" x14ac:dyDescent="0.25">
      <c r="B38060" s="6"/>
      <c r="D38060" s="6"/>
      <c r="E38060" s="6"/>
      <c r="F38060" s="6"/>
      <c r="U38060" s="11"/>
      <c r="AO38060" s="11"/>
    </row>
    <row r="38061" spans="2:41" x14ac:dyDescent="0.25">
      <c r="B38061" s="6"/>
      <c r="D38061" s="6"/>
      <c r="E38061" s="6"/>
      <c r="F38061" s="6"/>
      <c r="U38061" s="11"/>
      <c r="AO38061" s="11"/>
    </row>
    <row r="38062" spans="2:41" x14ac:dyDescent="0.25">
      <c r="B38062" s="6"/>
      <c r="D38062" s="6"/>
      <c r="E38062" s="6"/>
      <c r="F38062" s="6"/>
      <c r="U38062" s="11"/>
      <c r="AO38062" s="11"/>
    </row>
    <row r="38063" spans="2:41" x14ac:dyDescent="0.25">
      <c r="B38063" s="6"/>
      <c r="D38063" s="6"/>
      <c r="E38063" s="6"/>
      <c r="F38063" s="6"/>
      <c r="U38063" s="11"/>
      <c r="AO38063" s="11"/>
    </row>
    <row r="38064" spans="2:41" x14ac:dyDescent="0.25">
      <c r="B38064" s="6"/>
      <c r="D38064" s="6"/>
      <c r="E38064" s="6"/>
      <c r="F38064" s="6"/>
      <c r="U38064" s="11"/>
      <c r="AO38064" s="11"/>
    </row>
    <row r="38065" spans="2:41" x14ac:dyDescent="0.25">
      <c r="B38065" s="6"/>
      <c r="D38065" s="6"/>
      <c r="E38065" s="6"/>
      <c r="F38065" s="6"/>
      <c r="U38065" s="11"/>
      <c r="AO38065" s="11"/>
    </row>
    <row r="38066" spans="2:41" x14ac:dyDescent="0.25">
      <c r="B38066" s="6"/>
      <c r="D38066" s="6"/>
      <c r="E38066" s="6"/>
      <c r="F38066" s="6"/>
      <c r="U38066" s="11"/>
      <c r="AO38066" s="11"/>
    </row>
    <row r="38067" spans="2:41" x14ac:dyDescent="0.25">
      <c r="B38067" s="6"/>
      <c r="D38067" s="6"/>
      <c r="E38067" s="6"/>
      <c r="F38067" s="6"/>
      <c r="U38067" s="11"/>
      <c r="AO38067" s="11"/>
    </row>
    <row r="38068" spans="2:41" x14ac:dyDescent="0.25">
      <c r="B38068" s="6"/>
      <c r="D38068" s="6"/>
      <c r="E38068" s="6"/>
      <c r="F38068" s="6"/>
      <c r="U38068" s="11"/>
      <c r="AO38068" s="11"/>
    </row>
    <row r="38069" spans="2:41" x14ac:dyDescent="0.25">
      <c r="B38069" s="6"/>
      <c r="D38069" s="6"/>
      <c r="E38069" s="6"/>
      <c r="F38069" s="6"/>
      <c r="U38069" s="11"/>
      <c r="AO38069" s="11"/>
    </row>
    <row r="38070" spans="2:41" x14ac:dyDescent="0.25">
      <c r="B38070" s="6"/>
      <c r="D38070" s="6"/>
      <c r="E38070" s="6"/>
      <c r="F38070" s="6"/>
      <c r="U38070" s="11"/>
      <c r="AO38070" s="11"/>
    </row>
    <row r="38071" spans="2:41" x14ac:dyDescent="0.25">
      <c r="B38071" s="6"/>
      <c r="D38071" s="6"/>
      <c r="E38071" s="6"/>
      <c r="F38071" s="6"/>
      <c r="U38071" s="11"/>
      <c r="AO38071" s="11"/>
    </row>
    <row r="38072" spans="2:41" x14ac:dyDescent="0.25">
      <c r="B38072" s="6"/>
      <c r="D38072" s="6"/>
      <c r="E38072" s="6"/>
      <c r="F38072" s="6"/>
      <c r="U38072" s="11"/>
      <c r="AO38072" s="11"/>
    </row>
    <row r="38073" spans="2:41" x14ac:dyDescent="0.25">
      <c r="B38073" s="6"/>
      <c r="D38073" s="6"/>
      <c r="E38073" s="6"/>
      <c r="F38073" s="6"/>
      <c r="U38073" s="11"/>
      <c r="AO38073" s="11"/>
    </row>
    <row r="38074" spans="2:41" x14ac:dyDescent="0.25">
      <c r="B38074" s="6"/>
      <c r="D38074" s="6"/>
      <c r="E38074" s="6"/>
      <c r="F38074" s="6"/>
      <c r="U38074" s="11"/>
      <c r="AO38074" s="11"/>
    </row>
    <row r="38075" spans="2:41" x14ac:dyDescent="0.25">
      <c r="B38075" s="6"/>
      <c r="D38075" s="6"/>
      <c r="E38075" s="6"/>
      <c r="F38075" s="6"/>
      <c r="U38075" s="11"/>
      <c r="AO38075" s="11"/>
    </row>
    <row r="38076" spans="2:41" x14ac:dyDescent="0.25">
      <c r="B38076" s="6"/>
      <c r="D38076" s="6"/>
      <c r="E38076" s="6"/>
      <c r="F38076" s="6"/>
      <c r="U38076" s="11"/>
      <c r="AO38076" s="11"/>
    </row>
    <row r="38077" spans="2:41" x14ac:dyDescent="0.25">
      <c r="B38077" s="6"/>
      <c r="D38077" s="6"/>
      <c r="E38077" s="6"/>
      <c r="F38077" s="6"/>
      <c r="U38077" s="11"/>
      <c r="AO38077" s="11"/>
    </row>
    <row r="38078" spans="2:41" x14ac:dyDescent="0.25">
      <c r="B38078" s="6"/>
      <c r="D38078" s="6"/>
      <c r="E38078" s="6"/>
      <c r="F38078" s="6"/>
      <c r="U38078" s="11"/>
      <c r="AO38078" s="11"/>
    </row>
    <row r="38079" spans="2:41" x14ac:dyDescent="0.25">
      <c r="B38079" s="6"/>
      <c r="D38079" s="6"/>
      <c r="E38079" s="6"/>
      <c r="F38079" s="6"/>
      <c r="U38079" s="11"/>
      <c r="AO38079" s="11"/>
    </row>
    <row r="38080" spans="2:41" x14ac:dyDescent="0.25">
      <c r="B38080" s="6"/>
      <c r="D38080" s="6"/>
      <c r="E38080" s="6"/>
      <c r="F38080" s="6"/>
      <c r="U38080" s="11"/>
      <c r="AO38080" s="11"/>
    </row>
    <row r="38081" spans="2:41" x14ac:dyDescent="0.25">
      <c r="B38081" s="6"/>
      <c r="D38081" s="6"/>
      <c r="E38081" s="6"/>
      <c r="F38081" s="6"/>
      <c r="U38081" s="11"/>
      <c r="AO38081" s="11"/>
    </row>
    <row r="38082" spans="2:41" x14ac:dyDescent="0.25">
      <c r="B38082" s="6"/>
      <c r="D38082" s="6"/>
      <c r="E38082" s="6"/>
      <c r="F38082" s="6"/>
      <c r="U38082" s="11"/>
      <c r="AO38082" s="11"/>
    </row>
    <row r="38083" spans="2:41" x14ac:dyDescent="0.25">
      <c r="B38083" s="6"/>
      <c r="D38083" s="6"/>
      <c r="E38083" s="6"/>
      <c r="F38083" s="6"/>
      <c r="U38083" s="11"/>
      <c r="AO38083" s="11"/>
    </row>
    <row r="38084" spans="2:41" x14ac:dyDescent="0.25">
      <c r="B38084" s="6"/>
      <c r="D38084" s="6"/>
      <c r="E38084" s="6"/>
      <c r="F38084" s="6"/>
      <c r="U38084" s="11"/>
      <c r="AO38084" s="11"/>
    </row>
    <row r="38085" spans="2:41" x14ac:dyDescent="0.25">
      <c r="B38085" s="6"/>
      <c r="D38085" s="6"/>
      <c r="E38085" s="6"/>
      <c r="F38085" s="6"/>
      <c r="U38085" s="11"/>
      <c r="AO38085" s="11"/>
    </row>
    <row r="38086" spans="2:41" x14ac:dyDescent="0.25">
      <c r="B38086" s="6"/>
      <c r="D38086" s="6"/>
      <c r="E38086" s="6"/>
      <c r="F38086" s="6"/>
      <c r="U38086" s="11"/>
      <c r="AO38086" s="11"/>
    </row>
    <row r="38087" spans="2:41" x14ac:dyDescent="0.25">
      <c r="B38087" s="6"/>
      <c r="D38087" s="6"/>
      <c r="E38087" s="6"/>
      <c r="F38087" s="6"/>
      <c r="U38087" s="11"/>
      <c r="AO38087" s="11"/>
    </row>
    <row r="38088" spans="2:41" x14ac:dyDescent="0.25">
      <c r="B38088" s="6"/>
      <c r="D38088" s="6"/>
      <c r="E38088" s="6"/>
      <c r="F38088" s="6"/>
      <c r="U38088" s="11"/>
      <c r="AO38088" s="11"/>
    </row>
    <row r="38089" spans="2:41" x14ac:dyDescent="0.25">
      <c r="B38089" s="6"/>
      <c r="D38089" s="6"/>
      <c r="E38089" s="6"/>
      <c r="F38089" s="6"/>
      <c r="U38089" s="11"/>
      <c r="AO38089" s="11"/>
    </row>
    <row r="38090" spans="2:41" x14ac:dyDescent="0.25">
      <c r="B38090" s="6"/>
      <c r="D38090" s="6"/>
      <c r="E38090" s="6"/>
      <c r="F38090" s="6"/>
      <c r="U38090" s="11"/>
      <c r="AO38090" s="11"/>
    </row>
    <row r="38091" spans="2:41" x14ac:dyDescent="0.25">
      <c r="B38091" s="6"/>
      <c r="D38091" s="6"/>
      <c r="E38091" s="6"/>
      <c r="F38091" s="6"/>
      <c r="U38091" s="11"/>
      <c r="AO38091" s="11"/>
    </row>
    <row r="38092" spans="2:41" x14ac:dyDescent="0.25">
      <c r="B38092" s="6"/>
      <c r="D38092" s="6"/>
      <c r="E38092" s="6"/>
      <c r="F38092" s="6"/>
      <c r="U38092" s="11"/>
      <c r="AO38092" s="11"/>
    </row>
    <row r="38093" spans="2:41" x14ac:dyDescent="0.25">
      <c r="B38093" s="6"/>
      <c r="D38093" s="6"/>
      <c r="E38093" s="6"/>
      <c r="F38093" s="6"/>
      <c r="U38093" s="11"/>
      <c r="AO38093" s="11"/>
    </row>
    <row r="38094" spans="2:41" x14ac:dyDescent="0.25">
      <c r="B38094" s="6"/>
      <c r="D38094" s="6"/>
      <c r="E38094" s="6"/>
      <c r="F38094" s="6"/>
      <c r="U38094" s="11"/>
      <c r="AO38094" s="11"/>
    </row>
    <row r="38095" spans="2:41" x14ac:dyDescent="0.25">
      <c r="B38095" s="6"/>
      <c r="D38095" s="6"/>
      <c r="E38095" s="6"/>
      <c r="F38095" s="6"/>
      <c r="U38095" s="11"/>
      <c r="AO38095" s="11"/>
    </row>
    <row r="38096" spans="2:41" x14ac:dyDescent="0.25">
      <c r="B38096" s="6"/>
      <c r="D38096" s="6"/>
      <c r="E38096" s="6"/>
      <c r="F38096" s="6"/>
      <c r="U38096" s="11"/>
      <c r="AO38096" s="11"/>
    </row>
    <row r="38097" spans="2:41" x14ac:dyDescent="0.25">
      <c r="B38097" s="6"/>
      <c r="D38097" s="6"/>
      <c r="E38097" s="6"/>
      <c r="F38097" s="6"/>
      <c r="U38097" s="11"/>
      <c r="AO38097" s="11"/>
    </row>
    <row r="38098" spans="2:41" x14ac:dyDescent="0.25">
      <c r="B38098" s="6"/>
      <c r="D38098" s="6"/>
      <c r="E38098" s="6"/>
      <c r="F38098" s="6"/>
      <c r="U38098" s="11"/>
      <c r="AO38098" s="11"/>
    </row>
    <row r="38099" spans="2:41" x14ac:dyDescent="0.25">
      <c r="B38099" s="6"/>
      <c r="D38099" s="6"/>
      <c r="E38099" s="6"/>
      <c r="F38099" s="6"/>
      <c r="U38099" s="11"/>
      <c r="AO38099" s="11"/>
    </row>
    <row r="38100" spans="2:41" x14ac:dyDescent="0.25">
      <c r="B38100" s="6"/>
      <c r="D38100" s="6"/>
      <c r="E38100" s="6"/>
      <c r="F38100" s="6"/>
      <c r="U38100" s="11"/>
      <c r="AO38100" s="11"/>
    </row>
    <row r="38101" spans="2:41" x14ac:dyDescent="0.25">
      <c r="B38101" s="6"/>
      <c r="D38101" s="6"/>
      <c r="E38101" s="6"/>
      <c r="F38101" s="6"/>
      <c r="U38101" s="11"/>
      <c r="AO38101" s="11"/>
    </row>
    <row r="38102" spans="2:41" x14ac:dyDescent="0.25">
      <c r="B38102" s="6"/>
      <c r="D38102" s="6"/>
      <c r="E38102" s="6"/>
      <c r="F38102" s="6"/>
      <c r="U38102" s="11"/>
      <c r="AO38102" s="11"/>
    </row>
    <row r="38103" spans="2:41" x14ac:dyDescent="0.25">
      <c r="B38103" s="6"/>
      <c r="D38103" s="6"/>
      <c r="E38103" s="6"/>
      <c r="F38103" s="6"/>
      <c r="U38103" s="11"/>
      <c r="AO38103" s="11"/>
    </row>
    <row r="38104" spans="2:41" x14ac:dyDescent="0.25">
      <c r="B38104" s="6"/>
      <c r="D38104" s="6"/>
      <c r="E38104" s="6"/>
      <c r="F38104" s="6"/>
      <c r="U38104" s="11"/>
      <c r="AO38104" s="11"/>
    </row>
    <row r="38105" spans="2:41" x14ac:dyDescent="0.25">
      <c r="B38105" s="6"/>
      <c r="D38105" s="6"/>
      <c r="E38105" s="6"/>
      <c r="F38105" s="6"/>
      <c r="U38105" s="11"/>
      <c r="AO38105" s="11"/>
    </row>
    <row r="38106" spans="2:41" x14ac:dyDescent="0.25">
      <c r="B38106" s="6"/>
      <c r="D38106" s="6"/>
      <c r="E38106" s="6"/>
      <c r="F38106" s="6"/>
      <c r="U38106" s="11"/>
      <c r="AO38106" s="11"/>
    </row>
    <row r="38107" spans="2:41" x14ac:dyDescent="0.25">
      <c r="B38107" s="6"/>
      <c r="D38107" s="6"/>
      <c r="E38107" s="6"/>
      <c r="F38107" s="6"/>
      <c r="U38107" s="11"/>
      <c r="AO38107" s="11"/>
    </row>
    <row r="38108" spans="2:41" x14ac:dyDescent="0.25">
      <c r="B38108" s="6"/>
      <c r="D38108" s="6"/>
      <c r="E38108" s="6"/>
      <c r="F38108" s="6"/>
      <c r="U38108" s="11"/>
      <c r="AO38108" s="11"/>
    </row>
    <row r="38109" spans="2:41" x14ac:dyDescent="0.25">
      <c r="B38109" s="6"/>
      <c r="D38109" s="6"/>
      <c r="E38109" s="6"/>
      <c r="F38109" s="6"/>
      <c r="U38109" s="11"/>
      <c r="AO38109" s="11"/>
    </row>
    <row r="38110" spans="2:41" x14ac:dyDescent="0.25">
      <c r="B38110" s="6"/>
      <c r="D38110" s="6"/>
      <c r="E38110" s="6"/>
      <c r="F38110" s="6"/>
      <c r="U38110" s="11"/>
      <c r="AO38110" s="11"/>
    </row>
    <row r="38111" spans="2:41" x14ac:dyDescent="0.25">
      <c r="B38111" s="6"/>
      <c r="D38111" s="6"/>
      <c r="E38111" s="6"/>
      <c r="F38111" s="6"/>
      <c r="U38111" s="11"/>
      <c r="AO38111" s="11"/>
    </row>
    <row r="38112" spans="2:41" x14ac:dyDescent="0.25">
      <c r="B38112" s="6"/>
      <c r="D38112" s="6"/>
      <c r="E38112" s="6"/>
      <c r="F38112" s="6"/>
      <c r="U38112" s="11"/>
      <c r="AO38112" s="11"/>
    </row>
    <row r="38113" spans="2:41" x14ac:dyDescent="0.25">
      <c r="B38113" s="6"/>
      <c r="D38113" s="6"/>
      <c r="E38113" s="6"/>
      <c r="F38113" s="6"/>
      <c r="U38113" s="11"/>
      <c r="AO38113" s="11"/>
    </row>
    <row r="38114" spans="2:41" x14ac:dyDescent="0.25">
      <c r="B38114" s="6"/>
      <c r="D38114" s="6"/>
      <c r="E38114" s="6"/>
      <c r="F38114" s="6"/>
      <c r="U38114" s="11"/>
      <c r="AO38114" s="11"/>
    </row>
    <row r="38115" spans="2:41" x14ac:dyDescent="0.25">
      <c r="B38115" s="6"/>
      <c r="D38115" s="6"/>
      <c r="E38115" s="6"/>
      <c r="F38115" s="6"/>
      <c r="U38115" s="11"/>
      <c r="AO38115" s="11"/>
    </row>
    <row r="38116" spans="2:41" x14ac:dyDescent="0.25">
      <c r="B38116" s="6"/>
      <c r="D38116" s="6"/>
      <c r="E38116" s="6"/>
      <c r="F38116" s="6"/>
      <c r="U38116" s="11"/>
      <c r="AO38116" s="11"/>
    </row>
    <row r="38117" spans="2:41" x14ac:dyDescent="0.25">
      <c r="B38117" s="6"/>
      <c r="D38117" s="6"/>
      <c r="E38117" s="6"/>
      <c r="F38117" s="6"/>
      <c r="U38117" s="11"/>
      <c r="AO38117" s="11"/>
    </row>
    <row r="38118" spans="2:41" x14ac:dyDescent="0.25">
      <c r="B38118" s="6"/>
      <c r="D38118" s="6"/>
      <c r="E38118" s="6"/>
      <c r="F38118" s="6"/>
      <c r="U38118" s="11"/>
      <c r="AO38118" s="11"/>
    </row>
    <row r="38119" spans="2:41" x14ac:dyDescent="0.25">
      <c r="B38119" s="6"/>
      <c r="D38119" s="6"/>
      <c r="E38119" s="6"/>
      <c r="F38119" s="6"/>
      <c r="U38119" s="11"/>
      <c r="AO38119" s="11"/>
    </row>
    <row r="38120" spans="2:41" x14ac:dyDescent="0.25">
      <c r="B38120" s="6"/>
      <c r="D38120" s="6"/>
      <c r="E38120" s="6"/>
      <c r="F38120" s="6"/>
      <c r="U38120" s="11"/>
      <c r="AO38120" s="11"/>
    </row>
    <row r="38121" spans="2:41" x14ac:dyDescent="0.25">
      <c r="B38121" s="6"/>
      <c r="D38121" s="6"/>
      <c r="E38121" s="6"/>
      <c r="F38121" s="6"/>
      <c r="U38121" s="11"/>
      <c r="AO38121" s="11"/>
    </row>
    <row r="38122" spans="2:41" x14ac:dyDescent="0.25">
      <c r="B38122" s="6"/>
      <c r="D38122" s="6"/>
      <c r="E38122" s="6"/>
      <c r="F38122" s="6"/>
      <c r="U38122" s="11"/>
      <c r="AO38122" s="11"/>
    </row>
    <row r="38123" spans="2:41" x14ac:dyDescent="0.25">
      <c r="B38123" s="6"/>
      <c r="D38123" s="6"/>
      <c r="E38123" s="6"/>
      <c r="F38123" s="6"/>
      <c r="U38123" s="11"/>
      <c r="AO38123" s="11"/>
    </row>
    <row r="38124" spans="2:41" x14ac:dyDescent="0.25">
      <c r="B38124" s="6"/>
      <c r="D38124" s="6"/>
      <c r="E38124" s="6"/>
      <c r="F38124" s="6"/>
      <c r="U38124" s="11"/>
      <c r="AO38124" s="11"/>
    </row>
    <row r="38125" spans="2:41" x14ac:dyDescent="0.25">
      <c r="B38125" s="6"/>
      <c r="D38125" s="6"/>
      <c r="E38125" s="6"/>
      <c r="F38125" s="6"/>
      <c r="U38125" s="11"/>
      <c r="AO38125" s="11"/>
    </row>
    <row r="38126" spans="2:41" x14ac:dyDescent="0.25">
      <c r="B38126" s="6"/>
      <c r="D38126" s="6"/>
      <c r="E38126" s="6"/>
      <c r="F38126" s="6"/>
      <c r="U38126" s="11"/>
      <c r="AO38126" s="11"/>
    </row>
    <row r="38127" spans="2:41" x14ac:dyDescent="0.25">
      <c r="B38127" s="6"/>
      <c r="D38127" s="6"/>
      <c r="E38127" s="6"/>
      <c r="F38127" s="6"/>
      <c r="U38127" s="11"/>
      <c r="AO38127" s="11"/>
    </row>
    <row r="38128" spans="2:41" x14ac:dyDescent="0.25">
      <c r="B38128" s="6"/>
      <c r="D38128" s="6"/>
      <c r="E38128" s="6"/>
      <c r="F38128" s="6"/>
      <c r="U38128" s="11"/>
      <c r="AO38128" s="11"/>
    </row>
    <row r="38129" spans="2:41" x14ac:dyDescent="0.25">
      <c r="B38129" s="6"/>
      <c r="D38129" s="6"/>
      <c r="E38129" s="6"/>
      <c r="F38129" s="6"/>
      <c r="U38129" s="11"/>
      <c r="AO38129" s="11"/>
    </row>
    <row r="38130" spans="2:41" x14ac:dyDescent="0.25">
      <c r="B38130" s="6"/>
      <c r="D38130" s="6"/>
      <c r="E38130" s="6"/>
      <c r="F38130" s="6"/>
      <c r="U38130" s="11"/>
      <c r="AO38130" s="11"/>
    </row>
    <row r="38131" spans="2:41" x14ac:dyDescent="0.25">
      <c r="B38131" s="6"/>
      <c r="D38131" s="6"/>
      <c r="E38131" s="6"/>
      <c r="F38131" s="6"/>
      <c r="U38131" s="11"/>
      <c r="AO38131" s="11"/>
    </row>
    <row r="38132" spans="2:41" x14ac:dyDescent="0.25">
      <c r="B38132" s="6"/>
      <c r="D38132" s="6"/>
      <c r="E38132" s="6"/>
      <c r="F38132" s="6"/>
      <c r="U38132" s="11"/>
      <c r="AO38132" s="11"/>
    </row>
    <row r="38133" spans="2:41" x14ac:dyDescent="0.25">
      <c r="B38133" s="6"/>
      <c r="D38133" s="6"/>
      <c r="E38133" s="6"/>
      <c r="F38133" s="6"/>
      <c r="U38133" s="11"/>
      <c r="AO38133" s="11"/>
    </row>
    <row r="38134" spans="2:41" x14ac:dyDescent="0.25">
      <c r="B38134" s="6"/>
      <c r="D38134" s="6"/>
      <c r="E38134" s="6"/>
      <c r="F38134" s="6"/>
      <c r="U38134" s="11"/>
      <c r="AO38134" s="11"/>
    </row>
    <row r="38135" spans="2:41" x14ac:dyDescent="0.25">
      <c r="B38135" s="6"/>
      <c r="D38135" s="6"/>
      <c r="E38135" s="6"/>
      <c r="F38135" s="6"/>
      <c r="U38135" s="11"/>
      <c r="AO38135" s="11"/>
    </row>
    <row r="38136" spans="2:41" x14ac:dyDescent="0.25">
      <c r="B38136" s="6"/>
      <c r="D38136" s="6"/>
      <c r="E38136" s="6"/>
      <c r="F38136" s="6"/>
      <c r="U38136" s="11"/>
      <c r="AO38136" s="11"/>
    </row>
    <row r="38137" spans="2:41" x14ac:dyDescent="0.25">
      <c r="B38137" s="6"/>
      <c r="D38137" s="6"/>
      <c r="E38137" s="6"/>
      <c r="F38137" s="6"/>
      <c r="U38137" s="11"/>
      <c r="AO38137" s="11"/>
    </row>
    <row r="38138" spans="2:41" x14ac:dyDescent="0.25">
      <c r="B38138" s="6"/>
      <c r="D38138" s="6"/>
      <c r="E38138" s="6"/>
      <c r="F38138" s="6"/>
      <c r="U38138" s="11"/>
      <c r="AO38138" s="11"/>
    </row>
    <row r="38139" spans="2:41" x14ac:dyDescent="0.25">
      <c r="B38139" s="6"/>
      <c r="D38139" s="6"/>
      <c r="E38139" s="6"/>
      <c r="F38139" s="6"/>
      <c r="U38139" s="11"/>
      <c r="AO38139" s="11"/>
    </row>
    <row r="38140" spans="2:41" x14ac:dyDescent="0.25">
      <c r="B38140" s="6"/>
      <c r="D38140" s="6"/>
      <c r="E38140" s="6"/>
      <c r="F38140" s="6"/>
      <c r="U38140" s="11"/>
      <c r="AO38140" s="11"/>
    </row>
    <row r="38141" spans="2:41" x14ac:dyDescent="0.25">
      <c r="B38141" s="6"/>
      <c r="D38141" s="6"/>
      <c r="E38141" s="6"/>
      <c r="F38141" s="6"/>
      <c r="U38141" s="11"/>
      <c r="AO38141" s="11"/>
    </row>
    <row r="38142" spans="2:41" x14ac:dyDescent="0.25">
      <c r="B38142" s="6"/>
      <c r="D38142" s="6"/>
      <c r="E38142" s="6"/>
      <c r="F38142" s="6"/>
      <c r="U38142" s="11"/>
      <c r="AO38142" s="11"/>
    </row>
    <row r="38143" spans="2:41" x14ac:dyDescent="0.25">
      <c r="B38143" s="6"/>
      <c r="D38143" s="6"/>
      <c r="E38143" s="6"/>
      <c r="F38143" s="6"/>
      <c r="U38143" s="11"/>
      <c r="AO38143" s="11"/>
    </row>
    <row r="38144" spans="2:41" x14ac:dyDescent="0.25">
      <c r="B38144" s="6"/>
      <c r="D38144" s="6"/>
      <c r="E38144" s="6"/>
      <c r="F38144" s="6"/>
      <c r="U38144" s="11"/>
      <c r="AO38144" s="11"/>
    </row>
    <row r="38145" spans="2:41" x14ac:dyDescent="0.25">
      <c r="B38145" s="6"/>
      <c r="D38145" s="6"/>
      <c r="E38145" s="6"/>
      <c r="F38145" s="6"/>
      <c r="U38145" s="11"/>
      <c r="AO38145" s="11"/>
    </row>
    <row r="38146" spans="2:41" x14ac:dyDescent="0.25">
      <c r="B38146" s="6"/>
      <c r="D38146" s="6"/>
      <c r="E38146" s="6"/>
      <c r="F38146" s="6"/>
      <c r="U38146" s="11"/>
      <c r="AO38146" s="11"/>
    </row>
    <row r="38147" spans="2:41" x14ac:dyDescent="0.25">
      <c r="B38147" s="6"/>
      <c r="D38147" s="6"/>
      <c r="E38147" s="6"/>
      <c r="F38147" s="6"/>
      <c r="U38147" s="11"/>
      <c r="AO38147" s="11"/>
    </row>
    <row r="38148" spans="2:41" x14ac:dyDescent="0.25">
      <c r="B38148" s="6"/>
      <c r="D38148" s="6"/>
      <c r="E38148" s="6"/>
      <c r="F38148" s="6"/>
      <c r="U38148" s="11"/>
      <c r="AO38148" s="11"/>
    </row>
    <row r="38149" spans="2:41" x14ac:dyDescent="0.25">
      <c r="B38149" s="6"/>
      <c r="D38149" s="6"/>
      <c r="E38149" s="6"/>
      <c r="F38149" s="6"/>
      <c r="U38149" s="11"/>
      <c r="AO38149" s="11"/>
    </row>
    <row r="38150" spans="2:41" x14ac:dyDescent="0.25">
      <c r="B38150" s="6"/>
      <c r="D38150" s="6"/>
      <c r="E38150" s="6"/>
      <c r="F38150" s="6"/>
      <c r="U38150" s="11"/>
      <c r="AO38150" s="11"/>
    </row>
    <row r="38151" spans="2:41" x14ac:dyDescent="0.25">
      <c r="B38151" s="6"/>
      <c r="D38151" s="6"/>
      <c r="E38151" s="6"/>
      <c r="F38151" s="6"/>
      <c r="U38151" s="11"/>
      <c r="AO38151" s="11"/>
    </row>
    <row r="38152" spans="2:41" x14ac:dyDescent="0.25">
      <c r="B38152" s="6"/>
      <c r="D38152" s="6"/>
      <c r="E38152" s="6"/>
      <c r="F38152" s="6"/>
      <c r="U38152" s="11"/>
      <c r="AO38152" s="11"/>
    </row>
    <row r="38153" spans="2:41" x14ac:dyDescent="0.25">
      <c r="B38153" s="6"/>
      <c r="D38153" s="6"/>
      <c r="E38153" s="6"/>
      <c r="F38153" s="6"/>
      <c r="U38153" s="11"/>
      <c r="AO38153" s="11"/>
    </row>
    <row r="38154" spans="2:41" x14ac:dyDescent="0.25">
      <c r="B38154" s="6"/>
      <c r="D38154" s="6"/>
      <c r="E38154" s="6"/>
      <c r="F38154" s="6"/>
      <c r="U38154" s="11"/>
      <c r="AO38154" s="11"/>
    </row>
    <row r="38155" spans="2:41" x14ac:dyDescent="0.25">
      <c r="B38155" s="6"/>
      <c r="D38155" s="6"/>
      <c r="E38155" s="6"/>
      <c r="F38155" s="6"/>
      <c r="U38155" s="11"/>
      <c r="AO38155" s="11"/>
    </row>
    <row r="38156" spans="2:41" x14ac:dyDescent="0.25">
      <c r="B38156" s="6"/>
      <c r="D38156" s="6"/>
      <c r="E38156" s="6"/>
      <c r="F38156" s="6"/>
      <c r="U38156" s="11"/>
      <c r="AO38156" s="11"/>
    </row>
    <row r="38157" spans="2:41" x14ac:dyDescent="0.25">
      <c r="B38157" s="6"/>
      <c r="D38157" s="6"/>
      <c r="E38157" s="6"/>
      <c r="F38157" s="6"/>
      <c r="U38157" s="11"/>
      <c r="AO38157" s="11"/>
    </row>
    <row r="38158" spans="2:41" x14ac:dyDescent="0.25">
      <c r="B38158" s="6"/>
      <c r="D38158" s="6"/>
      <c r="E38158" s="6"/>
      <c r="F38158" s="6"/>
      <c r="U38158" s="11"/>
      <c r="AO38158" s="11"/>
    </row>
    <row r="38159" spans="2:41" x14ac:dyDescent="0.25">
      <c r="B38159" s="6"/>
      <c r="D38159" s="6"/>
      <c r="E38159" s="6"/>
      <c r="F38159" s="6"/>
      <c r="U38159" s="11"/>
      <c r="AO38159" s="11"/>
    </row>
    <row r="38160" spans="2:41" x14ac:dyDescent="0.25">
      <c r="B38160" s="6"/>
      <c r="D38160" s="6"/>
      <c r="E38160" s="6"/>
      <c r="F38160" s="6"/>
      <c r="U38160" s="11"/>
      <c r="AO38160" s="11"/>
    </row>
    <row r="38161" spans="2:41" x14ac:dyDescent="0.25">
      <c r="B38161" s="6"/>
      <c r="D38161" s="6"/>
      <c r="E38161" s="6"/>
      <c r="F38161" s="6"/>
      <c r="U38161" s="11"/>
      <c r="AO38161" s="11"/>
    </row>
    <row r="38162" spans="2:41" x14ac:dyDescent="0.25">
      <c r="B38162" s="6"/>
      <c r="D38162" s="6"/>
      <c r="E38162" s="6"/>
      <c r="F38162" s="6"/>
      <c r="U38162" s="11"/>
      <c r="AO38162" s="11"/>
    </row>
    <row r="38163" spans="2:41" x14ac:dyDescent="0.25">
      <c r="B38163" s="6"/>
      <c r="D38163" s="6"/>
      <c r="E38163" s="6"/>
      <c r="F38163" s="6"/>
      <c r="U38163" s="11"/>
      <c r="AO38163" s="11"/>
    </row>
    <row r="38164" spans="2:41" x14ac:dyDescent="0.25">
      <c r="B38164" s="6"/>
      <c r="D38164" s="6"/>
      <c r="E38164" s="6"/>
      <c r="F38164" s="6"/>
      <c r="U38164" s="11"/>
      <c r="AO38164" s="11"/>
    </row>
    <row r="38165" spans="2:41" x14ac:dyDescent="0.25">
      <c r="B38165" s="6"/>
      <c r="D38165" s="6"/>
      <c r="E38165" s="6"/>
      <c r="F38165" s="6"/>
      <c r="U38165" s="11"/>
      <c r="AO38165" s="11"/>
    </row>
    <row r="38166" spans="2:41" x14ac:dyDescent="0.25">
      <c r="B38166" s="6"/>
      <c r="D38166" s="6"/>
      <c r="E38166" s="6"/>
      <c r="F38166" s="6"/>
      <c r="U38166" s="11"/>
      <c r="AO38166" s="11"/>
    </row>
    <row r="38167" spans="2:41" x14ac:dyDescent="0.25">
      <c r="B38167" s="6"/>
      <c r="D38167" s="6"/>
      <c r="E38167" s="6"/>
      <c r="F38167" s="6"/>
      <c r="U38167" s="11"/>
      <c r="AO38167" s="11"/>
    </row>
    <row r="38168" spans="2:41" x14ac:dyDescent="0.25">
      <c r="B38168" s="6"/>
      <c r="D38168" s="6"/>
      <c r="E38168" s="6"/>
      <c r="F38168" s="6"/>
      <c r="U38168" s="11"/>
      <c r="AO38168" s="11"/>
    </row>
    <row r="38169" spans="2:41" x14ac:dyDescent="0.25">
      <c r="B38169" s="6"/>
      <c r="D38169" s="6"/>
      <c r="E38169" s="6"/>
      <c r="F38169" s="6"/>
      <c r="U38169" s="11"/>
      <c r="AO38169" s="11"/>
    </row>
    <row r="38170" spans="2:41" x14ac:dyDescent="0.25">
      <c r="B38170" s="6"/>
      <c r="D38170" s="6"/>
      <c r="E38170" s="6"/>
      <c r="F38170" s="6"/>
      <c r="U38170" s="11"/>
      <c r="AO38170" s="11"/>
    </row>
    <row r="38171" spans="2:41" x14ac:dyDescent="0.25">
      <c r="B38171" s="6"/>
      <c r="D38171" s="6"/>
      <c r="E38171" s="6"/>
      <c r="F38171" s="6"/>
      <c r="U38171" s="11"/>
      <c r="AO38171" s="11"/>
    </row>
    <row r="38172" spans="2:41" x14ac:dyDescent="0.25">
      <c r="B38172" s="6"/>
      <c r="D38172" s="6"/>
      <c r="E38172" s="6"/>
      <c r="F38172" s="6"/>
      <c r="U38172" s="11"/>
      <c r="AO38172" s="11"/>
    </row>
    <row r="38173" spans="2:41" x14ac:dyDescent="0.25">
      <c r="B38173" s="6"/>
      <c r="D38173" s="6"/>
      <c r="E38173" s="6"/>
      <c r="F38173" s="6"/>
      <c r="U38173" s="11"/>
      <c r="AO38173" s="11"/>
    </row>
    <row r="38174" spans="2:41" x14ac:dyDescent="0.25">
      <c r="B38174" s="6"/>
      <c r="D38174" s="6"/>
      <c r="E38174" s="6"/>
      <c r="F38174" s="6"/>
      <c r="U38174" s="11"/>
      <c r="AO38174" s="11"/>
    </row>
    <row r="38175" spans="2:41" x14ac:dyDescent="0.25">
      <c r="B38175" s="6"/>
      <c r="D38175" s="6"/>
      <c r="E38175" s="6"/>
      <c r="F38175" s="6"/>
      <c r="U38175" s="11"/>
      <c r="AO38175" s="11"/>
    </row>
    <row r="38176" spans="2:41" x14ac:dyDescent="0.25">
      <c r="B38176" s="6"/>
      <c r="D38176" s="6"/>
      <c r="E38176" s="6"/>
      <c r="F38176" s="6"/>
      <c r="U38176" s="11"/>
      <c r="AO38176" s="11"/>
    </row>
    <row r="38177" spans="2:41" x14ac:dyDescent="0.25">
      <c r="B38177" s="6"/>
      <c r="D38177" s="6"/>
      <c r="E38177" s="6"/>
      <c r="F38177" s="6"/>
      <c r="U38177" s="11"/>
      <c r="AO38177" s="11"/>
    </row>
    <row r="38178" spans="2:41" x14ac:dyDescent="0.25">
      <c r="B38178" s="6"/>
      <c r="D38178" s="6"/>
      <c r="E38178" s="6"/>
      <c r="F38178" s="6"/>
      <c r="U38178" s="11"/>
      <c r="AO38178" s="11"/>
    </row>
    <row r="38179" spans="2:41" x14ac:dyDescent="0.25">
      <c r="B38179" s="6"/>
      <c r="D38179" s="6"/>
      <c r="E38179" s="6"/>
      <c r="F38179" s="6"/>
      <c r="U38179" s="11"/>
      <c r="AO38179" s="11"/>
    </row>
    <row r="38180" spans="2:41" x14ac:dyDescent="0.25">
      <c r="B38180" s="6"/>
      <c r="D38180" s="6"/>
      <c r="E38180" s="6"/>
      <c r="F38180" s="6"/>
      <c r="U38180" s="11"/>
      <c r="AO38180" s="11"/>
    </row>
    <row r="38181" spans="2:41" x14ac:dyDescent="0.25">
      <c r="B38181" s="6"/>
      <c r="D38181" s="6"/>
      <c r="E38181" s="6"/>
      <c r="F38181" s="6"/>
      <c r="U38181" s="11"/>
      <c r="AO38181" s="11"/>
    </row>
    <row r="38182" spans="2:41" x14ac:dyDescent="0.25">
      <c r="B38182" s="6"/>
      <c r="D38182" s="6"/>
      <c r="E38182" s="6"/>
      <c r="F38182" s="6"/>
      <c r="U38182" s="11"/>
      <c r="AO38182" s="11"/>
    </row>
    <row r="38183" spans="2:41" x14ac:dyDescent="0.25">
      <c r="B38183" s="6"/>
      <c r="D38183" s="6"/>
      <c r="E38183" s="6"/>
      <c r="F38183" s="6"/>
      <c r="U38183" s="11"/>
      <c r="AO38183" s="11"/>
    </row>
    <row r="38184" spans="2:41" x14ac:dyDescent="0.25">
      <c r="B38184" s="6"/>
      <c r="D38184" s="6"/>
      <c r="E38184" s="6"/>
      <c r="F38184" s="6"/>
      <c r="U38184" s="11"/>
      <c r="AO38184" s="11"/>
    </row>
    <row r="38185" spans="2:41" x14ac:dyDescent="0.25">
      <c r="B38185" s="6"/>
      <c r="D38185" s="6"/>
      <c r="E38185" s="6"/>
      <c r="F38185" s="6"/>
      <c r="U38185" s="11"/>
      <c r="AO38185" s="11"/>
    </row>
    <row r="38186" spans="2:41" x14ac:dyDescent="0.25">
      <c r="B38186" s="6"/>
      <c r="D38186" s="6"/>
      <c r="E38186" s="6"/>
      <c r="F38186" s="6"/>
      <c r="U38186" s="11"/>
      <c r="AO38186" s="11"/>
    </row>
    <row r="38187" spans="2:41" x14ac:dyDescent="0.25">
      <c r="B38187" s="6"/>
      <c r="D38187" s="6"/>
      <c r="E38187" s="6"/>
      <c r="F38187" s="6"/>
      <c r="U38187" s="11"/>
      <c r="AO38187" s="11"/>
    </row>
    <row r="38188" spans="2:41" x14ac:dyDescent="0.25">
      <c r="B38188" s="6"/>
      <c r="D38188" s="6"/>
      <c r="E38188" s="6"/>
      <c r="F38188" s="6"/>
      <c r="U38188" s="11"/>
      <c r="AO38188" s="11"/>
    </row>
    <row r="38189" spans="2:41" x14ac:dyDescent="0.25">
      <c r="B38189" s="6"/>
      <c r="D38189" s="6"/>
      <c r="E38189" s="6"/>
      <c r="F38189" s="6"/>
      <c r="U38189" s="11"/>
      <c r="AO38189" s="11"/>
    </row>
    <row r="38190" spans="2:41" x14ac:dyDescent="0.25">
      <c r="B38190" s="6"/>
      <c r="D38190" s="6"/>
      <c r="E38190" s="6"/>
      <c r="F38190" s="6"/>
      <c r="U38190" s="11"/>
      <c r="AO38190" s="11"/>
    </row>
    <row r="38191" spans="2:41" x14ac:dyDescent="0.25">
      <c r="B38191" s="6"/>
      <c r="D38191" s="6"/>
      <c r="E38191" s="6"/>
      <c r="F38191" s="6"/>
      <c r="U38191" s="11"/>
      <c r="AO38191" s="11"/>
    </row>
    <row r="38192" spans="2:41" x14ac:dyDescent="0.25">
      <c r="B38192" s="6"/>
      <c r="D38192" s="6"/>
      <c r="E38192" s="6"/>
      <c r="F38192" s="6"/>
      <c r="U38192" s="11"/>
      <c r="AO38192" s="11"/>
    </row>
    <row r="38193" spans="2:41" x14ac:dyDescent="0.25">
      <c r="B38193" s="6"/>
      <c r="D38193" s="6"/>
      <c r="E38193" s="6"/>
      <c r="F38193" s="6"/>
      <c r="U38193" s="11"/>
      <c r="AO38193" s="11"/>
    </row>
    <row r="38194" spans="2:41" x14ac:dyDescent="0.25">
      <c r="B38194" s="6"/>
      <c r="D38194" s="6"/>
      <c r="E38194" s="6"/>
      <c r="F38194" s="6"/>
      <c r="U38194" s="11"/>
      <c r="AO38194" s="11"/>
    </row>
    <row r="38195" spans="2:41" x14ac:dyDescent="0.25">
      <c r="B38195" s="6"/>
      <c r="D38195" s="6"/>
      <c r="E38195" s="6"/>
      <c r="F38195" s="6"/>
      <c r="U38195" s="11"/>
      <c r="AO38195" s="11"/>
    </row>
    <row r="38196" spans="2:41" x14ac:dyDescent="0.25">
      <c r="B38196" s="6"/>
      <c r="D38196" s="6"/>
      <c r="E38196" s="6"/>
      <c r="F38196" s="6"/>
      <c r="U38196" s="11"/>
      <c r="AO38196" s="11"/>
    </row>
    <row r="38197" spans="2:41" x14ac:dyDescent="0.25">
      <c r="B38197" s="6"/>
      <c r="D38197" s="6"/>
      <c r="E38197" s="6"/>
      <c r="F38197" s="6"/>
      <c r="U38197" s="11"/>
      <c r="AO38197" s="11"/>
    </row>
    <row r="38198" spans="2:41" x14ac:dyDescent="0.25">
      <c r="B38198" s="6"/>
      <c r="D38198" s="6"/>
      <c r="E38198" s="6"/>
      <c r="F38198" s="6"/>
      <c r="U38198" s="11"/>
      <c r="AO38198" s="11"/>
    </row>
    <row r="38199" spans="2:41" x14ac:dyDescent="0.25">
      <c r="B38199" s="6"/>
      <c r="D38199" s="6"/>
      <c r="E38199" s="6"/>
      <c r="F38199" s="6"/>
      <c r="U38199" s="11"/>
      <c r="AO38199" s="11"/>
    </row>
    <row r="38200" spans="2:41" x14ac:dyDescent="0.25">
      <c r="B38200" s="6"/>
      <c r="D38200" s="6"/>
      <c r="E38200" s="6"/>
      <c r="F38200" s="6"/>
      <c r="U38200" s="11"/>
      <c r="AO38200" s="11"/>
    </row>
    <row r="38201" spans="2:41" x14ac:dyDescent="0.25">
      <c r="B38201" s="6"/>
      <c r="D38201" s="6"/>
      <c r="E38201" s="6"/>
      <c r="F38201" s="6"/>
      <c r="U38201" s="11"/>
      <c r="AO38201" s="11"/>
    </row>
    <row r="38202" spans="2:41" x14ac:dyDescent="0.25">
      <c r="B38202" s="6"/>
      <c r="D38202" s="6"/>
      <c r="E38202" s="6"/>
      <c r="F38202" s="6"/>
      <c r="U38202" s="11"/>
      <c r="AO38202" s="11"/>
    </row>
    <row r="38203" spans="2:41" x14ac:dyDescent="0.25">
      <c r="B38203" s="6"/>
      <c r="D38203" s="6"/>
      <c r="E38203" s="6"/>
      <c r="F38203" s="6"/>
      <c r="U38203" s="11"/>
      <c r="AO38203" s="11"/>
    </row>
    <row r="38204" spans="2:41" x14ac:dyDescent="0.25">
      <c r="B38204" s="6"/>
      <c r="D38204" s="6"/>
      <c r="E38204" s="6"/>
      <c r="F38204" s="6"/>
      <c r="U38204" s="11"/>
      <c r="AO38204" s="11"/>
    </row>
    <row r="38205" spans="2:41" x14ac:dyDescent="0.25">
      <c r="B38205" s="6"/>
      <c r="D38205" s="6"/>
      <c r="E38205" s="6"/>
      <c r="F38205" s="6"/>
      <c r="U38205" s="11"/>
      <c r="AO38205" s="11"/>
    </row>
    <row r="38206" spans="2:41" x14ac:dyDescent="0.25">
      <c r="B38206" s="6"/>
      <c r="D38206" s="6"/>
      <c r="E38206" s="6"/>
      <c r="F38206" s="6"/>
      <c r="U38206" s="11"/>
      <c r="AO38206" s="11"/>
    </row>
    <row r="38207" spans="2:41" x14ac:dyDescent="0.25">
      <c r="B38207" s="6"/>
      <c r="D38207" s="6"/>
      <c r="E38207" s="6"/>
      <c r="F38207" s="6"/>
      <c r="U38207" s="11"/>
      <c r="AO38207" s="11"/>
    </row>
    <row r="38208" spans="2:41" x14ac:dyDescent="0.25">
      <c r="B38208" s="6"/>
      <c r="D38208" s="6"/>
      <c r="E38208" s="6"/>
      <c r="F38208" s="6"/>
      <c r="U38208" s="11"/>
      <c r="AO38208" s="11"/>
    </row>
    <row r="38209" spans="2:41" x14ac:dyDescent="0.25">
      <c r="B38209" s="6"/>
      <c r="D38209" s="6"/>
      <c r="E38209" s="6"/>
      <c r="F38209" s="6"/>
      <c r="U38209" s="11"/>
      <c r="AO38209" s="11"/>
    </row>
    <row r="38210" spans="2:41" x14ac:dyDescent="0.25">
      <c r="B38210" s="6"/>
      <c r="D38210" s="6"/>
      <c r="E38210" s="6"/>
      <c r="F38210" s="6"/>
      <c r="U38210" s="11"/>
      <c r="AO38210" s="11"/>
    </row>
    <row r="38211" spans="2:41" x14ac:dyDescent="0.25">
      <c r="B38211" s="6"/>
      <c r="D38211" s="6"/>
      <c r="E38211" s="6"/>
      <c r="F38211" s="6"/>
      <c r="U38211" s="11"/>
      <c r="AO38211" s="11"/>
    </row>
    <row r="38212" spans="2:41" x14ac:dyDescent="0.25">
      <c r="B38212" s="6"/>
      <c r="D38212" s="6"/>
      <c r="E38212" s="6"/>
      <c r="F38212" s="6"/>
      <c r="U38212" s="11"/>
      <c r="AO38212" s="11"/>
    </row>
    <row r="38213" spans="2:41" x14ac:dyDescent="0.25">
      <c r="B38213" s="6"/>
      <c r="D38213" s="6"/>
      <c r="E38213" s="6"/>
      <c r="F38213" s="6"/>
      <c r="U38213" s="11"/>
      <c r="AO38213" s="11"/>
    </row>
    <row r="38214" spans="2:41" x14ac:dyDescent="0.25">
      <c r="B38214" s="6"/>
      <c r="D38214" s="6"/>
      <c r="E38214" s="6"/>
      <c r="F38214" s="6"/>
      <c r="U38214" s="11"/>
      <c r="AO38214" s="11"/>
    </row>
    <row r="38215" spans="2:41" x14ac:dyDescent="0.25">
      <c r="B38215" s="6"/>
      <c r="D38215" s="6"/>
      <c r="E38215" s="6"/>
      <c r="F38215" s="6"/>
      <c r="U38215" s="11"/>
      <c r="AO38215" s="11"/>
    </row>
    <row r="38216" spans="2:41" x14ac:dyDescent="0.25">
      <c r="B38216" s="6"/>
      <c r="D38216" s="6"/>
      <c r="E38216" s="6"/>
      <c r="F38216" s="6"/>
      <c r="U38216" s="11"/>
      <c r="AO38216" s="11"/>
    </row>
    <row r="38217" spans="2:41" x14ac:dyDescent="0.25">
      <c r="B38217" s="6"/>
      <c r="D38217" s="6"/>
      <c r="E38217" s="6"/>
      <c r="F38217" s="6"/>
      <c r="U38217" s="11"/>
      <c r="AO38217" s="11"/>
    </row>
    <row r="38218" spans="2:41" x14ac:dyDescent="0.25">
      <c r="B38218" s="6"/>
      <c r="D38218" s="6"/>
      <c r="E38218" s="6"/>
      <c r="F38218" s="6"/>
      <c r="U38218" s="11"/>
      <c r="AO38218" s="11"/>
    </row>
    <row r="38219" spans="2:41" x14ac:dyDescent="0.25">
      <c r="B38219" s="6"/>
      <c r="D38219" s="6"/>
      <c r="E38219" s="6"/>
      <c r="F38219" s="6"/>
      <c r="U38219" s="11"/>
      <c r="AO38219" s="11"/>
    </row>
    <row r="38220" spans="2:41" x14ac:dyDescent="0.25">
      <c r="B38220" s="6"/>
      <c r="D38220" s="6"/>
      <c r="E38220" s="6"/>
      <c r="F38220" s="6"/>
      <c r="U38220" s="11"/>
      <c r="AO38220" s="11"/>
    </row>
    <row r="38221" spans="2:41" x14ac:dyDescent="0.25">
      <c r="B38221" s="6"/>
      <c r="D38221" s="6"/>
      <c r="E38221" s="6"/>
      <c r="F38221" s="6"/>
      <c r="U38221" s="11"/>
      <c r="AO38221" s="11"/>
    </row>
    <row r="38222" spans="2:41" x14ac:dyDescent="0.25">
      <c r="B38222" s="6"/>
      <c r="D38222" s="6"/>
      <c r="E38222" s="6"/>
      <c r="F38222" s="6"/>
      <c r="U38222" s="11"/>
      <c r="AO38222" s="11"/>
    </row>
    <row r="38223" spans="2:41" x14ac:dyDescent="0.25">
      <c r="B38223" s="6"/>
      <c r="D38223" s="6"/>
      <c r="E38223" s="6"/>
      <c r="F38223" s="6"/>
      <c r="U38223" s="11"/>
      <c r="AO38223" s="11"/>
    </row>
    <row r="38224" spans="2:41" x14ac:dyDescent="0.25">
      <c r="B38224" s="6"/>
      <c r="D38224" s="6"/>
      <c r="E38224" s="6"/>
      <c r="F38224" s="6"/>
      <c r="U38224" s="11"/>
      <c r="AO38224" s="11"/>
    </row>
    <row r="38225" spans="2:41" x14ac:dyDescent="0.25">
      <c r="B38225" s="6"/>
      <c r="D38225" s="6"/>
      <c r="E38225" s="6"/>
      <c r="F38225" s="6"/>
      <c r="U38225" s="11"/>
      <c r="AO38225" s="11"/>
    </row>
    <row r="38226" spans="2:41" x14ac:dyDescent="0.25">
      <c r="B38226" s="6"/>
      <c r="D38226" s="6"/>
      <c r="E38226" s="6"/>
      <c r="F38226" s="6"/>
      <c r="U38226" s="11"/>
      <c r="AO38226" s="11"/>
    </row>
    <row r="38227" spans="2:41" x14ac:dyDescent="0.25">
      <c r="B38227" s="6"/>
      <c r="D38227" s="6"/>
      <c r="E38227" s="6"/>
      <c r="F38227" s="6"/>
      <c r="U38227" s="11"/>
      <c r="AO38227" s="11"/>
    </row>
    <row r="38228" spans="2:41" x14ac:dyDescent="0.25">
      <c r="B38228" s="6"/>
      <c r="D38228" s="6"/>
      <c r="E38228" s="6"/>
      <c r="F38228" s="6"/>
      <c r="U38228" s="11"/>
      <c r="AO38228" s="11"/>
    </row>
    <row r="38229" spans="2:41" x14ac:dyDescent="0.25">
      <c r="B38229" s="6"/>
      <c r="D38229" s="6"/>
      <c r="E38229" s="6"/>
      <c r="F38229" s="6"/>
      <c r="U38229" s="11"/>
      <c r="AO38229" s="11"/>
    </row>
    <row r="38230" spans="2:41" x14ac:dyDescent="0.25">
      <c r="B38230" s="6"/>
      <c r="D38230" s="6"/>
      <c r="E38230" s="6"/>
      <c r="F38230" s="6"/>
      <c r="U38230" s="11"/>
      <c r="AO38230" s="11"/>
    </row>
    <row r="38231" spans="2:41" x14ac:dyDescent="0.25">
      <c r="B38231" s="6"/>
      <c r="D38231" s="6"/>
      <c r="E38231" s="6"/>
      <c r="F38231" s="6"/>
      <c r="U38231" s="11"/>
      <c r="AO38231" s="11"/>
    </row>
    <row r="38232" spans="2:41" x14ac:dyDescent="0.25">
      <c r="B38232" s="6"/>
      <c r="D38232" s="6"/>
      <c r="E38232" s="6"/>
      <c r="F38232" s="6"/>
      <c r="U38232" s="11"/>
      <c r="AO38232" s="11"/>
    </row>
    <row r="38233" spans="2:41" x14ac:dyDescent="0.25">
      <c r="B38233" s="6"/>
      <c r="D38233" s="6"/>
      <c r="E38233" s="6"/>
      <c r="F38233" s="6"/>
      <c r="U38233" s="11"/>
      <c r="AO38233" s="11"/>
    </row>
    <row r="38234" spans="2:41" x14ac:dyDescent="0.25">
      <c r="B38234" s="6"/>
      <c r="D38234" s="6"/>
      <c r="E38234" s="6"/>
      <c r="F38234" s="6"/>
      <c r="U38234" s="11"/>
      <c r="AO38234" s="11"/>
    </row>
    <row r="38235" spans="2:41" x14ac:dyDescent="0.25">
      <c r="B38235" s="6"/>
      <c r="D38235" s="6"/>
      <c r="E38235" s="6"/>
      <c r="F38235" s="6"/>
      <c r="U38235" s="11"/>
      <c r="AO38235" s="11"/>
    </row>
    <row r="38236" spans="2:41" x14ac:dyDescent="0.25">
      <c r="B38236" s="6"/>
      <c r="D38236" s="6"/>
      <c r="E38236" s="6"/>
      <c r="F38236" s="6"/>
      <c r="U38236" s="11"/>
      <c r="AO38236" s="11"/>
    </row>
    <row r="38237" spans="2:41" x14ac:dyDescent="0.25">
      <c r="B38237" s="6"/>
      <c r="D38237" s="6"/>
      <c r="E38237" s="6"/>
      <c r="F38237" s="6"/>
      <c r="U38237" s="11"/>
      <c r="AO38237" s="11"/>
    </row>
    <row r="38238" spans="2:41" x14ac:dyDescent="0.25">
      <c r="B38238" s="6"/>
      <c r="D38238" s="6"/>
      <c r="E38238" s="6"/>
      <c r="F38238" s="6"/>
      <c r="U38238" s="11"/>
      <c r="AO38238" s="11"/>
    </row>
    <row r="38239" spans="2:41" x14ac:dyDescent="0.25">
      <c r="B38239" s="6"/>
      <c r="D38239" s="6"/>
      <c r="E38239" s="6"/>
      <c r="F38239" s="6"/>
      <c r="U38239" s="11"/>
      <c r="AO38239" s="11"/>
    </row>
    <row r="38240" spans="2:41" x14ac:dyDescent="0.25">
      <c r="B38240" s="6"/>
      <c r="D38240" s="6"/>
      <c r="E38240" s="6"/>
      <c r="F38240" s="6"/>
      <c r="U38240" s="11"/>
      <c r="AO38240" s="11"/>
    </row>
    <row r="38241" spans="2:41" x14ac:dyDescent="0.25">
      <c r="B38241" s="6"/>
      <c r="D38241" s="6"/>
      <c r="E38241" s="6"/>
      <c r="F38241" s="6"/>
      <c r="U38241" s="11"/>
      <c r="AO38241" s="11"/>
    </row>
    <row r="38242" spans="2:41" x14ac:dyDescent="0.25">
      <c r="B38242" s="6"/>
      <c r="D38242" s="6"/>
      <c r="E38242" s="6"/>
      <c r="F38242" s="6"/>
      <c r="U38242" s="11"/>
      <c r="AO38242" s="11"/>
    </row>
    <row r="38243" spans="2:41" x14ac:dyDescent="0.25">
      <c r="B38243" s="6"/>
      <c r="D38243" s="6"/>
      <c r="E38243" s="6"/>
      <c r="F38243" s="6"/>
      <c r="U38243" s="11"/>
      <c r="AO38243" s="11"/>
    </row>
    <row r="38244" spans="2:41" x14ac:dyDescent="0.25">
      <c r="B38244" s="6"/>
      <c r="D38244" s="6"/>
      <c r="E38244" s="6"/>
      <c r="F38244" s="6"/>
      <c r="U38244" s="11"/>
      <c r="AO38244" s="11"/>
    </row>
    <row r="38245" spans="2:41" x14ac:dyDescent="0.25">
      <c r="B38245" s="6"/>
      <c r="D38245" s="6"/>
      <c r="E38245" s="6"/>
      <c r="F38245" s="6"/>
      <c r="U38245" s="11"/>
      <c r="AO38245" s="11"/>
    </row>
    <row r="38246" spans="2:41" x14ac:dyDescent="0.25">
      <c r="B38246" s="6"/>
      <c r="D38246" s="6"/>
      <c r="E38246" s="6"/>
      <c r="F38246" s="6"/>
      <c r="U38246" s="11"/>
      <c r="AO38246" s="11"/>
    </row>
    <row r="38247" spans="2:41" x14ac:dyDescent="0.25">
      <c r="B38247" s="6"/>
      <c r="D38247" s="6"/>
      <c r="E38247" s="6"/>
      <c r="F38247" s="6"/>
      <c r="U38247" s="11"/>
      <c r="AO38247" s="11"/>
    </row>
    <row r="38248" spans="2:41" x14ac:dyDescent="0.25">
      <c r="B38248" s="6"/>
      <c r="D38248" s="6"/>
      <c r="E38248" s="6"/>
      <c r="F38248" s="6"/>
      <c r="U38248" s="11"/>
      <c r="AO38248" s="11"/>
    </row>
    <row r="38249" spans="2:41" x14ac:dyDescent="0.25">
      <c r="B38249" s="6"/>
      <c r="D38249" s="6"/>
      <c r="E38249" s="6"/>
      <c r="F38249" s="6"/>
      <c r="U38249" s="11"/>
      <c r="AO38249" s="11"/>
    </row>
    <row r="38250" spans="2:41" x14ac:dyDescent="0.25">
      <c r="B38250" s="6"/>
      <c r="D38250" s="6"/>
      <c r="E38250" s="6"/>
      <c r="F38250" s="6"/>
      <c r="U38250" s="11"/>
      <c r="AO38250" s="11"/>
    </row>
    <row r="38251" spans="2:41" x14ac:dyDescent="0.25">
      <c r="B38251" s="6"/>
      <c r="D38251" s="6"/>
      <c r="E38251" s="6"/>
      <c r="F38251" s="6"/>
      <c r="U38251" s="11"/>
      <c r="AO38251" s="11"/>
    </row>
    <row r="38252" spans="2:41" x14ac:dyDescent="0.25">
      <c r="B38252" s="6"/>
      <c r="D38252" s="6"/>
      <c r="E38252" s="6"/>
      <c r="F38252" s="6"/>
      <c r="U38252" s="11"/>
      <c r="AO38252" s="11"/>
    </row>
    <row r="38253" spans="2:41" x14ac:dyDescent="0.25">
      <c r="B38253" s="6"/>
      <c r="D38253" s="6"/>
      <c r="E38253" s="6"/>
      <c r="F38253" s="6"/>
      <c r="U38253" s="11"/>
      <c r="AO38253" s="11"/>
    </row>
    <row r="38254" spans="2:41" x14ac:dyDescent="0.25">
      <c r="B38254" s="6"/>
      <c r="D38254" s="6"/>
      <c r="E38254" s="6"/>
      <c r="F38254" s="6"/>
      <c r="U38254" s="11"/>
      <c r="AO38254" s="11"/>
    </row>
    <row r="38255" spans="2:41" x14ac:dyDescent="0.25">
      <c r="B38255" s="6"/>
      <c r="D38255" s="6"/>
      <c r="E38255" s="6"/>
      <c r="F38255" s="6"/>
      <c r="U38255" s="11"/>
      <c r="AO38255" s="11"/>
    </row>
    <row r="38256" spans="2:41" x14ac:dyDescent="0.25">
      <c r="B38256" s="6"/>
      <c r="D38256" s="6"/>
      <c r="E38256" s="6"/>
      <c r="F38256" s="6"/>
      <c r="U38256" s="11"/>
      <c r="AO38256" s="11"/>
    </row>
    <row r="38257" spans="2:41" x14ac:dyDescent="0.25">
      <c r="B38257" s="6"/>
      <c r="D38257" s="6"/>
      <c r="E38257" s="6"/>
      <c r="F38257" s="6"/>
      <c r="U38257" s="11"/>
      <c r="AO38257" s="11"/>
    </row>
    <row r="38258" spans="2:41" x14ac:dyDescent="0.25">
      <c r="B38258" s="6"/>
      <c r="D38258" s="6"/>
      <c r="E38258" s="6"/>
      <c r="F38258" s="6"/>
      <c r="U38258" s="11"/>
      <c r="AO38258" s="11"/>
    </row>
    <row r="38259" spans="2:41" x14ac:dyDescent="0.25">
      <c r="B38259" s="6"/>
      <c r="D38259" s="6"/>
      <c r="E38259" s="6"/>
      <c r="F38259" s="6"/>
      <c r="U38259" s="11"/>
      <c r="AO38259" s="11"/>
    </row>
    <row r="38260" spans="2:41" x14ac:dyDescent="0.25">
      <c r="B38260" s="6"/>
      <c r="D38260" s="6"/>
      <c r="E38260" s="6"/>
      <c r="F38260" s="6"/>
      <c r="U38260" s="11"/>
      <c r="AO38260" s="11"/>
    </row>
    <row r="38261" spans="2:41" x14ac:dyDescent="0.25">
      <c r="B38261" s="6"/>
      <c r="D38261" s="6"/>
      <c r="E38261" s="6"/>
      <c r="F38261" s="6"/>
      <c r="U38261" s="11"/>
      <c r="AO38261" s="11"/>
    </row>
    <row r="38262" spans="2:41" x14ac:dyDescent="0.25">
      <c r="B38262" s="6"/>
      <c r="D38262" s="6"/>
      <c r="E38262" s="6"/>
      <c r="F38262" s="6"/>
      <c r="U38262" s="11"/>
      <c r="AO38262" s="11"/>
    </row>
    <row r="38263" spans="2:41" x14ac:dyDescent="0.25">
      <c r="B38263" s="6"/>
      <c r="D38263" s="6"/>
      <c r="E38263" s="6"/>
      <c r="F38263" s="6"/>
      <c r="U38263" s="11"/>
      <c r="AO38263" s="11"/>
    </row>
    <row r="38264" spans="2:41" x14ac:dyDescent="0.25">
      <c r="B38264" s="6"/>
      <c r="D38264" s="6"/>
      <c r="E38264" s="6"/>
      <c r="F38264" s="6"/>
      <c r="U38264" s="11"/>
      <c r="AO38264" s="11"/>
    </row>
    <row r="38265" spans="2:41" x14ac:dyDescent="0.25">
      <c r="B38265" s="6"/>
      <c r="D38265" s="6"/>
      <c r="E38265" s="6"/>
      <c r="F38265" s="6"/>
      <c r="U38265" s="11"/>
      <c r="AO38265" s="11"/>
    </row>
    <row r="38266" spans="2:41" x14ac:dyDescent="0.25">
      <c r="B38266" s="6"/>
      <c r="D38266" s="6"/>
      <c r="E38266" s="6"/>
      <c r="F38266" s="6"/>
      <c r="U38266" s="11"/>
      <c r="AO38266" s="11"/>
    </row>
    <row r="38267" spans="2:41" x14ac:dyDescent="0.25">
      <c r="B38267" s="6"/>
      <c r="D38267" s="6"/>
      <c r="E38267" s="6"/>
      <c r="F38267" s="6"/>
      <c r="U38267" s="11"/>
      <c r="AO38267" s="11"/>
    </row>
    <row r="38268" spans="2:41" x14ac:dyDescent="0.25">
      <c r="B38268" s="6"/>
      <c r="D38268" s="6"/>
      <c r="E38268" s="6"/>
      <c r="F38268" s="6"/>
      <c r="U38268" s="11"/>
      <c r="AO38268" s="11"/>
    </row>
    <row r="38269" spans="2:41" x14ac:dyDescent="0.25">
      <c r="B38269" s="6"/>
      <c r="D38269" s="6"/>
      <c r="E38269" s="6"/>
      <c r="F38269" s="6"/>
      <c r="U38269" s="11"/>
      <c r="AO38269" s="11"/>
    </row>
    <row r="38270" spans="2:41" x14ac:dyDescent="0.25">
      <c r="B38270" s="6"/>
      <c r="D38270" s="6"/>
      <c r="E38270" s="6"/>
      <c r="F38270" s="6"/>
      <c r="U38270" s="11"/>
      <c r="AO38270" s="11"/>
    </row>
    <row r="38271" spans="2:41" x14ac:dyDescent="0.25">
      <c r="B38271" s="6"/>
      <c r="D38271" s="6"/>
      <c r="E38271" s="6"/>
      <c r="F38271" s="6"/>
      <c r="U38271" s="11"/>
      <c r="AO38271" s="11"/>
    </row>
    <row r="38272" spans="2:41" x14ac:dyDescent="0.25">
      <c r="B38272" s="6"/>
      <c r="D38272" s="6"/>
      <c r="E38272" s="6"/>
      <c r="F38272" s="6"/>
      <c r="U38272" s="11"/>
      <c r="AO38272" s="11"/>
    </row>
    <row r="38273" spans="2:41" x14ac:dyDescent="0.25">
      <c r="B38273" s="6"/>
      <c r="D38273" s="6"/>
      <c r="E38273" s="6"/>
      <c r="F38273" s="6"/>
      <c r="U38273" s="11"/>
      <c r="AO38273" s="11"/>
    </row>
    <row r="38274" spans="2:41" x14ac:dyDescent="0.25">
      <c r="B38274" s="6"/>
      <c r="D38274" s="6"/>
      <c r="E38274" s="6"/>
      <c r="F38274" s="6"/>
      <c r="U38274" s="11"/>
      <c r="AO38274" s="11"/>
    </row>
    <row r="38275" spans="2:41" x14ac:dyDescent="0.25">
      <c r="B38275" s="6"/>
      <c r="D38275" s="6"/>
      <c r="E38275" s="6"/>
      <c r="F38275" s="6"/>
      <c r="U38275" s="11"/>
      <c r="AO38275" s="11"/>
    </row>
    <row r="38276" spans="2:41" x14ac:dyDescent="0.25">
      <c r="B38276" s="6"/>
      <c r="D38276" s="6"/>
      <c r="E38276" s="6"/>
      <c r="F38276" s="6"/>
      <c r="U38276" s="11"/>
      <c r="AO38276" s="11"/>
    </row>
    <row r="38277" spans="2:41" x14ac:dyDescent="0.25">
      <c r="B38277" s="6"/>
      <c r="D38277" s="6"/>
      <c r="E38277" s="6"/>
      <c r="F38277" s="6"/>
      <c r="U38277" s="11"/>
      <c r="AO38277" s="11"/>
    </row>
    <row r="38278" spans="2:41" x14ac:dyDescent="0.25">
      <c r="B38278" s="6"/>
      <c r="D38278" s="6"/>
      <c r="E38278" s="6"/>
      <c r="F38278" s="6"/>
      <c r="U38278" s="11"/>
      <c r="AO38278" s="11"/>
    </row>
    <row r="38279" spans="2:41" x14ac:dyDescent="0.25">
      <c r="B38279" s="6"/>
      <c r="D38279" s="6"/>
      <c r="E38279" s="6"/>
      <c r="F38279" s="6"/>
      <c r="U38279" s="11"/>
      <c r="AO38279" s="11"/>
    </row>
    <row r="38280" spans="2:41" x14ac:dyDescent="0.25">
      <c r="B38280" s="6"/>
      <c r="D38280" s="6"/>
      <c r="E38280" s="6"/>
      <c r="F38280" s="6"/>
      <c r="U38280" s="11"/>
      <c r="AO38280" s="11"/>
    </row>
    <row r="38281" spans="2:41" x14ac:dyDescent="0.25">
      <c r="B38281" s="6"/>
      <c r="D38281" s="6"/>
      <c r="E38281" s="6"/>
      <c r="F38281" s="6"/>
      <c r="U38281" s="11"/>
      <c r="AO38281" s="11"/>
    </row>
    <row r="38282" spans="2:41" x14ac:dyDescent="0.25">
      <c r="B38282" s="6"/>
      <c r="D38282" s="6"/>
      <c r="E38282" s="6"/>
      <c r="F38282" s="6"/>
      <c r="U38282" s="11"/>
      <c r="AO38282" s="11"/>
    </row>
    <row r="38283" spans="2:41" x14ac:dyDescent="0.25">
      <c r="B38283" s="6"/>
      <c r="D38283" s="6"/>
      <c r="E38283" s="6"/>
      <c r="F38283" s="6"/>
      <c r="U38283" s="11"/>
      <c r="AO38283" s="11"/>
    </row>
    <row r="38284" spans="2:41" x14ac:dyDescent="0.25">
      <c r="B38284" s="6"/>
      <c r="D38284" s="6"/>
      <c r="E38284" s="6"/>
      <c r="F38284" s="6"/>
      <c r="U38284" s="11"/>
      <c r="AO38284" s="11"/>
    </row>
    <row r="38285" spans="2:41" x14ac:dyDescent="0.25">
      <c r="B38285" s="6"/>
      <c r="D38285" s="6"/>
      <c r="E38285" s="6"/>
      <c r="F38285" s="6"/>
      <c r="U38285" s="11"/>
      <c r="AO38285" s="11"/>
    </row>
    <row r="38286" spans="2:41" x14ac:dyDescent="0.25">
      <c r="B38286" s="6"/>
      <c r="D38286" s="6"/>
      <c r="E38286" s="6"/>
      <c r="F38286" s="6"/>
      <c r="U38286" s="11"/>
      <c r="AO38286" s="11"/>
    </row>
    <row r="38287" spans="2:41" x14ac:dyDescent="0.25">
      <c r="B38287" s="6"/>
      <c r="D38287" s="6"/>
      <c r="E38287" s="6"/>
      <c r="F38287" s="6"/>
      <c r="U38287" s="11"/>
      <c r="AO38287" s="11"/>
    </row>
    <row r="38288" spans="2:41" x14ac:dyDescent="0.25">
      <c r="B38288" s="6"/>
      <c r="D38288" s="6"/>
      <c r="E38288" s="6"/>
      <c r="F38288" s="6"/>
      <c r="U38288" s="11"/>
      <c r="AO38288" s="11"/>
    </row>
    <row r="38289" spans="2:41" x14ac:dyDescent="0.25">
      <c r="B38289" s="6"/>
      <c r="D38289" s="6"/>
      <c r="E38289" s="6"/>
      <c r="F38289" s="6"/>
      <c r="U38289" s="11"/>
      <c r="AO38289" s="11"/>
    </row>
    <row r="38290" spans="2:41" x14ac:dyDescent="0.25">
      <c r="B38290" s="6"/>
      <c r="D38290" s="6"/>
      <c r="E38290" s="6"/>
      <c r="F38290" s="6"/>
      <c r="U38290" s="11"/>
      <c r="AO38290" s="11"/>
    </row>
    <row r="38291" spans="2:41" x14ac:dyDescent="0.25">
      <c r="B38291" s="6"/>
      <c r="D38291" s="6"/>
      <c r="E38291" s="6"/>
      <c r="F38291" s="6"/>
      <c r="U38291" s="11"/>
      <c r="AO38291" s="11"/>
    </row>
    <row r="38292" spans="2:41" x14ac:dyDescent="0.25">
      <c r="B38292" s="6"/>
      <c r="D38292" s="6"/>
      <c r="E38292" s="6"/>
      <c r="F38292" s="6"/>
      <c r="U38292" s="11"/>
      <c r="AO38292" s="11"/>
    </row>
    <row r="38293" spans="2:41" x14ac:dyDescent="0.25">
      <c r="B38293" s="6"/>
      <c r="D38293" s="6"/>
      <c r="E38293" s="6"/>
      <c r="F38293" s="6"/>
      <c r="U38293" s="11"/>
      <c r="AO38293" s="11"/>
    </row>
    <row r="38294" spans="2:41" x14ac:dyDescent="0.25">
      <c r="B38294" s="6"/>
      <c r="D38294" s="6"/>
      <c r="E38294" s="6"/>
      <c r="F38294" s="6"/>
      <c r="U38294" s="11"/>
      <c r="AO38294" s="11"/>
    </row>
    <row r="38295" spans="2:41" x14ac:dyDescent="0.25">
      <c r="B38295" s="6"/>
      <c r="D38295" s="6"/>
      <c r="E38295" s="6"/>
      <c r="F38295" s="6"/>
      <c r="U38295" s="11"/>
      <c r="AO38295" s="11"/>
    </row>
    <row r="38296" spans="2:41" x14ac:dyDescent="0.25">
      <c r="B38296" s="6"/>
      <c r="D38296" s="6"/>
      <c r="E38296" s="6"/>
      <c r="F38296" s="6"/>
      <c r="U38296" s="11"/>
      <c r="AO38296" s="11"/>
    </row>
    <row r="38297" spans="2:41" x14ac:dyDescent="0.25">
      <c r="B38297" s="6"/>
      <c r="D38297" s="6"/>
      <c r="E38297" s="6"/>
      <c r="F38297" s="6"/>
      <c r="U38297" s="11"/>
      <c r="AO38297" s="11"/>
    </row>
    <row r="38298" spans="2:41" x14ac:dyDescent="0.25">
      <c r="B38298" s="6"/>
      <c r="D38298" s="6"/>
      <c r="E38298" s="6"/>
      <c r="F38298" s="6"/>
      <c r="U38298" s="11"/>
      <c r="AO38298" s="11"/>
    </row>
    <row r="38299" spans="2:41" x14ac:dyDescent="0.25">
      <c r="B38299" s="6"/>
      <c r="D38299" s="6"/>
      <c r="E38299" s="6"/>
      <c r="F38299" s="6"/>
      <c r="U38299" s="11"/>
      <c r="AO38299" s="11"/>
    </row>
    <row r="38300" spans="2:41" x14ac:dyDescent="0.25">
      <c r="B38300" s="6"/>
      <c r="D38300" s="6"/>
      <c r="E38300" s="6"/>
      <c r="F38300" s="6"/>
      <c r="U38300" s="11"/>
      <c r="AO38300" s="11"/>
    </row>
    <row r="38301" spans="2:41" x14ac:dyDescent="0.25">
      <c r="B38301" s="6"/>
      <c r="D38301" s="6"/>
      <c r="E38301" s="6"/>
      <c r="F38301" s="6"/>
      <c r="U38301" s="11"/>
      <c r="AO38301" s="11"/>
    </row>
    <row r="38302" spans="2:41" x14ac:dyDescent="0.25">
      <c r="B38302" s="6"/>
      <c r="D38302" s="6"/>
      <c r="E38302" s="6"/>
      <c r="F38302" s="6"/>
      <c r="U38302" s="11"/>
      <c r="AO38302" s="11"/>
    </row>
    <row r="38303" spans="2:41" x14ac:dyDescent="0.25">
      <c r="B38303" s="6"/>
      <c r="D38303" s="6"/>
      <c r="E38303" s="6"/>
      <c r="F38303" s="6"/>
      <c r="U38303" s="11"/>
      <c r="AO38303" s="11"/>
    </row>
    <row r="38304" spans="2:41" x14ac:dyDescent="0.25">
      <c r="B38304" s="6"/>
      <c r="D38304" s="6"/>
      <c r="E38304" s="6"/>
      <c r="F38304" s="6"/>
      <c r="U38304" s="11"/>
      <c r="AO38304" s="11"/>
    </row>
    <row r="38305" spans="2:41" x14ac:dyDescent="0.25">
      <c r="B38305" s="6"/>
      <c r="D38305" s="6"/>
      <c r="E38305" s="6"/>
      <c r="F38305" s="6"/>
      <c r="U38305" s="11"/>
      <c r="AO38305" s="11"/>
    </row>
    <row r="38306" spans="2:41" x14ac:dyDescent="0.25">
      <c r="B38306" s="6"/>
      <c r="D38306" s="6"/>
      <c r="E38306" s="6"/>
      <c r="F38306" s="6"/>
      <c r="U38306" s="11"/>
      <c r="AO38306" s="11"/>
    </row>
    <row r="38307" spans="2:41" x14ac:dyDescent="0.25">
      <c r="B38307" s="6"/>
      <c r="D38307" s="6"/>
      <c r="E38307" s="6"/>
      <c r="F38307" s="6"/>
      <c r="U38307" s="11"/>
      <c r="AO38307" s="11"/>
    </row>
    <row r="38308" spans="2:41" x14ac:dyDescent="0.25">
      <c r="B38308" s="6"/>
      <c r="D38308" s="6"/>
      <c r="E38308" s="6"/>
      <c r="F38308" s="6"/>
      <c r="U38308" s="11"/>
      <c r="AO38308" s="11"/>
    </row>
    <row r="38309" spans="2:41" x14ac:dyDescent="0.25">
      <c r="B38309" s="6"/>
      <c r="D38309" s="6"/>
      <c r="E38309" s="6"/>
      <c r="F38309" s="6"/>
      <c r="U38309" s="11"/>
      <c r="AO38309" s="11"/>
    </row>
    <row r="38310" spans="2:41" x14ac:dyDescent="0.25">
      <c r="B38310" s="6"/>
      <c r="D38310" s="6"/>
      <c r="E38310" s="6"/>
      <c r="F38310" s="6"/>
      <c r="U38310" s="11"/>
      <c r="AO38310" s="11"/>
    </row>
    <row r="38311" spans="2:41" x14ac:dyDescent="0.25">
      <c r="B38311" s="6"/>
      <c r="D38311" s="6"/>
      <c r="E38311" s="6"/>
      <c r="F38311" s="6"/>
      <c r="U38311" s="11"/>
      <c r="AO38311" s="11"/>
    </row>
    <row r="38312" spans="2:41" x14ac:dyDescent="0.25">
      <c r="B38312" s="6"/>
      <c r="D38312" s="6"/>
      <c r="E38312" s="6"/>
      <c r="F38312" s="6"/>
      <c r="U38312" s="11"/>
      <c r="AO38312" s="11"/>
    </row>
    <row r="38313" spans="2:41" x14ac:dyDescent="0.25">
      <c r="B38313" s="6"/>
      <c r="D38313" s="6"/>
      <c r="E38313" s="6"/>
      <c r="F38313" s="6"/>
      <c r="U38313" s="11"/>
      <c r="AO38313" s="11"/>
    </row>
    <row r="38314" spans="2:41" x14ac:dyDescent="0.25">
      <c r="B38314" s="6"/>
      <c r="D38314" s="6"/>
      <c r="E38314" s="6"/>
      <c r="F38314" s="6"/>
      <c r="U38314" s="11"/>
      <c r="AO38314" s="11"/>
    </row>
    <row r="38315" spans="2:41" x14ac:dyDescent="0.25">
      <c r="B38315" s="6"/>
      <c r="D38315" s="6"/>
      <c r="E38315" s="6"/>
      <c r="F38315" s="6"/>
      <c r="U38315" s="11"/>
      <c r="AO38315" s="11"/>
    </row>
    <row r="38316" spans="2:41" x14ac:dyDescent="0.25">
      <c r="B38316" s="6"/>
      <c r="D38316" s="6"/>
      <c r="E38316" s="6"/>
      <c r="F38316" s="6"/>
      <c r="U38316" s="11"/>
      <c r="AO38316" s="11"/>
    </row>
    <row r="38317" spans="2:41" x14ac:dyDescent="0.25">
      <c r="B38317" s="6"/>
      <c r="D38317" s="6"/>
      <c r="E38317" s="6"/>
      <c r="F38317" s="6"/>
      <c r="U38317" s="11"/>
      <c r="AO38317" s="11"/>
    </row>
    <row r="38318" spans="2:41" x14ac:dyDescent="0.25">
      <c r="B38318" s="6"/>
      <c r="D38318" s="6"/>
      <c r="E38318" s="6"/>
      <c r="F38318" s="6"/>
      <c r="U38318" s="11"/>
      <c r="AO38318" s="11"/>
    </row>
    <row r="38319" spans="2:41" x14ac:dyDescent="0.25">
      <c r="B38319" s="6"/>
      <c r="D38319" s="6"/>
      <c r="E38319" s="6"/>
      <c r="F38319" s="6"/>
      <c r="U38319" s="11"/>
      <c r="AO38319" s="11"/>
    </row>
    <row r="38320" spans="2:41" x14ac:dyDescent="0.25">
      <c r="B38320" s="6"/>
      <c r="D38320" s="6"/>
      <c r="E38320" s="6"/>
      <c r="F38320" s="6"/>
      <c r="U38320" s="11"/>
      <c r="AO38320" s="11"/>
    </row>
    <row r="38321" spans="2:41" x14ac:dyDescent="0.25">
      <c r="B38321" s="6"/>
      <c r="D38321" s="6"/>
      <c r="E38321" s="6"/>
      <c r="F38321" s="6"/>
      <c r="U38321" s="11"/>
      <c r="AO38321" s="11"/>
    </row>
    <row r="38322" spans="2:41" x14ac:dyDescent="0.25">
      <c r="B38322" s="6"/>
      <c r="D38322" s="6"/>
      <c r="E38322" s="6"/>
      <c r="F38322" s="6"/>
      <c r="U38322" s="11"/>
      <c r="AO38322" s="11"/>
    </row>
    <row r="38323" spans="2:41" x14ac:dyDescent="0.25">
      <c r="B38323" s="6"/>
      <c r="D38323" s="6"/>
      <c r="E38323" s="6"/>
      <c r="F38323" s="6"/>
      <c r="U38323" s="11"/>
      <c r="AO38323" s="11"/>
    </row>
    <row r="38324" spans="2:41" x14ac:dyDescent="0.25">
      <c r="B38324" s="6"/>
      <c r="D38324" s="6"/>
      <c r="E38324" s="6"/>
      <c r="F38324" s="6"/>
      <c r="U38324" s="11"/>
      <c r="AO38324" s="11"/>
    </row>
    <row r="38325" spans="2:41" x14ac:dyDescent="0.25">
      <c r="B38325" s="6"/>
      <c r="D38325" s="6"/>
      <c r="E38325" s="6"/>
      <c r="F38325" s="6"/>
      <c r="U38325" s="11"/>
      <c r="AO38325" s="11"/>
    </row>
    <row r="38326" spans="2:41" x14ac:dyDescent="0.25">
      <c r="B38326" s="6"/>
      <c r="D38326" s="6"/>
      <c r="E38326" s="6"/>
      <c r="F38326" s="6"/>
      <c r="U38326" s="11"/>
      <c r="AO38326" s="11"/>
    </row>
    <row r="38327" spans="2:41" x14ac:dyDescent="0.25">
      <c r="B38327" s="6"/>
      <c r="D38327" s="6"/>
      <c r="E38327" s="6"/>
      <c r="F38327" s="6"/>
      <c r="U38327" s="11"/>
      <c r="AO38327" s="11"/>
    </row>
    <row r="38328" spans="2:41" x14ac:dyDescent="0.25">
      <c r="B38328" s="6"/>
      <c r="D38328" s="6"/>
      <c r="E38328" s="6"/>
      <c r="F38328" s="6"/>
      <c r="U38328" s="11"/>
      <c r="AO38328" s="11"/>
    </row>
    <row r="38329" spans="2:41" x14ac:dyDescent="0.25">
      <c r="B38329" s="6"/>
      <c r="D38329" s="6"/>
      <c r="E38329" s="6"/>
      <c r="F38329" s="6"/>
      <c r="U38329" s="11"/>
      <c r="AO38329" s="11"/>
    </row>
    <row r="38330" spans="2:41" x14ac:dyDescent="0.25">
      <c r="B38330" s="6"/>
      <c r="D38330" s="6"/>
      <c r="E38330" s="6"/>
      <c r="F38330" s="6"/>
      <c r="U38330" s="11"/>
      <c r="AO38330" s="11"/>
    </row>
    <row r="38331" spans="2:41" x14ac:dyDescent="0.25">
      <c r="B38331" s="6"/>
      <c r="D38331" s="6"/>
      <c r="E38331" s="6"/>
      <c r="F38331" s="6"/>
      <c r="U38331" s="11"/>
      <c r="AO38331" s="11"/>
    </row>
    <row r="38332" spans="2:41" x14ac:dyDescent="0.25">
      <c r="B38332" s="6"/>
      <c r="D38332" s="6"/>
      <c r="E38332" s="6"/>
      <c r="F38332" s="6"/>
      <c r="U38332" s="11"/>
      <c r="AO38332" s="11"/>
    </row>
    <row r="38333" spans="2:41" x14ac:dyDescent="0.25">
      <c r="B38333" s="6"/>
      <c r="D38333" s="6"/>
      <c r="E38333" s="6"/>
      <c r="F38333" s="6"/>
      <c r="U38333" s="11"/>
      <c r="AO38333" s="11"/>
    </row>
    <row r="38334" spans="2:41" x14ac:dyDescent="0.25">
      <c r="B38334" s="6"/>
      <c r="D38334" s="6"/>
      <c r="E38334" s="6"/>
      <c r="F38334" s="6"/>
      <c r="U38334" s="11"/>
      <c r="AO38334" s="11"/>
    </row>
    <row r="38335" spans="2:41" x14ac:dyDescent="0.25">
      <c r="B38335" s="6"/>
      <c r="D38335" s="6"/>
      <c r="E38335" s="6"/>
      <c r="F38335" s="6"/>
      <c r="U38335" s="11"/>
      <c r="AO38335" s="11"/>
    </row>
    <row r="38336" spans="2:41" x14ac:dyDescent="0.25">
      <c r="B38336" s="6"/>
      <c r="D38336" s="6"/>
      <c r="E38336" s="6"/>
      <c r="F38336" s="6"/>
      <c r="U38336" s="11"/>
      <c r="AO38336" s="11"/>
    </row>
    <row r="38337" spans="2:41" x14ac:dyDescent="0.25">
      <c r="B38337" s="6"/>
      <c r="D38337" s="6"/>
      <c r="E38337" s="6"/>
      <c r="F38337" s="6"/>
      <c r="U38337" s="11"/>
      <c r="AO38337" s="11"/>
    </row>
    <row r="38338" spans="2:41" x14ac:dyDescent="0.25">
      <c r="B38338" s="6"/>
      <c r="D38338" s="6"/>
      <c r="E38338" s="6"/>
      <c r="F38338" s="6"/>
      <c r="U38338" s="11"/>
      <c r="AO38338" s="11"/>
    </row>
    <row r="38339" spans="2:41" x14ac:dyDescent="0.25">
      <c r="B38339" s="6"/>
      <c r="D38339" s="6"/>
      <c r="E38339" s="6"/>
      <c r="F38339" s="6"/>
      <c r="U38339" s="11"/>
      <c r="AO38339" s="11"/>
    </row>
    <row r="38340" spans="2:41" x14ac:dyDescent="0.25">
      <c r="B38340" s="6"/>
      <c r="D38340" s="6"/>
      <c r="E38340" s="6"/>
      <c r="F38340" s="6"/>
      <c r="U38340" s="11"/>
      <c r="AO38340" s="11"/>
    </row>
    <row r="38341" spans="2:41" x14ac:dyDescent="0.25">
      <c r="B38341" s="6"/>
      <c r="D38341" s="6"/>
      <c r="E38341" s="6"/>
      <c r="F38341" s="6"/>
      <c r="U38341" s="11"/>
      <c r="AO38341" s="11"/>
    </row>
    <row r="38342" spans="2:41" x14ac:dyDescent="0.25">
      <c r="B38342" s="6"/>
      <c r="D38342" s="6"/>
      <c r="E38342" s="6"/>
      <c r="F38342" s="6"/>
      <c r="U38342" s="11"/>
      <c r="AO38342" s="11"/>
    </row>
    <row r="38343" spans="2:41" x14ac:dyDescent="0.25">
      <c r="B38343" s="6"/>
      <c r="D38343" s="6"/>
      <c r="E38343" s="6"/>
      <c r="F38343" s="6"/>
      <c r="U38343" s="11"/>
      <c r="AO38343" s="11"/>
    </row>
    <row r="38344" spans="2:41" x14ac:dyDescent="0.25">
      <c r="B38344" s="6"/>
      <c r="D38344" s="6"/>
      <c r="E38344" s="6"/>
      <c r="F38344" s="6"/>
      <c r="U38344" s="11"/>
      <c r="AO38344" s="11"/>
    </row>
    <row r="38345" spans="2:41" x14ac:dyDescent="0.25">
      <c r="B38345" s="6"/>
      <c r="D38345" s="6"/>
      <c r="E38345" s="6"/>
      <c r="F38345" s="6"/>
      <c r="U38345" s="11"/>
      <c r="AO38345" s="11"/>
    </row>
    <row r="38346" spans="2:41" x14ac:dyDescent="0.25">
      <c r="B38346" s="6"/>
      <c r="D38346" s="6"/>
      <c r="E38346" s="6"/>
      <c r="F38346" s="6"/>
      <c r="U38346" s="11"/>
      <c r="AO38346" s="11"/>
    </row>
    <row r="38347" spans="2:41" x14ac:dyDescent="0.25">
      <c r="B38347" s="6"/>
      <c r="D38347" s="6"/>
      <c r="E38347" s="6"/>
      <c r="F38347" s="6"/>
      <c r="U38347" s="11"/>
      <c r="AO38347" s="11"/>
    </row>
    <row r="38348" spans="2:41" x14ac:dyDescent="0.25">
      <c r="B38348" s="6"/>
      <c r="D38348" s="6"/>
      <c r="E38348" s="6"/>
      <c r="F38348" s="6"/>
      <c r="U38348" s="11"/>
      <c r="AO38348" s="11"/>
    </row>
    <row r="38349" spans="2:41" x14ac:dyDescent="0.25">
      <c r="B38349" s="6"/>
      <c r="D38349" s="6"/>
      <c r="E38349" s="6"/>
      <c r="F38349" s="6"/>
      <c r="U38349" s="11"/>
      <c r="AO38349" s="11"/>
    </row>
    <row r="38350" spans="2:41" x14ac:dyDescent="0.25">
      <c r="B38350" s="6"/>
      <c r="D38350" s="6"/>
      <c r="E38350" s="6"/>
      <c r="F38350" s="6"/>
      <c r="U38350" s="11"/>
      <c r="AO38350" s="11"/>
    </row>
    <row r="38351" spans="2:41" x14ac:dyDescent="0.25">
      <c r="B38351" s="6"/>
      <c r="D38351" s="6"/>
      <c r="E38351" s="6"/>
      <c r="F38351" s="6"/>
      <c r="U38351" s="11"/>
      <c r="AO38351" s="11"/>
    </row>
    <row r="38352" spans="2:41" x14ac:dyDescent="0.25">
      <c r="B38352" s="6"/>
      <c r="D38352" s="6"/>
      <c r="E38352" s="6"/>
      <c r="F38352" s="6"/>
      <c r="U38352" s="11"/>
      <c r="AO38352" s="11"/>
    </row>
    <row r="38353" spans="2:41" x14ac:dyDescent="0.25">
      <c r="B38353" s="6"/>
      <c r="D38353" s="6"/>
      <c r="E38353" s="6"/>
      <c r="F38353" s="6"/>
      <c r="U38353" s="11"/>
      <c r="AO38353" s="11"/>
    </row>
    <row r="38354" spans="2:41" x14ac:dyDescent="0.25">
      <c r="B38354" s="6"/>
      <c r="D38354" s="6"/>
      <c r="E38354" s="6"/>
      <c r="F38354" s="6"/>
      <c r="U38354" s="11"/>
      <c r="AO38354" s="11"/>
    </row>
    <row r="38355" spans="2:41" x14ac:dyDescent="0.25">
      <c r="B38355" s="6"/>
      <c r="D38355" s="6"/>
      <c r="E38355" s="6"/>
      <c r="F38355" s="6"/>
      <c r="U38355" s="11"/>
      <c r="AO38355" s="11"/>
    </row>
    <row r="38356" spans="2:41" x14ac:dyDescent="0.25">
      <c r="B38356" s="6"/>
      <c r="D38356" s="6"/>
      <c r="E38356" s="6"/>
      <c r="F38356" s="6"/>
      <c r="U38356" s="11"/>
      <c r="AO38356" s="11"/>
    </row>
    <row r="38357" spans="2:41" x14ac:dyDescent="0.25">
      <c r="B38357" s="6"/>
      <c r="D38357" s="6"/>
      <c r="E38357" s="6"/>
      <c r="F38357" s="6"/>
      <c r="U38357" s="11"/>
      <c r="AO38357" s="11"/>
    </row>
    <row r="38358" spans="2:41" x14ac:dyDescent="0.25">
      <c r="B38358" s="6"/>
      <c r="D38358" s="6"/>
      <c r="E38358" s="6"/>
      <c r="F38358" s="6"/>
      <c r="U38358" s="11"/>
      <c r="AO38358" s="11"/>
    </row>
    <row r="38359" spans="2:41" x14ac:dyDescent="0.25">
      <c r="B38359" s="6"/>
      <c r="D38359" s="6"/>
      <c r="E38359" s="6"/>
      <c r="F38359" s="6"/>
      <c r="U38359" s="11"/>
      <c r="AO38359" s="11"/>
    </row>
    <row r="38360" spans="2:41" x14ac:dyDescent="0.25">
      <c r="B38360" s="6"/>
      <c r="D38360" s="6"/>
      <c r="E38360" s="6"/>
      <c r="F38360" s="6"/>
      <c r="U38360" s="11"/>
      <c r="AO38360" s="11"/>
    </row>
    <row r="38361" spans="2:41" x14ac:dyDescent="0.25">
      <c r="B38361" s="6"/>
      <c r="D38361" s="6"/>
      <c r="E38361" s="6"/>
      <c r="F38361" s="6"/>
      <c r="U38361" s="11"/>
      <c r="AO38361" s="11"/>
    </row>
    <row r="38362" spans="2:41" x14ac:dyDescent="0.25">
      <c r="B38362" s="6"/>
      <c r="D38362" s="6"/>
      <c r="E38362" s="6"/>
      <c r="F38362" s="6"/>
      <c r="U38362" s="11"/>
      <c r="AO38362" s="11"/>
    </row>
    <row r="38363" spans="2:41" x14ac:dyDescent="0.25">
      <c r="B38363" s="6"/>
      <c r="D38363" s="6"/>
      <c r="E38363" s="6"/>
      <c r="F38363" s="6"/>
      <c r="U38363" s="11"/>
      <c r="AO38363" s="11"/>
    </row>
    <row r="38364" spans="2:41" x14ac:dyDescent="0.25">
      <c r="B38364" s="6"/>
      <c r="D38364" s="6"/>
      <c r="E38364" s="6"/>
      <c r="F38364" s="6"/>
      <c r="U38364" s="11"/>
      <c r="AO38364" s="11"/>
    </row>
    <row r="38365" spans="2:41" x14ac:dyDescent="0.25">
      <c r="B38365" s="6"/>
      <c r="D38365" s="6"/>
      <c r="E38365" s="6"/>
      <c r="F38365" s="6"/>
      <c r="U38365" s="11"/>
      <c r="AO38365" s="11"/>
    </row>
    <row r="38366" spans="2:41" x14ac:dyDescent="0.25">
      <c r="B38366" s="6"/>
      <c r="D38366" s="6"/>
      <c r="E38366" s="6"/>
      <c r="F38366" s="6"/>
      <c r="U38366" s="11"/>
      <c r="AO38366" s="11"/>
    </row>
    <row r="38367" spans="2:41" x14ac:dyDescent="0.25">
      <c r="B38367" s="6"/>
      <c r="D38367" s="6"/>
      <c r="E38367" s="6"/>
      <c r="F38367" s="6"/>
      <c r="U38367" s="11"/>
      <c r="AO38367" s="11"/>
    </row>
    <row r="38368" spans="2:41" x14ac:dyDescent="0.25">
      <c r="B38368" s="6"/>
      <c r="D38368" s="6"/>
      <c r="E38368" s="6"/>
      <c r="F38368" s="6"/>
      <c r="U38368" s="11"/>
      <c r="AO38368" s="11"/>
    </row>
    <row r="38369" spans="2:41" x14ac:dyDescent="0.25">
      <c r="B38369" s="6"/>
      <c r="D38369" s="6"/>
      <c r="E38369" s="6"/>
      <c r="F38369" s="6"/>
      <c r="U38369" s="11"/>
      <c r="AO38369" s="11"/>
    </row>
    <row r="38370" spans="2:41" x14ac:dyDescent="0.25">
      <c r="B38370" s="6"/>
      <c r="D38370" s="6"/>
      <c r="E38370" s="6"/>
      <c r="F38370" s="6"/>
      <c r="U38370" s="11"/>
      <c r="AO38370" s="11"/>
    </row>
    <row r="38371" spans="2:41" x14ac:dyDescent="0.25">
      <c r="B38371" s="6"/>
      <c r="D38371" s="6"/>
      <c r="E38371" s="6"/>
      <c r="F38371" s="6"/>
      <c r="U38371" s="11"/>
      <c r="AO38371" s="11"/>
    </row>
    <row r="38372" spans="2:41" x14ac:dyDescent="0.25">
      <c r="B38372" s="6"/>
      <c r="D38372" s="6"/>
      <c r="E38372" s="6"/>
      <c r="F38372" s="6"/>
      <c r="U38372" s="11"/>
      <c r="AO38372" s="11"/>
    </row>
    <row r="38373" spans="2:41" x14ac:dyDescent="0.25">
      <c r="B38373" s="6"/>
      <c r="D38373" s="6"/>
      <c r="E38373" s="6"/>
      <c r="F38373" s="6"/>
      <c r="U38373" s="11"/>
      <c r="AO38373" s="11"/>
    </row>
    <row r="38374" spans="2:41" x14ac:dyDescent="0.25">
      <c r="B38374" s="6"/>
      <c r="D38374" s="6"/>
      <c r="E38374" s="6"/>
      <c r="F38374" s="6"/>
      <c r="U38374" s="11"/>
      <c r="AO38374" s="11"/>
    </row>
    <row r="38375" spans="2:41" x14ac:dyDescent="0.25">
      <c r="B38375" s="6"/>
      <c r="D38375" s="6"/>
      <c r="E38375" s="6"/>
      <c r="F38375" s="6"/>
      <c r="U38375" s="11"/>
      <c r="AO38375" s="11"/>
    </row>
    <row r="38376" spans="2:41" x14ac:dyDescent="0.25">
      <c r="B38376" s="6"/>
      <c r="D38376" s="6"/>
      <c r="E38376" s="6"/>
      <c r="F38376" s="6"/>
      <c r="U38376" s="11"/>
      <c r="AO38376" s="11"/>
    </row>
    <row r="38377" spans="2:41" x14ac:dyDescent="0.25">
      <c r="B38377" s="6"/>
      <c r="D38377" s="6"/>
      <c r="E38377" s="6"/>
      <c r="F38377" s="6"/>
      <c r="U38377" s="11"/>
      <c r="AO38377" s="11"/>
    </row>
    <row r="38378" spans="2:41" x14ac:dyDescent="0.25">
      <c r="B38378" s="6"/>
      <c r="D38378" s="6"/>
      <c r="E38378" s="6"/>
      <c r="F38378" s="6"/>
      <c r="U38378" s="11"/>
      <c r="AO38378" s="11"/>
    </row>
    <row r="38379" spans="2:41" x14ac:dyDescent="0.25">
      <c r="B38379" s="6"/>
      <c r="D38379" s="6"/>
      <c r="E38379" s="6"/>
      <c r="F38379" s="6"/>
      <c r="U38379" s="11"/>
      <c r="AO38379" s="11"/>
    </row>
    <row r="38380" spans="2:41" x14ac:dyDescent="0.25">
      <c r="B38380" s="6"/>
      <c r="D38380" s="6"/>
      <c r="E38380" s="6"/>
      <c r="F38380" s="6"/>
      <c r="U38380" s="11"/>
      <c r="AO38380" s="11"/>
    </row>
    <row r="38381" spans="2:41" x14ac:dyDescent="0.25">
      <c r="B38381" s="6"/>
      <c r="D38381" s="6"/>
      <c r="E38381" s="6"/>
      <c r="F38381" s="6"/>
      <c r="U38381" s="11"/>
      <c r="AO38381" s="11"/>
    </row>
    <row r="38382" spans="2:41" x14ac:dyDescent="0.25">
      <c r="B38382" s="6"/>
      <c r="D38382" s="6"/>
      <c r="E38382" s="6"/>
      <c r="F38382" s="6"/>
      <c r="U38382" s="11"/>
      <c r="AO38382" s="11"/>
    </row>
    <row r="38383" spans="2:41" x14ac:dyDescent="0.25">
      <c r="B38383" s="6"/>
      <c r="D38383" s="6"/>
      <c r="E38383" s="6"/>
      <c r="F38383" s="6"/>
      <c r="U38383" s="11"/>
      <c r="AO38383" s="11"/>
    </row>
    <row r="38384" spans="2:41" x14ac:dyDescent="0.25">
      <c r="B38384" s="6"/>
      <c r="D38384" s="6"/>
      <c r="E38384" s="6"/>
      <c r="F38384" s="6"/>
      <c r="U38384" s="11"/>
      <c r="AO38384" s="11"/>
    </row>
    <row r="38385" spans="2:41" x14ac:dyDescent="0.25">
      <c r="B38385" s="6"/>
      <c r="D38385" s="6"/>
      <c r="E38385" s="6"/>
      <c r="F38385" s="6"/>
      <c r="U38385" s="11"/>
      <c r="AO38385" s="11"/>
    </row>
    <row r="38386" spans="2:41" x14ac:dyDescent="0.25">
      <c r="B38386" s="6"/>
      <c r="D38386" s="6"/>
      <c r="E38386" s="6"/>
      <c r="F38386" s="6"/>
      <c r="U38386" s="11"/>
      <c r="AO38386" s="11"/>
    </row>
    <row r="38387" spans="2:41" x14ac:dyDescent="0.25">
      <c r="B38387" s="6"/>
      <c r="D38387" s="6"/>
      <c r="E38387" s="6"/>
      <c r="F38387" s="6"/>
      <c r="U38387" s="11"/>
      <c r="AO38387" s="11"/>
    </row>
    <row r="38388" spans="2:41" x14ac:dyDescent="0.25">
      <c r="B38388" s="6"/>
      <c r="D38388" s="6"/>
      <c r="E38388" s="6"/>
      <c r="F38388" s="6"/>
      <c r="U38388" s="11"/>
      <c r="AO38388" s="11"/>
    </row>
    <row r="38389" spans="2:41" x14ac:dyDescent="0.25">
      <c r="B38389" s="6"/>
      <c r="D38389" s="6"/>
      <c r="E38389" s="6"/>
      <c r="F38389" s="6"/>
      <c r="U38389" s="11"/>
      <c r="AO38389" s="11"/>
    </row>
    <row r="38390" spans="2:41" x14ac:dyDescent="0.25">
      <c r="B38390" s="6"/>
      <c r="D38390" s="6"/>
      <c r="E38390" s="6"/>
      <c r="F38390" s="6"/>
      <c r="U38390" s="11"/>
      <c r="AO38390" s="11"/>
    </row>
    <row r="38391" spans="2:41" x14ac:dyDescent="0.25">
      <c r="B38391" s="6"/>
      <c r="D38391" s="6"/>
      <c r="E38391" s="6"/>
      <c r="F38391" s="6"/>
      <c r="U38391" s="11"/>
      <c r="AO38391" s="11"/>
    </row>
    <row r="38392" spans="2:41" x14ac:dyDescent="0.25">
      <c r="B38392" s="6"/>
      <c r="D38392" s="6"/>
      <c r="E38392" s="6"/>
      <c r="F38392" s="6"/>
      <c r="U38392" s="11"/>
      <c r="AO38392" s="11"/>
    </row>
    <row r="38393" spans="2:41" x14ac:dyDescent="0.25">
      <c r="B38393" s="6"/>
      <c r="D38393" s="6"/>
      <c r="E38393" s="6"/>
      <c r="F38393" s="6"/>
      <c r="U38393" s="11"/>
      <c r="AO38393" s="11"/>
    </row>
    <row r="38394" spans="2:41" x14ac:dyDescent="0.25">
      <c r="B38394" s="6"/>
      <c r="D38394" s="6"/>
      <c r="E38394" s="6"/>
      <c r="F38394" s="6"/>
      <c r="U38394" s="11"/>
      <c r="AO38394" s="11"/>
    </row>
    <row r="38395" spans="2:41" x14ac:dyDescent="0.25">
      <c r="B38395" s="6"/>
      <c r="D38395" s="6"/>
      <c r="E38395" s="6"/>
      <c r="F38395" s="6"/>
      <c r="U38395" s="11"/>
      <c r="AO38395" s="11"/>
    </row>
    <row r="38396" spans="2:41" x14ac:dyDescent="0.25">
      <c r="B38396" s="6"/>
      <c r="D38396" s="6"/>
      <c r="E38396" s="6"/>
      <c r="F38396" s="6"/>
      <c r="U38396" s="11"/>
      <c r="AO38396" s="11"/>
    </row>
    <row r="38397" spans="2:41" x14ac:dyDescent="0.25">
      <c r="B38397" s="6"/>
      <c r="D38397" s="6"/>
      <c r="E38397" s="6"/>
      <c r="F38397" s="6"/>
      <c r="U38397" s="11"/>
      <c r="AO38397" s="11"/>
    </row>
    <row r="38398" spans="2:41" x14ac:dyDescent="0.25">
      <c r="B38398" s="6"/>
      <c r="D38398" s="6"/>
      <c r="E38398" s="6"/>
      <c r="F38398" s="6"/>
      <c r="U38398" s="11"/>
      <c r="AO38398" s="11"/>
    </row>
    <row r="38399" spans="2:41" x14ac:dyDescent="0.25">
      <c r="B38399" s="6"/>
      <c r="D38399" s="6"/>
      <c r="E38399" s="6"/>
      <c r="F38399" s="6"/>
      <c r="U38399" s="11"/>
      <c r="AO38399" s="11"/>
    </row>
    <row r="38400" spans="2:41" x14ac:dyDescent="0.25">
      <c r="B38400" s="6"/>
      <c r="D38400" s="6"/>
      <c r="E38400" s="6"/>
      <c r="F38400" s="6"/>
      <c r="U38400" s="11"/>
      <c r="AO38400" s="11"/>
    </row>
    <row r="38401" spans="2:41" x14ac:dyDescent="0.25">
      <c r="B38401" s="6"/>
      <c r="D38401" s="6"/>
      <c r="E38401" s="6"/>
      <c r="F38401" s="6"/>
      <c r="U38401" s="11"/>
      <c r="AO38401" s="11"/>
    </row>
    <row r="38402" spans="2:41" x14ac:dyDescent="0.25">
      <c r="B38402" s="6"/>
      <c r="D38402" s="6"/>
      <c r="E38402" s="6"/>
      <c r="F38402" s="6"/>
      <c r="U38402" s="11"/>
      <c r="AO38402" s="11"/>
    </row>
    <row r="38403" spans="2:41" x14ac:dyDescent="0.25">
      <c r="B38403" s="6"/>
      <c r="D38403" s="6"/>
      <c r="E38403" s="6"/>
      <c r="F38403" s="6"/>
      <c r="U38403" s="11"/>
      <c r="AO38403" s="11"/>
    </row>
    <row r="38404" spans="2:41" x14ac:dyDescent="0.25">
      <c r="B38404" s="6"/>
      <c r="D38404" s="6"/>
      <c r="E38404" s="6"/>
      <c r="F38404" s="6"/>
      <c r="U38404" s="11"/>
      <c r="AO38404" s="11"/>
    </row>
    <row r="38405" spans="2:41" x14ac:dyDescent="0.25">
      <c r="B38405" s="6"/>
      <c r="D38405" s="6"/>
      <c r="E38405" s="6"/>
      <c r="F38405" s="6"/>
      <c r="U38405" s="11"/>
      <c r="AO38405" s="11"/>
    </row>
    <row r="38406" spans="2:41" x14ac:dyDescent="0.25">
      <c r="B38406" s="6"/>
      <c r="D38406" s="6"/>
      <c r="E38406" s="6"/>
      <c r="F38406" s="6"/>
      <c r="U38406" s="11"/>
      <c r="AO38406" s="11"/>
    </row>
    <row r="38407" spans="2:41" x14ac:dyDescent="0.25">
      <c r="B38407" s="6"/>
      <c r="D38407" s="6"/>
      <c r="E38407" s="6"/>
      <c r="F38407" s="6"/>
      <c r="U38407" s="11"/>
      <c r="AO38407" s="11"/>
    </row>
    <row r="38408" spans="2:41" x14ac:dyDescent="0.25">
      <c r="B38408" s="6"/>
      <c r="D38408" s="6"/>
      <c r="E38408" s="6"/>
      <c r="F38408" s="6"/>
      <c r="U38408" s="11"/>
      <c r="AO38408" s="11"/>
    </row>
    <row r="38409" spans="2:41" x14ac:dyDescent="0.25">
      <c r="B38409" s="6"/>
      <c r="D38409" s="6"/>
      <c r="E38409" s="6"/>
      <c r="F38409" s="6"/>
      <c r="U38409" s="11"/>
      <c r="AO38409" s="11"/>
    </row>
    <row r="38410" spans="2:41" x14ac:dyDescent="0.25">
      <c r="B38410" s="6"/>
      <c r="D38410" s="6"/>
      <c r="E38410" s="6"/>
      <c r="F38410" s="6"/>
      <c r="U38410" s="11"/>
      <c r="AO38410" s="11"/>
    </row>
    <row r="38411" spans="2:41" x14ac:dyDescent="0.25">
      <c r="B38411" s="6"/>
      <c r="D38411" s="6"/>
      <c r="E38411" s="6"/>
      <c r="F38411" s="6"/>
      <c r="U38411" s="11"/>
      <c r="AO38411" s="11"/>
    </row>
    <row r="38412" spans="2:41" x14ac:dyDescent="0.25">
      <c r="B38412" s="6"/>
      <c r="D38412" s="6"/>
      <c r="E38412" s="6"/>
      <c r="F38412" s="6"/>
      <c r="U38412" s="11"/>
      <c r="AO38412" s="11"/>
    </row>
    <row r="38413" spans="2:41" x14ac:dyDescent="0.25">
      <c r="B38413" s="6"/>
      <c r="D38413" s="6"/>
      <c r="E38413" s="6"/>
      <c r="F38413" s="6"/>
      <c r="U38413" s="11"/>
      <c r="AO38413" s="11"/>
    </row>
    <row r="38414" spans="2:41" x14ac:dyDescent="0.25">
      <c r="B38414" s="6"/>
      <c r="D38414" s="6"/>
      <c r="E38414" s="6"/>
      <c r="F38414" s="6"/>
      <c r="U38414" s="11"/>
      <c r="AO38414" s="11"/>
    </row>
    <row r="38415" spans="2:41" x14ac:dyDescent="0.25">
      <c r="B38415" s="6"/>
      <c r="D38415" s="6"/>
      <c r="E38415" s="6"/>
      <c r="F38415" s="6"/>
      <c r="U38415" s="11"/>
      <c r="AO38415" s="11"/>
    </row>
    <row r="38416" spans="2:41" x14ac:dyDescent="0.25">
      <c r="B38416" s="6"/>
      <c r="D38416" s="6"/>
      <c r="E38416" s="6"/>
      <c r="F38416" s="6"/>
      <c r="U38416" s="11"/>
      <c r="AO38416" s="11"/>
    </row>
    <row r="38417" spans="2:41" x14ac:dyDescent="0.25">
      <c r="B38417" s="6"/>
      <c r="D38417" s="6"/>
      <c r="E38417" s="6"/>
      <c r="F38417" s="6"/>
      <c r="U38417" s="11"/>
      <c r="AO38417" s="11"/>
    </row>
    <row r="38418" spans="2:41" x14ac:dyDescent="0.25">
      <c r="B38418" s="6"/>
      <c r="D38418" s="6"/>
      <c r="E38418" s="6"/>
      <c r="F38418" s="6"/>
      <c r="U38418" s="11"/>
      <c r="AO38418" s="11"/>
    </row>
    <row r="38419" spans="2:41" x14ac:dyDescent="0.25">
      <c r="B38419" s="6"/>
      <c r="D38419" s="6"/>
      <c r="E38419" s="6"/>
      <c r="F38419" s="6"/>
      <c r="U38419" s="11"/>
      <c r="AO38419" s="11"/>
    </row>
    <row r="38420" spans="2:41" x14ac:dyDescent="0.25">
      <c r="B38420" s="6"/>
      <c r="D38420" s="6"/>
      <c r="E38420" s="6"/>
      <c r="F38420" s="6"/>
      <c r="U38420" s="11"/>
      <c r="AO38420" s="11"/>
    </row>
    <row r="38421" spans="2:41" x14ac:dyDescent="0.25">
      <c r="B38421" s="6"/>
      <c r="D38421" s="6"/>
      <c r="E38421" s="6"/>
      <c r="F38421" s="6"/>
      <c r="U38421" s="11"/>
      <c r="AO38421" s="11"/>
    </row>
    <row r="38422" spans="2:41" x14ac:dyDescent="0.25">
      <c r="B38422" s="6"/>
      <c r="D38422" s="6"/>
      <c r="E38422" s="6"/>
      <c r="F38422" s="6"/>
      <c r="U38422" s="11"/>
      <c r="AO38422" s="11"/>
    </row>
    <row r="38423" spans="2:41" x14ac:dyDescent="0.25">
      <c r="B38423" s="6"/>
      <c r="D38423" s="6"/>
      <c r="E38423" s="6"/>
      <c r="F38423" s="6"/>
      <c r="U38423" s="11"/>
      <c r="AO38423" s="11"/>
    </row>
    <row r="38424" spans="2:41" x14ac:dyDescent="0.25">
      <c r="B38424" s="6"/>
      <c r="D38424" s="6"/>
      <c r="E38424" s="6"/>
      <c r="F38424" s="6"/>
      <c r="U38424" s="11"/>
      <c r="AO38424" s="11"/>
    </row>
    <row r="38425" spans="2:41" x14ac:dyDescent="0.25">
      <c r="B38425" s="6"/>
      <c r="D38425" s="6"/>
      <c r="E38425" s="6"/>
      <c r="F38425" s="6"/>
      <c r="U38425" s="11"/>
      <c r="AO38425" s="11"/>
    </row>
    <row r="38426" spans="2:41" x14ac:dyDescent="0.25">
      <c r="B38426" s="6"/>
      <c r="D38426" s="6"/>
      <c r="E38426" s="6"/>
      <c r="F38426" s="6"/>
      <c r="U38426" s="11"/>
      <c r="AO38426" s="11"/>
    </row>
    <row r="38427" spans="2:41" x14ac:dyDescent="0.25">
      <c r="B38427" s="6"/>
      <c r="D38427" s="6"/>
      <c r="E38427" s="6"/>
      <c r="F38427" s="6"/>
      <c r="U38427" s="11"/>
      <c r="AO38427" s="11"/>
    </row>
    <row r="38428" spans="2:41" x14ac:dyDescent="0.25">
      <c r="B38428" s="6"/>
      <c r="D38428" s="6"/>
      <c r="E38428" s="6"/>
      <c r="F38428" s="6"/>
      <c r="U38428" s="11"/>
      <c r="AO38428" s="11"/>
    </row>
    <row r="38429" spans="2:41" x14ac:dyDescent="0.25">
      <c r="B38429" s="6"/>
      <c r="D38429" s="6"/>
      <c r="E38429" s="6"/>
      <c r="F38429" s="6"/>
      <c r="U38429" s="11"/>
      <c r="AO38429" s="11"/>
    </row>
    <row r="38430" spans="2:41" x14ac:dyDescent="0.25">
      <c r="B38430" s="6"/>
      <c r="D38430" s="6"/>
      <c r="E38430" s="6"/>
      <c r="F38430" s="6"/>
      <c r="U38430" s="11"/>
      <c r="AO38430" s="11"/>
    </row>
    <row r="38431" spans="2:41" x14ac:dyDescent="0.25">
      <c r="B38431" s="6"/>
      <c r="D38431" s="6"/>
      <c r="E38431" s="6"/>
      <c r="F38431" s="6"/>
      <c r="U38431" s="11"/>
      <c r="AO38431" s="11"/>
    </row>
    <row r="38432" spans="2:41" x14ac:dyDescent="0.25">
      <c r="B38432" s="6"/>
      <c r="D38432" s="6"/>
      <c r="E38432" s="6"/>
      <c r="F38432" s="6"/>
      <c r="U38432" s="11"/>
      <c r="AO38432" s="11"/>
    </row>
    <row r="38433" spans="2:41" x14ac:dyDescent="0.25">
      <c r="B38433" s="6"/>
      <c r="D38433" s="6"/>
      <c r="E38433" s="6"/>
      <c r="F38433" s="6"/>
      <c r="U38433" s="11"/>
      <c r="AO38433" s="11"/>
    </row>
    <row r="38434" spans="2:41" x14ac:dyDescent="0.25">
      <c r="B38434" s="6"/>
      <c r="D38434" s="6"/>
      <c r="E38434" s="6"/>
      <c r="F38434" s="6"/>
      <c r="U38434" s="11"/>
      <c r="AO38434" s="11"/>
    </row>
    <row r="38435" spans="2:41" x14ac:dyDescent="0.25">
      <c r="B38435" s="6"/>
      <c r="D38435" s="6"/>
      <c r="E38435" s="6"/>
      <c r="F38435" s="6"/>
      <c r="U38435" s="11"/>
      <c r="AO38435" s="11"/>
    </row>
    <row r="38436" spans="2:41" x14ac:dyDescent="0.25">
      <c r="B38436" s="6"/>
      <c r="D38436" s="6"/>
      <c r="E38436" s="6"/>
      <c r="F38436" s="6"/>
      <c r="U38436" s="11"/>
      <c r="AO38436" s="11"/>
    </row>
    <row r="38437" spans="2:41" x14ac:dyDescent="0.25">
      <c r="B38437" s="6"/>
      <c r="D38437" s="6"/>
      <c r="E38437" s="6"/>
      <c r="F38437" s="6"/>
      <c r="U38437" s="11"/>
      <c r="AO38437" s="11"/>
    </row>
    <row r="38438" spans="2:41" x14ac:dyDescent="0.25">
      <c r="B38438" s="6"/>
      <c r="D38438" s="6"/>
      <c r="E38438" s="6"/>
      <c r="F38438" s="6"/>
      <c r="U38438" s="11"/>
      <c r="AO38438" s="11"/>
    </row>
    <row r="38439" spans="2:41" x14ac:dyDescent="0.25">
      <c r="B38439" s="6"/>
      <c r="D38439" s="6"/>
      <c r="E38439" s="6"/>
      <c r="F38439" s="6"/>
      <c r="U38439" s="11"/>
      <c r="AO38439" s="11"/>
    </row>
    <row r="38440" spans="2:41" x14ac:dyDescent="0.25">
      <c r="B38440" s="6"/>
      <c r="D38440" s="6"/>
      <c r="E38440" s="6"/>
      <c r="F38440" s="6"/>
      <c r="U38440" s="11"/>
      <c r="AO38440" s="11"/>
    </row>
    <row r="38441" spans="2:41" x14ac:dyDescent="0.25">
      <c r="B38441" s="6"/>
      <c r="D38441" s="6"/>
      <c r="E38441" s="6"/>
      <c r="F38441" s="6"/>
      <c r="U38441" s="11"/>
      <c r="AO38441" s="11"/>
    </row>
    <row r="38442" spans="2:41" x14ac:dyDescent="0.25">
      <c r="B38442" s="6"/>
      <c r="D38442" s="6"/>
      <c r="E38442" s="6"/>
      <c r="F38442" s="6"/>
      <c r="U38442" s="11"/>
      <c r="AO38442" s="11"/>
    </row>
    <row r="38443" spans="2:41" x14ac:dyDescent="0.25">
      <c r="B38443" s="6"/>
      <c r="D38443" s="6"/>
      <c r="E38443" s="6"/>
      <c r="F38443" s="6"/>
      <c r="U38443" s="11"/>
      <c r="AO38443" s="11"/>
    </row>
    <row r="38444" spans="2:41" x14ac:dyDescent="0.25">
      <c r="B38444" s="6"/>
      <c r="D38444" s="6"/>
      <c r="E38444" s="6"/>
      <c r="F38444" s="6"/>
      <c r="U38444" s="11"/>
      <c r="AO38444" s="11"/>
    </row>
    <row r="38445" spans="2:41" x14ac:dyDescent="0.25">
      <c r="B38445" s="6"/>
      <c r="D38445" s="6"/>
      <c r="E38445" s="6"/>
      <c r="F38445" s="6"/>
      <c r="U38445" s="11"/>
      <c r="AO38445" s="11"/>
    </row>
    <row r="38446" spans="2:41" x14ac:dyDescent="0.25">
      <c r="B38446" s="6"/>
      <c r="D38446" s="6"/>
      <c r="E38446" s="6"/>
      <c r="F38446" s="6"/>
      <c r="U38446" s="11"/>
      <c r="AO38446" s="11"/>
    </row>
    <row r="38447" spans="2:41" x14ac:dyDescent="0.25">
      <c r="B38447" s="6"/>
      <c r="D38447" s="6"/>
      <c r="E38447" s="6"/>
      <c r="F38447" s="6"/>
      <c r="U38447" s="11"/>
      <c r="AO38447" s="11"/>
    </row>
    <row r="38448" spans="2:41" x14ac:dyDescent="0.25">
      <c r="B38448" s="6"/>
      <c r="D38448" s="6"/>
      <c r="E38448" s="6"/>
      <c r="F38448" s="6"/>
      <c r="U38448" s="11"/>
      <c r="AO38448" s="11"/>
    </row>
    <row r="38449" spans="2:41" x14ac:dyDescent="0.25">
      <c r="B38449" s="6"/>
      <c r="D38449" s="6"/>
      <c r="E38449" s="6"/>
      <c r="F38449" s="6"/>
      <c r="U38449" s="11"/>
      <c r="AO38449" s="11"/>
    </row>
    <row r="38450" spans="2:41" x14ac:dyDescent="0.25">
      <c r="B38450" s="6"/>
      <c r="D38450" s="6"/>
      <c r="E38450" s="6"/>
      <c r="F38450" s="6"/>
      <c r="U38450" s="11"/>
      <c r="AO38450" s="11"/>
    </row>
    <row r="38451" spans="2:41" x14ac:dyDescent="0.25">
      <c r="B38451" s="6"/>
      <c r="D38451" s="6"/>
      <c r="E38451" s="6"/>
      <c r="F38451" s="6"/>
      <c r="U38451" s="11"/>
      <c r="AO38451" s="11"/>
    </row>
    <row r="38452" spans="2:41" x14ac:dyDescent="0.25">
      <c r="B38452" s="6"/>
      <c r="D38452" s="6"/>
      <c r="E38452" s="6"/>
      <c r="F38452" s="6"/>
      <c r="U38452" s="11"/>
      <c r="AO38452" s="11"/>
    </row>
    <row r="38453" spans="2:41" x14ac:dyDescent="0.25">
      <c r="B38453" s="6"/>
      <c r="D38453" s="6"/>
      <c r="E38453" s="6"/>
      <c r="F38453" s="6"/>
      <c r="U38453" s="11"/>
      <c r="AO38453" s="11"/>
    </row>
    <row r="38454" spans="2:41" x14ac:dyDescent="0.25">
      <c r="B38454" s="6"/>
      <c r="D38454" s="6"/>
      <c r="E38454" s="6"/>
      <c r="F38454" s="6"/>
      <c r="U38454" s="11"/>
      <c r="AO38454" s="11"/>
    </row>
    <row r="38455" spans="2:41" x14ac:dyDescent="0.25">
      <c r="B38455" s="6"/>
      <c r="D38455" s="6"/>
      <c r="E38455" s="6"/>
      <c r="F38455" s="6"/>
      <c r="U38455" s="11"/>
      <c r="AO38455" s="11"/>
    </row>
    <row r="38456" spans="2:41" x14ac:dyDescent="0.25">
      <c r="B38456" s="6"/>
      <c r="D38456" s="6"/>
      <c r="E38456" s="6"/>
      <c r="F38456" s="6"/>
      <c r="U38456" s="11"/>
      <c r="AO38456" s="11"/>
    </row>
    <row r="38457" spans="2:41" x14ac:dyDescent="0.25">
      <c r="B38457" s="6"/>
      <c r="D38457" s="6"/>
      <c r="E38457" s="6"/>
      <c r="F38457" s="6"/>
      <c r="U38457" s="11"/>
      <c r="AO38457" s="11"/>
    </row>
    <row r="38458" spans="2:41" x14ac:dyDescent="0.25">
      <c r="B38458" s="6"/>
      <c r="D38458" s="6"/>
      <c r="E38458" s="6"/>
      <c r="F38458" s="6"/>
      <c r="U38458" s="11"/>
      <c r="AO38458" s="11"/>
    </row>
    <row r="38459" spans="2:41" x14ac:dyDescent="0.25">
      <c r="B38459" s="6"/>
      <c r="D38459" s="6"/>
      <c r="E38459" s="6"/>
      <c r="F38459" s="6"/>
      <c r="U38459" s="11"/>
      <c r="AO38459" s="11"/>
    </row>
    <row r="38460" spans="2:41" x14ac:dyDescent="0.25">
      <c r="B38460" s="6"/>
      <c r="D38460" s="6"/>
      <c r="E38460" s="6"/>
      <c r="F38460" s="6"/>
      <c r="U38460" s="11"/>
      <c r="AO38460" s="11"/>
    </row>
    <row r="38461" spans="2:41" x14ac:dyDescent="0.25">
      <c r="B38461" s="6"/>
      <c r="D38461" s="6"/>
      <c r="E38461" s="6"/>
      <c r="F38461" s="6"/>
      <c r="U38461" s="11"/>
      <c r="AO38461" s="11"/>
    </row>
    <row r="38462" spans="2:41" x14ac:dyDescent="0.25">
      <c r="B38462" s="6"/>
      <c r="D38462" s="6"/>
      <c r="E38462" s="6"/>
      <c r="F38462" s="6"/>
      <c r="U38462" s="11"/>
      <c r="AO38462" s="11"/>
    </row>
    <row r="38463" spans="2:41" x14ac:dyDescent="0.25">
      <c r="B38463" s="6"/>
      <c r="D38463" s="6"/>
      <c r="E38463" s="6"/>
      <c r="F38463" s="6"/>
      <c r="U38463" s="11"/>
      <c r="AO38463" s="11"/>
    </row>
    <row r="38464" spans="2:41" x14ac:dyDescent="0.25">
      <c r="B38464" s="6"/>
      <c r="D38464" s="6"/>
      <c r="E38464" s="6"/>
      <c r="F38464" s="6"/>
      <c r="U38464" s="11"/>
      <c r="AO38464" s="11"/>
    </row>
    <row r="38465" spans="2:41" x14ac:dyDescent="0.25">
      <c r="B38465" s="6"/>
      <c r="D38465" s="6"/>
      <c r="E38465" s="6"/>
      <c r="F38465" s="6"/>
      <c r="U38465" s="11"/>
      <c r="AO38465" s="11"/>
    </row>
    <row r="38466" spans="2:41" x14ac:dyDescent="0.25">
      <c r="B38466" s="6"/>
      <c r="D38466" s="6"/>
      <c r="E38466" s="6"/>
      <c r="F38466" s="6"/>
      <c r="U38466" s="11"/>
      <c r="AO38466" s="11"/>
    </row>
    <row r="38467" spans="2:41" x14ac:dyDescent="0.25">
      <c r="B38467" s="6"/>
      <c r="D38467" s="6"/>
      <c r="E38467" s="6"/>
      <c r="F38467" s="6"/>
      <c r="U38467" s="11"/>
      <c r="AO38467" s="11"/>
    </row>
    <row r="38468" spans="2:41" x14ac:dyDescent="0.25">
      <c r="B38468" s="6"/>
      <c r="D38468" s="6"/>
      <c r="E38468" s="6"/>
      <c r="F38468" s="6"/>
      <c r="U38468" s="11"/>
      <c r="AO38468" s="11"/>
    </row>
    <row r="38469" spans="2:41" x14ac:dyDescent="0.25">
      <c r="B38469" s="6"/>
      <c r="D38469" s="6"/>
      <c r="E38469" s="6"/>
      <c r="F38469" s="6"/>
      <c r="U38469" s="11"/>
      <c r="AO38469" s="11"/>
    </row>
    <row r="38470" spans="2:41" x14ac:dyDescent="0.25">
      <c r="B38470" s="6"/>
      <c r="D38470" s="6"/>
      <c r="E38470" s="6"/>
      <c r="F38470" s="6"/>
      <c r="U38470" s="11"/>
      <c r="AO38470" s="11"/>
    </row>
    <row r="38471" spans="2:41" x14ac:dyDescent="0.25">
      <c r="B38471" s="6"/>
      <c r="D38471" s="6"/>
      <c r="E38471" s="6"/>
      <c r="F38471" s="6"/>
      <c r="U38471" s="11"/>
      <c r="AO38471" s="11"/>
    </row>
    <row r="38472" spans="2:41" x14ac:dyDescent="0.25">
      <c r="B38472" s="6"/>
      <c r="D38472" s="6"/>
      <c r="E38472" s="6"/>
      <c r="F38472" s="6"/>
      <c r="U38472" s="11"/>
      <c r="AO38472" s="11"/>
    </row>
    <row r="38473" spans="2:41" x14ac:dyDescent="0.25">
      <c r="B38473" s="6"/>
      <c r="D38473" s="6"/>
      <c r="E38473" s="6"/>
      <c r="F38473" s="6"/>
      <c r="U38473" s="11"/>
      <c r="AO38473" s="11"/>
    </row>
    <row r="38474" spans="2:41" x14ac:dyDescent="0.25">
      <c r="B38474" s="6"/>
      <c r="D38474" s="6"/>
      <c r="E38474" s="6"/>
      <c r="F38474" s="6"/>
      <c r="U38474" s="11"/>
      <c r="AO38474" s="11"/>
    </row>
    <row r="38475" spans="2:41" x14ac:dyDescent="0.25">
      <c r="B38475" s="6"/>
      <c r="D38475" s="6"/>
      <c r="E38475" s="6"/>
      <c r="F38475" s="6"/>
      <c r="U38475" s="11"/>
      <c r="AO38475" s="11"/>
    </row>
    <row r="38476" spans="2:41" x14ac:dyDescent="0.25">
      <c r="B38476" s="6"/>
      <c r="D38476" s="6"/>
      <c r="E38476" s="6"/>
      <c r="F38476" s="6"/>
      <c r="U38476" s="11"/>
      <c r="AO38476" s="11"/>
    </row>
    <row r="38477" spans="2:41" x14ac:dyDescent="0.25">
      <c r="B38477" s="6"/>
      <c r="D38477" s="6"/>
      <c r="E38477" s="6"/>
      <c r="F38477" s="6"/>
      <c r="U38477" s="11"/>
      <c r="AO38477" s="11"/>
    </row>
    <row r="38478" spans="2:41" x14ac:dyDescent="0.25">
      <c r="B38478" s="6"/>
      <c r="D38478" s="6"/>
      <c r="E38478" s="6"/>
      <c r="F38478" s="6"/>
      <c r="U38478" s="11"/>
      <c r="AO38478" s="11"/>
    </row>
    <row r="38479" spans="2:41" x14ac:dyDescent="0.25">
      <c r="B38479" s="6"/>
      <c r="D38479" s="6"/>
      <c r="E38479" s="6"/>
      <c r="F38479" s="6"/>
      <c r="U38479" s="11"/>
      <c r="AO38479" s="11"/>
    </row>
    <row r="38480" spans="2:41" x14ac:dyDescent="0.25">
      <c r="B38480" s="6"/>
      <c r="D38480" s="6"/>
      <c r="E38480" s="6"/>
      <c r="F38480" s="6"/>
      <c r="U38480" s="11"/>
      <c r="AO38480" s="11"/>
    </row>
    <row r="38481" spans="2:41" x14ac:dyDescent="0.25">
      <c r="B38481" s="6"/>
      <c r="D38481" s="6"/>
      <c r="E38481" s="6"/>
      <c r="F38481" s="6"/>
      <c r="U38481" s="11"/>
      <c r="AO38481" s="11"/>
    </row>
    <row r="38482" spans="2:41" x14ac:dyDescent="0.25">
      <c r="B38482" s="6"/>
      <c r="D38482" s="6"/>
      <c r="E38482" s="6"/>
      <c r="F38482" s="6"/>
      <c r="U38482" s="11"/>
      <c r="AO38482" s="11"/>
    </row>
    <row r="38483" spans="2:41" x14ac:dyDescent="0.25">
      <c r="B38483" s="6"/>
      <c r="D38483" s="6"/>
      <c r="E38483" s="6"/>
      <c r="F38483" s="6"/>
      <c r="U38483" s="11"/>
      <c r="AO38483" s="11"/>
    </row>
    <row r="38484" spans="2:41" x14ac:dyDescent="0.25">
      <c r="B38484" s="6"/>
      <c r="D38484" s="6"/>
      <c r="E38484" s="6"/>
      <c r="F38484" s="6"/>
      <c r="U38484" s="11"/>
      <c r="AO38484" s="11"/>
    </row>
    <row r="38485" spans="2:41" x14ac:dyDescent="0.25">
      <c r="B38485" s="6"/>
      <c r="D38485" s="6"/>
      <c r="E38485" s="6"/>
      <c r="F38485" s="6"/>
      <c r="U38485" s="11"/>
      <c r="AO38485" s="11"/>
    </row>
    <row r="38486" spans="2:41" x14ac:dyDescent="0.25">
      <c r="B38486" s="6"/>
      <c r="D38486" s="6"/>
      <c r="E38486" s="6"/>
      <c r="F38486" s="6"/>
      <c r="U38486" s="11"/>
      <c r="AO38486" s="11"/>
    </row>
    <row r="38487" spans="2:41" x14ac:dyDescent="0.25">
      <c r="B38487" s="6"/>
      <c r="D38487" s="6"/>
      <c r="E38487" s="6"/>
      <c r="F38487" s="6"/>
      <c r="U38487" s="11"/>
      <c r="AO38487" s="11"/>
    </row>
    <row r="38488" spans="2:41" x14ac:dyDescent="0.25">
      <c r="B38488" s="6"/>
      <c r="D38488" s="6"/>
      <c r="E38488" s="6"/>
      <c r="F38488" s="6"/>
      <c r="U38488" s="11"/>
      <c r="AO38488" s="11"/>
    </row>
    <row r="38489" spans="2:41" x14ac:dyDescent="0.25">
      <c r="B38489" s="6"/>
      <c r="D38489" s="6"/>
      <c r="E38489" s="6"/>
      <c r="F38489" s="6"/>
      <c r="U38489" s="11"/>
      <c r="AO38489" s="11"/>
    </row>
    <row r="38490" spans="2:41" x14ac:dyDescent="0.25">
      <c r="B38490" s="6"/>
      <c r="D38490" s="6"/>
      <c r="E38490" s="6"/>
      <c r="F38490" s="6"/>
      <c r="U38490" s="11"/>
      <c r="AO38490" s="11"/>
    </row>
    <row r="38491" spans="2:41" x14ac:dyDescent="0.25">
      <c r="B38491" s="6"/>
      <c r="D38491" s="6"/>
      <c r="E38491" s="6"/>
      <c r="F38491" s="6"/>
      <c r="U38491" s="11"/>
      <c r="AO38491" s="11"/>
    </row>
    <row r="38492" spans="2:41" x14ac:dyDescent="0.25">
      <c r="B38492" s="6"/>
      <c r="D38492" s="6"/>
      <c r="E38492" s="6"/>
      <c r="F38492" s="6"/>
      <c r="U38492" s="11"/>
      <c r="AO38492" s="11"/>
    </row>
    <row r="38493" spans="2:41" x14ac:dyDescent="0.25">
      <c r="B38493" s="6"/>
      <c r="D38493" s="6"/>
      <c r="E38493" s="6"/>
      <c r="F38493" s="6"/>
      <c r="U38493" s="11"/>
      <c r="AO38493" s="11"/>
    </row>
    <row r="38494" spans="2:41" x14ac:dyDescent="0.25">
      <c r="B38494" s="6"/>
      <c r="D38494" s="6"/>
      <c r="E38494" s="6"/>
      <c r="F38494" s="6"/>
      <c r="U38494" s="11"/>
      <c r="AO38494" s="11"/>
    </row>
    <row r="38495" spans="2:41" x14ac:dyDescent="0.25">
      <c r="B38495" s="6"/>
      <c r="D38495" s="6"/>
      <c r="E38495" s="6"/>
      <c r="F38495" s="6"/>
      <c r="U38495" s="11"/>
      <c r="AO38495" s="11"/>
    </row>
    <row r="38496" spans="2:41" x14ac:dyDescent="0.25">
      <c r="B38496" s="6"/>
      <c r="D38496" s="6"/>
      <c r="E38496" s="6"/>
      <c r="F38496" s="6"/>
      <c r="U38496" s="11"/>
      <c r="AO38496" s="11"/>
    </row>
    <row r="38497" spans="2:41" x14ac:dyDescent="0.25">
      <c r="B38497" s="6"/>
      <c r="D38497" s="6"/>
      <c r="E38497" s="6"/>
      <c r="F38497" s="6"/>
      <c r="U38497" s="11"/>
      <c r="AO38497" s="11"/>
    </row>
    <row r="38498" spans="2:41" x14ac:dyDescent="0.25">
      <c r="B38498" s="6"/>
      <c r="D38498" s="6"/>
      <c r="E38498" s="6"/>
      <c r="F38498" s="6"/>
      <c r="U38498" s="11"/>
      <c r="AO38498" s="11"/>
    </row>
    <row r="38499" spans="2:41" x14ac:dyDescent="0.25">
      <c r="B38499" s="6"/>
      <c r="D38499" s="6"/>
      <c r="E38499" s="6"/>
      <c r="F38499" s="6"/>
      <c r="U38499" s="11"/>
      <c r="AO38499" s="11"/>
    </row>
    <row r="38500" spans="2:41" x14ac:dyDescent="0.25">
      <c r="B38500" s="6"/>
      <c r="D38500" s="6"/>
      <c r="E38500" s="6"/>
      <c r="F38500" s="6"/>
      <c r="U38500" s="11"/>
      <c r="AO38500" s="11"/>
    </row>
    <row r="38501" spans="2:41" x14ac:dyDescent="0.25">
      <c r="B38501" s="6"/>
      <c r="D38501" s="6"/>
      <c r="E38501" s="6"/>
      <c r="F38501" s="6"/>
      <c r="U38501" s="11"/>
      <c r="AO38501" s="11"/>
    </row>
    <row r="38502" spans="2:41" x14ac:dyDescent="0.25">
      <c r="B38502" s="6"/>
      <c r="D38502" s="6"/>
      <c r="E38502" s="6"/>
      <c r="F38502" s="6"/>
      <c r="U38502" s="11"/>
      <c r="AO38502" s="11"/>
    </row>
    <row r="38503" spans="2:41" x14ac:dyDescent="0.25">
      <c r="B38503" s="6"/>
      <c r="D38503" s="6"/>
      <c r="E38503" s="6"/>
      <c r="F38503" s="6"/>
      <c r="U38503" s="11"/>
      <c r="AO38503" s="11"/>
    </row>
    <row r="38504" spans="2:41" x14ac:dyDescent="0.25">
      <c r="B38504" s="6"/>
      <c r="D38504" s="6"/>
      <c r="E38504" s="6"/>
      <c r="F38504" s="6"/>
      <c r="U38504" s="11"/>
      <c r="AO38504" s="11"/>
    </row>
    <row r="38505" spans="2:41" x14ac:dyDescent="0.25">
      <c r="B38505" s="6"/>
      <c r="D38505" s="6"/>
      <c r="E38505" s="6"/>
      <c r="F38505" s="6"/>
      <c r="U38505" s="11"/>
      <c r="AO38505" s="11"/>
    </row>
    <row r="38506" spans="2:41" x14ac:dyDescent="0.25">
      <c r="B38506" s="6"/>
      <c r="D38506" s="6"/>
      <c r="E38506" s="6"/>
      <c r="F38506" s="6"/>
      <c r="U38506" s="11"/>
      <c r="AO38506" s="11"/>
    </row>
    <row r="38507" spans="2:41" x14ac:dyDescent="0.25">
      <c r="B38507" s="6"/>
      <c r="D38507" s="6"/>
      <c r="E38507" s="6"/>
      <c r="F38507" s="6"/>
      <c r="U38507" s="11"/>
      <c r="AO38507" s="11"/>
    </row>
    <row r="38508" spans="2:41" x14ac:dyDescent="0.25">
      <c r="B38508" s="6"/>
      <c r="D38508" s="6"/>
      <c r="E38508" s="6"/>
      <c r="F38508" s="6"/>
      <c r="U38508" s="11"/>
      <c r="AO38508" s="11"/>
    </row>
    <row r="38509" spans="2:41" x14ac:dyDescent="0.25">
      <c r="B38509" s="6"/>
      <c r="D38509" s="6"/>
      <c r="E38509" s="6"/>
      <c r="F38509" s="6"/>
      <c r="U38509" s="11"/>
      <c r="AO38509" s="11"/>
    </row>
    <row r="38510" spans="2:41" x14ac:dyDescent="0.25">
      <c r="B38510" s="6"/>
      <c r="D38510" s="6"/>
      <c r="E38510" s="6"/>
      <c r="F38510" s="6"/>
      <c r="U38510" s="11"/>
      <c r="AO38510" s="11"/>
    </row>
    <row r="38511" spans="2:41" x14ac:dyDescent="0.25">
      <c r="B38511" s="6"/>
      <c r="D38511" s="6"/>
      <c r="E38511" s="6"/>
      <c r="F38511" s="6"/>
      <c r="U38511" s="11"/>
      <c r="AO38511" s="11"/>
    </row>
    <row r="38512" spans="2:41" x14ac:dyDescent="0.25">
      <c r="B38512" s="6"/>
      <c r="D38512" s="6"/>
      <c r="E38512" s="6"/>
      <c r="F38512" s="6"/>
      <c r="U38512" s="11"/>
      <c r="AO38512" s="11"/>
    </row>
    <row r="38513" spans="2:41" x14ac:dyDescent="0.25">
      <c r="B38513" s="6"/>
      <c r="D38513" s="6"/>
      <c r="E38513" s="6"/>
      <c r="F38513" s="6"/>
      <c r="U38513" s="11"/>
      <c r="AO38513" s="11"/>
    </row>
    <row r="38514" spans="2:41" x14ac:dyDescent="0.25">
      <c r="B38514" s="6"/>
      <c r="D38514" s="6"/>
      <c r="E38514" s="6"/>
      <c r="F38514" s="6"/>
      <c r="U38514" s="11"/>
      <c r="AO38514" s="11"/>
    </row>
    <row r="38515" spans="2:41" x14ac:dyDescent="0.25">
      <c r="B38515" s="6"/>
      <c r="D38515" s="6"/>
      <c r="E38515" s="6"/>
      <c r="F38515" s="6"/>
      <c r="U38515" s="11"/>
      <c r="AO38515" s="11"/>
    </row>
    <row r="38516" spans="2:41" x14ac:dyDescent="0.25">
      <c r="B38516" s="6"/>
      <c r="D38516" s="6"/>
      <c r="E38516" s="6"/>
      <c r="F38516" s="6"/>
      <c r="U38516" s="11"/>
      <c r="AO38516" s="11"/>
    </row>
    <row r="38517" spans="2:41" x14ac:dyDescent="0.25">
      <c r="B38517" s="6"/>
      <c r="D38517" s="6"/>
      <c r="E38517" s="6"/>
      <c r="F38517" s="6"/>
      <c r="U38517" s="11"/>
      <c r="AO38517" s="11"/>
    </row>
    <row r="38518" spans="2:41" x14ac:dyDescent="0.25">
      <c r="B38518" s="6"/>
      <c r="D38518" s="6"/>
      <c r="E38518" s="6"/>
      <c r="F38518" s="6"/>
      <c r="U38518" s="11"/>
      <c r="AO38518" s="11"/>
    </row>
    <row r="38519" spans="2:41" x14ac:dyDescent="0.25">
      <c r="B38519" s="6"/>
      <c r="D38519" s="6"/>
      <c r="E38519" s="6"/>
      <c r="F38519" s="6"/>
      <c r="U38519" s="11"/>
      <c r="AO38519" s="11"/>
    </row>
    <row r="38520" spans="2:41" x14ac:dyDescent="0.25">
      <c r="B38520" s="6"/>
      <c r="D38520" s="6"/>
      <c r="E38520" s="6"/>
      <c r="F38520" s="6"/>
      <c r="U38520" s="11"/>
      <c r="AO38520" s="11"/>
    </row>
    <row r="38521" spans="2:41" x14ac:dyDescent="0.25">
      <c r="B38521" s="6"/>
      <c r="D38521" s="6"/>
      <c r="E38521" s="6"/>
      <c r="F38521" s="6"/>
      <c r="U38521" s="11"/>
      <c r="AO38521" s="11"/>
    </row>
    <row r="38522" spans="2:41" x14ac:dyDescent="0.25">
      <c r="B38522" s="6"/>
      <c r="D38522" s="6"/>
      <c r="E38522" s="6"/>
      <c r="F38522" s="6"/>
      <c r="U38522" s="11"/>
      <c r="AO38522" s="11"/>
    </row>
    <row r="38523" spans="2:41" x14ac:dyDescent="0.25">
      <c r="B38523" s="6"/>
      <c r="D38523" s="6"/>
      <c r="E38523" s="6"/>
      <c r="F38523" s="6"/>
      <c r="U38523" s="11"/>
      <c r="AO38523" s="11"/>
    </row>
    <row r="38524" spans="2:41" x14ac:dyDescent="0.25">
      <c r="B38524" s="6"/>
      <c r="D38524" s="6"/>
      <c r="E38524" s="6"/>
      <c r="F38524" s="6"/>
      <c r="U38524" s="11"/>
      <c r="AO38524" s="11"/>
    </row>
    <row r="38525" spans="2:41" x14ac:dyDescent="0.25">
      <c r="B38525" s="6"/>
      <c r="D38525" s="6"/>
      <c r="E38525" s="6"/>
      <c r="F38525" s="6"/>
      <c r="U38525" s="11"/>
      <c r="AO38525" s="11"/>
    </row>
    <row r="38526" spans="2:41" x14ac:dyDescent="0.25">
      <c r="B38526" s="6"/>
      <c r="D38526" s="6"/>
      <c r="E38526" s="6"/>
      <c r="F38526" s="6"/>
      <c r="U38526" s="11"/>
      <c r="AO38526" s="11"/>
    </row>
    <row r="38527" spans="2:41" x14ac:dyDescent="0.25">
      <c r="B38527" s="6"/>
      <c r="D38527" s="6"/>
      <c r="E38527" s="6"/>
      <c r="F38527" s="6"/>
      <c r="U38527" s="11"/>
      <c r="AO38527" s="11"/>
    </row>
    <row r="38528" spans="2:41" x14ac:dyDescent="0.25">
      <c r="B38528" s="6"/>
      <c r="D38528" s="6"/>
      <c r="E38528" s="6"/>
      <c r="F38528" s="6"/>
      <c r="U38528" s="11"/>
      <c r="AO38528" s="11"/>
    </row>
    <row r="38529" spans="2:41" x14ac:dyDescent="0.25">
      <c r="B38529" s="6"/>
      <c r="D38529" s="6"/>
      <c r="E38529" s="6"/>
      <c r="F38529" s="6"/>
      <c r="U38529" s="11"/>
      <c r="AO38529" s="11"/>
    </row>
    <row r="38530" spans="2:41" x14ac:dyDescent="0.25">
      <c r="B38530" s="6"/>
      <c r="D38530" s="6"/>
      <c r="E38530" s="6"/>
      <c r="F38530" s="6"/>
      <c r="U38530" s="11"/>
      <c r="AO38530" s="11"/>
    </row>
    <row r="38531" spans="2:41" x14ac:dyDescent="0.25">
      <c r="B38531" s="6"/>
      <c r="D38531" s="6"/>
      <c r="E38531" s="6"/>
      <c r="F38531" s="6"/>
      <c r="U38531" s="11"/>
      <c r="AO38531" s="11"/>
    </row>
    <row r="38532" spans="2:41" x14ac:dyDescent="0.25">
      <c r="B38532" s="6"/>
      <c r="D38532" s="6"/>
      <c r="E38532" s="6"/>
      <c r="F38532" s="6"/>
      <c r="U38532" s="11"/>
      <c r="AO38532" s="11"/>
    </row>
    <row r="38533" spans="2:41" x14ac:dyDescent="0.25">
      <c r="B38533" s="6"/>
      <c r="D38533" s="6"/>
      <c r="E38533" s="6"/>
      <c r="F38533" s="6"/>
      <c r="U38533" s="11"/>
      <c r="AO38533" s="11"/>
    </row>
    <row r="38534" spans="2:41" x14ac:dyDescent="0.25">
      <c r="B38534" s="6"/>
      <c r="D38534" s="6"/>
      <c r="E38534" s="6"/>
      <c r="F38534" s="6"/>
      <c r="U38534" s="11"/>
      <c r="AO38534" s="11"/>
    </row>
    <row r="38535" spans="2:41" x14ac:dyDescent="0.25">
      <c r="B38535" s="6"/>
      <c r="D38535" s="6"/>
      <c r="E38535" s="6"/>
      <c r="F38535" s="6"/>
      <c r="U38535" s="11"/>
      <c r="AO38535" s="11"/>
    </row>
    <row r="38536" spans="2:41" x14ac:dyDescent="0.25">
      <c r="B38536" s="6"/>
      <c r="D38536" s="6"/>
      <c r="E38536" s="6"/>
      <c r="F38536" s="6"/>
      <c r="U38536" s="11"/>
      <c r="AO38536" s="11"/>
    </row>
    <row r="38537" spans="2:41" x14ac:dyDescent="0.25">
      <c r="B38537" s="6"/>
      <c r="D38537" s="6"/>
      <c r="E38537" s="6"/>
      <c r="F38537" s="6"/>
      <c r="U38537" s="11"/>
      <c r="AO38537" s="11"/>
    </row>
    <row r="38538" spans="2:41" x14ac:dyDescent="0.25">
      <c r="B38538" s="6"/>
      <c r="D38538" s="6"/>
      <c r="E38538" s="6"/>
      <c r="F38538" s="6"/>
      <c r="U38538" s="11"/>
      <c r="AO38538" s="11"/>
    </row>
    <row r="38539" spans="2:41" x14ac:dyDescent="0.25">
      <c r="B38539" s="6"/>
      <c r="D38539" s="6"/>
      <c r="E38539" s="6"/>
      <c r="F38539" s="6"/>
      <c r="U38539" s="11"/>
      <c r="AO38539" s="11"/>
    </row>
    <row r="38540" spans="2:41" x14ac:dyDescent="0.25">
      <c r="B38540" s="6"/>
      <c r="D38540" s="6"/>
      <c r="E38540" s="6"/>
      <c r="F38540" s="6"/>
      <c r="U38540" s="11"/>
      <c r="AO38540" s="11"/>
    </row>
    <row r="38541" spans="2:41" x14ac:dyDescent="0.25">
      <c r="B38541" s="6"/>
      <c r="D38541" s="6"/>
      <c r="E38541" s="6"/>
      <c r="F38541" s="6"/>
      <c r="U38541" s="11"/>
      <c r="AO38541" s="11"/>
    </row>
    <row r="38542" spans="2:41" x14ac:dyDescent="0.25">
      <c r="B38542" s="6"/>
      <c r="D38542" s="6"/>
      <c r="E38542" s="6"/>
      <c r="F38542" s="6"/>
      <c r="U38542" s="11"/>
      <c r="AO38542" s="11"/>
    </row>
    <row r="38543" spans="2:41" x14ac:dyDescent="0.25">
      <c r="B38543" s="6"/>
      <c r="D38543" s="6"/>
      <c r="E38543" s="6"/>
      <c r="F38543" s="6"/>
      <c r="U38543" s="11"/>
      <c r="AO38543" s="11"/>
    </row>
    <row r="38544" spans="2:41" x14ac:dyDescent="0.25">
      <c r="B38544" s="6"/>
      <c r="D38544" s="6"/>
      <c r="E38544" s="6"/>
      <c r="F38544" s="6"/>
      <c r="U38544" s="11"/>
      <c r="AO38544" s="11"/>
    </row>
    <row r="38545" spans="2:41" x14ac:dyDescent="0.25">
      <c r="B38545" s="6"/>
      <c r="D38545" s="6"/>
      <c r="E38545" s="6"/>
      <c r="F38545" s="6"/>
      <c r="U38545" s="11"/>
      <c r="AO38545" s="11"/>
    </row>
    <row r="38546" spans="2:41" x14ac:dyDescent="0.25">
      <c r="B38546" s="6"/>
      <c r="D38546" s="6"/>
      <c r="E38546" s="6"/>
      <c r="F38546" s="6"/>
      <c r="U38546" s="11"/>
      <c r="AO38546" s="11"/>
    </row>
    <row r="38547" spans="2:41" x14ac:dyDescent="0.25">
      <c r="B38547" s="6"/>
      <c r="D38547" s="6"/>
      <c r="E38547" s="6"/>
      <c r="F38547" s="6"/>
      <c r="U38547" s="11"/>
      <c r="AO38547" s="11"/>
    </row>
    <row r="38548" spans="2:41" x14ac:dyDescent="0.25">
      <c r="B38548" s="6"/>
      <c r="D38548" s="6"/>
      <c r="E38548" s="6"/>
      <c r="F38548" s="6"/>
      <c r="U38548" s="11"/>
      <c r="AO38548" s="11"/>
    </row>
    <row r="38549" spans="2:41" x14ac:dyDescent="0.25">
      <c r="B38549" s="6"/>
      <c r="D38549" s="6"/>
      <c r="E38549" s="6"/>
      <c r="F38549" s="6"/>
      <c r="U38549" s="11"/>
      <c r="AO38549" s="11"/>
    </row>
    <row r="38550" spans="2:41" x14ac:dyDescent="0.25">
      <c r="B38550" s="6"/>
      <c r="D38550" s="6"/>
      <c r="E38550" s="6"/>
      <c r="F38550" s="6"/>
      <c r="U38550" s="11"/>
      <c r="AO38550" s="11"/>
    </row>
    <row r="38551" spans="2:41" x14ac:dyDescent="0.25">
      <c r="B38551" s="6"/>
      <c r="D38551" s="6"/>
      <c r="E38551" s="6"/>
      <c r="F38551" s="6"/>
      <c r="U38551" s="11"/>
      <c r="AO38551" s="11"/>
    </row>
    <row r="38552" spans="2:41" x14ac:dyDescent="0.25">
      <c r="B38552" s="6"/>
      <c r="D38552" s="6"/>
      <c r="E38552" s="6"/>
      <c r="F38552" s="6"/>
      <c r="U38552" s="11"/>
      <c r="AO38552" s="11"/>
    </row>
    <row r="38553" spans="2:41" x14ac:dyDescent="0.25">
      <c r="B38553" s="6"/>
      <c r="D38553" s="6"/>
      <c r="E38553" s="6"/>
      <c r="F38553" s="6"/>
      <c r="U38553" s="11"/>
      <c r="AO38553" s="11"/>
    </row>
    <row r="38554" spans="2:41" x14ac:dyDescent="0.25">
      <c r="B38554" s="6"/>
      <c r="D38554" s="6"/>
      <c r="E38554" s="6"/>
      <c r="F38554" s="6"/>
      <c r="U38554" s="11"/>
      <c r="AO38554" s="11"/>
    </row>
    <row r="38555" spans="2:41" x14ac:dyDescent="0.25">
      <c r="B38555" s="6"/>
      <c r="D38555" s="6"/>
      <c r="E38555" s="6"/>
      <c r="F38555" s="6"/>
      <c r="U38555" s="11"/>
      <c r="AO38555" s="11"/>
    </row>
    <row r="38556" spans="2:41" x14ac:dyDescent="0.25">
      <c r="B38556" s="6"/>
      <c r="D38556" s="6"/>
      <c r="E38556" s="6"/>
      <c r="F38556" s="6"/>
      <c r="U38556" s="11"/>
      <c r="AO38556" s="11"/>
    </row>
    <row r="38557" spans="2:41" x14ac:dyDescent="0.25">
      <c r="B38557" s="6"/>
      <c r="D38557" s="6"/>
      <c r="E38557" s="6"/>
      <c r="F38557" s="6"/>
      <c r="U38557" s="11"/>
      <c r="AO38557" s="11"/>
    </row>
    <row r="38558" spans="2:41" x14ac:dyDescent="0.25">
      <c r="B38558" s="6"/>
      <c r="D38558" s="6"/>
      <c r="E38558" s="6"/>
      <c r="F38558" s="6"/>
      <c r="U38558" s="11"/>
      <c r="AO38558" s="11"/>
    </row>
    <row r="38559" spans="2:41" x14ac:dyDescent="0.25">
      <c r="B38559" s="6"/>
      <c r="D38559" s="6"/>
      <c r="E38559" s="6"/>
      <c r="F38559" s="6"/>
      <c r="U38559" s="11"/>
      <c r="AO38559" s="11"/>
    </row>
    <row r="38560" spans="2:41" x14ac:dyDescent="0.25">
      <c r="B38560" s="6"/>
      <c r="D38560" s="6"/>
      <c r="E38560" s="6"/>
      <c r="F38560" s="6"/>
      <c r="U38560" s="11"/>
      <c r="AO38560" s="11"/>
    </row>
    <row r="38561" spans="2:41" x14ac:dyDescent="0.25">
      <c r="B38561" s="6"/>
      <c r="D38561" s="6"/>
      <c r="E38561" s="6"/>
      <c r="F38561" s="6"/>
      <c r="U38561" s="11"/>
      <c r="AO38561" s="11"/>
    </row>
    <row r="38562" spans="2:41" x14ac:dyDescent="0.25">
      <c r="B38562" s="6"/>
      <c r="D38562" s="6"/>
      <c r="E38562" s="6"/>
      <c r="F38562" s="6"/>
      <c r="U38562" s="11"/>
      <c r="AO38562" s="11"/>
    </row>
    <row r="38563" spans="2:41" x14ac:dyDescent="0.25">
      <c r="B38563" s="6"/>
      <c r="D38563" s="6"/>
      <c r="E38563" s="6"/>
      <c r="F38563" s="6"/>
      <c r="U38563" s="11"/>
      <c r="AO38563" s="11"/>
    </row>
    <row r="38564" spans="2:41" x14ac:dyDescent="0.25">
      <c r="B38564" s="6"/>
      <c r="D38564" s="6"/>
      <c r="E38564" s="6"/>
      <c r="F38564" s="6"/>
      <c r="U38564" s="11"/>
      <c r="AO38564" s="11"/>
    </row>
    <row r="38565" spans="2:41" x14ac:dyDescent="0.25">
      <c r="B38565" s="6"/>
      <c r="D38565" s="6"/>
      <c r="E38565" s="6"/>
      <c r="F38565" s="6"/>
      <c r="U38565" s="11"/>
      <c r="AO38565" s="11"/>
    </row>
    <row r="38566" spans="2:41" x14ac:dyDescent="0.25">
      <c r="B38566" s="6"/>
      <c r="D38566" s="6"/>
      <c r="E38566" s="6"/>
      <c r="F38566" s="6"/>
      <c r="U38566" s="11"/>
      <c r="AO38566" s="11"/>
    </row>
    <row r="38567" spans="2:41" x14ac:dyDescent="0.25">
      <c r="B38567" s="6"/>
      <c r="D38567" s="6"/>
      <c r="E38567" s="6"/>
      <c r="F38567" s="6"/>
      <c r="U38567" s="11"/>
      <c r="AO38567" s="11"/>
    </row>
    <row r="38568" spans="2:41" x14ac:dyDescent="0.25">
      <c r="B38568" s="6"/>
      <c r="D38568" s="6"/>
      <c r="E38568" s="6"/>
      <c r="F38568" s="6"/>
      <c r="U38568" s="11"/>
      <c r="AO38568" s="11"/>
    </row>
    <row r="38569" spans="2:41" x14ac:dyDescent="0.25">
      <c r="B38569" s="6"/>
      <c r="D38569" s="6"/>
      <c r="E38569" s="6"/>
      <c r="F38569" s="6"/>
      <c r="U38569" s="11"/>
      <c r="AO38569" s="11"/>
    </row>
    <row r="38570" spans="2:41" x14ac:dyDescent="0.25">
      <c r="B38570" s="6"/>
      <c r="D38570" s="6"/>
      <c r="E38570" s="6"/>
      <c r="F38570" s="6"/>
      <c r="U38570" s="11"/>
      <c r="AO38570" s="11"/>
    </row>
    <row r="38571" spans="2:41" x14ac:dyDescent="0.25">
      <c r="B38571" s="6"/>
      <c r="D38571" s="6"/>
      <c r="E38571" s="6"/>
      <c r="F38571" s="6"/>
      <c r="U38571" s="11"/>
      <c r="AO38571" s="11"/>
    </row>
    <row r="38572" spans="2:41" x14ac:dyDescent="0.25">
      <c r="B38572" s="6"/>
      <c r="D38572" s="6"/>
      <c r="E38572" s="6"/>
      <c r="F38572" s="6"/>
      <c r="U38572" s="11"/>
      <c r="AO38572" s="11"/>
    </row>
    <row r="38573" spans="2:41" x14ac:dyDescent="0.25">
      <c r="B38573" s="6"/>
      <c r="D38573" s="6"/>
      <c r="E38573" s="6"/>
      <c r="F38573" s="6"/>
      <c r="U38573" s="11"/>
      <c r="AO38573" s="11"/>
    </row>
    <row r="38574" spans="2:41" x14ac:dyDescent="0.25">
      <c r="B38574" s="6"/>
      <c r="D38574" s="6"/>
      <c r="E38574" s="6"/>
      <c r="F38574" s="6"/>
      <c r="U38574" s="11"/>
      <c r="AO38574" s="11"/>
    </row>
    <row r="38575" spans="2:41" x14ac:dyDescent="0.25">
      <c r="B38575" s="6"/>
      <c r="D38575" s="6"/>
      <c r="E38575" s="6"/>
      <c r="F38575" s="6"/>
      <c r="U38575" s="11"/>
      <c r="AO38575" s="11"/>
    </row>
    <row r="38576" spans="2:41" x14ac:dyDescent="0.25">
      <c r="B38576" s="6"/>
      <c r="D38576" s="6"/>
      <c r="E38576" s="6"/>
      <c r="F38576" s="6"/>
      <c r="U38576" s="11"/>
      <c r="AO38576" s="11"/>
    </row>
    <row r="38577" spans="2:41" x14ac:dyDescent="0.25">
      <c r="B38577" s="6"/>
      <c r="D38577" s="6"/>
      <c r="E38577" s="6"/>
      <c r="F38577" s="6"/>
      <c r="U38577" s="11"/>
      <c r="AO38577" s="11"/>
    </row>
    <row r="38578" spans="2:41" x14ac:dyDescent="0.25">
      <c r="B38578" s="6"/>
      <c r="D38578" s="6"/>
      <c r="E38578" s="6"/>
      <c r="F38578" s="6"/>
      <c r="U38578" s="11"/>
      <c r="AO38578" s="11"/>
    </row>
    <row r="38579" spans="2:41" x14ac:dyDescent="0.25">
      <c r="B38579" s="6"/>
      <c r="D38579" s="6"/>
      <c r="E38579" s="6"/>
      <c r="F38579" s="6"/>
      <c r="U38579" s="11"/>
      <c r="AO38579" s="11"/>
    </row>
    <row r="38580" spans="2:41" x14ac:dyDescent="0.25">
      <c r="B38580" s="6"/>
      <c r="D38580" s="6"/>
      <c r="E38580" s="6"/>
      <c r="F38580" s="6"/>
      <c r="U38580" s="11"/>
      <c r="AO38580" s="11"/>
    </row>
    <row r="38581" spans="2:41" x14ac:dyDescent="0.25">
      <c r="B38581" s="6"/>
      <c r="D38581" s="6"/>
      <c r="E38581" s="6"/>
      <c r="F38581" s="6"/>
      <c r="U38581" s="11"/>
      <c r="AO38581" s="11"/>
    </row>
    <row r="38582" spans="2:41" x14ac:dyDescent="0.25">
      <c r="B38582" s="6"/>
      <c r="D38582" s="6"/>
      <c r="E38582" s="6"/>
      <c r="F38582" s="6"/>
      <c r="U38582" s="11"/>
      <c r="AO38582" s="11"/>
    </row>
    <row r="38583" spans="2:41" x14ac:dyDescent="0.25">
      <c r="B38583" s="6"/>
      <c r="D38583" s="6"/>
      <c r="E38583" s="6"/>
      <c r="F38583" s="6"/>
      <c r="U38583" s="11"/>
      <c r="AO38583" s="11"/>
    </row>
    <row r="38584" spans="2:41" x14ac:dyDescent="0.25">
      <c r="B38584" s="6"/>
      <c r="D38584" s="6"/>
      <c r="E38584" s="6"/>
      <c r="F38584" s="6"/>
      <c r="U38584" s="11"/>
      <c r="AO38584" s="11"/>
    </row>
    <row r="38585" spans="2:41" x14ac:dyDescent="0.25">
      <c r="B38585" s="6"/>
      <c r="D38585" s="6"/>
      <c r="E38585" s="6"/>
      <c r="F38585" s="6"/>
      <c r="U38585" s="11"/>
      <c r="AO38585" s="11"/>
    </row>
    <row r="38586" spans="2:41" x14ac:dyDescent="0.25">
      <c r="B38586" s="6"/>
      <c r="D38586" s="6"/>
      <c r="E38586" s="6"/>
      <c r="F38586" s="6"/>
      <c r="U38586" s="11"/>
      <c r="AO38586" s="11"/>
    </row>
    <row r="38587" spans="2:41" x14ac:dyDescent="0.25">
      <c r="B38587" s="6"/>
      <c r="D38587" s="6"/>
      <c r="E38587" s="6"/>
      <c r="F38587" s="6"/>
      <c r="U38587" s="11"/>
      <c r="AO38587" s="11"/>
    </row>
    <row r="38588" spans="2:41" x14ac:dyDescent="0.25">
      <c r="B38588" s="6"/>
      <c r="D38588" s="6"/>
      <c r="E38588" s="6"/>
      <c r="F38588" s="6"/>
      <c r="U38588" s="11"/>
      <c r="AO38588" s="11"/>
    </row>
    <row r="38589" spans="2:41" x14ac:dyDescent="0.25">
      <c r="B38589" s="6"/>
      <c r="D38589" s="6"/>
      <c r="E38589" s="6"/>
      <c r="F38589" s="6"/>
      <c r="U38589" s="11"/>
      <c r="AO38589" s="11"/>
    </row>
    <row r="38590" spans="2:41" x14ac:dyDescent="0.25">
      <c r="B38590" s="6"/>
      <c r="D38590" s="6"/>
      <c r="E38590" s="6"/>
      <c r="F38590" s="6"/>
      <c r="U38590" s="11"/>
      <c r="AO38590" s="11"/>
    </row>
    <row r="38591" spans="2:41" x14ac:dyDescent="0.25">
      <c r="B38591" s="6"/>
      <c r="D38591" s="6"/>
      <c r="E38591" s="6"/>
      <c r="F38591" s="6"/>
      <c r="U38591" s="11"/>
      <c r="AO38591" s="11"/>
    </row>
    <row r="38592" spans="2:41" x14ac:dyDescent="0.25">
      <c r="B38592" s="6"/>
      <c r="D38592" s="6"/>
      <c r="E38592" s="6"/>
      <c r="F38592" s="6"/>
      <c r="U38592" s="11"/>
      <c r="AO38592" s="11"/>
    </row>
    <row r="38593" spans="2:41" x14ac:dyDescent="0.25">
      <c r="B38593" s="6"/>
      <c r="D38593" s="6"/>
      <c r="E38593" s="6"/>
      <c r="F38593" s="6"/>
      <c r="U38593" s="11"/>
      <c r="AO38593" s="11"/>
    </row>
    <row r="38594" spans="2:41" x14ac:dyDescent="0.25">
      <c r="B38594" s="6"/>
      <c r="D38594" s="6"/>
      <c r="E38594" s="6"/>
      <c r="F38594" s="6"/>
      <c r="U38594" s="11"/>
      <c r="AO38594" s="11"/>
    </row>
    <row r="38595" spans="2:41" x14ac:dyDescent="0.25">
      <c r="B38595" s="6"/>
      <c r="D38595" s="6"/>
      <c r="E38595" s="6"/>
      <c r="F38595" s="6"/>
      <c r="U38595" s="11"/>
      <c r="AO38595" s="11"/>
    </row>
    <row r="38596" spans="2:41" x14ac:dyDescent="0.25">
      <c r="B38596" s="6"/>
      <c r="D38596" s="6"/>
      <c r="E38596" s="6"/>
      <c r="F38596" s="6"/>
      <c r="U38596" s="11"/>
      <c r="AO38596" s="11"/>
    </row>
    <row r="38597" spans="2:41" x14ac:dyDescent="0.25">
      <c r="B38597" s="6"/>
      <c r="D38597" s="6"/>
      <c r="E38597" s="6"/>
      <c r="F38597" s="6"/>
      <c r="U38597" s="11"/>
      <c r="AO38597" s="11"/>
    </row>
    <row r="38598" spans="2:41" x14ac:dyDescent="0.25">
      <c r="B38598" s="6"/>
      <c r="D38598" s="6"/>
      <c r="E38598" s="6"/>
      <c r="F38598" s="6"/>
      <c r="U38598" s="11"/>
      <c r="AO38598" s="11"/>
    </row>
    <row r="38599" spans="2:41" x14ac:dyDescent="0.25">
      <c r="B38599" s="6"/>
      <c r="D38599" s="6"/>
      <c r="E38599" s="6"/>
      <c r="F38599" s="6"/>
      <c r="U38599" s="11"/>
      <c r="AO38599" s="11"/>
    </row>
    <row r="38600" spans="2:41" x14ac:dyDescent="0.25">
      <c r="B38600" s="6"/>
      <c r="D38600" s="6"/>
      <c r="E38600" s="6"/>
      <c r="F38600" s="6"/>
      <c r="U38600" s="11"/>
      <c r="AO38600" s="11"/>
    </row>
    <row r="38601" spans="2:41" x14ac:dyDescent="0.25">
      <c r="B38601" s="6"/>
      <c r="D38601" s="6"/>
      <c r="E38601" s="6"/>
      <c r="F38601" s="6"/>
      <c r="U38601" s="11"/>
      <c r="AO38601" s="11"/>
    </row>
    <row r="38602" spans="2:41" x14ac:dyDescent="0.25">
      <c r="B38602" s="6"/>
      <c r="D38602" s="6"/>
      <c r="E38602" s="6"/>
      <c r="F38602" s="6"/>
      <c r="U38602" s="11"/>
      <c r="AO38602" s="11"/>
    </row>
    <row r="38603" spans="2:41" x14ac:dyDescent="0.25">
      <c r="B38603" s="6"/>
      <c r="D38603" s="6"/>
      <c r="E38603" s="6"/>
      <c r="F38603" s="6"/>
      <c r="U38603" s="11"/>
      <c r="AO38603" s="11"/>
    </row>
    <row r="38604" spans="2:41" x14ac:dyDescent="0.25">
      <c r="B38604" s="6"/>
      <c r="D38604" s="6"/>
      <c r="E38604" s="6"/>
      <c r="F38604" s="6"/>
      <c r="U38604" s="11"/>
      <c r="AO38604" s="11"/>
    </row>
    <row r="38605" spans="2:41" x14ac:dyDescent="0.25">
      <c r="B38605" s="6"/>
      <c r="D38605" s="6"/>
      <c r="E38605" s="6"/>
      <c r="F38605" s="6"/>
      <c r="U38605" s="11"/>
      <c r="AO38605" s="11"/>
    </row>
    <row r="38606" spans="2:41" x14ac:dyDescent="0.25">
      <c r="B38606" s="6"/>
      <c r="D38606" s="6"/>
      <c r="E38606" s="6"/>
      <c r="F38606" s="6"/>
      <c r="U38606" s="11"/>
      <c r="AO38606" s="11"/>
    </row>
    <row r="38607" spans="2:41" x14ac:dyDescent="0.25">
      <c r="B38607" s="6"/>
      <c r="D38607" s="6"/>
      <c r="E38607" s="6"/>
      <c r="F38607" s="6"/>
      <c r="U38607" s="11"/>
      <c r="AO38607" s="11"/>
    </row>
    <row r="38608" spans="2:41" x14ac:dyDescent="0.25">
      <c r="B38608" s="6"/>
      <c r="D38608" s="6"/>
      <c r="E38608" s="6"/>
      <c r="F38608" s="6"/>
      <c r="U38608" s="11"/>
      <c r="AO38608" s="11"/>
    </row>
    <row r="38609" spans="2:41" x14ac:dyDescent="0.25">
      <c r="B38609" s="6"/>
      <c r="D38609" s="6"/>
      <c r="E38609" s="6"/>
      <c r="F38609" s="6"/>
      <c r="U38609" s="11"/>
      <c r="AO38609" s="11"/>
    </row>
    <row r="38610" spans="2:41" x14ac:dyDescent="0.25">
      <c r="B38610" s="6"/>
      <c r="D38610" s="6"/>
      <c r="E38610" s="6"/>
      <c r="F38610" s="6"/>
      <c r="U38610" s="11"/>
      <c r="AO38610" s="11"/>
    </row>
    <row r="38611" spans="2:41" x14ac:dyDescent="0.25">
      <c r="B38611" s="6"/>
      <c r="D38611" s="6"/>
      <c r="E38611" s="6"/>
      <c r="F38611" s="6"/>
      <c r="U38611" s="11"/>
      <c r="AO38611" s="11"/>
    </row>
    <row r="38612" spans="2:41" x14ac:dyDescent="0.25">
      <c r="B38612" s="6"/>
      <c r="D38612" s="6"/>
      <c r="E38612" s="6"/>
      <c r="F38612" s="6"/>
      <c r="U38612" s="11"/>
      <c r="AO38612" s="11"/>
    </row>
    <row r="38613" spans="2:41" x14ac:dyDescent="0.25">
      <c r="B38613" s="6"/>
      <c r="D38613" s="6"/>
      <c r="E38613" s="6"/>
      <c r="F38613" s="6"/>
      <c r="U38613" s="11"/>
      <c r="AO38613" s="11"/>
    </row>
    <row r="38614" spans="2:41" x14ac:dyDescent="0.25">
      <c r="B38614" s="6"/>
      <c r="D38614" s="6"/>
      <c r="E38614" s="6"/>
      <c r="F38614" s="6"/>
      <c r="U38614" s="11"/>
      <c r="AO38614" s="11"/>
    </row>
    <row r="38615" spans="2:41" x14ac:dyDescent="0.25">
      <c r="B38615" s="6"/>
      <c r="D38615" s="6"/>
      <c r="E38615" s="6"/>
      <c r="F38615" s="6"/>
      <c r="U38615" s="11"/>
      <c r="AO38615" s="11"/>
    </row>
    <row r="38616" spans="2:41" x14ac:dyDescent="0.25">
      <c r="B38616" s="6"/>
      <c r="D38616" s="6"/>
      <c r="E38616" s="6"/>
      <c r="F38616" s="6"/>
      <c r="U38616" s="11"/>
      <c r="AO38616" s="11"/>
    </row>
    <row r="38617" spans="2:41" x14ac:dyDescent="0.25">
      <c r="B38617" s="6"/>
      <c r="D38617" s="6"/>
      <c r="E38617" s="6"/>
      <c r="F38617" s="6"/>
      <c r="U38617" s="11"/>
      <c r="AO38617" s="11"/>
    </row>
    <row r="38618" spans="2:41" x14ac:dyDescent="0.25">
      <c r="B38618" s="6"/>
      <c r="D38618" s="6"/>
      <c r="E38618" s="6"/>
      <c r="F38618" s="6"/>
      <c r="U38618" s="11"/>
      <c r="AO38618" s="11"/>
    </row>
    <row r="38619" spans="2:41" x14ac:dyDescent="0.25">
      <c r="B38619" s="6"/>
      <c r="D38619" s="6"/>
      <c r="E38619" s="6"/>
      <c r="F38619" s="6"/>
      <c r="U38619" s="11"/>
      <c r="AO38619" s="11"/>
    </row>
    <row r="38620" spans="2:41" x14ac:dyDescent="0.25">
      <c r="B38620" s="6"/>
      <c r="D38620" s="6"/>
      <c r="E38620" s="6"/>
      <c r="F38620" s="6"/>
      <c r="U38620" s="11"/>
      <c r="AO38620" s="11"/>
    </row>
    <row r="38621" spans="2:41" x14ac:dyDescent="0.25">
      <c r="B38621" s="6"/>
      <c r="D38621" s="6"/>
      <c r="E38621" s="6"/>
      <c r="F38621" s="6"/>
      <c r="U38621" s="11"/>
      <c r="AO38621" s="11"/>
    </row>
    <row r="38622" spans="2:41" x14ac:dyDescent="0.25">
      <c r="B38622" s="6"/>
      <c r="D38622" s="6"/>
      <c r="E38622" s="6"/>
      <c r="F38622" s="6"/>
      <c r="U38622" s="11"/>
      <c r="AO38622" s="11"/>
    </row>
    <row r="38623" spans="2:41" x14ac:dyDescent="0.25">
      <c r="B38623" s="6"/>
      <c r="D38623" s="6"/>
      <c r="E38623" s="6"/>
      <c r="F38623" s="6"/>
      <c r="U38623" s="11"/>
      <c r="AO38623" s="11"/>
    </row>
    <row r="38624" spans="2:41" x14ac:dyDescent="0.25">
      <c r="B38624" s="6"/>
      <c r="D38624" s="6"/>
      <c r="E38624" s="6"/>
      <c r="F38624" s="6"/>
      <c r="U38624" s="11"/>
      <c r="AO38624" s="11"/>
    </row>
    <row r="38625" spans="2:41" x14ac:dyDescent="0.25">
      <c r="B38625" s="6"/>
      <c r="D38625" s="6"/>
      <c r="E38625" s="6"/>
      <c r="F38625" s="6"/>
      <c r="U38625" s="11"/>
      <c r="AO38625" s="11"/>
    </row>
    <row r="38626" spans="2:41" x14ac:dyDescent="0.25">
      <c r="B38626" s="6"/>
      <c r="D38626" s="6"/>
      <c r="E38626" s="6"/>
      <c r="F38626" s="6"/>
      <c r="U38626" s="11"/>
      <c r="AO38626" s="11"/>
    </row>
    <row r="38627" spans="2:41" x14ac:dyDescent="0.25">
      <c r="B38627" s="6"/>
      <c r="D38627" s="6"/>
      <c r="E38627" s="6"/>
      <c r="F38627" s="6"/>
      <c r="U38627" s="11"/>
      <c r="AO38627" s="11"/>
    </row>
    <row r="38628" spans="2:41" x14ac:dyDescent="0.25">
      <c r="B38628" s="6"/>
      <c r="D38628" s="6"/>
      <c r="E38628" s="6"/>
      <c r="F38628" s="6"/>
      <c r="U38628" s="11"/>
      <c r="AO38628" s="11"/>
    </row>
    <row r="38629" spans="2:41" x14ac:dyDescent="0.25">
      <c r="B38629" s="6"/>
      <c r="D38629" s="6"/>
      <c r="E38629" s="6"/>
      <c r="F38629" s="6"/>
      <c r="U38629" s="11"/>
      <c r="AO38629" s="11"/>
    </row>
    <row r="38630" spans="2:41" x14ac:dyDescent="0.25">
      <c r="B38630" s="6"/>
      <c r="D38630" s="6"/>
      <c r="E38630" s="6"/>
      <c r="F38630" s="6"/>
      <c r="U38630" s="11"/>
      <c r="AO38630" s="11"/>
    </row>
    <row r="38631" spans="2:41" x14ac:dyDescent="0.25">
      <c r="B38631" s="6"/>
      <c r="D38631" s="6"/>
      <c r="E38631" s="6"/>
      <c r="F38631" s="6"/>
      <c r="U38631" s="11"/>
      <c r="AO38631" s="11"/>
    </row>
    <row r="38632" spans="2:41" x14ac:dyDescent="0.25">
      <c r="B38632" s="6"/>
      <c r="D38632" s="6"/>
      <c r="E38632" s="6"/>
      <c r="F38632" s="6"/>
      <c r="U38632" s="11"/>
      <c r="AO38632" s="11"/>
    </row>
    <row r="38633" spans="2:41" x14ac:dyDescent="0.25">
      <c r="B38633" s="6"/>
      <c r="D38633" s="6"/>
      <c r="E38633" s="6"/>
      <c r="F38633" s="6"/>
      <c r="U38633" s="11"/>
      <c r="AO38633" s="11"/>
    </row>
    <row r="38634" spans="2:41" x14ac:dyDescent="0.25">
      <c r="B38634" s="6"/>
      <c r="D38634" s="6"/>
      <c r="E38634" s="6"/>
      <c r="F38634" s="6"/>
      <c r="U38634" s="11"/>
      <c r="AO38634" s="11"/>
    </row>
    <row r="38635" spans="2:41" x14ac:dyDescent="0.25">
      <c r="B38635" s="6"/>
      <c r="D38635" s="6"/>
      <c r="E38635" s="6"/>
      <c r="F38635" s="6"/>
      <c r="U38635" s="11"/>
      <c r="AO38635" s="11"/>
    </row>
    <row r="38636" spans="2:41" x14ac:dyDescent="0.25">
      <c r="B38636" s="6"/>
      <c r="D38636" s="6"/>
      <c r="E38636" s="6"/>
      <c r="F38636" s="6"/>
      <c r="U38636" s="11"/>
      <c r="AO38636" s="11"/>
    </row>
    <row r="38637" spans="2:41" x14ac:dyDescent="0.25">
      <c r="B38637" s="6"/>
      <c r="D38637" s="6"/>
      <c r="E38637" s="6"/>
      <c r="F38637" s="6"/>
      <c r="U38637" s="11"/>
      <c r="AO38637" s="11"/>
    </row>
    <row r="38638" spans="2:41" x14ac:dyDescent="0.25">
      <c r="B38638" s="6"/>
      <c r="D38638" s="6"/>
      <c r="E38638" s="6"/>
      <c r="F38638" s="6"/>
      <c r="U38638" s="11"/>
      <c r="AO38638" s="11"/>
    </row>
    <row r="38639" spans="2:41" x14ac:dyDescent="0.25">
      <c r="B38639" s="6"/>
      <c r="D38639" s="6"/>
      <c r="E38639" s="6"/>
      <c r="F38639" s="6"/>
      <c r="U38639" s="11"/>
      <c r="AO38639" s="11"/>
    </row>
    <row r="38640" spans="2:41" x14ac:dyDescent="0.25">
      <c r="B38640" s="6"/>
      <c r="D38640" s="6"/>
      <c r="E38640" s="6"/>
      <c r="F38640" s="6"/>
      <c r="U38640" s="11"/>
      <c r="AO38640" s="11"/>
    </row>
    <row r="38641" spans="2:41" x14ac:dyDescent="0.25">
      <c r="B38641" s="6"/>
      <c r="D38641" s="6"/>
      <c r="E38641" s="6"/>
      <c r="F38641" s="6"/>
      <c r="U38641" s="11"/>
      <c r="AO38641" s="11"/>
    </row>
    <row r="38642" spans="2:41" x14ac:dyDescent="0.25">
      <c r="B38642" s="6"/>
      <c r="D38642" s="6"/>
      <c r="E38642" s="6"/>
      <c r="F38642" s="6"/>
      <c r="U38642" s="11"/>
      <c r="AO38642" s="11"/>
    </row>
    <row r="38643" spans="2:41" x14ac:dyDescent="0.25">
      <c r="B38643" s="6"/>
      <c r="D38643" s="6"/>
      <c r="E38643" s="6"/>
      <c r="F38643" s="6"/>
      <c r="U38643" s="11"/>
      <c r="AO38643" s="11"/>
    </row>
    <row r="38644" spans="2:41" x14ac:dyDescent="0.25">
      <c r="B38644" s="6"/>
      <c r="D38644" s="6"/>
      <c r="E38644" s="6"/>
      <c r="F38644" s="6"/>
      <c r="U38644" s="11"/>
      <c r="AO38644" s="11"/>
    </row>
    <row r="38645" spans="2:41" x14ac:dyDescent="0.25">
      <c r="B38645" s="6"/>
      <c r="D38645" s="6"/>
      <c r="E38645" s="6"/>
      <c r="F38645" s="6"/>
      <c r="U38645" s="11"/>
      <c r="AO38645" s="11"/>
    </row>
    <row r="38646" spans="2:41" x14ac:dyDescent="0.25">
      <c r="B38646" s="6"/>
      <c r="D38646" s="6"/>
      <c r="E38646" s="6"/>
      <c r="F38646" s="6"/>
      <c r="U38646" s="11"/>
      <c r="AO38646" s="11"/>
    </row>
    <row r="38647" spans="2:41" x14ac:dyDescent="0.25">
      <c r="B38647" s="6"/>
      <c r="D38647" s="6"/>
      <c r="E38647" s="6"/>
      <c r="F38647" s="6"/>
      <c r="U38647" s="11"/>
      <c r="AO38647" s="11"/>
    </row>
    <row r="38648" spans="2:41" x14ac:dyDescent="0.25">
      <c r="B38648" s="6"/>
      <c r="D38648" s="6"/>
      <c r="E38648" s="6"/>
      <c r="F38648" s="6"/>
      <c r="U38648" s="11"/>
      <c r="AO38648" s="11"/>
    </row>
    <row r="38649" spans="2:41" x14ac:dyDescent="0.25">
      <c r="B38649" s="6"/>
      <c r="D38649" s="6"/>
      <c r="E38649" s="6"/>
      <c r="F38649" s="6"/>
      <c r="U38649" s="11"/>
      <c r="AO38649" s="11"/>
    </row>
    <row r="38650" spans="2:41" x14ac:dyDescent="0.25">
      <c r="B38650" s="6"/>
      <c r="D38650" s="6"/>
      <c r="E38650" s="6"/>
      <c r="F38650" s="6"/>
      <c r="U38650" s="11"/>
      <c r="AO38650" s="11"/>
    </row>
    <row r="38651" spans="2:41" x14ac:dyDescent="0.25">
      <c r="B38651" s="6"/>
      <c r="D38651" s="6"/>
      <c r="E38651" s="6"/>
      <c r="F38651" s="6"/>
      <c r="U38651" s="11"/>
      <c r="AO38651" s="11"/>
    </row>
    <row r="38652" spans="2:41" x14ac:dyDescent="0.25">
      <c r="B38652" s="6"/>
      <c r="D38652" s="6"/>
      <c r="E38652" s="6"/>
      <c r="F38652" s="6"/>
      <c r="U38652" s="11"/>
      <c r="AO38652" s="11"/>
    </row>
    <row r="38653" spans="2:41" x14ac:dyDescent="0.25">
      <c r="B38653" s="6"/>
      <c r="D38653" s="6"/>
      <c r="E38653" s="6"/>
      <c r="F38653" s="6"/>
      <c r="U38653" s="11"/>
      <c r="AO38653" s="11"/>
    </row>
    <row r="38654" spans="2:41" x14ac:dyDescent="0.25">
      <c r="B38654" s="6"/>
      <c r="D38654" s="6"/>
      <c r="E38654" s="6"/>
      <c r="F38654" s="6"/>
      <c r="U38654" s="11"/>
      <c r="AO38654" s="11"/>
    </row>
    <row r="38655" spans="2:41" x14ac:dyDescent="0.25">
      <c r="B38655" s="6"/>
      <c r="D38655" s="6"/>
      <c r="E38655" s="6"/>
      <c r="F38655" s="6"/>
      <c r="U38655" s="11"/>
      <c r="AO38655" s="11"/>
    </row>
    <row r="38656" spans="2:41" x14ac:dyDescent="0.25">
      <c r="B38656" s="6"/>
      <c r="D38656" s="6"/>
      <c r="E38656" s="6"/>
      <c r="F38656" s="6"/>
      <c r="U38656" s="11"/>
      <c r="AO38656" s="11"/>
    </row>
    <row r="38657" spans="2:41" x14ac:dyDescent="0.25">
      <c r="B38657" s="6"/>
      <c r="D38657" s="6"/>
      <c r="E38657" s="6"/>
      <c r="F38657" s="6"/>
      <c r="U38657" s="11"/>
      <c r="AO38657" s="11"/>
    </row>
    <row r="38658" spans="2:41" x14ac:dyDescent="0.25">
      <c r="B38658" s="6"/>
      <c r="D38658" s="6"/>
      <c r="E38658" s="6"/>
      <c r="F38658" s="6"/>
      <c r="U38658" s="11"/>
      <c r="AO38658" s="11"/>
    </row>
    <row r="38659" spans="2:41" x14ac:dyDescent="0.25">
      <c r="B38659" s="6"/>
      <c r="D38659" s="6"/>
      <c r="E38659" s="6"/>
      <c r="F38659" s="6"/>
      <c r="U38659" s="11"/>
      <c r="AO38659" s="11"/>
    </row>
    <row r="38660" spans="2:41" x14ac:dyDescent="0.25">
      <c r="B38660" s="6"/>
      <c r="D38660" s="6"/>
      <c r="E38660" s="6"/>
      <c r="F38660" s="6"/>
      <c r="U38660" s="11"/>
      <c r="AO38660" s="11"/>
    </row>
    <row r="38661" spans="2:41" x14ac:dyDescent="0.25">
      <c r="B38661" s="6"/>
      <c r="D38661" s="6"/>
      <c r="E38661" s="6"/>
      <c r="F38661" s="6"/>
      <c r="U38661" s="11"/>
      <c r="AO38661" s="11"/>
    </row>
    <row r="38662" spans="2:41" x14ac:dyDescent="0.25">
      <c r="B38662" s="6"/>
      <c r="D38662" s="6"/>
      <c r="E38662" s="6"/>
      <c r="F38662" s="6"/>
      <c r="U38662" s="11"/>
      <c r="AO38662" s="11"/>
    </row>
    <row r="38663" spans="2:41" x14ac:dyDescent="0.25">
      <c r="B38663" s="6"/>
      <c r="D38663" s="6"/>
      <c r="E38663" s="6"/>
      <c r="F38663" s="6"/>
      <c r="U38663" s="11"/>
      <c r="AO38663" s="11"/>
    </row>
    <row r="38664" spans="2:41" x14ac:dyDescent="0.25">
      <c r="B38664" s="6"/>
      <c r="D38664" s="6"/>
      <c r="E38664" s="6"/>
      <c r="F38664" s="6"/>
      <c r="U38664" s="11"/>
      <c r="AO38664" s="11"/>
    </row>
    <row r="38665" spans="2:41" x14ac:dyDescent="0.25">
      <c r="B38665" s="6"/>
      <c r="D38665" s="6"/>
      <c r="E38665" s="6"/>
      <c r="F38665" s="6"/>
      <c r="U38665" s="11"/>
      <c r="AO38665" s="11"/>
    </row>
    <row r="38666" spans="2:41" x14ac:dyDescent="0.25">
      <c r="B38666" s="6"/>
      <c r="D38666" s="6"/>
      <c r="E38666" s="6"/>
      <c r="F38666" s="6"/>
      <c r="U38666" s="11"/>
      <c r="AO38666" s="11"/>
    </row>
    <row r="38667" spans="2:41" x14ac:dyDescent="0.25">
      <c r="B38667" s="6"/>
      <c r="D38667" s="6"/>
      <c r="E38667" s="6"/>
      <c r="F38667" s="6"/>
      <c r="U38667" s="11"/>
      <c r="AO38667" s="11"/>
    </row>
    <row r="38668" spans="2:41" x14ac:dyDescent="0.25">
      <c r="B38668" s="6"/>
      <c r="D38668" s="6"/>
      <c r="E38668" s="6"/>
      <c r="F38668" s="6"/>
      <c r="U38668" s="11"/>
      <c r="AO38668" s="11"/>
    </row>
    <row r="38669" spans="2:41" x14ac:dyDescent="0.25">
      <c r="B38669" s="6"/>
      <c r="D38669" s="6"/>
      <c r="E38669" s="6"/>
      <c r="F38669" s="6"/>
      <c r="U38669" s="11"/>
      <c r="AO38669" s="11"/>
    </row>
    <row r="38670" spans="2:41" x14ac:dyDescent="0.25">
      <c r="B38670" s="6"/>
      <c r="D38670" s="6"/>
      <c r="E38670" s="6"/>
      <c r="F38670" s="6"/>
      <c r="U38670" s="11"/>
      <c r="AO38670" s="11"/>
    </row>
    <row r="38671" spans="2:41" x14ac:dyDescent="0.25">
      <c r="B38671" s="6"/>
      <c r="D38671" s="6"/>
      <c r="E38671" s="6"/>
      <c r="F38671" s="6"/>
      <c r="U38671" s="11"/>
      <c r="AO38671" s="11"/>
    </row>
    <row r="38672" spans="2:41" x14ac:dyDescent="0.25">
      <c r="B38672" s="6"/>
      <c r="D38672" s="6"/>
      <c r="E38672" s="6"/>
      <c r="F38672" s="6"/>
      <c r="U38672" s="11"/>
      <c r="AO38672" s="11"/>
    </row>
    <row r="38673" spans="2:41" x14ac:dyDescent="0.25">
      <c r="B38673" s="6"/>
      <c r="D38673" s="6"/>
      <c r="E38673" s="6"/>
      <c r="F38673" s="6"/>
      <c r="U38673" s="11"/>
      <c r="AO38673" s="11"/>
    </row>
    <row r="38674" spans="2:41" x14ac:dyDescent="0.25">
      <c r="B38674" s="6"/>
      <c r="D38674" s="6"/>
      <c r="E38674" s="6"/>
      <c r="F38674" s="6"/>
      <c r="U38674" s="11"/>
      <c r="AO38674" s="11"/>
    </row>
    <row r="38675" spans="2:41" x14ac:dyDescent="0.25">
      <c r="B38675" s="6"/>
      <c r="D38675" s="6"/>
      <c r="E38675" s="6"/>
      <c r="F38675" s="6"/>
      <c r="U38675" s="11"/>
      <c r="AO38675" s="11"/>
    </row>
    <row r="38676" spans="2:41" x14ac:dyDescent="0.25">
      <c r="B38676" s="6"/>
      <c r="D38676" s="6"/>
      <c r="E38676" s="6"/>
      <c r="F38676" s="6"/>
      <c r="U38676" s="11"/>
      <c r="AO38676" s="11"/>
    </row>
    <row r="38677" spans="2:41" x14ac:dyDescent="0.25">
      <c r="B38677" s="6"/>
      <c r="D38677" s="6"/>
      <c r="E38677" s="6"/>
      <c r="F38677" s="6"/>
      <c r="U38677" s="11"/>
      <c r="AO38677" s="11"/>
    </row>
    <row r="38678" spans="2:41" x14ac:dyDescent="0.25">
      <c r="B38678" s="6"/>
      <c r="D38678" s="6"/>
      <c r="E38678" s="6"/>
      <c r="F38678" s="6"/>
      <c r="U38678" s="11"/>
      <c r="AO38678" s="11"/>
    </row>
    <row r="38679" spans="2:41" x14ac:dyDescent="0.25">
      <c r="B38679" s="6"/>
      <c r="D38679" s="6"/>
      <c r="E38679" s="6"/>
      <c r="F38679" s="6"/>
      <c r="U38679" s="11"/>
      <c r="AO38679" s="11"/>
    </row>
    <row r="38680" spans="2:41" x14ac:dyDescent="0.25">
      <c r="B38680" s="6"/>
      <c r="D38680" s="6"/>
      <c r="E38680" s="6"/>
      <c r="F38680" s="6"/>
      <c r="U38680" s="11"/>
      <c r="AO38680" s="11"/>
    </row>
    <row r="38681" spans="2:41" x14ac:dyDescent="0.25">
      <c r="B38681" s="6"/>
      <c r="D38681" s="6"/>
      <c r="E38681" s="6"/>
      <c r="F38681" s="6"/>
      <c r="U38681" s="11"/>
      <c r="AO38681" s="11"/>
    </row>
    <row r="38682" spans="2:41" x14ac:dyDescent="0.25">
      <c r="B38682" s="6"/>
      <c r="D38682" s="6"/>
      <c r="E38682" s="6"/>
      <c r="F38682" s="6"/>
      <c r="U38682" s="11"/>
      <c r="AO38682" s="11"/>
    </row>
    <row r="38683" spans="2:41" x14ac:dyDescent="0.25">
      <c r="B38683" s="6"/>
      <c r="D38683" s="6"/>
      <c r="E38683" s="6"/>
      <c r="F38683" s="6"/>
      <c r="U38683" s="11"/>
      <c r="AO38683" s="11"/>
    </row>
    <row r="38684" spans="2:41" x14ac:dyDescent="0.25">
      <c r="B38684" s="6"/>
      <c r="D38684" s="6"/>
      <c r="E38684" s="6"/>
      <c r="F38684" s="6"/>
      <c r="U38684" s="11"/>
      <c r="AO38684" s="11"/>
    </row>
    <row r="38685" spans="2:41" x14ac:dyDescent="0.25">
      <c r="B38685" s="6"/>
      <c r="D38685" s="6"/>
      <c r="E38685" s="6"/>
      <c r="F38685" s="6"/>
      <c r="U38685" s="11"/>
      <c r="AO38685" s="11"/>
    </row>
    <row r="38686" spans="2:41" x14ac:dyDescent="0.25">
      <c r="B38686" s="6"/>
      <c r="D38686" s="6"/>
      <c r="E38686" s="6"/>
      <c r="F38686" s="6"/>
      <c r="U38686" s="11"/>
      <c r="AO38686" s="11"/>
    </row>
    <row r="38687" spans="2:41" x14ac:dyDescent="0.25">
      <c r="B38687" s="6"/>
      <c r="D38687" s="6"/>
      <c r="E38687" s="6"/>
      <c r="F38687" s="6"/>
      <c r="U38687" s="11"/>
      <c r="AO38687" s="11"/>
    </row>
    <row r="38688" spans="2:41" x14ac:dyDescent="0.25">
      <c r="B38688" s="6"/>
      <c r="D38688" s="6"/>
      <c r="E38688" s="6"/>
      <c r="F38688" s="6"/>
      <c r="U38688" s="11"/>
      <c r="AO38688" s="11"/>
    </row>
    <row r="38689" spans="2:41" x14ac:dyDescent="0.25">
      <c r="B38689" s="6"/>
      <c r="D38689" s="6"/>
      <c r="E38689" s="6"/>
      <c r="F38689" s="6"/>
      <c r="U38689" s="11"/>
      <c r="AO38689" s="11"/>
    </row>
    <row r="38690" spans="2:41" x14ac:dyDescent="0.25">
      <c r="B38690" s="6"/>
      <c r="D38690" s="6"/>
      <c r="E38690" s="6"/>
      <c r="F38690" s="6"/>
      <c r="U38690" s="11"/>
      <c r="AO38690" s="11"/>
    </row>
    <row r="38691" spans="2:41" x14ac:dyDescent="0.25">
      <c r="B38691" s="6"/>
      <c r="D38691" s="6"/>
      <c r="E38691" s="6"/>
      <c r="F38691" s="6"/>
      <c r="U38691" s="11"/>
      <c r="AO38691" s="11"/>
    </row>
    <row r="38692" spans="2:41" x14ac:dyDescent="0.25">
      <c r="B38692" s="6"/>
      <c r="D38692" s="6"/>
      <c r="E38692" s="6"/>
      <c r="F38692" s="6"/>
      <c r="U38692" s="11"/>
      <c r="AO38692" s="11"/>
    </row>
    <row r="38693" spans="2:41" x14ac:dyDescent="0.25">
      <c r="B38693" s="6"/>
      <c r="D38693" s="6"/>
      <c r="E38693" s="6"/>
      <c r="F38693" s="6"/>
      <c r="U38693" s="11"/>
      <c r="AO38693" s="11"/>
    </row>
    <row r="38694" spans="2:41" x14ac:dyDescent="0.25">
      <c r="B38694" s="6"/>
      <c r="D38694" s="6"/>
      <c r="E38694" s="6"/>
      <c r="F38694" s="6"/>
      <c r="U38694" s="11"/>
      <c r="AO38694" s="11"/>
    </row>
    <row r="38695" spans="2:41" x14ac:dyDescent="0.25">
      <c r="B38695" s="6"/>
      <c r="D38695" s="6"/>
      <c r="E38695" s="6"/>
      <c r="F38695" s="6"/>
      <c r="U38695" s="11"/>
      <c r="AO38695" s="11"/>
    </row>
    <row r="38696" spans="2:41" x14ac:dyDescent="0.25">
      <c r="B38696" s="6"/>
      <c r="D38696" s="6"/>
      <c r="E38696" s="6"/>
      <c r="F38696" s="6"/>
      <c r="U38696" s="11"/>
      <c r="AO38696" s="11"/>
    </row>
    <row r="38697" spans="2:41" x14ac:dyDescent="0.25">
      <c r="B38697" s="6"/>
      <c r="D38697" s="6"/>
      <c r="E38697" s="6"/>
      <c r="F38697" s="6"/>
      <c r="U38697" s="11"/>
      <c r="AO38697" s="11"/>
    </row>
    <row r="38698" spans="2:41" x14ac:dyDescent="0.25">
      <c r="B38698" s="6"/>
      <c r="D38698" s="6"/>
      <c r="E38698" s="6"/>
      <c r="F38698" s="6"/>
      <c r="U38698" s="11"/>
      <c r="AO38698" s="11"/>
    </row>
    <row r="38699" spans="2:41" x14ac:dyDescent="0.25">
      <c r="B38699" s="6"/>
      <c r="D38699" s="6"/>
      <c r="E38699" s="6"/>
      <c r="F38699" s="6"/>
      <c r="U38699" s="11"/>
      <c r="AO38699" s="11"/>
    </row>
    <row r="38700" spans="2:41" x14ac:dyDescent="0.25">
      <c r="B38700" s="6"/>
      <c r="D38700" s="6"/>
      <c r="E38700" s="6"/>
      <c r="F38700" s="6"/>
      <c r="U38700" s="11"/>
      <c r="AO38700" s="11"/>
    </row>
    <row r="38701" spans="2:41" x14ac:dyDescent="0.25">
      <c r="B38701" s="6"/>
      <c r="D38701" s="6"/>
      <c r="E38701" s="6"/>
      <c r="F38701" s="6"/>
      <c r="U38701" s="11"/>
      <c r="AO38701" s="11"/>
    </row>
    <row r="38702" spans="2:41" x14ac:dyDescent="0.25">
      <c r="B38702" s="6"/>
      <c r="D38702" s="6"/>
      <c r="E38702" s="6"/>
      <c r="F38702" s="6"/>
      <c r="U38702" s="11"/>
      <c r="AO38702" s="11"/>
    </row>
    <row r="38703" spans="2:41" x14ac:dyDescent="0.25">
      <c r="B38703" s="6"/>
      <c r="D38703" s="6"/>
      <c r="E38703" s="6"/>
      <c r="F38703" s="6"/>
      <c r="U38703" s="11"/>
      <c r="AO38703" s="11"/>
    </row>
    <row r="38704" spans="2:41" x14ac:dyDescent="0.25">
      <c r="B38704" s="6"/>
      <c r="D38704" s="6"/>
      <c r="E38704" s="6"/>
      <c r="F38704" s="6"/>
      <c r="U38704" s="11"/>
      <c r="AO38704" s="11"/>
    </row>
    <row r="38705" spans="2:41" x14ac:dyDescent="0.25">
      <c r="B38705" s="6"/>
      <c r="D38705" s="6"/>
      <c r="E38705" s="6"/>
      <c r="F38705" s="6"/>
      <c r="U38705" s="11"/>
      <c r="AO38705" s="11"/>
    </row>
    <row r="38706" spans="2:41" x14ac:dyDescent="0.25">
      <c r="B38706" s="6"/>
      <c r="D38706" s="6"/>
      <c r="E38706" s="6"/>
      <c r="F38706" s="6"/>
      <c r="U38706" s="11"/>
      <c r="AO38706" s="11"/>
    </row>
    <row r="38707" spans="2:41" x14ac:dyDescent="0.25">
      <c r="B38707" s="6"/>
      <c r="D38707" s="6"/>
      <c r="E38707" s="6"/>
      <c r="F38707" s="6"/>
      <c r="U38707" s="11"/>
      <c r="AO38707" s="11"/>
    </row>
    <row r="38708" spans="2:41" x14ac:dyDescent="0.25">
      <c r="B38708" s="6"/>
      <c r="D38708" s="6"/>
      <c r="E38708" s="6"/>
      <c r="F38708" s="6"/>
      <c r="U38708" s="11"/>
      <c r="AO38708" s="11"/>
    </row>
    <row r="38709" spans="2:41" x14ac:dyDescent="0.25">
      <c r="B38709" s="6"/>
      <c r="D38709" s="6"/>
      <c r="E38709" s="6"/>
      <c r="F38709" s="6"/>
      <c r="U38709" s="11"/>
      <c r="AO38709" s="11"/>
    </row>
    <row r="38710" spans="2:41" x14ac:dyDescent="0.25">
      <c r="B38710" s="6"/>
      <c r="D38710" s="6"/>
      <c r="E38710" s="6"/>
      <c r="F38710" s="6"/>
      <c r="U38710" s="11"/>
      <c r="AO38710" s="11"/>
    </row>
    <row r="38711" spans="2:41" x14ac:dyDescent="0.25">
      <c r="B38711" s="6"/>
      <c r="D38711" s="6"/>
      <c r="E38711" s="6"/>
      <c r="F38711" s="6"/>
      <c r="U38711" s="11"/>
      <c r="AO38711" s="11"/>
    </row>
    <row r="38712" spans="2:41" x14ac:dyDescent="0.25">
      <c r="B38712" s="6"/>
      <c r="D38712" s="6"/>
      <c r="E38712" s="6"/>
      <c r="F38712" s="6"/>
      <c r="U38712" s="11"/>
      <c r="AO38712" s="11"/>
    </row>
    <row r="38713" spans="2:41" x14ac:dyDescent="0.25">
      <c r="B38713" s="6"/>
      <c r="D38713" s="6"/>
      <c r="E38713" s="6"/>
      <c r="F38713" s="6"/>
      <c r="U38713" s="11"/>
      <c r="AO38713" s="11"/>
    </row>
    <row r="38714" spans="2:41" x14ac:dyDescent="0.25">
      <c r="B38714" s="6"/>
      <c r="D38714" s="6"/>
      <c r="E38714" s="6"/>
      <c r="F38714" s="6"/>
      <c r="U38714" s="11"/>
      <c r="AO38714" s="11"/>
    </row>
    <row r="38715" spans="2:41" x14ac:dyDescent="0.25">
      <c r="B38715" s="6"/>
      <c r="D38715" s="6"/>
      <c r="E38715" s="6"/>
      <c r="F38715" s="6"/>
      <c r="U38715" s="11"/>
      <c r="AO38715" s="11"/>
    </row>
    <row r="38716" spans="2:41" x14ac:dyDescent="0.25">
      <c r="B38716" s="6"/>
      <c r="D38716" s="6"/>
      <c r="E38716" s="6"/>
      <c r="F38716" s="6"/>
      <c r="U38716" s="11"/>
      <c r="AO38716" s="11"/>
    </row>
    <row r="38717" spans="2:41" x14ac:dyDescent="0.25">
      <c r="B38717" s="6"/>
      <c r="D38717" s="6"/>
      <c r="E38717" s="6"/>
      <c r="F38717" s="6"/>
      <c r="U38717" s="11"/>
      <c r="AO38717" s="11"/>
    </row>
    <row r="38718" spans="2:41" x14ac:dyDescent="0.25">
      <c r="B38718" s="6"/>
      <c r="D38718" s="6"/>
      <c r="E38718" s="6"/>
      <c r="F38718" s="6"/>
      <c r="U38718" s="11"/>
      <c r="AO38718" s="11"/>
    </row>
    <row r="38719" spans="2:41" x14ac:dyDescent="0.25">
      <c r="B38719" s="6"/>
      <c r="D38719" s="6"/>
      <c r="E38719" s="6"/>
      <c r="F38719" s="6"/>
      <c r="U38719" s="11"/>
      <c r="AO38719" s="11"/>
    </row>
    <row r="38720" spans="2:41" x14ac:dyDescent="0.25">
      <c r="B38720" s="6"/>
      <c r="D38720" s="6"/>
      <c r="E38720" s="6"/>
      <c r="F38720" s="6"/>
      <c r="U38720" s="11"/>
      <c r="AO38720" s="11"/>
    </row>
    <row r="38721" spans="2:41" x14ac:dyDescent="0.25">
      <c r="B38721" s="6"/>
      <c r="D38721" s="6"/>
      <c r="E38721" s="6"/>
      <c r="F38721" s="6"/>
      <c r="U38721" s="11"/>
      <c r="AO38721" s="11"/>
    </row>
    <row r="38722" spans="2:41" x14ac:dyDescent="0.25">
      <c r="B38722" s="6"/>
      <c r="D38722" s="6"/>
      <c r="E38722" s="6"/>
      <c r="F38722" s="6"/>
      <c r="U38722" s="11"/>
      <c r="AO38722" s="11"/>
    </row>
    <row r="38723" spans="2:41" x14ac:dyDescent="0.25">
      <c r="B38723" s="6"/>
      <c r="D38723" s="6"/>
      <c r="E38723" s="6"/>
      <c r="F38723" s="6"/>
      <c r="U38723" s="11"/>
      <c r="AO38723" s="11"/>
    </row>
    <row r="38724" spans="2:41" x14ac:dyDescent="0.25">
      <c r="B38724" s="6"/>
      <c r="D38724" s="6"/>
      <c r="E38724" s="6"/>
      <c r="F38724" s="6"/>
      <c r="U38724" s="11"/>
      <c r="AO38724" s="11"/>
    </row>
    <row r="38725" spans="2:41" x14ac:dyDescent="0.25">
      <c r="B38725" s="6"/>
      <c r="D38725" s="6"/>
      <c r="E38725" s="6"/>
      <c r="F38725" s="6"/>
      <c r="U38725" s="11"/>
      <c r="AO38725" s="11"/>
    </row>
    <row r="38726" spans="2:41" x14ac:dyDescent="0.25">
      <c r="B38726" s="6"/>
      <c r="D38726" s="6"/>
      <c r="E38726" s="6"/>
      <c r="F38726" s="6"/>
      <c r="U38726" s="11"/>
      <c r="AO38726" s="11"/>
    </row>
    <row r="38727" spans="2:41" x14ac:dyDescent="0.25">
      <c r="B38727" s="6"/>
      <c r="D38727" s="6"/>
      <c r="E38727" s="6"/>
      <c r="F38727" s="6"/>
      <c r="U38727" s="11"/>
      <c r="AO38727" s="11"/>
    </row>
    <row r="38728" spans="2:41" x14ac:dyDescent="0.25">
      <c r="B38728" s="6"/>
      <c r="D38728" s="6"/>
      <c r="E38728" s="6"/>
      <c r="F38728" s="6"/>
      <c r="U38728" s="11"/>
      <c r="AO38728" s="11"/>
    </row>
    <row r="38729" spans="2:41" x14ac:dyDescent="0.25">
      <c r="B38729" s="6"/>
      <c r="D38729" s="6"/>
      <c r="E38729" s="6"/>
      <c r="F38729" s="6"/>
      <c r="U38729" s="11"/>
      <c r="AO38729" s="11"/>
    </row>
    <row r="38730" spans="2:41" x14ac:dyDescent="0.25">
      <c r="B38730" s="6"/>
      <c r="D38730" s="6"/>
      <c r="E38730" s="6"/>
      <c r="F38730" s="6"/>
      <c r="U38730" s="11"/>
      <c r="AO38730" s="11"/>
    </row>
    <row r="38731" spans="2:41" x14ac:dyDescent="0.25">
      <c r="B38731" s="6"/>
      <c r="D38731" s="6"/>
      <c r="E38731" s="6"/>
      <c r="F38731" s="6"/>
      <c r="U38731" s="11"/>
      <c r="AO38731" s="11"/>
    </row>
    <row r="38732" spans="2:41" x14ac:dyDescent="0.25">
      <c r="B38732" s="6"/>
      <c r="D38732" s="6"/>
      <c r="E38732" s="6"/>
      <c r="F38732" s="6"/>
      <c r="U38732" s="11"/>
      <c r="AO38732" s="11"/>
    </row>
    <row r="38733" spans="2:41" x14ac:dyDescent="0.25">
      <c r="B38733" s="6"/>
      <c r="D38733" s="6"/>
      <c r="E38733" s="6"/>
      <c r="F38733" s="6"/>
      <c r="U38733" s="11"/>
      <c r="AO38733" s="11"/>
    </row>
    <row r="38734" spans="2:41" x14ac:dyDescent="0.25">
      <c r="B38734" s="6"/>
      <c r="D38734" s="6"/>
      <c r="E38734" s="6"/>
      <c r="F38734" s="6"/>
      <c r="U38734" s="11"/>
      <c r="AO38734" s="11"/>
    </row>
    <row r="38735" spans="2:41" x14ac:dyDescent="0.25">
      <c r="B38735" s="6"/>
      <c r="D38735" s="6"/>
      <c r="E38735" s="6"/>
      <c r="F38735" s="6"/>
      <c r="U38735" s="11"/>
      <c r="AO38735" s="11"/>
    </row>
    <row r="38736" spans="2:41" x14ac:dyDescent="0.25">
      <c r="B38736" s="6"/>
      <c r="D38736" s="6"/>
      <c r="E38736" s="6"/>
      <c r="F38736" s="6"/>
      <c r="U38736" s="11"/>
      <c r="AO38736" s="11"/>
    </row>
    <row r="38737" spans="2:41" x14ac:dyDescent="0.25">
      <c r="B38737" s="6"/>
      <c r="D38737" s="6"/>
      <c r="E38737" s="6"/>
      <c r="F38737" s="6"/>
      <c r="U38737" s="11"/>
      <c r="AO38737" s="11"/>
    </row>
    <row r="38738" spans="2:41" x14ac:dyDescent="0.25">
      <c r="B38738" s="6"/>
      <c r="D38738" s="6"/>
      <c r="E38738" s="6"/>
      <c r="F38738" s="6"/>
      <c r="U38738" s="11"/>
      <c r="AO38738" s="11"/>
    </row>
    <row r="38739" spans="2:41" x14ac:dyDescent="0.25">
      <c r="B38739" s="6"/>
      <c r="D38739" s="6"/>
      <c r="E38739" s="6"/>
      <c r="F38739" s="6"/>
      <c r="U38739" s="11"/>
      <c r="AO38739" s="11"/>
    </row>
    <row r="38740" spans="2:41" x14ac:dyDescent="0.25">
      <c r="B38740" s="6"/>
      <c r="D38740" s="6"/>
      <c r="E38740" s="6"/>
      <c r="F38740" s="6"/>
      <c r="U38740" s="11"/>
      <c r="AO38740" s="11"/>
    </row>
    <row r="38741" spans="2:41" x14ac:dyDescent="0.25">
      <c r="B38741" s="6"/>
      <c r="D38741" s="6"/>
      <c r="E38741" s="6"/>
      <c r="F38741" s="6"/>
      <c r="U38741" s="11"/>
      <c r="AO38741" s="11"/>
    </row>
    <row r="38742" spans="2:41" x14ac:dyDescent="0.25">
      <c r="B38742" s="6"/>
      <c r="D38742" s="6"/>
      <c r="E38742" s="6"/>
      <c r="F38742" s="6"/>
      <c r="U38742" s="11"/>
      <c r="AO38742" s="11"/>
    </row>
    <row r="38743" spans="2:41" x14ac:dyDescent="0.25">
      <c r="B38743" s="6"/>
      <c r="D38743" s="6"/>
      <c r="E38743" s="6"/>
      <c r="F38743" s="6"/>
      <c r="U38743" s="11"/>
      <c r="AO38743" s="11"/>
    </row>
    <row r="38744" spans="2:41" x14ac:dyDescent="0.25">
      <c r="B38744" s="6"/>
      <c r="D38744" s="6"/>
      <c r="E38744" s="6"/>
      <c r="F38744" s="6"/>
      <c r="U38744" s="11"/>
      <c r="AO38744" s="11"/>
    </row>
    <row r="38745" spans="2:41" x14ac:dyDescent="0.25">
      <c r="B38745" s="6"/>
      <c r="D38745" s="6"/>
      <c r="E38745" s="6"/>
      <c r="F38745" s="6"/>
      <c r="U38745" s="11"/>
      <c r="AO38745" s="11"/>
    </row>
    <row r="38746" spans="2:41" x14ac:dyDescent="0.25">
      <c r="B38746" s="6"/>
      <c r="D38746" s="6"/>
      <c r="E38746" s="6"/>
      <c r="F38746" s="6"/>
      <c r="U38746" s="11"/>
      <c r="AO38746" s="11"/>
    </row>
    <row r="38747" spans="2:41" x14ac:dyDescent="0.25">
      <c r="B38747" s="6"/>
      <c r="D38747" s="6"/>
      <c r="E38747" s="6"/>
      <c r="F38747" s="6"/>
      <c r="U38747" s="11"/>
      <c r="AO38747" s="11"/>
    </row>
    <row r="38748" spans="2:41" x14ac:dyDescent="0.25">
      <c r="B38748" s="6"/>
      <c r="D38748" s="6"/>
      <c r="E38748" s="6"/>
      <c r="F38748" s="6"/>
      <c r="U38748" s="11"/>
      <c r="AO38748" s="11"/>
    </row>
    <row r="38749" spans="2:41" x14ac:dyDescent="0.25">
      <c r="B38749" s="6"/>
      <c r="D38749" s="6"/>
      <c r="E38749" s="6"/>
      <c r="F38749" s="6"/>
      <c r="U38749" s="11"/>
      <c r="AO38749" s="11"/>
    </row>
    <row r="38750" spans="2:41" x14ac:dyDescent="0.25">
      <c r="B38750" s="6"/>
      <c r="D38750" s="6"/>
      <c r="E38750" s="6"/>
      <c r="F38750" s="6"/>
      <c r="U38750" s="11"/>
      <c r="AO38750" s="11"/>
    </row>
    <row r="38751" spans="2:41" x14ac:dyDescent="0.25">
      <c r="B38751" s="6"/>
      <c r="D38751" s="6"/>
      <c r="E38751" s="6"/>
      <c r="F38751" s="6"/>
      <c r="U38751" s="11"/>
      <c r="AO38751" s="11"/>
    </row>
    <row r="38752" spans="2:41" x14ac:dyDescent="0.25">
      <c r="B38752" s="6"/>
      <c r="D38752" s="6"/>
      <c r="E38752" s="6"/>
      <c r="F38752" s="6"/>
      <c r="U38752" s="11"/>
      <c r="AO38752" s="11"/>
    </row>
    <row r="38753" spans="2:41" x14ac:dyDescent="0.25">
      <c r="B38753" s="6"/>
      <c r="D38753" s="6"/>
      <c r="E38753" s="6"/>
      <c r="F38753" s="6"/>
      <c r="U38753" s="11"/>
      <c r="AO38753" s="11"/>
    </row>
    <row r="38754" spans="2:41" x14ac:dyDescent="0.25">
      <c r="B38754" s="6"/>
      <c r="D38754" s="6"/>
      <c r="E38754" s="6"/>
      <c r="F38754" s="6"/>
      <c r="U38754" s="11"/>
      <c r="AO38754" s="11"/>
    </row>
    <row r="38755" spans="2:41" x14ac:dyDescent="0.25">
      <c r="B38755" s="6"/>
      <c r="D38755" s="6"/>
      <c r="E38755" s="6"/>
      <c r="F38755" s="6"/>
      <c r="U38755" s="11"/>
      <c r="AO38755" s="11"/>
    </row>
    <row r="38756" spans="2:41" x14ac:dyDescent="0.25">
      <c r="B38756" s="6"/>
      <c r="D38756" s="6"/>
      <c r="E38756" s="6"/>
      <c r="F38756" s="6"/>
      <c r="U38756" s="11"/>
      <c r="AO38756" s="11"/>
    </row>
    <row r="38757" spans="2:41" x14ac:dyDescent="0.25">
      <c r="B38757" s="6"/>
      <c r="D38757" s="6"/>
      <c r="E38757" s="6"/>
      <c r="F38757" s="6"/>
      <c r="U38757" s="11"/>
      <c r="AO38757" s="11"/>
    </row>
    <row r="38758" spans="2:41" x14ac:dyDescent="0.25">
      <c r="B38758" s="6"/>
      <c r="D38758" s="6"/>
      <c r="E38758" s="6"/>
      <c r="F38758" s="6"/>
      <c r="U38758" s="11"/>
      <c r="AO38758" s="11"/>
    </row>
    <row r="38759" spans="2:41" x14ac:dyDescent="0.25">
      <c r="B38759" s="6"/>
      <c r="D38759" s="6"/>
      <c r="E38759" s="6"/>
      <c r="F38759" s="6"/>
      <c r="U38759" s="11"/>
      <c r="AO38759" s="11"/>
    </row>
    <row r="38760" spans="2:41" x14ac:dyDescent="0.25">
      <c r="B38760" s="6"/>
      <c r="D38760" s="6"/>
      <c r="E38760" s="6"/>
      <c r="F38760" s="6"/>
      <c r="U38760" s="11"/>
      <c r="AO38760" s="11"/>
    </row>
    <row r="38761" spans="2:41" x14ac:dyDescent="0.25">
      <c r="B38761" s="6"/>
      <c r="D38761" s="6"/>
      <c r="E38761" s="6"/>
      <c r="F38761" s="6"/>
      <c r="U38761" s="11"/>
      <c r="AO38761" s="11"/>
    </row>
    <row r="38762" spans="2:41" x14ac:dyDescent="0.25">
      <c r="B38762" s="6"/>
      <c r="D38762" s="6"/>
      <c r="E38762" s="6"/>
      <c r="F38762" s="6"/>
      <c r="U38762" s="11"/>
      <c r="AO38762" s="11"/>
    </row>
    <row r="38763" spans="2:41" x14ac:dyDescent="0.25">
      <c r="B38763" s="6"/>
      <c r="D38763" s="6"/>
      <c r="E38763" s="6"/>
      <c r="F38763" s="6"/>
      <c r="U38763" s="11"/>
      <c r="AO38763" s="11"/>
    </row>
    <row r="38764" spans="2:41" x14ac:dyDescent="0.25">
      <c r="B38764" s="6"/>
      <c r="D38764" s="6"/>
      <c r="E38764" s="6"/>
      <c r="F38764" s="6"/>
      <c r="U38764" s="11"/>
      <c r="AO38764" s="11"/>
    </row>
    <row r="38765" spans="2:41" x14ac:dyDescent="0.25">
      <c r="B38765" s="6"/>
      <c r="D38765" s="6"/>
      <c r="E38765" s="6"/>
      <c r="F38765" s="6"/>
      <c r="U38765" s="11"/>
      <c r="AO38765" s="11"/>
    </row>
    <row r="38766" spans="2:41" x14ac:dyDescent="0.25">
      <c r="B38766" s="6"/>
      <c r="D38766" s="6"/>
      <c r="E38766" s="6"/>
      <c r="F38766" s="6"/>
      <c r="U38766" s="11"/>
      <c r="AO38766" s="11"/>
    </row>
    <row r="38767" spans="2:41" x14ac:dyDescent="0.25">
      <c r="B38767" s="6"/>
      <c r="D38767" s="6"/>
      <c r="E38767" s="6"/>
      <c r="F38767" s="6"/>
      <c r="U38767" s="11"/>
      <c r="AO38767" s="11"/>
    </row>
    <row r="38768" spans="2:41" x14ac:dyDescent="0.25">
      <c r="B38768" s="6"/>
      <c r="D38768" s="6"/>
      <c r="E38768" s="6"/>
      <c r="F38768" s="6"/>
      <c r="U38768" s="11"/>
      <c r="AO38768" s="11"/>
    </row>
    <row r="38769" spans="2:41" x14ac:dyDescent="0.25">
      <c r="B38769" s="6"/>
      <c r="D38769" s="6"/>
      <c r="E38769" s="6"/>
      <c r="F38769" s="6"/>
      <c r="U38769" s="11"/>
      <c r="AO38769" s="11"/>
    </row>
    <row r="38770" spans="2:41" x14ac:dyDescent="0.25">
      <c r="B38770" s="6"/>
      <c r="D38770" s="6"/>
      <c r="E38770" s="6"/>
      <c r="F38770" s="6"/>
      <c r="U38770" s="11"/>
      <c r="AO38770" s="11"/>
    </row>
    <row r="38771" spans="2:41" x14ac:dyDescent="0.25">
      <c r="B38771" s="6"/>
      <c r="D38771" s="6"/>
      <c r="E38771" s="6"/>
      <c r="F38771" s="6"/>
      <c r="U38771" s="11"/>
      <c r="AO38771" s="11"/>
    </row>
    <row r="38772" spans="2:41" x14ac:dyDescent="0.25">
      <c r="B38772" s="6"/>
      <c r="D38772" s="6"/>
      <c r="E38772" s="6"/>
      <c r="F38772" s="6"/>
      <c r="U38772" s="11"/>
      <c r="AO38772" s="11"/>
    </row>
    <row r="38773" spans="2:41" x14ac:dyDescent="0.25">
      <c r="B38773" s="6"/>
      <c r="D38773" s="6"/>
      <c r="E38773" s="6"/>
      <c r="F38773" s="6"/>
      <c r="U38773" s="11"/>
      <c r="AO38773" s="11"/>
    </row>
    <row r="38774" spans="2:41" x14ac:dyDescent="0.25">
      <c r="B38774" s="6"/>
      <c r="D38774" s="6"/>
      <c r="E38774" s="6"/>
      <c r="F38774" s="6"/>
      <c r="U38774" s="11"/>
      <c r="AO38774" s="11"/>
    </row>
    <row r="38775" spans="2:41" x14ac:dyDescent="0.25">
      <c r="B38775" s="6"/>
      <c r="D38775" s="6"/>
      <c r="E38775" s="6"/>
      <c r="F38775" s="6"/>
      <c r="U38775" s="11"/>
      <c r="AO38775" s="11"/>
    </row>
    <row r="38776" spans="2:41" x14ac:dyDescent="0.25">
      <c r="B38776" s="6"/>
      <c r="D38776" s="6"/>
      <c r="E38776" s="6"/>
      <c r="F38776" s="6"/>
      <c r="U38776" s="11"/>
      <c r="AO38776" s="11"/>
    </row>
    <row r="38777" spans="2:41" x14ac:dyDescent="0.25">
      <c r="B38777" s="6"/>
      <c r="D38777" s="6"/>
      <c r="E38777" s="6"/>
      <c r="F38777" s="6"/>
      <c r="U38777" s="11"/>
      <c r="AO38777" s="11"/>
    </row>
    <row r="38778" spans="2:41" x14ac:dyDescent="0.25">
      <c r="B38778" s="6"/>
      <c r="D38778" s="6"/>
      <c r="E38778" s="6"/>
      <c r="F38778" s="6"/>
      <c r="U38778" s="11"/>
      <c r="AO38778" s="11"/>
    </row>
    <row r="38779" spans="2:41" x14ac:dyDescent="0.25">
      <c r="B38779" s="6"/>
      <c r="D38779" s="6"/>
      <c r="E38779" s="6"/>
      <c r="F38779" s="6"/>
      <c r="U38779" s="11"/>
      <c r="AO38779" s="11"/>
    </row>
    <row r="38780" spans="2:41" x14ac:dyDescent="0.25">
      <c r="B38780" s="6"/>
      <c r="D38780" s="6"/>
      <c r="E38780" s="6"/>
      <c r="F38780" s="6"/>
      <c r="U38780" s="11"/>
      <c r="AO38780" s="11"/>
    </row>
    <row r="38781" spans="2:41" x14ac:dyDescent="0.25">
      <c r="B38781" s="6"/>
      <c r="D38781" s="6"/>
      <c r="E38781" s="6"/>
      <c r="F38781" s="6"/>
      <c r="U38781" s="11"/>
      <c r="AO38781" s="11"/>
    </row>
    <row r="38782" spans="2:41" x14ac:dyDescent="0.25">
      <c r="B38782" s="6"/>
      <c r="D38782" s="6"/>
      <c r="E38782" s="6"/>
      <c r="F38782" s="6"/>
      <c r="U38782" s="11"/>
      <c r="AO38782" s="11"/>
    </row>
    <row r="38783" spans="2:41" x14ac:dyDescent="0.25">
      <c r="B38783" s="6"/>
      <c r="D38783" s="6"/>
      <c r="E38783" s="6"/>
      <c r="F38783" s="6"/>
      <c r="U38783" s="11"/>
      <c r="AO38783" s="11"/>
    </row>
    <row r="38784" spans="2:41" x14ac:dyDescent="0.25">
      <c r="B38784" s="6"/>
      <c r="D38784" s="6"/>
      <c r="E38784" s="6"/>
      <c r="F38784" s="6"/>
      <c r="U38784" s="11"/>
      <c r="AO38784" s="11"/>
    </row>
    <row r="38785" spans="2:41" x14ac:dyDescent="0.25">
      <c r="B38785" s="6"/>
      <c r="D38785" s="6"/>
      <c r="E38785" s="6"/>
      <c r="F38785" s="6"/>
      <c r="U38785" s="11"/>
      <c r="AO38785" s="11"/>
    </row>
    <row r="38786" spans="2:41" x14ac:dyDescent="0.25">
      <c r="B38786" s="6"/>
      <c r="D38786" s="6"/>
      <c r="E38786" s="6"/>
      <c r="F38786" s="6"/>
      <c r="U38786" s="11"/>
      <c r="AO38786" s="11"/>
    </row>
    <row r="38787" spans="2:41" x14ac:dyDescent="0.25">
      <c r="B38787" s="6"/>
      <c r="D38787" s="6"/>
      <c r="E38787" s="6"/>
      <c r="F38787" s="6"/>
      <c r="U38787" s="11"/>
      <c r="AO38787" s="11"/>
    </row>
    <row r="38788" spans="2:41" x14ac:dyDescent="0.25">
      <c r="B38788" s="6"/>
      <c r="D38788" s="6"/>
      <c r="E38788" s="6"/>
      <c r="F38788" s="6"/>
      <c r="U38788" s="11"/>
      <c r="AO38788" s="11"/>
    </row>
    <row r="38789" spans="2:41" x14ac:dyDescent="0.25">
      <c r="B38789" s="6"/>
      <c r="D38789" s="6"/>
      <c r="E38789" s="6"/>
      <c r="F38789" s="6"/>
      <c r="U38789" s="11"/>
      <c r="AO38789" s="11"/>
    </row>
    <row r="38790" spans="2:41" x14ac:dyDescent="0.25">
      <c r="B38790" s="6"/>
      <c r="D38790" s="6"/>
      <c r="E38790" s="6"/>
      <c r="F38790" s="6"/>
      <c r="U38790" s="11"/>
      <c r="AO38790" s="11"/>
    </row>
    <row r="38791" spans="2:41" x14ac:dyDescent="0.25">
      <c r="B38791" s="6"/>
      <c r="D38791" s="6"/>
      <c r="E38791" s="6"/>
      <c r="F38791" s="6"/>
      <c r="U38791" s="11"/>
      <c r="AO38791" s="11"/>
    </row>
    <row r="38792" spans="2:41" x14ac:dyDescent="0.25">
      <c r="B38792" s="6"/>
      <c r="D38792" s="6"/>
      <c r="E38792" s="6"/>
      <c r="F38792" s="6"/>
      <c r="U38792" s="11"/>
      <c r="AO38792" s="11"/>
    </row>
    <row r="38793" spans="2:41" x14ac:dyDescent="0.25">
      <c r="B38793" s="6"/>
      <c r="D38793" s="6"/>
      <c r="E38793" s="6"/>
      <c r="F38793" s="6"/>
      <c r="U38793" s="11"/>
      <c r="AO38793" s="11"/>
    </row>
    <row r="38794" spans="2:41" x14ac:dyDescent="0.25">
      <c r="B38794" s="6"/>
      <c r="D38794" s="6"/>
      <c r="E38794" s="6"/>
      <c r="F38794" s="6"/>
      <c r="U38794" s="11"/>
      <c r="AO38794" s="11"/>
    </row>
    <row r="38795" spans="2:41" x14ac:dyDescent="0.25">
      <c r="B38795" s="6"/>
      <c r="D38795" s="6"/>
      <c r="E38795" s="6"/>
      <c r="F38795" s="6"/>
      <c r="U38795" s="11"/>
      <c r="AO38795" s="11"/>
    </row>
    <row r="38796" spans="2:41" x14ac:dyDescent="0.25">
      <c r="B38796" s="6"/>
      <c r="D38796" s="6"/>
      <c r="E38796" s="6"/>
      <c r="F38796" s="6"/>
      <c r="U38796" s="11"/>
      <c r="AO38796" s="11"/>
    </row>
    <row r="38797" spans="2:41" x14ac:dyDescent="0.25">
      <c r="B38797" s="6"/>
      <c r="D38797" s="6"/>
      <c r="E38797" s="6"/>
      <c r="F38797" s="6"/>
      <c r="U38797" s="11"/>
      <c r="AO38797" s="11"/>
    </row>
    <row r="38798" spans="2:41" x14ac:dyDescent="0.25">
      <c r="B38798" s="6"/>
      <c r="D38798" s="6"/>
      <c r="E38798" s="6"/>
      <c r="F38798" s="6"/>
      <c r="U38798" s="11"/>
      <c r="AO38798" s="11"/>
    </row>
    <row r="38799" spans="2:41" x14ac:dyDescent="0.25">
      <c r="B38799" s="6"/>
      <c r="D38799" s="6"/>
      <c r="E38799" s="6"/>
      <c r="F38799" s="6"/>
      <c r="U38799" s="11"/>
      <c r="AO38799" s="11"/>
    </row>
    <row r="38800" spans="2:41" x14ac:dyDescent="0.25">
      <c r="B38800" s="6"/>
      <c r="D38800" s="6"/>
      <c r="E38800" s="6"/>
      <c r="F38800" s="6"/>
      <c r="U38800" s="11"/>
      <c r="AO38800" s="11"/>
    </row>
    <row r="38801" spans="2:41" x14ac:dyDescent="0.25">
      <c r="B38801" s="6"/>
      <c r="D38801" s="6"/>
      <c r="E38801" s="6"/>
      <c r="F38801" s="6"/>
      <c r="U38801" s="11"/>
      <c r="AO38801" s="11"/>
    </row>
    <row r="38802" spans="2:41" x14ac:dyDescent="0.25">
      <c r="B38802" s="6"/>
      <c r="D38802" s="6"/>
      <c r="E38802" s="6"/>
      <c r="F38802" s="6"/>
      <c r="U38802" s="11"/>
      <c r="AO38802" s="11"/>
    </row>
    <row r="38803" spans="2:41" x14ac:dyDescent="0.25">
      <c r="B38803" s="6"/>
      <c r="D38803" s="6"/>
      <c r="E38803" s="6"/>
      <c r="F38803" s="6"/>
      <c r="U38803" s="11"/>
      <c r="AO38803" s="11"/>
    </row>
    <row r="38804" spans="2:41" x14ac:dyDescent="0.25">
      <c r="B38804" s="6"/>
      <c r="D38804" s="6"/>
      <c r="E38804" s="6"/>
      <c r="F38804" s="6"/>
      <c r="U38804" s="11"/>
      <c r="AO38804" s="11"/>
    </row>
    <row r="38805" spans="2:41" x14ac:dyDescent="0.25">
      <c r="B38805" s="6"/>
      <c r="D38805" s="6"/>
      <c r="E38805" s="6"/>
      <c r="F38805" s="6"/>
      <c r="U38805" s="11"/>
      <c r="AO38805" s="11"/>
    </row>
    <row r="38806" spans="2:41" x14ac:dyDescent="0.25">
      <c r="B38806" s="6"/>
      <c r="D38806" s="6"/>
      <c r="E38806" s="6"/>
      <c r="F38806" s="6"/>
      <c r="U38806" s="11"/>
      <c r="AO38806" s="11"/>
    </row>
    <row r="38807" spans="2:41" x14ac:dyDescent="0.25">
      <c r="B38807" s="6"/>
      <c r="D38807" s="6"/>
      <c r="E38807" s="6"/>
      <c r="F38807" s="6"/>
      <c r="U38807" s="11"/>
      <c r="AO38807" s="11"/>
    </row>
    <row r="38808" spans="2:41" x14ac:dyDescent="0.25">
      <c r="B38808" s="6"/>
      <c r="D38808" s="6"/>
      <c r="E38808" s="6"/>
      <c r="F38808" s="6"/>
      <c r="U38808" s="11"/>
      <c r="AO38808" s="11"/>
    </row>
    <row r="38809" spans="2:41" x14ac:dyDescent="0.25">
      <c r="B38809" s="6"/>
      <c r="D38809" s="6"/>
      <c r="E38809" s="6"/>
      <c r="F38809" s="6"/>
      <c r="U38809" s="11"/>
      <c r="AO38809" s="11"/>
    </row>
    <row r="38810" spans="2:41" x14ac:dyDescent="0.25">
      <c r="B38810" s="6"/>
      <c r="D38810" s="6"/>
      <c r="E38810" s="6"/>
      <c r="F38810" s="6"/>
      <c r="U38810" s="11"/>
      <c r="AO38810" s="11"/>
    </row>
    <row r="38811" spans="2:41" x14ac:dyDescent="0.25">
      <c r="B38811" s="6"/>
      <c r="D38811" s="6"/>
      <c r="E38811" s="6"/>
      <c r="F38811" s="6"/>
      <c r="U38811" s="11"/>
      <c r="AO38811" s="11"/>
    </row>
    <row r="38812" spans="2:41" x14ac:dyDescent="0.25">
      <c r="B38812" s="6"/>
      <c r="D38812" s="6"/>
      <c r="E38812" s="6"/>
      <c r="F38812" s="6"/>
      <c r="U38812" s="11"/>
      <c r="AO38812" s="11"/>
    </row>
    <row r="38813" spans="2:41" x14ac:dyDescent="0.25">
      <c r="B38813" s="6"/>
      <c r="D38813" s="6"/>
      <c r="E38813" s="6"/>
      <c r="F38813" s="6"/>
      <c r="U38813" s="11"/>
      <c r="AO38813" s="11"/>
    </row>
    <row r="38814" spans="2:41" x14ac:dyDescent="0.25">
      <c r="B38814" s="6"/>
      <c r="D38814" s="6"/>
      <c r="E38814" s="6"/>
      <c r="F38814" s="6"/>
      <c r="U38814" s="11"/>
      <c r="AO38814" s="11"/>
    </row>
    <row r="38815" spans="2:41" x14ac:dyDescent="0.25">
      <c r="B38815" s="6"/>
      <c r="D38815" s="6"/>
      <c r="E38815" s="6"/>
      <c r="F38815" s="6"/>
      <c r="U38815" s="11"/>
      <c r="AO38815" s="11"/>
    </row>
    <row r="38816" spans="2:41" x14ac:dyDescent="0.25">
      <c r="B38816" s="6"/>
      <c r="D38816" s="6"/>
      <c r="E38816" s="6"/>
      <c r="F38816" s="6"/>
      <c r="U38816" s="11"/>
      <c r="AO38816" s="11"/>
    </row>
    <row r="38817" spans="2:41" x14ac:dyDescent="0.25">
      <c r="B38817" s="6"/>
      <c r="D38817" s="6"/>
      <c r="E38817" s="6"/>
      <c r="F38817" s="6"/>
      <c r="U38817" s="11"/>
      <c r="AO38817" s="11"/>
    </row>
    <row r="38818" spans="2:41" x14ac:dyDescent="0.25">
      <c r="B38818" s="6"/>
      <c r="D38818" s="6"/>
      <c r="E38818" s="6"/>
      <c r="F38818" s="6"/>
      <c r="U38818" s="11"/>
      <c r="AO38818" s="11"/>
    </row>
    <row r="38819" spans="2:41" x14ac:dyDescent="0.25">
      <c r="B38819" s="6"/>
      <c r="D38819" s="6"/>
      <c r="E38819" s="6"/>
      <c r="F38819" s="6"/>
      <c r="U38819" s="11"/>
      <c r="AO38819" s="11"/>
    </row>
    <row r="38820" spans="2:41" x14ac:dyDescent="0.25">
      <c r="B38820" s="6"/>
      <c r="D38820" s="6"/>
      <c r="E38820" s="6"/>
      <c r="F38820" s="6"/>
      <c r="U38820" s="11"/>
      <c r="AO38820" s="11"/>
    </row>
    <row r="38821" spans="2:41" x14ac:dyDescent="0.25">
      <c r="B38821" s="6"/>
      <c r="D38821" s="6"/>
      <c r="E38821" s="6"/>
      <c r="F38821" s="6"/>
      <c r="U38821" s="11"/>
      <c r="AO38821" s="11"/>
    </row>
    <row r="38822" spans="2:41" x14ac:dyDescent="0.25">
      <c r="B38822" s="6"/>
      <c r="D38822" s="6"/>
      <c r="E38822" s="6"/>
      <c r="F38822" s="6"/>
      <c r="U38822" s="11"/>
      <c r="AO38822" s="11"/>
    </row>
    <row r="38823" spans="2:41" x14ac:dyDescent="0.25">
      <c r="B38823" s="6"/>
      <c r="D38823" s="6"/>
      <c r="E38823" s="6"/>
      <c r="F38823" s="6"/>
      <c r="U38823" s="11"/>
      <c r="AO38823" s="11"/>
    </row>
    <row r="38824" spans="2:41" x14ac:dyDescent="0.25">
      <c r="B38824" s="6"/>
      <c r="D38824" s="6"/>
      <c r="E38824" s="6"/>
      <c r="F38824" s="6"/>
      <c r="U38824" s="11"/>
      <c r="AO38824" s="11"/>
    </row>
    <row r="38825" spans="2:41" x14ac:dyDescent="0.25">
      <c r="B38825" s="6"/>
      <c r="D38825" s="6"/>
      <c r="E38825" s="6"/>
      <c r="F38825" s="6"/>
      <c r="U38825" s="11"/>
      <c r="AO38825" s="11"/>
    </row>
    <row r="38826" spans="2:41" x14ac:dyDescent="0.25">
      <c r="B38826" s="6"/>
      <c r="D38826" s="6"/>
      <c r="E38826" s="6"/>
      <c r="F38826" s="6"/>
      <c r="U38826" s="11"/>
      <c r="AO38826" s="11"/>
    </row>
    <row r="38827" spans="2:41" x14ac:dyDescent="0.25">
      <c r="B38827" s="6"/>
      <c r="D38827" s="6"/>
      <c r="E38827" s="6"/>
      <c r="F38827" s="6"/>
      <c r="U38827" s="11"/>
      <c r="AO38827" s="11"/>
    </row>
    <row r="38828" spans="2:41" x14ac:dyDescent="0.25">
      <c r="B38828" s="6"/>
      <c r="D38828" s="6"/>
      <c r="E38828" s="6"/>
      <c r="F38828" s="6"/>
      <c r="U38828" s="11"/>
      <c r="AO38828" s="11"/>
    </row>
    <row r="38829" spans="2:41" x14ac:dyDescent="0.25">
      <c r="B38829" s="6"/>
      <c r="D38829" s="6"/>
      <c r="E38829" s="6"/>
      <c r="F38829" s="6"/>
      <c r="U38829" s="11"/>
      <c r="AO38829" s="11"/>
    </row>
    <row r="38830" spans="2:41" x14ac:dyDescent="0.25">
      <c r="B38830" s="6"/>
      <c r="D38830" s="6"/>
      <c r="E38830" s="6"/>
      <c r="F38830" s="6"/>
      <c r="U38830" s="11"/>
      <c r="AO38830" s="11"/>
    </row>
    <row r="38831" spans="2:41" x14ac:dyDescent="0.25">
      <c r="B38831" s="6"/>
      <c r="D38831" s="6"/>
      <c r="E38831" s="6"/>
      <c r="F38831" s="6"/>
      <c r="U38831" s="11"/>
      <c r="AO38831" s="11"/>
    </row>
    <row r="38832" spans="2:41" x14ac:dyDescent="0.25">
      <c r="B38832" s="6"/>
      <c r="D38832" s="6"/>
      <c r="E38832" s="6"/>
      <c r="F38832" s="6"/>
      <c r="U38832" s="11"/>
      <c r="AO38832" s="11"/>
    </row>
    <row r="38833" spans="2:41" x14ac:dyDescent="0.25">
      <c r="B38833" s="6"/>
      <c r="D38833" s="6"/>
      <c r="E38833" s="6"/>
      <c r="F38833" s="6"/>
      <c r="U38833" s="11"/>
      <c r="AO38833" s="11"/>
    </row>
    <row r="38834" spans="2:41" x14ac:dyDescent="0.25">
      <c r="B38834" s="6"/>
      <c r="D38834" s="6"/>
      <c r="E38834" s="6"/>
      <c r="F38834" s="6"/>
      <c r="U38834" s="11"/>
      <c r="AO38834" s="11"/>
    </row>
    <row r="38835" spans="2:41" x14ac:dyDescent="0.25">
      <c r="B38835" s="6"/>
      <c r="D38835" s="6"/>
      <c r="E38835" s="6"/>
      <c r="F38835" s="6"/>
      <c r="U38835" s="11"/>
      <c r="AO38835" s="11"/>
    </row>
    <row r="38836" spans="2:41" x14ac:dyDescent="0.25">
      <c r="B38836" s="6"/>
      <c r="D38836" s="6"/>
      <c r="E38836" s="6"/>
      <c r="F38836" s="6"/>
      <c r="U38836" s="11"/>
      <c r="AO38836" s="11"/>
    </row>
    <row r="38837" spans="2:41" x14ac:dyDescent="0.25">
      <c r="B38837" s="6"/>
      <c r="D38837" s="6"/>
      <c r="E38837" s="6"/>
      <c r="F38837" s="6"/>
      <c r="U38837" s="11"/>
      <c r="AO38837" s="11"/>
    </row>
    <row r="38838" spans="2:41" x14ac:dyDescent="0.25">
      <c r="B38838" s="6"/>
      <c r="D38838" s="6"/>
      <c r="E38838" s="6"/>
      <c r="F38838" s="6"/>
      <c r="U38838" s="11"/>
      <c r="AO38838" s="11"/>
    </row>
    <row r="38839" spans="2:41" x14ac:dyDescent="0.25">
      <c r="B38839" s="6"/>
      <c r="D38839" s="6"/>
      <c r="E38839" s="6"/>
      <c r="F38839" s="6"/>
      <c r="U38839" s="11"/>
      <c r="AO38839" s="11"/>
    </row>
    <row r="38840" spans="2:41" x14ac:dyDescent="0.25">
      <c r="B38840" s="6"/>
      <c r="D38840" s="6"/>
      <c r="E38840" s="6"/>
      <c r="F38840" s="6"/>
      <c r="U38840" s="11"/>
      <c r="AO38840" s="11"/>
    </row>
    <row r="38841" spans="2:41" x14ac:dyDescent="0.25">
      <c r="B38841" s="6"/>
      <c r="D38841" s="6"/>
      <c r="E38841" s="6"/>
      <c r="F38841" s="6"/>
      <c r="U38841" s="11"/>
      <c r="AO38841" s="11"/>
    </row>
    <row r="38842" spans="2:41" x14ac:dyDescent="0.25">
      <c r="B38842" s="6"/>
      <c r="D38842" s="6"/>
      <c r="E38842" s="6"/>
      <c r="F38842" s="6"/>
      <c r="U38842" s="11"/>
      <c r="AO38842" s="11"/>
    </row>
    <row r="38843" spans="2:41" x14ac:dyDescent="0.25">
      <c r="B38843" s="6"/>
      <c r="D38843" s="6"/>
      <c r="E38843" s="6"/>
      <c r="F38843" s="6"/>
      <c r="U38843" s="11"/>
      <c r="AO38843" s="11"/>
    </row>
    <row r="38844" spans="2:41" x14ac:dyDescent="0.25">
      <c r="B38844" s="6"/>
      <c r="D38844" s="6"/>
      <c r="E38844" s="6"/>
      <c r="F38844" s="6"/>
      <c r="U38844" s="11"/>
      <c r="AO38844" s="11"/>
    </row>
    <row r="38845" spans="2:41" x14ac:dyDescent="0.25">
      <c r="B38845" s="6"/>
      <c r="D38845" s="6"/>
      <c r="E38845" s="6"/>
      <c r="F38845" s="6"/>
      <c r="U38845" s="11"/>
      <c r="AO38845" s="11"/>
    </row>
    <row r="38846" spans="2:41" x14ac:dyDescent="0.25">
      <c r="B38846" s="6"/>
      <c r="D38846" s="6"/>
      <c r="E38846" s="6"/>
      <c r="F38846" s="6"/>
      <c r="U38846" s="11"/>
      <c r="AO38846" s="11"/>
    </row>
    <row r="38847" spans="2:41" x14ac:dyDescent="0.25">
      <c r="B38847" s="6"/>
      <c r="D38847" s="6"/>
      <c r="E38847" s="6"/>
      <c r="F38847" s="6"/>
      <c r="U38847" s="11"/>
      <c r="AO38847" s="11"/>
    </row>
    <row r="38848" spans="2:41" x14ac:dyDescent="0.25">
      <c r="B38848" s="6"/>
      <c r="D38848" s="6"/>
      <c r="E38848" s="6"/>
      <c r="F38848" s="6"/>
      <c r="U38848" s="11"/>
      <c r="AO38848" s="11"/>
    </row>
    <row r="38849" spans="2:41" x14ac:dyDescent="0.25">
      <c r="B38849" s="6"/>
      <c r="D38849" s="6"/>
      <c r="E38849" s="6"/>
      <c r="F38849" s="6"/>
      <c r="U38849" s="11"/>
      <c r="AO38849" s="11"/>
    </row>
    <row r="38850" spans="2:41" x14ac:dyDescent="0.25">
      <c r="B38850" s="6"/>
      <c r="D38850" s="6"/>
      <c r="E38850" s="6"/>
      <c r="F38850" s="6"/>
      <c r="U38850" s="11"/>
      <c r="AO38850" s="11"/>
    </row>
    <row r="38851" spans="2:41" x14ac:dyDescent="0.25">
      <c r="B38851" s="6"/>
      <c r="D38851" s="6"/>
      <c r="E38851" s="6"/>
      <c r="F38851" s="6"/>
      <c r="U38851" s="11"/>
      <c r="AO38851" s="11"/>
    </row>
    <row r="38852" spans="2:41" x14ac:dyDescent="0.25">
      <c r="B38852" s="6"/>
      <c r="D38852" s="6"/>
      <c r="E38852" s="6"/>
      <c r="F38852" s="6"/>
      <c r="U38852" s="11"/>
      <c r="AO38852" s="11"/>
    </row>
    <row r="38853" spans="2:41" x14ac:dyDescent="0.25">
      <c r="B38853" s="6"/>
      <c r="D38853" s="6"/>
      <c r="E38853" s="6"/>
      <c r="F38853" s="6"/>
      <c r="U38853" s="11"/>
      <c r="AO38853" s="11"/>
    </row>
    <row r="38854" spans="2:41" x14ac:dyDescent="0.25">
      <c r="B38854" s="6"/>
      <c r="D38854" s="6"/>
      <c r="E38854" s="6"/>
      <c r="F38854" s="6"/>
      <c r="U38854" s="11"/>
      <c r="AO38854" s="11"/>
    </row>
    <row r="38855" spans="2:41" x14ac:dyDescent="0.25">
      <c r="B38855" s="6"/>
      <c r="D38855" s="6"/>
      <c r="E38855" s="6"/>
      <c r="F38855" s="6"/>
      <c r="U38855" s="11"/>
      <c r="AO38855" s="11"/>
    </row>
    <row r="38856" spans="2:41" x14ac:dyDescent="0.25">
      <c r="B38856" s="6"/>
      <c r="D38856" s="6"/>
      <c r="E38856" s="6"/>
      <c r="F38856" s="6"/>
      <c r="U38856" s="11"/>
      <c r="AO38856" s="11"/>
    </row>
    <row r="38857" spans="2:41" x14ac:dyDescent="0.25">
      <c r="B38857" s="6"/>
      <c r="D38857" s="6"/>
      <c r="E38857" s="6"/>
      <c r="F38857" s="6"/>
      <c r="U38857" s="11"/>
      <c r="AO38857" s="11"/>
    </row>
    <row r="38858" spans="2:41" x14ac:dyDescent="0.25">
      <c r="B38858" s="6"/>
      <c r="D38858" s="6"/>
      <c r="E38858" s="6"/>
      <c r="F38858" s="6"/>
      <c r="U38858" s="11"/>
      <c r="AO38858" s="11"/>
    </row>
    <row r="38859" spans="2:41" x14ac:dyDescent="0.25">
      <c r="B38859" s="6"/>
      <c r="D38859" s="6"/>
      <c r="E38859" s="6"/>
      <c r="F38859" s="6"/>
      <c r="U38859" s="11"/>
      <c r="AO38859" s="11"/>
    </row>
    <row r="38860" spans="2:41" x14ac:dyDescent="0.25">
      <c r="B38860" s="6"/>
      <c r="D38860" s="6"/>
      <c r="E38860" s="6"/>
      <c r="F38860" s="6"/>
      <c r="U38860" s="11"/>
      <c r="AO38860" s="11"/>
    </row>
    <row r="38861" spans="2:41" x14ac:dyDescent="0.25">
      <c r="B38861" s="6"/>
      <c r="D38861" s="6"/>
      <c r="E38861" s="6"/>
      <c r="F38861" s="6"/>
      <c r="U38861" s="11"/>
      <c r="AO38861" s="11"/>
    </row>
    <row r="38862" spans="2:41" x14ac:dyDescent="0.25">
      <c r="B38862" s="6"/>
      <c r="D38862" s="6"/>
      <c r="E38862" s="6"/>
      <c r="F38862" s="6"/>
      <c r="U38862" s="11"/>
      <c r="AO38862" s="11"/>
    </row>
    <row r="38863" spans="2:41" x14ac:dyDescent="0.25">
      <c r="B38863" s="6"/>
      <c r="D38863" s="6"/>
      <c r="E38863" s="6"/>
      <c r="F38863" s="6"/>
      <c r="U38863" s="11"/>
      <c r="AO38863" s="11"/>
    </row>
    <row r="38864" spans="2:41" x14ac:dyDescent="0.25">
      <c r="B38864" s="6"/>
      <c r="D38864" s="6"/>
      <c r="E38864" s="6"/>
      <c r="F38864" s="6"/>
      <c r="U38864" s="11"/>
      <c r="AO38864" s="11"/>
    </row>
    <row r="38865" spans="2:41" x14ac:dyDescent="0.25">
      <c r="B38865" s="6"/>
      <c r="D38865" s="6"/>
      <c r="E38865" s="6"/>
      <c r="F38865" s="6"/>
      <c r="U38865" s="11"/>
      <c r="AO38865" s="11"/>
    </row>
    <row r="38866" spans="2:41" x14ac:dyDescent="0.25">
      <c r="B38866" s="6"/>
      <c r="D38866" s="6"/>
      <c r="E38866" s="6"/>
      <c r="F38866" s="6"/>
      <c r="U38866" s="11"/>
      <c r="AO38866" s="11"/>
    </row>
    <row r="38867" spans="2:41" x14ac:dyDescent="0.25">
      <c r="B38867" s="6"/>
      <c r="D38867" s="6"/>
      <c r="E38867" s="6"/>
      <c r="F38867" s="6"/>
      <c r="U38867" s="11"/>
      <c r="AO38867" s="11"/>
    </row>
    <row r="38868" spans="2:41" x14ac:dyDescent="0.25">
      <c r="B38868" s="6"/>
      <c r="D38868" s="6"/>
      <c r="E38868" s="6"/>
      <c r="F38868" s="6"/>
      <c r="U38868" s="11"/>
      <c r="AO38868" s="11"/>
    </row>
    <row r="38869" spans="2:41" x14ac:dyDescent="0.25">
      <c r="B38869" s="6"/>
      <c r="D38869" s="6"/>
      <c r="E38869" s="6"/>
      <c r="F38869" s="6"/>
      <c r="U38869" s="11"/>
      <c r="AO38869" s="11"/>
    </row>
    <row r="38870" spans="2:41" x14ac:dyDescent="0.25">
      <c r="B38870" s="6"/>
      <c r="D38870" s="6"/>
      <c r="E38870" s="6"/>
      <c r="F38870" s="6"/>
      <c r="U38870" s="11"/>
      <c r="AO38870" s="11"/>
    </row>
    <row r="38871" spans="2:41" x14ac:dyDescent="0.25">
      <c r="B38871" s="6"/>
      <c r="D38871" s="6"/>
      <c r="E38871" s="6"/>
      <c r="F38871" s="6"/>
      <c r="U38871" s="11"/>
      <c r="AO38871" s="11"/>
    </row>
    <row r="38872" spans="2:41" x14ac:dyDescent="0.25">
      <c r="B38872" s="6"/>
      <c r="D38872" s="6"/>
      <c r="E38872" s="6"/>
      <c r="F38872" s="6"/>
      <c r="U38872" s="11"/>
      <c r="AO38872" s="11"/>
    </row>
    <row r="38873" spans="2:41" x14ac:dyDescent="0.25">
      <c r="B38873" s="6"/>
      <c r="D38873" s="6"/>
      <c r="E38873" s="6"/>
      <c r="F38873" s="6"/>
      <c r="U38873" s="11"/>
      <c r="AO38873" s="11"/>
    </row>
    <row r="38874" spans="2:41" x14ac:dyDescent="0.25">
      <c r="B38874" s="6"/>
      <c r="D38874" s="6"/>
      <c r="E38874" s="6"/>
      <c r="F38874" s="6"/>
      <c r="U38874" s="11"/>
      <c r="AO38874" s="11"/>
    </row>
    <row r="38875" spans="2:41" x14ac:dyDescent="0.25">
      <c r="B38875" s="6"/>
      <c r="D38875" s="6"/>
      <c r="E38875" s="6"/>
      <c r="F38875" s="6"/>
      <c r="U38875" s="11"/>
      <c r="AO38875" s="11"/>
    </row>
    <row r="38876" spans="2:41" x14ac:dyDescent="0.25">
      <c r="B38876" s="6"/>
      <c r="D38876" s="6"/>
      <c r="E38876" s="6"/>
      <c r="F38876" s="6"/>
      <c r="U38876" s="11"/>
      <c r="AO38876" s="11"/>
    </row>
    <row r="38877" spans="2:41" x14ac:dyDescent="0.25">
      <c r="B38877" s="6"/>
      <c r="D38877" s="6"/>
      <c r="E38877" s="6"/>
      <c r="F38877" s="6"/>
      <c r="U38877" s="11"/>
      <c r="AO38877" s="11"/>
    </row>
    <row r="38878" spans="2:41" x14ac:dyDescent="0.25">
      <c r="B38878" s="6"/>
      <c r="D38878" s="6"/>
      <c r="E38878" s="6"/>
      <c r="F38878" s="6"/>
      <c r="U38878" s="11"/>
      <c r="AO38878" s="11"/>
    </row>
    <row r="38879" spans="2:41" x14ac:dyDescent="0.25">
      <c r="B38879" s="6"/>
      <c r="D38879" s="6"/>
      <c r="E38879" s="6"/>
      <c r="F38879" s="6"/>
      <c r="U38879" s="11"/>
      <c r="AO38879" s="11"/>
    </row>
    <row r="38880" spans="2:41" x14ac:dyDescent="0.25">
      <c r="B38880" s="6"/>
      <c r="D38880" s="6"/>
      <c r="E38880" s="6"/>
      <c r="F38880" s="6"/>
      <c r="U38880" s="11"/>
      <c r="AO38880" s="11"/>
    </row>
    <row r="38881" spans="2:41" x14ac:dyDescent="0.25">
      <c r="B38881" s="6"/>
      <c r="D38881" s="6"/>
      <c r="E38881" s="6"/>
      <c r="F38881" s="6"/>
      <c r="U38881" s="11"/>
      <c r="AO38881" s="11"/>
    </row>
    <row r="38882" spans="2:41" x14ac:dyDescent="0.25">
      <c r="B38882" s="6"/>
      <c r="D38882" s="6"/>
      <c r="E38882" s="6"/>
      <c r="F38882" s="6"/>
      <c r="U38882" s="11"/>
      <c r="AO38882" s="11"/>
    </row>
    <row r="38883" spans="2:41" x14ac:dyDescent="0.25">
      <c r="B38883" s="6"/>
      <c r="D38883" s="6"/>
      <c r="E38883" s="6"/>
      <c r="F38883" s="6"/>
      <c r="U38883" s="11"/>
      <c r="AO38883" s="11"/>
    </row>
    <row r="38884" spans="2:41" x14ac:dyDescent="0.25">
      <c r="B38884" s="6"/>
      <c r="D38884" s="6"/>
      <c r="E38884" s="6"/>
      <c r="F38884" s="6"/>
      <c r="U38884" s="11"/>
      <c r="AO38884" s="11"/>
    </row>
    <row r="38885" spans="2:41" x14ac:dyDescent="0.25">
      <c r="B38885" s="6"/>
      <c r="D38885" s="6"/>
      <c r="E38885" s="6"/>
      <c r="F38885" s="6"/>
      <c r="U38885" s="11"/>
      <c r="AO38885" s="11"/>
    </row>
    <row r="38886" spans="2:41" x14ac:dyDescent="0.25">
      <c r="B38886" s="6"/>
      <c r="D38886" s="6"/>
      <c r="E38886" s="6"/>
      <c r="F38886" s="6"/>
      <c r="U38886" s="11"/>
      <c r="AO38886" s="11"/>
    </row>
    <row r="38887" spans="2:41" x14ac:dyDescent="0.25">
      <c r="B38887" s="6"/>
      <c r="D38887" s="6"/>
      <c r="E38887" s="6"/>
      <c r="F38887" s="6"/>
      <c r="U38887" s="11"/>
      <c r="AO38887" s="11"/>
    </row>
    <row r="38888" spans="2:41" x14ac:dyDescent="0.25">
      <c r="B38888" s="6"/>
      <c r="D38888" s="6"/>
      <c r="E38888" s="6"/>
      <c r="F38888" s="6"/>
      <c r="U38888" s="11"/>
      <c r="AO38888" s="11"/>
    </row>
    <row r="38889" spans="2:41" x14ac:dyDescent="0.25">
      <c r="B38889" s="6"/>
      <c r="D38889" s="6"/>
      <c r="E38889" s="6"/>
      <c r="F38889" s="6"/>
      <c r="U38889" s="11"/>
      <c r="AO38889" s="11"/>
    </row>
    <row r="38890" spans="2:41" x14ac:dyDescent="0.25">
      <c r="B38890" s="6"/>
      <c r="D38890" s="6"/>
      <c r="E38890" s="6"/>
      <c r="F38890" s="6"/>
      <c r="U38890" s="11"/>
      <c r="AO38890" s="11"/>
    </row>
    <row r="38891" spans="2:41" x14ac:dyDescent="0.25">
      <c r="B38891" s="6"/>
      <c r="D38891" s="6"/>
      <c r="E38891" s="6"/>
      <c r="F38891" s="6"/>
      <c r="U38891" s="11"/>
      <c r="AO38891" s="11"/>
    </row>
    <row r="38892" spans="2:41" x14ac:dyDescent="0.25">
      <c r="B38892" s="6"/>
      <c r="D38892" s="6"/>
      <c r="E38892" s="6"/>
      <c r="F38892" s="6"/>
      <c r="U38892" s="11"/>
      <c r="AO38892" s="11"/>
    </row>
    <row r="38893" spans="2:41" x14ac:dyDescent="0.25">
      <c r="B38893" s="6"/>
      <c r="D38893" s="6"/>
      <c r="E38893" s="6"/>
      <c r="F38893" s="6"/>
      <c r="U38893" s="11"/>
      <c r="AO38893" s="11"/>
    </row>
    <row r="38894" spans="2:41" x14ac:dyDescent="0.25">
      <c r="B38894" s="6"/>
      <c r="D38894" s="6"/>
      <c r="E38894" s="6"/>
      <c r="F38894" s="6"/>
      <c r="U38894" s="11"/>
      <c r="AO38894" s="11"/>
    </row>
    <row r="38895" spans="2:41" x14ac:dyDescent="0.25">
      <c r="B38895" s="6"/>
      <c r="D38895" s="6"/>
      <c r="E38895" s="6"/>
      <c r="F38895" s="6"/>
      <c r="U38895" s="11"/>
      <c r="AO38895" s="11"/>
    </row>
    <row r="38896" spans="2:41" x14ac:dyDescent="0.25">
      <c r="B38896" s="6"/>
      <c r="D38896" s="6"/>
      <c r="E38896" s="6"/>
      <c r="F38896" s="6"/>
      <c r="U38896" s="11"/>
      <c r="AO38896" s="11"/>
    </row>
    <row r="38897" spans="2:41" x14ac:dyDescent="0.25">
      <c r="B38897" s="6"/>
      <c r="D38897" s="6"/>
      <c r="E38897" s="6"/>
      <c r="F38897" s="6"/>
      <c r="U38897" s="11"/>
      <c r="AO38897" s="11"/>
    </row>
    <row r="38898" spans="2:41" x14ac:dyDescent="0.25">
      <c r="B38898" s="6"/>
      <c r="D38898" s="6"/>
      <c r="E38898" s="6"/>
      <c r="F38898" s="6"/>
      <c r="U38898" s="11"/>
      <c r="AO38898" s="11"/>
    </row>
    <row r="38899" spans="2:41" x14ac:dyDescent="0.25">
      <c r="B38899" s="6"/>
      <c r="D38899" s="6"/>
      <c r="E38899" s="6"/>
      <c r="F38899" s="6"/>
      <c r="U38899" s="11"/>
      <c r="AO38899" s="11"/>
    </row>
    <row r="38900" spans="2:41" x14ac:dyDescent="0.25">
      <c r="B38900" s="6"/>
      <c r="D38900" s="6"/>
      <c r="E38900" s="6"/>
      <c r="F38900" s="6"/>
      <c r="U38900" s="11"/>
      <c r="AO38900" s="11"/>
    </row>
    <row r="38901" spans="2:41" x14ac:dyDescent="0.25">
      <c r="B38901" s="6"/>
      <c r="D38901" s="6"/>
      <c r="E38901" s="6"/>
      <c r="F38901" s="6"/>
      <c r="U38901" s="11"/>
      <c r="AO38901" s="11"/>
    </row>
    <row r="38902" spans="2:41" x14ac:dyDescent="0.25">
      <c r="B38902" s="6"/>
      <c r="D38902" s="6"/>
      <c r="E38902" s="6"/>
      <c r="F38902" s="6"/>
      <c r="U38902" s="11"/>
      <c r="AO38902" s="11"/>
    </row>
    <row r="38903" spans="2:41" x14ac:dyDescent="0.25">
      <c r="B38903" s="6"/>
      <c r="D38903" s="6"/>
      <c r="E38903" s="6"/>
      <c r="F38903" s="6"/>
      <c r="U38903" s="11"/>
      <c r="AO38903" s="11"/>
    </row>
    <row r="38904" spans="2:41" x14ac:dyDescent="0.25">
      <c r="B38904" s="6"/>
      <c r="D38904" s="6"/>
      <c r="E38904" s="6"/>
      <c r="F38904" s="6"/>
      <c r="U38904" s="11"/>
      <c r="AO38904" s="11"/>
    </row>
    <row r="38905" spans="2:41" x14ac:dyDescent="0.25">
      <c r="B38905" s="6"/>
      <c r="D38905" s="6"/>
      <c r="E38905" s="6"/>
      <c r="F38905" s="6"/>
      <c r="U38905" s="11"/>
      <c r="AO38905" s="11"/>
    </row>
    <row r="38906" spans="2:41" x14ac:dyDescent="0.25">
      <c r="B38906" s="6"/>
      <c r="D38906" s="6"/>
      <c r="E38906" s="6"/>
      <c r="F38906" s="6"/>
      <c r="U38906" s="11"/>
      <c r="AO38906" s="11"/>
    </row>
    <row r="38907" spans="2:41" x14ac:dyDescent="0.25">
      <c r="B38907" s="6"/>
      <c r="D38907" s="6"/>
      <c r="E38907" s="6"/>
      <c r="F38907" s="6"/>
      <c r="U38907" s="11"/>
      <c r="AO38907" s="11"/>
    </row>
    <row r="38908" spans="2:41" x14ac:dyDescent="0.25">
      <c r="B38908" s="6"/>
      <c r="D38908" s="6"/>
      <c r="E38908" s="6"/>
      <c r="F38908" s="6"/>
      <c r="U38908" s="11"/>
      <c r="AO38908" s="11"/>
    </row>
    <row r="38909" spans="2:41" x14ac:dyDescent="0.25">
      <c r="B38909" s="6"/>
      <c r="D38909" s="6"/>
      <c r="E38909" s="6"/>
      <c r="F38909" s="6"/>
      <c r="U38909" s="11"/>
      <c r="AO38909" s="11"/>
    </row>
    <row r="38910" spans="2:41" x14ac:dyDescent="0.25">
      <c r="B38910" s="6"/>
      <c r="D38910" s="6"/>
      <c r="E38910" s="6"/>
      <c r="F38910" s="6"/>
      <c r="U38910" s="11"/>
      <c r="AO38910" s="11"/>
    </row>
    <row r="38911" spans="2:41" x14ac:dyDescent="0.25">
      <c r="B38911" s="6"/>
      <c r="D38911" s="6"/>
      <c r="E38911" s="6"/>
      <c r="F38911" s="6"/>
      <c r="U38911" s="11"/>
      <c r="AO38911" s="11"/>
    </row>
    <row r="38912" spans="2:41" x14ac:dyDescent="0.25">
      <c r="B38912" s="6"/>
      <c r="D38912" s="6"/>
      <c r="E38912" s="6"/>
      <c r="F38912" s="6"/>
      <c r="U38912" s="11"/>
      <c r="AO38912" s="11"/>
    </row>
    <row r="38913" spans="2:41" x14ac:dyDescent="0.25">
      <c r="B38913" s="6"/>
      <c r="D38913" s="6"/>
      <c r="E38913" s="6"/>
      <c r="F38913" s="6"/>
      <c r="U38913" s="11"/>
      <c r="AO38913" s="11"/>
    </row>
    <row r="38914" spans="2:41" x14ac:dyDescent="0.25">
      <c r="B38914" s="6"/>
      <c r="D38914" s="6"/>
      <c r="E38914" s="6"/>
      <c r="F38914" s="6"/>
      <c r="U38914" s="11"/>
      <c r="AO38914" s="11"/>
    </row>
    <row r="38915" spans="2:41" x14ac:dyDescent="0.25">
      <c r="B38915" s="6"/>
      <c r="D38915" s="6"/>
      <c r="E38915" s="6"/>
      <c r="F38915" s="6"/>
      <c r="U38915" s="11"/>
      <c r="AO38915" s="11"/>
    </row>
    <row r="38916" spans="2:41" x14ac:dyDescent="0.25">
      <c r="B38916" s="6"/>
      <c r="D38916" s="6"/>
      <c r="E38916" s="6"/>
      <c r="F38916" s="6"/>
      <c r="U38916" s="11"/>
      <c r="AO38916" s="11"/>
    </row>
    <row r="38917" spans="2:41" x14ac:dyDescent="0.25">
      <c r="B38917" s="6"/>
      <c r="D38917" s="6"/>
      <c r="E38917" s="6"/>
      <c r="F38917" s="6"/>
      <c r="U38917" s="11"/>
      <c r="AO38917" s="11"/>
    </row>
    <row r="38918" spans="2:41" x14ac:dyDescent="0.25">
      <c r="B38918" s="6"/>
      <c r="D38918" s="6"/>
      <c r="E38918" s="6"/>
      <c r="F38918" s="6"/>
      <c r="U38918" s="11"/>
      <c r="AO38918" s="11"/>
    </row>
    <row r="38919" spans="2:41" x14ac:dyDescent="0.25">
      <c r="B38919" s="6"/>
      <c r="D38919" s="6"/>
      <c r="E38919" s="6"/>
      <c r="F38919" s="6"/>
      <c r="U38919" s="11"/>
      <c r="AO38919" s="11"/>
    </row>
    <row r="38920" spans="2:41" x14ac:dyDescent="0.25">
      <c r="B38920" s="6"/>
      <c r="D38920" s="6"/>
      <c r="E38920" s="6"/>
      <c r="F38920" s="6"/>
      <c r="U38920" s="11"/>
      <c r="AO38920" s="11"/>
    </row>
    <row r="38921" spans="2:41" x14ac:dyDescent="0.25">
      <c r="B38921" s="6"/>
      <c r="D38921" s="6"/>
      <c r="E38921" s="6"/>
      <c r="F38921" s="6"/>
      <c r="U38921" s="11"/>
      <c r="AO38921" s="11"/>
    </row>
    <row r="38922" spans="2:41" x14ac:dyDescent="0.25">
      <c r="B38922" s="6"/>
      <c r="D38922" s="6"/>
      <c r="E38922" s="6"/>
      <c r="F38922" s="6"/>
      <c r="U38922" s="11"/>
      <c r="AO38922" s="11"/>
    </row>
    <row r="38923" spans="2:41" x14ac:dyDescent="0.25">
      <c r="B38923" s="6"/>
      <c r="D38923" s="6"/>
      <c r="E38923" s="6"/>
      <c r="F38923" s="6"/>
      <c r="U38923" s="11"/>
      <c r="AO38923" s="11"/>
    </row>
    <row r="38924" spans="2:41" x14ac:dyDescent="0.25">
      <c r="B38924" s="6"/>
      <c r="D38924" s="6"/>
      <c r="E38924" s="6"/>
      <c r="F38924" s="6"/>
      <c r="U38924" s="11"/>
      <c r="AO38924" s="11"/>
    </row>
    <row r="38925" spans="2:41" x14ac:dyDescent="0.25">
      <c r="B38925" s="6"/>
      <c r="D38925" s="6"/>
      <c r="E38925" s="6"/>
      <c r="F38925" s="6"/>
      <c r="U38925" s="11"/>
      <c r="AO38925" s="11"/>
    </row>
    <row r="38926" spans="2:41" x14ac:dyDescent="0.25">
      <c r="B38926" s="6"/>
      <c r="D38926" s="6"/>
      <c r="E38926" s="6"/>
      <c r="F38926" s="6"/>
      <c r="U38926" s="11"/>
      <c r="AO38926" s="11"/>
    </row>
    <row r="38927" spans="2:41" x14ac:dyDescent="0.25">
      <c r="B38927" s="6"/>
      <c r="D38927" s="6"/>
      <c r="E38927" s="6"/>
      <c r="F38927" s="6"/>
      <c r="U38927" s="11"/>
      <c r="AO38927" s="11"/>
    </row>
    <row r="38928" spans="2:41" x14ac:dyDescent="0.25">
      <c r="B38928" s="6"/>
      <c r="D38928" s="6"/>
      <c r="E38928" s="6"/>
      <c r="F38928" s="6"/>
      <c r="U38928" s="11"/>
      <c r="AO38928" s="11"/>
    </row>
    <row r="38929" spans="2:41" x14ac:dyDescent="0.25">
      <c r="B38929" s="6"/>
      <c r="D38929" s="6"/>
      <c r="E38929" s="6"/>
      <c r="F38929" s="6"/>
      <c r="U38929" s="11"/>
      <c r="AO38929" s="11"/>
    </row>
    <row r="38930" spans="2:41" x14ac:dyDescent="0.25">
      <c r="B38930" s="6"/>
      <c r="D38930" s="6"/>
      <c r="E38930" s="6"/>
      <c r="F38930" s="6"/>
      <c r="U38930" s="11"/>
      <c r="AO38930" s="11"/>
    </row>
    <row r="38931" spans="2:41" x14ac:dyDescent="0.25">
      <c r="B38931" s="6"/>
      <c r="D38931" s="6"/>
      <c r="E38931" s="6"/>
      <c r="F38931" s="6"/>
      <c r="U38931" s="11"/>
      <c r="AO38931" s="11"/>
    </row>
    <row r="38932" spans="2:41" x14ac:dyDescent="0.25">
      <c r="B38932" s="6"/>
      <c r="D38932" s="6"/>
      <c r="E38932" s="6"/>
      <c r="F38932" s="6"/>
      <c r="U38932" s="11"/>
      <c r="AO38932" s="11"/>
    </row>
    <row r="38933" spans="2:41" x14ac:dyDescent="0.25">
      <c r="B38933" s="6"/>
      <c r="D38933" s="6"/>
      <c r="E38933" s="6"/>
      <c r="F38933" s="6"/>
      <c r="U38933" s="11"/>
      <c r="AO38933" s="11"/>
    </row>
    <row r="38934" spans="2:41" x14ac:dyDescent="0.25">
      <c r="B38934" s="6"/>
      <c r="D38934" s="6"/>
      <c r="E38934" s="6"/>
      <c r="F38934" s="6"/>
      <c r="U38934" s="11"/>
      <c r="AO38934" s="11"/>
    </row>
    <row r="38935" spans="2:41" x14ac:dyDescent="0.25">
      <c r="B38935" s="6"/>
      <c r="D38935" s="6"/>
      <c r="E38935" s="6"/>
      <c r="F38935" s="6"/>
      <c r="U38935" s="11"/>
      <c r="AO38935" s="11"/>
    </row>
    <row r="38936" spans="2:41" x14ac:dyDescent="0.25">
      <c r="B38936" s="6"/>
      <c r="D38936" s="6"/>
      <c r="E38936" s="6"/>
      <c r="F38936" s="6"/>
      <c r="U38936" s="11"/>
      <c r="AO38936" s="11"/>
    </row>
    <row r="38937" spans="2:41" x14ac:dyDescent="0.25">
      <c r="B38937" s="6"/>
      <c r="D38937" s="6"/>
      <c r="E38937" s="6"/>
      <c r="F38937" s="6"/>
      <c r="U38937" s="11"/>
      <c r="AO38937" s="11"/>
    </row>
    <row r="38938" spans="2:41" x14ac:dyDescent="0.25">
      <c r="B38938" s="6"/>
      <c r="D38938" s="6"/>
      <c r="E38938" s="6"/>
      <c r="F38938" s="6"/>
      <c r="U38938" s="11"/>
      <c r="AO38938" s="11"/>
    </row>
    <row r="38939" spans="2:41" x14ac:dyDescent="0.25">
      <c r="B38939" s="6"/>
      <c r="D38939" s="6"/>
      <c r="E38939" s="6"/>
      <c r="F38939" s="6"/>
      <c r="U38939" s="11"/>
      <c r="AO38939" s="11"/>
    </row>
    <row r="38940" spans="2:41" x14ac:dyDescent="0.25">
      <c r="B38940" s="6"/>
      <c r="D38940" s="6"/>
      <c r="E38940" s="6"/>
      <c r="F38940" s="6"/>
      <c r="U38940" s="11"/>
      <c r="AO38940" s="11"/>
    </row>
    <row r="38941" spans="2:41" x14ac:dyDescent="0.25">
      <c r="B38941" s="6"/>
      <c r="D38941" s="6"/>
      <c r="E38941" s="6"/>
      <c r="F38941" s="6"/>
      <c r="U38941" s="11"/>
      <c r="AO38941" s="11"/>
    </row>
    <row r="38942" spans="2:41" x14ac:dyDescent="0.25">
      <c r="B38942" s="6"/>
      <c r="D38942" s="6"/>
      <c r="E38942" s="6"/>
      <c r="F38942" s="6"/>
      <c r="U38942" s="11"/>
      <c r="AO38942" s="11"/>
    </row>
    <row r="38943" spans="2:41" x14ac:dyDescent="0.25">
      <c r="B38943" s="6"/>
      <c r="D38943" s="6"/>
      <c r="E38943" s="6"/>
      <c r="F38943" s="6"/>
      <c r="U38943" s="11"/>
      <c r="AO38943" s="11"/>
    </row>
    <row r="38944" spans="2:41" x14ac:dyDescent="0.25">
      <c r="B38944" s="6"/>
      <c r="D38944" s="6"/>
      <c r="E38944" s="6"/>
      <c r="F38944" s="6"/>
      <c r="U38944" s="11"/>
      <c r="AO38944" s="11"/>
    </row>
    <row r="38945" spans="2:41" x14ac:dyDescent="0.25">
      <c r="B38945" s="6"/>
      <c r="D38945" s="6"/>
      <c r="E38945" s="6"/>
      <c r="F38945" s="6"/>
      <c r="U38945" s="11"/>
      <c r="AO38945" s="11"/>
    </row>
    <row r="38946" spans="2:41" x14ac:dyDescent="0.25">
      <c r="B38946" s="6"/>
      <c r="D38946" s="6"/>
      <c r="E38946" s="6"/>
      <c r="F38946" s="6"/>
      <c r="U38946" s="11"/>
      <c r="AO38946" s="11"/>
    </row>
    <row r="38947" spans="2:41" x14ac:dyDescent="0.25">
      <c r="B38947" s="6"/>
      <c r="D38947" s="6"/>
      <c r="E38947" s="6"/>
      <c r="F38947" s="6"/>
      <c r="U38947" s="11"/>
      <c r="AO38947" s="11"/>
    </row>
    <row r="38948" spans="2:41" x14ac:dyDescent="0.25">
      <c r="B38948" s="6"/>
      <c r="D38948" s="6"/>
      <c r="E38948" s="6"/>
      <c r="F38948" s="6"/>
      <c r="U38948" s="11"/>
      <c r="AO38948" s="11"/>
    </row>
    <row r="38949" spans="2:41" x14ac:dyDescent="0.25">
      <c r="B38949" s="6"/>
      <c r="D38949" s="6"/>
      <c r="E38949" s="6"/>
      <c r="F38949" s="6"/>
      <c r="U38949" s="11"/>
      <c r="AO38949" s="11"/>
    </row>
    <row r="38950" spans="2:41" x14ac:dyDescent="0.25">
      <c r="B38950" s="6"/>
      <c r="D38950" s="6"/>
      <c r="E38950" s="6"/>
      <c r="F38950" s="6"/>
      <c r="U38950" s="11"/>
      <c r="AO38950" s="11"/>
    </row>
    <row r="38951" spans="2:41" x14ac:dyDescent="0.25">
      <c r="B38951" s="6"/>
      <c r="D38951" s="6"/>
      <c r="E38951" s="6"/>
      <c r="F38951" s="6"/>
      <c r="U38951" s="11"/>
      <c r="AO38951" s="11"/>
    </row>
    <row r="38952" spans="2:41" x14ac:dyDescent="0.25">
      <c r="B38952" s="6"/>
      <c r="D38952" s="6"/>
      <c r="E38952" s="6"/>
      <c r="F38952" s="6"/>
      <c r="U38952" s="11"/>
      <c r="AO38952" s="11"/>
    </row>
    <row r="38953" spans="2:41" x14ac:dyDescent="0.25">
      <c r="B38953" s="6"/>
      <c r="D38953" s="6"/>
      <c r="E38953" s="6"/>
      <c r="F38953" s="6"/>
      <c r="U38953" s="11"/>
      <c r="AO38953" s="11"/>
    </row>
    <row r="38954" spans="2:41" x14ac:dyDescent="0.25">
      <c r="B38954" s="6"/>
      <c r="D38954" s="6"/>
      <c r="E38954" s="6"/>
      <c r="F38954" s="6"/>
      <c r="U38954" s="11"/>
      <c r="AO38954" s="11"/>
    </row>
    <row r="38955" spans="2:41" x14ac:dyDescent="0.25">
      <c r="B38955" s="6"/>
      <c r="D38955" s="6"/>
      <c r="E38955" s="6"/>
      <c r="F38955" s="6"/>
      <c r="U38955" s="11"/>
      <c r="AO38955" s="11"/>
    </row>
    <row r="38956" spans="2:41" x14ac:dyDescent="0.25">
      <c r="B38956" s="6"/>
      <c r="D38956" s="6"/>
      <c r="E38956" s="6"/>
      <c r="F38956" s="6"/>
      <c r="U38956" s="11"/>
      <c r="AO38956" s="11"/>
    </row>
    <row r="38957" spans="2:41" x14ac:dyDescent="0.25">
      <c r="B38957" s="6"/>
      <c r="D38957" s="6"/>
      <c r="E38957" s="6"/>
      <c r="F38957" s="6"/>
      <c r="U38957" s="11"/>
      <c r="AO38957" s="11"/>
    </row>
    <row r="38958" spans="2:41" x14ac:dyDescent="0.25">
      <c r="B38958" s="6"/>
      <c r="D38958" s="6"/>
      <c r="E38958" s="6"/>
      <c r="F38958" s="6"/>
      <c r="U38958" s="11"/>
      <c r="AO38958" s="11"/>
    </row>
    <row r="38959" spans="2:41" x14ac:dyDescent="0.25">
      <c r="B38959" s="6"/>
      <c r="D38959" s="6"/>
      <c r="E38959" s="6"/>
      <c r="F38959" s="6"/>
      <c r="U38959" s="11"/>
      <c r="AO38959" s="11"/>
    </row>
    <row r="38960" spans="2:41" x14ac:dyDescent="0.25">
      <c r="B38960" s="6"/>
      <c r="D38960" s="6"/>
      <c r="E38960" s="6"/>
      <c r="F38960" s="6"/>
      <c r="U38960" s="11"/>
      <c r="AO38960" s="11"/>
    </row>
    <row r="38961" spans="2:41" x14ac:dyDescent="0.25">
      <c r="B38961" s="6"/>
      <c r="D38961" s="6"/>
      <c r="E38961" s="6"/>
      <c r="F38961" s="6"/>
      <c r="U38961" s="11"/>
      <c r="AO38961" s="11"/>
    </row>
    <row r="38962" spans="2:41" x14ac:dyDescent="0.25">
      <c r="B38962" s="6"/>
      <c r="D38962" s="6"/>
      <c r="E38962" s="6"/>
      <c r="F38962" s="6"/>
      <c r="U38962" s="11"/>
      <c r="AO38962" s="11"/>
    </row>
    <row r="38963" spans="2:41" x14ac:dyDescent="0.25">
      <c r="B38963" s="6"/>
      <c r="D38963" s="6"/>
      <c r="E38963" s="6"/>
      <c r="F38963" s="6"/>
      <c r="U38963" s="11"/>
      <c r="AO38963" s="11"/>
    </row>
    <row r="38964" spans="2:41" x14ac:dyDescent="0.25">
      <c r="B38964" s="6"/>
      <c r="D38964" s="6"/>
      <c r="E38964" s="6"/>
      <c r="F38964" s="6"/>
      <c r="U38964" s="11"/>
      <c r="AO38964" s="11"/>
    </row>
    <row r="38965" spans="2:41" x14ac:dyDescent="0.25">
      <c r="B38965" s="6"/>
      <c r="D38965" s="6"/>
      <c r="E38965" s="6"/>
      <c r="F38965" s="6"/>
      <c r="U38965" s="11"/>
      <c r="AO38965" s="11"/>
    </row>
    <row r="38966" spans="2:41" x14ac:dyDescent="0.25">
      <c r="B38966" s="6"/>
      <c r="D38966" s="6"/>
      <c r="E38966" s="6"/>
      <c r="F38966" s="6"/>
      <c r="U38966" s="11"/>
      <c r="AO38966" s="11"/>
    </row>
    <row r="38967" spans="2:41" x14ac:dyDescent="0.25">
      <c r="B38967" s="6"/>
      <c r="D38967" s="6"/>
      <c r="E38967" s="6"/>
      <c r="F38967" s="6"/>
      <c r="U38967" s="11"/>
      <c r="AO38967" s="11"/>
    </row>
    <row r="38968" spans="2:41" x14ac:dyDescent="0.25">
      <c r="B38968" s="6"/>
      <c r="D38968" s="6"/>
      <c r="E38968" s="6"/>
      <c r="F38968" s="6"/>
      <c r="U38968" s="11"/>
      <c r="AO38968" s="11"/>
    </row>
    <row r="38969" spans="2:41" x14ac:dyDescent="0.25">
      <c r="B38969" s="6"/>
      <c r="D38969" s="6"/>
      <c r="E38969" s="6"/>
      <c r="F38969" s="6"/>
      <c r="U38969" s="11"/>
      <c r="AO38969" s="11"/>
    </row>
    <row r="38970" spans="2:41" x14ac:dyDescent="0.25">
      <c r="B38970" s="6"/>
      <c r="D38970" s="6"/>
      <c r="E38970" s="6"/>
      <c r="F38970" s="6"/>
      <c r="U38970" s="11"/>
      <c r="AO38970" s="11"/>
    </row>
    <row r="38971" spans="2:41" x14ac:dyDescent="0.25">
      <c r="B38971" s="6"/>
      <c r="D38971" s="6"/>
      <c r="E38971" s="6"/>
      <c r="F38971" s="6"/>
      <c r="U38971" s="11"/>
      <c r="AO38971" s="11"/>
    </row>
    <row r="38972" spans="2:41" x14ac:dyDescent="0.25">
      <c r="B38972" s="6"/>
      <c r="D38972" s="6"/>
      <c r="E38972" s="6"/>
      <c r="F38972" s="6"/>
      <c r="U38972" s="11"/>
      <c r="AO38972" s="11"/>
    </row>
    <row r="38973" spans="2:41" x14ac:dyDescent="0.25">
      <c r="B38973" s="6"/>
      <c r="D38973" s="6"/>
      <c r="E38973" s="6"/>
      <c r="F38973" s="6"/>
      <c r="U38973" s="11"/>
      <c r="AO38973" s="11"/>
    </row>
    <row r="38974" spans="2:41" x14ac:dyDescent="0.25">
      <c r="B38974" s="6"/>
      <c r="D38974" s="6"/>
      <c r="E38974" s="6"/>
      <c r="F38974" s="6"/>
      <c r="U38974" s="11"/>
      <c r="AO38974" s="11"/>
    </row>
    <row r="38975" spans="2:41" x14ac:dyDescent="0.25">
      <c r="B38975" s="6"/>
      <c r="D38975" s="6"/>
      <c r="E38975" s="6"/>
      <c r="F38975" s="6"/>
      <c r="U38975" s="11"/>
      <c r="AO38975" s="11"/>
    </row>
    <row r="38976" spans="2:41" x14ac:dyDescent="0.25">
      <c r="B38976" s="6"/>
      <c r="D38976" s="6"/>
      <c r="E38976" s="6"/>
      <c r="F38976" s="6"/>
      <c r="U38976" s="11"/>
      <c r="AO38976" s="11"/>
    </row>
    <row r="38977" spans="2:41" x14ac:dyDescent="0.25">
      <c r="B38977" s="6"/>
      <c r="D38977" s="6"/>
      <c r="E38977" s="6"/>
      <c r="F38977" s="6"/>
      <c r="U38977" s="11"/>
      <c r="AO38977" s="11"/>
    </row>
    <row r="38978" spans="2:41" x14ac:dyDescent="0.25">
      <c r="B38978" s="6"/>
      <c r="D38978" s="6"/>
      <c r="E38978" s="6"/>
      <c r="F38978" s="6"/>
      <c r="U38978" s="11"/>
      <c r="AO38978" s="11"/>
    </row>
    <row r="38979" spans="2:41" x14ac:dyDescent="0.25">
      <c r="B38979" s="6"/>
      <c r="D38979" s="6"/>
      <c r="E38979" s="6"/>
      <c r="F38979" s="6"/>
      <c r="U38979" s="11"/>
      <c r="AO38979" s="11"/>
    </row>
    <row r="38980" spans="2:41" x14ac:dyDescent="0.25">
      <c r="B38980" s="6"/>
      <c r="D38980" s="6"/>
      <c r="E38980" s="6"/>
      <c r="F38980" s="6"/>
      <c r="U38980" s="11"/>
      <c r="AO38980" s="11"/>
    </row>
    <row r="38981" spans="2:41" x14ac:dyDescent="0.25">
      <c r="B38981" s="6"/>
      <c r="D38981" s="6"/>
      <c r="E38981" s="6"/>
      <c r="F38981" s="6"/>
      <c r="U38981" s="11"/>
      <c r="AO38981" s="11"/>
    </row>
    <row r="38982" spans="2:41" x14ac:dyDescent="0.25">
      <c r="B38982" s="6"/>
      <c r="D38982" s="6"/>
      <c r="E38982" s="6"/>
      <c r="F38982" s="6"/>
      <c r="U38982" s="11"/>
      <c r="AO38982" s="11"/>
    </row>
    <row r="38983" spans="2:41" x14ac:dyDescent="0.25">
      <c r="B38983" s="6"/>
      <c r="D38983" s="6"/>
      <c r="E38983" s="6"/>
      <c r="F38983" s="6"/>
      <c r="U38983" s="11"/>
      <c r="AO38983" s="11"/>
    </row>
    <row r="38984" spans="2:41" x14ac:dyDescent="0.25">
      <c r="B38984" s="6"/>
      <c r="D38984" s="6"/>
      <c r="E38984" s="6"/>
      <c r="F38984" s="6"/>
      <c r="U38984" s="11"/>
      <c r="AO38984" s="11"/>
    </row>
    <row r="38985" spans="2:41" x14ac:dyDescent="0.25">
      <c r="B38985" s="6"/>
      <c r="D38985" s="6"/>
      <c r="E38985" s="6"/>
      <c r="F38985" s="6"/>
      <c r="U38985" s="11"/>
      <c r="AO38985" s="11"/>
    </row>
    <row r="38986" spans="2:41" x14ac:dyDescent="0.25">
      <c r="B38986" s="6"/>
      <c r="D38986" s="6"/>
      <c r="E38986" s="6"/>
      <c r="F38986" s="6"/>
      <c r="U38986" s="11"/>
      <c r="AO38986" s="11"/>
    </row>
    <row r="38987" spans="2:41" x14ac:dyDescent="0.25">
      <c r="B38987" s="6"/>
      <c r="D38987" s="6"/>
      <c r="E38987" s="6"/>
      <c r="F38987" s="6"/>
      <c r="U38987" s="11"/>
      <c r="AO38987" s="11"/>
    </row>
    <row r="38988" spans="2:41" x14ac:dyDescent="0.25">
      <c r="B38988" s="6"/>
      <c r="D38988" s="6"/>
      <c r="E38988" s="6"/>
      <c r="F38988" s="6"/>
      <c r="U38988" s="11"/>
      <c r="AO38988" s="11"/>
    </row>
    <row r="38989" spans="2:41" x14ac:dyDescent="0.25">
      <c r="B38989" s="6"/>
      <c r="D38989" s="6"/>
      <c r="E38989" s="6"/>
      <c r="F38989" s="6"/>
      <c r="U38989" s="11"/>
      <c r="AO38989" s="11"/>
    </row>
    <row r="38990" spans="2:41" x14ac:dyDescent="0.25">
      <c r="B38990" s="6"/>
      <c r="D38990" s="6"/>
      <c r="E38990" s="6"/>
      <c r="F38990" s="6"/>
      <c r="U38990" s="11"/>
      <c r="AO38990" s="11"/>
    </row>
    <row r="38991" spans="2:41" x14ac:dyDescent="0.25">
      <c r="B38991" s="6"/>
      <c r="D38991" s="6"/>
      <c r="E38991" s="6"/>
      <c r="F38991" s="6"/>
      <c r="U38991" s="11"/>
      <c r="AO38991" s="11"/>
    </row>
    <row r="38992" spans="2:41" x14ac:dyDescent="0.25">
      <c r="B38992" s="6"/>
      <c r="D38992" s="6"/>
      <c r="E38992" s="6"/>
      <c r="F38992" s="6"/>
      <c r="U38992" s="11"/>
      <c r="AO38992" s="11"/>
    </row>
    <row r="38993" spans="2:41" x14ac:dyDescent="0.25">
      <c r="B38993" s="6"/>
      <c r="D38993" s="6"/>
      <c r="E38993" s="6"/>
      <c r="F38993" s="6"/>
      <c r="U38993" s="11"/>
      <c r="AO38993" s="11"/>
    </row>
    <row r="38994" spans="2:41" x14ac:dyDescent="0.25">
      <c r="B38994" s="6"/>
      <c r="D38994" s="6"/>
      <c r="E38994" s="6"/>
      <c r="F38994" s="6"/>
      <c r="U38994" s="11"/>
      <c r="AO38994" s="11"/>
    </row>
    <row r="38995" spans="2:41" x14ac:dyDescent="0.25">
      <c r="B38995" s="6"/>
      <c r="D38995" s="6"/>
      <c r="E38995" s="6"/>
      <c r="F38995" s="6"/>
      <c r="U38995" s="11"/>
      <c r="AO38995" s="11"/>
    </row>
    <row r="38996" spans="2:41" x14ac:dyDescent="0.25">
      <c r="B38996" s="6"/>
      <c r="D38996" s="6"/>
      <c r="E38996" s="6"/>
      <c r="F38996" s="6"/>
      <c r="U38996" s="11"/>
      <c r="AO38996" s="11"/>
    </row>
    <row r="38997" spans="2:41" x14ac:dyDescent="0.25">
      <c r="B38997" s="6"/>
      <c r="D38997" s="6"/>
      <c r="E38997" s="6"/>
      <c r="F38997" s="6"/>
      <c r="U38997" s="11"/>
      <c r="AO38997" s="11"/>
    </row>
    <row r="38998" spans="2:41" x14ac:dyDescent="0.25">
      <c r="B38998" s="6"/>
      <c r="D38998" s="6"/>
      <c r="E38998" s="6"/>
      <c r="F38998" s="6"/>
      <c r="U38998" s="11"/>
      <c r="AO38998" s="11"/>
    </row>
    <row r="38999" spans="2:41" x14ac:dyDescent="0.25">
      <c r="B38999" s="6"/>
      <c r="D38999" s="6"/>
      <c r="E38999" s="6"/>
      <c r="F38999" s="6"/>
      <c r="U38999" s="11"/>
      <c r="AO38999" s="11"/>
    </row>
    <row r="39000" spans="2:41" x14ac:dyDescent="0.25">
      <c r="B39000" s="6"/>
      <c r="D39000" s="6"/>
      <c r="E39000" s="6"/>
      <c r="F39000" s="6"/>
      <c r="U39000" s="11"/>
      <c r="AO39000" s="11"/>
    </row>
    <row r="39001" spans="2:41" x14ac:dyDescent="0.25">
      <c r="B39001" s="6"/>
      <c r="D39001" s="6"/>
      <c r="E39001" s="6"/>
      <c r="F39001" s="6"/>
      <c r="U39001" s="11"/>
      <c r="AO39001" s="11"/>
    </row>
    <row r="39002" spans="2:41" x14ac:dyDescent="0.25">
      <c r="B39002" s="6"/>
      <c r="D39002" s="6"/>
      <c r="E39002" s="6"/>
      <c r="F39002" s="6"/>
      <c r="U39002" s="11"/>
      <c r="AO39002" s="11"/>
    </row>
    <row r="39003" spans="2:41" x14ac:dyDescent="0.25">
      <c r="B39003" s="6"/>
      <c r="D39003" s="6"/>
      <c r="E39003" s="6"/>
      <c r="F39003" s="6"/>
      <c r="U39003" s="11"/>
      <c r="AO39003" s="11"/>
    </row>
    <row r="39004" spans="2:41" x14ac:dyDescent="0.25">
      <c r="B39004" s="6"/>
      <c r="D39004" s="6"/>
      <c r="E39004" s="6"/>
      <c r="F39004" s="6"/>
      <c r="U39004" s="11"/>
      <c r="AO39004" s="11"/>
    </row>
    <row r="39005" spans="2:41" x14ac:dyDescent="0.25">
      <c r="B39005" s="6"/>
      <c r="D39005" s="6"/>
      <c r="E39005" s="6"/>
      <c r="F39005" s="6"/>
      <c r="U39005" s="11"/>
      <c r="AO39005" s="11"/>
    </row>
    <row r="39006" spans="2:41" x14ac:dyDescent="0.25">
      <c r="B39006" s="6"/>
      <c r="D39006" s="6"/>
      <c r="E39006" s="6"/>
      <c r="F39006" s="6"/>
      <c r="U39006" s="11"/>
      <c r="AO39006" s="11"/>
    </row>
    <row r="39007" spans="2:41" x14ac:dyDescent="0.25">
      <c r="B39007" s="6"/>
      <c r="D39007" s="6"/>
      <c r="E39007" s="6"/>
      <c r="F39007" s="6"/>
      <c r="U39007" s="11"/>
      <c r="AO39007" s="11"/>
    </row>
    <row r="39008" spans="2:41" x14ac:dyDescent="0.25">
      <c r="B39008" s="6"/>
      <c r="D39008" s="6"/>
      <c r="E39008" s="6"/>
      <c r="F39008" s="6"/>
      <c r="U39008" s="11"/>
      <c r="AO39008" s="11"/>
    </row>
    <row r="39009" spans="2:41" x14ac:dyDescent="0.25">
      <c r="B39009" s="6"/>
      <c r="D39009" s="6"/>
      <c r="E39009" s="6"/>
      <c r="F39009" s="6"/>
      <c r="U39009" s="11"/>
      <c r="AO39009" s="11"/>
    </row>
    <row r="39010" spans="2:41" x14ac:dyDescent="0.25">
      <c r="B39010" s="6"/>
      <c r="D39010" s="6"/>
      <c r="E39010" s="6"/>
      <c r="F39010" s="6"/>
      <c r="U39010" s="11"/>
      <c r="AO39010" s="11"/>
    </row>
    <row r="39011" spans="2:41" x14ac:dyDescent="0.25">
      <c r="B39011" s="6"/>
      <c r="D39011" s="6"/>
      <c r="E39011" s="6"/>
      <c r="F39011" s="6"/>
      <c r="U39011" s="11"/>
      <c r="AO39011" s="11"/>
    </row>
    <row r="39012" spans="2:41" x14ac:dyDescent="0.25">
      <c r="B39012" s="6"/>
      <c r="D39012" s="6"/>
      <c r="E39012" s="6"/>
      <c r="F39012" s="6"/>
      <c r="U39012" s="11"/>
      <c r="AO39012" s="11"/>
    </row>
    <row r="39013" spans="2:41" x14ac:dyDescent="0.25">
      <c r="B39013" s="6"/>
      <c r="D39013" s="6"/>
      <c r="E39013" s="6"/>
      <c r="F39013" s="6"/>
      <c r="U39013" s="11"/>
      <c r="AO39013" s="11"/>
    </row>
    <row r="39014" spans="2:41" x14ac:dyDescent="0.25">
      <c r="B39014" s="6"/>
      <c r="D39014" s="6"/>
      <c r="E39014" s="6"/>
      <c r="F39014" s="6"/>
      <c r="U39014" s="11"/>
      <c r="AO39014" s="11"/>
    </row>
    <row r="39015" spans="2:41" x14ac:dyDescent="0.25">
      <c r="B39015" s="6"/>
      <c r="D39015" s="6"/>
      <c r="E39015" s="6"/>
      <c r="F39015" s="6"/>
      <c r="U39015" s="11"/>
      <c r="AO39015" s="11"/>
    </row>
    <row r="39016" spans="2:41" x14ac:dyDescent="0.25">
      <c r="B39016" s="6"/>
      <c r="D39016" s="6"/>
      <c r="E39016" s="6"/>
      <c r="F39016" s="6"/>
      <c r="U39016" s="11"/>
      <c r="AO39016" s="11"/>
    </row>
    <row r="39017" spans="2:41" x14ac:dyDescent="0.25">
      <c r="B39017" s="6"/>
      <c r="D39017" s="6"/>
      <c r="E39017" s="6"/>
      <c r="F39017" s="6"/>
      <c r="U39017" s="11"/>
      <c r="AO39017" s="11"/>
    </row>
    <row r="39018" spans="2:41" x14ac:dyDescent="0.25">
      <c r="B39018" s="6"/>
      <c r="D39018" s="6"/>
      <c r="E39018" s="6"/>
      <c r="F39018" s="6"/>
      <c r="U39018" s="11"/>
      <c r="AO39018" s="11"/>
    </row>
    <row r="39019" spans="2:41" x14ac:dyDescent="0.25">
      <c r="B39019" s="6"/>
      <c r="D39019" s="6"/>
      <c r="E39019" s="6"/>
      <c r="F39019" s="6"/>
      <c r="U39019" s="11"/>
      <c r="AO39019" s="11"/>
    </row>
    <row r="39020" spans="2:41" x14ac:dyDescent="0.25">
      <c r="B39020" s="6"/>
      <c r="D39020" s="6"/>
      <c r="E39020" s="6"/>
      <c r="F39020" s="6"/>
      <c r="U39020" s="11"/>
      <c r="AO39020" s="11"/>
    </row>
    <row r="39021" spans="2:41" x14ac:dyDescent="0.25">
      <c r="B39021" s="6"/>
      <c r="D39021" s="6"/>
      <c r="E39021" s="6"/>
      <c r="F39021" s="6"/>
      <c r="U39021" s="11"/>
      <c r="AO39021" s="11"/>
    </row>
    <row r="39022" spans="2:41" x14ac:dyDescent="0.25">
      <c r="B39022" s="6"/>
      <c r="D39022" s="6"/>
      <c r="E39022" s="6"/>
      <c r="F39022" s="6"/>
      <c r="U39022" s="11"/>
      <c r="AO39022" s="11"/>
    </row>
    <row r="39023" spans="2:41" x14ac:dyDescent="0.25">
      <c r="B39023" s="6"/>
      <c r="D39023" s="6"/>
      <c r="E39023" s="6"/>
      <c r="F39023" s="6"/>
      <c r="U39023" s="11"/>
      <c r="AO39023" s="11"/>
    </row>
    <row r="39024" spans="2:41" x14ac:dyDescent="0.25">
      <c r="B39024" s="6"/>
      <c r="D39024" s="6"/>
      <c r="E39024" s="6"/>
      <c r="F39024" s="6"/>
      <c r="U39024" s="11"/>
      <c r="AO39024" s="11"/>
    </row>
    <row r="39025" spans="2:41" x14ac:dyDescent="0.25">
      <c r="B39025" s="6"/>
      <c r="D39025" s="6"/>
      <c r="E39025" s="6"/>
      <c r="F39025" s="6"/>
      <c r="U39025" s="11"/>
      <c r="AO39025" s="11"/>
    </row>
    <row r="39026" spans="2:41" x14ac:dyDescent="0.25">
      <c r="B39026" s="6"/>
      <c r="D39026" s="6"/>
      <c r="E39026" s="6"/>
      <c r="F39026" s="6"/>
      <c r="U39026" s="11"/>
      <c r="AO39026" s="11"/>
    </row>
    <row r="39027" spans="2:41" x14ac:dyDescent="0.25">
      <c r="B39027" s="6"/>
      <c r="D39027" s="6"/>
      <c r="E39027" s="6"/>
      <c r="F39027" s="6"/>
      <c r="U39027" s="11"/>
      <c r="AO39027" s="11"/>
    </row>
    <row r="39028" spans="2:41" x14ac:dyDescent="0.25">
      <c r="B39028" s="6"/>
      <c r="D39028" s="6"/>
      <c r="E39028" s="6"/>
      <c r="F39028" s="6"/>
      <c r="U39028" s="11"/>
      <c r="AO39028" s="11"/>
    </row>
    <row r="39029" spans="2:41" x14ac:dyDescent="0.25">
      <c r="B39029" s="6"/>
      <c r="D39029" s="6"/>
      <c r="E39029" s="6"/>
      <c r="F39029" s="6"/>
      <c r="U39029" s="11"/>
      <c r="AO39029" s="11"/>
    </row>
    <row r="39030" spans="2:41" x14ac:dyDescent="0.25">
      <c r="B39030" s="6"/>
      <c r="D39030" s="6"/>
      <c r="E39030" s="6"/>
      <c r="F39030" s="6"/>
      <c r="U39030" s="11"/>
      <c r="AO39030" s="11"/>
    </row>
    <row r="39031" spans="2:41" x14ac:dyDescent="0.25">
      <c r="B39031" s="6"/>
      <c r="D39031" s="6"/>
      <c r="E39031" s="6"/>
      <c r="F39031" s="6"/>
      <c r="U39031" s="11"/>
      <c r="AO39031" s="11"/>
    </row>
    <row r="39032" spans="2:41" x14ac:dyDescent="0.25">
      <c r="B39032" s="6"/>
      <c r="D39032" s="6"/>
      <c r="E39032" s="6"/>
      <c r="F39032" s="6"/>
      <c r="U39032" s="11"/>
      <c r="AO39032" s="11"/>
    </row>
    <row r="39033" spans="2:41" x14ac:dyDescent="0.25">
      <c r="B39033" s="6"/>
      <c r="D39033" s="6"/>
      <c r="E39033" s="6"/>
      <c r="F39033" s="6"/>
      <c r="U39033" s="11"/>
      <c r="AO39033" s="11"/>
    </row>
    <row r="39034" spans="2:41" x14ac:dyDescent="0.25">
      <c r="B39034" s="6"/>
      <c r="D39034" s="6"/>
      <c r="E39034" s="6"/>
      <c r="F39034" s="6"/>
      <c r="U39034" s="11"/>
      <c r="AO39034" s="11"/>
    </row>
    <row r="39035" spans="2:41" x14ac:dyDescent="0.25">
      <c r="B39035" s="6"/>
      <c r="D39035" s="6"/>
      <c r="E39035" s="6"/>
      <c r="F39035" s="6"/>
      <c r="U39035" s="11"/>
      <c r="AO39035" s="11"/>
    </row>
    <row r="39036" spans="2:41" x14ac:dyDescent="0.25">
      <c r="B39036" s="6"/>
      <c r="D39036" s="6"/>
      <c r="E39036" s="6"/>
      <c r="F39036" s="6"/>
      <c r="U39036" s="11"/>
      <c r="AO39036" s="11"/>
    </row>
    <row r="39037" spans="2:41" x14ac:dyDescent="0.25">
      <c r="B39037" s="6"/>
      <c r="D39037" s="6"/>
      <c r="E39037" s="6"/>
      <c r="F39037" s="6"/>
      <c r="U39037" s="11"/>
      <c r="AO39037" s="11"/>
    </row>
    <row r="39038" spans="2:41" x14ac:dyDescent="0.25">
      <c r="B39038" s="6"/>
      <c r="D39038" s="6"/>
      <c r="E39038" s="6"/>
      <c r="F39038" s="6"/>
      <c r="U39038" s="11"/>
      <c r="AO39038" s="11"/>
    </row>
    <row r="39039" spans="2:41" x14ac:dyDescent="0.25">
      <c r="B39039" s="6"/>
      <c r="D39039" s="6"/>
      <c r="E39039" s="6"/>
      <c r="F39039" s="6"/>
      <c r="U39039" s="11"/>
      <c r="AO39039" s="11"/>
    </row>
    <row r="39040" spans="2:41" x14ac:dyDescent="0.25">
      <c r="B39040" s="6"/>
      <c r="D39040" s="6"/>
      <c r="E39040" s="6"/>
      <c r="F39040" s="6"/>
      <c r="U39040" s="11"/>
      <c r="AO39040" s="11"/>
    </row>
    <row r="39041" spans="2:41" x14ac:dyDescent="0.25">
      <c r="B39041" s="6"/>
      <c r="D39041" s="6"/>
      <c r="E39041" s="6"/>
      <c r="F39041" s="6"/>
      <c r="U39041" s="11"/>
      <c r="AO39041" s="11"/>
    </row>
    <row r="39042" spans="2:41" x14ac:dyDescent="0.25">
      <c r="B39042" s="6"/>
      <c r="D39042" s="6"/>
      <c r="E39042" s="6"/>
      <c r="F39042" s="6"/>
      <c r="U39042" s="11"/>
      <c r="AO39042" s="11"/>
    </row>
    <row r="39043" spans="2:41" x14ac:dyDescent="0.25">
      <c r="B39043" s="6"/>
      <c r="D39043" s="6"/>
      <c r="E39043" s="6"/>
      <c r="F39043" s="6"/>
      <c r="U39043" s="11"/>
      <c r="AO39043" s="11"/>
    </row>
    <row r="39044" spans="2:41" x14ac:dyDescent="0.25">
      <c r="B39044" s="6"/>
      <c r="D39044" s="6"/>
      <c r="E39044" s="6"/>
      <c r="F39044" s="6"/>
      <c r="U39044" s="11"/>
      <c r="AO39044" s="11"/>
    </row>
    <row r="39045" spans="2:41" x14ac:dyDescent="0.25">
      <c r="B39045" s="6"/>
      <c r="D39045" s="6"/>
      <c r="E39045" s="6"/>
      <c r="F39045" s="6"/>
      <c r="U39045" s="11"/>
      <c r="AO39045" s="11"/>
    </row>
    <row r="39046" spans="2:41" x14ac:dyDescent="0.25">
      <c r="B39046" s="6"/>
      <c r="D39046" s="6"/>
      <c r="E39046" s="6"/>
      <c r="F39046" s="6"/>
      <c r="U39046" s="11"/>
      <c r="AO39046" s="11"/>
    </row>
    <row r="39047" spans="2:41" x14ac:dyDescent="0.25">
      <c r="B39047" s="6"/>
      <c r="D39047" s="6"/>
      <c r="E39047" s="6"/>
      <c r="F39047" s="6"/>
      <c r="U39047" s="11"/>
      <c r="AO39047" s="11"/>
    </row>
    <row r="39048" spans="2:41" x14ac:dyDescent="0.25">
      <c r="B39048" s="6"/>
      <c r="D39048" s="6"/>
      <c r="E39048" s="6"/>
      <c r="F39048" s="6"/>
      <c r="U39048" s="11"/>
      <c r="AO39048" s="11"/>
    </row>
    <row r="39049" spans="2:41" x14ac:dyDescent="0.25">
      <c r="B39049" s="6"/>
      <c r="D39049" s="6"/>
      <c r="E39049" s="6"/>
      <c r="F39049" s="6"/>
      <c r="U39049" s="11"/>
      <c r="AO39049" s="11"/>
    </row>
    <row r="39050" spans="2:41" x14ac:dyDescent="0.25">
      <c r="B39050" s="6"/>
      <c r="D39050" s="6"/>
      <c r="E39050" s="6"/>
      <c r="F39050" s="6"/>
      <c r="U39050" s="11"/>
      <c r="AO39050" s="11"/>
    </row>
    <row r="39051" spans="2:41" x14ac:dyDescent="0.25">
      <c r="B39051" s="6"/>
      <c r="D39051" s="6"/>
      <c r="E39051" s="6"/>
      <c r="F39051" s="6"/>
      <c r="U39051" s="11"/>
      <c r="AO39051" s="11"/>
    </row>
    <row r="39052" spans="2:41" x14ac:dyDescent="0.25">
      <c r="B39052" s="6"/>
      <c r="D39052" s="6"/>
      <c r="E39052" s="6"/>
      <c r="F39052" s="6"/>
      <c r="U39052" s="11"/>
      <c r="AO39052" s="11"/>
    </row>
    <row r="39053" spans="2:41" x14ac:dyDescent="0.25">
      <c r="B39053" s="6"/>
      <c r="D39053" s="6"/>
      <c r="E39053" s="6"/>
      <c r="F39053" s="6"/>
      <c r="U39053" s="11"/>
      <c r="AO39053" s="11"/>
    </row>
    <row r="39054" spans="2:41" x14ac:dyDescent="0.25">
      <c r="B39054" s="6"/>
      <c r="D39054" s="6"/>
      <c r="E39054" s="6"/>
      <c r="F39054" s="6"/>
      <c r="U39054" s="11"/>
      <c r="AO39054" s="11"/>
    </row>
    <row r="39055" spans="2:41" x14ac:dyDescent="0.25">
      <c r="B39055" s="6"/>
      <c r="D39055" s="6"/>
      <c r="E39055" s="6"/>
      <c r="F39055" s="6"/>
      <c r="U39055" s="11"/>
      <c r="AO39055" s="11"/>
    </row>
    <row r="39056" spans="2:41" x14ac:dyDescent="0.25">
      <c r="B39056" s="6"/>
      <c r="D39056" s="6"/>
      <c r="E39056" s="6"/>
      <c r="F39056" s="6"/>
      <c r="U39056" s="11"/>
      <c r="AO39056" s="11"/>
    </row>
    <row r="39057" spans="2:41" x14ac:dyDescent="0.25">
      <c r="B39057" s="6"/>
      <c r="D39057" s="6"/>
      <c r="E39057" s="6"/>
      <c r="F39057" s="6"/>
      <c r="U39057" s="11"/>
      <c r="AO39057" s="11"/>
    </row>
    <row r="39058" spans="2:41" x14ac:dyDescent="0.25">
      <c r="B39058" s="6"/>
      <c r="D39058" s="6"/>
      <c r="E39058" s="6"/>
      <c r="F39058" s="6"/>
      <c r="U39058" s="11"/>
      <c r="AO39058" s="11"/>
    </row>
    <row r="39059" spans="2:41" x14ac:dyDescent="0.25">
      <c r="B39059" s="6"/>
      <c r="D39059" s="6"/>
      <c r="E39059" s="6"/>
      <c r="F39059" s="6"/>
      <c r="U39059" s="11"/>
      <c r="AO39059" s="11"/>
    </row>
    <row r="39060" spans="2:41" x14ac:dyDescent="0.25">
      <c r="B39060" s="6"/>
      <c r="D39060" s="6"/>
      <c r="E39060" s="6"/>
      <c r="F39060" s="6"/>
      <c r="U39060" s="11"/>
      <c r="AO39060" s="11"/>
    </row>
    <row r="39061" spans="2:41" x14ac:dyDescent="0.25">
      <c r="B39061" s="6"/>
      <c r="D39061" s="6"/>
      <c r="E39061" s="6"/>
      <c r="F39061" s="6"/>
      <c r="U39061" s="11"/>
      <c r="AO39061" s="11"/>
    </row>
    <row r="39062" spans="2:41" x14ac:dyDescent="0.25">
      <c r="B39062" s="6"/>
      <c r="D39062" s="6"/>
      <c r="E39062" s="6"/>
      <c r="F39062" s="6"/>
      <c r="U39062" s="11"/>
      <c r="AO39062" s="11"/>
    </row>
    <row r="39063" spans="2:41" x14ac:dyDescent="0.25">
      <c r="B39063" s="6"/>
      <c r="D39063" s="6"/>
      <c r="E39063" s="6"/>
      <c r="F39063" s="6"/>
      <c r="U39063" s="11"/>
      <c r="AO39063" s="11"/>
    </row>
    <row r="39064" spans="2:41" x14ac:dyDescent="0.25">
      <c r="B39064" s="6"/>
      <c r="D39064" s="6"/>
      <c r="E39064" s="6"/>
      <c r="F39064" s="6"/>
      <c r="U39064" s="11"/>
      <c r="AO39064" s="11"/>
    </row>
    <row r="39065" spans="2:41" x14ac:dyDescent="0.25">
      <c r="B39065" s="6"/>
      <c r="D39065" s="6"/>
      <c r="E39065" s="6"/>
      <c r="F39065" s="6"/>
      <c r="U39065" s="11"/>
      <c r="AO39065" s="11"/>
    </row>
    <row r="39066" spans="2:41" x14ac:dyDescent="0.25">
      <c r="B39066" s="6"/>
      <c r="D39066" s="6"/>
      <c r="E39066" s="6"/>
      <c r="F39066" s="6"/>
      <c r="U39066" s="11"/>
      <c r="AO39066" s="11"/>
    </row>
    <row r="39067" spans="2:41" x14ac:dyDescent="0.25">
      <c r="B39067" s="6"/>
      <c r="D39067" s="6"/>
      <c r="E39067" s="6"/>
      <c r="F39067" s="6"/>
      <c r="U39067" s="11"/>
      <c r="AO39067" s="11"/>
    </row>
    <row r="39068" spans="2:41" x14ac:dyDescent="0.25">
      <c r="B39068" s="6"/>
      <c r="D39068" s="6"/>
      <c r="E39068" s="6"/>
      <c r="F39068" s="6"/>
      <c r="U39068" s="11"/>
      <c r="AO39068" s="11"/>
    </row>
    <row r="39069" spans="2:41" x14ac:dyDescent="0.25">
      <c r="B39069" s="6"/>
      <c r="D39069" s="6"/>
      <c r="E39069" s="6"/>
      <c r="F39069" s="6"/>
      <c r="U39069" s="11"/>
      <c r="AO39069" s="11"/>
    </row>
    <row r="39070" spans="2:41" x14ac:dyDescent="0.25">
      <c r="B39070" s="6"/>
      <c r="D39070" s="6"/>
      <c r="E39070" s="6"/>
      <c r="F39070" s="6"/>
      <c r="U39070" s="11"/>
      <c r="AO39070" s="11"/>
    </row>
    <row r="39071" spans="2:41" x14ac:dyDescent="0.25">
      <c r="B39071" s="6"/>
      <c r="D39071" s="6"/>
      <c r="E39071" s="6"/>
      <c r="F39071" s="6"/>
      <c r="U39071" s="11"/>
      <c r="AO39071" s="11"/>
    </row>
    <row r="39072" spans="2:41" x14ac:dyDescent="0.25">
      <c r="B39072" s="6"/>
      <c r="D39072" s="6"/>
      <c r="E39072" s="6"/>
      <c r="F39072" s="6"/>
      <c r="U39072" s="11"/>
      <c r="AO39072" s="11"/>
    </row>
    <row r="39073" spans="2:41" x14ac:dyDescent="0.25">
      <c r="B39073" s="6"/>
      <c r="D39073" s="6"/>
      <c r="E39073" s="6"/>
      <c r="F39073" s="6"/>
      <c r="U39073" s="11"/>
      <c r="AO39073" s="11"/>
    </row>
    <row r="39074" spans="2:41" x14ac:dyDescent="0.25">
      <c r="B39074" s="6"/>
      <c r="D39074" s="6"/>
      <c r="E39074" s="6"/>
      <c r="F39074" s="6"/>
      <c r="U39074" s="11"/>
      <c r="AO39074" s="11"/>
    </row>
    <row r="39075" spans="2:41" x14ac:dyDescent="0.25">
      <c r="B39075" s="6"/>
      <c r="D39075" s="6"/>
      <c r="E39075" s="6"/>
      <c r="F39075" s="6"/>
      <c r="U39075" s="11"/>
      <c r="AO39075" s="11"/>
    </row>
    <row r="39076" spans="2:41" x14ac:dyDescent="0.25">
      <c r="B39076" s="6"/>
      <c r="D39076" s="6"/>
      <c r="E39076" s="6"/>
      <c r="F39076" s="6"/>
      <c r="U39076" s="11"/>
      <c r="AO39076" s="11"/>
    </row>
    <row r="39077" spans="2:41" x14ac:dyDescent="0.25">
      <c r="B39077" s="6"/>
      <c r="D39077" s="6"/>
      <c r="E39077" s="6"/>
      <c r="F39077" s="6"/>
      <c r="U39077" s="11"/>
      <c r="AO39077" s="11"/>
    </row>
    <row r="39078" spans="2:41" x14ac:dyDescent="0.25">
      <c r="B39078" s="6"/>
      <c r="D39078" s="6"/>
      <c r="E39078" s="6"/>
      <c r="F39078" s="6"/>
      <c r="U39078" s="11"/>
      <c r="AO39078" s="11"/>
    </row>
    <row r="39079" spans="2:41" x14ac:dyDescent="0.25">
      <c r="B39079" s="6"/>
      <c r="D39079" s="6"/>
      <c r="E39079" s="6"/>
      <c r="F39079" s="6"/>
      <c r="U39079" s="11"/>
      <c r="AO39079" s="11"/>
    </row>
    <row r="39080" spans="2:41" x14ac:dyDescent="0.25">
      <c r="B39080" s="6"/>
      <c r="D39080" s="6"/>
      <c r="E39080" s="6"/>
      <c r="F39080" s="6"/>
      <c r="U39080" s="11"/>
      <c r="AO39080" s="11"/>
    </row>
    <row r="39081" spans="2:41" x14ac:dyDescent="0.25">
      <c r="B39081" s="6"/>
      <c r="D39081" s="6"/>
      <c r="E39081" s="6"/>
      <c r="F39081" s="6"/>
      <c r="U39081" s="11"/>
      <c r="AO39081" s="11"/>
    </row>
    <row r="39082" spans="2:41" x14ac:dyDescent="0.25">
      <c r="B39082" s="6"/>
      <c r="D39082" s="6"/>
      <c r="E39082" s="6"/>
      <c r="F39082" s="6"/>
      <c r="U39082" s="11"/>
      <c r="AO39082" s="11"/>
    </row>
    <row r="39083" spans="2:41" x14ac:dyDescent="0.25">
      <c r="B39083" s="6"/>
      <c r="D39083" s="6"/>
      <c r="E39083" s="6"/>
      <c r="F39083" s="6"/>
      <c r="U39083" s="11"/>
      <c r="AO39083" s="11"/>
    </row>
    <row r="39084" spans="2:41" x14ac:dyDescent="0.25">
      <c r="B39084" s="6"/>
      <c r="D39084" s="6"/>
      <c r="E39084" s="6"/>
      <c r="F39084" s="6"/>
      <c r="U39084" s="11"/>
      <c r="AO39084" s="11"/>
    </row>
    <row r="39085" spans="2:41" x14ac:dyDescent="0.25">
      <c r="B39085" s="6"/>
      <c r="D39085" s="6"/>
      <c r="E39085" s="6"/>
      <c r="F39085" s="6"/>
      <c r="U39085" s="11"/>
      <c r="AO39085" s="11"/>
    </row>
    <row r="39086" spans="2:41" x14ac:dyDescent="0.25">
      <c r="B39086" s="6"/>
      <c r="D39086" s="6"/>
      <c r="E39086" s="6"/>
      <c r="F39086" s="6"/>
      <c r="U39086" s="11"/>
      <c r="AO39086" s="11"/>
    </row>
    <row r="39087" spans="2:41" x14ac:dyDescent="0.25">
      <c r="B39087" s="6"/>
      <c r="D39087" s="6"/>
      <c r="E39087" s="6"/>
      <c r="F39087" s="6"/>
      <c r="U39087" s="11"/>
      <c r="AO39087" s="11"/>
    </row>
    <row r="39088" spans="2:41" x14ac:dyDescent="0.25">
      <c r="B39088" s="6"/>
      <c r="D39088" s="6"/>
      <c r="E39088" s="6"/>
      <c r="F39088" s="6"/>
      <c r="U39088" s="11"/>
      <c r="AO39088" s="11"/>
    </row>
    <row r="39089" spans="2:41" x14ac:dyDescent="0.25">
      <c r="B39089" s="6"/>
      <c r="D39089" s="6"/>
      <c r="E39089" s="6"/>
      <c r="F39089" s="6"/>
      <c r="U39089" s="11"/>
      <c r="AO39089" s="11"/>
    </row>
    <row r="39090" spans="2:41" x14ac:dyDescent="0.25">
      <c r="B39090" s="6"/>
      <c r="D39090" s="6"/>
      <c r="E39090" s="6"/>
      <c r="F39090" s="6"/>
      <c r="U39090" s="11"/>
      <c r="AO39090" s="11"/>
    </row>
    <row r="39091" spans="2:41" x14ac:dyDescent="0.25">
      <c r="B39091" s="6"/>
      <c r="D39091" s="6"/>
      <c r="E39091" s="6"/>
      <c r="F39091" s="6"/>
      <c r="U39091" s="11"/>
      <c r="AO39091" s="11"/>
    </row>
    <row r="39092" spans="2:41" x14ac:dyDescent="0.25">
      <c r="B39092" s="6"/>
      <c r="D39092" s="6"/>
      <c r="E39092" s="6"/>
      <c r="F39092" s="6"/>
      <c r="U39092" s="11"/>
      <c r="AO39092" s="11"/>
    </row>
    <row r="39093" spans="2:41" x14ac:dyDescent="0.25">
      <c r="B39093" s="6"/>
      <c r="D39093" s="6"/>
      <c r="E39093" s="6"/>
      <c r="F39093" s="6"/>
      <c r="U39093" s="11"/>
      <c r="AO39093" s="11"/>
    </row>
    <row r="39094" spans="2:41" x14ac:dyDescent="0.25">
      <c r="B39094" s="6"/>
      <c r="D39094" s="6"/>
      <c r="E39094" s="6"/>
      <c r="F39094" s="6"/>
      <c r="U39094" s="11"/>
      <c r="AO39094" s="11"/>
    </row>
    <row r="39095" spans="2:41" x14ac:dyDescent="0.25">
      <c r="B39095" s="6"/>
      <c r="D39095" s="6"/>
      <c r="E39095" s="6"/>
      <c r="F39095" s="6"/>
      <c r="U39095" s="11"/>
      <c r="AO39095" s="11"/>
    </row>
    <row r="39096" spans="2:41" x14ac:dyDescent="0.25">
      <c r="B39096" s="6"/>
      <c r="D39096" s="6"/>
      <c r="E39096" s="6"/>
      <c r="F39096" s="6"/>
      <c r="U39096" s="11"/>
      <c r="AO39096" s="11"/>
    </row>
    <row r="39097" spans="2:41" x14ac:dyDescent="0.25">
      <c r="B39097" s="6"/>
      <c r="D39097" s="6"/>
      <c r="E39097" s="6"/>
      <c r="F39097" s="6"/>
      <c r="U39097" s="11"/>
      <c r="AO39097" s="11"/>
    </row>
    <row r="39098" spans="2:41" x14ac:dyDescent="0.25">
      <c r="B39098" s="6"/>
      <c r="D39098" s="6"/>
      <c r="E39098" s="6"/>
      <c r="F39098" s="6"/>
      <c r="U39098" s="11"/>
      <c r="AO39098" s="11"/>
    </row>
    <row r="39099" spans="2:41" x14ac:dyDescent="0.25">
      <c r="B39099" s="6"/>
      <c r="D39099" s="6"/>
      <c r="E39099" s="6"/>
      <c r="F39099" s="6"/>
      <c r="U39099" s="11"/>
      <c r="AO39099" s="11"/>
    </row>
    <row r="39100" spans="2:41" x14ac:dyDescent="0.25">
      <c r="B39100" s="6"/>
      <c r="D39100" s="6"/>
      <c r="E39100" s="6"/>
      <c r="F39100" s="6"/>
      <c r="U39100" s="11"/>
      <c r="AO39100" s="11"/>
    </row>
    <row r="39101" spans="2:41" x14ac:dyDescent="0.25">
      <c r="B39101" s="6"/>
      <c r="D39101" s="6"/>
      <c r="E39101" s="6"/>
      <c r="F39101" s="6"/>
      <c r="U39101" s="11"/>
      <c r="AO39101" s="11"/>
    </row>
    <row r="39102" spans="2:41" x14ac:dyDescent="0.25">
      <c r="B39102" s="6"/>
      <c r="D39102" s="6"/>
      <c r="E39102" s="6"/>
      <c r="F39102" s="6"/>
      <c r="U39102" s="11"/>
      <c r="AO39102" s="11"/>
    </row>
    <row r="39103" spans="2:41" x14ac:dyDescent="0.25">
      <c r="B39103" s="6"/>
      <c r="D39103" s="6"/>
      <c r="E39103" s="6"/>
      <c r="F39103" s="6"/>
      <c r="U39103" s="11"/>
      <c r="AO39103" s="11"/>
    </row>
    <row r="39104" spans="2:41" x14ac:dyDescent="0.25">
      <c r="B39104" s="6"/>
      <c r="D39104" s="6"/>
      <c r="E39104" s="6"/>
      <c r="F39104" s="6"/>
      <c r="U39104" s="11"/>
      <c r="AO39104" s="11"/>
    </row>
    <row r="39105" spans="2:41" x14ac:dyDescent="0.25">
      <c r="B39105" s="6"/>
      <c r="D39105" s="6"/>
      <c r="E39105" s="6"/>
      <c r="F39105" s="6"/>
      <c r="U39105" s="11"/>
      <c r="AO39105" s="11"/>
    </row>
    <row r="39106" spans="2:41" x14ac:dyDescent="0.25">
      <c r="B39106" s="6"/>
      <c r="D39106" s="6"/>
      <c r="E39106" s="6"/>
      <c r="F39106" s="6"/>
      <c r="U39106" s="11"/>
      <c r="AO39106" s="11"/>
    </row>
    <row r="39107" spans="2:41" x14ac:dyDescent="0.25">
      <c r="B39107" s="6"/>
      <c r="D39107" s="6"/>
      <c r="E39107" s="6"/>
      <c r="F39107" s="6"/>
      <c r="U39107" s="11"/>
      <c r="AO39107" s="11"/>
    </row>
    <row r="39108" spans="2:41" x14ac:dyDescent="0.25">
      <c r="B39108" s="6"/>
      <c r="D39108" s="6"/>
      <c r="E39108" s="6"/>
      <c r="F39108" s="6"/>
      <c r="U39108" s="11"/>
      <c r="AO39108" s="11"/>
    </row>
    <row r="39109" spans="2:41" x14ac:dyDescent="0.25">
      <c r="B39109" s="6"/>
      <c r="D39109" s="6"/>
      <c r="E39109" s="6"/>
      <c r="F39109" s="6"/>
      <c r="U39109" s="11"/>
      <c r="AO39109" s="11"/>
    </row>
    <row r="39110" spans="2:41" x14ac:dyDescent="0.25">
      <c r="B39110" s="6"/>
      <c r="D39110" s="6"/>
      <c r="E39110" s="6"/>
      <c r="F39110" s="6"/>
      <c r="U39110" s="11"/>
      <c r="AO39110" s="11"/>
    </row>
    <row r="39111" spans="2:41" x14ac:dyDescent="0.25">
      <c r="B39111" s="6"/>
      <c r="D39111" s="6"/>
      <c r="E39111" s="6"/>
      <c r="F39111" s="6"/>
      <c r="U39111" s="11"/>
      <c r="AO39111" s="11"/>
    </row>
    <row r="39112" spans="2:41" x14ac:dyDescent="0.25">
      <c r="B39112" s="6"/>
      <c r="D39112" s="6"/>
      <c r="E39112" s="6"/>
      <c r="F39112" s="6"/>
      <c r="U39112" s="11"/>
      <c r="AO39112" s="11"/>
    </row>
    <row r="39113" spans="2:41" x14ac:dyDescent="0.25">
      <c r="B39113" s="6"/>
      <c r="D39113" s="6"/>
      <c r="E39113" s="6"/>
      <c r="F39113" s="6"/>
      <c r="U39113" s="11"/>
      <c r="AO39113" s="11"/>
    </row>
    <row r="39114" spans="2:41" x14ac:dyDescent="0.25">
      <c r="B39114" s="6"/>
      <c r="D39114" s="6"/>
      <c r="E39114" s="6"/>
      <c r="F39114" s="6"/>
      <c r="U39114" s="11"/>
      <c r="AO39114" s="11"/>
    </row>
    <row r="39115" spans="2:41" x14ac:dyDescent="0.25">
      <c r="B39115" s="6"/>
      <c r="D39115" s="6"/>
      <c r="E39115" s="6"/>
      <c r="F39115" s="6"/>
      <c r="U39115" s="11"/>
      <c r="AO39115" s="11"/>
    </row>
    <row r="39116" spans="2:41" x14ac:dyDescent="0.25">
      <c r="B39116" s="6"/>
      <c r="D39116" s="6"/>
      <c r="E39116" s="6"/>
      <c r="F39116" s="6"/>
      <c r="U39116" s="11"/>
      <c r="AO39116" s="11"/>
    </row>
    <row r="39117" spans="2:41" x14ac:dyDescent="0.25">
      <c r="B39117" s="6"/>
      <c r="D39117" s="6"/>
      <c r="E39117" s="6"/>
      <c r="F39117" s="6"/>
      <c r="U39117" s="11"/>
      <c r="AO39117" s="11"/>
    </row>
    <row r="39118" spans="2:41" x14ac:dyDescent="0.25">
      <c r="B39118" s="6"/>
      <c r="D39118" s="6"/>
      <c r="E39118" s="6"/>
      <c r="F39118" s="6"/>
      <c r="U39118" s="11"/>
      <c r="AO39118" s="11"/>
    </row>
    <row r="39119" spans="2:41" x14ac:dyDescent="0.25">
      <c r="B39119" s="6"/>
      <c r="D39119" s="6"/>
      <c r="E39119" s="6"/>
      <c r="F39119" s="6"/>
      <c r="U39119" s="11"/>
      <c r="AO39119" s="11"/>
    </row>
    <row r="39120" spans="2:41" x14ac:dyDescent="0.25">
      <c r="B39120" s="6"/>
      <c r="D39120" s="6"/>
      <c r="E39120" s="6"/>
      <c r="F39120" s="6"/>
      <c r="U39120" s="11"/>
      <c r="AO39120" s="11"/>
    </row>
    <row r="39121" spans="2:41" x14ac:dyDescent="0.25">
      <c r="B39121" s="6"/>
      <c r="D39121" s="6"/>
      <c r="E39121" s="6"/>
      <c r="F39121" s="6"/>
      <c r="U39121" s="11"/>
      <c r="AO39121" s="11"/>
    </row>
    <row r="39122" spans="2:41" x14ac:dyDescent="0.25">
      <c r="B39122" s="6"/>
      <c r="D39122" s="6"/>
      <c r="E39122" s="6"/>
      <c r="F39122" s="6"/>
      <c r="U39122" s="11"/>
      <c r="AO39122" s="11"/>
    </row>
    <row r="39123" spans="2:41" x14ac:dyDescent="0.25">
      <c r="B39123" s="6"/>
      <c r="D39123" s="6"/>
      <c r="E39123" s="6"/>
      <c r="F39123" s="6"/>
      <c r="U39123" s="11"/>
      <c r="AO39123" s="11"/>
    </row>
    <row r="39124" spans="2:41" x14ac:dyDescent="0.25">
      <c r="B39124" s="6"/>
      <c r="D39124" s="6"/>
      <c r="E39124" s="6"/>
      <c r="F39124" s="6"/>
      <c r="U39124" s="11"/>
      <c r="AO39124" s="11"/>
    </row>
    <row r="39125" spans="2:41" x14ac:dyDescent="0.25">
      <c r="B39125" s="6"/>
      <c r="D39125" s="6"/>
      <c r="E39125" s="6"/>
      <c r="F39125" s="6"/>
      <c r="U39125" s="11"/>
      <c r="AO39125" s="11"/>
    </row>
    <row r="39126" spans="2:41" x14ac:dyDescent="0.25">
      <c r="B39126" s="6"/>
      <c r="D39126" s="6"/>
      <c r="E39126" s="6"/>
      <c r="F39126" s="6"/>
      <c r="U39126" s="11"/>
      <c r="AO39126" s="11"/>
    </row>
    <row r="39127" spans="2:41" x14ac:dyDescent="0.25">
      <c r="B39127" s="6"/>
      <c r="D39127" s="6"/>
      <c r="E39127" s="6"/>
      <c r="F39127" s="6"/>
      <c r="U39127" s="11"/>
      <c r="AO39127" s="11"/>
    </row>
    <row r="39128" spans="2:41" x14ac:dyDescent="0.25">
      <c r="B39128" s="6"/>
      <c r="D39128" s="6"/>
      <c r="E39128" s="6"/>
      <c r="F39128" s="6"/>
      <c r="U39128" s="11"/>
      <c r="AO39128" s="11"/>
    </row>
    <row r="39129" spans="2:41" x14ac:dyDescent="0.25">
      <c r="B39129" s="6"/>
      <c r="D39129" s="6"/>
      <c r="E39129" s="6"/>
      <c r="F39129" s="6"/>
      <c r="U39129" s="11"/>
      <c r="AO39129" s="11"/>
    </row>
    <row r="39130" spans="2:41" x14ac:dyDescent="0.25">
      <c r="B39130" s="6"/>
      <c r="D39130" s="6"/>
      <c r="E39130" s="6"/>
      <c r="F39130" s="6"/>
      <c r="U39130" s="11"/>
      <c r="AO39130" s="11"/>
    </row>
    <row r="39131" spans="2:41" x14ac:dyDescent="0.25">
      <c r="B39131" s="6"/>
      <c r="D39131" s="6"/>
      <c r="E39131" s="6"/>
      <c r="F39131" s="6"/>
      <c r="U39131" s="11"/>
      <c r="AO39131" s="11"/>
    </row>
    <row r="39132" spans="2:41" x14ac:dyDescent="0.25">
      <c r="B39132" s="6"/>
      <c r="D39132" s="6"/>
      <c r="E39132" s="6"/>
      <c r="F39132" s="6"/>
      <c r="U39132" s="11"/>
      <c r="AO39132" s="11"/>
    </row>
    <row r="39133" spans="2:41" x14ac:dyDescent="0.25">
      <c r="B39133" s="6"/>
      <c r="D39133" s="6"/>
      <c r="E39133" s="6"/>
      <c r="F39133" s="6"/>
      <c r="U39133" s="11"/>
      <c r="AO39133" s="11"/>
    </row>
    <row r="39134" spans="2:41" x14ac:dyDescent="0.25">
      <c r="B39134" s="6"/>
      <c r="D39134" s="6"/>
      <c r="E39134" s="6"/>
      <c r="F39134" s="6"/>
      <c r="U39134" s="11"/>
      <c r="AO39134" s="11"/>
    </row>
    <row r="39135" spans="2:41" x14ac:dyDescent="0.25">
      <c r="B39135" s="6"/>
      <c r="D39135" s="6"/>
      <c r="E39135" s="6"/>
      <c r="F39135" s="6"/>
      <c r="U39135" s="11"/>
      <c r="AO39135" s="11"/>
    </row>
    <row r="39136" spans="2:41" x14ac:dyDescent="0.25">
      <c r="B39136" s="6"/>
      <c r="D39136" s="6"/>
      <c r="E39136" s="6"/>
      <c r="F39136" s="6"/>
      <c r="U39136" s="11"/>
      <c r="AO39136" s="11"/>
    </row>
    <row r="39137" spans="2:41" x14ac:dyDescent="0.25">
      <c r="B39137" s="6"/>
      <c r="D39137" s="6"/>
      <c r="E39137" s="6"/>
      <c r="F39137" s="6"/>
      <c r="U39137" s="11"/>
      <c r="AO39137" s="11"/>
    </row>
    <row r="39138" spans="2:41" x14ac:dyDescent="0.25">
      <c r="B39138" s="6"/>
      <c r="D39138" s="6"/>
      <c r="E39138" s="6"/>
      <c r="F39138" s="6"/>
      <c r="U39138" s="11"/>
      <c r="AO39138" s="11"/>
    </row>
    <row r="39139" spans="2:41" x14ac:dyDescent="0.25">
      <c r="B39139" s="6"/>
      <c r="D39139" s="6"/>
      <c r="E39139" s="6"/>
      <c r="F39139" s="6"/>
      <c r="U39139" s="11"/>
      <c r="AO39139" s="11"/>
    </row>
    <row r="39140" spans="2:41" x14ac:dyDescent="0.25">
      <c r="B39140" s="6"/>
      <c r="D39140" s="6"/>
      <c r="E39140" s="6"/>
      <c r="F39140" s="6"/>
      <c r="U39140" s="11"/>
      <c r="AO39140" s="11"/>
    </row>
    <row r="39141" spans="2:41" x14ac:dyDescent="0.25">
      <c r="B39141" s="6"/>
      <c r="D39141" s="6"/>
      <c r="E39141" s="6"/>
      <c r="F39141" s="6"/>
      <c r="U39141" s="11"/>
      <c r="AO39141" s="11"/>
    </row>
    <row r="39142" spans="2:41" x14ac:dyDescent="0.25">
      <c r="B39142" s="6"/>
      <c r="D39142" s="6"/>
      <c r="E39142" s="6"/>
      <c r="F39142" s="6"/>
      <c r="U39142" s="11"/>
      <c r="AO39142" s="11"/>
    </row>
    <row r="39143" spans="2:41" x14ac:dyDescent="0.25">
      <c r="B39143" s="6"/>
      <c r="D39143" s="6"/>
      <c r="E39143" s="6"/>
      <c r="F39143" s="6"/>
      <c r="U39143" s="11"/>
      <c r="AO39143" s="11"/>
    </row>
    <row r="39144" spans="2:41" x14ac:dyDescent="0.25">
      <c r="B39144" s="6"/>
      <c r="D39144" s="6"/>
      <c r="E39144" s="6"/>
      <c r="F39144" s="6"/>
      <c r="U39144" s="11"/>
      <c r="AO39144" s="11"/>
    </row>
    <row r="39145" spans="2:41" x14ac:dyDescent="0.25">
      <c r="B39145" s="6"/>
      <c r="D39145" s="6"/>
      <c r="E39145" s="6"/>
      <c r="F39145" s="6"/>
      <c r="U39145" s="11"/>
      <c r="AO39145" s="11"/>
    </row>
    <row r="39146" spans="2:41" x14ac:dyDescent="0.25">
      <c r="B39146" s="6"/>
      <c r="D39146" s="6"/>
      <c r="E39146" s="6"/>
      <c r="F39146" s="6"/>
      <c r="U39146" s="11"/>
      <c r="AO39146" s="11"/>
    </row>
    <row r="39147" spans="2:41" x14ac:dyDescent="0.25">
      <c r="B39147" s="6"/>
      <c r="D39147" s="6"/>
      <c r="E39147" s="6"/>
      <c r="F39147" s="6"/>
      <c r="U39147" s="11"/>
      <c r="AO39147" s="11"/>
    </row>
    <row r="39148" spans="2:41" x14ac:dyDescent="0.25">
      <c r="B39148" s="6"/>
      <c r="D39148" s="6"/>
      <c r="E39148" s="6"/>
      <c r="F39148" s="6"/>
      <c r="U39148" s="11"/>
      <c r="AO39148" s="11"/>
    </row>
    <row r="39149" spans="2:41" x14ac:dyDescent="0.25">
      <c r="B39149" s="6"/>
      <c r="D39149" s="6"/>
      <c r="E39149" s="6"/>
      <c r="F39149" s="6"/>
      <c r="U39149" s="11"/>
      <c r="AO39149" s="11"/>
    </row>
    <row r="39150" spans="2:41" x14ac:dyDescent="0.25">
      <c r="B39150" s="6"/>
      <c r="D39150" s="6"/>
      <c r="E39150" s="6"/>
      <c r="F39150" s="6"/>
      <c r="U39150" s="11"/>
      <c r="AO39150" s="11"/>
    </row>
    <row r="39151" spans="2:41" x14ac:dyDescent="0.25">
      <c r="B39151" s="6"/>
      <c r="D39151" s="6"/>
      <c r="E39151" s="6"/>
      <c r="F39151" s="6"/>
      <c r="U39151" s="11"/>
      <c r="AO39151" s="11"/>
    </row>
    <row r="39152" spans="2:41" x14ac:dyDescent="0.25">
      <c r="B39152" s="6"/>
      <c r="D39152" s="6"/>
      <c r="E39152" s="6"/>
      <c r="F39152" s="6"/>
      <c r="U39152" s="11"/>
      <c r="AO39152" s="11"/>
    </row>
    <row r="39153" spans="2:41" x14ac:dyDescent="0.25">
      <c r="B39153" s="6"/>
      <c r="D39153" s="6"/>
      <c r="E39153" s="6"/>
      <c r="F39153" s="6"/>
      <c r="U39153" s="11"/>
      <c r="AO39153" s="11"/>
    </row>
    <row r="39154" spans="2:41" x14ac:dyDescent="0.25">
      <c r="B39154" s="6"/>
      <c r="D39154" s="6"/>
      <c r="E39154" s="6"/>
      <c r="F39154" s="6"/>
      <c r="U39154" s="11"/>
      <c r="AO39154" s="11"/>
    </row>
    <row r="39155" spans="2:41" x14ac:dyDescent="0.25">
      <c r="B39155" s="6"/>
      <c r="D39155" s="6"/>
      <c r="E39155" s="6"/>
      <c r="F39155" s="6"/>
      <c r="U39155" s="11"/>
      <c r="AO39155" s="11"/>
    </row>
    <row r="39156" spans="2:41" x14ac:dyDescent="0.25">
      <c r="B39156" s="6"/>
      <c r="D39156" s="6"/>
      <c r="E39156" s="6"/>
      <c r="F39156" s="6"/>
      <c r="U39156" s="11"/>
      <c r="AO39156" s="11"/>
    </row>
    <row r="39157" spans="2:41" x14ac:dyDescent="0.25">
      <c r="B39157" s="6"/>
      <c r="D39157" s="6"/>
      <c r="E39157" s="6"/>
      <c r="F39157" s="6"/>
      <c r="U39157" s="11"/>
      <c r="AO39157" s="11"/>
    </row>
    <row r="39158" spans="2:41" x14ac:dyDescent="0.25">
      <c r="B39158" s="6"/>
      <c r="D39158" s="6"/>
      <c r="E39158" s="6"/>
      <c r="F39158" s="6"/>
      <c r="U39158" s="11"/>
      <c r="AO39158" s="11"/>
    </row>
    <row r="39159" spans="2:41" x14ac:dyDescent="0.25">
      <c r="B39159" s="6"/>
      <c r="D39159" s="6"/>
      <c r="E39159" s="6"/>
      <c r="F39159" s="6"/>
      <c r="U39159" s="11"/>
      <c r="AO39159" s="11"/>
    </row>
    <row r="39160" spans="2:41" x14ac:dyDescent="0.25">
      <c r="B39160" s="6"/>
      <c r="D39160" s="6"/>
      <c r="E39160" s="6"/>
      <c r="F39160" s="6"/>
      <c r="U39160" s="11"/>
      <c r="AO39160" s="11"/>
    </row>
    <row r="39161" spans="2:41" x14ac:dyDescent="0.25">
      <c r="B39161" s="6"/>
      <c r="D39161" s="6"/>
      <c r="E39161" s="6"/>
      <c r="F39161" s="6"/>
      <c r="U39161" s="11"/>
      <c r="AO39161" s="11"/>
    </row>
    <row r="39162" spans="2:41" x14ac:dyDescent="0.25">
      <c r="B39162" s="6"/>
      <c r="D39162" s="6"/>
      <c r="E39162" s="6"/>
      <c r="F39162" s="6"/>
      <c r="U39162" s="11"/>
      <c r="AO39162" s="11"/>
    </row>
    <row r="39163" spans="2:41" x14ac:dyDescent="0.25">
      <c r="B39163" s="6"/>
      <c r="D39163" s="6"/>
      <c r="E39163" s="6"/>
      <c r="F39163" s="6"/>
      <c r="U39163" s="11"/>
      <c r="AO39163" s="11"/>
    </row>
    <row r="39164" spans="2:41" x14ac:dyDescent="0.25">
      <c r="B39164" s="6"/>
      <c r="D39164" s="6"/>
      <c r="E39164" s="6"/>
      <c r="F39164" s="6"/>
      <c r="U39164" s="11"/>
      <c r="AO39164" s="11"/>
    </row>
    <row r="39165" spans="2:41" x14ac:dyDescent="0.25">
      <c r="B39165" s="6"/>
      <c r="D39165" s="6"/>
      <c r="E39165" s="6"/>
      <c r="F39165" s="6"/>
      <c r="U39165" s="11"/>
      <c r="AO39165" s="11"/>
    </row>
    <row r="39166" spans="2:41" x14ac:dyDescent="0.25">
      <c r="B39166" s="6"/>
      <c r="D39166" s="6"/>
      <c r="E39166" s="6"/>
      <c r="F39166" s="6"/>
      <c r="U39166" s="11"/>
      <c r="AO39166" s="11"/>
    </row>
    <row r="39167" spans="2:41" x14ac:dyDescent="0.25">
      <c r="B39167" s="6"/>
      <c r="D39167" s="6"/>
      <c r="E39167" s="6"/>
      <c r="F39167" s="6"/>
      <c r="U39167" s="11"/>
      <c r="AO39167" s="11"/>
    </row>
    <row r="39168" spans="2:41" x14ac:dyDescent="0.25">
      <c r="B39168" s="6"/>
      <c r="D39168" s="6"/>
      <c r="E39168" s="6"/>
      <c r="F39168" s="6"/>
      <c r="U39168" s="11"/>
      <c r="AO39168" s="11"/>
    </row>
    <row r="39169" spans="2:41" x14ac:dyDescent="0.25">
      <c r="B39169" s="6"/>
      <c r="D39169" s="6"/>
      <c r="E39169" s="6"/>
      <c r="F39169" s="6"/>
      <c r="U39169" s="11"/>
      <c r="AO39169" s="11"/>
    </row>
    <row r="39170" spans="2:41" x14ac:dyDescent="0.25">
      <c r="B39170" s="6"/>
      <c r="D39170" s="6"/>
      <c r="E39170" s="6"/>
      <c r="F39170" s="6"/>
      <c r="U39170" s="11"/>
      <c r="AO39170" s="11"/>
    </row>
    <row r="39171" spans="2:41" x14ac:dyDescent="0.25">
      <c r="B39171" s="6"/>
      <c r="D39171" s="6"/>
      <c r="E39171" s="6"/>
      <c r="F39171" s="6"/>
      <c r="U39171" s="11"/>
      <c r="AO39171" s="11"/>
    </row>
    <row r="39172" spans="2:41" x14ac:dyDescent="0.25">
      <c r="B39172" s="6"/>
      <c r="D39172" s="6"/>
      <c r="E39172" s="6"/>
      <c r="F39172" s="6"/>
      <c r="U39172" s="11"/>
      <c r="AO39172" s="11"/>
    </row>
    <row r="39173" spans="2:41" x14ac:dyDescent="0.25">
      <c r="B39173" s="6"/>
      <c r="D39173" s="6"/>
      <c r="E39173" s="6"/>
      <c r="F39173" s="6"/>
      <c r="U39173" s="11"/>
      <c r="AO39173" s="11"/>
    </row>
    <row r="39174" spans="2:41" x14ac:dyDescent="0.25">
      <c r="B39174" s="6"/>
      <c r="D39174" s="6"/>
      <c r="E39174" s="6"/>
      <c r="F39174" s="6"/>
      <c r="U39174" s="11"/>
      <c r="AO39174" s="11"/>
    </row>
    <row r="39175" spans="2:41" x14ac:dyDescent="0.25">
      <c r="B39175" s="6"/>
      <c r="D39175" s="6"/>
      <c r="E39175" s="6"/>
      <c r="F39175" s="6"/>
      <c r="U39175" s="11"/>
      <c r="AO39175" s="11"/>
    </row>
    <row r="39176" spans="2:41" x14ac:dyDescent="0.25">
      <c r="B39176" s="6"/>
      <c r="D39176" s="6"/>
      <c r="E39176" s="6"/>
      <c r="F39176" s="6"/>
      <c r="U39176" s="11"/>
      <c r="AO39176" s="11"/>
    </row>
    <row r="39177" spans="2:41" x14ac:dyDescent="0.25">
      <c r="B39177" s="6"/>
      <c r="D39177" s="6"/>
      <c r="E39177" s="6"/>
      <c r="F39177" s="6"/>
      <c r="U39177" s="11"/>
      <c r="AO39177" s="11"/>
    </row>
    <row r="39178" spans="2:41" x14ac:dyDescent="0.25">
      <c r="B39178" s="6"/>
      <c r="D39178" s="6"/>
      <c r="E39178" s="6"/>
      <c r="F39178" s="6"/>
      <c r="U39178" s="11"/>
      <c r="AO39178" s="11"/>
    </row>
    <row r="39179" spans="2:41" x14ac:dyDescent="0.25">
      <c r="B39179" s="6"/>
      <c r="D39179" s="6"/>
      <c r="E39179" s="6"/>
      <c r="F39179" s="6"/>
      <c r="U39179" s="11"/>
      <c r="AO39179" s="11"/>
    </row>
    <row r="39180" spans="2:41" x14ac:dyDescent="0.25">
      <c r="B39180" s="6"/>
      <c r="D39180" s="6"/>
      <c r="E39180" s="6"/>
      <c r="F39180" s="6"/>
      <c r="U39180" s="11"/>
      <c r="AO39180" s="11"/>
    </row>
    <row r="39181" spans="2:41" x14ac:dyDescent="0.25">
      <c r="B39181" s="6"/>
      <c r="D39181" s="6"/>
      <c r="E39181" s="6"/>
      <c r="F39181" s="6"/>
      <c r="U39181" s="11"/>
      <c r="AO39181" s="11"/>
    </row>
    <row r="39182" spans="2:41" x14ac:dyDescent="0.25">
      <c r="B39182" s="6"/>
      <c r="D39182" s="6"/>
      <c r="E39182" s="6"/>
      <c r="F39182" s="6"/>
      <c r="U39182" s="11"/>
      <c r="AO39182" s="11"/>
    </row>
    <row r="39183" spans="2:41" x14ac:dyDescent="0.25">
      <c r="B39183" s="6"/>
      <c r="D39183" s="6"/>
      <c r="E39183" s="6"/>
      <c r="F39183" s="6"/>
      <c r="U39183" s="11"/>
      <c r="AO39183" s="11"/>
    </row>
    <row r="39184" spans="2:41" x14ac:dyDescent="0.25">
      <c r="B39184" s="6"/>
      <c r="D39184" s="6"/>
      <c r="E39184" s="6"/>
      <c r="F39184" s="6"/>
      <c r="U39184" s="11"/>
      <c r="AO39184" s="11"/>
    </row>
    <row r="39185" spans="2:41" x14ac:dyDescent="0.25">
      <c r="B39185" s="6"/>
      <c r="D39185" s="6"/>
      <c r="E39185" s="6"/>
      <c r="F39185" s="6"/>
      <c r="U39185" s="11"/>
      <c r="AO39185" s="11"/>
    </row>
    <row r="39186" spans="2:41" x14ac:dyDescent="0.25">
      <c r="B39186" s="6"/>
      <c r="D39186" s="6"/>
      <c r="E39186" s="6"/>
      <c r="F39186" s="6"/>
      <c r="U39186" s="11"/>
      <c r="AO39186" s="11"/>
    </row>
    <row r="39187" spans="2:41" x14ac:dyDescent="0.25">
      <c r="B39187" s="6"/>
      <c r="D39187" s="6"/>
      <c r="E39187" s="6"/>
      <c r="F39187" s="6"/>
      <c r="U39187" s="11"/>
      <c r="AO39187" s="11"/>
    </row>
    <row r="39188" spans="2:41" x14ac:dyDescent="0.25">
      <c r="B39188" s="6"/>
      <c r="D39188" s="6"/>
      <c r="E39188" s="6"/>
      <c r="F39188" s="6"/>
      <c r="U39188" s="11"/>
      <c r="AO39188" s="11"/>
    </row>
    <row r="39189" spans="2:41" x14ac:dyDescent="0.25">
      <c r="B39189" s="6"/>
      <c r="D39189" s="6"/>
      <c r="E39189" s="6"/>
      <c r="F39189" s="6"/>
      <c r="U39189" s="11"/>
      <c r="AO39189" s="11"/>
    </row>
    <row r="39190" spans="2:41" x14ac:dyDescent="0.25">
      <c r="B39190" s="6"/>
      <c r="D39190" s="6"/>
      <c r="E39190" s="6"/>
      <c r="F39190" s="6"/>
      <c r="U39190" s="11"/>
      <c r="AO39190" s="11"/>
    </row>
    <row r="39191" spans="2:41" x14ac:dyDescent="0.25">
      <c r="B39191" s="6"/>
      <c r="D39191" s="6"/>
      <c r="E39191" s="6"/>
      <c r="F39191" s="6"/>
      <c r="U39191" s="11"/>
      <c r="AO39191" s="11"/>
    </row>
    <row r="39192" spans="2:41" x14ac:dyDescent="0.25">
      <c r="B39192" s="6"/>
      <c r="D39192" s="6"/>
      <c r="E39192" s="6"/>
      <c r="F39192" s="6"/>
      <c r="U39192" s="11"/>
      <c r="AO39192" s="11"/>
    </row>
    <row r="39193" spans="2:41" x14ac:dyDescent="0.25">
      <c r="B39193" s="6"/>
      <c r="D39193" s="6"/>
      <c r="E39193" s="6"/>
      <c r="F39193" s="6"/>
      <c r="U39193" s="11"/>
      <c r="AO39193" s="11"/>
    </row>
    <row r="39194" spans="2:41" x14ac:dyDescent="0.25">
      <c r="B39194" s="6"/>
      <c r="D39194" s="6"/>
      <c r="E39194" s="6"/>
      <c r="F39194" s="6"/>
      <c r="U39194" s="11"/>
      <c r="AO39194" s="11"/>
    </row>
    <row r="39195" spans="2:41" x14ac:dyDescent="0.25">
      <c r="B39195" s="6"/>
      <c r="D39195" s="6"/>
      <c r="E39195" s="6"/>
      <c r="F39195" s="6"/>
      <c r="U39195" s="11"/>
      <c r="AO39195" s="11"/>
    </row>
    <row r="39196" spans="2:41" x14ac:dyDescent="0.25">
      <c r="B39196" s="6"/>
      <c r="D39196" s="6"/>
      <c r="E39196" s="6"/>
      <c r="F39196" s="6"/>
      <c r="U39196" s="11"/>
      <c r="AO39196" s="11"/>
    </row>
    <row r="39197" spans="2:41" x14ac:dyDescent="0.25">
      <c r="B39197" s="6"/>
      <c r="D39197" s="6"/>
      <c r="E39197" s="6"/>
      <c r="F39197" s="6"/>
      <c r="U39197" s="11"/>
      <c r="AO39197" s="11"/>
    </row>
    <row r="39198" spans="2:41" x14ac:dyDescent="0.25">
      <c r="B39198" s="6"/>
      <c r="D39198" s="6"/>
      <c r="E39198" s="6"/>
      <c r="F39198" s="6"/>
      <c r="U39198" s="11"/>
      <c r="AO39198" s="11"/>
    </row>
    <row r="39199" spans="2:41" x14ac:dyDescent="0.25">
      <c r="B39199" s="6"/>
      <c r="D39199" s="6"/>
      <c r="E39199" s="6"/>
      <c r="F39199" s="6"/>
      <c r="U39199" s="11"/>
      <c r="AO39199" s="11"/>
    </row>
    <row r="39200" spans="2:41" x14ac:dyDescent="0.25">
      <c r="B39200" s="6"/>
      <c r="D39200" s="6"/>
      <c r="E39200" s="6"/>
      <c r="F39200" s="6"/>
      <c r="U39200" s="11"/>
      <c r="AO39200" s="11"/>
    </row>
    <row r="39201" spans="2:41" x14ac:dyDescent="0.25">
      <c r="B39201" s="6"/>
      <c r="D39201" s="6"/>
      <c r="E39201" s="6"/>
      <c r="F39201" s="6"/>
      <c r="U39201" s="11"/>
      <c r="AO39201" s="11"/>
    </row>
    <row r="39202" spans="2:41" x14ac:dyDescent="0.25">
      <c r="B39202" s="6"/>
      <c r="D39202" s="6"/>
      <c r="E39202" s="6"/>
      <c r="F39202" s="6"/>
      <c r="U39202" s="11"/>
      <c r="AO39202" s="11"/>
    </row>
    <row r="39203" spans="2:41" x14ac:dyDescent="0.25">
      <c r="B39203" s="6"/>
      <c r="D39203" s="6"/>
      <c r="E39203" s="6"/>
      <c r="F39203" s="6"/>
      <c r="U39203" s="11"/>
      <c r="AO39203" s="11"/>
    </row>
    <row r="39204" spans="2:41" x14ac:dyDescent="0.25">
      <c r="B39204" s="6"/>
      <c r="D39204" s="6"/>
      <c r="E39204" s="6"/>
      <c r="F39204" s="6"/>
      <c r="U39204" s="11"/>
      <c r="AO39204" s="11"/>
    </row>
    <row r="39205" spans="2:41" x14ac:dyDescent="0.25">
      <c r="B39205" s="6"/>
      <c r="D39205" s="6"/>
      <c r="E39205" s="6"/>
      <c r="F39205" s="6"/>
      <c r="U39205" s="11"/>
      <c r="AO39205" s="11"/>
    </row>
    <row r="39206" spans="2:41" x14ac:dyDescent="0.25">
      <c r="B39206" s="6"/>
      <c r="D39206" s="6"/>
      <c r="E39206" s="6"/>
      <c r="F39206" s="6"/>
      <c r="U39206" s="11"/>
      <c r="AO39206" s="11"/>
    </row>
    <row r="39207" spans="2:41" x14ac:dyDescent="0.25">
      <c r="B39207" s="6"/>
      <c r="D39207" s="6"/>
      <c r="E39207" s="6"/>
      <c r="F39207" s="6"/>
      <c r="U39207" s="11"/>
      <c r="AO39207" s="11"/>
    </row>
    <row r="39208" spans="2:41" x14ac:dyDescent="0.25">
      <c r="B39208" s="6"/>
      <c r="D39208" s="6"/>
      <c r="E39208" s="6"/>
      <c r="F39208" s="6"/>
      <c r="U39208" s="11"/>
      <c r="AO39208" s="11"/>
    </row>
    <row r="39209" spans="2:41" x14ac:dyDescent="0.25">
      <c r="B39209" s="6"/>
      <c r="D39209" s="6"/>
      <c r="E39209" s="6"/>
      <c r="F39209" s="6"/>
      <c r="U39209" s="11"/>
      <c r="AO39209" s="11"/>
    </row>
    <row r="39210" spans="2:41" x14ac:dyDescent="0.25">
      <c r="B39210" s="6"/>
      <c r="D39210" s="6"/>
      <c r="E39210" s="6"/>
      <c r="F39210" s="6"/>
      <c r="U39210" s="11"/>
      <c r="AO39210" s="11"/>
    </row>
    <row r="39211" spans="2:41" x14ac:dyDescent="0.25">
      <c r="B39211" s="6"/>
      <c r="D39211" s="6"/>
      <c r="E39211" s="6"/>
      <c r="F39211" s="6"/>
      <c r="U39211" s="11"/>
      <c r="AO39211" s="11"/>
    </row>
    <row r="39212" spans="2:41" x14ac:dyDescent="0.25">
      <c r="B39212" s="6"/>
      <c r="D39212" s="6"/>
      <c r="E39212" s="6"/>
      <c r="F39212" s="6"/>
      <c r="U39212" s="11"/>
      <c r="AO39212" s="11"/>
    </row>
    <row r="39213" spans="2:41" x14ac:dyDescent="0.25">
      <c r="B39213" s="6"/>
      <c r="D39213" s="6"/>
      <c r="E39213" s="6"/>
      <c r="F39213" s="6"/>
      <c r="U39213" s="11"/>
      <c r="AO39213" s="11"/>
    </row>
    <row r="39214" spans="2:41" x14ac:dyDescent="0.25">
      <c r="B39214" s="6"/>
      <c r="D39214" s="6"/>
      <c r="E39214" s="6"/>
      <c r="F39214" s="6"/>
      <c r="U39214" s="11"/>
      <c r="AO39214" s="11"/>
    </row>
    <row r="39215" spans="2:41" x14ac:dyDescent="0.25">
      <c r="B39215" s="6"/>
      <c r="D39215" s="6"/>
      <c r="E39215" s="6"/>
      <c r="F39215" s="6"/>
      <c r="U39215" s="11"/>
      <c r="AO39215" s="11"/>
    </row>
    <row r="39216" spans="2:41" x14ac:dyDescent="0.25">
      <c r="B39216" s="6"/>
      <c r="D39216" s="6"/>
      <c r="E39216" s="6"/>
      <c r="F39216" s="6"/>
      <c r="U39216" s="11"/>
      <c r="AO39216" s="11"/>
    </row>
    <row r="39217" spans="2:41" x14ac:dyDescent="0.25">
      <c r="B39217" s="6"/>
      <c r="D39217" s="6"/>
      <c r="E39217" s="6"/>
      <c r="F39217" s="6"/>
      <c r="U39217" s="11"/>
      <c r="AO39217" s="11"/>
    </row>
    <row r="39218" spans="2:41" x14ac:dyDescent="0.25">
      <c r="B39218" s="6"/>
      <c r="D39218" s="6"/>
      <c r="E39218" s="6"/>
      <c r="F39218" s="6"/>
      <c r="U39218" s="11"/>
      <c r="AO39218" s="11"/>
    </row>
    <row r="39219" spans="2:41" x14ac:dyDescent="0.25">
      <c r="B39219" s="6"/>
      <c r="D39219" s="6"/>
      <c r="E39219" s="6"/>
      <c r="F39219" s="6"/>
      <c r="U39219" s="11"/>
      <c r="AO39219" s="11"/>
    </row>
    <row r="39220" spans="2:41" x14ac:dyDescent="0.25">
      <c r="B39220" s="6"/>
      <c r="D39220" s="6"/>
      <c r="E39220" s="6"/>
      <c r="F39220" s="6"/>
      <c r="U39220" s="11"/>
      <c r="AO39220" s="11"/>
    </row>
    <row r="39221" spans="2:41" x14ac:dyDescent="0.25">
      <c r="B39221" s="6"/>
      <c r="D39221" s="6"/>
      <c r="E39221" s="6"/>
      <c r="F39221" s="6"/>
      <c r="U39221" s="11"/>
      <c r="AO39221" s="11"/>
    </row>
    <row r="39222" spans="2:41" x14ac:dyDescent="0.25">
      <c r="B39222" s="6"/>
      <c r="D39222" s="6"/>
      <c r="E39222" s="6"/>
      <c r="F39222" s="6"/>
      <c r="U39222" s="11"/>
      <c r="AO39222" s="11"/>
    </row>
    <row r="39223" spans="2:41" x14ac:dyDescent="0.25">
      <c r="B39223" s="6"/>
      <c r="D39223" s="6"/>
      <c r="E39223" s="6"/>
      <c r="F39223" s="6"/>
      <c r="U39223" s="11"/>
      <c r="AO39223" s="11"/>
    </row>
    <row r="39224" spans="2:41" x14ac:dyDescent="0.25">
      <c r="B39224" s="6"/>
      <c r="D39224" s="6"/>
      <c r="E39224" s="6"/>
      <c r="F39224" s="6"/>
      <c r="U39224" s="11"/>
      <c r="AO39224" s="11"/>
    </row>
    <row r="39225" spans="2:41" x14ac:dyDescent="0.25">
      <c r="B39225" s="6"/>
      <c r="D39225" s="6"/>
      <c r="E39225" s="6"/>
      <c r="F39225" s="6"/>
      <c r="U39225" s="11"/>
      <c r="AO39225" s="11"/>
    </row>
    <row r="39226" spans="2:41" x14ac:dyDescent="0.25">
      <c r="B39226" s="6"/>
      <c r="D39226" s="6"/>
      <c r="E39226" s="6"/>
      <c r="F39226" s="6"/>
      <c r="U39226" s="11"/>
      <c r="AO39226" s="11"/>
    </row>
    <row r="39227" spans="2:41" x14ac:dyDescent="0.25">
      <c r="B39227" s="6"/>
      <c r="D39227" s="6"/>
      <c r="E39227" s="6"/>
      <c r="F39227" s="6"/>
      <c r="U39227" s="11"/>
      <c r="AO39227" s="11"/>
    </row>
    <row r="39228" spans="2:41" x14ac:dyDescent="0.25">
      <c r="B39228" s="6"/>
      <c r="D39228" s="6"/>
      <c r="E39228" s="6"/>
      <c r="F39228" s="6"/>
      <c r="U39228" s="11"/>
      <c r="AO39228" s="11"/>
    </row>
    <row r="39229" spans="2:41" x14ac:dyDescent="0.25">
      <c r="B39229" s="6"/>
      <c r="D39229" s="6"/>
      <c r="E39229" s="6"/>
      <c r="F39229" s="6"/>
      <c r="U39229" s="11"/>
      <c r="AO39229" s="11"/>
    </row>
    <row r="39230" spans="2:41" x14ac:dyDescent="0.25">
      <c r="B39230" s="6"/>
      <c r="D39230" s="6"/>
      <c r="E39230" s="6"/>
      <c r="F39230" s="6"/>
      <c r="U39230" s="11"/>
      <c r="AO39230" s="11"/>
    </row>
    <row r="39231" spans="2:41" x14ac:dyDescent="0.25">
      <c r="B39231" s="6"/>
      <c r="D39231" s="6"/>
      <c r="E39231" s="6"/>
      <c r="F39231" s="6"/>
      <c r="U39231" s="11"/>
      <c r="AO39231" s="11"/>
    </row>
    <row r="39232" spans="2:41" x14ac:dyDescent="0.25">
      <c r="B39232" s="6"/>
      <c r="D39232" s="6"/>
      <c r="E39232" s="6"/>
      <c r="F39232" s="6"/>
      <c r="U39232" s="11"/>
      <c r="AO39232" s="11"/>
    </row>
    <row r="39233" spans="2:41" x14ac:dyDescent="0.25">
      <c r="B39233" s="6"/>
      <c r="D39233" s="6"/>
      <c r="E39233" s="6"/>
      <c r="F39233" s="6"/>
      <c r="U39233" s="11"/>
      <c r="AO39233" s="11"/>
    </row>
    <row r="39234" spans="2:41" x14ac:dyDescent="0.25">
      <c r="B39234" s="6"/>
      <c r="D39234" s="6"/>
      <c r="E39234" s="6"/>
      <c r="F39234" s="6"/>
      <c r="U39234" s="11"/>
      <c r="AO39234" s="11"/>
    </row>
    <row r="39235" spans="2:41" x14ac:dyDescent="0.25">
      <c r="B39235" s="6"/>
      <c r="D39235" s="6"/>
      <c r="E39235" s="6"/>
      <c r="F39235" s="6"/>
      <c r="U39235" s="11"/>
      <c r="AO39235" s="11"/>
    </row>
    <row r="39236" spans="2:41" x14ac:dyDescent="0.25">
      <c r="B39236" s="6"/>
      <c r="D39236" s="6"/>
      <c r="E39236" s="6"/>
      <c r="F39236" s="6"/>
      <c r="U39236" s="11"/>
      <c r="AO39236" s="11"/>
    </row>
    <row r="39237" spans="2:41" x14ac:dyDescent="0.25">
      <c r="B39237" s="6"/>
      <c r="D39237" s="6"/>
      <c r="E39237" s="6"/>
      <c r="F39237" s="6"/>
      <c r="U39237" s="11"/>
      <c r="AO39237" s="11"/>
    </row>
    <row r="39238" spans="2:41" x14ac:dyDescent="0.25">
      <c r="B39238" s="6"/>
      <c r="D39238" s="6"/>
      <c r="E39238" s="6"/>
      <c r="F39238" s="6"/>
      <c r="U39238" s="11"/>
      <c r="AO39238" s="11"/>
    </row>
    <row r="39239" spans="2:41" x14ac:dyDescent="0.25">
      <c r="B39239" s="6"/>
      <c r="D39239" s="6"/>
      <c r="E39239" s="6"/>
      <c r="F39239" s="6"/>
      <c r="U39239" s="11"/>
      <c r="AO39239" s="11"/>
    </row>
    <row r="39240" spans="2:41" x14ac:dyDescent="0.25">
      <c r="B39240" s="6"/>
      <c r="D39240" s="6"/>
      <c r="E39240" s="6"/>
      <c r="F39240" s="6"/>
      <c r="U39240" s="11"/>
      <c r="AO39240" s="11"/>
    </row>
    <row r="39241" spans="2:41" x14ac:dyDescent="0.25">
      <c r="B39241" s="6"/>
      <c r="D39241" s="6"/>
      <c r="E39241" s="6"/>
      <c r="F39241" s="6"/>
      <c r="U39241" s="11"/>
      <c r="AO39241" s="11"/>
    </row>
    <row r="39242" spans="2:41" x14ac:dyDescent="0.25">
      <c r="B39242" s="6"/>
      <c r="D39242" s="6"/>
      <c r="E39242" s="6"/>
      <c r="F39242" s="6"/>
      <c r="U39242" s="11"/>
      <c r="AO39242" s="11"/>
    </row>
    <row r="39243" spans="2:41" x14ac:dyDescent="0.25">
      <c r="B39243" s="6"/>
      <c r="D39243" s="6"/>
      <c r="E39243" s="6"/>
      <c r="F39243" s="6"/>
      <c r="U39243" s="11"/>
      <c r="AO39243" s="11"/>
    </row>
    <row r="39244" spans="2:41" x14ac:dyDescent="0.25">
      <c r="B39244" s="6"/>
      <c r="D39244" s="6"/>
      <c r="E39244" s="6"/>
      <c r="F39244" s="6"/>
      <c r="U39244" s="11"/>
      <c r="AO39244" s="11"/>
    </row>
    <row r="39245" spans="2:41" x14ac:dyDescent="0.25">
      <c r="B39245" s="6"/>
      <c r="D39245" s="6"/>
      <c r="E39245" s="6"/>
      <c r="F39245" s="6"/>
      <c r="U39245" s="11"/>
      <c r="AO39245" s="11"/>
    </row>
    <row r="39246" spans="2:41" x14ac:dyDescent="0.25">
      <c r="B39246" s="6"/>
      <c r="D39246" s="6"/>
      <c r="E39246" s="6"/>
      <c r="F39246" s="6"/>
      <c r="U39246" s="11"/>
      <c r="AO39246" s="11"/>
    </row>
    <row r="39247" spans="2:41" x14ac:dyDescent="0.25">
      <c r="B39247" s="6"/>
      <c r="D39247" s="6"/>
      <c r="E39247" s="6"/>
      <c r="F39247" s="6"/>
      <c r="U39247" s="11"/>
      <c r="AO39247" s="11"/>
    </row>
    <row r="39248" spans="2:41" x14ac:dyDescent="0.25">
      <c r="B39248" s="6"/>
      <c r="D39248" s="6"/>
      <c r="E39248" s="6"/>
      <c r="F39248" s="6"/>
      <c r="U39248" s="11"/>
      <c r="AO39248" s="11"/>
    </row>
    <row r="39249" spans="2:41" x14ac:dyDescent="0.25">
      <c r="B39249" s="6"/>
      <c r="D39249" s="6"/>
      <c r="E39249" s="6"/>
      <c r="F39249" s="6"/>
      <c r="U39249" s="11"/>
      <c r="AO39249" s="11"/>
    </row>
    <row r="39250" spans="2:41" x14ac:dyDescent="0.25">
      <c r="B39250" s="6"/>
      <c r="D39250" s="6"/>
      <c r="E39250" s="6"/>
      <c r="F39250" s="6"/>
      <c r="U39250" s="11"/>
      <c r="AO39250" s="11"/>
    </row>
    <row r="39251" spans="2:41" x14ac:dyDescent="0.25">
      <c r="B39251" s="6"/>
      <c r="D39251" s="6"/>
      <c r="E39251" s="6"/>
      <c r="F39251" s="6"/>
      <c r="U39251" s="11"/>
      <c r="AO39251" s="11"/>
    </row>
    <row r="39252" spans="2:41" x14ac:dyDescent="0.25">
      <c r="B39252" s="6"/>
      <c r="D39252" s="6"/>
      <c r="E39252" s="6"/>
      <c r="F39252" s="6"/>
      <c r="U39252" s="11"/>
      <c r="AO39252" s="11"/>
    </row>
    <row r="39253" spans="2:41" x14ac:dyDescent="0.25">
      <c r="B39253" s="6"/>
      <c r="D39253" s="6"/>
      <c r="E39253" s="6"/>
      <c r="F39253" s="6"/>
      <c r="U39253" s="11"/>
      <c r="AO39253" s="11"/>
    </row>
    <row r="39254" spans="2:41" x14ac:dyDescent="0.25">
      <c r="B39254" s="6"/>
      <c r="D39254" s="6"/>
      <c r="E39254" s="6"/>
      <c r="F39254" s="6"/>
      <c r="U39254" s="11"/>
      <c r="AO39254" s="11"/>
    </row>
    <row r="39255" spans="2:41" x14ac:dyDescent="0.25">
      <c r="B39255" s="6"/>
      <c r="D39255" s="6"/>
      <c r="E39255" s="6"/>
      <c r="F39255" s="6"/>
      <c r="U39255" s="11"/>
      <c r="AO39255" s="11"/>
    </row>
    <row r="39256" spans="2:41" x14ac:dyDescent="0.25">
      <c r="B39256" s="6"/>
      <c r="D39256" s="6"/>
      <c r="E39256" s="6"/>
      <c r="F39256" s="6"/>
      <c r="U39256" s="11"/>
      <c r="AO39256" s="11"/>
    </row>
    <row r="39257" spans="2:41" x14ac:dyDescent="0.25">
      <c r="B39257" s="6"/>
      <c r="D39257" s="6"/>
      <c r="E39257" s="6"/>
      <c r="F39257" s="6"/>
      <c r="U39257" s="11"/>
      <c r="AO39257" s="11"/>
    </row>
    <row r="39258" spans="2:41" x14ac:dyDescent="0.25">
      <c r="B39258" s="6"/>
      <c r="D39258" s="6"/>
      <c r="E39258" s="6"/>
      <c r="F39258" s="6"/>
      <c r="U39258" s="11"/>
      <c r="AO39258" s="11"/>
    </row>
    <row r="39259" spans="2:41" x14ac:dyDescent="0.25">
      <c r="B39259" s="6"/>
      <c r="D39259" s="6"/>
      <c r="E39259" s="6"/>
      <c r="F39259" s="6"/>
      <c r="U39259" s="11"/>
      <c r="AO39259" s="11"/>
    </row>
    <row r="39260" spans="2:41" x14ac:dyDescent="0.25">
      <c r="B39260" s="6"/>
      <c r="D39260" s="6"/>
      <c r="E39260" s="6"/>
      <c r="F39260" s="6"/>
      <c r="U39260" s="11"/>
      <c r="AO39260" s="11"/>
    </row>
    <row r="39261" spans="2:41" x14ac:dyDescent="0.25">
      <c r="B39261" s="6"/>
      <c r="D39261" s="6"/>
      <c r="E39261" s="6"/>
      <c r="F39261" s="6"/>
      <c r="U39261" s="11"/>
      <c r="AO39261" s="11"/>
    </row>
    <row r="39262" spans="2:41" x14ac:dyDescent="0.25">
      <c r="B39262" s="6"/>
      <c r="D39262" s="6"/>
      <c r="E39262" s="6"/>
      <c r="F39262" s="6"/>
      <c r="U39262" s="11"/>
      <c r="AO39262" s="11"/>
    </row>
    <row r="39263" spans="2:41" x14ac:dyDescent="0.25">
      <c r="B39263" s="6"/>
      <c r="D39263" s="6"/>
      <c r="E39263" s="6"/>
      <c r="F39263" s="6"/>
      <c r="U39263" s="11"/>
      <c r="AO39263" s="11"/>
    </row>
    <row r="39264" spans="2:41" x14ac:dyDescent="0.25">
      <c r="B39264" s="6"/>
      <c r="D39264" s="6"/>
      <c r="E39264" s="6"/>
      <c r="F39264" s="6"/>
      <c r="U39264" s="11"/>
      <c r="AO39264" s="11"/>
    </row>
    <row r="39265" spans="2:41" x14ac:dyDescent="0.25">
      <c r="B39265" s="6"/>
      <c r="D39265" s="6"/>
      <c r="E39265" s="6"/>
      <c r="F39265" s="6"/>
      <c r="U39265" s="11"/>
      <c r="AO39265" s="11"/>
    </row>
    <row r="39266" spans="2:41" x14ac:dyDescent="0.25">
      <c r="B39266" s="6"/>
      <c r="D39266" s="6"/>
      <c r="E39266" s="6"/>
      <c r="F39266" s="6"/>
      <c r="U39266" s="11"/>
      <c r="AO39266" s="11"/>
    </row>
    <row r="39267" spans="2:41" x14ac:dyDescent="0.25">
      <c r="B39267" s="6"/>
      <c r="D39267" s="6"/>
      <c r="E39267" s="6"/>
      <c r="F39267" s="6"/>
      <c r="U39267" s="11"/>
      <c r="AO39267" s="11"/>
    </row>
    <row r="39268" spans="2:41" x14ac:dyDescent="0.25">
      <c r="B39268" s="6"/>
      <c r="D39268" s="6"/>
      <c r="E39268" s="6"/>
      <c r="F39268" s="6"/>
      <c r="U39268" s="11"/>
      <c r="AO39268" s="11"/>
    </row>
    <row r="39269" spans="2:41" x14ac:dyDescent="0.25">
      <c r="B39269" s="6"/>
      <c r="D39269" s="6"/>
      <c r="E39269" s="6"/>
      <c r="F39269" s="6"/>
      <c r="U39269" s="11"/>
      <c r="AO39269" s="11"/>
    </row>
    <row r="39270" spans="2:41" x14ac:dyDescent="0.25">
      <c r="B39270" s="6"/>
      <c r="D39270" s="6"/>
      <c r="E39270" s="6"/>
      <c r="F39270" s="6"/>
      <c r="U39270" s="11"/>
      <c r="AO39270" s="11"/>
    </row>
    <row r="39271" spans="2:41" x14ac:dyDescent="0.25">
      <c r="B39271" s="6"/>
      <c r="D39271" s="6"/>
      <c r="E39271" s="6"/>
      <c r="F39271" s="6"/>
      <c r="U39271" s="11"/>
      <c r="AO39271" s="11"/>
    </row>
    <row r="39272" spans="2:41" x14ac:dyDescent="0.25">
      <c r="B39272" s="6"/>
      <c r="D39272" s="6"/>
      <c r="E39272" s="6"/>
      <c r="F39272" s="6"/>
      <c r="U39272" s="11"/>
      <c r="AO39272" s="11"/>
    </row>
    <row r="39273" spans="2:41" x14ac:dyDescent="0.25">
      <c r="B39273" s="6"/>
      <c r="D39273" s="6"/>
      <c r="E39273" s="6"/>
      <c r="F39273" s="6"/>
      <c r="U39273" s="11"/>
      <c r="AO39273" s="11"/>
    </row>
    <row r="39274" spans="2:41" x14ac:dyDescent="0.25">
      <c r="B39274" s="6"/>
      <c r="D39274" s="6"/>
      <c r="E39274" s="6"/>
      <c r="F39274" s="6"/>
      <c r="U39274" s="11"/>
      <c r="AO39274" s="11"/>
    </row>
    <row r="39275" spans="2:41" x14ac:dyDescent="0.25">
      <c r="B39275" s="6"/>
      <c r="D39275" s="6"/>
      <c r="E39275" s="6"/>
      <c r="F39275" s="6"/>
      <c r="U39275" s="11"/>
      <c r="AO39275" s="11"/>
    </row>
    <row r="39276" spans="2:41" x14ac:dyDescent="0.25">
      <c r="B39276" s="6"/>
      <c r="D39276" s="6"/>
      <c r="E39276" s="6"/>
      <c r="F39276" s="6"/>
      <c r="U39276" s="11"/>
      <c r="AO39276" s="11"/>
    </row>
    <row r="39277" spans="2:41" x14ac:dyDescent="0.25">
      <c r="B39277" s="6"/>
      <c r="D39277" s="6"/>
      <c r="E39277" s="6"/>
      <c r="F39277" s="6"/>
      <c r="U39277" s="11"/>
      <c r="AO39277" s="11"/>
    </row>
    <row r="39278" spans="2:41" x14ac:dyDescent="0.25">
      <c r="B39278" s="6"/>
      <c r="D39278" s="6"/>
      <c r="E39278" s="6"/>
      <c r="F39278" s="6"/>
      <c r="U39278" s="11"/>
      <c r="AO39278" s="11"/>
    </row>
    <row r="39279" spans="2:41" x14ac:dyDescent="0.25">
      <c r="B39279" s="6"/>
      <c r="D39279" s="6"/>
      <c r="E39279" s="6"/>
      <c r="F39279" s="6"/>
      <c r="U39279" s="11"/>
      <c r="AO39279" s="11"/>
    </row>
    <row r="39280" spans="2:41" x14ac:dyDescent="0.25">
      <c r="B39280" s="6"/>
      <c r="D39280" s="6"/>
      <c r="E39280" s="6"/>
      <c r="F39280" s="6"/>
      <c r="U39280" s="11"/>
      <c r="AO39280" s="11"/>
    </row>
    <row r="39281" spans="2:41" x14ac:dyDescent="0.25">
      <c r="B39281" s="6"/>
      <c r="D39281" s="6"/>
      <c r="E39281" s="6"/>
      <c r="F39281" s="6"/>
      <c r="U39281" s="11"/>
      <c r="AO39281" s="11"/>
    </row>
    <row r="39282" spans="2:41" x14ac:dyDescent="0.25">
      <c r="B39282" s="6"/>
      <c r="D39282" s="6"/>
      <c r="E39282" s="6"/>
      <c r="F39282" s="6"/>
      <c r="U39282" s="11"/>
      <c r="AO39282" s="11"/>
    </row>
    <row r="39283" spans="2:41" x14ac:dyDescent="0.25">
      <c r="B39283" s="6"/>
      <c r="D39283" s="6"/>
      <c r="E39283" s="6"/>
      <c r="F39283" s="6"/>
      <c r="U39283" s="11"/>
      <c r="AO39283" s="11"/>
    </row>
    <row r="39284" spans="2:41" x14ac:dyDescent="0.25">
      <c r="B39284" s="6"/>
      <c r="D39284" s="6"/>
      <c r="E39284" s="6"/>
      <c r="F39284" s="6"/>
      <c r="U39284" s="11"/>
      <c r="AO39284" s="11"/>
    </row>
    <row r="39285" spans="2:41" x14ac:dyDescent="0.25">
      <c r="B39285" s="6"/>
      <c r="D39285" s="6"/>
      <c r="E39285" s="6"/>
      <c r="F39285" s="6"/>
      <c r="U39285" s="11"/>
      <c r="AO39285" s="11"/>
    </row>
    <row r="39286" spans="2:41" x14ac:dyDescent="0.25">
      <c r="B39286" s="6"/>
      <c r="D39286" s="6"/>
      <c r="E39286" s="6"/>
      <c r="F39286" s="6"/>
      <c r="U39286" s="11"/>
      <c r="AO39286" s="11"/>
    </row>
    <row r="39287" spans="2:41" x14ac:dyDescent="0.25">
      <c r="B39287" s="6"/>
      <c r="D39287" s="6"/>
      <c r="E39287" s="6"/>
      <c r="F39287" s="6"/>
      <c r="U39287" s="11"/>
      <c r="AO39287" s="11"/>
    </row>
    <row r="39288" spans="2:41" x14ac:dyDescent="0.25">
      <c r="B39288" s="6"/>
      <c r="D39288" s="6"/>
      <c r="E39288" s="6"/>
      <c r="F39288" s="6"/>
      <c r="U39288" s="11"/>
      <c r="AO39288" s="11"/>
    </row>
    <row r="39289" spans="2:41" x14ac:dyDescent="0.25">
      <c r="B39289" s="6"/>
      <c r="D39289" s="6"/>
      <c r="E39289" s="6"/>
      <c r="F39289" s="6"/>
      <c r="U39289" s="11"/>
      <c r="AO39289" s="11"/>
    </row>
    <row r="39290" spans="2:41" x14ac:dyDescent="0.25">
      <c r="B39290" s="6"/>
      <c r="D39290" s="6"/>
      <c r="E39290" s="6"/>
      <c r="F39290" s="6"/>
      <c r="U39290" s="11"/>
      <c r="AO39290" s="11"/>
    </row>
    <row r="39291" spans="2:41" x14ac:dyDescent="0.25">
      <c r="B39291" s="6"/>
      <c r="D39291" s="6"/>
      <c r="E39291" s="6"/>
      <c r="F39291" s="6"/>
      <c r="U39291" s="11"/>
      <c r="AO39291" s="11"/>
    </row>
    <row r="39292" spans="2:41" x14ac:dyDescent="0.25">
      <c r="B39292" s="6"/>
      <c r="D39292" s="6"/>
      <c r="E39292" s="6"/>
      <c r="F39292" s="6"/>
      <c r="U39292" s="11"/>
      <c r="AO39292" s="11"/>
    </row>
    <row r="39293" spans="2:41" x14ac:dyDescent="0.25">
      <c r="B39293" s="6"/>
      <c r="D39293" s="6"/>
      <c r="E39293" s="6"/>
      <c r="F39293" s="6"/>
      <c r="U39293" s="11"/>
      <c r="AO39293" s="11"/>
    </row>
    <row r="39294" spans="2:41" x14ac:dyDescent="0.25">
      <c r="B39294" s="6"/>
      <c r="D39294" s="6"/>
      <c r="E39294" s="6"/>
      <c r="F39294" s="6"/>
      <c r="U39294" s="11"/>
      <c r="AO39294" s="11"/>
    </row>
    <row r="39295" spans="2:41" x14ac:dyDescent="0.25">
      <c r="B39295" s="6"/>
      <c r="D39295" s="6"/>
      <c r="E39295" s="6"/>
      <c r="F39295" s="6"/>
      <c r="U39295" s="11"/>
      <c r="AO39295" s="11"/>
    </row>
    <row r="39296" spans="2:41" x14ac:dyDescent="0.25">
      <c r="B39296" s="6"/>
      <c r="D39296" s="6"/>
      <c r="E39296" s="6"/>
      <c r="F39296" s="6"/>
      <c r="U39296" s="11"/>
      <c r="AO39296" s="11"/>
    </row>
    <row r="39297" spans="2:41" x14ac:dyDescent="0.25">
      <c r="B39297" s="6"/>
      <c r="D39297" s="6"/>
      <c r="E39297" s="6"/>
      <c r="F39297" s="6"/>
      <c r="U39297" s="11"/>
      <c r="AO39297" s="11"/>
    </row>
    <row r="39298" spans="2:41" x14ac:dyDescent="0.25">
      <c r="B39298" s="6"/>
      <c r="D39298" s="6"/>
      <c r="E39298" s="6"/>
      <c r="F39298" s="6"/>
      <c r="U39298" s="11"/>
      <c r="AO39298" s="11"/>
    </row>
    <row r="39299" spans="2:41" x14ac:dyDescent="0.25">
      <c r="B39299" s="6"/>
      <c r="D39299" s="6"/>
      <c r="E39299" s="6"/>
      <c r="F39299" s="6"/>
      <c r="U39299" s="11"/>
      <c r="AO39299" s="11"/>
    </row>
    <row r="39300" spans="2:41" x14ac:dyDescent="0.25">
      <c r="B39300" s="6"/>
      <c r="D39300" s="6"/>
      <c r="E39300" s="6"/>
      <c r="F39300" s="6"/>
      <c r="U39300" s="11"/>
      <c r="AO39300" s="11"/>
    </row>
    <row r="39301" spans="2:41" x14ac:dyDescent="0.25">
      <c r="B39301" s="6"/>
      <c r="D39301" s="6"/>
      <c r="E39301" s="6"/>
      <c r="F39301" s="6"/>
      <c r="U39301" s="11"/>
      <c r="AO39301" s="11"/>
    </row>
    <row r="39302" spans="2:41" x14ac:dyDescent="0.25">
      <c r="B39302" s="6"/>
      <c r="D39302" s="6"/>
      <c r="E39302" s="6"/>
      <c r="F39302" s="6"/>
      <c r="U39302" s="11"/>
      <c r="AO39302" s="11"/>
    </row>
    <row r="39303" spans="2:41" x14ac:dyDescent="0.25">
      <c r="B39303" s="6"/>
      <c r="D39303" s="6"/>
      <c r="E39303" s="6"/>
      <c r="F39303" s="6"/>
      <c r="U39303" s="11"/>
      <c r="AO39303" s="11"/>
    </row>
    <row r="39304" spans="2:41" x14ac:dyDescent="0.25">
      <c r="B39304" s="6"/>
      <c r="D39304" s="6"/>
      <c r="E39304" s="6"/>
      <c r="F39304" s="6"/>
      <c r="U39304" s="11"/>
      <c r="AO39304" s="11"/>
    </row>
    <row r="39305" spans="2:41" x14ac:dyDescent="0.25">
      <c r="B39305" s="6"/>
      <c r="D39305" s="6"/>
      <c r="E39305" s="6"/>
      <c r="F39305" s="6"/>
      <c r="U39305" s="11"/>
      <c r="AO39305" s="11"/>
    </row>
    <row r="39306" spans="2:41" x14ac:dyDescent="0.25">
      <c r="B39306" s="6"/>
      <c r="D39306" s="6"/>
      <c r="E39306" s="6"/>
      <c r="F39306" s="6"/>
      <c r="U39306" s="11"/>
      <c r="AO39306" s="11"/>
    </row>
    <row r="39307" spans="2:41" x14ac:dyDescent="0.25">
      <c r="B39307" s="6"/>
      <c r="D39307" s="6"/>
      <c r="E39307" s="6"/>
      <c r="F39307" s="6"/>
      <c r="U39307" s="11"/>
      <c r="AO39307" s="11"/>
    </row>
    <row r="39308" spans="2:41" x14ac:dyDescent="0.25">
      <c r="B39308" s="6"/>
      <c r="D39308" s="6"/>
      <c r="E39308" s="6"/>
      <c r="F39308" s="6"/>
      <c r="U39308" s="11"/>
      <c r="AO39308" s="11"/>
    </row>
    <row r="39309" spans="2:41" x14ac:dyDescent="0.25">
      <c r="B39309" s="6"/>
      <c r="D39309" s="6"/>
      <c r="E39309" s="6"/>
      <c r="F39309" s="6"/>
      <c r="U39309" s="11"/>
      <c r="AO39309" s="11"/>
    </row>
    <row r="39310" spans="2:41" x14ac:dyDescent="0.25">
      <c r="B39310" s="6"/>
      <c r="D39310" s="6"/>
      <c r="E39310" s="6"/>
      <c r="F39310" s="6"/>
      <c r="U39310" s="11"/>
      <c r="AO39310" s="11"/>
    </row>
    <row r="39311" spans="2:41" x14ac:dyDescent="0.25">
      <c r="B39311" s="6"/>
      <c r="D39311" s="6"/>
      <c r="E39311" s="6"/>
      <c r="F39311" s="6"/>
      <c r="U39311" s="11"/>
      <c r="AO39311" s="11"/>
    </row>
    <row r="39312" spans="2:41" x14ac:dyDescent="0.25">
      <c r="B39312" s="6"/>
      <c r="D39312" s="6"/>
      <c r="E39312" s="6"/>
      <c r="F39312" s="6"/>
      <c r="U39312" s="11"/>
      <c r="AO39312" s="11"/>
    </row>
    <row r="39313" spans="2:41" x14ac:dyDescent="0.25">
      <c r="B39313" s="6"/>
      <c r="D39313" s="6"/>
      <c r="E39313" s="6"/>
      <c r="F39313" s="6"/>
      <c r="U39313" s="11"/>
      <c r="AO39313" s="11"/>
    </row>
    <row r="39314" spans="2:41" x14ac:dyDescent="0.25">
      <c r="B39314" s="6"/>
      <c r="D39314" s="6"/>
      <c r="E39314" s="6"/>
      <c r="F39314" s="6"/>
      <c r="U39314" s="11"/>
      <c r="AO39314" s="11"/>
    </row>
    <row r="39315" spans="2:41" x14ac:dyDescent="0.25">
      <c r="B39315" s="6"/>
      <c r="D39315" s="6"/>
      <c r="E39315" s="6"/>
      <c r="F39315" s="6"/>
      <c r="U39315" s="11"/>
      <c r="AO39315" s="11"/>
    </row>
    <row r="39316" spans="2:41" x14ac:dyDescent="0.25">
      <c r="B39316" s="6"/>
      <c r="D39316" s="6"/>
      <c r="E39316" s="6"/>
      <c r="F39316" s="6"/>
      <c r="U39316" s="11"/>
      <c r="AO39316" s="11"/>
    </row>
    <row r="39317" spans="2:41" x14ac:dyDescent="0.25">
      <c r="B39317" s="6"/>
      <c r="D39317" s="6"/>
      <c r="E39317" s="6"/>
      <c r="F39317" s="6"/>
      <c r="U39317" s="11"/>
      <c r="AO39317" s="11"/>
    </row>
    <row r="39318" spans="2:41" x14ac:dyDescent="0.25">
      <c r="B39318" s="6"/>
      <c r="D39318" s="6"/>
      <c r="E39318" s="6"/>
      <c r="F39318" s="6"/>
      <c r="U39318" s="11"/>
      <c r="AO39318" s="11"/>
    </row>
    <row r="39319" spans="2:41" x14ac:dyDescent="0.25">
      <c r="B39319" s="6"/>
      <c r="D39319" s="6"/>
      <c r="E39319" s="6"/>
      <c r="F39319" s="6"/>
      <c r="U39319" s="11"/>
      <c r="AO39319" s="11"/>
    </row>
    <row r="39320" spans="2:41" x14ac:dyDescent="0.25">
      <c r="B39320" s="6"/>
      <c r="D39320" s="6"/>
      <c r="E39320" s="6"/>
      <c r="F39320" s="6"/>
      <c r="U39320" s="11"/>
      <c r="AO39320" s="11"/>
    </row>
    <row r="39321" spans="2:41" x14ac:dyDescent="0.25">
      <c r="B39321" s="6"/>
      <c r="D39321" s="6"/>
      <c r="E39321" s="6"/>
      <c r="F39321" s="6"/>
      <c r="U39321" s="11"/>
      <c r="AO39321" s="11"/>
    </row>
    <row r="39322" spans="2:41" x14ac:dyDescent="0.25">
      <c r="B39322" s="6"/>
      <c r="D39322" s="6"/>
      <c r="E39322" s="6"/>
      <c r="F39322" s="6"/>
      <c r="U39322" s="11"/>
      <c r="AO39322" s="11"/>
    </row>
    <row r="39323" spans="2:41" x14ac:dyDescent="0.25">
      <c r="B39323" s="6"/>
      <c r="D39323" s="6"/>
      <c r="E39323" s="6"/>
      <c r="F39323" s="6"/>
      <c r="U39323" s="11"/>
      <c r="AO39323" s="11"/>
    </row>
    <row r="39324" spans="2:41" x14ac:dyDescent="0.25">
      <c r="B39324" s="6"/>
      <c r="D39324" s="6"/>
      <c r="E39324" s="6"/>
      <c r="F39324" s="6"/>
      <c r="U39324" s="11"/>
      <c r="AO39324" s="11"/>
    </row>
    <row r="39325" spans="2:41" x14ac:dyDescent="0.25">
      <c r="B39325" s="6"/>
      <c r="D39325" s="6"/>
      <c r="E39325" s="6"/>
      <c r="F39325" s="6"/>
      <c r="U39325" s="11"/>
      <c r="AO39325" s="11"/>
    </row>
    <row r="39326" spans="2:41" x14ac:dyDescent="0.25">
      <c r="B39326" s="6"/>
      <c r="D39326" s="6"/>
      <c r="E39326" s="6"/>
      <c r="F39326" s="6"/>
      <c r="U39326" s="11"/>
      <c r="AO39326" s="11"/>
    </row>
    <row r="39327" spans="2:41" x14ac:dyDescent="0.25">
      <c r="B39327" s="6"/>
      <c r="D39327" s="6"/>
      <c r="E39327" s="6"/>
      <c r="F39327" s="6"/>
      <c r="U39327" s="11"/>
      <c r="AO39327" s="11"/>
    </row>
    <row r="39328" spans="2:41" x14ac:dyDescent="0.25">
      <c r="B39328" s="6"/>
      <c r="D39328" s="6"/>
      <c r="E39328" s="6"/>
      <c r="F39328" s="6"/>
      <c r="U39328" s="11"/>
      <c r="AO39328" s="11"/>
    </row>
    <row r="39329" spans="2:41" x14ac:dyDescent="0.25">
      <c r="B39329" s="6"/>
      <c r="D39329" s="6"/>
      <c r="E39329" s="6"/>
      <c r="F39329" s="6"/>
      <c r="U39329" s="11"/>
      <c r="AO39329" s="11"/>
    </row>
    <row r="39330" spans="2:41" x14ac:dyDescent="0.25">
      <c r="B39330" s="6"/>
      <c r="D39330" s="6"/>
      <c r="E39330" s="6"/>
      <c r="F39330" s="6"/>
      <c r="U39330" s="11"/>
      <c r="AO39330" s="11"/>
    </row>
    <row r="39331" spans="2:41" x14ac:dyDescent="0.25">
      <c r="B39331" s="6"/>
      <c r="D39331" s="6"/>
      <c r="E39331" s="6"/>
      <c r="F39331" s="6"/>
      <c r="U39331" s="11"/>
      <c r="AO39331" s="11"/>
    </row>
    <row r="39332" spans="2:41" x14ac:dyDescent="0.25">
      <c r="B39332" s="6"/>
      <c r="D39332" s="6"/>
      <c r="E39332" s="6"/>
      <c r="F39332" s="6"/>
      <c r="U39332" s="11"/>
      <c r="AO39332" s="11"/>
    </row>
    <row r="39333" spans="2:41" x14ac:dyDescent="0.25">
      <c r="B39333" s="6"/>
      <c r="D39333" s="6"/>
      <c r="E39333" s="6"/>
      <c r="F39333" s="6"/>
      <c r="U39333" s="11"/>
      <c r="AO39333" s="11"/>
    </row>
    <row r="39334" spans="2:41" x14ac:dyDescent="0.25">
      <c r="B39334" s="6"/>
      <c r="D39334" s="6"/>
      <c r="E39334" s="6"/>
      <c r="F39334" s="6"/>
      <c r="U39334" s="11"/>
      <c r="AO39334" s="11"/>
    </row>
    <row r="39335" spans="2:41" x14ac:dyDescent="0.25">
      <c r="B39335" s="6"/>
      <c r="D39335" s="6"/>
      <c r="E39335" s="6"/>
      <c r="F39335" s="6"/>
      <c r="U39335" s="11"/>
      <c r="AO39335" s="11"/>
    </row>
    <row r="39336" spans="2:41" x14ac:dyDescent="0.25">
      <c r="B39336" s="6"/>
      <c r="D39336" s="6"/>
      <c r="E39336" s="6"/>
      <c r="F39336" s="6"/>
      <c r="U39336" s="11"/>
      <c r="AO39336" s="11"/>
    </row>
    <row r="39337" spans="2:41" x14ac:dyDescent="0.25">
      <c r="B39337" s="6"/>
      <c r="D39337" s="6"/>
      <c r="E39337" s="6"/>
      <c r="F39337" s="6"/>
      <c r="U39337" s="11"/>
      <c r="AO39337" s="11"/>
    </row>
    <row r="39338" spans="2:41" x14ac:dyDescent="0.25">
      <c r="B39338" s="6"/>
      <c r="D39338" s="6"/>
      <c r="E39338" s="6"/>
      <c r="F39338" s="6"/>
      <c r="U39338" s="11"/>
      <c r="AO39338" s="11"/>
    </row>
    <row r="39339" spans="2:41" x14ac:dyDescent="0.25">
      <c r="B39339" s="6"/>
      <c r="D39339" s="6"/>
      <c r="E39339" s="6"/>
      <c r="F39339" s="6"/>
      <c r="U39339" s="11"/>
      <c r="AO39339" s="11"/>
    </row>
    <row r="39340" spans="2:41" x14ac:dyDescent="0.25">
      <c r="B39340" s="6"/>
      <c r="D39340" s="6"/>
      <c r="E39340" s="6"/>
      <c r="F39340" s="6"/>
      <c r="U39340" s="11"/>
      <c r="AO39340" s="11"/>
    </row>
    <row r="39341" spans="2:41" x14ac:dyDescent="0.25">
      <c r="B39341" s="6"/>
      <c r="D39341" s="6"/>
      <c r="E39341" s="6"/>
      <c r="F39341" s="6"/>
      <c r="U39341" s="11"/>
      <c r="AO39341" s="11"/>
    </row>
    <row r="39342" spans="2:41" x14ac:dyDescent="0.25">
      <c r="B39342" s="6"/>
      <c r="D39342" s="6"/>
      <c r="E39342" s="6"/>
      <c r="F39342" s="6"/>
      <c r="U39342" s="11"/>
      <c r="AO39342" s="11"/>
    </row>
    <row r="39343" spans="2:41" x14ac:dyDescent="0.25">
      <c r="B39343" s="6"/>
      <c r="D39343" s="6"/>
      <c r="E39343" s="6"/>
      <c r="F39343" s="6"/>
      <c r="U39343" s="11"/>
      <c r="AO39343" s="11"/>
    </row>
    <row r="39344" spans="2:41" x14ac:dyDescent="0.25">
      <c r="B39344" s="6"/>
      <c r="D39344" s="6"/>
      <c r="E39344" s="6"/>
      <c r="F39344" s="6"/>
      <c r="U39344" s="11"/>
      <c r="AO39344" s="11"/>
    </row>
    <row r="39345" spans="2:41" x14ac:dyDescent="0.25">
      <c r="B39345" s="6"/>
      <c r="D39345" s="6"/>
      <c r="E39345" s="6"/>
      <c r="F39345" s="6"/>
      <c r="U39345" s="11"/>
      <c r="AO39345" s="11"/>
    </row>
    <row r="39346" spans="2:41" x14ac:dyDescent="0.25">
      <c r="B39346" s="6"/>
      <c r="D39346" s="6"/>
      <c r="E39346" s="6"/>
      <c r="F39346" s="6"/>
      <c r="U39346" s="11"/>
      <c r="AO39346" s="11"/>
    </row>
    <row r="39347" spans="2:41" x14ac:dyDescent="0.25">
      <c r="B39347" s="6"/>
      <c r="D39347" s="6"/>
      <c r="E39347" s="6"/>
      <c r="F39347" s="6"/>
      <c r="U39347" s="11"/>
      <c r="AO39347" s="11"/>
    </row>
    <row r="39348" spans="2:41" x14ac:dyDescent="0.25">
      <c r="B39348" s="6"/>
      <c r="D39348" s="6"/>
      <c r="E39348" s="6"/>
      <c r="F39348" s="6"/>
      <c r="U39348" s="11"/>
      <c r="AO39348" s="11"/>
    </row>
    <row r="39349" spans="2:41" x14ac:dyDescent="0.25">
      <c r="B39349" s="6"/>
      <c r="D39349" s="6"/>
      <c r="E39349" s="6"/>
      <c r="F39349" s="6"/>
      <c r="U39349" s="11"/>
      <c r="AO39349" s="11"/>
    </row>
    <row r="39350" spans="2:41" x14ac:dyDescent="0.25">
      <c r="B39350" s="6"/>
      <c r="D39350" s="6"/>
      <c r="E39350" s="6"/>
      <c r="F39350" s="6"/>
      <c r="U39350" s="11"/>
      <c r="AO39350" s="11"/>
    </row>
    <row r="39351" spans="2:41" x14ac:dyDescent="0.25">
      <c r="B39351" s="6"/>
      <c r="D39351" s="6"/>
      <c r="E39351" s="6"/>
      <c r="F39351" s="6"/>
      <c r="U39351" s="11"/>
      <c r="AO39351" s="11"/>
    </row>
    <row r="39352" spans="2:41" x14ac:dyDescent="0.25">
      <c r="B39352" s="6"/>
      <c r="D39352" s="6"/>
      <c r="E39352" s="6"/>
      <c r="F39352" s="6"/>
      <c r="U39352" s="11"/>
      <c r="AO39352" s="11"/>
    </row>
    <row r="39353" spans="2:41" x14ac:dyDescent="0.25">
      <c r="B39353" s="6"/>
      <c r="D39353" s="6"/>
      <c r="E39353" s="6"/>
      <c r="F39353" s="6"/>
      <c r="U39353" s="11"/>
      <c r="AO39353" s="11"/>
    </row>
    <row r="39354" spans="2:41" x14ac:dyDescent="0.25">
      <c r="B39354" s="6"/>
      <c r="D39354" s="6"/>
      <c r="E39354" s="6"/>
      <c r="F39354" s="6"/>
      <c r="U39354" s="11"/>
      <c r="AO39354" s="11"/>
    </row>
    <row r="39355" spans="2:41" x14ac:dyDescent="0.25">
      <c r="B39355" s="6"/>
      <c r="D39355" s="6"/>
      <c r="E39355" s="6"/>
      <c r="F39355" s="6"/>
      <c r="U39355" s="11"/>
      <c r="AO39355" s="11"/>
    </row>
    <row r="39356" spans="2:41" x14ac:dyDescent="0.25">
      <c r="B39356" s="6"/>
      <c r="D39356" s="6"/>
      <c r="E39356" s="6"/>
      <c r="F39356" s="6"/>
      <c r="U39356" s="11"/>
      <c r="AO39356" s="11"/>
    </row>
    <row r="39357" spans="2:41" x14ac:dyDescent="0.25">
      <c r="B39357" s="6"/>
      <c r="D39357" s="6"/>
      <c r="E39357" s="6"/>
      <c r="F39357" s="6"/>
      <c r="U39357" s="11"/>
      <c r="AO39357" s="11"/>
    </row>
    <row r="39358" spans="2:41" x14ac:dyDescent="0.25">
      <c r="B39358" s="6"/>
      <c r="D39358" s="6"/>
      <c r="E39358" s="6"/>
      <c r="F39358" s="6"/>
      <c r="U39358" s="11"/>
      <c r="AO39358" s="11"/>
    </row>
    <row r="39359" spans="2:41" x14ac:dyDescent="0.25">
      <c r="B39359" s="6"/>
      <c r="D39359" s="6"/>
      <c r="E39359" s="6"/>
      <c r="F39359" s="6"/>
      <c r="U39359" s="11"/>
      <c r="AO39359" s="11"/>
    </row>
    <row r="39360" spans="2:41" x14ac:dyDescent="0.25">
      <c r="B39360" s="6"/>
      <c r="D39360" s="6"/>
      <c r="E39360" s="6"/>
      <c r="F39360" s="6"/>
      <c r="U39360" s="11"/>
      <c r="AO39360" s="11"/>
    </row>
    <row r="39361" spans="2:41" x14ac:dyDescent="0.25">
      <c r="B39361" s="6"/>
      <c r="D39361" s="6"/>
      <c r="E39361" s="6"/>
      <c r="F39361" s="6"/>
      <c r="U39361" s="11"/>
      <c r="AO39361" s="11"/>
    </row>
    <row r="39362" spans="2:41" x14ac:dyDescent="0.25">
      <c r="B39362" s="6"/>
      <c r="D39362" s="6"/>
      <c r="E39362" s="6"/>
      <c r="F39362" s="6"/>
      <c r="U39362" s="11"/>
      <c r="AO39362" s="11"/>
    </row>
    <row r="39363" spans="2:41" x14ac:dyDescent="0.25">
      <c r="B39363" s="6"/>
      <c r="D39363" s="6"/>
      <c r="E39363" s="6"/>
      <c r="F39363" s="6"/>
      <c r="U39363" s="11"/>
      <c r="AO39363" s="11"/>
    </row>
    <row r="39364" spans="2:41" x14ac:dyDescent="0.25">
      <c r="B39364" s="6"/>
      <c r="D39364" s="6"/>
      <c r="E39364" s="6"/>
      <c r="F39364" s="6"/>
      <c r="U39364" s="11"/>
      <c r="AO39364" s="11"/>
    </row>
    <row r="39365" spans="2:41" x14ac:dyDescent="0.25">
      <c r="B39365" s="6"/>
      <c r="D39365" s="6"/>
      <c r="E39365" s="6"/>
      <c r="F39365" s="6"/>
      <c r="U39365" s="11"/>
      <c r="AO39365" s="11"/>
    </row>
    <row r="39366" spans="2:41" x14ac:dyDescent="0.25">
      <c r="B39366" s="6"/>
      <c r="D39366" s="6"/>
      <c r="E39366" s="6"/>
      <c r="F39366" s="6"/>
      <c r="U39366" s="11"/>
      <c r="AO39366" s="11"/>
    </row>
    <row r="39367" spans="2:41" x14ac:dyDescent="0.25">
      <c r="B39367" s="6"/>
      <c r="D39367" s="6"/>
      <c r="E39367" s="6"/>
      <c r="F39367" s="6"/>
      <c r="U39367" s="11"/>
      <c r="AO39367" s="11"/>
    </row>
    <row r="39368" spans="2:41" x14ac:dyDescent="0.25">
      <c r="B39368" s="6"/>
      <c r="D39368" s="6"/>
      <c r="E39368" s="6"/>
      <c r="F39368" s="6"/>
      <c r="U39368" s="11"/>
      <c r="AO39368" s="11"/>
    </row>
    <row r="39369" spans="2:41" x14ac:dyDescent="0.25">
      <c r="B39369" s="6"/>
      <c r="D39369" s="6"/>
      <c r="E39369" s="6"/>
      <c r="F39369" s="6"/>
      <c r="U39369" s="11"/>
      <c r="AO39369" s="11"/>
    </row>
    <row r="39370" spans="2:41" x14ac:dyDescent="0.25">
      <c r="B39370" s="6"/>
      <c r="D39370" s="6"/>
      <c r="E39370" s="6"/>
      <c r="F39370" s="6"/>
      <c r="U39370" s="11"/>
      <c r="AO39370" s="11"/>
    </row>
    <row r="39371" spans="2:41" x14ac:dyDescent="0.25">
      <c r="B39371" s="6"/>
      <c r="D39371" s="6"/>
      <c r="E39371" s="6"/>
      <c r="F39371" s="6"/>
      <c r="U39371" s="11"/>
      <c r="AO39371" s="11"/>
    </row>
    <row r="39372" spans="2:41" x14ac:dyDescent="0.25">
      <c r="B39372" s="6"/>
      <c r="D39372" s="6"/>
      <c r="E39372" s="6"/>
      <c r="F39372" s="6"/>
      <c r="U39372" s="11"/>
      <c r="AO39372" s="11"/>
    </row>
    <row r="39373" spans="2:41" x14ac:dyDescent="0.25">
      <c r="B39373" s="6"/>
      <c r="D39373" s="6"/>
      <c r="E39373" s="6"/>
      <c r="F39373" s="6"/>
      <c r="U39373" s="11"/>
      <c r="AO39373" s="11"/>
    </row>
    <row r="39374" spans="2:41" x14ac:dyDescent="0.25">
      <c r="B39374" s="6"/>
      <c r="D39374" s="6"/>
      <c r="E39374" s="6"/>
      <c r="F39374" s="6"/>
      <c r="U39374" s="11"/>
      <c r="AO39374" s="11"/>
    </row>
    <row r="39375" spans="2:41" x14ac:dyDescent="0.25">
      <c r="B39375" s="6"/>
      <c r="D39375" s="6"/>
      <c r="E39375" s="6"/>
      <c r="F39375" s="6"/>
      <c r="U39375" s="11"/>
      <c r="AO39375" s="11"/>
    </row>
    <row r="39376" spans="2:41" x14ac:dyDescent="0.25">
      <c r="B39376" s="6"/>
      <c r="D39376" s="6"/>
      <c r="E39376" s="6"/>
      <c r="F39376" s="6"/>
      <c r="U39376" s="11"/>
      <c r="AO39376" s="11"/>
    </row>
    <row r="39377" spans="2:41" x14ac:dyDescent="0.25">
      <c r="B39377" s="6"/>
      <c r="D39377" s="6"/>
      <c r="E39377" s="6"/>
      <c r="F39377" s="6"/>
      <c r="U39377" s="11"/>
      <c r="AO39377" s="11"/>
    </row>
    <row r="39378" spans="2:41" x14ac:dyDescent="0.25">
      <c r="B39378" s="6"/>
      <c r="D39378" s="6"/>
      <c r="E39378" s="6"/>
      <c r="F39378" s="6"/>
      <c r="U39378" s="11"/>
      <c r="AO39378" s="11"/>
    </row>
    <row r="39379" spans="2:41" x14ac:dyDescent="0.25">
      <c r="B39379" s="6"/>
      <c r="D39379" s="6"/>
      <c r="E39379" s="6"/>
      <c r="F39379" s="6"/>
      <c r="U39379" s="11"/>
      <c r="AO39379" s="11"/>
    </row>
    <row r="39380" spans="2:41" x14ac:dyDescent="0.25">
      <c r="B39380" s="6"/>
      <c r="D39380" s="6"/>
      <c r="E39380" s="6"/>
      <c r="F39380" s="6"/>
      <c r="U39380" s="11"/>
      <c r="AO39380" s="11"/>
    </row>
    <row r="39381" spans="2:41" x14ac:dyDescent="0.25">
      <c r="B39381" s="6"/>
      <c r="D39381" s="6"/>
      <c r="E39381" s="6"/>
      <c r="F39381" s="6"/>
      <c r="U39381" s="11"/>
      <c r="AO39381" s="11"/>
    </row>
    <row r="39382" spans="2:41" x14ac:dyDescent="0.25">
      <c r="B39382" s="6"/>
      <c r="D39382" s="6"/>
      <c r="E39382" s="6"/>
      <c r="F39382" s="6"/>
      <c r="U39382" s="11"/>
      <c r="AO39382" s="11"/>
    </row>
    <row r="39383" spans="2:41" x14ac:dyDescent="0.25">
      <c r="B39383" s="6"/>
      <c r="D39383" s="6"/>
      <c r="E39383" s="6"/>
      <c r="F39383" s="6"/>
      <c r="U39383" s="11"/>
      <c r="AO39383" s="11"/>
    </row>
    <row r="39384" spans="2:41" x14ac:dyDescent="0.25">
      <c r="B39384" s="6"/>
      <c r="D39384" s="6"/>
      <c r="E39384" s="6"/>
      <c r="F39384" s="6"/>
      <c r="U39384" s="11"/>
      <c r="AO39384" s="11"/>
    </row>
    <row r="39385" spans="2:41" x14ac:dyDescent="0.25">
      <c r="B39385" s="6"/>
      <c r="D39385" s="6"/>
      <c r="E39385" s="6"/>
      <c r="F39385" s="6"/>
      <c r="U39385" s="11"/>
      <c r="AO39385" s="11"/>
    </row>
    <row r="39386" spans="2:41" x14ac:dyDescent="0.25">
      <c r="B39386" s="6"/>
      <c r="D39386" s="6"/>
      <c r="E39386" s="6"/>
      <c r="F39386" s="6"/>
      <c r="U39386" s="11"/>
      <c r="AO39386" s="11"/>
    </row>
    <row r="39387" spans="2:41" x14ac:dyDescent="0.25">
      <c r="B39387" s="6"/>
      <c r="D39387" s="6"/>
      <c r="E39387" s="6"/>
      <c r="F39387" s="6"/>
      <c r="U39387" s="11"/>
      <c r="AO39387" s="11"/>
    </row>
    <row r="39388" spans="2:41" x14ac:dyDescent="0.25">
      <c r="B39388" s="6"/>
      <c r="D39388" s="6"/>
      <c r="E39388" s="6"/>
      <c r="F39388" s="6"/>
      <c r="U39388" s="11"/>
      <c r="AO39388" s="11"/>
    </row>
    <row r="39389" spans="2:41" x14ac:dyDescent="0.25">
      <c r="B39389" s="6"/>
      <c r="D39389" s="6"/>
      <c r="E39389" s="6"/>
      <c r="F39389" s="6"/>
      <c r="U39389" s="11"/>
      <c r="AO39389" s="11"/>
    </row>
    <row r="39390" spans="2:41" x14ac:dyDescent="0.25">
      <c r="B39390" s="6"/>
      <c r="D39390" s="6"/>
      <c r="E39390" s="6"/>
      <c r="F39390" s="6"/>
      <c r="U39390" s="11"/>
      <c r="AO39390" s="11"/>
    </row>
    <row r="39391" spans="2:41" x14ac:dyDescent="0.25">
      <c r="B39391" s="6"/>
      <c r="D39391" s="6"/>
      <c r="E39391" s="6"/>
      <c r="F39391" s="6"/>
      <c r="U39391" s="11"/>
      <c r="AO39391" s="11"/>
    </row>
    <row r="39392" spans="2:41" x14ac:dyDescent="0.25">
      <c r="B39392" s="6"/>
      <c r="D39392" s="6"/>
      <c r="E39392" s="6"/>
      <c r="F39392" s="6"/>
      <c r="U39392" s="11"/>
      <c r="AO39392" s="11"/>
    </row>
    <row r="39393" spans="2:41" x14ac:dyDescent="0.25">
      <c r="B39393" s="6"/>
      <c r="D39393" s="6"/>
      <c r="E39393" s="6"/>
      <c r="F39393" s="6"/>
      <c r="U39393" s="11"/>
      <c r="AO39393" s="11"/>
    </row>
    <row r="39394" spans="2:41" x14ac:dyDescent="0.25">
      <c r="B39394" s="6"/>
      <c r="D39394" s="6"/>
      <c r="E39394" s="6"/>
      <c r="F39394" s="6"/>
      <c r="U39394" s="11"/>
      <c r="AO39394" s="11"/>
    </row>
    <row r="39395" spans="2:41" x14ac:dyDescent="0.25">
      <c r="B39395" s="6"/>
      <c r="D39395" s="6"/>
      <c r="E39395" s="6"/>
      <c r="F39395" s="6"/>
      <c r="U39395" s="11"/>
      <c r="AO39395" s="11"/>
    </row>
    <row r="39396" spans="2:41" x14ac:dyDescent="0.25">
      <c r="B39396" s="6"/>
      <c r="D39396" s="6"/>
      <c r="E39396" s="6"/>
      <c r="F39396" s="6"/>
      <c r="U39396" s="11"/>
      <c r="AO39396" s="11"/>
    </row>
    <row r="39397" spans="2:41" x14ac:dyDescent="0.25">
      <c r="B39397" s="6"/>
      <c r="D39397" s="6"/>
      <c r="E39397" s="6"/>
      <c r="F39397" s="6"/>
      <c r="U39397" s="11"/>
      <c r="AO39397" s="11"/>
    </row>
    <row r="39398" spans="2:41" x14ac:dyDescent="0.25">
      <c r="B39398" s="6"/>
      <c r="D39398" s="6"/>
      <c r="E39398" s="6"/>
      <c r="F39398" s="6"/>
      <c r="U39398" s="11"/>
      <c r="AO39398" s="11"/>
    </row>
    <row r="39399" spans="2:41" x14ac:dyDescent="0.25">
      <c r="B39399" s="6"/>
      <c r="D39399" s="6"/>
      <c r="E39399" s="6"/>
      <c r="F39399" s="6"/>
      <c r="U39399" s="11"/>
      <c r="AO39399" s="11"/>
    </row>
    <row r="39400" spans="2:41" x14ac:dyDescent="0.25">
      <c r="B39400" s="6"/>
      <c r="D39400" s="6"/>
      <c r="E39400" s="6"/>
      <c r="F39400" s="6"/>
      <c r="U39400" s="11"/>
      <c r="AO39400" s="11"/>
    </row>
    <row r="39401" spans="2:41" x14ac:dyDescent="0.25">
      <c r="B39401" s="6"/>
      <c r="D39401" s="6"/>
      <c r="E39401" s="6"/>
      <c r="F39401" s="6"/>
      <c r="U39401" s="11"/>
      <c r="AO39401" s="11"/>
    </row>
    <row r="39402" spans="2:41" x14ac:dyDescent="0.25">
      <c r="B39402" s="6"/>
      <c r="D39402" s="6"/>
      <c r="E39402" s="6"/>
      <c r="F39402" s="6"/>
      <c r="U39402" s="11"/>
      <c r="AO39402" s="11"/>
    </row>
    <row r="39403" spans="2:41" x14ac:dyDescent="0.25">
      <c r="B39403" s="6"/>
      <c r="D39403" s="6"/>
      <c r="E39403" s="6"/>
      <c r="F39403" s="6"/>
      <c r="U39403" s="11"/>
      <c r="AO39403" s="11"/>
    </row>
    <row r="39404" spans="2:41" x14ac:dyDescent="0.25">
      <c r="B39404" s="6"/>
      <c r="D39404" s="6"/>
      <c r="E39404" s="6"/>
      <c r="F39404" s="6"/>
      <c r="U39404" s="11"/>
      <c r="AO39404" s="11"/>
    </row>
    <row r="39405" spans="2:41" x14ac:dyDescent="0.25">
      <c r="B39405" s="6"/>
      <c r="D39405" s="6"/>
      <c r="E39405" s="6"/>
      <c r="F39405" s="6"/>
      <c r="U39405" s="11"/>
      <c r="AO39405" s="11"/>
    </row>
    <row r="39406" spans="2:41" x14ac:dyDescent="0.25">
      <c r="B39406" s="6"/>
      <c r="D39406" s="6"/>
      <c r="E39406" s="6"/>
      <c r="F39406" s="6"/>
      <c r="U39406" s="11"/>
      <c r="AO39406" s="11"/>
    </row>
    <row r="39407" spans="2:41" x14ac:dyDescent="0.25">
      <c r="B39407" s="6"/>
      <c r="D39407" s="6"/>
      <c r="E39407" s="6"/>
      <c r="F39407" s="6"/>
      <c r="U39407" s="11"/>
      <c r="AO39407" s="11"/>
    </row>
    <row r="39408" spans="2:41" x14ac:dyDescent="0.25">
      <c r="B39408" s="6"/>
      <c r="D39408" s="6"/>
      <c r="E39408" s="6"/>
      <c r="F39408" s="6"/>
      <c r="U39408" s="11"/>
      <c r="AO39408" s="11"/>
    </row>
    <row r="39409" spans="2:41" x14ac:dyDescent="0.25">
      <c r="B39409" s="6"/>
      <c r="D39409" s="6"/>
      <c r="E39409" s="6"/>
      <c r="F39409" s="6"/>
      <c r="U39409" s="11"/>
      <c r="AO39409" s="11"/>
    </row>
    <row r="39410" spans="2:41" x14ac:dyDescent="0.25">
      <c r="B39410" s="6"/>
      <c r="D39410" s="6"/>
      <c r="E39410" s="6"/>
      <c r="F39410" s="6"/>
      <c r="U39410" s="11"/>
      <c r="AO39410" s="11"/>
    </row>
    <row r="39411" spans="2:41" x14ac:dyDescent="0.25">
      <c r="B39411" s="6"/>
      <c r="D39411" s="6"/>
      <c r="E39411" s="6"/>
      <c r="F39411" s="6"/>
      <c r="U39411" s="11"/>
      <c r="AO39411" s="11"/>
    </row>
    <row r="39412" spans="2:41" x14ac:dyDescent="0.25">
      <c r="B39412" s="6"/>
      <c r="D39412" s="6"/>
      <c r="E39412" s="6"/>
      <c r="F39412" s="6"/>
      <c r="U39412" s="11"/>
      <c r="AO39412" s="11"/>
    </row>
    <row r="39413" spans="2:41" x14ac:dyDescent="0.25">
      <c r="B39413" s="6"/>
      <c r="D39413" s="6"/>
      <c r="E39413" s="6"/>
      <c r="F39413" s="6"/>
      <c r="U39413" s="11"/>
      <c r="AO39413" s="11"/>
    </row>
    <row r="39414" spans="2:41" x14ac:dyDescent="0.25">
      <c r="B39414" s="6"/>
      <c r="D39414" s="6"/>
      <c r="E39414" s="6"/>
      <c r="F39414" s="6"/>
      <c r="U39414" s="11"/>
      <c r="AO39414" s="11"/>
    </row>
    <row r="39415" spans="2:41" x14ac:dyDescent="0.25">
      <c r="B39415" s="6"/>
      <c r="D39415" s="6"/>
      <c r="E39415" s="6"/>
      <c r="F39415" s="6"/>
      <c r="U39415" s="11"/>
      <c r="AO39415" s="11"/>
    </row>
    <row r="39416" spans="2:41" x14ac:dyDescent="0.25">
      <c r="B39416" s="6"/>
      <c r="D39416" s="6"/>
      <c r="E39416" s="6"/>
      <c r="F39416" s="6"/>
      <c r="U39416" s="11"/>
      <c r="AO39416" s="11"/>
    </row>
    <row r="39417" spans="2:41" x14ac:dyDescent="0.25">
      <c r="B39417" s="6"/>
      <c r="D39417" s="6"/>
      <c r="E39417" s="6"/>
      <c r="F39417" s="6"/>
      <c r="U39417" s="11"/>
      <c r="AO39417" s="11"/>
    </row>
    <row r="39418" spans="2:41" x14ac:dyDescent="0.25">
      <c r="B39418" s="6"/>
      <c r="D39418" s="6"/>
      <c r="E39418" s="6"/>
      <c r="F39418" s="6"/>
      <c r="U39418" s="11"/>
      <c r="AO39418" s="11"/>
    </row>
    <row r="39419" spans="2:41" x14ac:dyDescent="0.25">
      <c r="B39419" s="6"/>
      <c r="D39419" s="6"/>
      <c r="E39419" s="6"/>
      <c r="F39419" s="6"/>
      <c r="U39419" s="11"/>
      <c r="AO39419" s="11"/>
    </row>
    <row r="39420" spans="2:41" x14ac:dyDescent="0.25">
      <c r="B39420" s="6"/>
      <c r="D39420" s="6"/>
      <c r="E39420" s="6"/>
      <c r="F39420" s="6"/>
      <c r="U39420" s="11"/>
      <c r="AO39420" s="11"/>
    </row>
    <row r="39421" spans="2:41" x14ac:dyDescent="0.25">
      <c r="B39421" s="6"/>
      <c r="D39421" s="6"/>
      <c r="E39421" s="6"/>
      <c r="F39421" s="6"/>
      <c r="U39421" s="11"/>
      <c r="AO39421" s="11"/>
    </row>
    <row r="39422" spans="2:41" x14ac:dyDescent="0.25">
      <c r="B39422" s="6"/>
      <c r="D39422" s="6"/>
      <c r="E39422" s="6"/>
      <c r="F39422" s="6"/>
      <c r="U39422" s="11"/>
      <c r="AO39422" s="11"/>
    </row>
    <row r="39423" spans="2:41" x14ac:dyDescent="0.25">
      <c r="B39423" s="6"/>
      <c r="D39423" s="6"/>
      <c r="E39423" s="6"/>
      <c r="F39423" s="6"/>
      <c r="U39423" s="11"/>
      <c r="AO39423" s="11"/>
    </row>
    <row r="39424" spans="2:41" x14ac:dyDescent="0.25">
      <c r="B39424" s="6"/>
      <c r="D39424" s="6"/>
      <c r="E39424" s="6"/>
      <c r="F39424" s="6"/>
      <c r="U39424" s="11"/>
      <c r="AO39424" s="11"/>
    </row>
    <row r="39425" spans="2:41" x14ac:dyDescent="0.25">
      <c r="B39425" s="6"/>
      <c r="D39425" s="6"/>
      <c r="E39425" s="6"/>
      <c r="F39425" s="6"/>
      <c r="U39425" s="11"/>
      <c r="AO39425" s="11"/>
    </row>
    <row r="39426" spans="2:41" x14ac:dyDescent="0.25">
      <c r="B39426" s="6"/>
      <c r="D39426" s="6"/>
      <c r="E39426" s="6"/>
      <c r="F39426" s="6"/>
      <c r="U39426" s="11"/>
      <c r="AO39426" s="11"/>
    </row>
    <row r="39427" spans="2:41" x14ac:dyDescent="0.25">
      <c r="B39427" s="6"/>
      <c r="D39427" s="6"/>
      <c r="E39427" s="6"/>
      <c r="F39427" s="6"/>
      <c r="U39427" s="11"/>
      <c r="AO39427" s="11"/>
    </row>
    <row r="39428" spans="2:41" x14ac:dyDescent="0.25">
      <c r="B39428" s="6"/>
      <c r="D39428" s="6"/>
      <c r="E39428" s="6"/>
      <c r="F39428" s="6"/>
      <c r="U39428" s="11"/>
      <c r="AO39428" s="11"/>
    </row>
    <row r="39429" spans="2:41" x14ac:dyDescent="0.25">
      <c r="B39429" s="6"/>
      <c r="D39429" s="6"/>
      <c r="E39429" s="6"/>
      <c r="F39429" s="6"/>
      <c r="U39429" s="11"/>
      <c r="AO39429" s="11"/>
    </row>
    <row r="39430" spans="2:41" x14ac:dyDescent="0.25">
      <c r="B39430" s="6"/>
      <c r="D39430" s="6"/>
      <c r="E39430" s="6"/>
      <c r="F39430" s="6"/>
      <c r="U39430" s="11"/>
      <c r="AO39430" s="11"/>
    </row>
    <row r="39431" spans="2:41" x14ac:dyDescent="0.25">
      <c r="B39431" s="6"/>
      <c r="D39431" s="6"/>
      <c r="E39431" s="6"/>
      <c r="F39431" s="6"/>
      <c r="U39431" s="11"/>
      <c r="AO39431" s="11"/>
    </row>
    <row r="39432" spans="2:41" x14ac:dyDescent="0.25">
      <c r="B39432" s="6"/>
      <c r="D39432" s="6"/>
      <c r="E39432" s="6"/>
      <c r="F39432" s="6"/>
      <c r="U39432" s="11"/>
      <c r="AO39432" s="11"/>
    </row>
    <row r="39433" spans="2:41" x14ac:dyDescent="0.25">
      <c r="B39433" s="6"/>
      <c r="D39433" s="6"/>
      <c r="E39433" s="6"/>
      <c r="F39433" s="6"/>
      <c r="U39433" s="11"/>
      <c r="AO39433" s="11"/>
    </row>
    <row r="39434" spans="2:41" x14ac:dyDescent="0.25">
      <c r="B39434" s="6"/>
      <c r="D39434" s="6"/>
      <c r="E39434" s="6"/>
      <c r="F39434" s="6"/>
      <c r="U39434" s="11"/>
      <c r="AO39434" s="11"/>
    </row>
    <row r="39435" spans="2:41" x14ac:dyDescent="0.25">
      <c r="B39435" s="6"/>
      <c r="D39435" s="6"/>
      <c r="E39435" s="6"/>
      <c r="F39435" s="6"/>
      <c r="U39435" s="11"/>
      <c r="AO39435" s="11"/>
    </row>
    <row r="39436" spans="2:41" x14ac:dyDescent="0.25">
      <c r="B39436" s="6"/>
      <c r="D39436" s="6"/>
      <c r="E39436" s="6"/>
      <c r="F39436" s="6"/>
      <c r="U39436" s="11"/>
      <c r="AO39436" s="11"/>
    </row>
    <row r="39437" spans="2:41" x14ac:dyDescent="0.25">
      <c r="B39437" s="6"/>
      <c r="D39437" s="6"/>
      <c r="E39437" s="6"/>
      <c r="F39437" s="6"/>
      <c r="U39437" s="11"/>
      <c r="AO39437" s="11"/>
    </row>
    <row r="39438" spans="2:41" x14ac:dyDescent="0.25">
      <c r="B39438" s="6"/>
      <c r="D39438" s="6"/>
      <c r="E39438" s="6"/>
      <c r="F39438" s="6"/>
      <c r="U39438" s="11"/>
      <c r="AO39438" s="11"/>
    </row>
    <row r="39439" spans="2:41" x14ac:dyDescent="0.25">
      <c r="B39439" s="6"/>
      <c r="D39439" s="6"/>
      <c r="E39439" s="6"/>
      <c r="F39439" s="6"/>
      <c r="U39439" s="11"/>
      <c r="AO39439" s="11"/>
    </row>
    <row r="39440" spans="2:41" x14ac:dyDescent="0.25">
      <c r="B39440" s="6"/>
      <c r="D39440" s="6"/>
      <c r="E39440" s="6"/>
      <c r="F39440" s="6"/>
      <c r="U39440" s="11"/>
      <c r="AO39440" s="11"/>
    </row>
    <row r="39441" spans="2:41" x14ac:dyDescent="0.25">
      <c r="B39441" s="6"/>
      <c r="D39441" s="6"/>
      <c r="E39441" s="6"/>
      <c r="F39441" s="6"/>
      <c r="U39441" s="11"/>
      <c r="AO39441" s="11"/>
    </row>
    <row r="39442" spans="2:41" x14ac:dyDescent="0.25">
      <c r="B39442" s="6"/>
      <c r="D39442" s="6"/>
      <c r="E39442" s="6"/>
      <c r="F39442" s="6"/>
      <c r="U39442" s="11"/>
      <c r="AO39442" s="11"/>
    </row>
    <row r="39443" spans="2:41" x14ac:dyDescent="0.25">
      <c r="B39443" s="6"/>
      <c r="D39443" s="6"/>
      <c r="E39443" s="6"/>
      <c r="F39443" s="6"/>
      <c r="U39443" s="11"/>
      <c r="AO39443" s="11"/>
    </row>
    <row r="39444" spans="2:41" x14ac:dyDescent="0.25">
      <c r="B39444" s="6"/>
      <c r="D39444" s="6"/>
      <c r="E39444" s="6"/>
      <c r="F39444" s="6"/>
      <c r="U39444" s="11"/>
      <c r="AO39444" s="11"/>
    </row>
    <row r="39445" spans="2:41" x14ac:dyDescent="0.25">
      <c r="B39445" s="6"/>
      <c r="D39445" s="6"/>
      <c r="E39445" s="6"/>
      <c r="F39445" s="6"/>
      <c r="U39445" s="11"/>
      <c r="AO39445" s="11"/>
    </row>
    <row r="39446" spans="2:41" x14ac:dyDescent="0.25">
      <c r="B39446" s="6"/>
      <c r="D39446" s="6"/>
      <c r="E39446" s="6"/>
      <c r="F39446" s="6"/>
      <c r="U39446" s="11"/>
      <c r="AO39446" s="11"/>
    </row>
    <row r="39447" spans="2:41" x14ac:dyDescent="0.25">
      <c r="B39447" s="6"/>
      <c r="D39447" s="6"/>
      <c r="E39447" s="6"/>
      <c r="F39447" s="6"/>
      <c r="U39447" s="11"/>
      <c r="AO39447" s="11"/>
    </row>
    <row r="39448" spans="2:41" x14ac:dyDescent="0.25">
      <c r="B39448" s="6"/>
      <c r="D39448" s="6"/>
      <c r="E39448" s="6"/>
      <c r="F39448" s="6"/>
      <c r="U39448" s="11"/>
      <c r="AO39448" s="11"/>
    </row>
    <row r="39449" spans="2:41" x14ac:dyDescent="0.25">
      <c r="B39449" s="6"/>
      <c r="D39449" s="6"/>
      <c r="E39449" s="6"/>
      <c r="F39449" s="6"/>
      <c r="U39449" s="11"/>
      <c r="AO39449" s="11"/>
    </row>
    <row r="39450" spans="2:41" x14ac:dyDescent="0.25">
      <c r="B39450" s="6"/>
      <c r="D39450" s="6"/>
      <c r="E39450" s="6"/>
      <c r="F39450" s="6"/>
      <c r="U39450" s="11"/>
      <c r="AO39450" s="11"/>
    </row>
    <row r="39451" spans="2:41" x14ac:dyDescent="0.25">
      <c r="B39451" s="6"/>
      <c r="D39451" s="6"/>
      <c r="E39451" s="6"/>
      <c r="F39451" s="6"/>
      <c r="U39451" s="11"/>
      <c r="AO39451" s="11"/>
    </row>
    <row r="39452" spans="2:41" x14ac:dyDescent="0.25">
      <c r="B39452" s="6"/>
      <c r="D39452" s="6"/>
      <c r="E39452" s="6"/>
      <c r="F39452" s="6"/>
      <c r="U39452" s="11"/>
      <c r="AO39452" s="11"/>
    </row>
    <row r="39453" spans="2:41" x14ac:dyDescent="0.25">
      <c r="B39453" s="6"/>
      <c r="D39453" s="6"/>
      <c r="E39453" s="6"/>
      <c r="F39453" s="6"/>
      <c r="U39453" s="11"/>
      <c r="AO39453" s="11"/>
    </row>
    <row r="39454" spans="2:41" x14ac:dyDescent="0.25">
      <c r="B39454" s="6"/>
      <c r="D39454" s="6"/>
      <c r="E39454" s="6"/>
      <c r="F39454" s="6"/>
      <c r="U39454" s="11"/>
      <c r="AO39454" s="11"/>
    </row>
    <row r="39455" spans="2:41" x14ac:dyDescent="0.25">
      <c r="B39455" s="6"/>
      <c r="D39455" s="6"/>
      <c r="E39455" s="6"/>
      <c r="F39455" s="6"/>
      <c r="U39455" s="11"/>
      <c r="AO39455" s="11"/>
    </row>
    <row r="39456" spans="2:41" x14ac:dyDescent="0.25">
      <c r="B39456" s="6"/>
      <c r="D39456" s="6"/>
      <c r="E39456" s="6"/>
      <c r="F39456" s="6"/>
      <c r="U39456" s="11"/>
      <c r="AO39456" s="11"/>
    </row>
    <row r="39457" spans="2:41" x14ac:dyDescent="0.25">
      <c r="B39457" s="6"/>
      <c r="D39457" s="6"/>
      <c r="E39457" s="6"/>
      <c r="F39457" s="6"/>
      <c r="U39457" s="11"/>
      <c r="AO39457" s="11"/>
    </row>
    <row r="39458" spans="2:41" x14ac:dyDescent="0.25">
      <c r="B39458" s="6"/>
      <c r="D39458" s="6"/>
      <c r="E39458" s="6"/>
      <c r="F39458" s="6"/>
      <c r="U39458" s="11"/>
      <c r="AO39458" s="11"/>
    </row>
    <row r="39459" spans="2:41" x14ac:dyDescent="0.25">
      <c r="B39459" s="6"/>
      <c r="D39459" s="6"/>
      <c r="E39459" s="6"/>
      <c r="F39459" s="6"/>
      <c r="U39459" s="11"/>
      <c r="AO39459" s="11"/>
    </row>
    <row r="39460" spans="2:41" x14ac:dyDescent="0.25">
      <c r="B39460" s="6"/>
      <c r="D39460" s="6"/>
      <c r="E39460" s="6"/>
      <c r="F39460" s="6"/>
      <c r="U39460" s="11"/>
      <c r="AO39460" s="11"/>
    </row>
    <row r="39461" spans="2:41" x14ac:dyDescent="0.25">
      <c r="B39461" s="6"/>
      <c r="D39461" s="6"/>
      <c r="E39461" s="6"/>
      <c r="F39461" s="6"/>
      <c r="U39461" s="11"/>
      <c r="AO39461" s="11"/>
    </row>
    <row r="39462" spans="2:41" x14ac:dyDescent="0.25">
      <c r="B39462" s="6"/>
      <c r="D39462" s="6"/>
      <c r="E39462" s="6"/>
      <c r="F39462" s="6"/>
      <c r="U39462" s="11"/>
      <c r="AO39462" s="11"/>
    </row>
    <row r="39463" spans="2:41" x14ac:dyDescent="0.25">
      <c r="B39463" s="6"/>
      <c r="D39463" s="6"/>
      <c r="E39463" s="6"/>
      <c r="F39463" s="6"/>
      <c r="U39463" s="11"/>
      <c r="AO39463" s="11"/>
    </row>
    <row r="39464" spans="2:41" x14ac:dyDescent="0.25">
      <c r="B39464" s="6"/>
      <c r="D39464" s="6"/>
      <c r="E39464" s="6"/>
      <c r="F39464" s="6"/>
      <c r="U39464" s="11"/>
      <c r="AO39464" s="11"/>
    </row>
    <row r="39465" spans="2:41" x14ac:dyDescent="0.25">
      <c r="B39465" s="6"/>
      <c r="D39465" s="6"/>
      <c r="E39465" s="6"/>
      <c r="F39465" s="6"/>
      <c r="U39465" s="11"/>
      <c r="AO39465" s="11"/>
    </row>
    <row r="39466" spans="2:41" x14ac:dyDescent="0.25">
      <c r="B39466" s="6"/>
      <c r="D39466" s="6"/>
      <c r="E39466" s="6"/>
      <c r="F39466" s="6"/>
      <c r="U39466" s="11"/>
      <c r="AO39466" s="11"/>
    </row>
    <row r="39467" spans="2:41" x14ac:dyDescent="0.25">
      <c r="B39467" s="6"/>
      <c r="D39467" s="6"/>
      <c r="E39467" s="6"/>
      <c r="F39467" s="6"/>
      <c r="U39467" s="11"/>
      <c r="AO39467" s="11"/>
    </row>
    <row r="39468" spans="2:41" x14ac:dyDescent="0.25">
      <c r="B39468" s="6"/>
      <c r="D39468" s="6"/>
      <c r="E39468" s="6"/>
      <c r="F39468" s="6"/>
      <c r="U39468" s="11"/>
      <c r="AO39468" s="11"/>
    </row>
    <row r="39469" spans="2:41" x14ac:dyDescent="0.25">
      <c r="B39469" s="6"/>
      <c r="D39469" s="6"/>
      <c r="E39469" s="6"/>
      <c r="F39469" s="6"/>
      <c r="U39469" s="11"/>
      <c r="AO39469" s="11"/>
    </row>
    <row r="39470" spans="2:41" x14ac:dyDescent="0.25">
      <c r="B39470" s="6"/>
      <c r="D39470" s="6"/>
      <c r="E39470" s="6"/>
      <c r="F39470" s="6"/>
      <c r="U39470" s="11"/>
      <c r="AO39470" s="11"/>
    </row>
    <row r="39471" spans="2:41" x14ac:dyDescent="0.25">
      <c r="B39471" s="6"/>
      <c r="D39471" s="6"/>
      <c r="E39471" s="6"/>
      <c r="F39471" s="6"/>
      <c r="U39471" s="11"/>
      <c r="AO39471" s="11"/>
    </row>
    <row r="39472" spans="2:41" x14ac:dyDescent="0.25">
      <c r="B39472" s="6"/>
      <c r="D39472" s="6"/>
      <c r="E39472" s="6"/>
      <c r="F39472" s="6"/>
      <c r="U39472" s="11"/>
      <c r="AO39472" s="11"/>
    </row>
    <row r="39473" spans="2:41" x14ac:dyDescent="0.25">
      <c r="B39473" s="6"/>
      <c r="D39473" s="6"/>
      <c r="E39473" s="6"/>
      <c r="F39473" s="6"/>
      <c r="U39473" s="11"/>
      <c r="AO39473" s="11"/>
    </row>
    <row r="39474" spans="2:41" x14ac:dyDescent="0.25">
      <c r="B39474" s="6"/>
      <c r="D39474" s="6"/>
      <c r="E39474" s="6"/>
      <c r="F39474" s="6"/>
      <c r="U39474" s="11"/>
      <c r="AO39474" s="11"/>
    </row>
    <row r="39475" spans="2:41" x14ac:dyDescent="0.25">
      <c r="B39475" s="6"/>
      <c r="D39475" s="6"/>
      <c r="E39475" s="6"/>
      <c r="F39475" s="6"/>
      <c r="U39475" s="11"/>
      <c r="AO39475" s="11"/>
    </row>
    <row r="39476" spans="2:41" x14ac:dyDescent="0.25">
      <c r="B39476" s="6"/>
      <c r="D39476" s="6"/>
      <c r="E39476" s="6"/>
      <c r="F39476" s="6"/>
      <c r="U39476" s="11"/>
      <c r="AO39476" s="11"/>
    </row>
    <row r="39477" spans="2:41" x14ac:dyDescent="0.25">
      <c r="B39477" s="6"/>
      <c r="D39477" s="6"/>
      <c r="E39477" s="6"/>
      <c r="F39477" s="6"/>
      <c r="U39477" s="11"/>
      <c r="AO39477" s="11"/>
    </row>
    <row r="39478" spans="2:41" x14ac:dyDescent="0.25">
      <c r="B39478" s="6"/>
      <c r="D39478" s="6"/>
      <c r="E39478" s="6"/>
      <c r="F39478" s="6"/>
      <c r="U39478" s="11"/>
      <c r="AO39478" s="11"/>
    </row>
    <row r="39479" spans="2:41" x14ac:dyDescent="0.25">
      <c r="B39479" s="6"/>
      <c r="D39479" s="6"/>
      <c r="E39479" s="6"/>
      <c r="F39479" s="6"/>
      <c r="U39479" s="11"/>
      <c r="AO39479" s="11"/>
    </row>
    <row r="39480" spans="2:41" x14ac:dyDescent="0.25">
      <c r="B39480" s="6"/>
      <c r="D39480" s="6"/>
      <c r="E39480" s="6"/>
      <c r="F39480" s="6"/>
      <c r="U39480" s="11"/>
      <c r="AO39480" s="11"/>
    </row>
    <row r="39481" spans="2:41" x14ac:dyDescent="0.25">
      <c r="B39481" s="6"/>
      <c r="D39481" s="6"/>
      <c r="E39481" s="6"/>
      <c r="F39481" s="6"/>
      <c r="U39481" s="11"/>
      <c r="AO39481" s="11"/>
    </row>
    <row r="39482" spans="2:41" x14ac:dyDescent="0.25">
      <c r="B39482" s="6"/>
      <c r="D39482" s="6"/>
      <c r="E39482" s="6"/>
      <c r="F39482" s="6"/>
      <c r="U39482" s="11"/>
      <c r="AO39482" s="11"/>
    </row>
    <row r="39483" spans="2:41" x14ac:dyDescent="0.25">
      <c r="B39483" s="6"/>
      <c r="D39483" s="6"/>
      <c r="E39483" s="6"/>
      <c r="F39483" s="6"/>
      <c r="U39483" s="11"/>
      <c r="AO39483" s="11"/>
    </row>
    <row r="39484" spans="2:41" x14ac:dyDescent="0.25">
      <c r="B39484" s="6"/>
      <c r="D39484" s="6"/>
      <c r="E39484" s="6"/>
      <c r="F39484" s="6"/>
      <c r="U39484" s="11"/>
      <c r="AO39484" s="11"/>
    </row>
    <row r="39485" spans="2:41" x14ac:dyDescent="0.25">
      <c r="B39485" s="6"/>
      <c r="D39485" s="6"/>
      <c r="E39485" s="6"/>
      <c r="F39485" s="6"/>
      <c r="U39485" s="11"/>
      <c r="AO39485" s="11"/>
    </row>
    <row r="39486" spans="2:41" x14ac:dyDescent="0.25">
      <c r="B39486" s="6"/>
      <c r="D39486" s="6"/>
      <c r="E39486" s="6"/>
      <c r="F39486" s="6"/>
      <c r="U39486" s="11"/>
      <c r="AO39486" s="11"/>
    </row>
    <row r="39487" spans="2:41" x14ac:dyDescent="0.25">
      <c r="B39487" s="6"/>
      <c r="D39487" s="6"/>
      <c r="E39487" s="6"/>
      <c r="F39487" s="6"/>
      <c r="U39487" s="11"/>
      <c r="AO39487" s="11"/>
    </row>
    <row r="39488" spans="2:41" x14ac:dyDescent="0.25">
      <c r="B39488" s="6"/>
      <c r="D39488" s="6"/>
      <c r="E39488" s="6"/>
      <c r="F39488" s="6"/>
      <c r="U39488" s="11"/>
      <c r="AO39488" s="11"/>
    </row>
    <row r="39489" spans="2:41" x14ac:dyDescent="0.25">
      <c r="B39489" s="6"/>
      <c r="D39489" s="6"/>
      <c r="E39489" s="6"/>
      <c r="F39489" s="6"/>
      <c r="U39489" s="11"/>
      <c r="AO39489" s="11"/>
    </row>
    <row r="39490" spans="2:41" x14ac:dyDescent="0.25">
      <c r="B39490" s="6"/>
      <c r="D39490" s="6"/>
      <c r="E39490" s="6"/>
      <c r="F39490" s="6"/>
      <c r="U39490" s="11"/>
      <c r="AO39490" s="11"/>
    </row>
    <row r="39491" spans="2:41" x14ac:dyDescent="0.25">
      <c r="B39491" s="6"/>
      <c r="D39491" s="6"/>
      <c r="E39491" s="6"/>
      <c r="F39491" s="6"/>
      <c r="U39491" s="11"/>
      <c r="AO39491" s="11"/>
    </row>
    <row r="39492" spans="2:41" x14ac:dyDescent="0.25">
      <c r="B39492" s="6"/>
      <c r="D39492" s="6"/>
      <c r="E39492" s="6"/>
      <c r="F39492" s="6"/>
      <c r="U39492" s="11"/>
      <c r="AO39492" s="11"/>
    </row>
    <row r="39493" spans="2:41" x14ac:dyDescent="0.25">
      <c r="B39493" s="6"/>
      <c r="D39493" s="6"/>
      <c r="E39493" s="6"/>
      <c r="F39493" s="6"/>
      <c r="U39493" s="11"/>
      <c r="AO39493" s="11"/>
    </row>
    <row r="39494" spans="2:41" x14ac:dyDescent="0.25">
      <c r="B39494" s="6"/>
      <c r="D39494" s="6"/>
      <c r="E39494" s="6"/>
      <c r="F39494" s="6"/>
      <c r="U39494" s="11"/>
      <c r="AO39494" s="11"/>
    </row>
    <row r="39495" spans="2:41" x14ac:dyDescent="0.25">
      <c r="B39495" s="6"/>
      <c r="D39495" s="6"/>
      <c r="E39495" s="6"/>
      <c r="F39495" s="6"/>
      <c r="U39495" s="11"/>
      <c r="AO39495" s="11"/>
    </row>
    <row r="39496" spans="2:41" x14ac:dyDescent="0.25">
      <c r="B39496" s="6"/>
      <c r="D39496" s="6"/>
      <c r="E39496" s="6"/>
      <c r="F39496" s="6"/>
      <c r="U39496" s="11"/>
      <c r="AO39496" s="11"/>
    </row>
    <row r="39497" spans="2:41" x14ac:dyDescent="0.25">
      <c r="B39497" s="6"/>
      <c r="D39497" s="6"/>
      <c r="E39497" s="6"/>
      <c r="F39497" s="6"/>
      <c r="U39497" s="11"/>
      <c r="AO39497" s="11"/>
    </row>
    <row r="39498" spans="2:41" x14ac:dyDescent="0.25">
      <c r="B39498" s="6"/>
      <c r="D39498" s="6"/>
      <c r="E39498" s="6"/>
      <c r="F39498" s="6"/>
      <c r="U39498" s="11"/>
      <c r="AO39498" s="11"/>
    </row>
    <row r="39499" spans="2:41" x14ac:dyDescent="0.25">
      <c r="B39499" s="6"/>
      <c r="D39499" s="6"/>
      <c r="E39499" s="6"/>
      <c r="F39499" s="6"/>
      <c r="U39499" s="11"/>
      <c r="AO39499" s="11"/>
    </row>
    <row r="39500" spans="2:41" x14ac:dyDescent="0.25">
      <c r="B39500" s="6"/>
      <c r="D39500" s="6"/>
      <c r="E39500" s="6"/>
      <c r="F39500" s="6"/>
      <c r="U39500" s="11"/>
      <c r="AO39500" s="11"/>
    </row>
    <row r="39501" spans="2:41" x14ac:dyDescent="0.25">
      <c r="B39501" s="6"/>
      <c r="D39501" s="6"/>
      <c r="E39501" s="6"/>
      <c r="F39501" s="6"/>
      <c r="U39501" s="11"/>
      <c r="AO39501" s="11"/>
    </row>
    <row r="39502" spans="2:41" x14ac:dyDescent="0.25">
      <c r="B39502" s="6"/>
      <c r="D39502" s="6"/>
      <c r="E39502" s="6"/>
      <c r="F39502" s="6"/>
      <c r="U39502" s="11"/>
      <c r="AO39502" s="11"/>
    </row>
    <row r="39503" spans="2:41" x14ac:dyDescent="0.25">
      <c r="B39503" s="6"/>
      <c r="D39503" s="6"/>
      <c r="E39503" s="6"/>
      <c r="F39503" s="6"/>
      <c r="U39503" s="11"/>
      <c r="AO39503" s="11"/>
    </row>
    <row r="39504" spans="2:41" x14ac:dyDescent="0.25">
      <c r="B39504" s="6"/>
      <c r="D39504" s="6"/>
      <c r="E39504" s="6"/>
      <c r="F39504" s="6"/>
      <c r="U39504" s="11"/>
      <c r="AO39504" s="11"/>
    </row>
    <row r="39505" spans="2:41" x14ac:dyDescent="0.25">
      <c r="B39505" s="6"/>
      <c r="D39505" s="6"/>
      <c r="E39505" s="6"/>
      <c r="F39505" s="6"/>
      <c r="U39505" s="11"/>
      <c r="AO39505" s="11"/>
    </row>
    <row r="39506" spans="2:41" x14ac:dyDescent="0.25">
      <c r="B39506" s="6"/>
      <c r="D39506" s="6"/>
      <c r="E39506" s="6"/>
      <c r="F39506" s="6"/>
      <c r="U39506" s="11"/>
      <c r="AO39506" s="11"/>
    </row>
    <row r="39507" spans="2:41" x14ac:dyDescent="0.25">
      <c r="B39507" s="6"/>
      <c r="D39507" s="6"/>
      <c r="E39507" s="6"/>
      <c r="F39507" s="6"/>
      <c r="U39507" s="11"/>
      <c r="AO39507" s="11"/>
    </row>
    <row r="39508" spans="2:41" x14ac:dyDescent="0.25">
      <c r="B39508" s="6"/>
      <c r="D39508" s="6"/>
      <c r="E39508" s="6"/>
      <c r="F39508" s="6"/>
      <c r="U39508" s="11"/>
      <c r="AO39508" s="11"/>
    </row>
    <row r="39509" spans="2:41" x14ac:dyDescent="0.25">
      <c r="B39509" s="6"/>
      <c r="D39509" s="6"/>
      <c r="E39509" s="6"/>
      <c r="F39509" s="6"/>
      <c r="U39509" s="11"/>
      <c r="AO39509" s="11"/>
    </row>
    <row r="39510" spans="2:41" x14ac:dyDescent="0.25">
      <c r="B39510" s="6"/>
      <c r="D39510" s="6"/>
      <c r="E39510" s="6"/>
      <c r="F39510" s="6"/>
      <c r="U39510" s="11"/>
      <c r="AO39510" s="11"/>
    </row>
    <row r="39511" spans="2:41" x14ac:dyDescent="0.25">
      <c r="B39511" s="6"/>
      <c r="D39511" s="6"/>
      <c r="E39511" s="6"/>
      <c r="F39511" s="6"/>
      <c r="U39511" s="11"/>
      <c r="AO39511" s="11"/>
    </row>
    <row r="39512" spans="2:41" x14ac:dyDescent="0.25">
      <c r="B39512" s="6"/>
      <c r="D39512" s="6"/>
      <c r="E39512" s="6"/>
      <c r="F39512" s="6"/>
      <c r="U39512" s="11"/>
      <c r="AO39512" s="11"/>
    </row>
    <row r="39513" spans="2:41" x14ac:dyDescent="0.25">
      <c r="B39513" s="6"/>
      <c r="D39513" s="6"/>
      <c r="E39513" s="6"/>
      <c r="F39513" s="6"/>
      <c r="U39513" s="11"/>
      <c r="AO39513" s="11"/>
    </row>
    <row r="39514" spans="2:41" x14ac:dyDescent="0.25">
      <c r="B39514" s="6"/>
      <c r="D39514" s="6"/>
      <c r="E39514" s="6"/>
      <c r="F39514" s="6"/>
      <c r="U39514" s="11"/>
      <c r="AO39514" s="11"/>
    </row>
    <row r="39515" spans="2:41" x14ac:dyDescent="0.25">
      <c r="B39515" s="6"/>
      <c r="D39515" s="6"/>
      <c r="E39515" s="6"/>
      <c r="F39515" s="6"/>
      <c r="U39515" s="11"/>
      <c r="AO39515" s="11"/>
    </row>
    <row r="39516" spans="2:41" x14ac:dyDescent="0.25">
      <c r="B39516" s="6"/>
      <c r="D39516" s="6"/>
      <c r="E39516" s="6"/>
      <c r="F39516" s="6"/>
      <c r="U39516" s="11"/>
      <c r="AO39516" s="11"/>
    </row>
    <row r="39517" spans="2:41" x14ac:dyDescent="0.25">
      <c r="B39517" s="6"/>
      <c r="D39517" s="6"/>
      <c r="E39517" s="6"/>
      <c r="F39517" s="6"/>
      <c r="U39517" s="11"/>
      <c r="AO39517" s="11"/>
    </row>
    <row r="39518" spans="2:41" x14ac:dyDescent="0.25">
      <c r="B39518" s="6"/>
      <c r="D39518" s="6"/>
      <c r="E39518" s="6"/>
      <c r="F39518" s="6"/>
      <c r="U39518" s="11"/>
      <c r="AO39518" s="11"/>
    </row>
    <row r="39519" spans="2:41" x14ac:dyDescent="0.25">
      <c r="B39519" s="6"/>
      <c r="D39519" s="6"/>
      <c r="E39519" s="6"/>
      <c r="F39519" s="6"/>
      <c r="U39519" s="11"/>
      <c r="AO39519" s="11"/>
    </row>
    <row r="39520" spans="2:41" x14ac:dyDescent="0.25">
      <c r="B39520" s="6"/>
      <c r="D39520" s="6"/>
      <c r="E39520" s="6"/>
      <c r="F39520" s="6"/>
      <c r="U39520" s="11"/>
      <c r="AO39520" s="11"/>
    </row>
    <row r="39521" spans="2:41" x14ac:dyDescent="0.25">
      <c r="B39521" s="6"/>
      <c r="D39521" s="6"/>
      <c r="E39521" s="6"/>
      <c r="F39521" s="6"/>
      <c r="U39521" s="11"/>
      <c r="AO39521" s="11"/>
    </row>
    <row r="39522" spans="2:41" x14ac:dyDescent="0.25">
      <c r="B39522" s="6"/>
      <c r="D39522" s="6"/>
      <c r="E39522" s="6"/>
      <c r="F39522" s="6"/>
      <c r="U39522" s="11"/>
      <c r="AO39522" s="11"/>
    </row>
    <row r="39523" spans="2:41" x14ac:dyDescent="0.25">
      <c r="B39523" s="6"/>
      <c r="D39523" s="6"/>
      <c r="E39523" s="6"/>
      <c r="F39523" s="6"/>
      <c r="U39523" s="11"/>
      <c r="AO39523" s="11"/>
    </row>
    <row r="39524" spans="2:41" x14ac:dyDescent="0.25">
      <c r="B39524" s="6"/>
      <c r="D39524" s="6"/>
      <c r="E39524" s="6"/>
      <c r="F39524" s="6"/>
      <c r="U39524" s="11"/>
      <c r="AO39524" s="11"/>
    </row>
    <row r="39525" spans="2:41" x14ac:dyDescent="0.25">
      <c r="B39525" s="6"/>
      <c r="D39525" s="6"/>
      <c r="E39525" s="6"/>
      <c r="F39525" s="6"/>
      <c r="U39525" s="11"/>
      <c r="AO39525" s="11"/>
    </row>
    <row r="39526" spans="2:41" x14ac:dyDescent="0.25">
      <c r="B39526" s="6"/>
      <c r="D39526" s="6"/>
      <c r="E39526" s="6"/>
      <c r="F39526" s="6"/>
      <c r="U39526" s="11"/>
      <c r="AO39526" s="11"/>
    </row>
    <row r="39527" spans="2:41" x14ac:dyDescent="0.25">
      <c r="B39527" s="6"/>
      <c r="D39527" s="6"/>
      <c r="E39527" s="6"/>
      <c r="F39527" s="6"/>
      <c r="U39527" s="11"/>
      <c r="AO39527" s="11"/>
    </row>
    <row r="39528" spans="2:41" x14ac:dyDescent="0.25">
      <c r="B39528" s="6"/>
      <c r="D39528" s="6"/>
      <c r="E39528" s="6"/>
      <c r="F39528" s="6"/>
      <c r="U39528" s="11"/>
      <c r="AO39528" s="11"/>
    </row>
    <row r="39529" spans="2:41" x14ac:dyDescent="0.25">
      <c r="B39529" s="6"/>
      <c r="D39529" s="6"/>
      <c r="E39529" s="6"/>
      <c r="F39529" s="6"/>
      <c r="U39529" s="11"/>
      <c r="AO39529" s="11"/>
    </row>
    <row r="39530" spans="2:41" x14ac:dyDescent="0.25">
      <c r="B39530" s="6"/>
      <c r="D39530" s="6"/>
      <c r="E39530" s="6"/>
      <c r="F39530" s="6"/>
      <c r="U39530" s="11"/>
      <c r="AO39530" s="11"/>
    </row>
    <row r="39531" spans="2:41" x14ac:dyDescent="0.25">
      <c r="B39531" s="6"/>
      <c r="D39531" s="6"/>
      <c r="E39531" s="6"/>
      <c r="F39531" s="6"/>
      <c r="U39531" s="11"/>
      <c r="AO39531" s="11"/>
    </row>
    <row r="39532" spans="2:41" x14ac:dyDescent="0.25">
      <c r="B39532" s="6"/>
      <c r="D39532" s="6"/>
      <c r="E39532" s="6"/>
      <c r="F39532" s="6"/>
      <c r="U39532" s="11"/>
      <c r="AO39532" s="11"/>
    </row>
    <row r="39533" spans="2:41" x14ac:dyDescent="0.25">
      <c r="B39533" s="6"/>
      <c r="D39533" s="6"/>
      <c r="E39533" s="6"/>
      <c r="F39533" s="6"/>
      <c r="U39533" s="11"/>
      <c r="AO39533" s="11"/>
    </row>
    <row r="39534" spans="2:41" x14ac:dyDescent="0.25">
      <c r="B39534" s="6"/>
      <c r="D39534" s="6"/>
      <c r="E39534" s="6"/>
      <c r="F39534" s="6"/>
      <c r="U39534" s="11"/>
      <c r="AO39534" s="11"/>
    </row>
    <row r="39535" spans="2:41" x14ac:dyDescent="0.25">
      <c r="B39535" s="6"/>
      <c r="D39535" s="6"/>
      <c r="E39535" s="6"/>
      <c r="F39535" s="6"/>
      <c r="U39535" s="11"/>
      <c r="AO39535" s="11"/>
    </row>
    <row r="39536" spans="2:41" x14ac:dyDescent="0.25">
      <c r="B39536" s="6"/>
      <c r="D39536" s="6"/>
      <c r="E39536" s="6"/>
      <c r="F39536" s="6"/>
      <c r="U39536" s="11"/>
      <c r="AO39536" s="11"/>
    </row>
    <row r="39537" spans="2:41" x14ac:dyDescent="0.25">
      <c r="B39537" s="6"/>
      <c r="D39537" s="6"/>
      <c r="E39537" s="6"/>
      <c r="F39537" s="6"/>
      <c r="U39537" s="11"/>
      <c r="AO39537" s="11"/>
    </row>
    <row r="39538" spans="2:41" x14ac:dyDescent="0.25">
      <c r="B39538" s="6"/>
      <c r="D39538" s="6"/>
      <c r="E39538" s="6"/>
      <c r="F39538" s="6"/>
      <c r="U39538" s="11"/>
      <c r="AO39538" s="11"/>
    </row>
    <row r="39539" spans="2:41" x14ac:dyDescent="0.25">
      <c r="B39539" s="6"/>
      <c r="D39539" s="6"/>
      <c r="E39539" s="6"/>
      <c r="F39539" s="6"/>
      <c r="U39539" s="11"/>
      <c r="AO39539" s="11"/>
    </row>
    <row r="39540" spans="2:41" x14ac:dyDescent="0.25">
      <c r="B39540" s="6"/>
      <c r="D39540" s="6"/>
      <c r="E39540" s="6"/>
      <c r="F39540" s="6"/>
      <c r="U39540" s="11"/>
      <c r="AO39540" s="11"/>
    </row>
    <row r="39541" spans="2:41" x14ac:dyDescent="0.25">
      <c r="B39541" s="6"/>
      <c r="D39541" s="6"/>
      <c r="E39541" s="6"/>
      <c r="F39541" s="6"/>
      <c r="U39541" s="11"/>
      <c r="AO39541" s="11"/>
    </row>
    <row r="39542" spans="2:41" x14ac:dyDescent="0.25">
      <c r="B39542" s="6"/>
      <c r="D39542" s="6"/>
      <c r="E39542" s="6"/>
      <c r="F39542" s="6"/>
      <c r="U39542" s="11"/>
      <c r="AO39542" s="11"/>
    </row>
    <row r="39543" spans="2:41" x14ac:dyDescent="0.25">
      <c r="B39543" s="6"/>
      <c r="D39543" s="6"/>
      <c r="E39543" s="6"/>
      <c r="F39543" s="6"/>
      <c r="U39543" s="11"/>
      <c r="AO39543" s="11"/>
    </row>
    <row r="39544" spans="2:41" x14ac:dyDescent="0.25">
      <c r="B39544" s="6"/>
      <c r="D39544" s="6"/>
      <c r="E39544" s="6"/>
      <c r="F39544" s="6"/>
      <c r="U39544" s="11"/>
      <c r="AO39544" s="11"/>
    </row>
    <row r="39545" spans="2:41" x14ac:dyDescent="0.25">
      <c r="B39545" s="6"/>
      <c r="D39545" s="6"/>
      <c r="E39545" s="6"/>
      <c r="F39545" s="6"/>
      <c r="U39545" s="11"/>
      <c r="AO39545" s="11"/>
    </row>
    <row r="39546" spans="2:41" x14ac:dyDescent="0.25">
      <c r="B39546" s="6"/>
      <c r="D39546" s="6"/>
      <c r="E39546" s="6"/>
      <c r="F39546" s="6"/>
      <c r="U39546" s="11"/>
      <c r="AO39546" s="11"/>
    </row>
    <row r="39547" spans="2:41" x14ac:dyDescent="0.25">
      <c r="B39547" s="6"/>
      <c r="D39547" s="6"/>
      <c r="E39547" s="6"/>
      <c r="F39547" s="6"/>
      <c r="U39547" s="11"/>
      <c r="AO39547" s="11"/>
    </row>
    <row r="39548" spans="2:41" x14ac:dyDescent="0.25">
      <c r="B39548" s="6"/>
      <c r="D39548" s="6"/>
      <c r="E39548" s="6"/>
      <c r="F39548" s="6"/>
      <c r="U39548" s="11"/>
      <c r="AO39548" s="11"/>
    </row>
    <row r="39549" spans="2:41" x14ac:dyDescent="0.25">
      <c r="B39549" s="6"/>
      <c r="D39549" s="6"/>
      <c r="E39549" s="6"/>
      <c r="F39549" s="6"/>
      <c r="U39549" s="11"/>
      <c r="AO39549" s="11"/>
    </row>
    <row r="39550" spans="2:41" x14ac:dyDescent="0.25">
      <c r="B39550" s="6"/>
      <c r="D39550" s="6"/>
      <c r="E39550" s="6"/>
      <c r="F39550" s="6"/>
      <c r="U39550" s="11"/>
      <c r="AO39550" s="11"/>
    </row>
    <row r="39551" spans="2:41" x14ac:dyDescent="0.25">
      <c r="B39551" s="6"/>
      <c r="D39551" s="6"/>
      <c r="E39551" s="6"/>
      <c r="F39551" s="6"/>
      <c r="U39551" s="11"/>
      <c r="AO39551" s="11"/>
    </row>
    <row r="39552" spans="2:41" x14ac:dyDescent="0.25">
      <c r="B39552" s="6"/>
      <c r="D39552" s="6"/>
      <c r="E39552" s="6"/>
      <c r="F39552" s="6"/>
      <c r="U39552" s="11"/>
      <c r="AO39552" s="11"/>
    </row>
    <row r="39553" spans="2:41" x14ac:dyDescent="0.25">
      <c r="B39553" s="6"/>
      <c r="D39553" s="6"/>
      <c r="E39553" s="6"/>
      <c r="F39553" s="6"/>
      <c r="U39553" s="11"/>
      <c r="AO39553" s="11"/>
    </row>
    <row r="39554" spans="2:41" x14ac:dyDescent="0.25">
      <c r="B39554" s="6"/>
      <c r="D39554" s="6"/>
      <c r="E39554" s="6"/>
      <c r="F39554" s="6"/>
      <c r="U39554" s="11"/>
      <c r="AO39554" s="11"/>
    </row>
    <row r="39555" spans="2:41" x14ac:dyDescent="0.25">
      <c r="B39555" s="6"/>
      <c r="D39555" s="6"/>
      <c r="E39555" s="6"/>
      <c r="F39555" s="6"/>
      <c r="U39555" s="11"/>
      <c r="AO39555" s="11"/>
    </row>
    <row r="39556" spans="2:41" x14ac:dyDescent="0.25">
      <c r="B39556" s="6"/>
      <c r="D39556" s="6"/>
      <c r="E39556" s="6"/>
      <c r="F39556" s="6"/>
      <c r="U39556" s="11"/>
      <c r="AO39556" s="11"/>
    </row>
    <row r="39557" spans="2:41" x14ac:dyDescent="0.25">
      <c r="B39557" s="6"/>
      <c r="D39557" s="6"/>
      <c r="E39557" s="6"/>
      <c r="F39557" s="6"/>
      <c r="U39557" s="11"/>
      <c r="AO39557" s="11"/>
    </row>
    <row r="39558" spans="2:41" x14ac:dyDescent="0.25">
      <c r="B39558" s="6"/>
      <c r="D39558" s="6"/>
      <c r="E39558" s="6"/>
      <c r="F39558" s="6"/>
      <c r="U39558" s="11"/>
      <c r="AO39558" s="11"/>
    </row>
    <row r="39559" spans="2:41" x14ac:dyDescent="0.25">
      <c r="B39559" s="6"/>
      <c r="D39559" s="6"/>
      <c r="E39559" s="6"/>
      <c r="F39559" s="6"/>
      <c r="U39559" s="11"/>
      <c r="AO39559" s="11"/>
    </row>
    <row r="39560" spans="2:41" x14ac:dyDescent="0.25">
      <c r="B39560" s="6"/>
      <c r="D39560" s="6"/>
      <c r="E39560" s="6"/>
      <c r="F39560" s="6"/>
      <c r="U39560" s="11"/>
      <c r="AO39560" s="11"/>
    </row>
    <row r="39561" spans="2:41" x14ac:dyDescent="0.25">
      <c r="B39561" s="6"/>
      <c r="D39561" s="6"/>
      <c r="E39561" s="6"/>
      <c r="F39561" s="6"/>
      <c r="U39561" s="11"/>
      <c r="AO39561" s="11"/>
    </row>
    <row r="39562" spans="2:41" x14ac:dyDescent="0.25">
      <c r="B39562" s="6"/>
      <c r="D39562" s="6"/>
      <c r="E39562" s="6"/>
      <c r="F39562" s="6"/>
      <c r="U39562" s="11"/>
      <c r="AO39562" s="11"/>
    </row>
    <row r="39563" spans="2:41" x14ac:dyDescent="0.25">
      <c r="B39563" s="6"/>
      <c r="D39563" s="6"/>
      <c r="E39563" s="6"/>
      <c r="F39563" s="6"/>
      <c r="U39563" s="11"/>
      <c r="AO39563" s="11"/>
    </row>
    <row r="39564" spans="2:41" x14ac:dyDescent="0.25">
      <c r="B39564" s="6"/>
      <c r="D39564" s="6"/>
      <c r="E39564" s="6"/>
      <c r="F39564" s="6"/>
      <c r="U39564" s="11"/>
      <c r="AO39564" s="11"/>
    </row>
    <row r="39565" spans="2:41" x14ac:dyDescent="0.25">
      <c r="B39565" s="6"/>
      <c r="D39565" s="6"/>
      <c r="E39565" s="6"/>
      <c r="F39565" s="6"/>
      <c r="U39565" s="11"/>
      <c r="AO39565" s="11"/>
    </row>
    <row r="39566" spans="2:41" x14ac:dyDescent="0.25">
      <c r="B39566" s="6"/>
      <c r="D39566" s="6"/>
      <c r="E39566" s="6"/>
      <c r="F39566" s="6"/>
      <c r="U39566" s="11"/>
      <c r="AO39566" s="11"/>
    </row>
    <row r="39567" spans="2:41" x14ac:dyDescent="0.25">
      <c r="B39567" s="6"/>
      <c r="D39567" s="6"/>
      <c r="E39567" s="6"/>
      <c r="F39567" s="6"/>
      <c r="U39567" s="11"/>
      <c r="AO39567" s="11"/>
    </row>
    <row r="39568" spans="2:41" x14ac:dyDescent="0.25">
      <c r="B39568" s="6"/>
      <c r="D39568" s="6"/>
      <c r="E39568" s="6"/>
      <c r="F39568" s="6"/>
      <c r="U39568" s="11"/>
      <c r="AO39568" s="11"/>
    </row>
    <row r="39569" spans="2:41" x14ac:dyDescent="0.25">
      <c r="B39569" s="6"/>
      <c r="D39569" s="6"/>
      <c r="E39569" s="6"/>
      <c r="F39569" s="6"/>
      <c r="U39569" s="11"/>
      <c r="AO39569" s="11"/>
    </row>
    <row r="39570" spans="2:41" x14ac:dyDescent="0.25">
      <c r="B39570" s="6"/>
      <c r="D39570" s="6"/>
      <c r="E39570" s="6"/>
      <c r="F39570" s="6"/>
      <c r="U39570" s="11"/>
      <c r="AO39570" s="11"/>
    </row>
    <row r="39571" spans="2:41" x14ac:dyDescent="0.25">
      <c r="B39571" s="6"/>
      <c r="D39571" s="6"/>
      <c r="E39571" s="6"/>
      <c r="F39571" s="6"/>
      <c r="U39571" s="11"/>
      <c r="AO39571" s="11"/>
    </row>
    <row r="39572" spans="2:41" x14ac:dyDescent="0.25">
      <c r="B39572" s="6"/>
      <c r="D39572" s="6"/>
      <c r="E39572" s="6"/>
      <c r="F39572" s="6"/>
      <c r="U39572" s="11"/>
      <c r="AO39572" s="11"/>
    </row>
    <row r="39573" spans="2:41" x14ac:dyDescent="0.25">
      <c r="B39573" s="6"/>
      <c r="D39573" s="6"/>
      <c r="E39573" s="6"/>
      <c r="F39573" s="6"/>
      <c r="U39573" s="11"/>
      <c r="AO39573" s="11"/>
    </row>
    <row r="39574" spans="2:41" x14ac:dyDescent="0.25">
      <c r="B39574" s="6"/>
      <c r="D39574" s="6"/>
      <c r="E39574" s="6"/>
      <c r="F39574" s="6"/>
      <c r="U39574" s="11"/>
      <c r="AO39574" s="11"/>
    </row>
    <row r="39575" spans="2:41" x14ac:dyDescent="0.25">
      <c r="B39575" s="6"/>
      <c r="D39575" s="6"/>
      <c r="E39575" s="6"/>
      <c r="F39575" s="6"/>
      <c r="U39575" s="11"/>
      <c r="AO39575" s="11"/>
    </row>
    <row r="39576" spans="2:41" x14ac:dyDescent="0.25">
      <c r="B39576" s="6"/>
      <c r="D39576" s="6"/>
      <c r="E39576" s="6"/>
      <c r="F39576" s="6"/>
      <c r="U39576" s="11"/>
      <c r="AO39576" s="11"/>
    </row>
    <row r="39577" spans="2:41" x14ac:dyDescent="0.25">
      <c r="B39577" s="6"/>
      <c r="D39577" s="6"/>
      <c r="E39577" s="6"/>
      <c r="F39577" s="6"/>
      <c r="U39577" s="11"/>
      <c r="AO39577" s="11"/>
    </row>
    <row r="39578" spans="2:41" x14ac:dyDescent="0.25">
      <c r="B39578" s="6"/>
      <c r="D39578" s="6"/>
      <c r="E39578" s="6"/>
      <c r="F39578" s="6"/>
      <c r="U39578" s="11"/>
      <c r="AO39578" s="11"/>
    </row>
    <row r="39579" spans="2:41" x14ac:dyDescent="0.25">
      <c r="B39579" s="6"/>
      <c r="D39579" s="6"/>
      <c r="E39579" s="6"/>
      <c r="F39579" s="6"/>
      <c r="U39579" s="11"/>
      <c r="AO39579" s="11"/>
    </row>
    <row r="39580" spans="2:41" x14ac:dyDescent="0.25">
      <c r="B39580" s="6"/>
      <c r="D39580" s="6"/>
      <c r="E39580" s="6"/>
      <c r="F39580" s="6"/>
      <c r="U39580" s="11"/>
      <c r="AO39580" s="11"/>
    </row>
    <row r="39581" spans="2:41" x14ac:dyDescent="0.25">
      <c r="B39581" s="6"/>
      <c r="D39581" s="6"/>
      <c r="E39581" s="6"/>
      <c r="F39581" s="6"/>
      <c r="U39581" s="11"/>
      <c r="AO39581" s="11"/>
    </row>
    <row r="39582" spans="2:41" x14ac:dyDescent="0.25">
      <c r="B39582" s="6"/>
      <c r="D39582" s="6"/>
      <c r="E39582" s="6"/>
      <c r="F39582" s="6"/>
      <c r="U39582" s="11"/>
      <c r="AO39582" s="11"/>
    </row>
    <row r="39583" spans="2:41" x14ac:dyDescent="0.25">
      <c r="B39583" s="6"/>
      <c r="D39583" s="6"/>
      <c r="E39583" s="6"/>
      <c r="F39583" s="6"/>
      <c r="U39583" s="11"/>
      <c r="AO39583" s="11"/>
    </row>
    <row r="39584" spans="2:41" x14ac:dyDescent="0.25">
      <c r="B39584" s="6"/>
      <c r="D39584" s="6"/>
      <c r="E39584" s="6"/>
      <c r="F39584" s="6"/>
      <c r="U39584" s="11"/>
      <c r="AO39584" s="11"/>
    </row>
    <row r="39585" spans="2:41" x14ac:dyDescent="0.25">
      <c r="B39585" s="6"/>
      <c r="D39585" s="6"/>
      <c r="E39585" s="6"/>
      <c r="F39585" s="6"/>
      <c r="U39585" s="11"/>
      <c r="AO39585" s="11"/>
    </row>
    <row r="39586" spans="2:41" x14ac:dyDescent="0.25">
      <c r="B39586" s="6"/>
      <c r="D39586" s="6"/>
      <c r="E39586" s="6"/>
      <c r="F39586" s="6"/>
      <c r="U39586" s="11"/>
      <c r="AO39586" s="11"/>
    </row>
    <row r="39587" spans="2:41" x14ac:dyDescent="0.25">
      <c r="B39587" s="6"/>
      <c r="D39587" s="6"/>
      <c r="E39587" s="6"/>
      <c r="F39587" s="6"/>
      <c r="U39587" s="11"/>
      <c r="AO39587" s="11"/>
    </row>
    <row r="39588" spans="2:41" x14ac:dyDescent="0.25">
      <c r="B39588" s="6"/>
      <c r="D39588" s="6"/>
      <c r="E39588" s="6"/>
      <c r="F39588" s="6"/>
      <c r="U39588" s="11"/>
      <c r="AO39588" s="11"/>
    </row>
    <row r="39589" spans="2:41" x14ac:dyDescent="0.25">
      <c r="B39589" s="6"/>
      <c r="D39589" s="6"/>
      <c r="E39589" s="6"/>
      <c r="F39589" s="6"/>
      <c r="U39589" s="11"/>
      <c r="AO39589" s="11"/>
    </row>
    <row r="39590" spans="2:41" x14ac:dyDescent="0.25">
      <c r="B39590" s="6"/>
      <c r="D39590" s="6"/>
      <c r="E39590" s="6"/>
      <c r="F39590" s="6"/>
      <c r="U39590" s="11"/>
      <c r="AO39590" s="11"/>
    </row>
    <row r="39591" spans="2:41" x14ac:dyDescent="0.25">
      <c r="B39591" s="6"/>
      <c r="D39591" s="6"/>
      <c r="E39591" s="6"/>
      <c r="F39591" s="6"/>
      <c r="U39591" s="11"/>
      <c r="AO39591" s="11"/>
    </row>
    <row r="39592" spans="2:41" x14ac:dyDescent="0.25">
      <c r="B39592" s="6"/>
      <c r="D39592" s="6"/>
      <c r="E39592" s="6"/>
      <c r="F39592" s="6"/>
      <c r="U39592" s="11"/>
      <c r="AO39592" s="11"/>
    </row>
    <row r="39593" spans="2:41" x14ac:dyDescent="0.25">
      <c r="B39593" s="6"/>
      <c r="D39593" s="6"/>
      <c r="E39593" s="6"/>
      <c r="F39593" s="6"/>
      <c r="U39593" s="11"/>
      <c r="AO39593" s="11"/>
    </row>
    <row r="39594" spans="2:41" x14ac:dyDescent="0.25">
      <c r="B39594" s="6"/>
      <c r="D39594" s="6"/>
      <c r="E39594" s="6"/>
      <c r="F39594" s="6"/>
      <c r="U39594" s="11"/>
      <c r="AO39594" s="11"/>
    </row>
    <row r="39595" spans="2:41" x14ac:dyDescent="0.25">
      <c r="B39595" s="6"/>
      <c r="D39595" s="6"/>
      <c r="E39595" s="6"/>
      <c r="F39595" s="6"/>
      <c r="U39595" s="11"/>
      <c r="AO39595" s="11"/>
    </row>
    <row r="39596" spans="2:41" x14ac:dyDescent="0.25">
      <c r="B39596" s="6"/>
      <c r="D39596" s="6"/>
      <c r="E39596" s="6"/>
      <c r="F39596" s="6"/>
      <c r="U39596" s="11"/>
      <c r="AO39596" s="11"/>
    </row>
    <row r="39597" spans="2:41" x14ac:dyDescent="0.25">
      <c r="B39597" s="6"/>
      <c r="D39597" s="6"/>
      <c r="E39597" s="6"/>
      <c r="F39597" s="6"/>
      <c r="U39597" s="11"/>
      <c r="AO39597" s="11"/>
    </row>
    <row r="39598" spans="2:41" x14ac:dyDescent="0.25">
      <c r="B39598" s="6"/>
      <c r="D39598" s="6"/>
      <c r="E39598" s="6"/>
      <c r="F39598" s="6"/>
      <c r="U39598" s="11"/>
      <c r="AO39598" s="11"/>
    </row>
    <row r="39599" spans="2:41" x14ac:dyDescent="0.25">
      <c r="B39599" s="6"/>
      <c r="D39599" s="6"/>
      <c r="E39599" s="6"/>
      <c r="F39599" s="6"/>
      <c r="U39599" s="11"/>
      <c r="AO39599" s="11"/>
    </row>
    <row r="39600" spans="2:41" x14ac:dyDescent="0.25">
      <c r="B39600" s="6"/>
      <c r="D39600" s="6"/>
      <c r="E39600" s="6"/>
      <c r="F39600" s="6"/>
      <c r="U39600" s="11"/>
      <c r="AO39600" s="11"/>
    </row>
    <row r="39601" spans="2:41" x14ac:dyDescent="0.25">
      <c r="B39601" s="6"/>
      <c r="D39601" s="6"/>
      <c r="E39601" s="6"/>
      <c r="F39601" s="6"/>
      <c r="U39601" s="11"/>
      <c r="AO39601" s="11"/>
    </row>
    <row r="39602" spans="2:41" x14ac:dyDescent="0.25">
      <c r="B39602" s="6"/>
      <c r="D39602" s="6"/>
      <c r="E39602" s="6"/>
      <c r="F39602" s="6"/>
      <c r="U39602" s="11"/>
      <c r="AO39602" s="11"/>
    </row>
    <row r="39603" spans="2:41" x14ac:dyDescent="0.25">
      <c r="B39603" s="6"/>
      <c r="D39603" s="6"/>
      <c r="E39603" s="6"/>
      <c r="F39603" s="6"/>
      <c r="U39603" s="11"/>
      <c r="AO39603" s="11"/>
    </row>
    <row r="39604" spans="2:41" x14ac:dyDescent="0.25">
      <c r="B39604" s="6"/>
      <c r="D39604" s="6"/>
      <c r="E39604" s="6"/>
      <c r="F39604" s="6"/>
      <c r="U39604" s="11"/>
      <c r="AO39604" s="11"/>
    </row>
    <row r="39605" spans="2:41" x14ac:dyDescent="0.25">
      <c r="B39605" s="6"/>
      <c r="D39605" s="6"/>
      <c r="E39605" s="6"/>
      <c r="F39605" s="6"/>
      <c r="U39605" s="11"/>
      <c r="AO39605" s="11"/>
    </row>
    <row r="39606" spans="2:41" x14ac:dyDescent="0.25">
      <c r="B39606" s="6"/>
      <c r="D39606" s="6"/>
      <c r="E39606" s="6"/>
      <c r="F39606" s="6"/>
      <c r="U39606" s="11"/>
      <c r="AO39606" s="11"/>
    </row>
    <row r="39607" spans="2:41" x14ac:dyDescent="0.25">
      <c r="B39607" s="6"/>
      <c r="D39607" s="6"/>
      <c r="E39607" s="6"/>
      <c r="F39607" s="6"/>
      <c r="U39607" s="11"/>
      <c r="AO39607" s="11"/>
    </row>
    <row r="39608" spans="2:41" x14ac:dyDescent="0.25">
      <c r="B39608" s="6"/>
      <c r="D39608" s="6"/>
      <c r="E39608" s="6"/>
      <c r="F39608" s="6"/>
      <c r="U39608" s="11"/>
      <c r="AO39608" s="11"/>
    </row>
    <row r="39609" spans="2:41" x14ac:dyDescent="0.25">
      <c r="B39609" s="6"/>
      <c r="D39609" s="6"/>
      <c r="E39609" s="6"/>
      <c r="F39609" s="6"/>
      <c r="U39609" s="11"/>
      <c r="AO39609" s="11"/>
    </row>
    <row r="39610" spans="2:41" x14ac:dyDescent="0.25">
      <c r="B39610" s="6"/>
      <c r="D39610" s="6"/>
      <c r="E39610" s="6"/>
      <c r="F39610" s="6"/>
      <c r="U39610" s="11"/>
      <c r="AO39610" s="11"/>
    </row>
    <row r="39611" spans="2:41" x14ac:dyDescent="0.25">
      <c r="B39611" s="6"/>
      <c r="D39611" s="6"/>
      <c r="E39611" s="6"/>
      <c r="F39611" s="6"/>
      <c r="U39611" s="11"/>
      <c r="AO39611" s="11"/>
    </row>
    <row r="39612" spans="2:41" x14ac:dyDescent="0.25">
      <c r="B39612" s="6"/>
      <c r="D39612" s="6"/>
      <c r="E39612" s="6"/>
      <c r="F39612" s="6"/>
      <c r="U39612" s="11"/>
      <c r="AO39612" s="11"/>
    </row>
    <row r="39613" spans="2:41" x14ac:dyDescent="0.25">
      <c r="B39613" s="6"/>
      <c r="D39613" s="6"/>
      <c r="E39613" s="6"/>
      <c r="F39613" s="6"/>
      <c r="U39613" s="11"/>
      <c r="AO39613" s="11"/>
    </row>
    <row r="39614" spans="2:41" x14ac:dyDescent="0.25">
      <c r="B39614" s="6"/>
      <c r="D39614" s="6"/>
      <c r="E39614" s="6"/>
      <c r="F39614" s="6"/>
      <c r="U39614" s="11"/>
      <c r="AO39614" s="11"/>
    </row>
    <row r="39615" spans="2:41" x14ac:dyDescent="0.25">
      <c r="B39615" s="6"/>
      <c r="D39615" s="6"/>
      <c r="E39615" s="6"/>
      <c r="F39615" s="6"/>
      <c r="U39615" s="11"/>
      <c r="AO39615" s="11"/>
    </row>
    <row r="39616" spans="2:41" x14ac:dyDescent="0.25">
      <c r="B39616" s="6"/>
      <c r="D39616" s="6"/>
      <c r="E39616" s="6"/>
      <c r="F39616" s="6"/>
      <c r="U39616" s="11"/>
      <c r="AO39616" s="11"/>
    </row>
    <row r="39617" spans="2:41" x14ac:dyDescent="0.25">
      <c r="B39617" s="6"/>
      <c r="D39617" s="6"/>
      <c r="E39617" s="6"/>
      <c r="F39617" s="6"/>
      <c r="U39617" s="11"/>
      <c r="AO39617" s="11"/>
    </row>
    <row r="39618" spans="2:41" x14ac:dyDescent="0.25">
      <c r="B39618" s="6"/>
      <c r="D39618" s="6"/>
      <c r="E39618" s="6"/>
      <c r="F39618" s="6"/>
      <c r="U39618" s="11"/>
      <c r="AO39618" s="11"/>
    </row>
    <row r="39619" spans="2:41" x14ac:dyDescent="0.25">
      <c r="B39619" s="6"/>
      <c r="D39619" s="6"/>
      <c r="E39619" s="6"/>
      <c r="F39619" s="6"/>
      <c r="U39619" s="11"/>
      <c r="AO39619" s="11"/>
    </row>
    <row r="39620" spans="2:41" x14ac:dyDescent="0.25">
      <c r="B39620" s="6"/>
      <c r="D39620" s="6"/>
      <c r="E39620" s="6"/>
      <c r="F39620" s="6"/>
      <c r="U39620" s="11"/>
      <c r="AO39620" s="11"/>
    </row>
    <row r="39621" spans="2:41" x14ac:dyDescent="0.25">
      <c r="B39621" s="6"/>
      <c r="D39621" s="6"/>
      <c r="E39621" s="6"/>
      <c r="F39621" s="6"/>
      <c r="U39621" s="11"/>
      <c r="AO39621" s="11"/>
    </row>
    <row r="39622" spans="2:41" x14ac:dyDescent="0.25">
      <c r="B39622" s="6"/>
      <c r="D39622" s="6"/>
      <c r="E39622" s="6"/>
      <c r="F39622" s="6"/>
      <c r="U39622" s="11"/>
      <c r="AO39622" s="11"/>
    </row>
    <row r="39623" spans="2:41" x14ac:dyDescent="0.25">
      <c r="B39623" s="6"/>
      <c r="D39623" s="6"/>
      <c r="E39623" s="6"/>
      <c r="F39623" s="6"/>
      <c r="U39623" s="11"/>
      <c r="AO39623" s="11"/>
    </row>
    <row r="39624" spans="2:41" x14ac:dyDescent="0.25">
      <c r="B39624" s="6"/>
      <c r="D39624" s="6"/>
      <c r="E39624" s="6"/>
      <c r="F39624" s="6"/>
      <c r="U39624" s="11"/>
      <c r="AO39624" s="11"/>
    </row>
    <row r="39625" spans="2:41" x14ac:dyDescent="0.25">
      <c r="B39625" s="6"/>
      <c r="D39625" s="6"/>
      <c r="E39625" s="6"/>
      <c r="F39625" s="6"/>
      <c r="U39625" s="11"/>
      <c r="AO39625" s="11"/>
    </row>
    <row r="39626" spans="2:41" x14ac:dyDescent="0.25">
      <c r="B39626" s="6"/>
      <c r="D39626" s="6"/>
      <c r="E39626" s="6"/>
      <c r="F39626" s="6"/>
      <c r="U39626" s="11"/>
      <c r="AO39626" s="11"/>
    </row>
    <row r="39627" spans="2:41" x14ac:dyDescent="0.25">
      <c r="B39627" s="6"/>
      <c r="D39627" s="6"/>
      <c r="E39627" s="6"/>
      <c r="F39627" s="6"/>
      <c r="U39627" s="11"/>
      <c r="AO39627" s="11"/>
    </row>
    <row r="39628" spans="2:41" x14ac:dyDescent="0.25">
      <c r="B39628" s="6"/>
      <c r="D39628" s="6"/>
      <c r="E39628" s="6"/>
      <c r="F39628" s="6"/>
      <c r="U39628" s="11"/>
      <c r="AO39628" s="11"/>
    </row>
    <row r="39629" spans="2:41" x14ac:dyDescent="0.25">
      <c r="B39629" s="6"/>
      <c r="D39629" s="6"/>
      <c r="E39629" s="6"/>
      <c r="F39629" s="6"/>
      <c r="U39629" s="11"/>
      <c r="AO39629" s="11"/>
    </row>
    <row r="39630" spans="2:41" x14ac:dyDescent="0.25">
      <c r="B39630" s="6"/>
      <c r="D39630" s="6"/>
      <c r="E39630" s="6"/>
      <c r="F39630" s="6"/>
      <c r="U39630" s="11"/>
      <c r="AO39630" s="11"/>
    </row>
    <row r="39631" spans="2:41" x14ac:dyDescent="0.25">
      <c r="B39631" s="6"/>
      <c r="D39631" s="6"/>
      <c r="E39631" s="6"/>
      <c r="F39631" s="6"/>
      <c r="U39631" s="11"/>
      <c r="AO39631" s="11"/>
    </row>
    <row r="39632" spans="2:41" x14ac:dyDescent="0.25">
      <c r="B39632" s="6"/>
      <c r="D39632" s="6"/>
      <c r="E39632" s="6"/>
      <c r="F39632" s="6"/>
      <c r="U39632" s="11"/>
      <c r="AO39632" s="11"/>
    </row>
    <row r="39633" spans="2:41" x14ac:dyDescent="0.25">
      <c r="B39633" s="6"/>
      <c r="D39633" s="6"/>
      <c r="E39633" s="6"/>
      <c r="F39633" s="6"/>
      <c r="U39633" s="11"/>
      <c r="AO39633" s="11"/>
    </row>
    <row r="39634" spans="2:41" x14ac:dyDescent="0.25">
      <c r="B39634" s="6"/>
      <c r="D39634" s="6"/>
      <c r="E39634" s="6"/>
      <c r="F39634" s="6"/>
      <c r="U39634" s="11"/>
      <c r="AO39634" s="11"/>
    </row>
    <row r="39635" spans="2:41" x14ac:dyDescent="0.25">
      <c r="B39635" s="6"/>
      <c r="D39635" s="6"/>
      <c r="E39635" s="6"/>
      <c r="F39635" s="6"/>
      <c r="U39635" s="11"/>
      <c r="AO39635" s="11"/>
    </row>
    <row r="39636" spans="2:41" x14ac:dyDescent="0.25">
      <c r="B39636" s="6"/>
      <c r="D39636" s="6"/>
      <c r="E39636" s="6"/>
      <c r="F39636" s="6"/>
      <c r="U39636" s="11"/>
      <c r="AO39636" s="11"/>
    </row>
    <row r="39637" spans="2:41" x14ac:dyDescent="0.25">
      <c r="B39637" s="6"/>
      <c r="D39637" s="6"/>
      <c r="E39637" s="6"/>
      <c r="F39637" s="6"/>
      <c r="U39637" s="11"/>
      <c r="AO39637" s="11"/>
    </row>
    <row r="39638" spans="2:41" x14ac:dyDescent="0.25">
      <c r="B39638" s="6"/>
      <c r="D39638" s="6"/>
      <c r="E39638" s="6"/>
      <c r="F39638" s="6"/>
      <c r="U39638" s="11"/>
      <c r="AO39638" s="11"/>
    </row>
    <row r="39639" spans="2:41" x14ac:dyDescent="0.25">
      <c r="B39639" s="6"/>
      <c r="D39639" s="6"/>
      <c r="E39639" s="6"/>
      <c r="F39639" s="6"/>
      <c r="U39639" s="11"/>
      <c r="AO39639" s="11"/>
    </row>
    <row r="39640" spans="2:41" x14ac:dyDescent="0.25">
      <c r="B39640" s="6"/>
      <c r="D39640" s="6"/>
      <c r="E39640" s="6"/>
      <c r="F39640" s="6"/>
      <c r="U39640" s="11"/>
      <c r="AO39640" s="11"/>
    </row>
    <row r="39641" spans="2:41" x14ac:dyDescent="0.25">
      <c r="B39641" s="6"/>
      <c r="D39641" s="6"/>
      <c r="E39641" s="6"/>
      <c r="F39641" s="6"/>
      <c r="U39641" s="11"/>
      <c r="AO39641" s="11"/>
    </row>
    <row r="39642" spans="2:41" x14ac:dyDescent="0.25">
      <c r="B39642" s="6"/>
      <c r="D39642" s="6"/>
      <c r="E39642" s="6"/>
      <c r="F39642" s="6"/>
      <c r="U39642" s="11"/>
      <c r="AO39642" s="11"/>
    </row>
    <row r="39643" spans="2:41" x14ac:dyDescent="0.25">
      <c r="B39643" s="6"/>
      <c r="D39643" s="6"/>
      <c r="E39643" s="6"/>
      <c r="F39643" s="6"/>
      <c r="U39643" s="11"/>
      <c r="AO39643" s="11"/>
    </row>
    <row r="39644" spans="2:41" x14ac:dyDescent="0.25">
      <c r="B39644" s="6"/>
      <c r="D39644" s="6"/>
      <c r="E39644" s="6"/>
      <c r="F39644" s="6"/>
      <c r="U39644" s="11"/>
      <c r="AO39644" s="11"/>
    </row>
    <row r="39645" spans="2:41" x14ac:dyDescent="0.25">
      <c r="B39645" s="6"/>
      <c r="D39645" s="6"/>
      <c r="E39645" s="6"/>
      <c r="F39645" s="6"/>
      <c r="U39645" s="11"/>
      <c r="AO39645" s="11"/>
    </row>
    <row r="39646" spans="2:41" x14ac:dyDescent="0.25">
      <c r="B39646" s="6"/>
      <c r="D39646" s="6"/>
      <c r="E39646" s="6"/>
      <c r="F39646" s="6"/>
      <c r="U39646" s="11"/>
      <c r="AO39646" s="11"/>
    </row>
    <row r="39647" spans="2:41" x14ac:dyDescent="0.25">
      <c r="B39647" s="6"/>
      <c r="D39647" s="6"/>
      <c r="E39647" s="6"/>
      <c r="F39647" s="6"/>
      <c r="U39647" s="11"/>
      <c r="AO39647" s="11"/>
    </row>
    <row r="39648" spans="2:41" x14ac:dyDescent="0.25">
      <c r="B39648" s="6"/>
      <c r="D39648" s="6"/>
      <c r="E39648" s="6"/>
      <c r="F39648" s="6"/>
      <c r="U39648" s="11"/>
      <c r="AO39648" s="11"/>
    </row>
    <row r="39649" spans="2:41" x14ac:dyDescent="0.25">
      <c r="B39649" s="6"/>
      <c r="D39649" s="6"/>
      <c r="E39649" s="6"/>
      <c r="F39649" s="6"/>
      <c r="U39649" s="11"/>
      <c r="AO39649" s="11"/>
    </row>
    <row r="39650" spans="2:41" x14ac:dyDescent="0.25">
      <c r="B39650" s="6"/>
      <c r="D39650" s="6"/>
      <c r="E39650" s="6"/>
      <c r="F39650" s="6"/>
      <c r="U39650" s="11"/>
      <c r="AO39650" s="11"/>
    </row>
    <row r="39651" spans="2:41" x14ac:dyDescent="0.25">
      <c r="B39651" s="6"/>
      <c r="D39651" s="6"/>
      <c r="E39651" s="6"/>
      <c r="F39651" s="6"/>
      <c r="U39651" s="11"/>
      <c r="AO39651" s="11"/>
    </row>
    <row r="39652" spans="2:41" x14ac:dyDescent="0.25">
      <c r="B39652" s="6"/>
      <c r="D39652" s="6"/>
      <c r="E39652" s="6"/>
      <c r="F39652" s="6"/>
      <c r="U39652" s="11"/>
      <c r="AO39652" s="11"/>
    </row>
    <row r="39653" spans="2:41" x14ac:dyDescent="0.25">
      <c r="B39653" s="6"/>
      <c r="D39653" s="6"/>
      <c r="E39653" s="6"/>
      <c r="F39653" s="6"/>
      <c r="U39653" s="11"/>
      <c r="AO39653" s="11"/>
    </row>
    <row r="39654" spans="2:41" x14ac:dyDescent="0.25">
      <c r="B39654" s="6"/>
      <c r="D39654" s="6"/>
      <c r="E39654" s="6"/>
      <c r="F39654" s="6"/>
      <c r="U39654" s="11"/>
      <c r="AO39654" s="11"/>
    </row>
    <row r="39655" spans="2:41" x14ac:dyDescent="0.25">
      <c r="B39655" s="6"/>
      <c r="D39655" s="6"/>
      <c r="E39655" s="6"/>
      <c r="F39655" s="6"/>
      <c r="U39655" s="11"/>
      <c r="AO39655" s="11"/>
    </row>
    <row r="39656" spans="2:41" x14ac:dyDescent="0.25">
      <c r="B39656" s="6"/>
      <c r="D39656" s="6"/>
      <c r="E39656" s="6"/>
      <c r="F39656" s="6"/>
      <c r="U39656" s="11"/>
      <c r="AO39656" s="11"/>
    </row>
    <row r="39657" spans="2:41" x14ac:dyDescent="0.25">
      <c r="B39657" s="6"/>
      <c r="D39657" s="6"/>
      <c r="E39657" s="6"/>
      <c r="F39657" s="6"/>
      <c r="U39657" s="11"/>
      <c r="AO39657" s="11"/>
    </row>
    <row r="39658" spans="2:41" x14ac:dyDescent="0.25">
      <c r="B39658" s="6"/>
      <c r="D39658" s="6"/>
      <c r="E39658" s="6"/>
      <c r="F39658" s="6"/>
      <c r="U39658" s="11"/>
      <c r="AO39658" s="11"/>
    </row>
    <row r="39659" spans="2:41" x14ac:dyDescent="0.25">
      <c r="B39659" s="6"/>
      <c r="D39659" s="6"/>
      <c r="E39659" s="6"/>
      <c r="F39659" s="6"/>
      <c r="U39659" s="11"/>
      <c r="AO39659" s="11"/>
    </row>
    <row r="39660" spans="2:41" x14ac:dyDescent="0.25">
      <c r="B39660" s="6"/>
      <c r="D39660" s="6"/>
      <c r="E39660" s="6"/>
      <c r="F39660" s="6"/>
      <c r="U39660" s="11"/>
      <c r="AO39660" s="11"/>
    </row>
    <row r="39661" spans="2:41" x14ac:dyDescent="0.25">
      <c r="B39661" s="6"/>
      <c r="D39661" s="6"/>
      <c r="E39661" s="6"/>
      <c r="F39661" s="6"/>
      <c r="U39661" s="11"/>
      <c r="AO39661" s="11"/>
    </row>
    <row r="39662" spans="2:41" x14ac:dyDescent="0.25">
      <c r="B39662" s="6"/>
      <c r="D39662" s="6"/>
      <c r="E39662" s="6"/>
      <c r="F39662" s="6"/>
      <c r="U39662" s="11"/>
      <c r="AO39662" s="11"/>
    </row>
    <row r="39663" spans="2:41" x14ac:dyDescent="0.25">
      <c r="B39663" s="6"/>
      <c r="D39663" s="6"/>
      <c r="E39663" s="6"/>
      <c r="F39663" s="6"/>
      <c r="U39663" s="11"/>
      <c r="AO39663" s="11"/>
    </row>
    <row r="39664" spans="2:41" x14ac:dyDescent="0.25">
      <c r="B39664" s="6"/>
      <c r="D39664" s="6"/>
      <c r="E39664" s="6"/>
      <c r="F39664" s="6"/>
      <c r="U39664" s="11"/>
      <c r="AO39664" s="11"/>
    </row>
    <row r="39665" spans="2:41" x14ac:dyDescent="0.25">
      <c r="B39665" s="6"/>
      <c r="D39665" s="6"/>
      <c r="E39665" s="6"/>
      <c r="F39665" s="6"/>
      <c r="U39665" s="11"/>
      <c r="AO39665" s="11"/>
    </row>
    <row r="39666" spans="2:41" x14ac:dyDescent="0.25">
      <c r="B39666" s="6"/>
      <c r="D39666" s="6"/>
      <c r="E39666" s="6"/>
      <c r="F39666" s="6"/>
      <c r="U39666" s="11"/>
      <c r="AO39666" s="11"/>
    </row>
    <row r="39667" spans="2:41" x14ac:dyDescent="0.25">
      <c r="B39667" s="6"/>
      <c r="D39667" s="6"/>
      <c r="E39667" s="6"/>
      <c r="F39667" s="6"/>
      <c r="U39667" s="11"/>
      <c r="AO39667" s="11"/>
    </row>
    <row r="39668" spans="2:41" x14ac:dyDescent="0.25">
      <c r="B39668" s="6"/>
      <c r="D39668" s="6"/>
      <c r="E39668" s="6"/>
      <c r="F39668" s="6"/>
      <c r="U39668" s="11"/>
      <c r="AO39668" s="11"/>
    </row>
    <row r="39669" spans="2:41" x14ac:dyDescent="0.25">
      <c r="B39669" s="6"/>
      <c r="D39669" s="6"/>
      <c r="E39669" s="6"/>
      <c r="F39669" s="6"/>
      <c r="U39669" s="11"/>
      <c r="AO39669" s="11"/>
    </row>
    <row r="39670" spans="2:41" x14ac:dyDescent="0.25">
      <c r="B39670" s="6"/>
      <c r="D39670" s="6"/>
      <c r="E39670" s="6"/>
      <c r="F39670" s="6"/>
      <c r="U39670" s="11"/>
      <c r="AO39670" s="11"/>
    </row>
    <row r="39671" spans="2:41" x14ac:dyDescent="0.25">
      <c r="B39671" s="6"/>
      <c r="D39671" s="6"/>
      <c r="E39671" s="6"/>
      <c r="F39671" s="6"/>
      <c r="U39671" s="11"/>
      <c r="AO39671" s="11"/>
    </row>
    <row r="39672" spans="2:41" x14ac:dyDescent="0.25">
      <c r="B39672" s="6"/>
      <c r="D39672" s="6"/>
      <c r="E39672" s="6"/>
      <c r="F39672" s="6"/>
      <c r="U39672" s="11"/>
      <c r="AO39672" s="11"/>
    </row>
    <row r="39673" spans="2:41" x14ac:dyDescent="0.25">
      <c r="B39673" s="6"/>
      <c r="D39673" s="6"/>
      <c r="E39673" s="6"/>
      <c r="F39673" s="6"/>
      <c r="U39673" s="11"/>
      <c r="AO39673" s="11"/>
    </row>
    <row r="39674" spans="2:41" x14ac:dyDescent="0.25">
      <c r="B39674" s="6"/>
      <c r="D39674" s="6"/>
      <c r="E39674" s="6"/>
      <c r="F39674" s="6"/>
      <c r="U39674" s="11"/>
      <c r="AO39674" s="11"/>
    </row>
    <row r="39675" spans="2:41" x14ac:dyDescent="0.25">
      <c r="B39675" s="6"/>
      <c r="D39675" s="6"/>
      <c r="E39675" s="6"/>
      <c r="F39675" s="6"/>
      <c r="U39675" s="11"/>
      <c r="AO39675" s="11"/>
    </row>
    <row r="39676" spans="2:41" x14ac:dyDescent="0.25">
      <c r="B39676" s="6"/>
      <c r="D39676" s="6"/>
      <c r="E39676" s="6"/>
      <c r="F39676" s="6"/>
      <c r="U39676" s="11"/>
      <c r="AO39676" s="11"/>
    </row>
    <row r="39677" spans="2:41" x14ac:dyDescent="0.25">
      <c r="B39677" s="6"/>
      <c r="D39677" s="6"/>
      <c r="E39677" s="6"/>
      <c r="F39677" s="6"/>
      <c r="U39677" s="11"/>
      <c r="AO39677" s="11"/>
    </row>
    <row r="39678" spans="2:41" x14ac:dyDescent="0.25">
      <c r="B39678" s="6"/>
      <c r="D39678" s="6"/>
      <c r="E39678" s="6"/>
      <c r="F39678" s="6"/>
      <c r="U39678" s="11"/>
      <c r="AO39678" s="11"/>
    </row>
    <row r="39679" spans="2:41" x14ac:dyDescent="0.25">
      <c r="B39679" s="6"/>
      <c r="D39679" s="6"/>
      <c r="E39679" s="6"/>
      <c r="F39679" s="6"/>
      <c r="U39679" s="11"/>
      <c r="AO39679" s="11"/>
    </row>
    <row r="39680" spans="2:41" x14ac:dyDescent="0.25">
      <c r="B39680" s="6"/>
      <c r="D39680" s="6"/>
      <c r="E39680" s="6"/>
      <c r="F39680" s="6"/>
      <c r="U39680" s="11"/>
      <c r="AO39680" s="11"/>
    </row>
    <row r="39681" spans="2:41" x14ac:dyDescent="0.25">
      <c r="B39681" s="6"/>
      <c r="D39681" s="6"/>
      <c r="E39681" s="6"/>
      <c r="F39681" s="6"/>
      <c r="U39681" s="11"/>
      <c r="AO39681" s="11"/>
    </row>
    <row r="39682" spans="2:41" x14ac:dyDescent="0.25">
      <c r="B39682" s="6"/>
      <c r="D39682" s="6"/>
      <c r="E39682" s="6"/>
      <c r="F39682" s="6"/>
      <c r="U39682" s="11"/>
      <c r="AO39682" s="11"/>
    </row>
    <row r="39683" spans="2:41" x14ac:dyDescent="0.25">
      <c r="B39683" s="6"/>
      <c r="D39683" s="6"/>
      <c r="E39683" s="6"/>
      <c r="F39683" s="6"/>
      <c r="U39683" s="11"/>
      <c r="AO39683" s="11"/>
    </row>
    <row r="39684" spans="2:41" x14ac:dyDescent="0.25">
      <c r="B39684" s="6"/>
      <c r="D39684" s="6"/>
      <c r="E39684" s="6"/>
      <c r="F39684" s="6"/>
      <c r="U39684" s="11"/>
      <c r="AO39684" s="11"/>
    </row>
    <row r="39685" spans="2:41" x14ac:dyDescent="0.25">
      <c r="B39685" s="6"/>
      <c r="D39685" s="6"/>
      <c r="E39685" s="6"/>
      <c r="F39685" s="6"/>
      <c r="U39685" s="11"/>
      <c r="AO39685" s="11"/>
    </row>
    <row r="39686" spans="2:41" x14ac:dyDescent="0.25">
      <c r="B39686" s="6"/>
      <c r="D39686" s="6"/>
      <c r="E39686" s="6"/>
      <c r="F39686" s="6"/>
      <c r="U39686" s="11"/>
      <c r="AO39686" s="11"/>
    </row>
    <row r="39687" spans="2:41" x14ac:dyDescent="0.25">
      <c r="B39687" s="6"/>
      <c r="D39687" s="6"/>
      <c r="E39687" s="6"/>
      <c r="F39687" s="6"/>
      <c r="U39687" s="11"/>
      <c r="AO39687" s="11"/>
    </row>
    <row r="39688" spans="2:41" x14ac:dyDescent="0.25">
      <c r="B39688" s="6"/>
      <c r="D39688" s="6"/>
      <c r="E39688" s="6"/>
      <c r="F39688" s="6"/>
      <c r="U39688" s="11"/>
      <c r="AO39688" s="11"/>
    </row>
    <row r="39689" spans="2:41" x14ac:dyDescent="0.25">
      <c r="B39689" s="6"/>
      <c r="D39689" s="6"/>
      <c r="E39689" s="6"/>
      <c r="F39689" s="6"/>
      <c r="U39689" s="11"/>
      <c r="AO39689" s="11"/>
    </row>
    <row r="39690" spans="2:41" x14ac:dyDescent="0.25">
      <c r="B39690" s="6"/>
      <c r="D39690" s="6"/>
      <c r="E39690" s="6"/>
      <c r="F39690" s="6"/>
      <c r="U39690" s="11"/>
      <c r="AO39690" s="11"/>
    </row>
    <row r="39691" spans="2:41" x14ac:dyDescent="0.25">
      <c r="B39691" s="6"/>
      <c r="D39691" s="6"/>
      <c r="E39691" s="6"/>
      <c r="F39691" s="6"/>
      <c r="U39691" s="11"/>
      <c r="AO39691" s="11"/>
    </row>
    <row r="39692" spans="2:41" x14ac:dyDescent="0.25">
      <c r="B39692" s="6"/>
      <c r="D39692" s="6"/>
      <c r="E39692" s="6"/>
      <c r="F39692" s="6"/>
      <c r="U39692" s="11"/>
      <c r="AO39692" s="11"/>
    </row>
    <row r="39693" spans="2:41" x14ac:dyDescent="0.25">
      <c r="B39693" s="6"/>
      <c r="D39693" s="6"/>
      <c r="E39693" s="6"/>
      <c r="F39693" s="6"/>
      <c r="U39693" s="11"/>
      <c r="AO39693" s="11"/>
    </row>
    <row r="39694" spans="2:41" x14ac:dyDescent="0.25">
      <c r="B39694" s="6"/>
      <c r="D39694" s="6"/>
      <c r="E39694" s="6"/>
      <c r="F39694" s="6"/>
      <c r="U39694" s="11"/>
      <c r="AO39694" s="11"/>
    </row>
    <row r="39695" spans="2:41" x14ac:dyDescent="0.25">
      <c r="B39695" s="6"/>
      <c r="D39695" s="6"/>
      <c r="E39695" s="6"/>
      <c r="F39695" s="6"/>
      <c r="U39695" s="11"/>
      <c r="AO39695" s="11"/>
    </row>
    <row r="39696" spans="2:41" x14ac:dyDescent="0.25">
      <c r="B39696" s="6"/>
      <c r="D39696" s="6"/>
      <c r="E39696" s="6"/>
      <c r="F39696" s="6"/>
      <c r="U39696" s="11"/>
      <c r="AO39696" s="11"/>
    </row>
    <row r="39697" spans="2:41" x14ac:dyDescent="0.25">
      <c r="B39697" s="6"/>
      <c r="D39697" s="6"/>
      <c r="E39697" s="6"/>
      <c r="F39697" s="6"/>
      <c r="U39697" s="11"/>
      <c r="AO39697" s="11"/>
    </row>
    <row r="39698" spans="2:41" x14ac:dyDescent="0.25">
      <c r="B39698" s="6"/>
      <c r="D39698" s="6"/>
      <c r="E39698" s="6"/>
      <c r="F39698" s="6"/>
      <c r="U39698" s="11"/>
      <c r="AO39698" s="11"/>
    </row>
    <row r="39699" spans="2:41" x14ac:dyDescent="0.25">
      <c r="B39699" s="6"/>
      <c r="D39699" s="6"/>
      <c r="E39699" s="6"/>
      <c r="F39699" s="6"/>
      <c r="U39699" s="11"/>
      <c r="AO39699" s="11"/>
    </row>
    <row r="39700" spans="2:41" x14ac:dyDescent="0.25">
      <c r="B39700" s="6"/>
      <c r="D39700" s="6"/>
      <c r="E39700" s="6"/>
      <c r="F39700" s="6"/>
      <c r="U39700" s="11"/>
      <c r="AO39700" s="11"/>
    </row>
    <row r="39701" spans="2:41" x14ac:dyDescent="0.25">
      <c r="B39701" s="6"/>
      <c r="D39701" s="6"/>
      <c r="E39701" s="6"/>
      <c r="F39701" s="6"/>
      <c r="U39701" s="11"/>
      <c r="AO39701" s="11"/>
    </row>
    <row r="39702" spans="2:41" x14ac:dyDescent="0.25">
      <c r="B39702" s="6"/>
      <c r="D39702" s="6"/>
      <c r="E39702" s="6"/>
      <c r="F39702" s="6"/>
      <c r="U39702" s="11"/>
      <c r="AO39702" s="11"/>
    </row>
    <row r="39703" spans="2:41" x14ac:dyDescent="0.25">
      <c r="B39703" s="6"/>
      <c r="D39703" s="6"/>
      <c r="E39703" s="6"/>
      <c r="F39703" s="6"/>
      <c r="U39703" s="11"/>
      <c r="AO39703" s="11"/>
    </row>
    <row r="39704" spans="2:41" x14ac:dyDescent="0.25">
      <c r="B39704" s="6"/>
      <c r="D39704" s="6"/>
      <c r="E39704" s="6"/>
      <c r="F39704" s="6"/>
      <c r="U39704" s="11"/>
      <c r="AO39704" s="11"/>
    </row>
    <row r="39705" spans="2:41" x14ac:dyDescent="0.25">
      <c r="B39705" s="6"/>
      <c r="D39705" s="6"/>
      <c r="E39705" s="6"/>
      <c r="F39705" s="6"/>
      <c r="U39705" s="11"/>
      <c r="AO39705" s="11"/>
    </row>
    <row r="39706" spans="2:41" x14ac:dyDescent="0.25">
      <c r="B39706" s="6"/>
      <c r="D39706" s="6"/>
      <c r="E39706" s="6"/>
      <c r="F39706" s="6"/>
      <c r="U39706" s="11"/>
      <c r="AO39706" s="11"/>
    </row>
    <row r="39707" spans="2:41" x14ac:dyDescent="0.25">
      <c r="B39707" s="6"/>
      <c r="D39707" s="6"/>
      <c r="E39707" s="6"/>
      <c r="F39707" s="6"/>
      <c r="U39707" s="11"/>
      <c r="AO39707" s="11"/>
    </row>
    <row r="39708" spans="2:41" x14ac:dyDescent="0.25">
      <c r="B39708" s="6"/>
      <c r="D39708" s="6"/>
      <c r="E39708" s="6"/>
      <c r="F39708" s="6"/>
      <c r="U39708" s="11"/>
      <c r="AO39708" s="11"/>
    </row>
    <row r="39709" spans="2:41" x14ac:dyDescent="0.25">
      <c r="B39709" s="6"/>
      <c r="D39709" s="6"/>
      <c r="E39709" s="6"/>
      <c r="F39709" s="6"/>
      <c r="U39709" s="11"/>
      <c r="AO39709" s="11"/>
    </row>
    <row r="39710" spans="2:41" x14ac:dyDescent="0.25">
      <c r="B39710" s="6"/>
      <c r="D39710" s="6"/>
      <c r="E39710" s="6"/>
      <c r="F39710" s="6"/>
      <c r="U39710" s="11"/>
      <c r="AO39710" s="11"/>
    </row>
    <row r="39711" spans="2:41" x14ac:dyDescent="0.25">
      <c r="B39711" s="6"/>
      <c r="D39711" s="6"/>
      <c r="E39711" s="6"/>
      <c r="F39711" s="6"/>
      <c r="U39711" s="11"/>
      <c r="AO39711" s="11"/>
    </row>
    <row r="39712" spans="2:41" x14ac:dyDescent="0.25">
      <c r="B39712" s="6"/>
      <c r="D39712" s="6"/>
      <c r="E39712" s="6"/>
      <c r="F39712" s="6"/>
      <c r="U39712" s="11"/>
      <c r="AO39712" s="11"/>
    </row>
    <row r="39713" spans="2:41" x14ac:dyDescent="0.25">
      <c r="B39713" s="6"/>
      <c r="D39713" s="6"/>
      <c r="E39713" s="6"/>
      <c r="F39713" s="6"/>
      <c r="U39713" s="11"/>
      <c r="AO39713" s="11"/>
    </row>
    <row r="39714" spans="2:41" x14ac:dyDescent="0.25">
      <c r="B39714" s="6"/>
      <c r="D39714" s="6"/>
      <c r="E39714" s="6"/>
      <c r="F39714" s="6"/>
      <c r="U39714" s="11"/>
      <c r="AO39714" s="11"/>
    </row>
    <row r="39715" spans="2:41" x14ac:dyDescent="0.25">
      <c r="B39715" s="6"/>
      <c r="D39715" s="6"/>
      <c r="E39715" s="6"/>
      <c r="F39715" s="6"/>
      <c r="U39715" s="11"/>
      <c r="AO39715" s="11"/>
    </row>
    <row r="39716" spans="2:41" x14ac:dyDescent="0.25">
      <c r="B39716" s="6"/>
      <c r="D39716" s="6"/>
      <c r="E39716" s="6"/>
      <c r="F39716" s="6"/>
      <c r="U39716" s="11"/>
      <c r="AO39716" s="11"/>
    </row>
    <row r="39717" spans="2:41" x14ac:dyDescent="0.25">
      <c r="B39717" s="6"/>
      <c r="D39717" s="6"/>
      <c r="E39717" s="6"/>
      <c r="F39717" s="6"/>
      <c r="U39717" s="11"/>
      <c r="AO39717" s="11"/>
    </row>
    <row r="39718" spans="2:41" x14ac:dyDescent="0.25">
      <c r="B39718" s="6"/>
      <c r="D39718" s="6"/>
      <c r="E39718" s="6"/>
      <c r="F39718" s="6"/>
      <c r="U39718" s="11"/>
      <c r="AO39718" s="11"/>
    </row>
    <row r="39719" spans="2:41" x14ac:dyDescent="0.25">
      <c r="B39719" s="6"/>
      <c r="D39719" s="6"/>
      <c r="E39719" s="6"/>
      <c r="F39719" s="6"/>
      <c r="U39719" s="11"/>
      <c r="AO39719" s="11"/>
    </row>
    <row r="39720" spans="2:41" x14ac:dyDescent="0.25">
      <c r="B39720" s="6"/>
      <c r="D39720" s="6"/>
      <c r="E39720" s="6"/>
      <c r="F39720" s="6"/>
      <c r="U39720" s="11"/>
      <c r="AO39720" s="11"/>
    </row>
    <row r="39721" spans="2:41" x14ac:dyDescent="0.25">
      <c r="B39721" s="6"/>
      <c r="D39721" s="6"/>
      <c r="E39721" s="6"/>
      <c r="F39721" s="6"/>
      <c r="U39721" s="11"/>
      <c r="AO39721" s="11"/>
    </row>
    <row r="39722" spans="2:41" x14ac:dyDescent="0.25">
      <c r="B39722" s="6"/>
      <c r="D39722" s="6"/>
      <c r="E39722" s="6"/>
      <c r="F39722" s="6"/>
      <c r="U39722" s="11"/>
      <c r="AO39722" s="11"/>
    </row>
    <row r="39723" spans="2:41" x14ac:dyDescent="0.25">
      <c r="B39723" s="6"/>
      <c r="D39723" s="6"/>
      <c r="E39723" s="6"/>
      <c r="F39723" s="6"/>
      <c r="U39723" s="11"/>
      <c r="AO39723" s="11"/>
    </row>
    <row r="39724" spans="2:41" x14ac:dyDescent="0.25">
      <c r="B39724" s="6"/>
      <c r="D39724" s="6"/>
      <c r="E39724" s="6"/>
      <c r="F39724" s="6"/>
      <c r="U39724" s="11"/>
      <c r="AO39724" s="11"/>
    </row>
    <row r="39725" spans="2:41" x14ac:dyDescent="0.25">
      <c r="B39725" s="6"/>
      <c r="D39725" s="6"/>
      <c r="E39725" s="6"/>
      <c r="F39725" s="6"/>
      <c r="U39725" s="11"/>
      <c r="AO39725" s="11"/>
    </row>
    <row r="39726" spans="2:41" x14ac:dyDescent="0.25">
      <c r="B39726" s="6"/>
      <c r="D39726" s="6"/>
      <c r="E39726" s="6"/>
      <c r="F39726" s="6"/>
      <c r="U39726" s="11"/>
      <c r="AO39726" s="11"/>
    </row>
    <row r="39727" spans="2:41" x14ac:dyDescent="0.25">
      <c r="B39727" s="6"/>
      <c r="D39727" s="6"/>
      <c r="E39727" s="6"/>
      <c r="F39727" s="6"/>
      <c r="U39727" s="11"/>
      <c r="AO39727" s="11"/>
    </row>
    <row r="39728" spans="2:41" x14ac:dyDescent="0.25">
      <c r="B39728" s="6"/>
      <c r="D39728" s="6"/>
      <c r="E39728" s="6"/>
      <c r="F39728" s="6"/>
      <c r="U39728" s="11"/>
      <c r="AO39728" s="11"/>
    </row>
    <row r="39729" spans="2:41" x14ac:dyDescent="0.25">
      <c r="B39729" s="6"/>
      <c r="D39729" s="6"/>
      <c r="E39729" s="6"/>
      <c r="F39729" s="6"/>
      <c r="U39729" s="11"/>
      <c r="AO39729" s="11"/>
    </row>
    <row r="39730" spans="2:41" x14ac:dyDescent="0.25">
      <c r="B39730" s="6"/>
      <c r="D39730" s="6"/>
      <c r="E39730" s="6"/>
      <c r="F39730" s="6"/>
      <c r="U39730" s="11"/>
      <c r="AO39730" s="11"/>
    </row>
    <row r="39731" spans="2:41" x14ac:dyDescent="0.25">
      <c r="B39731" s="6"/>
      <c r="D39731" s="6"/>
      <c r="E39731" s="6"/>
      <c r="F39731" s="6"/>
      <c r="U39731" s="11"/>
      <c r="AO39731" s="11"/>
    </row>
    <row r="39732" spans="2:41" x14ac:dyDescent="0.25">
      <c r="B39732" s="6"/>
      <c r="D39732" s="6"/>
      <c r="E39732" s="6"/>
      <c r="F39732" s="6"/>
      <c r="U39732" s="11"/>
      <c r="AO39732" s="11"/>
    </row>
    <row r="39733" spans="2:41" x14ac:dyDescent="0.25">
      <c r="B39733" s="6"/>
      <c r="D39733" s="6"/>
      <c r="E39733" s="6"/>
      <c r="F39733" s="6"/>
      <c r="U39733" s="11"/>
      <c r="AO39733" s="11"/>
    </row>
    <row r="39734" spans="2:41" x14ac:dyDescent="0.25">
      <c r="B39734" s="6"/>
      <c r="D39734" s="6"/>
      <c r="E39734" s="6"/>
      <c r="F39734" s="6"/>
      <c r="U39734" s="11"/>
      <c r="AO39734" s="11"/>
    </row>
    <row r="39735" spans="2:41" x14ac:dyDescent="0.25">
      <c r="B39735" s="6"/>
      <c r="D39735" s="6"/>
      <c r="E39735" s="6"/>
      <c r="F39735" s="6"/>
      <c r="U39735" s="11"/>
      <c r="AO39735" s="11"/>
    </row>
    <row r="39736" spans="2:41" x14ac:dyDescent="0.25">
      <c r="B39736" s="6"/>
      <c r="D39736" s="6"/>
      <c r="E39736" s="6"/>
      <c r="F39736" s="6"/>
      <c r="U39736" s="11"/>
      <c r="AO39736" s="11"/>
    </row>
    <row r="39737" spans="2:41" x14ac:dyDescent="0.25">
      <c r="B39737" s="6"/>
      <c r="D39737" s="6"/>
      <c r="E39737" s="6"/>
      <c r="F39737" s="6"/>
      <c r="U39737" s="11"/>
      <c r="AO39737" s="11"/>
    </row>
    <row r="39738" spans="2:41" x14ac:dyDescent="0.25">
      <c r="B39738" s="6"/>
      <c r="D39738" s="6"/>
      <c r="E39738" s="6"/>
      <c r="F39738" s="6"/>
      <c r="U39738" s="11"/>
      <c r="AO39738" s="11"/>
    </row>
    <row r="39739" spans="2:41" x14ac:dyDescent="0.25">
      <c r="B39739" s="6"/>
      <c r="D39739" s="6"/>
      <c r="E39739" s="6"/>
      <c r="F39739" s="6"/>
      <c r="U39739" s="11"/>
      <c r="AO39739" s="11"/>
    </row>
    <row r="39740" spans="2:41" x14ac:dyDescent="0.25">
      <c r="B39740" s="6"/>
      <c r="D39740" s="6"/>
      <c r="E39740" s="6"/>
      <c r="F39740" s="6"/>
      <c r="U39740" s="11"/>
      <c r="AO39740" s="11"/>
    </row>
    <row r="39741" spans="2:41" x14ac:dyDescent="0.25">
      <c r="B39741" s="6"/>
      <c r="D39741" s="6"/>
      <c r="E39741" s="6"/>
      <c r="F39741" s="6"/>
      <c r="U39741" s="11"/>
      <c r="AO39741" s="11"/>
    </row>
    <row r="39742" spans="2:41" x14ac:dyDescent="0.25">
      <c r="B39742" s="6"/>
      <c r="D39742" s="6"/>
      <c r="E39742" s="6"/>
      <c r="F39742" s="6"/>
      <c r="U39742" s="11"/>
      <c r="AO39742" s="11"/>
    </row>
    <row r="39743" spans="2:41" x14ac:dyDescent="0.25">
      <c r="B39743" s="6"/>
      <c r="D39743" s="6"/>
      <c r="E39743" s="6"/>
      <c r="F39743" s="6"/>
      <c r="U39743" s="11"/>
      <c r="AO39743" s="11"/>
    </row>
    <row r="39744" spans="2:41" x14ac:dyDescent="0.25">
      <c r="B39744" s="6"/>
      <c r="D39744" s="6"/>
      <c r="E39744" s="6"/>
      <c r="F39744" s="6"/>
      <c r="U39744" s="11"/>
      <c r="AO39744" s="11"/>
    </row>
    <row r="39745" spans="2:41" x14ac:dyDescent="0.25">
      <c r="B39745" s="6"/>
      <c r="D39745" s="6"/>
      <c r="E39745" s="6"/>
      <c r="F39745" s="6"/>
      <c r="U39745" s="11"/>
      <c r="AO39745" s="11"/>
    </row>
    <row r="39746" spans="2:41" x14ac:dyDescent="0.25">
      <c r="B39746" s="6"/>
      <c r="D39746" s="6"/>
      <c r="E39746" s="6"/>
      <c r="F39746" s="6"/>
      <c r="U39746" s="11"/>
      <c r="AO39746" s="11"/>
    </row>
    <row r="39747" spans="2:41" x14ac:dyDescent="0.25">
      <c r="B39747" s="6"/>
      <c r="D39747" s="6"/>
      <c r="E39747" s="6"/>
      <c r="F39747" s="6"/>
      <c r="U39747" s="11"/>
      <c r="AO39747" s="11"/>
    </row>
    <row r="39748" spans="2:41" x14ac:dyDescent="0.25">
      <c r="B39748" s="6"/>
      <c r="D39748" s="6"/>
      <c r="E39748" s="6"/>
      <c r="F39748" s="6"/>
      <c r="U39748" s="11"/>
      <c r="AO39748" s="11"/>
    </row>
    <row r="39749" spans="2:41" x14ac:dyDescent="0.25">
      <c r="B39749" s="6"/>
      <c r="D39749" s="6"/>
      <c r="E39749" s="6"/>
      <c r="F39749" s="6"/>
      <c r="U39749" s="11"/>
      <c r="AO39749" s="11"/>
    </row>
    <row r="39750" spans="2:41" x14ac:dyDescent="0.25">
      <c r="B39750" s="6"/>
      <c r="D39750" s="6"/>
      <c r="E39750" s="6"/>
      <c r="F39750" s="6"/>
      <c r="U39750" s="11"/>
      <c r="AO39750" s="11"/>
    </row>
    <row r="39751" spans="2:41" x14ac:dyDescent="0.25">
      <c r="B39751" s="6"/>
      <c r="D39751" s="6"/>
      <c r="E39751" s="6"/>
      <c r="F39751" s="6"/>
      <c r="U39751" s="11"/>
      <c r="AO39751" s="11"/>
    </row>
    <row r="39752" spans="2:41" x14ac:dyDescent="0.25">
      <c r="B39752" s="6"/>
      <c r="D39752" s="6"/>
      <c r="E39752" s="6"/>
      <c r="F39752" s="6"/>
      <c r="U39752" s="11"/>
      <c r="AO39752" s="11"/>
    </row>
    <row r="39753" spans="2:41" x14ac:dyDescent="0.25">
      <c r="B39753" s="6"/>
      <c r="D39753" s="6"/>
      <c r="E39753" s="6"/>
      <c r="F39753" s="6"/>
      <c r="U39753" s="11"/>
      <c r="AO39753" s="11"/>
    </row>
    <row r="39754" spans="2:41" x14ac:dyDescent="0.25">
      <c r="B39754" s="6"/>
      <c r="D39754" s="6"/>
      <c r="E39754" s="6"/>
      <c r="F39754" s="6"/>
      <c r="U39754" s="11"/>
      <c r="AO39754" s="11"/>
    </row>
    <row r="39755" spans="2:41" x14ac:dyDescent="0.25">
      <c r="B39755" s="6"/>
      <c r="D39755" s="6"/>
      <c r="E39755" s="6"/>
      <c r="F39755" s="6"/>
      <c r="U39755" s="11"/>
      <c r="AO39755" s="11"/>
    </row>
    <row r="39756" spans="2:41" x14ac:dyDescent="0.25">
      <c r="B39756" s="6"/>
      <c r="D39756" s="6"/>
      <c r="E39756" s="6"/>
      <c r="F39756" s="6"/>
      <c r="U39756" s="11"/>
      <c r="AO39756" s="11"/>
    </row>
    <row r="39757" spans="2:41" x14ac:dyDescent="0.25">
      <c r="B39757" s="6"/>
      <c r="D39757" s="6"/>
      <c r="E39757" s="6"/>
      <c r="F39757" s="6"/>
      <c r="U39757" s="11"/>
      <c r="AO39757" s="11"/>
    </row>
    <row r="39758" spans="2:41" x14ac:dyDescent="0.25">
      <c r="B39758" s="6"/>
      <c r="D39758" s="6"/>
      <c r="E39758" s="6"/>
      <c r="F39758" s="6"/>
      <c r="U39758" s="11"/>
      <c r="AO39758" s="11"/>
    </row>
    <row r="39759" spans="2:41" x14ac:dyDescent="0.25">
      <c r="B39759" s="6"/>
      <c r="D39759" s="6"/>
      <c r="E39759" s="6"/>
      <c r="F39759" s="6"/>
      <c r="U39759" s="11"/>
      <c r="AO39759" s="11"/>
    </row>
    <row r="39760" spans="2:41" x14ac:dyDescent="0.25">
      <c r="B39760" s="6"/>
      <c r="D39760" s="6"/>
      <c r="E39760" s="6"/>
      <c r="F39760" s="6"/>
      <c r="U39760" s="11"/>
      <c r="AO39760" s="11"/>
    </row>
    <row r="39761" spans="2:41" x14ac:dyDescent="0.25">
      <c r="B39761" s="6"/>
      <c r="D39761" s="6"/>
      <c r="E39761" s="6"/>
      <c r="F39761" s="6"/>
      <c r="U39761" s="11"/>
      <c r="AO39761" s="11"/>
    </row>
    <row r="39762" spans="2:41" x14ac:dyDescent="0.25">
      <c r="B39762" s="6"/>
      <c r="D39762" s="6"/>
      <c r="E39762" s="6"/>
      <c r="F39762" s="6"/>
      <c r="U39762" s="11"/>
      <c r="AO39762" s="11"/>
    </row>
    <row r="39763" spans="2:41" x14ac:dyDescent="0.25">
      <c r="B39763" s="6"/>
      <c r="D39763" s="6"/>
      <c r="E39763" s="6"/>
      <c r="F39763" s="6"/>
      <c r="U39763" s="11"/>
      <c r="AO39763" s="11"/>
    </row>
    <row r="39764" spans="2:41" x14ac:dyDescent="0.25">
      <c r="B39764" s="6"/>
      <c r="D39764" s="6"/>
      <c r="E39764" s="6"/>
      <c r="F39764" s="6"/>
      <c r="U39764" s="11"/>
      <c r="AO39764" s="11"/>
    </row>
    <row r="39765" spans="2:41" x14ac:dyDescent="0.25">
      <c r="B39765" s="6"/>
      <c r="D39765" s="6"/>
      <c r="E39765" s="6"/>
      <c r="F39765" s="6"/>
      <c r="U39765" s="11"/>
      <c r="AO39765" s="11"/>
    </row>
    <row r="39766" spans="2:41" x14ac:dyDescent="0.25">
      <c r="B39766" s="6"/>
      <c r="D39766" s="6"/>
      <c r="E39766" s="6"/>
      <c r="F39766" s="6"/>
      <c r="U39766" s="11"/>
      <c r="AO39766" s="11"/>
    </row>
    <row r="39767" spans="2:41" x14ac:dyDescent="0.25">
      <c r="B39767" s="6"/>
      <c r="D39767" s="6"/>
      <c r="E39767" s="6"/>
      <c r="F39767" s="6"/>
      <c r="U39767" s="11"/>
      <c r="AO39767" s="11"/>
    </row>
    <row r="39768" spans="2:41" x14ac:dyDescent="0.25">
      <c r="B39768" s="6"/>
      <c r="D39768" s="6"/>
      <c r="E39768" s="6"/>
      <c r="F39768" s="6"/>
      <c r="U39768" s="11"/>
      <c r="AO39768" s="11"/>
    </row>
    <row r="39769" spans="2:41" x14ac:dyDescent="0.25">
      <c r="B39769" s="6"/>
      <c r="D39769" s="6"/>
      <c r="E39769" s="6"/>
      <c r="F39769" s="6"/>
      <c r="U39769" s="11"/>
      <c r="AO39769" s="11"/>
    </row>
    <row r="39770" spans="2:41" x14ac:dyDescent="0.25">
      <c r="B39770" s="6"/>
      <c r="D39770" s="6"/>
      <c r="E39770" s="6"/>
      <c r="F39770" s="6"/>
      <c r="U39770" s="11"/>
      <c r="AO39770" s="11"/>
    </row>
    <row r="39771" spans="2:41" x14ac:dyDescent="0.25">
      <c r="B39771" s="6"/>
      <c r="D39771" s="6"/>
      <c r="E39771" s="6"/>
      <c r="F39771" s="6"/>
      <c r="U39771" s="11"/>
      <c r="AO39771" s="11"/>
    </row>
    <row r="39772" spans="2:41" x14ac:dyDescent="0.25">
      <c r="B39772" s="6"/>
      <c r="D39772" s="6"/>
      <c r="E39772" s="6"/>
      <c r="F39772" s="6"/>
      <c r="U39772" s="11"/>
      <c r="AO39772" s="11"/>
    </row>
    <row r="39773" spans="2:41" x14ac:dyDescent="0.25">
      <c r="B39773" s="6"/>
      <c r="D39773" s="6"/>
      <c r="E39773" s="6"/>
      <c r="F39773" s="6"/>
      <c r="U39773" s="11"/>
      <c r="AO39773" s="11"/>
    </row>
    <row r="39774" spans="2:41" x14ac:dyDescent="0.25">
      <c r="B39774" s="6"/>
      <c r="D39774" s="6"/>
      <c r="E39774" s="6"/>
      <c r="F39774" s="6"/>
      <c r="U39774" s="11"/>
      <c r="AO39774" s="11"/>
    </row>
    <row r="39775" spans="2:41" x14ac:dyDescent="0.25">
      <c r="B39775" s="6"/>
      <c r="D39775" s="6"/>
      <c r="E39775" s="6"/>
      <c r="F39775" s="6"/>
      <c r="U39775" s="11"/>
      <c r="AO39775" s="11"/>
    </row>
    <row r="39776" spans="2:41" x14ac:dyDescent="0.25">
      <c r="B39776" s="6"/>
      <c r="D39776" s="6"/>
      <c r="E39776" s="6"/>
      <c r="F39776" s="6"/>
      <c r="U39776" s="11"/>
      <c r="AO39776" s="11"/>
    </row>
    <row r="39777" spans="2:41" x14ac:dyDescent="0.25">
      <c r="B39777" s="6"/>
      <c r="D39777" s="6"/>
      <c r="E39777" s="6"/>
      <c r="F39777" s="6"/>
      <c r="U39777" s="11"/>
      <c r="AO39777" s="11"/>
    </row>
    <row r="39778" spans="2:41" x14ac:dyDescent="0.25">
      <c r="B39778" s="6"/>
      <c r="D39778" s="6"/>
      <c r="E39778" s="6"/>
      <c r="F39778" s="6"/>
      <c r="U39778" s="11"/>
      <c r="AO39778" s="11"/>
    </row>
    <row r="39779" spans="2:41" x14ac:dyDescent="0.25">
      <c r="B39779" s="6"/>
      <c r="D39779" s="6"/>
      <c r="E39779" s="6"/>
      <c r="F39779" s="6"/>
      <c r="U39779" s="11"/>
      <c r="AO39779" s="11"/>
    </row>
    <row r="39780" spans="2:41" x14ac:dyDescent="0.25">
      <c r="B39780" s="6"/>
      <c r="D39780" s="6"/>
      <c r="E39780" s="6"/>
      <c r="F39780" s="6"/>
      <c r="U39780" s="11"/>
      <c r="AO39780" s="11"/>
    </row>
    <row r="39781" spans="2:41" x14ac:dyDescent="0.25">
      <c r="B39781" s="6"/>
      <c r="D39781" s="6"/>
      <c r="E39781" s="6"/>
      <c r="F39781" s="6"/>
      <c r="U39781" s="11"/>
      <c r="AO39781" s="11"/>
    </row>
    <row r="39782" spans="2:41" x14ac:dyDescent="0.25">
      <c r="B39782" s="6"/>
      <c r="D39782" s="6"/>
      <c r="E39782" s="6"/>
      <c r="F39782" s="6"/>
      <c r="U39782" s="11"/>
      <c r="AO39782" s="11"/>
    </row>
    <row r="39783" spans="2:41" x14ac:dyDescent="0.25">
      <c r="B39783" s="6"/>
      <c r="D39783" s="6"/>
      <c r="E39783" s="6"/>
      <c r="F39783" s="6"/>
      <c r="U39783" s="11"/>
      <c r="AO39783" s="11"/>
    </row>
    <row r="39784" spans="2:41" x14ac:dyDescent="0.25">
      <c r="B39784" s="6"/>
      <c r="D39784" s="6"/>
      <c r="E39784" s="6"/>
      <c r="F39784" s="6"/>
      <c r="U39784" s="11"/>
      <c r="AO39784" s="11"/>
    </row>
    <row r="39785" spans="2:41" x14ac:dyDescent="0.25">
      <c r="B39785" s="6"/>
      <c r="D39785" s="6"/>
      <c r="E39785" s="6"/>
      <c r="F39785" s="6"/>
      <c r="U39785" s="11"/>
      <c r="AO39785" s="11"/>
    </row>
    <row r="39786" spans="2:41" x14ac:dyDescent="0.25">
      <c r="B39786" s="6"/>
      <c r="D39786" s="6"/>
      <c r="E39786" s="6"/>
      <c r="F39786" s="6"/>
      <c r="U39786" s="11"/>
      <c r="AO39786" s="11"/>
    </row>
    <row r="39787" spans="2:41" x14ac:dyDescent="0.25">
      <c r="B39787" s="6"/>
      <c r="D39787" s="6"/>
      <c r="E39787" s="6"/>
      <c r="F39787" s="6"/>
      <c r="U39787" s="11"/>
      <c r="AO39787" s="11"/>
    </row>
    <row r="39788" spans="2:41" x14ac:dyDescent="0.25">
      <c r="B39788" s="6"/>
      <c r="D39788" s="6"/>
      <c r="E39788" s="6"/>
      <c r="F39788" s="6"/>
      <c r="U39788" s="11"/>
      <c r="AO39788" s="11"/>
    </row>
    <row r="39789" spans="2:41" x14ac:dyDescent="0.25">
      <c r="B39789" s="6"/>
      <c r="D39789" s="6"/>
      <c r="E39789" s="6"/>
      <c r="F39789" s="6"/>
      <c r="U39789" s="11"/>
      <c r="AO39789" s="11"/>
    </row>
    <row r="39790" spans="2:41" x14ac:dyDescent="0.25">
      <c r="B39790" s="6"/>
      <c r="D39790" s="6"/>
      <c r="E39790" s="6"/>
      <c r="F39790" s="6"/>
      <c r="U39790" s="11"/>
      <c r="AO39790" s="11"/>
    </row>
    <row r="39791" spans="2:41" x14ac:dyDescent="0.25">
      <c r="B39791" s="6"/>
      <c r="D39791" s="6"/>
      <c r="E39791" s="6"/>
      <c r="F39791" s="6"/>
      <c r="U39791" s="11"/>
      <c r="AO39791" s="11"/>
    </row>
    <row r="39792" spans="2:41" x14ac:dyDescent="0.25">
      <c r="B39792" s="6"/>
      <c r="D39792" s="6"/>
      <c r="E39792" s="6"/>
      <c r="F39792" s="6"/>
      <c r="U39792" s="11"/>
      <c r="AO39792" s="11"/>
    </row>
    <row r="39793" spans="2:41" x14ac:dyDescent="0.25">
      <c r="B39793" s="6"/>
      <c r="D39793" s="6"/>
      <c r="E39793" s="6"/>
      <c r="F39793" s="6"/>
      <c r="U39793" s="11"/>
      <c r="AO39793" s="11"/>
    </row>
    <row r="39794" spans="2:41" x14ac:dyDescent="0.25">
      <c r="B39794" s="6"/>
      <c r="D39794" s="6"/>
      <c r="E39794" s="6"/>
      <c r="F39794" s="6"/>
      <c r="U39794" s="11"/>
      <c r="AO39794" s="11"/>
    </row>
    <row r="39795" spans="2:41" x14ac:dyDescent="0.25">
      <c r="B39795" s="6"/>
      <c r="D39795" s="6"/>
      <c r="E39795" s="6"/>
      <c r="F39795" s="6"/>
      <c r="U39795" s="11"/>
      <c r="AO39795" s="11"/>
    </row>
    <row r="39796" spans="2:41" x14ac:dyDescent="0.25">
      <c r="B39796" s="6"/>
      <c r="D39796" s="6"/>
      <c r="E39796" s="6"/>
      <c r="F39796" s="6"/>
      <c r="U39796" s="11"/>
      <c r="AO39796" s="11"/>
    </row>
    <row r="39797" spans="2:41" x14ac:dyDescent="0.25">
      <c r="B39797" s="6"/>
      <c r="D39797" s="6"/>
      <c r="E39797" s="6"/>
      <c r="F39797" s="6"/>
      <c r="U39797" s="11"/>
      <c r="AO39797" s="11"/>
    </row>
    <row r="39798" spans="2:41" x14ac:dyDescent="0.25">
      <c r="B39798" s="6"/>
      <c r="D39798" s="6"/>
      <c r="E39798" s="6"/>
      <c r="F39798" s="6"/>
      <c r="U39798" s="11"/>
      <c r="AO39798" s="11"/>
    </row>
    <row r="39799" spans="2:41" x14ac:dyDescent="0.25">
      <c r="B39799" s="6"/>
      <c r="D39799" s="6"/>
      <c r="E39799" s="6"/>
      <c r="F39799" s="6"/>
      <c r="U39799" s="11"/>
      <c r="AO39799" s="11"/>
    </row>
    <row r="39800" spans="2:41" x14ac:dyDescent="0.25">
      <c r="B39800" s="6"/>
      <c r="D39800" s="6"/>
      <c r="E39800" s="6"/>
      <c r="F39800" s="6"/>
      <c r="U39800" s="11"/>
      <c r="AO39800" s="11"/>
    </row>
    <row r="39801" spans="2:41" x14ac:dyDescent="0.25">
      <c r="B39801" s="6"/>
      <c r="D39801" s="6"/>
      <c r="E39801" s="6"/>
      <c r="F39801" s="6"/>
      <c r="U39801" s="11"/>
      <c r="AO39801" s="11"/>
    </row>
    <row r="39802" spans="2:41" x14ac:dyDescent="0.25">
      <c r="B39802" s="6"/>
      <c r="D39802" s="6"/>
      <c r="E39802" s="6"/>
      <c r="F39802" s="6"/>
      <c r="U39802" s="11"/>
      <c r="AO39802" s="11"/>
    </row>
    <row r="39803" spans="2:41" x14ac:dyDescent="0.25">
      <c r="B39803" s="6"/>
      <c r="D39803" s="6"/>
      <c r="E39803" s="6"/>
      <c r="F39803" s="6"/>
      <c r="U39803" s="11"/>
      <c r="AO39803" s="11"/>
    </row>
    <row r="39804" spans="2:41" x14ac:dyDescent="0.25">
      <c r="B39804" s="6"/>
      <c r="D39804" s="6"/>
      <c r="E39804" s="6"/>
      <c r="F39804" s="6"/>
      <c r="U39804" s="11"/>
      <c r="AO39804" s="11"/>
    </row>
    <row r="39805" spans="2:41" x14ac:dyDescent="0.25">
      <c r="B39805" s="6"/>
      <c r="D39805" s="6"/>
      <c r="E39805" s="6"/>
      <c r="F39805" s="6"/>
      <c r="U39805" s="11"/>
      <c r="AO39805" s="11"/>
    </row>
    <row r="39806" spans="2:41" x14ac:dyDescent="0.25">
      <c r="B39806" s="6"/>
      <c r="D39806" s="6"/>
      <c r="E39806" s="6"/>
      <c r="F39806" s="6"/>
      <c r="U39806" s="11"/>
      <c r="AO39806" s="11"/>
    </row>
    <row r="39807" spans="2:41" x14ac:dyDescent="0.25">
      <c r="B39807" s="6"/>
      <c r="D39807" s="6"/>
      <c r="E39807" s="6"/>
      <c r="F39807" s="6"/>
      <c r="U39807" s="11"/>
      <c r="AO39807" s="11"/>
    </row>
    <row r="39808" spans="2:41" x14ac:dyDescent="0.25">
      <c r="B39808" s="6"/>
      <c r="D39808" s="6"/>
      <c r="E39808" s="6"/>
      <c r="F39808" s="6"/>
      <c r="U39808" s="11"/>
      <c r="AO39808" s="11"/>
    </row>
    <row r="39809" spans="2:41" x14ac:dyDescent="0.25">
      <c r="B39809" s="6"/>
      <c r="D39809" s="6"/>
      <c r="E39809" s="6"/>
      <c r="F39809" s="6"/>
      <c r="U39809" s="11"/>
      <c r="AO39809" s="11"/>
    </row>
    <row r="39810" spans="2:41" x14ac:dyDescent="0.25">
      <c r="B39810" s="6"/>
      <c r="D39810" s="6"/>
      <c r="E39810" s="6"/>
      <c r="F39810" s="6"/>
      <c r="U39810" s="11"/>
      <c r="AO39810" s="11"/>
    </row>
    <row r="39811" spans="2:41" x14ac:dyDescent="0.25">
      <c r="B39811" s="6"/>
      <c r="D39811" s="6"/>
      <c r="E39811" s="6"/>
      <c r="F39811" s="6"/>
      <c r="U39811" s="11"/>
      <c r="AO39811" s="11"/>
    </row>
    <row r="39812" spans="2:41" x14ac:dyDescent="0.25">
      <c r="B39812" s="6"/>
      <c r="D39812" s="6"/>
      <c r="E39812" s="6"/>
      <c r="F39812" s="6"/>
      <c r="U39812" s="11"/>
      <c r="AO39812" s="11"/>
    </row>
    <row r="39813" spans="2:41" x14ac:dyDescent="0.25">
      <c r="B39813" s="6"/>
      <c r="D39813" s="6"/>
      <c r="E39813" s="6"/>
      <c r="F39813" s="6"/>
      <c r="U39813" s="11"/>
      <c r="AO39813" s="11"/>
    </row>
    <row r="39814" spans="2:41" x14ac:dyDescent="0.25">
      <c r="B39814" s="6"/>
      <c r="D39814" s="6"/>
      <c r="E39814" s="6"/>
      <c r="F39814" s="6"/>
      <c r="U39814" s="11"/>
      <c r="AO39814" s="11"/>
    </row>
    <row r="39815" spans="2:41" x14ac:dyDescent="0.25">
      <c r="B39815" s="6"/>
      <c r="D39815" s="6"/>
      <c r="E39815" s="6"/>
      <c r="F39815" s="6"/>
      <c r="U39815" s="11"/>
      <c r="AO39815" s="11"/>
    </row>
    <row r="39816" spans="2:41" x14ac:dyDescent="0.25">
      <c r="B39816" s="6"/>
      <c r="D39816" s="6"/>
      <c r="E39816" s="6"/>
      <c r="F39816" s="6"/>
      <c r="U39816" s="11"/>
      <c r="AO39816" s="11"/>
    </row>
    <row r="39817" spans="2:41" x14ac:dyDescent="0.25">
      <c r="B39817" s="6"/>
      <c r="D39817" s="6"/>
      <c r="E39817" s="6"/>
      <c r="F39817" s="6"/>
      <c r="U39817" s="11"/>
      <c r="AO39817" s="11"/>
    </row>
    <row r="39818" spans="2:41" x14ac:dyDescent="0.25">
      <c r="B39818" s="6"/>
      <c r="D39818" s="6"/>
      <c r="E39818" s="6"/>
      <c r="F39818" s="6"/>
      <c r="U39818" s="11"/>
      <c r="AO39818" s="11"/>
    </row>
    <row r="39819" spans="2:41" x14ac:dyDescent="0.25">
      <c r="B39819" s="6"/>
      <c r="D39819" s="6"/>
      <c r="E39819" s="6"/>
      <c r="F39819" s="6"/>
      <c r="U39819" s="11"/>
      <c r="AO39819" s="11"/>
    </row>
    <row r="39820" spans="2:41" x14ac:dyDescent="0.25">
      <c r="B39820" s="6"/>
      <c r="D39820" s="6"/>
      <c r="E39820" s="6"/>
      <c r="F39820" s="6"/>
      <c r="U39820" s="11"/>
      <c r="AO39820" s="11"/>
    </row>
    <row r="39821" spans="2:41" x14ac:dyDescent="0.25">
      <c r="B39821" s="6"/>
      <c r="D39821" s="6"/>
      <c r="E39821" s="6"/>
      <c r="F39821" s="6"/>
      <c r="U39821" s="11"/>
      <c r="AO39821" s="11"/>
    </row>
    <row r="39822" spans="2:41" x14ac:dyDescent="0.25">
      <c r="B39822" s="6"/>
      <c r="D39822" s="6"/>
      <c r="E39822" s="6"/>
      <c r="F39822" s="6"/>
      <c r="U39822" s="11"/>
      <c r="AO39822" s="11"/>
    </row>
    <row r="39823" spans="2:41" x14ac:dyDescent="0.25">
      <c r="B39823" s="6"/>
      <c r="D39823" s="6"/>
      <c r="E39823" s="6"/>
      <c r="F39823" s="6"/>
      <c r="U39823" s="11"/>
      <c r="AO39823" s="11"/>
    </row>
    <row r="39824" spans="2:41" x14ac:dyDescent="0.25">
      <c r="B39824" s="6"/>
      <c r="D39824" s="6"/>
      <c r="E39824" s="6"/>
      <c r="F39824" s="6"/>
      <c r="U39824" s="11"/>
      <c r="AO39824" s="11"/>
    </row>
    <row r="39825" spans="2:41" x14ac:dyDescent="0.25">
      <c r="B39825" s="6"/>
      <c r="D39825" s="6"/>
      <c r="E39825" s="6"/>
      <c r="F39825" s="6"/>
      <c r="U39825" s="11"/>
      <c r="AO39825" s="11"/>
    </row>
    <row r="39826" spans="2:41" x14ac:dyDescent="0.25">
      <c r="B39826" s="6"/>
      <c r="D39826" s="6"/>
      <c r="E39826" s="6"/>
      <c r="F39826" s="6"/>
      <c r="U39826" s="11"/>
      <c r="AO39826" s="11"/>
    </row>
    <row r="39827" spans="2:41" x14ac:dyDescent="0.25">
      <c r="B39827" s="6"/>
      <c r="D39827" s="6"/>
      <c r="E39827" s="6"/>
      <c r="F39827" s="6"/>
      <c r="U39827" s="11"/>
      <c r="AO39827" s="11"/>
    </row>
    <row r="39828" spans="2:41" x14ac:dyDescent="0.25">
      <c r="B39828" s="6"/>
      <c r="D39828" s="6"/>
      <c r="E39828" s="6"/>
      <c r="F39828" s="6"/>
      <c r="U39828" s="11"/>
      <c r="AO39828" s="11"/>
    </row>
    <row r="39829" spans="2:41" x14ac:dyDescent="0.25">
      <c r="B39829" s="6"/>
      <c r="D39829" s="6"/>
      <c r="E39829" s="6"/>
      <c r="F39829" s="6"/>
      <c r="U39829" s="11"/>
      <c r="AO39829" s="11"/>
    </row>
    <row r="39830" spans="2:41" x14ac:dyDescent="0.25">
      <c r="B39830" s="6"/>
      <c r="D39830" s="6"/>
      <c r="E39830" s="6"/>
      <c r="F39830" s="6"/>
      <c r="U39830" s="11"/>
      <c r="AO39830" s="11"/>
    </row>
    <row r="39831" spans="2:41" x14ac:dyDescent="0.25">
      <c r="B39831" s="6"/>
      <c r="D39831" s="6"/>
      <c r="E39831" s="6"/>
      <c r="F39831" s="6"/>
      <c r="U39831" s="11"/>
      <c r="AO39831" s="11"/>
    </row>
    <row r="39832" spans="2:41" x14ac:dyDescent="0.25">
      <c r="B39832" s="6"/>
      <c r="D39832" s="6"/>
      <c r="E39832" s="6"/>
      <c r="F39832" s="6"/>
      <c r="U39832" s="11"/>
      <c r="AO39832" s="11"/>
    </row>
    <row r="39833" spans="2:41" x14ac:dyDescent="0.25">
      <c r="B39833" s="6"/>
      <c r="D39833" s="6"/>
      <c r="E39833" s="6"/>
      <c r="F39833" s="6"/>
      <c r="U39833" s="11"/>
      <c r="AO39833" s="11"/>
    </row>
    <row r="39834" spans="2:41" x14ac:dyDescent="0.25">
      <c r="B39834" s="6"/>
      <c r="D39834" s="6"/>
      <c r="E39834" s="6"/>
      <c r="F39834" s="6"/>
      <c r="U39834" s="11"/>
      <c r="AO39834" s="11"/>
    </row>
    <row r="39835" spans="2:41" x14ac:dyDescent="0.25">
      <c r="B39835" s="6"/>
      <c r="D39835" s="6"/>
      <c r="E39835" s="6"/>
      <c r="F39835" s="6"/>
      <c r="U39835" s="11"/>
      <c r="AO39835" s="11"/>
    </row>
    <row r="39836" spans="2:41" x14ac:dyDescent="0.25">
      <c r="B39836" s="6"/>
      <c r="D39836" s="6"/>
      <c r="E39836" s="6"/>
      <c r="F39836" s="6"/>
      <c r="U39836" s="11"/>
      <c r="AO39836" s="11"/>
    </row>
    <row r="39837" spans="2:41" x14ac:dyDescent="0.25">
      <c r="B39837" s="6"/>
      <c r="D39837" s="6"/>
      <c r="E39837" s="6"/>
      <c r="F39837" s="6"/>
      <c r="U39837" s="11"/>
      <c r="AO39837" s="11"/>
    </row>
    <row r="39838" spans="2:41" x14ac:dyDescent="0.25">
      <c r="B39838" s="6"/>
      <c r="D39838" s="6"/>
      <c r="E39838" s="6"/>
      <c r="F39838" s="6"/>
      <c r="U39838" s="11"/>
      <c r="AO39838" s="11"/>
    </row>
    <row r="39839" spans="2:41" x14ac:dyDescent="0.25">
      <c r="B39839" s="6"/>
      <c r="D39839" s="6"/>
      <c r="E39839" s="6"/>
      <c r="F39839" s="6"/>
      <c r="U39839" s="11"/>
      <c r="AO39839" s="11"/>
    </row>
    <row r="39840" spans="2:41" x14ac:dyDescent="0.25">
      <c r="B39840" s="6"/>
      <c r="D39840" s="6"/>
      <c r="E39840" s="6"/>
      <c r="F39840" s="6"/>
      <c r="U39840" s="11"/>
      <c r="AO39840" s="11"/>
    </row>
    <row r="39841" spans="2:41" x14ac:dyDescent="0.25">
      <c r="B39841" s="6"/>
      <c r="D39841" s="6"/>
      <c r="E39841" s="6"/>
      <c r="F39841" s="6"/>
      <c r="U39841" s="11"/>
      <c r="AO39841" s="11"/>
    </row>
    <row r="39842" spans="2:41" x14ac:dyDescent="0.25">
      <c r="B39842" s="6"/>
      <c r="D39842" s="6"/>
      <c r="E39842" s="6"/>
      <c r="F39842" s="6"/>
      <c r="U39842" s="11"/>
      <c r="AO39842" s="11"/>
    </row>
    <row r="39843" spans="2:41" x14ac:dyDescent="0.25">
      <c r="B39843" s="6"/>
      <c r="D39843" s="6"/>
      <c r="E39843" s="6"/>
      <c r="F39843" s="6"/>
      <c r="U39843" s="11"/>
      <c r="AO39843" s="11"/>
    </row>
    <row r="39844" spans="2:41" x14ac:dyDescent="0.25">
      <c r="B39844" s="6"/>
      <c r="D39844" s="6"/>
      <c r="E39844" s="6"/>
      <c r="F39844" s="6"/>
      <c r="U39844" s="11"/>
      <c r="AO39844" s="11"/>
    </row>
    <row r="39845" spans="2:41" x14ac:dyDescent="0.25">
      <c r="B39845" s="6"/>
      <c r="D39845" s="6"/>
      <c r="E39845" s="6"/>
      <c r="F39845" s="6"/>
      <c r="U39845" s="11"/>
      <c r="AO39845" s="11"/>
    </row>
    <row r="39846" spans="2:41" x14ac:dyDescent="0.25">
      <c r="B39846" s="6"/>
      <c r="D39846" s="6"/>
      <c r="E39846" s="6"/>
      <c r="F39846" s="6"/>
      <c r="U39846" s="11"/>
      <c r="AO39846" s="11"/>
    </row>
    <row r="39847" spans="2:41" x14ac:dyDescent="0.25">
      <c r="B39847" s="6"/>
      <c r="D39847" s="6"/>
      <c r="E39847" s="6"/>
      <c r="F39847" s="6"/>
      <c r="U39847" s="11"/>
      <c r="AO39847" s="11"/>
    </row>
    <row r="39848" spans="2:41" x14ac:dyDescent="0.25">
      <c r="B39848" s="6"/>
      <c r="D39848" s="6"/>
      <c r="E39848" s="6"/>
      <c r="F39848" s="6"/>
      <c r="U39848" s="11"/>
      <c r="AO39848" s="11"/>
    </row>
    <row r="39849" spans="2:41" x14ac:dyDescent="0.25">
      <c r="B39849" s="6"/>
      <c r="D39849" s="6"/>
      <c r="E39849" s="6"/>
      <c r="F39849" s="6"/>
      <c r="U39849" s="11"/>
      <c r="AO39849" s="11"/>
    </row>
    <row r="39850" spans="2:41" x14ac:dyDescent="0.25">
      <c r="B39850" s="6"/>
      <c r="D39850" s="6"/>
      <c r="E39850" s="6"/>
      <c r="F39850" s="6"/>
      <c r="U39850" s="11"/>
      <c r="AO39850" s="11"/>
    </row>
    <row r="39851" spans="2:41" x14ac:dyDescent="0.25">
      <c r="B39851" s="6"/>
      <c r="D39851" s="6"/>
      <c r="E39851" s="6"/>
      <c r="F39851" s="6"/>
      <c r="U39851" s="11"/>
      <c r="AO39851" s="11"/>
    </row>
    <row r="39852" spans="2:41" x14ac:dyDescent="0.25">
      <c r="B39852" s="6"/>
      <c r="D39852" s="6"/>
      <c r="E39852" s="6"/>
      <c r="F39852" s="6"/>
      <c r="U39852" s="11"/>
      <c r="AO39852" s="11"/>
    </row>
    <row r="39853" spans="2:41" x14ac:dyDescent="0.25">
      <c r="B39853" s="6"/>
      <c r="D39853" s="6"/>
      <c r="E39853" s="6"/>
      <c r="F39853" s="6"/>
      <c r="U39853" s="11"/>
      <c r="AO39853" s="11"/>
    </row>
    <row r="39854" spans="2:41" x14ac:dyDescent="0.25">
      <c r="B39854" s="6"/>
      <c r="D39854" s="6"/>
      <c r="E39854" s="6"/>
      <c r="F39854" s="6"/>
      <c r="U39854" s="11"/>
      <c r="AO39854" s="11"/>
    </row>
    <row r="39855" spans="2:41" x14ac:dyDescent="0.25">
      <c r="B39855" s="6"/>
      <c r="D39855" s="6"/>
      <c r="E39855" s="6"/>
      <c r="F39855" s="6"/>
      <c r="U39855" s="11"/>
      <c r="AO39855" s="11"/>
    </row>
    <row r="39856" spans="2:41" x14ac:dyDescent="0.25">
      <c r="B39856" s="6"/>
      <c r="D39856" s="6"/>
      <c r="E39856" s="6"/>
      <c r="F39856" s="6"/>
      <c r="U39856" s="11"/>
      <c r="AO39856" s="11"/>
    </row>
    <row r="39857" spans="2:41" x14ac:dyDescent="0.25">
      <c r="B39857" s="6"/>
      <c r="D39857" s="6"/>
      <c r="E39857" s="6"/>
      <c r="F39857" s="6"/>
      <c r="U39857" s="11"/>
      <c r="AO39857" s="11"/>
    </row>
    <row r="39858" spans="2:41" x14ac:dyDescent="0.25">
      <c r="B39858" s="6"/>
      <c r="D39858" s="6"/>
      <c r="E39858" s="6"/>
      <c r="F39858" s="6"/>
      <c r="U39858" s="11"/>
      <c r="AO39858" s="11"/>
    </row>
    <row r="39859" spans="2:41" x14ac:dyDescent="0.25">
      <c r="B39859" s="6"/>
      <c r="D39859" s="6"/>
      <c r="E39859" s="6"/>
      <c r="F39859" s="6"/>
      <c r="U39859" s="11"/>
      <c r="AO39859" s="11"/>
    </row>
    <row r="39860" spans="2:41" x14ac:dyDescent="0.25">
      <c r="B39860" s="6"/>
      <c r="D39860" s="6"/>
      <c r="E39860" s="6"/>
      <c r="F39860" s="6"/>
      <c r="U39860" s="11"/>
      <c r="AO39860" s="11"/>
    </row>
    <row r="39861" spans="2:41" x14ac:dyDescent="0.25">
      <c r="B39861" s="6"/>
      <c r="D39861" s="6"/>
      <c r="E39861" s="6"/>
      <c r="F39861" s="6"/>
      <c r="U39861" s="11"/>
      <c r="AO39861" s="11"/>
    </row>
    <row r="39862" spans="2:41" x14ac:dyDescent="0.25">
      <c r="B39862" s="6"/>
      <c r="D39862" s="6"/>
      <c r="E39862" s="6"/>
      <c r="F39862" s="6"/>
      <c r="U39862" s="11"/>
      <c r="AO39862" s="11"/>
    </row>
    <row r="39863" spans="2:41" x14ac:dyDescent="0.25">
      <c r="B39863" s="6"/>
      <c r="D39863" s="6"/>
      <c r="E39863" s="6"/>
      <c r="F39863" s="6"/>
      <c r="U39863" s="11"/>
      <c r="AO39863" s="11"/>
    </row>
    <row r="39864" spans="2:41" x14ac:dyDescent="0.25">
      <c r="B39864" s="6"/>
      <c r="D39864" s="6"/>
      <c r="E39864" s="6"/>
      <c r="F39864" s="6"/>
      <c r="U39864" s="11"/>
      <c r="AO39864" s="11"/>
    </row>
    <row r="39865" spans="2:41" x14ac:dyDescent="0.25">
      <c r="B39865" s="6"/>
      <c r="D39865" s="6"/>
      <c r="E39865" s="6"/>
      <c r="F39865" s="6"/>
      <c r="U39865" s="11"/>
      <c r="AO39865" s="11"/>
    </row>
    <row r="39866" spans="2:41" x14ac:dyDescent="0.25">
      <c r="B39866" s="6"/>
      <c r="D39866" s="6"/>
      <c r="E39866" s="6"/>
      <c r="F39866" s="6"/>
      <c r="U39866" s="11"/>
      <c r="AO39866" s="11"/>
    </row>
    <row r="39867" spans="2:41" x14ac:dyDescent="0.25">
      <c r="B39867" s="6"/>
      <c r="D39867" s="6"/>
      <c r="E39867" s="6"/>
      <c r="F39867" s="6"/>
      <c r="U39867" s="11"/>
      <c r="AO39867" s="11"/>
    </row>
    <row r="39868" spans="2:41" x14ac:dyDescent="0.25">
      <c r="B39868" s="6"/>
      <c r="D39868" s="6"/>
      <c r="E39868" s="6"/>
      <c r="F39868" s="6"/>
      <c r="U39868" s="11"/>
      <c r="AO39868" s="11"/>
    </row>
    <row r="39869" spans="2:41" x14ac:dyDescent="0.25">
      <c r="B39869" s="6"/>
      <c r="D39869" s="6"/>
      <c r="E39869" s="6"/>
      <c r="F39869" s="6"/>
      <c r="U39869" s="11"/>
      <c r="AO39869" s="11"/>
    </row>
    <row r="39870" spans="2:41" x14ac:dyDescent="0.25">
      <c r="B39870" s="6"/>
      <c r="D39870" s="6"/>
      <c r="E39870" s="6"/>
      <c r="F39870" s="6"/>
      <c r="U39870" s="11"/>
      <c r="AO39870" s="11"/>
    </row>
    <row r="39871" spans="2:41" x14ac:dyDescent="0.25">
      <c r="B39871" s="6"/>
      <c r="D39871" s="6"/>
      <c r="E39871" s="6"/>
      <c r="F39871" s="6"/>
      <c r="U39871" s="11"/>
      <c r="AO39871" s="11"/>
    </row>
    <row r="39872" spans="2:41" x14ac:dyDescent="0.25">
      <c r="B39872" s="6"/>
      <c r="D39872" s="6"/>
      <c r="E39872" s="6"/>
      <c r="F39872" s="6"/>
      <c r="U39872" s="11"/>
      <c r="AO39872" s="11"/>
    </row>
    <row r="39873" spans="2:41" x14ac:dyDescent="0.25">
      <c r="B39873" s="6"/>
      <c r="D39873" s="6"/>
      <c r="E39873" s="6"/>
      <c r="F39873" s="6"/>
      <c r="U39873" s="11"/>
      <c r="AO39873" s="11"/>
    </row>
    <row r="39874" spans="2:41" x14ac:dyDescent="0.25">
      <c r="B39874" s="6"/>
      <c r="D39874" s="6"/>
      <c r="E39874" s="6"/>
      <c r="F39874" s="6"/>
      <c r="U39874" s="11"/>
      <c r="AO39874" s="11"/>
    </row>
    <row r="39875" spans="2:41" x14ac:dyDescent="0.25">
      <c r="B39875" s="6"/>
      <c r="D39875" s="6"/>
      <c r="E39875" s="6"/>
      <c r="F39875" s="6"/>
      <c r="U39875" s="11"/>
      <c r="AO39875" s="11"/>
    </row>
    <row r="39876" spans="2:41" x14ac:dyDescent="0.25">
      <c r="B39876" s="6"/>
      <c r="D39876" s="6"/>
      <c r="E39876" s="6"/>
      <c r="F39876" s="6"/>
      <c r="U39876" s="11"/>
      <c r="AO39876" s="11"/>
    </row>
    <row r="39877" spans="2:41" x14ac:dyDescent="0.25">
      <c r="B39877" s="6"/>
      <c r="D39877" s="6"/>
      <c r="E39877" s="6"/>
      <c r="F39877" s="6"/>
      <c r="U39877" s="11"/>
      <c r="AO39877" s="11"/>
    </row>
    <row r="39878" spans="2:41" x14ac:dyDescent="0.25">
      <c r="B39878" s="6"/>
      <c r="D39878" s="6"/>
      <c r="E39878" s="6"/>
      <c r="F39878" s="6"/>
      <c r="U39878" s="11"/>
      <c r="AO39878" s="11"/>
    </row>
    <row r="39879" spans="2:41" x14ac:dyDescent="0.25">
      <c r="B39879" s="6"/>
      <c r="D39879" s="6"/>
      <c r="E39879" s="6"/>
      <c r="F39879" s="6"/>
      <c r="U39879" s="11"/>
      <c r="AO39879" s="11"/>
    </row>
    <row r="39880" spans="2:41" x14ac:dyDescent="0.25">
      <c r="B39880" s="6"/>
      <c r="D39880" s="6"/>
      <c r="E39880" s="6"/>
      <c r="F39880" s="6"/>
      <c r="U39880" s="11"/>
      <c r="AO39880" s="11"/>
    </row>
    <row r="39881" spans="2:41" x14ac:dyDescent="0.25">
      <c r="B39881" s="6"/>
      <c r="D39881" s="6"/>
      <c r="E39881" s="6"/>
      <c r="F39881" s="6"/>
      <c r="U39881" s="11"/>
      <c r="AO39881" s="11"/>
    </row>
    <row r="39882" spans="2:41" x14ac:dyDescent="0.25">
      <c r="B39882" s="6"/>
      <c r="D39882" s="6"/>
      <c r="E39882" s="6"/>
      <c r="F39882" s="6"/>
      <c r="U39882" s="11"/>
      <c r="AO39882" s="11"/>
    </row>
    <row r="39883" spans="2:41" x14ac:dyDescent="0.25">
      <c r="B39883" s="6"/>
      <c r="D39883" s="6"/>
      <c r="E39883" s="6"/>
      <c r="F39883" s="6"/>
      <c r="U39883" s="11"/>
      <c r="AO39883" s="11"/>
    </row>
    <row r="39884" spans="2:41" x14ac:dyDescent="0.25">
      <c r="B39884" s="6"/>
      <c r="D39884" s="6"/>
      <c r="E39884" s="6"/>
      <c r="F39884" s="6"/>
      <c r="U39884" s="11"/>
      <c r="AO39884" s="11"/>
    </row>
    <row r="39885" spans="2:41" x14ac:dyDescent="0.25">
      <c r="B39885" s="6"/>
      <c r="D39885" s="6"/>
      <c r="E39885" s="6"/>
      <c r="F39885" s="6"/>
      <c r="U39885" s="11"/>
      <c r="AO39885" s="11"/>
    </row>
    <row r="39886" spans="2:41" x14ac:dyDescent="0.25">
      <c r="B39886" s="6"/>
      <c r="D39886" s="6"/>
      <c r="E39886" s="6"/>
      <c r="F39886" s="6"/>
      <c r="U39886" s="11"/>
      <c r="AO39886" s="11"/>
    </row>
    <row r="39887" spans="2:41" x14ac:dyDescent="0.25">
      <c r="B39887" s="6"/>
      <c r="D39887" s="6"/>
      <c r="E39887" s="6"/>
      <c r="F39887" s="6"/>
      <c r="U39887" s="11"/>
      <c r="AO39887" s="11"/>
    </row>
    <row r="39888" spans="2:41" x14ac:dyDescent="0.25">
      <c r="B39888" s="6"/>
      <c r="D39888" s="6"/>
      <c r="E39888" s="6"/>
      <c r="F39888" s="6"/>
      <c r="U39888" s="11"/>
      <c r="AO39888" s="11"/>
    </row>
    <row r="39889" spans="2:41" x14ac:dyDescent="0.25">
      <c r="B39889" s="6"/>
      <c r="D39889" s="6"/>
      <c r="E39889" s="6"/>
      <c r="F39889" s="6"/>
      <c r="U39889" s="11"/>
      <c r="AO39889" s="11"/>
    </row>
    <row r="39890" spans="2:41" x14ac:dyDescent="0.25">
      <c r="B39890" s="6"/>
      <c r="D39890" s="6"/>
      <c r="E39890" s="6"/>
      <c r="F39890" s="6"/>
      <c r="U39890" s="11"/>
      <c r="AO39890" s="11"/>
    </row>
    <row r="39891" spans="2:41" x14ac:dyDescent="0.25">
      <c r="B39891" s="6"/>
      <c r="D39891" s="6"/>
      <c r="E39891" s="6"/>
      <c r="F39891" s="6"/>
      <c r="U39891" s="11"/>
      <c r="AO39891" s="11"/>
    </row>
    <row r="39892" spans="2:41" x14ac:dyDescent="0.25">
      <c r="B39892" s="6"/>
      <c r="D39892" s="6"/>
      <c r="E39892" s="6"/>
      <c r="F39892" s="6"/>
      <c r="U39892" s="11"/>
      <c r="AO39892" s="11"/>
    </row>
    <row r="39893" spans="2:41" x14ac:dyDescent="0.25">
      <c r="B39893" s="6"/>
      <c r="D39893" s="6"/>
      <c r="E39893" s="6"/>
      <c r="F39893" s="6"/>
      <c r="U39893" s="11"/>
      <c r="AO39893" s="11"/>
    </row>
    <row r="39894" spans="2:41" x14ac:dyDescent="0.25">
      <c r="B39894" s="6"/>
      <c r="D39894" s="6"/>
      <c r="E39894" s="6"/>
      <c r="F39894" s="6"/>
      <c r="U39894" s="11"/>
      <c r="AO39894" s="11"/>
    </row>
    <row r="39895" spans="2:41" x14ac:dyDescent="0.25">
      <c r="B39895" s="6"/>
      <c r="D39895" s="6"/>
      <c r="E39895" s="6"/>
      <c r="F39895" s="6"/>
      <c r="U39895" s="11"/>
      <c r="AO39895" s="11"/>
    </row>
    <row r="39896" spans="2:41" x14ac:dyDescent="0.25">
      <c r="B39896" s="6"/>
      <c r="D39896" s="6"/>
      <c r="E39896" s="6"/>
      <c r="F39896" s="6"/>
      <c r="U39896" s="11"/>
      <c r="AO39896" s="11"/>
    </row>
    <row r="39897" spans="2:41" x14ac:dyDescent="0.25">
      <c r="B39897" s="6"/>
      <c r="D39897" s="6"/>
      <c r="E39897" s="6"/>
      <c r="F39897" s="6"/>
      <c r="U39897" s="11"/>
      <c r="AO39897" s="11"/>
    </row>
    <row r="39898" spans="2:41" x14ac:dyDescent="0.25">
      <c r="B39898" s="6"/>
      <c r="D39898" s="6"/>
      <c r="E39898" s="6"/>
      <c r="F39898" s="6"/>
      <c r="U39898" s="11"/>
      <c r="AO39898" s="11"/>
    </row>
    <row r="39899" spans="2:41" x14ac:dyDescent="0.25">
      <c r="B39899" s="6"/>
      <c r="D39899" s="6"/>
      <c r="E39899" s="6"/>
      <c r="F39899" s="6"/>
      <c r="U39899" s="11"/>
      <c r="AO39899" s="11"/>
    </row>
    <row r="39900" spans="2:41" x14ac:dyDescent="0.25">
      <c r="B39900" s="6"/>
      <c r="D39900" s="6"/>
      <c r="E39900" s="6"/>
      <c r="F39900" s="6"/>
      <c r="U39900" s="11"/>
      <c r="AO39900" s="11"/>
    </row>
    <row r="39901" spans="2:41" x14ac:dyDescent="0.25">
      <c r="B39901" s="6"/>
      <c r="D39901" s="6"/>
      <c r="E39901" s="6"/>
      <c r="F39901" s="6"/>
      <c r="U39901" s="11"/>
      <c r="AO39901" s="11"/>
    </row>
    <row r="39902" spans="2:41" x14ac:dyDescent="0.25">
      <c r="B39902" s="6"/>
      <c r="D39902" s="6"/>
      <c r="E39902" s="6"/>
      <c r="F39902" s="6"/>
      <c r="U39902" s="11"/>
      <c r="AO39902" s="11"/>
    </row>
    <row r="39903" spans="2:41" x14ac:dyDescent="0.25">
      <c r="B39903" s="6"/>
      <c r="D39903" s="6"/>
      <c r="E39903" s="6"/>
      <c r="F39903" s="6"/>
      <c r="U39903" s="11"/>
      <c r="AO39903" s="11"/>
    </row>
    <row r="39904" spans="2:41" x14ac:dyDescent="0.25">
      <c r="B39904" s="6"/>
      <c r="D39904" s="6"/>
      <c r="E39904" s="6"/>
      <c r="F39904" s="6"/>
      <c r="U39904" s="11"/>
      <c r="AO39904" s="11"/>
    </row>
    <row r="39905" spans="2:41" x14ac:dyDescent="0.25">
      <c r="B39905" s="6"/>
      <c r="D39905" s="6"/>
      <c r="E39905" s="6"/>
      <c r="F39905" s="6"/>
      <c r="U39905" s="11"/>
      <c r="AO39905" s="11"/>
    </row>
    <row r="39906" spans="2:41" x14ac:dyDescent="0.25">
      <c r="B39906" s="6"/>
      <c r="D39906" s="6"/>
      <c r="E39906" s="6"/>
      <c r="F39906" s="6"/>
      <c r="U39906" s="11"/>
      <c r="AO39906" s="11"/>
    </row>
    <row r="39907" spans="2:41" x14ac:dyDescent="0.25">
      <c r="B39907" s="6"/>
      <c r="D39907" s="6"/>
      <c r="E39907" s="6"/>
      <c r="F39907" s="6"/>
      <c r="U39907" s="11"/>
      <c r="AO39907" s="11"/>
    </row>
    <row r="39908" spans="2:41" x14ac:dyDescent="0.25">
      <c r="B39908" s="6"/>
      <c r="D39908" s="6"/>
      <c r="E39908" s="6"/>
      <c r="F39908" s="6"/>
      <c r="U39908" s="11"/>
      <c r="AO39908" s="11"/>
    </row>
    <row r="39909" spans="2:41" x14ac:dyDescent="0.25">
      <c r="B39909" s="6"/>
      <c r="D39909" s="6"/>
      <c r="E39909" s="6"/>
      <c r="F39909" s="6"/>
      <c r="U39909" s="11"/>
      <c r="AO39909" s="11"/>
    </row>
    <row r="39910" spans="2:41" x14ac:dyDescent="0.25">
      <c r="B39910" s="6"/>
      <c r="D39910" s="6"/>
      <c r="E39910" s="6"/>
      <c r="F39910" s="6"/>
      <c r="U39910" s="11"/>
      <c r="AO39910" s="11"/>
    </row>
    <row r="39911" spans="2:41" x14ac:dyDescent="0.25">
      <c r="B39911" s="6"/>
      <c r="D39911" s="6"/>
      <c r="E39911" s="6"/>
      <c r="F39911" s="6"/>
      <c r="U39911" s="11"/>
      <c r="AO39911" s="11"/>
    </row>
    <row r="39912" spans="2:41" x14ac:dyDescent="0.25">
      <c r="B39912" s="6"/>
      <c r="D39912" s="6"/>
      <c r="E39912" s="6"/>
      <c r="F39912" s="6"/>
      <c r="U39912" s="11"/>
      <c r="AO39912" s="11"/>
    </row>
    <row r="39913" spans="2:41" x14ac:dyDescent="0.25">
      <c r="B39913" s="6"/>
      <c r="D39913" s="6"/>
      <c r="E39913" s="6"/>
      <c r="F39913" s="6"/>
      <c r="U39913" s="11"/>
      <c r="AO39913" s="11"/>
    </row>
    <row r="39914" spans="2:41" x14ac:dyDescent="0.25">
      <c r="B39914" s="6"/>
      <c r="D39914" s="6"/>
      <c r="E39914" s="6"/>
      <c r="F39914" s="6"/>
      <c r="U39914" s="11"/>
      <c r="AO39914" s="11"/>
    </row>
    <row r="39915" spans="2:41" x14ac:dyDescent="0.25">
      <c r="B39915" s="6"/>
      <c r="D39915" s="6"/>
      <c r="E39915" s="6"/>
      <c r="F39915" s="6"/>
      <c r="U39915" s="11"/>
      <c r="AO39915" s="11"/>
    </row>
    <row r="39916" spans="2:41" x14ac:dyDescent="0.25">
      <c r="B39916" s="6"/>
      <c r="D39916" s="6"/>
      <c r="E39916" s="6"/>
      <c r="F39916" s="6"/>
      <c r="U39916" s="11"/>
      <c r="AO39916" s="11"/>
    </row>
    <row r="39917" spans="2:41" x14ac:dyDescent="0.25">
      <c r="B39917" s="6"/>
      <c r="D39917" s="6"/>
      <c r="E39917" s="6"/>
      <c r="F39917" s="6"/>
      <c r="U39917" s="11"/>
      <c r="AO39917" s="11"/>
    </row>
    <row r="39918" spans="2:41" x14ac:dyDescent="0.25">
      <c r="B39918" s="6"/>
      <c r="D39918" s="6"/>
      <c r="E39918" s="6"/>
      <c r="F39918" s="6"/>
      <c r="U39918" s="11"/>
      <c r="AO39918" s="11"/>
    </row>
    <row r="39919" spans="2:41" x14ac:dyDescent="0.25">
      <c r="B39919" s="6"/>
      <c r="D39919" s="6"/>
      <c r="E39919" s="6"/>
      <c r="F39919" s="6"/>
      <c r="U39919" s="11"/>
      <c r="AO39919" s="11"/>
    </row>
    <row r="39920" spans="2:41" x14ac:dyDescent="0.25">
      <c r="B39920" s="6"/>
      <c r="D39920" s="6"/>
      <c r="E39920" s="6"/>
      <c r="F39920" s="6"/>
      <c r="U39920" s="11"/>
      <c r="AO39920" s="11"/>
    </row>
    <row r="39921" spans="2:41" x14ac:dyDescent="0.25">
      <c r="B39921" s="6"/>
      <c r="D39921" s="6"/>
      <c r="E39921" s="6"/>
      <c r="F39921" s="6"/>
      <c r="U39921" s="11"/>
      <c r="AO39921" s="11"/>
    </row>
    <row r="39922" spans="2:41" x14ac:dyDescent="0.25">
      <c r="B39922" s="6"/>
      <c r="D39922" s="6"/>
      <c r="E39922" s="6"/>
      <c r="F39922" s="6"/>
      <c r="U39922" s="11"/>
      <c r="AO39922" s="11"/>
    </row>
    <row r="39923" spans="2:41" x14ac:dyDescent="0.25">
      <c r="B39923" s="6"/>
      <c r="D39923" s="6"/>
      <c r="E39923" s="6"/>
      <c r="F39923" s="6"/>
      <c r="U39923" s="11"/>
      <c r="AO39923" s="11"/>
    </row>
    <row r="39924" spans="2:41" x14ac:dyDescent="0.25">
      <c r="B39924" s="6"/>
      <c r="D39924" s="6"/>
      <c r="E39924" s="6"/>
      <c r="F39924" s="6"/>
      <c r="U39924" s="11"/>
      <c r="AO39924" s="11"/>
    </row>
    <row r="39925" spans="2:41" x14ac:dyDescent="0.25">
      <c r="B39925" s="6"/>
      <c r="D39925" s="6"/>
      <c r="E39925" s="6"/>
      <c r="F39925" s="6"/>
      <c r="U39925" s="11"/>
      <c r="AO39925" s="11"/>
    </row>
    <row r="39926" spans="2:41" x14ac:dyDescent="0.25">
      <c r="B39926" s="6"/>
      <c r="D39926" s="6"/>
      <c r="E39926" s="6"/>
      <c r="F39926" s="6"/>
      <c r="U39926" s="11"/>
      <c r="AO39926" s="11"/>
    </row>
    <row r="39927" spans="2:41" x14ac:dyDescent="0.25">
      <c r="B39927" s="6"/>
      <c r="D39927" s="6"/>
      <c r="E39927" s="6"/>
      <c r="F39927" s="6"/>
      <c r="U39927" s="11"/>
      <c r="AO39927" s="11"/>
    </row>
    <row r="39928" spans="2:41" x14ac:dyDescent="0.25">
      <c r="B39928" s="6"/>
      <c r="D39928" s="6"/>
      <c r="E39928" s="6"/>
      <c r="F39928" s="6"/>
      <c r="U39928" s="11"/>
      <c r="AO39928" s="11"/>
    </row>
    <row r="39929" spans="2:41" x14ac:dyDescent="0.25">
      <c r="B39929" s="6"/>
      <c r="D39929" s="6"/>
      <c r="E39929" s="6"/>
      <c r="F39929" s="6"/>
      <c r="U39929" s="11"/>
      <c r="AO39929" s="11"/>
    </row>
    <row r="39930" spans="2:41" x14ac:dyDescent="0.25">
      <c r="B39930" s="6"/>
      <c r="D39930" s="6"/>
      <c r="E39930" s="6"/>
      <c r="F39930" s="6"/>
      <c r="U39930" s="11"/>
      <c r="AO39930" s="11"/>
    </row>
    <row r="39931" spans="2:41" x14ac:dyDescent="0.25">
      <c r="B39931" s="6"/>
      <c r="D39931" s="6"/>
      <c r="E39931" s="6"/>
      <c r="F39931" s="6"/>
      <c r="U39931" s="11"/>
      <c r="AO39931" s="11"/>
    </row>
    <row r="39932" spans="2:41" x14ac:dyDescent="0.25">
      <c r="B39932" s="6"/>
      <c r="D39932" s="6"/>
      <c r="E39932" s="6"/>
      <c r="F39932" s="6"/>
      <c r="U39932" s="11"/>
      <c r="AO39932" s="11"/>
    </row>
    <row r="39933" spans="2:41" x14ac:dyDescent="0.25">
      <c r="B39933" s="6"/>
      <c r="D39933" s="6"/>
      <c r="E39933" s="6"/>
      <c r="F39933" s="6"/>
      <c r="U39933" s="11"/>
      <c r="AO39933" s="11"/>
    </row>
    <row r="39934" spans="2:41" x14ac:dyDescent="0.25">
      <c r="B39934" s="6"/>
      <c r="D39934" s="6"/>
      <c r="E39934" s="6"/>
      <c r="F39934" s="6"/>
      <c r="U39934" s="11"/>
      <c r="AO39934" s="11"/>
    </row>
    <row r="39935" spans="2:41" x14ac:dyDescent="0.25">
      <c r="B39935" s="6"/>
      <c r="D39935" s="6"/>
      <c r="E39935" s="6"/>
      <c r="F39935" s="6"/>
      <c r="U39935" s="11"/>
      <c r="AO39935" s="11"/>
    </row>
    <row r="39936" spans="2:41" x14ac:dyDescent="0.25">
      <c r="B39936" s="6"/>
      <c r="D39936" s="6"/>
      <c r="E39936" s="6"/>
      <c r="F39936" s="6"/>
      <c r="U39936" s="11"/>
      <c r="AO39936" s="11"/>
    </row>
    <row r="39937" spans="2:41" x14ac:dyDescent="0.25">
      <c r="B39937" s="6"/>
      <c r="D39937" s="6"/>
      <c r="E39937" s="6"/>
      <c r="F39937" s="6"/>
      <c r="U39937" s="11"/>
      <c r="AO39937" s="11"/>
    </row>
    <row r="39938" spans="2:41" x14ac:dyDescent="0.25">
      <c r="B39938" s="6"/>
      <c r="D39938" s="6"/>
      <c r="E39938" s="6"/>
      <c r="F39938" s="6"/>
      <c r="U39938" s="11"/>
      <c r="AO39938" s="11"/>
    </row>
    <row r="39939" spans="2:41" x14ac:dyDescent="0.25">
      <c r="B39939" s="6"/>
      <c r="D39939" s="6"/>
      <c r="E39939" s="6"/>
      <c r="F39939" s="6"/>
      <c r="U39939" s="11"/>
      <c r="AO39939" s="11"/>
    </row>
    <row r="39940" spans="2:41" x14ac:dyDescent="0.25">
      <c r="B39940" s="6"/>
      <c r="D39940" s="6"/>
      <c r="E39940" s="6"/>
      <c r="F39940" s="6"/>
      <c r="U39940" s="11"/>
      <c r="AO39940" s="11"/>
    </row>
    <row r="39941" spans="2:41" x14ac:dyDescent="0.25">
      <c r="B39941" s="6"/>
      <c r="D39941" s="6"/>
      <c r="E39941" s="6"/>
      <c r="F39941" s="6"/>
      <c r="U39941" s="11"/>
      <c r="AO39941" s="11"/>
    </row>
    <row r="39942" spans="2:41" x14ac:dyDescent="0.25">
      <c r="B39942" s="6"/>
      <c r="D39942" s="6"/>
      <c r="E39942" s="6"/>
      <c r="F39942" s="6"/>
      <c r="U39942" s="11"/>
      <c r="AO39942" s="11"/>
    </row>
    <row r="39943" spans="2:41" x14ac:dyDescent="0.25">
      <c r="B39943" s="6"/>
      <c r="D39943" s="6"/>
      <c r="E39943" s="6"/>
      <c r="F39943" s="6"/>
      <c r="U39943" s="11"/>
      <c r="AO39943" s="11"/>
    </row>
    <row r="39944" spans="2:41" x14ac:dyDescent="0.25">
      <c r="B39944" s="6"/>
      <c r="D39944" s="6"/>
      <c r="E39944" s="6"/>
      <c r="F39944" s="6"/>
      <c r="U39944" s="11"/>
      <c r="AO39944" s="11"/>
    </row>
    <row r="39945" spans="2:41" x14ac:dyDescent="0.25">
      <c r="B39945" s="6"/>
      <c r="D39945" s="6"/>
      <c r="E39945" s="6"/>
      <c r="F39945" s="6"/>
      <c r="U39945" s="11"/>
      <c r="AO39945" s="11"/>
    </row>
    <row r="39946" spans="2:41" x14ac:dyDescent="0.25">
      <c r="B39946" s="6"/>
      <c r="D39946" s="6"/>
      <c r="E39946" s="6"/>
      <c r="F39946" s="6"/>
      <c r="U39946" s="11"/>
      <c r="AO39946" s="11"/>
    </row>
    <row r="39947" spans="2:41" x14ac:dyDescent="0.25">
      <c r="B39947" s="6"/>
      <c r="D39947" s="6"/>
      <c r="E39947" s="6"/>
      <c r="F39947" s="6"/>
      <c r="U39947" s="11"/>
      <c r="AO39947" s="11"/>
    </row>
    <row r="39948" spans="2:41" x14ac:dyDescent="0.25">
      <c r="B39948" s="6"/>
      <c r="D39948" s="6"/>
      <c r="E39948" s="6"/>
      <c r="F39948" s="6"/>
      <c r="U39948" s="11"/>
      <c r="AO39948" s="11"/>
    </row>
    <row r="39949" spans="2:41" x14ac:dyDescent="0.25">
      <c r="B39949" s="6"/>
      <c r="D39949" s="6"/>
      <c r="E39949" s="6"/>
      <c r="F39949" s="6"/>
      <c r="U39949" s="11"/>
      <c r="AO39949" s="11"/>
    </row>
    <row r="39950" spans="2:41" x14ac:dyDescent="0.25">
      <c r="B39950" s="6"/>
      <c r="D39950" s="6"/>
      <c r="E39950" s="6"/>
      <c r="F39950" s="6"/>
      <c r="U39950" s="11"/>
      <c r="AO39950" s="11"/>
    </row>
    <row r="39951" spans="2:41" x14ac:dyDescent="0.25">
      <c r="B39951" s="6"/>
      <c r="D39951" s="6"/>
      <c r="E39951" s="6"/>
      <c r="F39951" s="6"/>
      <c r="U39951" s="11"/>
      <c r="AO39951" s="11"/>
    </row>
    <row r="39952" spans="2:41" x14ac:dyDescent="0.25">
      <c r="B39952" s="6"/>
      <c r="D39952" s="6"/>
      <c r="E39952" s="6"/>
      <c r="F39952" s="6"/>
      <c r="U39952" s="11"/>
      <c r="AO39952" s="11"/>
    </row>
    <row r="39953" spans="2:41" x14ac:dyDescent="0.25">
      <c r="B39953" s="6"/>
      <c r="D39953" s="6"/>
      <c r="E39953" s="6"/>
      <c r="F39953" s="6"/>
      <c r="U39953" s="11"/>
      <c r="AO39953" s="11"/>
    </row>
    <row r="39954" spans="2:41" x14ac:dyDescent="0.25">
      <c r="B39954" s="6"/>
      <c r="D39954" s="6"/>
      <c r="E39954" s="6"/>
      <c r="F39954" s="6"/>
      <c r="U39954" s="11"/>
      <c r="AO39954" s="11"/>
    </row>
    <row r="39955" spans="2:41" x14ac:dyDescent="0.25">
      <c r="B39955" s="6"/>
      <c r="D39955" s="6"/>
      <c r="E39955" s="6"/>
      <c r="F39955" s="6"/>
      <c r="U39955" s="11"/>
      <c r="AO39955" s="11"/>
    </row>
    <row r="39956" spans="2:41" x14ac:dyDescent="0.25">
      <c r="B39956" s="6"/>
      <c r="D39956" s="6"/>
      <c r="E39956" s="6"/>
      <c r="F39956" s="6"/>
      <c r="U39956" s="11"/>
      <c r="AO39956" s="11"/>
    </row>
    <row r="39957" spans="2:41" x14ac:dyDescent="0.25">
      <c r="B39957" s="6"/>
      <c r="D39957" s="6"/>
      <c r="E39957" s="6"/>
      <c r="F39957" s="6"/>
      <c r="U39957" s="11"/>
      <c r="AO39957" s="11"/>
    </row>
    <row r="39958" spans="2:41" x14ac:dyDescent="0.25">
      <c r="B39958" s="6"/>
      <c r="D39958" s="6"/>
      <c r="E39958" s="6"/>
      <c r="F39958" s="6"/>
      <c r="U39958" s="11"/>
      <c r="AO39958" s="11"/>
    </row>
    <row r="39959" spans="2:41" x14ac:dyDescent="0.25">
      <c r="B39959" s="6"/>
      <c r="D39959" s="6"/>
      <c r="E39959" s="6"/>
      <c r="F39959" s="6"/>
      <c r="U39959" s="11"/>
      <c r="AO39959" s="11"/>
    </row>
    <row r="39960" spans="2:41" x14ac:dyDescent="0.25">
      <c r="B39960" s="6"/>
      <c r="D39960" s="6"/>
      <c r="E39960" s="6"/>
      <c r="F39960" s="6"/>
      <c r="U39960" s="11"/>
      <c r="AO39960" s="11"/>
    </row>
    <row r="39961" spans="2:41" x14ac:dyDescent="0.25">
      <c r="B39961" s="6"/>
      <c r="D39961" s="6"/>
      <c r="E39961" s="6"/>
      <c r="F39961" s="6"/>
      <c r="U39961" s="11"/>
      <c r="AO39961" s="11"/>
    </row>
    <row r="39962" spans="2:41" x14ac:dyDescent="0.25">
      <c r="B39962" s="6"/>
      <c r="D39962" s="6"/>
      <c r="E39962" s="6"/>
      <c r="F39962" s="6"/>
      <c r="U39962" s="11"/>
      <c r="AO39962" s="11"/>
    </row>
    <row r="39963" spans="2:41" x14ac:dyDescent="0.25">
      <c r="B39963" s="6"/>
      <c r="D39963" s="6"/>
      <c r="E39963" s="6"/>
      <c r="F39963" s="6"/>
      <c r="U39963" s="11"/>
      <c r="AO39963" s="11"/>
    </row>
    <row r="39964" spans="2:41" x14ac:dyDescent="0.25">
      <c r="B39964" s="6"/>
      <c r="D39964" s="6"/>
      <c r="E39964" s="6"/>
      <c r="F39964" s="6"/>
      <c r="U39964" s="11"/>
      <c r="AO39964" s="11"/>
    </row>
    <row r="39965" spans="2:41" x14ac:dyDescent="0.25">
      <c r="B39965" s="6"/>
      <c r="D39965" s="6"/>
      <c r="E39965" s="6"/>
      <c r="F39965" s="6"/>
      <c r="U39965" s="11"/>
      <c r="AO39965" s="11"/>
    </row>
    <row r="39966" spans="2:41" x14ac:dyDescent="0.25">
      <c r="B39966" s="6"/>
      <c r="D39966" s="6"/>
      <c r="E39966" s="6"/>
      <c r="F39966" s="6"/>
      <c r="U39966" s="11"/>
      <c r="AO39966" s="11"/>
    </row>
    <row r="39967" spans="2:41" x14ac:dyDescent="0.25">
      <c r="B39967" s="6"/>
      <c r="D39967" s="6"/>
      <c r="E39967" s="6"/>
      <c r="F39967" s="6"/>
      <c r="U39967" s="11"/>
      <c r="AO39967" s="11"/>
    </row>
    <row r="39968" spans="2:41" x14ac:dyDescent="0.25">
      <c r="B39968" s="6"/>
      <c r="D39968" s="6"/>
      <c r="E39968" s="6"/>
      <c r="F39968" s="6"/>
      <c r="U39968" s="11"/>
      <c r="AO39968" s="11"/>
    </row>
    <row r="39969" spans="2:41" x14ac:dyDescent="0.25">
      <c r="B39969" s="6"/>
      <c r="D39969" s="6"/>
      <c r="E39969" s="6"/>
      <c r="F39969" s="6"/>
      <c r="U39969" s="11"/>
      <c r="AO39969" s="11"/>
    </row>
    <row r="39970" spans="2:41" x14ac:dyDescent="0.25">
      <c r="B39970" s="6"/>
      <c r="D39970" s="6"/>
      <c r="E39970" s="6"/>
      <c r="F39970" s="6"/>
      <c r="U39970" s="11"/>
      <c r="AO39970" s="11"/>
    </row>
    <row r="39971" spans="2:41" x14ac:dyDescent="0.25">
      <c r="B39971" s="6"/>
      <c r="D39971" s="6"/>
      <c r="E39971" s="6"/>
      <c r="F39971" s="6"/>
      <c r="U39971" s="11"/>
      <c r="AO39971" s="11"/>
    </row>
    <row r="39972" spans="2:41" x14ac:dyDescent="0.25">
      <c r="B39972" s="6"/>
      <c r="D39972" s="6"/>
      <c r="E39972" s="6"/>
      <c r="F39972" s="6"/>
      <c r="U39972" s="11"/>
      <c r="AO39972" s="11"/>
    </row>
    <row r="39973" spans="2:41" x14ac:dyDescent="0.25">
      <c r="B39973" s="6"/>
      <c r="D39973" s="6"/>
      <c r="E39973" s="6"/>
      <c r="F39973" s="6"/>
      <c r="U39973" s="11"/>
      <c r="AO39973" s="11"/>
    </row>
    <row r="39974" spans="2:41" x14ac:dyDescent="0.25">
      <c r="B39974" s="6"/>
      <c r="D39974" s="6"/>
      <c r="E39974" s="6"/>
      <c r="F39974" s="6"/>
      <c r="U39974" s="11"/>
      <c r="AO39974" s="11"/>
    </row>
    <row r="39975" spans="2:41" x14ac:dyDescent="0.25">
      <c r="B39975" s="6"/>
      <c r="D39975" s="6"/>
      <c r="E39975" s="6"/>
      <c r="F39975" s="6"/>
      <c r="U39975" s="11"/>
      <c r="AO39975" s="11"/>
    </row>
    <row r="39976" spans="2:41" x14ac:dyDescent="0.25">
      <c r="B39976" s="6"/>
      <c r="D39976" s="6"/>
      <c r="E39976" s="6"/>
      <c r="F39976" s="6"/>
      <c r="U39976" s="11"/>
      <c r="AO39976" s="11"/>
    </row>
    <row r="39977" spans="2:41" x14ac:dyDescent="0.25">
      <c r="B39977" s="6"/>
      <c r="D39977" s="6"/>
      <c r="E39977" s="6"/>
      <c r="F39977" s="6"/>
      <c r="U39977" s="11"/>
      <c r="AO39977" s="11"/>
    </row>
    <row r="39978" spans="2:41" x14ac:dyDescent="0.25">
      <c r="B39978" s="6"/>
      <c r="D39978" s="6"/>
      <c r="E39978" s="6"/>
      <c r="F39978" s="6"/>
      <c r="U39978" s="11"/>
      <c r="AO39978" s="11"/>
    </row>
    <row r="39979" spans="2:41" x14ac:dyDescent="0.25">
      <c r="B39979" s="6"/>
      <c r="D39979" s="6"/>
      <c r="E39979" s="6"/>
      <c r="F39979" s="6"/>
      <c r="U39979" s="11"/>
      <c r="AO39979" s="11"/>
    </row>
    <row r="39980" spans="2:41" x14ac:dyDescent="0.25">
      <c r="B39980" s="6"/>
      <c r="D39980" s="6"/>
      <c r="E39980" s="6"/>
      <c r="F39980" s="6"/>
      <c r="U39980" s="11"/>
      <c r="AO39980" s="11"/>
    </row>
    <row r="39981" spans="2:41" x14ac:dyDescent="0.25">
      <c r="B39981" s="6"/>
      <c r="D39981" s="6"/>
      <c r="E39981" s="6"/>
      <c r="F39981" s="6"/>
      <c r="U39981" s="11"/>
      <c r="AO39981" s="11"/>
    </row>
    <row r="39982" spans="2:41" x14ac:dyDescent="0.25">
      <c r="B39982" s="6"/>
      <c r="D39982" s="6"/>
      <c r="E39982" s="6"/>
      <c r="F39982" s="6"/>
      <c r="U39982" s="11"/>
      <c r="AO39982" s="11"/>
    </row>
    <row r="39983" spans="2:41" x14ac:dyDescent="0.25">
      <c r="B39983" s="6"/>
      <c r="D39983" s="6"/>
      <c r="E39983" s="6"/>
      <c r="F39983" s="6"/>
      <c r="U39983" s="11"/>
      <c r="AO39983" s="11"/>
    </row>
    <row r="39984" spans="2:41" x14ac:dyDescent="0.25">
      <c r="B39984" s="6"/>
      <c r="D39984" s="6"/>
      <c r="E39984" s="6"/>
      <c r="F39984" s="6"/>
      <c r="U39984" s="11"/>
      <c r="AO39984" s="11"/>
    </row>
    <row r="39985" spans="2:41" x14ac:dyDescent="0.25">
      <c r="B39985" s="6"/>
      <c r="D39985" s="6"/>
      <c r="E39985" s="6"/>
      <c r="F39985" s="6"/>
      <c r="U39985" s="11"/>
      <c r="AO39985" s="11"/>
    </row>
    <row r="39986" spans="2:41" x14ac:dyDescent="0.25">
      <c r="B39986" s="6"/>
      <c r="D39986" s="6"/>
      <c r="E39986" s="6"/>
      <c r="F39986" s="6"/>
      <c r="U39986" s="11"/>
      <c r="AO39986" s="11"/>
    </row>
    <row r="39987" spans="2:41" x14ac:dyDescent="0.25">
      <c r="B39987" s="6"/>
      <c r="D39987" s="6"/>
      <c r="E39987" s="6"/>
      <c r="F39987" s="6"/>
      <c r="U39987" s="11"/>
      <c r="AO39987" s="11"/>
    </row>
    <row r="39988" spans="2:41" x14ac:dyDescent="0.25">
      <c r="B39988" s="6"/>
      <c r="D39988" s="6"/>
      <c r="E39988" s="6"/>
      <c r="F39988" s="6"/>
      <c r="U39988" s="11"/>
      <c r="AO39988" s="11"/>
    </row>
    <row r="39989" spans="2:41" x14ac:dyDescent="0.25">
      <c r="B39989" s="6"/>
      <c r="D39989" s="6"/>
      <c r="E39989" s="6"/>
      <c r="F39989" s="6"/>
      <c r="U39989" s="11"/>
      <c r="AO39989" s="11"/>
    </row>
    <row r="39990" spans="2:41" x14ac:dyDescent="0.25">
      <c r="B39990" s="6"/>
      <c r="D39990" s="6"/>
      <c r="E39990" s="6"/>
      <c r="F39990" s="6"/>
      <c r="U39990" s="11"/>
      <c r="AO39990" s="11"/>
    </row>
    <row r="39991" spans="2:41" x14ac:dyDescent="0.25">
      <c r="B39991" s="6"/>
      <c r="D39991" s="6"/>
      <c r="E39991" s="6"/>
      <c r="F39991" s="6"/>
      <c r="U39991" s="11"/>
      <c r="AO39991" s="11"/>
    </row>
    <row r="39992" spans="2:41" x14ac:dyDescent="0.25">
      <c r="B39992" s="6"/>
      <c r="D39992" s="6"/>
      <c r="E39992" s="6"/>
      <c r="F39992" s="6"/>
      <c r="U39992" s="11"/>
      <c r="AO39992" s="11"/>
    </row>
    <row r="39993" spans="2:41" x14ac:dyDescent="0.25">
      <c r="B39993" s="6"/>
      <c r="D39993" s="6"/>
      <c r="E39993" s="6"/>
      <c r="F39993" s="6"/>
      <c r="U39993" s="11"/>
      <c r="AO39993" s="11"/>
    </row>
    <row r="39994" spans="2:41" x14ac:dyDescent="0.25">
      <c r="B39994" s="6"/>
      <c r="D39994" s="6"/>
      <c r="E39994" s="6"/>
      <c r="F39994" s="6"/>
      <c r="U39994" s="11"/>
      <c r="AO39994" s="11"/>
    </row>
    <row r="39995" spans="2:41" x14ac:dyDescent="0.25">
      <c r="B39995" s="6"/>
      <c r="D39995" s="6"/>
      <c r="E39995" s="6"/>
      <c r="F39995" s="6"/>
      <c r="U39995" s="11"/>
      <c r="AO39995" s="11"/>
    </row>
    <row r="39996" spans="2:41" x14ac:dyDescent="0.25">
      <c r="B39996" s="6"/>
      <c r="D39996" s="6"/>
      <c r="E39996" s="6"/>
      <c r="F39996" s="6"/>
      <c r="U39996" s="11"/>
      <c r="AO39996" s="11"/>
    </row>
    <row r="39997" spans="2:41" x14ac:dyDescent="0.25">
      <c r="B39997" s="6"/>
      <c r="D39997" s="6"/>
      <c r="E39997" s="6"/>
      <c r="F39997" s="6"/>
      <c r="U39997" s="11"/>
      <c r="AO39997" s="11"/>
    </row>
    <row r="39998" spans="2:41" x14ac:dyDescent="0.25">
      <c r="B39998" s="6"/>
      <c r="D39998" s="6"/>
      <c r="E39998" s="6"/>
      <c r="F39998" s="6"/>
      <c r="U39998" s="11"/>
      <c r="AO39998" s="11"/>
    </row>
    <row r="39999" spans="2:41" x14ac:dyDescent="0.25">
      <c r="B39999" s="6"/>
      <c r="D39999" s="6"/>
      <c r="E39999" s="6"/>
      <c r="F39999" s="6"/>
      <c r="U39999" s="11"/>
      <c r="AO39999" s="11"/>
    </row>
    <row r="40000" spans="2:41" x14ac:dyDescent="0.25">
      <c r="B40000" s="6"/>
      <c r="D40000" s="6"/>
      <c r="E40000" s="6"/>
      <c r="F40000" s="6"/>
      <c r="U40000" s="11"/>
      <c r="AO40000" s="11"/>
    </row>
    <row r="40001" spans="2:41" x14ac:dyDescent="0.25">
      <c r="B40001" s="6"/>
      <c r="D40001" s="6"/>
      <c r="E40001" s="6"/>
      <c r="F40001" s="6"/>
      <c r="U40001" s="11"/>
      <c r="AO40001" s="11"/>
    </row>
    <row r="40002" spans="2:41" x14ac:dyDescent="0.25">
      <c r="B40002" s="6"/>
      <c r="D40002" s="6"/>
      <c r="E40002" s="6"/>
      <c r="F40002" s="6"/>
      <c r="U40002" s="11"/>
      <c r="AO40002" s="11"/>
    </row>
    <row r="40003" spans="2:41" x14ac:dyDescent="0.25">
      <c r="B40003" s="6"/>
      <c r="D40003" s="6"/>
      <c r="E40003" s="6"/>
      <c r="F40003" s="6"/>
      <c r="U40003" s="11"/>
      <c r="AO40003" s="11"/>
    </row>
    <row r="40004" spans="2:41" x14ac:dyDescent="0.25">
      <c r="B40004" s="6"/>
      <c r="D40004" s="6"/>
      <c r="E40004" s="6"/>
      <c r="F40004" s="6"/>
      <c r="U40004" s="11"/>
      <c r="AO40004" s="11"/>
    </row>
    <row r="40005" spans="2:41" x14ac:dyDescent="0.25">
      <c r="B40005" s="6"/>
      <c r="D40005" s="6"/>
      <c r="E40005" s="6"/>
      <c r="F40005" s="6"/>
      <c r="U40005" s="11"/>
      <c r="AO40005" s="11"/>
    </row>
    <row r="40006" spans="2:41" x14ac:dyDescent="0.25">
      <c r="B40006" s="6"/>
      <c r="D40006" s="6"/>
      <c r="E40006" s="6"/>
      <c r="F40006" s="6"/>
      <c r="U40006" s="11"/>
      <c r="AO40006" s="11"/>
    </row>
    <row r="40007" spans="2:41" x14ac:dyDescent="0.25">
      <c r="B40007" s="6"/>
      <c r="D40007" s="6"/>
      <c r="E40007" s="6"/>
      <c r="F40007" s="6"/>
      <c r="U40007" s="11"/>
      <c r="AO40007" s="11"/>
    </row>
    <row r="40008" spans="2:41" x14ac:dyDescent="0.25">
      <c r="B40008" s="6"/>
      <c r="D40008" s="6"/>
      <c r="E40008" s="6"/>
      <c r="F40008" s="6"/>
      <c r="U40008" s="11"/>
      <c r="AO40008" s="11"/>
    </row>
    <row r="40009" spans="2:41" x14ac:dyDescent="0.25">
      <c r="B40009" s="6"/>
      <c r="D40009" s="6"/>
      <c r="E40009" s="6"/>
      <c r="F40009" s="6"/>
      <c r="U40009" s="11"/>
      <c r="AO40009" s="11"/>
    </row>
    <row r="40010" spans="2:41" x14ac:dyDescent="0.25">
      <c r="B40010" s="6"/>
      <c r="D40010" s="6"/>
      <c r="E40010" s="6"/>
      <c r="F40010" s="6"/>
      <c r="U40010" s="11"/>
      <c r="AO40010" s="11"/>
    </row>
    <row r="40011" spans="2:41" x14ac:dyDescent="0.25">
      <c r="B40011" s="6"/>
      <c r="D40011" s="6"/>
      <c r="E40011" s="6"/>
      <c r="F40011" s="6"/>
      <c r="U40011" s="11"/>
      <c r="AO40011" s="11"/>
    </row>
    <row r="40012" spans="2:41" x14ac:dyDescent="0.25">
      <c r="B40012" s="6"/>
      <c r="D40012" s="6"/>
      <c r="E40012" s="6"/>
      <c r="F40012" s="6"/>
      <c r="U40012" s="11"/>
      <c r="AO40012" s="11"/>
    </row>
    <row r="40013" spans="2:41" x14ac:dyDescent="0.25">
      <c r="B40013" s="6"/>
      <c r="D40013" s="6"/>
      <c r="E40013" s="6"/>
      <c r="F40013" s="6"/>
      <c r="U40013" s="11"/>
      <c r="AO40013" s="11"/>
    </row>
    <row r="40014" spans="2:41" x14ac:dyDescent="0.25">
      <c r="B40014" s="6"/>
      <c r="D40014" s="6"/>
      <c r="E40014" s="6"/>
      <c r="F40014" s="6"/>
      <c r="U40014" s="11"/>
      <c r="AO40014" s="11"/>
    </row>
    <row r="40015" spans="2:41" x14ac:dyDescent="0.25">
      <c r="B40015" s="6"/>
      <c r="D40015" s="6"/>
      <c r="E40015" s="6"/>
      <c r="F40015" s="6"/>
      <c r="U40015" s="11"/>
      <c r="AO40015" s="11"/>
    </row>
    <row r="40016" spans="2:41" x14ac:dyDescent="0.25">
      <c r="B40016" s="6"/>
      <c r="D40016" s="6"/>
      <c r="E40016" s="6"/>
      <c r="F40016" s="6"/>
      <c r="U40016" s="11"/>
      <c r="AO40016" s="11"/>
    </row>
    <row r="40017" spans="2:41" x14ac:dyDescent="0.25">
      <c r="B40017" s="6"/>
      <c r="D40017" s="6"/>
      <c r="E40017" s="6"/>
      <c r="F40017" s="6"/>
      <c r="U40017" s="11"/>
      <c r="AO40017" s="11"/>
    </row>
    <row r="40018" spans="2:41" x14ac:dyDescent="0.25">
      <c r="B40018" s="6"/>
      <c r="D40018" s="6"/>
      <c r="E40018" s="6"/>
      <c r="F40018" s="6"/>
      <c r="U40018" s="11"/>
      <c r="AO40018" s="11"/>
    </row>
    <row r="40019" spans="2:41" x14ac:dyDescent="0.25">
      <c r="B40019" s="6"/>
      <c r="D40019" s="6"/>
      <c r="E40019" s="6"/>
      <c r="F40019" s="6"/>
      <c r="U40019" s="11"/>
      <c r="AO40019" s="11"/>
    </row>
    <row r="40020" spans="2:41" x14ac:dyDescent="0.25">
      <c r="B40020" s="6"/>
      <c r="D40020" s="6"/>
      <c r="E40020" s="6"/>
      <c r="F40020" s="6"/>
      <c r="U40020" s="11"/>
      <c r="AO40020" s="11"/>
    </row>
    <row r="40021" spans="2:41" x14ac:dyDescent="0.25">
      <c r="B40021" s="6"/>
      <c r="D40021" s="6"/>
      <c r="E40021" s="6"/>
      <c r="F40021" s="6"/>
      <c r="U40021" s="11"/>
      <c r="AO40021" s="11"/>
    </row>
    <row r="40022" spans="2:41" x14ac:dyDescent="0.25">
      <c r="B40022" s="6"/>
      <c r="D40022" s="6"/>
      <c r="E40022" s="6"/>
      <c r="F40022" s="6"/>
      <c r="U40022" s="11"/>
      <c r="AO40022" s="11"/>
    </row>
    <row r="40023" spans="2:41" x14ac:dyDescent="0.25">
      <c r="B40023" s="6"/>
      <c r="D40023" s="6"/>
      <c r="E40023" s="6"/>
      <c r="F40023" s="6"/>
      <c r="U40023" s="11"/>
      <c r="AO40023" s="11"/>
    </row>
    <row r="40024" spans="2:41" x14ac:dyDescent="0.25">
      <c r="B40024" s="6"/>
      <c r="D40024" s="6"/>
      <c r="E40024" s="6"/>
      <c r="F40024" s="6"/>
      <c r="U40024" s="11"/>
      <c r="AO40024" s="11"/>
    </row>
    <row r="40025" spans="2:41" x14ac:dyDescent="0.25">
      <c r="B40025" s="6"/>
      <c r="D40025" s="6"/>
      <c r="E40025" s="6"/>
      <c r="F40025" s="6"/>
      <c r="U40025" s="11"/>
      <c r="AO40025" s="11"/>
    </row>
    <row r="40026" spans="2:41" x14ac:dyDescent="0.25">
      <c r="B40026" s="6"/>
      <c r="D40026" s="6"/>
      <c r="E40026" s="6"/>
      <c r="F40026" s="6"/>
      <c r="U40026" s="11"/>
      <c r="AO40026" s="11"/>
    </row>
    <row r="40027" spans="2:41" x14ac:dyDescent="0.25">
      <c r="B40027" s="6"/>
      <c r="D40027" s="6"/>
      <c r="E40027" s="6"/>
      <c r="F40027" s="6"/>
      <c r="U40027" s="11"/>
      <c r="AO40027" s="11"/>
    </row>
    <row r="40028" spans="2:41" x14ac:dyDescent="0.25">
      <c r="B40028" s="6"/>
      <c r="D40028" s="6"/>
      <c r="E40028" s="6"/>
      <c r="F40028" s="6"/>
      <c r="U40028" s="11"/>
      <c r="AO40028" s="11"/>
    </row>
    <row r="40029" spans="2:41" x14ac:dyDescent="0.25">
      <c r="B40029" s="6"/>
      <c r="D40029" s="6"/>
      <c r="E40029" s="6"/>
      <c r="F40029" s="6"/>
      <c r="U40029" s="11"/>
      <c r="AO40029" s="11"/>
    </row>
    <row r="40030" spans="2:41" x14ac:dyDescent="0.25">
      <c r="B40030" s="6"/>
      <c r="D40030" s="6"/>
      <c r="E40030" s="6"/>
      <c r="F40030" s="6"/>
      <c r="U40030" s="11"/>
      <c r="AO40030" s="11"/>
    </row>
    <row r="40031" spans="2:41" x14ac:dyDescent="0.25">
      <c r="B40031" s="6"/>
      <c r="D40031" s="6"/>
      <c r="E40031" s="6"/>
      <c r="F40031" s="6"/>
      <c r="U40031" s="11"/>
      <c r="AO40031" s="11"/>
    </row>
    <row r="40032" spans="2:41" x14ac:dyDescent="0.25">
      <c r="B40032" s="6"/>
      <c r="D40032" s="6"/>
      <c r="E40032" s="6"/>
      <c r="F40032" s="6"/>
      <c r="U40032" s="11"/>
      <c r="AO40032" s="11"/>
    </row>
    <row r="40033" spans="2:41" x14ac:dyDescent="0.25">
      <c r="B40033" s="6"/>
      <c r="D40033" s="6"/>
      <c r="E40033" s="6"/>
      <c r="F40033" s="6"/>
      <c r="U40033" s="11"/>
      <c r="AO40033" s="11"/>
    </row>
    <row r="40034" spans="2:41" x14ac:dyDescent="0.25">
      <c r="B40034" s="6"/>
      <c r="D40034" s="6"/>
      <c r="E40034" s="6"/>
      <c r="F40034" s="6"/>
      <c r="U40034" s="11"/>
      <c r="AO40034" s="11"/>
    </row>
    <row r="40035" spans="2:41" x14ac:dyDescent="0.25">
      <c r="B40035" s="6"/>
      <c r="D40035" s="6"/>
      <c r="E40035" s="6"/>
      <c r="F40035" s="6"/>
      <c r="U40035" s="11"/>
      <c r="AO40035" s="11"/>
    </row>
    <row r="40036" spans="2:41" x14ac:dyDescent="0.25">
      <c r="B40036" s="6"/>
      <c r="D40036" s="6"/>
      <c r="E40036" s="6"/>
      <c r="F40036" s="6"/>
      <c r="U40036" s="11"/>
      <c r="AO40036" s="11"/>
    </row>
    <row r="40037" spans="2:41" x14ac:dyDescent="0.25">
      <c r="B40037" s="6"/>
      <c r="D40037" s="6"/>
      <c r="E40037" s="6"/>
      <c r="F40037" s="6"/>
      <c r="U40037" s="11"/>
      <c r="AO40037" s="11"/>
    </row>
    <row r="40038" spans="2:41" x14ac:dyDescent="0.25">
      <c r="B40038" s="6"/>
      <c r="D40038" s="6"/>
      <c r="E40038" s="6"/>
      <c r="F40038" s="6"/>
      <c r="U40038" s="11"/>
      <c r="AO40038" s="11"/>
    </row>
    <row r="40039" spans="2:41" x14ac:dyDescent="0.25">
      <c r="B40039" s="6"/>
      <c r="D40039" s="6"/>
      <c r="E40039" s="6"/>
      <c r="F40039" s="6"/>
      <c r="U40039" s="11"/>
      <c r="AO40039" s="11"/>
    </row>
    <row r="40040" spans="2:41" x14ac:dyDescent="0.25">
      <c r="B40040" s="6"/>
      <c r="D40040" s="6"/>
      <c r="E40040" s="6"/>
      <c r="F40040" s="6"/>
      <c r="U40040" s="11"/>
      <c r="AO40040" s="11"/>
    </row>
    <row r="40041" spans="2:41" x14ac:dyDescent="0.25">
      <c r="B40041" s="6"/>
      <c r="D40041" s="6"/>
      <c r="E40041" s="6"/>
      <c r="F40041" s="6"/>
      <c r="U40041" s="11"/>
      <c r="AO40041" s="11"/>
    </row>
    <row r="40042" spans="2:41" x14ac:dyDescent="0.25">
      <c r="B40042" s="6"/>
      <c r="D40042" s="6"/>
      <c r="E40042" s="6"/>
      <c r="F40042" s="6"/>
      <c r="U40042" s="11"/>
      <c r="AO40042" s="11"/>
    </row>
    <row r="40043" spans="2:41" x14ac:dyDescent="0.25">
      <c r="B40043" s="6"/>
      <c r="D40043" s="6"/>
      <c r="E40043" s="6"/>
      <c r="F40043" s="6"/>
      <c r="U40043" s="11"/>
      <c r="AO40043" s="11"/>
    </row>
    <row r="40044" spans="2:41" x14ac:dyDescent="0.25">
      <c r="B40044" s="6"/>
      <c r="D40044" s="6"/>
      <c r="E40044" s="6"/>
      <c r="F40044" s="6"/>
      <c r="U40044" s="11"/>
      <c r="AO40044" s="11"/>
    </row>
    <row r="40045" spans="2:41" x14ac:dyDescent="0.25">
      <c r="B40045" s="6"/>
      <c r="D40045" s="6"/>
      <c r="E40045" s="6"/>
      <c r="F40045" s="6"/>
      <c r="U40045" s="11"/>
      <c r="AO40045" s="11"/>
    </row>
    <row r="40046" spans="2:41" x14ac:dyDescent="0.25">
      <c r="B40046" s="6"/>
      <c r="D40046" s="6"/>
      <c r="E40046" s="6"/>
      <c r="F40046" s="6"/>
      <c r="U40046" s="11"/>
      <c r="AO40046" s="11"/>
    </row>
    <row r="40047" spans="2:41" x14ac:dyDescent="0.25">
      <c r="B40047" s="6"/>
      <c r="D40047" s="6"/>
      <c r="E40047" s="6"/>
      <c r="F40047" s="6"/>
      <c r="U40047" s="11"/>
      <c r="AO40047" s="11"/>
    </row>
    <row r="40048" spans="2:41" x14ac:dyDescent="0.25">
      <c r="B40048" s="6"/>
      <c r="D40048" s="6"/>
      <c r="E40048" s="6"/>
      <c r="F40048" s="6"/>
      <c r="U40048" s="11"/>
      <c r="AO40048" s="11"/>
    </row>
    <row r="40049" spans="2:41" x14ac:dyDescent="0.25">
      <c r="B40049" s="6"/>
      <c r="D40049" s="6"/>
      <c r="E40049" s="6"/>
      <c r="F40049" s="6"/>
      <c r="U40049" s="11"/>
      <c r="AO40049" s="11"/>
    </row>
    <row r="40050" spans="2:41" x14ac:dyDescent="0.25">
      <c r="B40050" s="6"/>
      <c r="D40050" s="6"/>
      <c r="E40050" s="6"/>
      <c r="F40050" s="6"/>
      <c r="U40050" s="11"/>
      <c r="AO40050" s="11"/>
    </row>
    <row r="40051" spans="2:41" x14ac:dyDescent="0.25">
      <c r="B40051" s="6"/>
      <c r="D40051" s="6"/>
      <c r="E40051" s="6"/>
      <c r="F40051" s="6"/>
      <c r="U40051" s="11"/>
      <c r="AO40051" s="11"/>
    </row>
    <row r="40052" spans="2:41" x14ac:dyDescent="0.25">
      <c r="B40052" s="6"/>
      <c r="D40052" s="6"/>
      <c r="E40052" s="6"/>
      <c r="F40052" s="6"/>
      <c r="U40052" s="11"/>
      <c r="AO40052" s="11"/>
    </row>
    <row r="40053" spans="2:41" x14ac:dyDescent="0.25">
      <c r="B40053" s="6"/>
      <c r="D40053" s="6"/>
      <c r="E40053" s="6"/>
      <c r="F40053" s="6"/>
      <c r="U40053" s="11"/>
      <c r="AO40053" s="11"/>
    </row>
    <row r="40054" spans="2:41" x14ac:dyDescent="0.25">
      <c r="B40054" s="6"/>
      <c r="D40054" s="6"/>
      <c r="E40054" s="6"/>
      <c r="F40054" s="6"/>
      <c r="U40054" s="11"/>
      <c r="AO40054" s="11"/>
    </row>
    <row r="40055" spans="2:41" x14ac:dyDescent="0.25">
      <c r="B40055" s="6"/>
      <c r="D40055" s="6"/>
      <c r="E40055" s="6"/>
      <c r="F40055" s="6"/>
      <c r="U40055" s="11"/>
      <c r="AO40055" s="11"/>
    </row>
    <row r="40056" spans="2:41" x14ac:dyDescent="0.25">
      <c r="B40056" s="6"/>
      <c r="D40056" s="6"/>
      <c r="E40056" s="6"/>
      <c r="F40056" s="6"/>
      <c r="U40056" s="11"/>
      <c r="AO40056" s="11"/>
    </row>
    <row r="40057" spans="2:41" x14ac:dyDescent="0.25">
      <c r="B40057" s="6"/>
      <c r="D40057" s="6"/>
      <c r="E40057" s="6"/>
      <c r="F40057" s="6"/>
      <c r="U40057" s="11"/>
      <c r="AO40057" s="11"/>
    </row>
    <row r="40058" spans="2:41" x14ac:dyDescent="0.25">
      <c r="B40058" s="6"/>
      <c r="D40058" s="6"/>
      <c r="E40058" s="6"/>
      <c r="F40058" s="6"/>
      <c r="U40058" s="11"/>
      <c r="AO40058" s="11"/>
    </row>
    <row r="40059" spans="2:41" x14ac:dyDescent="0.25">
      <c r="B40059" s="6"/>
      <c r="D40059" s="6"/>
      <c r="E40059" s="6"/>
      <c r="F40059" s="6"/>
      <c r="U40059" s="11"/>
      <c r="AO40059" s="11"/>
    </row>
    <row r="40060" spans="2:41" x14ac:dyDescent="0.25">
      <c r="B40060" s="6"/>
      <c r="D40060" s="6"/>
      <c r="E40060" s="6"/>
      <c r="F40060" s="6"/>
      <c r="U40060" s="11"/>
      <c r="AO40060" s="11"/>
    </row>
    <row r="40061" spans="2:41" x14ac:dyDescent="0.25">
      <c r="B40061" s="6"/>
      <c r="D40061" s="6"/>
      <c r="E40061" s="6"/>
      <c r="F40061" s="6"/>
      <c r="U40061" s="11"/>
      <c r="AO40061" s="11"/>
    </row>
    <row r="40062" spans="2:41" x14ac:dyDescent="0.25">
      <c r="B40062" s="6"/>
      <c r="D40062" s="6"/>
      <c r="E40062" s="6"/>
      <c r="F40062" s="6"/>
      <c r="U40062" s="11"/>
      <c r="AO40062" s="11"/>
    </row>
    <row r="40063" spans="2:41" x14ac:dyDescent="0.25">
      <c r="B40063" s="6"/>
      <c r="D40063" s="6"/>
      <c r="E40063" s="6"/>
      <c r="F40063" s="6"/>
      <c r="U40063" s="11"/>
      <c r="AO40063" s="11"/>
    </row>
    <row r="40064" spans="2:41" x14ac:dyDescent="0.25">
      <c r="B40064" s="6"/>
      <c r="D40064" s="6"/>
      <c r="E40064" s="6"/>
      <c r="F40064" s="6"/>
      <c r="U40064" s="11"/>
      <c r="AO40064" s="11"/>
    </row>
    <row r="40065" spans="2:41" x14ac:dyDescent="0.25">
      <c r="B40065" s="6"/>
      <c r="D40065" s="6"/>
      <c r="E40065" s="6"/>
      <c r="F40065" s="6"/>
      <c r="U40065" s="11"/>
      <c r="AO40065" s="11"/>
    </row>
    <row r="40066" spans="2:41" x14ac:dyDescent="0.25">
      <c r="B40066" s="6"/>
      <c r="D40066" s="6"/>
      <c r="E40066" s="6"/>
      <c r="F40066" s="6"/>
      <c r="U40066" s="11"/>
      <c r="AO40066" s="11"/>
    </row>
    <row r="40067" spans="2:41" x14ac:dyDescent="0.25">
      <c r="B40067" s="6"/>
      <c r="D40067" s="6"/>
      <c r="E40067" s="6"/>
      <c r="F40067" s="6"/>
      <c r="U40067" s="11"/>
      <c r="AO40067" s="11"/>
    </row>
    <row r="40068" spans="2:41" x14ac:dyDescent="0.25">
      <c r="B40068" s="6"/>
      <c r="D40068" s="6"/>
      <c r="E40068" s="6"/>
      <c r="F40068" s="6"/>
      <c r="U40068" s="11"/>
      <c r="AO40068" s="11"/>
    </row>
    <row r="40069" spans="2:41" x14ac:dyDescent="0.25">
      <c r="B40069" s="6"/>
      <c r="D40069" s="6"/>
      <c r="E40069" s="6"/>
      <c r="F40069" s="6"/>
      <c r="U40069" s="11"/>
      <c r="AO40069" s="11"/>
    </row>
    <row r="40070" spans="2:41" x14ac:dyDescent="0.25">
      <c r="B40070" s="6"/>
      <c r="D40070" s="6"/>
      <c r="E40070" s="6"/>
      <c r="F40070" s="6"/>
      <c r="U40070" s="11"/>
      <c r="AO40070" s="11"/>
    </row>
    <row r="40071" spans="2:41" x14ac:dyDescent="0.25">
      <c r="B40071" s="6"/>
      <c r="D40071" s="6"/>
      <c r="E40071" s="6"/>
      <c r="F40071" s="6"/>
      <c r="U40071" s="11"/>
      <c r="AO40071" s="11"/>
    </row>
    <row r="40072" spans="2:41" x14ac:dyDescent="0.25">
      <c r="B40072" s="6"/>
      <c r="D40072" s="6"/>
      <c r="E40072" s="6"/>
      <c r="F40072" s="6"/>
      <c r="U40072" s="11"/>
      <c r="AO40072" s="11"/>
    </row>
    <row r="40073" spans="2:41" x14ac:dyDescent="0.25">
      <c r="B40073" s="6"/>
      <c r="D40073" s="6"/>
      <c r="E40073" s="6"/>
      <c r="F40073" s="6"/>
      <c r="U40073" s="11"/>
      <c r="AO40073" s="11"/>
    </row>
    <row r="40074" spans="2:41" x14ac:dyDescent="0.25">
      <c r="B40074" s="6"/>
      <c r="D40074" s="6"/>
      <c r="E40074" s="6"/>
      <c r="F40074" s="6"/>
      <c r="U40074" s="11"/>
      <c r="AO40074" s="11"/>
    </row>
    <row r="40075" spans="2:41" x14ac:dyDescent="0.25">
      <c r="B40075" s="6"/>
      <c r="D40075" s="6"/>
      <c r="E40075" s="6"/>
      <c r="F40075" s="6"/>
      <c r="U40075" s="11"/>
      <c r="AO40075" s="11"/>
    </row>
    <row r="40076" spans="2:41" x14ac:dyDescent="0.25">
      <c r="B40076" s="6"/>
      <c r="D40076" s="6"/>
      <c r="E40076" s="6"/>
      <c r="F40076" s="6"/>
      <c r="U40076" s="11"/>
      <c r="AO40076" s="11"/>
    </row>
    <row r="40077" spans="2:41" x14ac:dyDescent="0.25">
      <c r="B40077" s="6"/>
      <c r="D40077" s="6"/>
      <c r="E40077" s="6"/>
      <c r="F40077" s="6"/>
      <c r="U40077" s="11"/>
      <c r="AO40077" s="11"/>
    </row>
    <row r="40078" spans="2:41" x14ac:dyDescent="0.25">
      <c r="B40078" s="6"/>
      <c r="D40078" s="6"/>
      <c r="E40078" s="6"/>
      <c r="F40078" s="6"/>
      <c r="U40078" s="11"/>
      <c r="AO40078" s="11"/>
    </row>
    <row r="40079" spans="2:41" x14ac:dyDescent="0.25">
      <c r="B40079" s="6"/>
      <c r="D40079" s="6"/>
      <c r="E40079" s="6"/>
      <c r="F40079" s="6"/>
      <c r="U40079" s="11"/>
      <c r="AO40079" s="11"/>
    </row>
    <row r="40080" spans="2:41" x14ac:dyDescent="0.25">
      <c r="B40080" s="6"/>
      <c r="D40080" s="6"/>
      <c r="E40080" s="6"/>
      <c r="F40080" s="6"/>
      <c r="U40080" s="11"/>
      <c r="AO40080" s="11"/>
    </row>
    <row r="40081" spans="2:41" x14ac:dyDescent="0.25">
      <c r="B40081" s="6"/>
      <c r="D40081" s="6"/>
      <c r="E40081" s="6"/>
      <c r="F40081" s="6"/>
      <c r="U40081" s="11"/>
      <c r="AO40081" s="11"/>
    </row>
    <row r="40082" spans="2:41" x14ac:dyDescent="0.25">
      <c r="B40082" s="6"/>
      <c r="D40082" s="6"/>
      <c r="E40082" s="6"/>
      <c r="F40082" s="6"/>
      <c r="U40082" s="11"/>
      <c r="AO40082" s="11"/>
    </row>
    <row r="40083" spans="2:41" x14ac:dyDescent="0.25">
      <c r="B40083" s="6"/>
      <c r="D40083" s="6"/>
      <c r="E40083" s="6"/>
      <c r="F40083" s="6"/>
      <c r="U40083" s="11"/>
      <c r="AO40083" s="11"/>
    </row>
    <row r="40084" spans="2:41" x14ac:dyDescent="0.25">
      <c r="B40084" s="6"/>
      <c r="D40084" s="6"/>
      <c r="E40084" s="6"/>
      <c r="F40084" s="6"/>
      <c r="U40084" s="11"/>
      <c r="AO40084" s="11"/>
    </row>
    <row r="40085" spans="2:41" x14ac:dyDescent="0.25">
      <c r="B40085" s="6"/>
      <c r="D40085" s="6"/>
      <c r="E40085" s="6"/>
      <c r="F40085" s="6"/>
      <c r="U40085" s="11"/>
      <c r="AO40085" s="11"/>
    </row>
    <row r="40086" spans="2:41" x14ac:dyDescent="0.25">
      <c r="B40086" s="6"/>
      <c r="D40086" s="6"/>
      <c r="E40086" s="6"/>
      <c r="F40086" s="6"/>
      <c r="U40086" s="11"/>
      <c r="AO40086" s="11"/>
    </row>
    <row r="40087" spans="2:41" x14ac:dyDescent="0.25">
      <c r="B40087" s="6"/>
      <c r="D40087" s="6"/>
      <c r="E40087" s="6"/>
      <c r="F40087" s="6"/>
      <c r="U40087" s="11"/>
      <c r="AO40087" s="11"/>
    </row>
    <row r="40088" spans="2:41" x14ac:dyDescent="0.25">
      <c r="B40088" s="6"/>
      <c r="D40088" s="6"/>
      <c r="E40088" s="6"/>
      <c r="F40088" s="6"/>
      <c r="U40088" s="11"/>
      <c r="AO40088" s="11"/>
    </row>
    <row r="40089" spans="2:41" x14ac:dyDescent="0.25">
      <c r="B40089" s="6"/>
      <c r="D40089" s="6"/>
      <c r="E40089" s="6"/>
      <c r="F40089" s="6"/>
      <c r="U40089" s="11"/>
      <c r="AO40089" s="11"/>
    </row>
    <row r="40090" spans="2:41" x14ac:dyDescent="0.25">
      <c r="B40090" s="6"/>
      <c r="D40090" s="6"/>
      <c r="E40090" s="6"/>
      <c r="F40090" s="6"/>
      <c r="U40090" s="11"/>
      <c r="AO40090" s="11"/>
    </row>
    <row r="40091" spans="2:41" x14ac:dyDescent="0.25">
      <c r="B40091" s="6"/>
      <c r="D40091" s="6"/>
      <c r="E40091" s="6"/>
      <c r="F40091" s="6"/>
      <c r="U40091" s="11"/>
      <c r="AO40091" s="11"/>
    </row>
    <row r="40092" spans="2:41" x14ac:dyDescent="0.25">
      <c r="B40092" s="6"/>
      <c r="D40092" s="6"/>
      <c r="E40092" s="6"/>
      <c r="F40092" s="6"/>
      <c r="U40092" s="11"/>
      <c r="AO40092" s="11"/>
    </row>
    <row r="40093" spans="2:41" x14ac:dyDescent="0.25">
      <c r="B40093" s="6"/>
      <c r="D40093" s="6"/>
      <c r="E40093" s="6"/>
      <c r="F40093" s="6"/>
      <c r="U40093" s="11"/>
      <c r="AO40093" s="11"/>
    </row>
    <row r="40094" spans="2:41" x14ac:dyDescent="0.25">
      <c r="B40094" s="6"/>
      <c r="D40094" s="6"/>
      <c r="E40094" s="6"/>
      <c r="F40094" s="6"/>
      <c r="U40094" s="11"/>
      <c r="AO40094" s="11"/>
    </row>
    <row r="40095" spans="2:41" x14ac:dyDescent="0.25">
      <c r="B40095" s="6"/>
      <c r="D40095" s="6"/>
      <c r="E40095" s="6"/>
      <c r="F40095" s="6"/>
      <c r="U40095" s="11"/>
      <c r="AO40095" s="11"/>
    </row>
    <row r="40096" spans="2:41" x14ac:dyDescent="0.25">
      <c r="B40096" s="6"/>
      <c r="D40096" s="6"/>
      <c r="E40096" s="6"/>
      <c r="F40096" s="6"/>
      <c r="U40096" s="11"/>
      <c r="AO40096" s="11"/>
    </row>
    <row r="40097" spans="2:41" x14ac:dyDescent="0.25">
      <c r="B40097" s="6"/>
      <c r="D40097" s="6"/>
      <c r="E40097" s="6"/>
      <c r="F40097" s="6"/>
      <c r="U40097" s="11"/>
      <c r="AO40097" s="11"/>
    </row>
    <row r="40098" spans="2:41" x14ac:dyDescent="0.25">
      <c r="B40098" s="6"/>
      <c r="D40098" s="6"/>
      <c r="E40098" s="6"/>
      <c r="F40098" s="6"/>
      <c r="U40098" s="11"/>
      <c r="AO40098" s="11"/>
    </row>
    <row r="40099" spans="2:41" x14ac:dyDescent="0.25">
      <c r="B40099" s="6"/>
      <c r="D40099" s="6"/>
      <c r="E40099" s="6"/>
      <c r="F40099" s="6"/>
      <c r="U40099" s="11"/>
      <c r="AO40099" s="11"/>
    </row>
    <row r="40100" spans="2:41" x14ac:dyDescent="0.25">
      <c r="B40100" s="6"/>
      <c r="D40100" s="6"/>
      <c r="E40100" s="6"/>
      <c r="F40100" s="6"/>
      <c r="U40100" s="11"/>
      <c r="AO40100" s="11"/>
    </row>
    <row r="40101" spans="2:41" x14ac:dyDescent="0.25">
      <c r="B40101" s="6"/>
      <c r="D40101" s="6"/>
      <c r="E40101" s="6"/>
      <c r="F40101" s="6"/>
      <c r="U40101" s="11"/>
      <c r="AO40101" s="11"/>
    </row>
    <row r="40102" spans="2:41" x14ac:dyDescent="0.25">
      <c r="B40102" s="6"/>
      <c r="D40102" s="6"/>
      <c r="E40102" s="6"/>
      <c r="F40102" s="6"/>
      <c r="U40102" s="11"/>
      <c r="AO40102" s="11"/>
    </row>
    <row r="40103" spans="2:41" x14ac:dyDescent="0.25">
      <c r="B40103" s="6"/>
      <c r="D40103" s="6"/>
      <c r="E40103" s="6"/>
      <c r="F40103" s="6"/>
      <c r="U40103" s="11"/>
      <c r="AO40103" s="11"/>
    </row>
    <row r="40104" spans="2:41" x14ac:dyDescent="0.25">
      <c r="B40104" s="6"/>
      <c r="D40104" s="6"/>
      <c r="E40104" s="6"/>
      <c r="F40104" s="6"/>
      <c r="U40104" s="11"/>
      <c r="AO40104" s="11"/>
    </row>
    <row r="40105" spans="2:41" x14ac:dyDescent="0.25">
      <c r="B40105" s="6"/>
      <c r="D40105" s="6"/>
      <c r="E40105" s="6"/>
      <c r="F40105" s="6"/>
      <c r="U40105" s="11"/>
      <c r="AO40105" s="11"/>
    </row>
    <row r="40106" spans="2:41" x14ac:dyDescent="0.25">
      <c r="B40106" s="6"/>
      <c r="D40106" s="6"/>
      <c r="E40106" s="6"/>
      <c r="F40106" s="6"/>
      <c r="U40106" s="11"/>
      <c r="AO40106" s="11"/>
    </row>
    <row r="40107" spans="2:41" x14ac:dyDescent="0.25">
      <c r="B40107" s="6"/>
      <c r="D40107" s="6"/>
      <c r="E40107" s="6"/>
      <c r="F40107" s="6"/>
      <c r="U40107" s="11"/>
      <c r="AO40107" s="11"/>
    </row>
    <row r="40108" spans="2:41" x14ac:dyDescent="0.25">
      <c r="B40108" s="6"/>
      <c r="D40108" s="6"/>
      <c r="E40108" s="6"/>
      <c r="F40108" s="6"/>
      <c r="U40108" s="11"/>
      <c r="AO40108" s="11"/>
    </row>
    <row r="40109" spans="2:41" x14ac:dyDescent="0.25">
      <c r="B40109" s="6"/>
      <c r="D40109" s="6"/>
      <c r="E40109" s="6"/>
      <c r="F40109" s="6"/>
      <c r="U40109" s="11"/>
      <c r="AO40109" s="11"/>
    </row>
    <row r="40110" spans="2:41" x14ac:dyDescent="0.25">
      <c r="B40110" s="6"/>
      <c r="D40110" s="6"/>
      <c r="E40110" s="6"/>
      <c r="F40110" s="6"/>
      <c r="U40110" s="11"/>
      <c r="AO40110" s="11"/>
    </row>
    <row r="40111" spans="2:41" x14ac:dyDescent="0.25">
      <c r="B40111" s="6"/>
      <c r="D40111" s="6"/>
      <c r="E40111" s="6"/>
      <c r="F40111" s="6"/>
      <c r="U40111" s="11"/>
      <c r="AO40111" s="11"/>
    </row>
    <row r="40112" spans="2:41" x14ac:dyDescent="0.25">
      <c r="B40112" s="6"/>
      <c r="D40112" s="6"/>
      <c r="E40112" s="6"/>
      <c r="F40112" s="6"/>
      <c r="U40112" s="11"/>
      <c r="AO40112" s="11"/>
    </row>
    <row r="40113" spans="2:41" x14ac:dyDescent="0.25">
      <c r="B40113" s="6"/>
      <c r="D40113" s="6"/>
      <c r="E40113" s="6"/>
      <c r="F40113" s="6"/>
      <c r="U40113" s="11"/>
      <c r="AO40113" s="11"/>
    </row>
    <row r="40114" spans="2:41" x14ac:dyDescent="0.25">
      <c r="B40114" s="6"/>
      <c r="D40114" s="6"/>
      <c r="E40114" s="6"/>
      <c r="F40114" s="6"/>
      <c r="U40114" s="11"/>
      <c r="AO40114" s="11"/>
    </row>
    <row r="40115" spans="2:41" x14ac:dyDescent="0.25">
      <c r="B40115" s="6"/>
      <c r="D40115" s="6"/>
      <c r="E40115" s="6"/>
      <c r="F40115" s="6"/>
      <c r="U40115" s="11"/>
      <c r="AO40115" s="11"/>
    </row>
    <row r="40116" spans="2:41" x14ac:dyDescent="0.25">
      <c r="B40116" s="6"/>
      <c r="D40116" s="6"/>
      <c r="E40116" s="6"/>
      <c r="F40116" s="6"/>
      <c r="U40116" s="11"/>
      <c r="AO40116" s="11"/>
    </row>
    <row r="40117" spans="2:41" x14ac:dyDescent="0.25">
      <c r="B40117" s="6"/>
      <c r="D40117" s="6"/>
      <c r="E40117" s="6"/>
      <c r="F40117" s="6"/>
      <c r="U40117" s="11"/>
      <c r="AO40117" s="11"/>
    </row>
    <row r="40118" spans="2:41" x14ac:dyDescent="0.25">
      <c r="B40118" s="6"/>
      <c r="D40118" s="6"/>
      <c r="E40118" s="6"/>
      <c r="F40118" s="6"/>
      <c r="U40118" s="11"/>
      <c r="AO40118" s="11"/>
    </row>
    <row r="40119" spans="2:41" x14ac:dyDescent="0.25">
      <c r="B40119" s="6"/>
      <c r="D40119" s="6"/>
      <c r="E40119" s="6"/>
      <c r="F40119" s="6"/>
      <c r="U40119" s="11"/>
      <c r="AO40119" s="11"/>
    </row>
    <row r="40120" spans="2:41" x14ac:dyDescent="0.25">
      <c r="B40120" s="6"/>
      <c r="D40120" s="6"/>
      <c r="E40120" s="6"/>
      <c r="F40120" s="6"/>
      <c r="U40120" s="11"/>
      <c r="AO40120" s="11"/>
    </row>
    <row r="40121" spans="2:41" x14ac:dyDescent="0.25">
      <c r="B40121" s="6"/>
      <c r="D40121" s="6"/>
      <c r="E40121" s="6"/>
      <c r="F40121" s="6"/>
      <c r="U40121" s="11"/>
      <c r="AO40121" s="11"/>
    </row>
    <row r="40122" spans="2:41" x14ac:dyDescent="0.25">
      <c r="B40122" s="6"/>
      <c r="D40122" s="6"/>
      <c r="E40122" s="6"/>
      <c r="F40122" s="6"/>
      <c r="U40122" s="11"/>
      <c r="AO40122" s="11"/>
    </row>
    <row r="40123" spans="2:41" x14ac:dyDescent="0.25">
      <c r="B40123" s="6"/>
      <c r="D40123" s="6"/>
      <c r="E40123" s="6"/>
      <c r="F40123" s="6"/>
      <c r="U40123" s="11"/>
      <c r="AO40123" s="11"/>
    </row>
    <row r="40124" spans="2:41" x14ac:dyDescent="0.25">
      <c r="B40124" s="6"/>
      <c r="D40124" s="6"/>
      <c r="E40124" s="6"/>
      <c r="F40124" s="6"/>
      <c r="U40124" s="11"/>
      <c r="AO40124" s="11"/>
    </row>
    <row r="40125" spans="2:41" x14ac:dyDescent="0.25">
      <c r="B40125" s="6"/>
      <c r="D40125" s="6"/>
      <c r="E40125" s="6"/>
      <c r="F40125" s="6"/>
      <c r="U40125" s="11"/>
      <c r="AO40125" s="11"/>
    </row>
    <row r="40126" spans="2:41" x14ac:dyDescent="0.25">
      <c r="B40126" s="6"/>
      <c r="D40126" s="6"/>
      <c r="E40126" s="6"/>
      <c r="F40126" s="6"/>
      <c r="U40126" s="11"/>
      <c r="AO40126" s="11"/>
    </row>
    <row r="40127" spans="2:41" x14ac:dyDescent="0.25">
      <c r="B40127" s="6"/>
      <c r="D40127" s="6"/>
      <c r="E40127" s="6"/>
      <c r="F40127" s="6"/>
      <c r="U40127" s="11"/>
      <c r="AO40127" s="11"/>
    </row>
    <row r="40128" spans="2:41" x14ac:dyDescent="0.25">
      <c r="B40128" s="6"/>
      <c r="D40128" s="6"/>
      <c r="E40128" s="6"/>
      <c r="F40128" s="6"/>
      <c r="U40128" s="11"/>
      <c r="AO40128" s="11"/>
    </row>
    <row r="40129" spans="2:41" x14ac:dyDescent="0.25">
      <c r="B40129" s="6"/>
      <c r="D40129" s="6"/>
      <c r="E40129" s="6"/>
      <c r="F40129" s="6"/>
      <c r="U40129" s="11"/>
      <c r="AO40129" s="11"/>
    </row>
    <row r="40130" spans="2:41" x14ac:dyDescent="0.25">
      <c r="B40130" s="6"/>
      <c r="D40130" s="6"/>
      <c r="E40130" s="6"/>
      <c r="F40130" s="6"/>
      <c r="U40130" s="11"/>
      <c r="AO40130" s="11"/>
    </row>
    <row r="40131" spans="2:41" x14ac:dyDescent="0.25">
      <c r="B40131" s="6"/>
      <c r="D40131" s="6"/>
      <c r="E40131" s="6"/>
      <c r="F40131" s="6"/>
      <c r="U40131" s="11"/>
      <c r="AO40131" s="11"/>
    </row>
    <row r="40132" spans="2:41" x14ac:dyDescent="0.25">
      <c r="B40132" s="6"/>
      <c r="D40132" s="6"/>
      <c r="E40132" s="6"/>
      <c r="F40132" s="6"/>
      <c r="U40132" s="11"/>
      <c r="AO40132" s="11"/>
    </row>
    <row r="40133" spans="2:41" x14ac:dyDescent="0.25">
      <c r="B40133" s="6"/>
      <c r="D40133" s="6"/>
      <c r="E40133" s="6"/>
      <c r="F40133" s="6"/>
      <c r="U40133" s="11"/>
      <c r="AO40133" s="11"/>
    </row>
    <row r="40134" spans="2:41" x14ac:dyDescent="0.25">
      <c r="B40134" s="6"/>
      <c r="D40134" s="6"/>
      <c r="E40134" s="6"/>
      <c r="F40134" s="6"/>
      <c r="U40134" s="11"/>
      <c r="AO40134" s="11"/>
    </row>
    <row r="40135" spans="2:41" x14ac:dyDescent="0.25">
      <c r="B40135" s="6"/>
      <c r="D40135" s="6"/>
      <c r="E40135" s="6"/>
      <c r="F40135" s="6"/>
      <c r="U40135" s="11"/>
      <c r="AO40135" s="11"/>
    </row>
    <row r="40136" spans="2:41" x14ac:dyDescent="0.25">
      <c r="B40136" s="6"/>
      <c r="D40136" s="6"/>
      <c r="E40136" s="6"/>
      <c r="F40136" s="6"/>
      <c r="U40136" s="11"/>
      <c r="AO40136" s="11"/>
    </row>
    <row r="40137" spans="2:41" x14ac:dyDescent="0.25">
      <c r="B40137" s="6"/>
      <c r="D40137" s="6"/>
      <c r="E40137" s="6"/>
      <c r="F40137" s="6"/>
      <c r="U40137" s="11"/>
      <c r="AO40137" s="11"/>
    </row>
    <row r="40138" spans="2:41" x14ac:dyDescent="0.25">
      <c r="B40138" s="6"/>
      <c r="D40138" s="6"/>
      <c r="E40138" s="6"/>
      <c r="F40138" s="6"/>
      <c r="U40138" s="11"/>
      <c r="AO40138" s="11"/>
    </row>
    <row r="40139" spans="2:41" x14ac:dyDescent="0.25">
      <c r="B40139" s="6"/>
      <c r="D40139" s="6"/>
      <c r="E40139" s="6"/>
      <c r="F40139" s="6"/>
      <c r="U40139" s="11"/>
      <c r="AO40139" s="11"/>
    </row>
    <row r="40140" spans="2:41" x14ac:dyDescent="0.25">
      <c r="B40140" s="6"/>
      <c r="D40140" s="6"/>
      <c r="E40140" s="6"/>
      <c r="F40140" s="6"/>
      <c r="U40140" s="11"/>
      <c r="AO40140" s="11"/>
    </row>
    <row r="40141" spans="2:41" x14ac:dyDescent="0.25">
      <c r="B40141" s="6"/>
      <c r="D40141" s="6"/>
      <c r="E40141" s="6"/>
      <c r="F40141" s="6"/>
      <c r="U40141" s="11"/>
      <c r="AO40141" s="11"/>
    </row>
    <row r="40142" spans="2:41" x14ac:dyDescent="0.25">
      <c r="B40142" s="6"/>
      <c r="D40142" s="6"/>
      <c r="E40142" s="6"/>
      <c r="F40142" s="6"/>
      <c r="U40142" s="11"/>
      <c r="AO40142" s="11"/>
    </row>
    <row r="40143" spans="2:41" x14ac:dyDescent="0.25">
      <c r="B40143" s="6"/>
      <c r="D40143" s="6"/>
      <c r="E40143" s="6"/>
      <c r="F40143" s="6"/>
      <c r="U40143" s="11"/>
      <c r="AO40143" s="11"/>
    </row>
    <row r="40144" spans="2:41" x14ac:dyDescent="0.25">
      <c r="B40144" s="6"/>
      <c r="D40144" s="6"/>
      <c r="E40144" s="6"/>
      <c r="F40144" s="6"/>
      <c r="U40144" s="11"/>
      <c r="AO40144" s="11"/>
    </row>
    <row r="40145" spans="2:41" x14ac:dyDescent="0.25">
      <c r="B40145" s="6"/>
      <c r="D40145" s="6"/>
      <c r="E40145" s="6"/>
      <c r="F40145" s="6"/>
      <c r="U40145" s="11"/>
      <c r="AO40145" s="11"/>
    </row>
    <row r="40146" spans="2:41" x14ac:dyDescent="0.25">
      <c r="B40146" s="6"/>
      <c r="D40146" s="6"/>
      <c r="E40146" s="6"/>
      <c r="F40146" s="6"/>
      <c r="U40146" s="11"/>
      <c r="AO40146" s="11"/>
    </row>
    <row r="40147" spans="2:41" x14ac:dyDescent="0.25">
      <c r="B40147" s="6"/>
      <c r="D40147" s="6"/>
      <c r="E40147" s="6"/>
      <c r="F40147" s="6"/>
      <c r="U40147" s="11"/>
      <c r="AO40147" s="11"/>
    </row>
    <row r="40148" spans="2:41" x14ac:dyDescent="0.25">
      <c r="B40148" s="6"/>
      <c r="D40148" s="6"/>
      <c r="E40148" s="6"/>
      <c r="F40148" s="6"/>
      <c r="U40148" s="11"/>
      <c r="AO40148" s="11"/>
    </row>
    <row r="40149" spans="2:41" x14ac:dyDescent="0.25">
      <c r="B40149" s="6"/>
      <c r="D40149" s="6"/>
      <c r="E40149" s="6"/>
      <c r="F40149" s="6"/>
      <c r="U40149" s="11"/>
      <c r="AO40149" s="11"/>
    </row>
    <row r="40150" spans="2:41" x14ac:dyDescent="0.25">
      <c r="B40150" s="6"/>
      <c r="D40150" s="6"/>
      <c r="E40150" s="6"/>
      <c r="F40150" s="6"/>
      <c r="U40150" s="11"/>
      <c r="AO40150" s="11"/>
    </row>
    <row r="40151" spans="2:41" x14ac:dyDescent="0.25">
      <c r="B40151" s="6"/>
      <c r="D40151" s="6"/>
      <c r="E40151" s="6"/>
      <c r="F40151" s="6"/>
      <c r="U40151" s="11"/>
      <c r="AO40151" s="11"/>
    </row>
    <row r="40152" spans="2:41" x14ac:dyDescent="0.25">
      <c r="B40152" s="6"/>
      <c r="D40152" s="6"/>
      <c r="E40152" s="6"/>
      <c r="F40152" s="6"/>
      <c r="U40152" s="11"/>
      <c r="AO40152" s="11"/>
    </row>
    <row r="40153" spans="2:41" x14ac:dyDescent="0.25">
      <c r="B40153" s="6"/>
      <c r="D40153" s="6"/>
      <c r="E40153" s="6"/>
      <c r="F40153" s="6"/>
      <c r="U40153" s="11"/>
      <c r="AO40153" s="11"/>
    </row>
    <row r="40154" spans="2:41" x14ac:dyDescent="0.25">
      <c r="B40154" s="6"/>
      <c r="D40154" s="6"/>
      <c r="E40154" s="6"/>
      <c r="F40154" s="6"/>
      <c r="U40154" s="11"/>
      <c r="AO40154" s="11"/>
    </row>
    <row r="40155" spans="2:41" x14ac:dyDescent="0.25">
      <c r="B40155" s="6"/>
      <c r="D40155" s="6"/>
      <c r="E40155" s="6"/>
      <c r="F40155" s="6"/>
      <c r="U40155" s="11"/>
      <c r="AO40155" s="11"/>
    </row>
    <row r="40156" spans="2:41" x14ac:dyDescent="0.25">
      <c r="B40156" s="6"/>
      <c r="D40156" s="6"/>
      <c r="E40156" s="6"/>
      <c r="F40156" s="6"/>
      <c r="U40156" s="11"/>
      <c r="AO40156" s="11"/>
    </row>
    <row r="40157" spans="2:41" x14ac:dyDescent="0.25">
      <c r="B40157" s="6"/>
      <c r="D40157" s="6"/>
      <c r="E40157" s="6"/>
      <c r="F40157" s="6"/>
      <c r="U40157" s="11"/>
      <c r="AO40157" s="11"/>
    </row>
    <row r="40158" spans="2:41" x14ac:dyDescent="0.25">
      <c r="B40158" s="6"/>
      <c r="D40158" s="6"/>
      <c r="E40158" s="6"/>
      <c r="F40158" s="6"/>
      <c r="U40158" s="11"/>
      <c r="AO40158" s="11"/>
    </row>
    <row r="40159" spans="2:41" x14ac:dyDescent="0.25">
      <c r="B40159" s="6"/>
      <c r="D40159" s="6"/>
      <c r="E40159" s="6"/>
      <c r="F40159" s="6"/>
      <c r="U40159" s="11"/>
      <c r="AO40159" s="11"/>
    </row>
    <row r="40160" spans="2:41" x14ac:dyDescent="0.25">
      <c r="B40160" s="6"/>
      <c r="D40160" s="6"/>
      <c r="E40160" s="6"/>
      <c r="F40160" s="6"/>
      <c r="U40160" s="11"/>
      <c r="AO40160" s="11"/>
    </row>
    <row r="40161" spans="2:41" x14ac:dyDescent="0.25">
      <c r="B40161" s="6"/>
      <c r="D40161" s="6"/>
      <c r="E40161" s="6"/>
      <c r="F40161" s="6"/>
      <c r="U40161" s="11"/>
      <c r="AO40161" s="11"/>
    </row>
    <row r="40162" spans="2:41" x14ac:dyDescent="0.25">
      <c r="B40162" s="6"/>
      <c r="D40162" s="6"/>
      <c r="E40162" s="6"/>
      <c r="F40162" s="6"/>
      <c r="U40162" s="11"/>
      <c r="AO40162" s="11"/>
    </row>
    <row r="40163" spans="2:41" x14ac:dyDescent="0.25">
      <c r="B40163" s="6"/>
      <c r="D40163" s="6"/>
      <c r="E40163" s="6"/>
      <c r="F40163" s="6"/>
      <c r="U40163" s="11"/>
      <c r="AO40163" s="11"/>
    </row>
    <row r="40164" spans="2:41" x14ac:dyDescent="0.25">
      <c r="B40164" s="6"/>
      <c r="D40164" s="6"/>
      <c r="E40164" s="6"/>
      <c r="F40164" s="6"/>
      <c r="U40164" s="11"/>
      <c r="AO40164" s="11"/>
    </row>
    <row r="40165" spans="2:41" x14ac:dyDescent="0.25">
      <c r="B40165" s="6"/>
      <c r="D40165" s="6"/>
      <c r="E40165" s="6"/>
      <c r="F40165" s="6"/>
      <c r="U40165" s="11"/>
      <c r="AO40165" s="11"/>
    </row>
    <row r="40166" spans="2:41" x14ac:dyDescent="0.25">
      <c r="B40166" s="6"/>
      <c r="D40166" s="6"/>
      <c r="E40166" s="6"/>
      <c r="F40166" s="6"/>
      <c r="U40166" s="11"/>
      <c r="AO40166" s="11"/>
    </row>
    <row r="40167" spans="2:41" x14ac:dyDescent="0.25">
      <c r="B40167" s="6"/>
      <c r="D40167" s="6"/>
      <c r="E40167" s="6"/>
      <c r="F40167" s="6"/>
      <c r="U40167" s="11"/>
      <c r="AO40167" s="11"/>
    </row>
    <row r="40168" spans="2:41" x14ac:dyDescent="0.25">
      <c r="B40168" s="6"/>
      <c r="D40168" s="6"/>
      <c r="E40168" s="6"/>
      <c r="F40168" s="6"/>
      <c r="U40168" s="11"/>
      <c r="AO40168" s="11"/>
    </row>
    <row r="40169" spans="2:41" x14ac:dyDescent="0.25">
      <c r="B40169" s="6"/>
      <c r="D40169" s="6"/>
      <c r="E40169" s="6"/>
      <c r="F40169" s="6"/>
      <c r="U40169" s="11"/>
      <c r="AO40169" s="11"/>
    </row>
    <row r="40170" spans="2:41" x14ac:dyDescent="0.25">
      <c r="B40170" s="6"/>
      <c r="D40170" s="6"/>
      <c r="E40170" s="6"/>
      <c r="F40170" s="6"/>
      <c r="U40170" s="11"/>
      <c r="AO40170" s="11"/>
    </row>
    <row r="40171" spans="2:41" x14ac:dyDescent="0.25">
      <c r="B40171" s="6"/>
      <c r="D40171" s="6"/>
      <c r="E40171" s="6"/>
      <c r="F40171" s="6"/>
      <c r="U40171" s="11"/>
      <c r="AO40171" s="11"/>
    </row>
    <row r="40172" spans="2:41" x14ac:dyDescent="0.25">
      <c r="B40172" s="6"/>
      <c r="D40172" s="6"/>
      <c r="E40172" s="6"/>
      <c r="F40172" s="6"/>
      <c r="U40172" s="11"/>
      <c r="AO40172" s="11"/>
    </row>
    <row r="40173" spans="2:41" x14ac:dyDescent="0.25">
      <c r="B40173" s="6"/>
      <c r="D40173" s="6"/>
      <c r="E40173" s="6"/>
      <c r="F40173" s="6"/>
      <c r="U40173" s="11"/>
      <c r="AO40173" s="11"/>
    </row>
    <row r="40174" spans="2:41" x14ac:dyDescent="0.25">
      <c r="B40174" s="6"/>
      <c r="D40174" s="6"/>
      <c r="E40174" s="6"/>
      <c r="F40174" s="6"/>
      <c r="U40174" s="11"/>
      <c r="AO40174" s="11"/>
    </row>
    <row r="40175" spans="2:41" x14ac:dyDescent="0.25">
      <c r="B40175" s="6"/>
      <c r="D40175" s="6"/>
      <c r="E40175" s="6"/>
      <c r="F40175" s="6"/>
      <c r="U40175" s="11"/>
      <c r="AO40175" s="11"/>
    </row>
    <row r="40176" spans="2:41" x14ac:dyDescent="0.25">
      <c r="B40176" s="6"/>
      <c r="D40176" s="6"/>
      <c r="E40176" s="6"/>
      <c r="F40176" s="6"/>
      <c r="U40176" s="11"/>
      <c r="AO40176" s="11"/>
    </row>
    <row r="40177" spans="2:41" x14ac:dyDescent="0.25">
      <c r="B40177" s="6"/>
      <c r="D40177" s="6"/>
      <c r="E40177" s="6"/>
      <c r="F40177" s="6"/>
      <c r="U40177" s="11"/>
      <c r="AO40177" s="11"/>
    </row>
    <row r="40178" spans="2:41" x14ac:dyDescent="0.25">
      <c r="B40178" s="6"/>
      <c r="D40178" s="6"/>
      <c r="E40178" s="6"/>
      <c r="F40178" s="6"/>
      <c r="U40178" s="11"/>
      <c r="AO40178" s="11"/>
    </row>
    <row r="40179" spans="2:41" x14ac:dyDescent="0.25">
      <c r="B40179" s="6"/>
      <c r="D40179" s="6"/>
      <c r="E40179" s="6"/>
      <c r="F40179" s="6"/>
      <c r="U40179" s="11"/>
      <c r="AO40179" s="11"/>
    </row>
    <row r="40180" spans="2:41" x14ac:dyDescent="0.25">
      <c r="B40180" s="6"/>
      <c r="D40180" s="6"/>
      <c r="E40180" s="6"/>
      <c r="F40180" s="6"/>
      <c r="U40180" s="11"/>
      <c r="AO40180" s="11"/>
    </row>
    <row r="40181" spans="2:41" x14ac:dyDescent="0.25">
      <c r="B40181" s="6"/>
      <c r="D40181" s="6"/>
      <c r="E40181" s="6"/>
      <c r="F40181" s="6"/>
      <c r="U40181" s="11"/>
      <c r="AO40181" s="11"/>
    </row>
    <row r="40182" spans="2:41" x14ac:dyDescent="0.25">
      <c r="B40182" s="6"/>
      <c r="D40182" s="6"/>
      <c r="E40182" s="6"/>
      <c r="F40182" s="6"/>
      <c r="U40182" s="11"/>
      <c r="AO40182" s="11"/>
    </row>
    <row r="40183" spans="2:41" x14ac:dyDescent="0.25">
      <c r="B40183" s="6"/>
      <c r="D40183" s="6"/>
      <c r="E40183" s="6"/>
      <c r="F40183" s="6"/>
      <c r="U40183" s="11"/>
      <c r="AO40183" s="11"/>
    </row>
    <row r="40184" spans="2:41" x14ac:dyDescent="0.25">
      <c r="B40184" s="6"/>
      <c r="D40184" s="6"/>
      <c r="E40184" s="6"/>
      <c r="F40184" s="6"/>
      <c r="U40184" s="11"/>
      <c r="AO40184" s="11"/>
    </row>
    <row r="40185" spans="2:41" x14ac:dyDescent="0.25">
      <c r="B40185" s="6"/>
      <c r="D40185" s="6"/>
      <c r="E40185" s="6"/>
      <c r="F40185" s="6"/>
      <c r="U40185" s="11"/>
      <c r="AO40185" s="11"/>
    </row>
    <row r="40186" spans="2:41" x14ac:dyDescent="0.25">
      <c r="B40186" s="6"/>
      <c r="D40186" s="6"/>
      <c r="E40186" s="6"/>
      <c r="F40186" s="6"/>
      <c r="U40186" s="11"/>
      <c r="AO40186" s="11"/>
    </row>
    <row r="40187" spans="2:41" x14ac:dyDescent="0.25">
      <c r="B40187" s="6"/>
      <c r="D40187" s="6"/>
      <c r="E40187" s="6"/>
      <c r="F40187" s="6"/>
      <c r="U40187" s="11"/>
      <c r="AO40187" s="11"/>
    </row>
    <row r="40188" spans="2:41" x14ac:dyDescent="0.25">
      <c r="B40188" s="6"/>
      <c r="D40188" s="6"/>
      <c r="E40188" s="6"/>
      <c r="F40188" s="6"/>
      <c r="U40188" s="11"/>
      <c r="AO40188" s="11"/>
    </row>
    <row r="40189" spans="2:41" x14ac:dyDescent="0.25">
      <c r="B40189" s="6"/>
      <c r="D40189" s="6"/>
      <c r="E40189" s="6"/>
      <c r="F40189" s="6"/>
      <c r="U40189" s="11"/>
      <c r="AO40189" s="11"/>
    </row>
    <row r="40190" spans="2:41" x14ac:dyDescent="0.25">
      <c r="B40190" s="6"/>
      <c r="D40190" s="6"/>
      <c r="E40190" s="6"/>
      <c r="F40190" s="6"/>
      <c r="U40190" s="11"/>
      <c r="AO40190" s="11"/>
    </row>
    <row r="40191" spans="2:41" x14ac:dyDescent="0.25">
      <c r="B40191" s="6"/>
      <c r="D40191" s="6"/>
      <c r="E40191" s="6"/>
      <c r="F40191" s="6"/>
      <c r="U40191" s="11"/>
      <c r="AO40191" s="11"/>
    </row>
    <row r="40192" spans="2:41" x14ac:dyDescent="0.25">
      <c r="B40192" s="6"/>
      <c r="D40192" s="6"/>
      <c r="E40192" s="6"/>
      <c r="F40192" s="6"/>
      <c r="U40192" s="11"/>
      <c r="AO40192" s="11"/>
    </row>
    <row r="40193" spans="2:41" x14ac:dyDescent="0.25">
      <c r="B40193" s="6"/>
      <c r="D40193" s="6"/>
      <c r="E40193" s="6"/>
      <c r="F40193" s="6"/>
      <c r="U40193" s="11"/>
      <c r="AO40193" s="11"/>
    </row>
    <row r="40194" spans="2:41" x14ac:dyDescent="0.25">
      <c r="B40194" s="6"/>
      <c r="D40194" s="6"/>
      <c r="E40194" s="6"/>
      <c r="F40194" s="6"/>
      <c r="U40194" s="11"/>
      <c r="AO40194" s="11"/>
    </row>
    <row r="40195" spans="2:41" x14ac:dyDescent="0.25">
      <c r="B40195" s="6"/>
      <c r="D40195" s="6"/>
      <c r="E40195" s="6"/>
      <c r="F40195" s="6"/>
      <c r="U40195" s="11"/>
      <c r="AO40195" s="11"/>
    </row>
    <row r="40196" spans="2:41" x14ac:dyDescent="0.25">
      <c r="B40196" s="6"/>
      <c r="D40196" s="6"/>
      <c r="E40196" s="6"/>
      <c r="F40196" s="6"/>
      <c r="U40196" s="11"/>
      <c r="AO40196" s="11"/>
    </row>
    <row r="40197" spans="2:41" x14ac:dyDescent="0.25">
      <c r="B40197" s="6"/>
      <c r="D40197" s="6"/>
      <c r="E40197" s="6"/>
      <c r="F40197" s="6"/>
      <c r="U40197" s="11"/>
      <c r="AO40197" s="11"/>
    </row>
    <row r="40198" spans="2:41" x14ac:dyDescent="0.25">
      <c r="B40198" s="6"/>
      <c r="D40198" s="6"/>
      <c r="E40198" s="6"/>
      <c r="F40198" s="6"/>
      <c r="U40198" s="11"/>
      <c r="AO40198" s="11"/>
    </row>
    <row r="40199" spans="2:41" x14ac:dyDescent="0.25">
      <c r="B40199" s="6"/>
      <c r="D40199" s="6"/>
      <c r="E40199" s="6"/>
      <c r="F40199" s="6"/>
      <c r="U40199" s="11"/>
      <c r="AO40199" s="11"/>
    </row>
    <row r="40200" spans="2:41" x14ac:dyDescent="0.25">
      <c r="B40200" s="6"/>
      <c r="D40200" s="6"/>
      <c r="E40200" s="6"/>
      <c r="F40200" s="6"/>
      <c r="U40200" s="11"/>
      <c r="AO40200" s="11"/>
    </row>
    <row r="40201" spans="2:41" x14ac:dyDescent="0.25">
      <c r="B40201" s="6"/>
      <c r="D40201" s="6"/>
      <c r="E40201" s="6"/>
      <c r="F40201" s="6"/>
      <c r="U40201" s="11"/>
      <c r="AO40201" s="11"/>
    </row>
    <row r="40202" spans="2:41" x14ac:dyDescent="0.25">
      <c r="B40202" s="6"/>
      <c r="D40202" s="6"/>
      <c r="E40202" s="6"/>
      <c r="F40202" s="6"/>
      <c r="U40202" s="11"/>
      <c r="AO40202" s="11"/>
    </row>
    <row r="40203" spans="2:41" x14ac:dyDescent="0.25">
      <c r="B40203" s="6"/>
      <c r="D40203" s="6"/>
      <c r="E40203" s="6"/>
      <c r="F40203" s="6"/>
      <c r="U40203" s="11"/>
      <c r="AO40203" s="11"/>
    </row>
    <row r="40204" spans="2:41" x14ac:dyDescent="0.25">
      <c r="B40204" s="6"/>
      <c r="D40204" s="6"/>
      <c r="E40204" s="6"/>
      <c r="F40204" s="6"/>
      <c r="U40204" s="11"/>
      <c r="AO40204" s="11"/>
    </row>
    <row r="40205" spans="2:41" x14ac:dyDescent="0.25">
      <c r="B40205" s="6"/>
      <c r="D40205" s="6"/>
      <c r="E40205" s="6"/>
      <c r="F40205" s="6"/>
      <c r="U40205" s="11"/>
      <c r="AO40205" s="11"/>
    </row>
    <row r="40206" spans="2:41" x14ac:dyDescent="0.25">
      <c r="B40206" s="6"/>
      <c r="D40206" s="6"/>
      <c r="E40206" s="6"/>
      <c r="F40206" s="6"/>
      <c r="U40206" s="11"/>
      <c r="AO40206" s="11"/>
    </row>
    <row r="40207" spans="2:41" x14ac:dyDescent="0.25">
      <c r="B40207" s="6"/>
      <c r="D40207" s="6"/>
      <c r="E40207" s="6"/>
      <c r="F40207" s="6"/>
      <c r="U40207" s="11"/>
      <c r="AO40207" s="11"/>
    </row>
    <row r="40208" spans="2:41" x14ac:dyDescent="0.25">
      <c r="B40208" s="6"/>
      <c r="D40208" s="6"/>
      <c r="E40208" s="6"/>
      <c r="F40208" s="6"/>
      <c r="U40208" s="11"/>
      <c r="AO40208" s="11"/>
    </row>
    <row r="40209" spans="2:41" x14ac:dyDescent="0.25">
      <c r="B40209" s="6"/>
      <c r="D40209" s="6"/>
      <c r="E40209" s="6"/>
      <c r="F40209" s="6"/>
      <c r="U40209" s="11"/>
      <c r="AO40209" s="11"/>
    </row>
    <row r="40210" spans="2:41" x14ac:dyDescent="0.25">
      <c r="B40210" s="6"/>
      <c r="D40210" s="6"/>
      <c r="E40210" s="6"/>
      <c r="F40210" s="6"/>
      <c r="U40210" s="11"/>
      <c r="AO40210" s="11"/>
    </row>
    <row r="40211" spans="2:41" x14ac:dyDescent="0.25">
      <c r="B40211" s="6"/>
      <c r="D40211" s="6"/>
      <c r="E40211" s="6"/>
      <c r="F40211" s="6"/>
      <c r="U40211" s="11"/>
      <c r="AO40211" s="11"/>
    </row>
    <row r="40212" spans="2:41" x14ac:dyDescent="0.25">
      <c r="B40212" s="6"/>
      <c r="D40212" s="6"/>
      <c r="E40212" s="6"/>
      <c r="F40212" s="6"/>
      <c r="U40212" s="11"/>
      <c r="AO40212" s="11"/>
    </row>
    <row r="40213" spans="2:41" x14ac:dyDescent="0.25">
      <c r="B40213" s="6"/>
      <c r="D40213" s="6"/>
      <c r="E40213" s="6"/>
      <c r="F40213" s="6"/>
      <c r="U40213" s="11"/>
      <c r="AO40213" s="11"/>
    </row>
    <row r="40214" spans="2:41" x14ac:dyDescent="0.25">
      <c r="B40214" s="6"/>
      <c r="D40214" s="6"/>
      <c r="E40214" s="6"/>
      <c r="F40214" s="6"/>
      <c r="U40214" s="11"/>
      <c r="AO40214" s="11"/>
    </row>
    <row r="40215" spans="2:41" x14ac:dyDescent="0.25">
      <c r="B40215" s="6"/>
      <c r="D40215" s="6"/>
      <c r="E40215" s="6"/>
      <c r="F40215" s="6"/>
      <c r="U40215" s="11"/>
      <c r="AO40215" s="11"/>
    </row>
    <row r="40216" spans="2:41" x14ac:dyDescent="0.25">
      <c r="B40216" s="6"/>
      <c r="D40216" s="6"/>
      <c r="E40216" s="6"/>
      <c r="F40216" s="6"/>
      <c r="U40216" s="11"/>
      <c r="AO40216" s="11"/>
    </row>
    <row r="40217" spans="2:41" x14ac:dyDescent="0.25">
      <c r="B40217" s="6"/>
      <c r="D40217" s="6"/>
      <c r="E40217" s="6"/>
      <c r="F40217" s="6"/>
      <c r="U40217" s="11"/>
      <c r="AO40217" s="11"/>
    </row>
    <row r="40218" spans="2:41" x14ac:dyDescent="0.25">
      <c r="B40218" s="6"/>
      <c r="D40218" s="6"/>
      <c r="E40218" s="6"/>
      <c r="F40218" s="6"/>
      <c r="U40218" s="11"/>
      <c r="AO40218" s="11"/>
    </row>
    <row r="40219" spans="2:41" x14ac:dyDescent="0.25">
      <c r="B40219" s="6"/>
      <c r="D40219" s="6"/>
      <c r="E40219" s="6"/>
      <c r="F40219" s="6"/>
      <c r="U40219" s="11"/>
      <c r="AO40219" s="11"/>
    </row>
    <row r="40220" spans="2:41" x14ac:dyDescent="0.25">
      <c r="B40220" s="6"/>
      <c r="D40220" s="6"/>
      <c r="E40220" s="6"/>
      <c r="F40220" s="6"/>
      <c r="U40220" s="11"/>
      <c r="AO40220" s="11"/>
    </row>
    <row r="40221" spans="2:41" x14ac:dyDescent="0.25">
      <c r="B40221" s="6"/>
      <c r="D40221" s="6"/>
      <c r="E40221" s="6"/>
      <c r="F40221" s="6"/>
      <c r="U40221" s="11"/>
      <c r="AO40221" s="11"/>
    </row>
    <row r="40222" spans="2:41" x14ac:dyDescent="0.25">
      <c r="B40222" s="6"/>
      <c r="D40222" s="6"/>
      <c r="E40222" s="6"/>
      <c r="F40222" s="6"/>
      <c r="U40222" s="11"/>
      <c r="AO40222" s="11"/>
    </row>
    <row r="40223" spans="2:41" x14ac:dyDescent="0.25">
      <c r="B40223" s="6"/>
      <c r="D40223" s="6"/>
      <c r="E40223" s="6"/>
      <c r="F40223" s="6"/>
      <c r="U40223" s="11"/>
      <c r="AO40223" s="11"/>
    </row>
    <row r="40224" spans="2:41" x14ac:dyDescent="0.25">
      <c r="B40224" s="6"/>
      <c r="D40224" s="6"/>
      <c r="E40224" s="6"/>
      <c r="F40224" s="6"/>
      <c r="U40224" s="11"/>
      <c r="AO40224" s="11"/>
    </row>
    <row r="40225" spans="2:41" x14ac:dyDescent="0.25">
      <c r="B40225" s="6"/>
      <c r="D40225" s="6"/>
      <c r="E40225" s="6"/>
      <c r="F40225" s="6"/>
      <c r="U40225" s="11"/>
      <c r="AO40225" s="11"/>
    </row>
    <row r="40226" spans="2:41" x14ac:dyDescent="0.25">
      <c r="B40226" s="6"/>
      <c r="D40226" s="6"/>
      <c r="E40226" s="6"/>
      <c r="F40226" s="6"/>
      <c r="U40226" s="11"/>
      <c r="AO40226" s="11"/>
    </row>
    <row r="40227" spans="2:41" x14ac:dyDescent="0.25">
      <c r="B40227" s="6"/>
      <c r="D40227" s="6"/>
      <c r="E40227" s="6"/>
      <c r="F40227" s="6"/>
      <c r="U40227" s="11"/>
      <c r="AO40227" s="11"/>
    </row>
    <row r="40228" spans="2:41" x14ac:dyDescent="0.25">
      <c r="B40228" s="6"/>
      <c r="D40228" s="6"/>
      <c r="E40228" s="6"/>
      <c r="F40228" s="6"/>
      <c r="U40228" s="11"/>
      <c r="AO40228" s="11"/>
    </row>
    <row r="40229" spans="2:41" x14ac:dyDescent="0.25">
      <c r="B40229" s="6"/>
      <c r="D40229" s="6"/>
      <c r="E40229" s="6"/>
      <c r="F40229" s="6"/>
      <c r="U40229" s="11"/>
      <c r="AO40229" s="11"/>
    </row>
    <row r="40230" spans="2:41" x14ac:dyDescent="0.25">
      <c r="B40230" s="6"/>
      <c r="D40230" s="6"/>
      <c r="E40230" s="6"/>
      <c r="F40230" s="6"/>
      <c r="U40230" s="11"/>
      <c r="AO40230" s="11"/>
    </row>
    <row r="40231" spans="2:41" x14ac:dyDescent="0.25">
      <c r="B40231" s="6"/>
      <c r="D40231" s="6"/>
      <c r="E40231" s="6"/>
      <c r="F40231" s="6"/>
      <c r="U40231" s="11"/>
      <c r="AO40231" s="11"/>
    </row>
    <row r="40232" spans="2:41" x14ac:dyDescent="0.25">
      <c r="B40232" s="6"/>
      <c r="D40232" s="6"/>
      <c r="E40232" s="6"/>
      <c r="F40232" s="6"/>
      <c r="U40232" s="11"/>
      <c r="AO40232" s="11"/>
    </row>
    <row r="40233" spans="2:41" x14ac:dyDescent="0.25">
      <c r="B40233" s="6"/>
      <c r="D40233" s="6"/>
      <c r="E40233" s="6"/>
      <c r="F40233" s="6"/>
      <c r="U40233" s="11"/>
      <c r="AO40233" s="11"/>
    </row>
    <row r="40234" spans="2:41" x14ac:dyDescent="0.25">
      <c r="B40234" s="6"/>
      <c r="D40234" s="6"/>
      <c r="E40234" s="6"/>
      <c r="F40234" s="6"/>
      <c r="U40234" s="11"/>
      <c r="AO40234" s="11"/>
    </row>
    <row r="40235" spans="2:41" x14ac:dyDescent="0.25">
      <c r="B40235" s="6"/>
      <c r="D40235" s="6"/>
      <c r="E40235" s="6"/>
      <c r="F40235" s="6"/>
      <c r="U40235" s="11"/>
      <c r="AO40235" s="11"/>
    </row>
    <row r="40236" spans="2:41" x14ac:dyDescent="0.25">
      <c r="B40236" s="6"/>
      <c r="D40236" s="6"/>
      <c r="E40236" s="6"/>
      <c r="F40236" s="6"/>
      <c r="U40236" s="11"/>
      <c r="AO40236" s="11"/>
    </row>
    <row r="40237" spans="2:41" x14ac:dyDescent="0.25">
      <c r="B40237" s="6"/>
      <c r="D40237" s="6"/>
      <c r="E40237" s="6"/>
      <c r="F40237" s="6"/>
      <c r="U40237" s="11"/>
      <c r="AO40237" s="11"/>
    </row>
    <row r="40238" spans="2:41" x14ac:dyDescent="0.25">
      <c r="B40238" s="6"/>
      <c r="D40238" s="6"/>
      <c r="E40238" s="6"/>
      <c r="F40238" s="6"/>
      <c r="U40238" s="11"/>
      <c r="AO40238" s="11"/>
    </row>
    <row r="40239" spans="2:41" x14ac:dyDescent="0.25">
      <c r="B40239" s="6"/>
      <c r="D40239" s="6"/>
      <c r="E40239" s="6"/>
      <c r="F40239" s="6"/>
      <c r="U40239" s="11"/>
      <c r="AO40239" s="11"/>
    </row>
    <row r="40240" spans="2:41" x14ac:dyDescent="0.25">
      <c r="B40240" s="6"/>
      <c r="D40240" s="6"/>
      <c r="E40240" s="6"/>
      <c r="F40240" s="6"/>
      <c r="U40240" s="11"/>
      <c r="AO40240" s="11"/>
    </row>
    <row r="40241" spans="2:41" x14ac:dyDescent="0.25">
      <c r="B40241" s="6"/>
      <c r="D40241" s="6"/>
      <c r="E40241" s="6"/>
      <c r="F40241" s="6"/>
      <c r="U40241" s="11"/>
      <c r="AO40241" s="11"/>
    </row>
    <row r="40242" spans="2:41" x14ac:dyDescent="0.25">
      <c r="B40242" s="6"/>
      <c r="D40242" s="6"/>
      <c r="E40242" s="6"/>
      <c r="F40242" s="6"/>
      <c r="U40242" s="11"/>
      <c r="AO40242" s="11"/>
    </row>
    <row r="40243" spans="2:41" x14ac:dyDescent="0.25">
      <c r="B40243" s="6"/>
      <c r="D40243" s="6"/>
      <c r="E40243" s="6"/>
      <c r="F40243" s="6"/>
      <c r="U40243" s="11"/>
      <c r="AO40243" s="11"/>
    </row>
    <row r="40244" spans="2:41" x14ac:dyDescent="0.25">
      <c r="B40244" s="6"/>
      <c r="D40244" s="6"/>
      <c r="E40244" s="6"/>
      <c r="F40244" s="6"/>
      <c r="U40244" s="11"/>
      <c r="AO40244" s="11"/>
    </row>
    <row r="40245" spans="2:41" x14ac:dyDescent="0.25">
      <c r="B40245" s="6"/>
      <c r="D40245" s="6"/>
      <c r="E40245" s="6"/>
      <c r="F40245" s="6"/>
      <c r="U40245" s="11"/>
      <c r="AO40245" s="11"/>
    </row>
    <row r="40246" spans="2:41" x14ac:dyDescent="0.25">
      <c r="B40246" s="6"/>
      <c r="D40246" s="6"/>
      <c r="E40246" s="6"/>
      <c r="F40246" s="6"/>
      <c r="U40246" s="11"/>
      <c r="AO40246" s="11"/>
    </row>
    <row r="40247" spans="2:41" x14ac:dyDescent="0.25">
      <c r="B40247" s="6"/>
      <c r="D40247" s="6"/>
      <c r="E40247" s="6"/>
      <c r="F40247" s="6"/>
      <c r="U40247" s="11"/>
      <c r="AO40247" s="11"/>
    </row>
    <row r="40248" spans="2:41" x14ac:dyDescent="0.25">
      <c r="B40248" s="6"/>
      <c r="D40248" s="6"/>
      <c r="E40248" s="6"/>
      <c r="F40248" s="6"/>
      <c r="U40248" s="11"/>
      <c r="AO40248" s="11"/>
    </row>
    <row r="40249" spans="2:41" x14ac:dyDescent="0.25">
      <c r="B40249" s="6"/>
      <c r="D40249" s="6"/>
      <c r="E40249" s="6"/>
      <c r="F40249" s="6"/>
      <c r="U40249" s="11"/>
      <c r="AO40249" s="11"/>
    </row>
    <row r="40250" spans="2:41" x14ac:dyDescent="0.25">
      <c r="B40250" s="6"/>
      <c r="D40250" s="6"/>
      <c r="E40250" s="6"/>
      <c r="F40250" s="6"/>
      <c r="U40250" s="11"/>
      <c r="AO40250" s="11"/>
    </row>
    <row r="40251" spans="2:41" x14ac:dyDescent="0.25">
      <c r="B40251" s="6"/>
      <c r="D40251" s="6"/>
      <c r="E40251" s="6"/>
      <c r="F40251" s="6"/>
      <c r="U40251" s="11"/>
      <c r="AO40251" s="11"/>
    </row>
    <row r="40252" spans="2:41" x14ac:dyDescent="0.25">
      <c r="B40252" s="6"/>
      <c r="D40252" s="6"/>
      <c r="E40252" s="6"/>
      <c r="F40252" s="6"/>
      <c r="U40252" s="11"/>
      <c r="AO40252" s="11"/>
    </row>
    <row r="40253" spans="2:41" x14ac:dyDescent="0.25">
      <c r="B40253" s="6"/>
      <c r="D40253" s="6"/>
      <c r="E40253" s="6"/>
      <c r="F40253" s="6"/>
      <c r="U40253" s="11"/>
      <c r="AO40253" s="11"/>
    </row>
    <row r="40254" spans="2:41" x14ac:dyDescent="0.25">
      <c r="B40254" s="6"/>
      <c r="D40254" s="6"/>
      <c r="E40254" s="6"/>
      <c r="F40254" s="6"/>
      <c r="U40254" s="11"/>
      <c r="AO40254" s="11"/>
    </row>
    <row r="40255" spans="2:41" x14ac:dyDescent="0.25">
      <c r="B40255" s="6"/>
      <c r="D40255" s="6"/>
      <c r="E40255" s="6"/>
      <c r="F40255" s="6"/>
      <c r="U40255" s="11"/>
      <c r="AO40255" s="11"/>
    </row>
    <row r="40256" spans="2:41" x14ac:dyDescent="0.25">
      <c r="B40256" s="6"/>
      <c r="D40256" s="6"/>
      <c r="E40256" s="6"/>
      <c r="F40256" s="6"/>
      <c r="U40256" s="11"/>
      <c r="AO40256" s="11"/>
    </row>
    <row r="40257" spans="2:41" x14ac:dyDescent="0.25">
      <c r="B40257" s="6"/>
      <c r="D40257" s="6"/>
      <c r="E40257" s="6"/>
      <c r="F40257" s="6"/>
      <c r="U40257" s="11"/>
      <c r="AO40257" s="11"/>
    </row>
    <row r="40258" spans="2:41" x14ac:dyDescent="0.25">
      <c r="B40258" s="6"/>
      <c r="D40258" s="6"/>
      <c r="E40258" s="6"/>
      <c r="F40258" s="6"/>
      <c r="U40258" s="11"/>
      <c r="AO40258" s="11"/>
    </row>
    <row r="40259" spans="2:41" x14ac:dyDescent="0.25">
      <c r="B40259" s="6"/>
      <c r="D40259" s="6"/>
      <c r="E40259" s="6"/>
      <c r="F40259" s="6"/>
      <c r="U40259" s="11"/>
      <c r="AO40259" s="11"/>
    </row>
    <row r="40260" spans="2:41" x14ac:dyDescent="0.25">
      <c r="B40260" s="6"/>
      <c r="D40260" s="6"/>
      <c r="E40260" s="6"/>
      <c r="F40260" s="6"/>
      <c r="U40260" s="11"/>
      <c r="AO40260" s="11"/>
    </row>
    <row r="40261" spans="2:41" x14ac:dyDescent="0.25">
      <c r="B40261" s="6"/>
      <c r="D40261" s="6"/>
      <c r="E40261" s="6"/>
      <c r="F40261" s="6"/>
      <c r="U40261" s="11"/>
      <c r="AO40261" s="11"/>
    </row>
    <row r="40262" spans="2:41" x14ac:dyDescent="0.25">
      <c r="B40262" s="6"/>
      <c r="D40262" s="6"/>
      <c r="E40262" s="6"/>
      <c r="F40262" s="6"/>
      <c r="U40262" s="11"/>
      <c r="AO40262" s="11"/>
    </row>
    <row r="40263" spans="2:41" x14ac:dyDescent="0.25">
      <c r="B40263" s="6"/>
      <c r="D40263" s="6"/>
      <c r="E40263" s="6"/>
      <c r="F40263" s="6"/>
      <c r="U40263" s="11"/>
      <c r="AO40263" s="11"/>
    </row>
    <row r="40264" spans="2:41" x14ac:dyDescent="0.25">
      <c r="B40264" s="6"/>
      <c r="D40264" s="6"/>
      <c r="E40264" s="6"/>
      <c r="F40264" s="6"/>
      <c r="U40264" s="11"/>
      <c r="AO40264" s="11"/>
    </row>
    <row r="40265" spans="2:41" x14ac:dyDescent="0.25">
      <c r="B40265" s="6"/>
      <c r="D40265" s="6"/>
      <c r="E40265" s="6"/>
      <c r="F40265" s="6"/>
      <c r="U40265" s="11"/>
      <c r="AO40265" s="11"/>
    </row>
    <row r="40266" spans="2:41" x14ac:dyDescent="0.25">
      <c r="B40266" s="6"/>
      <c r="D40266" s="6"/>
      <c r="E40266" s="6"/>
      <c r="F40266" s="6"/>
      <c r="U40266" s="11"/>
      <c r="AO40266" s="11"/>
    </row>
    <row r="40267" spans="2:41" x14ac:dyDescent="0.25">
      <c r="B40267" s="6"/>
      <c r="D40267" s="6"/>
      <c r="E40267" s="6"/>
      <c r="F40267" s="6"/>
      <c r="U40267" s="11"/>
      <c r="AO40267" s="11"/>
    </row>
    <row r="40268" spans="2:41" x14ac:dyDescent="0.25">
      <c r="B40268" s="6"/>
      <c r="D40268" s="6"/>
      <c r="E40268" s="6"/>
      <c r="F40268" s="6"/>
      <c r="U40268" s="11"/>
      <c r="AO40268" s="11"/>
    </row>
    <row r="40269" spans="2:41" x14ac:dyDescent="0.25">
      <c r="B40269" s="6"/>
      <c r="D40269" s="6"/>
      <c r="E40269" s="6"/>
      <c r="F40269" s="6"/>
      <c r="U40269" s="11"/>
      <c r="AO40269" s="11"/>
    </row>
    <row r="40270" spans="2:41" x14ac:dyDescent="0.25">
      <c r="B40270" s="6"/>
      <c r="D40270" s="6"/>
      <c r="E40270" s="6"/>
      <c r="F40270" s="6"/>
      <c r="U40270" s="11"/>
      <c r="AO40270" s="11"/>
    </row>
    <row r="40271" spans="2:41" x14ac:dyDescent="0.25">
      <c r="B40271" s="6"/>
      <c r="D40271" s="6"/>
      <c r="E40271" s="6"/>
      <c r="F40271" s="6"/>
      <c r="U40271" s="11"/>
      <c r="AO40271" s="11"/>
    </row>
    <row r="40272" spans="2:41" x14ac:dyDescent="0.25">
      <c r="B40272" s="6"/>
      <c r="D40272" s="6"/>
      <c r="E40272" s="6"/>
      <c r="F40272" s="6"/>
      <c r="U40272" s="11"/>
      <c r="AO40272" s="11"/>
    </row>
    <row r="40273" spans="2:41" x14ac:dyDescent="0.25">
      <c r="B40273" s="6"/>
      <c r="D40273" s="6"/>
      <c r="E40273" s="6"/>
      <c r="F40273" s="6"/>
      <c r="U40273" s="11"/>
      <c r="AO40273" s="11"/>
    </row>
    <row r="40274" spans="2:41" x14ac:dyDescent="0.25">
      <c r="B40274" s="6"/>
      <c r="D40274" s="6"/>
      <c r="E40274" s="6"/>
      <c r="F40274" s="6"/>
      <c r="U40274" s="11"/>
      <c r="AO40274" s="11"/>
    </row>
    <row r="40275" spans="2:41" x14ac:dyDescent="0.25">
      <c r="B40275" s="6"/>
      <c r="D40275" s="6"/>
      <c r="E40275" s="6"/>
      <c r="F40275" s="6"/>
      <c r="U40275" s="11"/>
      <c r="AO40275" s="11"/>
    </row>
    <row r="40276" spans="2:41" x14ac:dyDescent="0.25">
      <c r="B40276" s="6"/>
      <c r="D40276" s="6"/>
      <c r="E40276" s="6"/>
      <c r="F40276" s="6"/>
      <c r="U40276" s="11"/>
      <c r="AO40276" s="11"/>
    </row>
    <row r="40277" spans="2:41" x14ac:dyDescent="0.25">
      <c r="B40277" s="6"/>
      <c r="D40277" s="6"/>
      <c r="E40277" s="6"/>
      <c r="F40277" s="6"/>
      <c r="U40277" s="11"/>
      <c r="AO40277" s="11"/>
    </row>
    <row r="40278" spans="2:41" x14ac:dyDescent="0.25">
      <c r="B40278" s="6"/>
      <c r="D40278" s="6"/>
      <c r="E40278" s="6"/>
      <c r="F40278" s="6"/>
      <c r="U40278" s="11"/>
      <c r="AO40278" s="11"/>
    </row>
    <row r="40279" spans="2:41" x14ac:dyDescent="0.25">
      <c r="B40279" s="6"/>
      <c r="D40279" s="6"/>
      <c r="E40279" s="6"/>
      <c r="F40279" s="6"/>
      <c r="U40279" s="11"/>
      <c r="AO40279" s="11"/>
    </row>
    <row r="40280" spans="2:41" x14ac:dyDescent="0.25">
      <c r="B40280" s="6"/>
      <c r="D40280" s="6"/>
      <c r="E40280" s="6"/>
      <c r="F40280" s="6"/>
      <c r="U40280" s="11"/>
      <c r="AO40280" s="11"/>
    </row>
    <row r="40281" spans="2:41" x14ac:dyDescent="0.25">
      <c r="B40281" s="6"/>
      <c r="D40281" s="6"/>
      <c r="E40281" s="6"/>
      <c r="F40281" s="6"/>
      <c r="U40281" s="11"/>
      <c r="AO40281" s="11"/>
    </row>
    <row r="40282" spans="2:41" x14ac:dyDescent="0.25">
      <c r="B40282" s="6"/>
      <c r="D40282" s="6"/>
      <c r="E40282" s="6"/>
      <c r="F40282" s="6"/>
      <c r="U40282" s="11"/>
      <c r="AO40282" s="11"/>
    </row>
    <row r="40283" spans="2:41" x14ac:dyDescent="0.25">
      <c r="B40283" s="6"/>
      <c r="D40283" s="6"/>
      <c r="E40283" s="6"/>
      <c r="F40283" s="6"/>
      <c r="U40283" s="11"/>
      <c r="AO40283" s="11"/>
    </row>
    <row r="40284" spans="2:41" x14ac:dyDescent="0.25">
      <c r="B40284" s="6"/>
      <c r="D40284" s="6"/>
      <c r="E40284" s="6"/>
      <c r="F40284" s="6"/>
      <c r="U40284" s="11"/>
      <c r="AO40284" s="11"/>
    </row>
    <row r="40285" spans="2:41" x14ac:dyDescent="0.25">
      <c r="B40285" s="6"/>
      <c r="D40285" s="6"/>
      <c r="E40285" s="6"/>
      <c r="F40285" s="6"/>
      <c r="U40285" s="11"/>
      <c r="AO40285" s="11"/>
    </row>
    <row r="40286" spans="2:41" x14ac:dyDescent="0.25">
      <c r="B40286" s="6"/>
      <c r="D40286" s="6"/>
      <c r="E40286" s="6"/>
      <c r="F40286" s="6"/>
      <c r="U40286" s="11"/>
      <c r="AO40286" s="11"/>
    </row>
    <row r="40287" spans="2:41" x14ac:dyDescent="0.25">
      <c r="B40287" s="6"/>
      <c r="D40287" s="6"/>
      <c r="E40287" s="6"/>
      <c r="F40287" s="6"/>
      <c r="U40287" s="11"/>
      <c r="AO40287" s="11"/>
    </row>
    <row r="40288" spans="2:41" x14ac:dyDescent="0.25">
      <c r="B40288" s="6"/>
      <c r="D40288" s="6"/>
      <c r="E40288" s="6"/>
      <c r="F40288" s="6"/>
      <c r="U40288" s="11"/>
      <c r="AO40288" s="11"/>
    </row>
    <row r="40289" spans="2:41" x14ac:dyDescent="0.25">
      <c r="B40289" s="6"/>
      <c r="D40289" s="6"/>
      <c r="E40289" s="6"/>
      <c r="F40289" s="6"/>
      <c r="U40289" s="11"/>
      <c r="AO40289" s="11"/>
    </row>
    <row r="40290" spans="2:41" x14ac:dyDescent="0.25">
      <c r="B40290" s="6"/>
      <c r="D40290" s="6"/>
      <c r="E40290" s="6"/>
      <c r="F40290" s="6"/>
      <c r="U40290" s="11"/>
      <c r="AO40290" s="11"/>
    </row>
    <row r="40291" spans="2:41" x14ac:dyDescent="0.25">
      <c r="B40291" s="6"/>
      <c r="D40291" s="6"/>
      <c r="E40291" s="6"/>
      <c r="F40291" s="6"/>
      <c r="U40291" s="11"/>
      <c r="AO40291" s="11"/>
    </row>
    <row r="40292" spans="2:41" x14ac:dyDescent="0.25">
      <c r="B40292" s="6"/>
      <c r="D40292" s="6"/>
      <c r="E40292" s="6"/>
      <c r="F40292" s="6"/>
      <c r="U40292" s="11"/>
      <c r="AO40292" s="11"/>
    </row>
    <row r="40293" spans="2:41" x14ac:dyDescent="0.25">
      <c r="B40293" s="6"/>
      <c r="D40293" s="6"/>
      <c r="E40293" s="6"/>
      <c r="F40293" s="6"/>
      <c r="U40293" s="11"/>
      <c r="AO40293" s="11"/>
    </row>
    <row r="40294" spans="2:41" x14ac:dyDescent="0.25">
      <c r="B40294" s="6"/>
      <c r="D40294" s="6"/>
      <c r="E40294" s="6"/>
      <c r="F40294" s="6"/>
      <c r="U40294" s="11"/>
      <c r="AO40294" s="11"/>
    </row>
    <row r="40295" spans="2:41" x14ac:dyDescent="0.25">
      <c r="B40295" s="6"/>
      <c r="D40295" s="6"/>
      <c r="E40295" s="6"/>
      <c r="F40295" s="6"/>
      <c r="U40295" s="11"/>
      <c r="AO40295" s="11"/>
    </row>
    <row r="40296" spans="2:41" x14ac:dyDescent="0.25">
      <c r="B40296" s="6"/>
      <c r="D40296" s="6"/>
      <c r="E40296" s="6"/>
      <c r="F40296" s="6"/>
      <c r="U40296" s="11"/>
      <c r="AO40296" s="11"/>
    </row>
    <row r="40297" spans="2:41" x14ac:dyDescent="0.25">
      <c r="B40297" s="6"/>
      <c r="D40297" s="6"/>
      <c r="E40297" s="6"/>
      <c r="F40297" s="6"/>
      <c r="U40297" s="11"/>
      <c r="AO40297" s="11"/>
    </row>
    <row r="40298" spans="2:41" x14ac:dyDescent="0.25">
      <c r="B40298" s="6"/>
      <c r="D40298" s="6"/>
      <c r="E40298" s="6"/>
      <c r="F40298" s="6"/>
      <c r="U40298" s="11"/>
      <c r="AO40298" s="11"/>
    </row>
    <row r="40299" spans="2:41" x14ac:dyDescent="0.25">
      <c r="B40299" s="6"/>
      <c r="D40299" s="6"/>
      <c r="E40299" s="6"/>
      <c r="F40299" s="6"/>
      <c r="U40299" s="11"/>
      <c r="AO40299" s="11"/>
    </row>
    <row r="40300" spans="2:41" x14ac:dyDescent="0.25">
      <c r="B40300" s="6"/>
      <c r="D40300" s="6"/>
      <c r="E40300" s="6"/>
      <c r="F40300" s="6"/>
      <c r="U40300" s="11"/>
      <c r="AO40300" s="11"/>
    </row>
    <row r="40301" spans="2:41" x14ac:dyDescent="0.25">
      <c r="B40301" s="6"/>
      <c r="D40301" s="6"/>
      <c r="E40301" s="6"/>
      <c r="F40301" s="6"/>
      <c r="U40301" s="11"/>
      <c r="AO40301" s="11"/>
    </row>
    <row r="40302" spans="2:41" x14ac:dyDescent="0.25">
      <c r="B40302" s="6"/>
      <c r="D40302" s="6"/>
      <c r="E40302" s="6"/>
      <c r="F40302" s="6"/>
      <c r="U40302" s="11"/>
      <c r="AO40302" s="11"/>
    </row>
    <row r="40303" spans="2:41" x14ac:dyDescent="0.25">
      <c r="B40303" s="6"/>
      <c r="D40303" s="6"/>
      <c r="E40303" s="6"/>
      <c r="F40303" s="6"/>
      <c r="U40303" s="11"/>
      <c r="AO40303" s="11"/>
    </row>
    <row r="40304" spans="2:41" x14ac:dyDescent="0.25">
      <c r="B40304" s="6"/>
      <c r="D40304" s="6"/>
      <c r="E40304" s="6"/>
      <c r="F40304" s="6"/>
      <c r="U40304" s="11"/>
      <c r="AO40304" s="11"/>
    </row>
    <row r="40305" spans="2:41" x14ac:dyDescent="0.25">
      <c r="B40305" s="6"/>
      <c r="D40305" s="6"/>
      <c r="E40305" s="6"/>
      <c r="F40305" s="6"/>
      <c r="U40305" s="11"/>
      <c r="AO40305" s="11"/>
    </row>
    <row r="40306" spans="2:41" x14ac:dyDescent="0.25">
      <c r="B40306" s="6"/>
      <c r="D40306" s="6"/>
      <c r="E40306" s="6"/>
      <c r="F40306" s="6"/>
      <c r="U40306" s="11"/>
      <c r="AO40306" s="11"/>
    </row>
    <row r="40307" spans="2:41" x14ac:dyDescent="0.25">
      <c r="B40307" s="6"/>
      <c r="D40307" s="6"/>
      <c r="E40307" s="6"/>
      <c r="F40307" s="6"/>
      <c r="U40307" s="11"/>
      <c r="AO40307" s="11"/>
    </row>
    <row r="40308" spans="2:41" x14ac:dyDescent="0.25">
      <c r="B40308" s="6"/>
      <c r="D40308" s="6"/>
      <c r="E40308" s="6"/>
      <c r="F40308" s="6"/>
      <c r="U40308" s="11"/>
      <c r="AO40308" s="11"/>
    </row>
    <row r="40309" spans="2:41" x14ac:dyDescent="0.25">
      <c r="B40309" s="6"/>
      <c r="D40309" s="6"/>
      <c r="E40309" s="6"/>
      <c r="F40309" s="6"/>
      <c r="U40309" s="11"/>
      <c r="AO40309" s="11"/>
    </row>
    <row r="40310" spans="2:41" x14ac:dyDescent="0.25">
      <c r="B40310" s="6"/>
      <c r="D40310" s="6"/>
      <c r="E40310" s="6"/>
      <c r="F40310" s="6"/>
      <c r="U40310" s="11"/>
      <c r="AO40310" s="11"/>
    </row>
    <row r="40311" spans="2:41" x14ac:dyDescent="0.25">
      <c r="B40311" s="6"/>
      <c r="D40311" s="6"/>
      <c r="E40311" s="6"/>
      <c r="F40311" s="6"/>
      <c r="U40311" s="11"/>
      <c r="AO40311" s="11"/>
    </row>
    <row r="40312" spans="2:41" x14ac:dyDescent="0.25">
      <c r="B40312" s="6"/>
      <c r="D40312" s="6"/>
      <c r="E40312" s="6"/>
      <c r="F40312" s="6"/>
      <c r="U40312" s="11"/>
      <c r="AO40312" s="11"/>
    </row>
    <row r="40313" spans="2:41" x14ac:dyDescent="0.25">
      <c r="B40313" s="6"/>
      <c r="D40313" s="6"/>
      <c r="E40313" s="6"/>
      <c r="F40313" s="6"/>
      <c r="U40313" s="11"/>
      <c r="AO40313" s="11"/>
    </row>
    <row r="40314" spans="2:41" x14ac:dyDescent="0.25">
      <c r="B40314" s="6"/>
      <c r="D40314" s="6"/>
      <c r="E40314" s="6"/>
      <c r="F40314" s="6"/>
      <c r="U40314" s="11"/>
      <c r="AO40314" s="11"/>
    </row>
    <row r="40315" spans="2:41" x14ac:dyDescent="0.25">
      <c r="B40315" s="6"/>
      <c r="D40315" s="6"/>
      <c r="E40315" s="6"/>
      <c r="F40315" s="6"/>
      <c r="U40315" s="11"/>
      <c r="AO40315" s="11"/>
    </row>
    <row r="40316" spans="2:41" x14ac:dyDescent="0.25">
      <c r="B40316" s="6"/>
      <c r="D40316" s="6"/>
      <c r="E40316" s="6"/>
      <c r="F40316" s="6"/>
      <c r="U40316" s="11"/>
      <c r="AO40316" s="11"/>
    </row>
    <row r="40317" spans="2:41" x14ac:dyDescent="0.25">
      <c r="B40317" s="6"/>
      <c r="D40317" s="6"/>
      <c r="E40317" s="6"/>
      <c r="F40317" s="6"/>
      <c r="U40317" s="11"/>
      <c r="AO40317" s="11"/>
    </row>
    <row r="40318" spans="2:41" x14ac:dyDescent="0.25">
      <c r="B40318" s="6"/>
      <c r="D40318" s="6"/>
      <c r="E40318" s="6"/>
      <c r="F40318" s="6"/>
      <c r="U40318" s="11"/>
      <c r="AO40318" s="11"/>
    </row>
    <row r="40319" spans="2:41" x14ac:dyDescent="0.25">
      <c r="B40319" s="6"/>
      <c r="D40319" s="6"/>
      <c r="E40319" s="6"/>
      <c r="F40319" s="6"/>
      <c r="U40319" s="11"/>
      <c r="AO40319" s="11"/>
    </row>
    <row r="40320" spans="2:41" x14ac:dyDescent="0.25">
      <c r="B40320" s="6"/>
      <c r="D40320" s="6"/>
      <c r="E40320" s="6"/>
      <c r="F40320" s="6"/>
      <c r="U40320" s="11"/>
      <c r="AO40320" s="11"/>
    </row>
    <row r="40321" spans="2:41" x14ac:dyDescent="0.25">
      <c r="B40321" s="6"/>
      <c r="D40321" s="6"/>
      <c r="E40321" s="6"/>
      <c r="F40321" s="6"/>
      <c r="U40321" s="11"/>
      <c r="AO40321" s="11"/>
    </row>
    <row r="40322" spans="2:41" x14ac:dyDescent="0.25">
      <c r="B40322" s="6"/>
      <c r="D40322" s="6"/>
      <c r="E40322" s="6"/>
      <c r="F40322" s="6"/>
      <c r="U40322" s="11"/>
      <c r="AO40322" s="11"/>
    </row>
    <row r="40323" spans="2:41" x14ac:dyDescent="0.25">
      <c r="B40323" s="6"/>
      <c r="D40323" s="6"/>
      <c r="E40323" s="6"/>
      <c r="F40323" s="6"/>
      <c r="U40323" s="11"/>
      <c r="AO40323" s="11"/>
    </row>
    <row r="40324" spans="2:41" x14ac:dyDescent="0.25">
      <c r="B40324" s="6"/>
      <c r="D40324" s="6"/>
      <c r="E40324" s="6"/>
      <c r="F40324" s="6"/>
      <c r="U40324" s="11"/>
      <c r="AO40324" s="11"/>
    </row>
    <row r="40325" spans="2:41" x14ac:dyDescent="0.25">
      <c r="B40325" s="6"/>
      <c r="D40325" s="6"/>
      <c r="E40325" s="6"/>
      <c r="F40325" s="6"/>
      <c r="U40325" s="11"/>
      <c r="AO40325" s="11"/>
    </row>
    <row r="40326" spans="2:41" x14ac:dyDescent="0.25">
      <c r="B40326" s="6"/>
      <c r="D40326" s="6"/>
      <c r="E40326" s="6"/>
      <c r="F40326" s="6"/>
      <c r="U40326" s="11"/>
      <c r="AO40326" s="11"/>
    </row>
    <row r="40327" spans="2:41" x14ac:dyDescent="0.25">
      <c r="B40327" s="6"/>
      <c r="D40327" s="6"/>
      <c r="E40327" s="6"/>
      <c r="F40327" s="6"/>
      <c r="U40327" s="11"/>
      <c r="AO40327" s="11"/>
    </row>
    <row r="40328" spans="2:41" x14ac:dyDescent="0.25">
      <c r="B40328" s="6"/>
      <c r="D40328" s="6"/>
      <c r="E40328" s="6"/>
      <c r="F40328" s="6"/>
      <c r="U40328" s="11"/>
      <c r="AO40328" s="11"/>
    </row>
    <row r="40329" spans="2:41" x14ac:dyDescent="0.25">
      <c r="B40329" s="6"/>
      <c r="D40329" s="6"/>
      <c r="E40329" s="6"/>
      <c r="F40329" s="6"/>
      <c r="U40329" s="11"/>
      <c r="AO40329" s="11"/>
    </row>
    <row r="40330" spans="2:41" x14ac:dyDescent="0.25">
      <c r="B40330" s="6"/>
      <c r="D40330" s="6"/>
      <c r="E40330" s="6"/>
      <c r="F40330" s="6"/>
      <c r="U40330" s="11"/>
      <c r="AO40330" s="11"/>
    </row>
    <row r="40331" spans="2:41" x14ac:dyDescent="0.25">
      <c r="B40331" s="6"/>
      <c r="D40331" s="6"/>
      <c r="E40331" s="6"/>
      <c r="F40331" s="6"/>
      <c r="U40331" s="11"/>
      <c r="AO40331" s="11"/>
    </row>
    <row r="40332" spans="2:41" x14ac:dyDescent="0.25">
      <c r="B40332" s="6"/>
      <c r="D40332" s="6"/>
      <c r="E40332" s="6"/>
      <c r="F40332" s="6"/>
      <c r="U40332" s="11"/>
      <c r="AO40332" s="11"/>
    </row>
    <row r="40333" spans="2:41" x14ac:dyDescent="0.25">
      <c r="B40333" s="6"/>
      <c r="D40333" s="6"/>
      <c r="E40333" s="6"/>
      <c r="F40333" s="6"/>
      <c r="U40333" s="11"/>
      <c r="AO40333" s="11"/>
    </row>
    <row r="40334" spans="2:41" x14ac:dyDescent="0.25">
      <c r="B40334" s="6"/>
      <c r="D40334" s="6"/>
      <c r="E40334" s="6"/>
      <c r="F40334" s="6"/>
      <c r="U40334" s="11"/>
      <c r="AO40334" s="11"/>
    </row>
    <row r="40335" spans="2:41" x14ac:dyDescent="0.25">
      <c r="B40335" s="6"/>
      <c r="D40335" s="6"/>
      <c r="E40335" s="6"/>
      <c r="F40335" s="6"/>
      <c r="U40335" s="11"/>
      <c r="AO40335" s="11"/>
    </row>
    <row r="40336" spans="2:41" x14ac:dyDescent="0.25">
      <c r="B40336" s="6"/>
      <c r="D40336" s="6"/>
      <c r="E40336" s="6"/>
      <c r="F40336" s="6"/>
      <c r="U40336" s="11"/>
      <c r="AO40336" s="11"/>
    </row>
    <row r="40337" spans="2:41" x14ac:dyDescent="0.25">
      <c r="B40337" s="6"/>
      <c r="D40337" s="6"/>
      <c r="E40337" s="6"/>
      <c r="F40337" s="6"/>
      <c r="U40337" s="11"/>
      <c r="AO40337" s="11"/>
    </row>
    <row r="40338" spans="2:41" x14ac:dyDescent="0.25">
      <c r="B40338" s="6"/>
      <c r="D40338" s="6"/>
      <c r="E40338" s="6"/>
      <c r="F40338" s="6"/>
      <c r="U40338" s="11"/>
      <c r="AO40338" s="11"/>
    </row>
    <row r="40339" spans="2:41" x14ac:dyDescent="0.25">
      <c r="B40339" s="6"/>
      <c r="D40339" s="6"/>
      <c r="E40339" s="6"/>
      <c r="F40339" s="6"/>
      <c r="U40339" s="11"/>
      <c r="AO40339" s="11"/>
    </row>
    <row r="40340" spans="2:41" x14ac:dyDescent="0.25">
      <c r="B40340" s="6"/>
      <c r="D40340" s="6"/>
      <c r="E40340" s="6"/>
      <c r="F40340" s="6"/>
      <c r="U40340" s="11"/>
      <c r="AO40340" s="11"/>
    </row>
    <row r="40341" spans="2:41" x14ac:dyDescent="0.25">
      <c r="B40341" s="6"/>
      <c r="D40341" s="6"/>
      <c r="E40341" s="6"/>
      <c r="F40341" s="6"/>
      <c r="U40341" s="11"/>
      <c r="AO40341" s="11"/>
    </row>
    <row r="40342" spans="2:41" x14ac:dyDescent="0.25">
      <c r="B40342" s="6"/>
      <c r="D40342" s="6"/>
      <c r="E40342" s="6"/>
      <c r="F40342" s="6"/>
      <c r="U40342" s="11"/>
      <c r="AO40342" s="11"/>
    </row>
    <row r="40343" spans="2:41" x14ac:dyDescent="0.25">
      <c r="B40343" s="6"/>
      <c r="D40343" s="6"/>
      <c r="E40343" s="6"/>
      <c r="F40343" s="6"/>
      <c r="U40343" s="11"/>
      <c r="AO40343" s="11"/>
    </row>
    <row r="40344" spans="2:41" x14ac:dyDescent="0.25">
      <c r="B40344" s="6"/>
      <c r="D40344" s="6"/>
      <c r="E40344" s="6"/>
      <c r="F40344" s="6"/>
      <c r="U40344" s="11"/>
      <c r="AO40344" s="11"/>
    </row>
    <row r="40345" spans="2:41" x14ac:dyDescent="0.25">
      <c r="B40345" s="6"/>
      <c r="D40345" s="6"/>
      <c r="E40345" s="6"/>
      <c r="F40345" s="6"/>
      <c r="U40345" s="11"/>
      <c r="AO40345" s="11"/>
    </row>
    <row r="40346" spans="2:41" x14ac:dyDescent="0.25">
      <c r="B40346" s="6"/>
      <c r="D40346" s="6"/>
      <c r="E40346" s="6"/>
      <c r="F40346" s="6"/>
      <c r="U40346" s="11"/>
      <c r="AO40346" s="11"/>
    </row>
    <row r="40347" spans="2:41" x14ac:dyDescent="0.25">
      <c r="B40347" s="6"/>
      <c r="D40347" s="6"/>
      <c r="E40347" s="6"/>
      <c r="F40347" s="6"/>
      <c r="U40347" s="11"/>
      <c r="AO40347" s="11"/>
    </row>
    <row r="40348" spans="2:41" x14ac:dyDescent="0.25">
      <c r="B40348" s="6"/>
      <c r="D40348" s="6"/>
      <c r="E40348" s="6"/>
      <c r="F40348" s="6"/>
      <c r="U40348" s="11"/>
      <c r="AO40348" s="11"/>
    </row>
    <row r="40349" spans="2:41" x14ac:dyDescent="0.25">
      <c r="B40349" s="6"/>
      <c r="D40349" s="6"/>
      <c r="E40349" s="6"/>
      <c r="F40349" s="6"/>
      <c r="U40349" s="11"/>
      <c r="AO40349" s="11"/>
    </row>
    <row r="40350" spans="2:41" x14ac:dyDescent="0.25">
      <c r="B40350" s="6"/>
      <c r="D40350" s="6"/>
      <c r="E40350" s="6"/>
      <c r="F40350" s="6"/>
      <c r="U40350" s="11"/>
      <c r="AO40350" s="11"/>
    </row>
    <row r="40351" spans="2:41" x14ac:dyDescent="0.25">
      <c r="B40351" s="6"/>
      <c r="D40351" s="6"/>
      <c r="E40351" s="6"/>
      <c r="F40351" s="6"/>
      <c r="U40351" s="11"/>
      <c r="AO40351" s="11"/>
    </row>
    <row r="40352" spans="2:41" x14ac:dyDescent="0.25">
      <c r="B40352" s="6"/>
      <c r="D40352" s="6"/>
      <c r="E40352" s="6"/>
      <c r="F40352" s="6"/>
      <c r="U40352" s="11"/>
      <c r="AO40352" s="11"/>
    </row>
    <row r="40353" spans="2:41" x14ac:dyDescent="0.25">
      <c r="B40353" s="6"/>
      <c r="D40353" s="6"/>
      <c r="E40353" s="6"/>
      <c r="F40353" s="6"/>
      <c r="U40353" s="11"/>
      <c r="AO40353" s="11"/>
    </row>
    <row r="40354" spans="2:41" x14ac:dyDescent="0.25">
      <c r="B40354" s="6"/>
      <c r="D40354" s="6"/>
      <c r="E40354" s="6"/>
      <c r="F40354" s="6"/>
      <c r="U40354" s="11"/>
      <c r="AO40354" s="11"/>
    </row>
    <row r="40355" spans="2:41" x14ac:dyDescent="0.25">
      <c r="B40355" s="6"/>
      <c r="D40355" s="6"/>
      <c r="E40355" s="6"/>
      <c r="F40355" s="6"/>
      <c r="U40355" s="11"/>
      <c r="AO40355" s="11"/>
    </row>
    <row r="40356" spans="2:41" x14ac:dyDescent="0.25">
      <c r="B40356" s="6"/>
      <c r="D40356" s="6"/>
      <c r="E40356" s="6"/>
      <c r="F40356" s="6"/>
      <c r="U40356" s="11"/>
      <c r="AO40356" s="11"/>
    </row>
    <row r="40357" spans="2:41" x14ac:dyDescent="0.25">
      <c r="B40357" s="6"/>
      <c r="D40357" s="6"/>
      <c r="E40357" s="6"/>
      <c r="F40357" s="6"/>
      <c r="U40357" s="11"/>
      <c r="AO40357" s="11"/>
    </row>
    <row r="40358" spans="2:41" x14ac:dyDescent="0.25">
      <c r="B40358" s="6"/>
      <c r="D40358" s="6"/>
      <c r="E40358" s="6"/>
      <c r="F40358" s="6"/>
      <c r="U40358" s="11"/>
      <c r="AO40358" s="11"/>
    </row>
    <row r="40359" spans="2:41" x14ac:dyDescent="0.25">
      <c r="B40359" s="6"/>
      <c r="D40359" s="6"/>
      <c r="E40359" s="6"/>
      <c r="F40359" s="6"/>
      <c r="U40359" s="11"/>
      <c r="AO40359" s="11"/>
    </row>
    <row r="40360" spans="2:41" x14ac:dyDescent="0.25">
      <c r="B40360" s="6"/>
      <c r="D40360" s="6"/>
      <c r="E40360" s="6"/>
      <c r="F40360" s="6"/>
      <c r="U40360" s="11"/>
      <c r="AO40360" s="11"/>
    </row>
    <row r="40361" spans="2:41" x14ac:dyDescent="0.25">
      <c r="B40361" s="6"/>
      <c r="D40361" s="6"/>
      <c r="E40361" s="6"/>
      <c r="F40361" s="6"/>
      <c r="U40361" s="11"/>
      <c r="AO40361" s="11"/>
    </row>
    <row r="40362" spans="2:41" x14ac:dyDescent="0.25">
      <c r="B40362" s="6"/>
      <c r="D40362" s="6"/>
      <c r="E40362" s="6"/>
      <c r="F40362" s="6"/>
      <c r="U40362" s="11"/>
      <c r="AO40362" s="11"/>
    </row>
    <row r="40363" spans="2:41" x14ac:dyDescent="0.25">
      <c r="B40363" s="6"/>
      <c r="D40363" s="6"/>
      <c r="E40363" s="6"/>
      <c r="F40363" s="6"/>
      <c r="U40363" s="11"/>
      <c r="AO40363" s="11"/>
    </row>
    <row r="40364" spans="2:41" x14ac:dyDescent="0.25">
      <c r="B40364" s="6"/>
      <c r="D40364" s="6"/>
      <c r="E40364" s="6"/>
      <c r="F40364" s="6"/>
      <c r="U40364" s="11"/>
      <c r="AO40364" s="11"/>
    </row>
    <row r="40365" spans="2:41" x14ac:dyDescent="0.25">
      <c r="B40365" s="6"/>
      <c r="D40365" s="6"/>
      <c r="E40365" s="6"/>
      <c r="F40365" s="6"/>
      <c r="U40365" s="11"/>
      <c r="AO40365" s="11"/>
    </row>
    <row r="40366" spans="2:41" x14ac:dyDescent="0.25">
      <c r="B40366" s="6"/>
      <c r="D40366" s="6"/>
      <c r="E40366" s="6"/>
      <c r="F40366" s="6"/>
      <c r="U40366" s="11"/>
      <c r="AO40366" s="11"/>
    </row>
    <row r="40367" spans="2:41" x14ac:dyDescent="0.25">
      <c r="B40367" s="6"/>
      <c r="D40367" s="6"/>
      <c r="E40367" s="6"/>
      <c r="F40367" s="6"/>
      <c r="U40367" s="11"/>
      <c r="AO40367" s="11"/>
    </row>
    <row r="40368" spans="2:41" x14ac:dyDescent="0.25">
      <c r="B40368" s="6"/>
      <c r="D40368" s="6"/>
      <c r="E40368" s="6"/>
      <c r="F40368" s="6"/>
      <c r="U40368" s="11"/>
      <c r="AO40368" s="11"/>
    </row>
    <row r="40369" spans="2:41" x14ac:dyDescent="0.25">
      <c r="B40369" s="6"/>
      <c r="D40369" s="6"/>
      <c r="E40369" s="6"/>
      <c r="F40369" s="6"/>
      <c r="U40369" s="11"/>
      <c r="AO40369" s="11"/>
    </row>
    <row r="40370" spans="2:41" x14ac:dyDescent="0.25">
      <c r="B40370" s="6"/>
      <c r="D40370" s="6"/>
      <c r="E40370" s="6"/>
      <c r="F40370" s="6"/>
      <c r="U40370" s="11"/>
      <c r="AO40370" s="11"/>
    </row>
    <row r="40371" spans="2:41" x14ac:dyDescent="0.25">
      <c r="B40371" s="6"/>
      <c r="D40371" s="6"/>
      <c r="E40371" s="6"/>
      <c r="F40371" s="6"/>
      <c r="U40371" s="11"/>
      <c r="AO40371" s="11"/>
    </row>
    <row r="40372" spans="2:41" x14ac:dyDescent="0.25">
      <c r="B40372" s="6"/>
      <c r="D40372" s="6"/>
      <c r="E40372" s="6"/>
      <c r="F40372" s="6"/>
      <c r="U40372" s="11"/>
      <c r="AO40372" s="11"/>
    </row>
    <row r="40373" spans="2:41" x14ac:dyDescent="0.25">
      <c r="B40373" s="6"/>
      <c r="D40373" s="6"/>
      <c r="E40373" s="6"/>
      <c r="F40373" s="6"/>
      <c r="U40373" s="11"/>
      <c r="AO40373" s="11"/>
    </row>
    <row r="40374" spans="2:41" x14ac:dyDescent="0.25">
      <c r="B40374" s="6"/>
      <c r="D40374" s="6"/>
      <c r="E40374" s="6"/>
      <c r="F40374" s="6"/>
      <c r="U40374" s="11"/>
      <c r="AO40374" s="11"/>
    </row>
    <row r="40375" spans="2:41" x14ac:dyDescent="0.25">
      <c r="B40375" s="6"/>
      <c r="D40375" s="6"/>
      <c r="E40375" s="6"/>
      <c r="F40375" s="6"/>
      <c r="U40375" s="11"/>
      <c r="AO40375" s="11"/>
    </row>
    <row r="40376" spans="2:41" x14ac:dyDescent="0.25">
      <c r="B40376" s="6"/>
      <c r="D40376" s="6"/>
      <c r="E40376" s="6"/>
      <c r="F40376" s="6"/>
      <c r="U40376" s="11"/>
      <c r="AO40376" s="11"/>
    </row>
    <row r="40377" spans="2:41" x14ac:dyDescent="0.25">
      <c r="B40377" s="6"/>
      <c r="D40377" s="6"/>
      <c r="E40377" s="6"/>
      <c r="F40377" s="6"/>
      <c r="U40377" s="11"/>
      <c r="AO40377" s="11"/>
    </row>
    <row r="40378" spans="2:41" x14ac:dyDescent="0.25">
      <c r="B40378" s="6"/>
      <c r="D40378" s="6"/>
      <c r="E40378" s="6"/>
      <c r="F40378" s="6"/>
      <c r="U40378" s="11"/>
      <c r="AO40378" s="11"/>
    </row>
    <row r="40379" spans="2:41" x14ac:dyDescent="0.25">
      <c r="B40379" s="6"/>
      <c r="D40379" s="6"/>
      <c r="E40379" s="6"/>
      <c r="F40379" s="6"/>
      <c r="U40379" s="11"/>
      <c r="AO40379" s="11"/>
    </row>
    <row r="40380" spans="2:41" x14ac:dyDescent="0.25">
      <c r="B40380" s="6"/>
      <c r="D40380" s="6"/>
      <c r="E40380" s="6"/>
      <c r="F40380" s="6"/>
      <c r="U40380" s="11"/>
      <c r="AO40380" s="11"/>
    </row>
    <row r="40381" spans="2:41" x14ac:dyDescent="0.25">
      <c r="B40381" s="6"/>
      <c r="D40381" s="6"/>
      <c r="E40381" s="6"/>
      <c r="F40381" s="6"/>
      <c r="U40381" s="11"/>
      <c r="AO40381" s="11"/>
    </row>
    <row r="40382" spans="2:41" x14ac:dyDescent="0.25">
      <c r="B40382" s="6"/>
      <c r="D40382" s="6"/>
      <c r="E40382" s="6"/>
      <c r="F40382" s="6"/>
      <c r="U40382" s="11"/>
      <c r="AO40382" s="11"/>
    </row>
    <row r="40383" spans="2:41" x14ac:dyDescent="0.25">
      <c r="B40383" s="6"/>
      <c r="D40383" s="6"/>
      <c r="E40383" s="6"/>
      <c r="F40383" s="6"/>
      <c r="U40383" s="11"/>
      <c r="AO40383" s="11"/>
    </row>
    <row r="40384" spans="2:41" x14ac:dyDescent="0.25">
      <c r="B40384" s="6"/>
      <c r="D40384" s="6"/>
      <c r="E40384" s="6"/>
      <c r="F40384" s="6"/>
      <c r="U40384" s="11"/>
      <c r="AO40384" s="11"/>
    </row>
    <row r="40385" spans="2:41" x14ac:dyDescent="0.25">
      <c r="B40385" s="6"/>
      <c r="D40385" s="6"/>
      <c r="E40385" s="6"/>
      <c r="F40385" s="6"/>
      <c r="U40385" s="11"/>
      <c r="AO40385" s="11"/>
    </row>
    <row r="40386" spans="2:41" x14ac:dyDescent="0.25">
      <c r="B40386" s="6"/>
      <c r="D40386" s="6"/>
      <c r="E40386" s="6"/>
      <c r="F40386" s="6"/>
      <c r="U40386" s="11"/>
      <c r="AO40386" s="11"/>
    </row>
    <row r="40387" spans="2:41" x14ac:dyDescent="0.25">
      <c r="B40387" s="6"/>
      <c r="D40387" s="6"/>
      <c r="E40387" s="6"/>
      <c r="F40387" s="6"/>
      <c r="U40387" s="11"/>
      <c r="AO40387" s="11"/>
    </row>
    <row r="40388" spans="2:41" x14ac:dyDescent="0.25">
      <c r="B40388" s="6"/>
      <c r="D40388" s="6"/>
      <c r="E40388" s="6"/>
      <c r="F40388" s="6"/>
      <c r="U40388" s="11"/>
      <c r="AO40388" s="11"/>
    </row>
    <row r="40389" spans="2:41" x14ac:dyDescent="0.25">
      <c r="B40389" s="6"/>
      <c r="D40389" s="6"/>
      <c r="E40389" s="6"/>
      <c r="F40389" s="6"/>
      <c r="U40389" s="11"/>
      <c r="AO40389" s="11"/>
    </row>
    <row r="40390" spans="2:41" x14ac:dyDescent="0.25">
      <c r="B40390" s="6"/>
      <c r="D40390" s="6"/>
      <c r="E40390" s="6"/>
      <c r="F40390" s="6"/>
      <c r="U40390" s="11"/>
      <c r="AO40390" s="11"/>
    </row>
    <row r="40391" spans="2:41" x14ac:dyDescent="0.25">
      <c r="B40391" s="6"/>
      <c r="D40391" s="6"/>
      <c r="E40391" s="6"/>
      <c r="F40391" s="6"/>
      <c r="U40391" s="11"/>
      <c r="AO40391" s="11"/>
    </row>
    <row r="40392" spans="2:41" x14ac:dyDescent="0.25">
      <c r="B40392" s="6"/>
      <c r="D40392" s="6"/>
      <c r="E40392" s="6"/>
      <c r="F40392" s="6"/>
      <c r="U40392" s="11"/>
      <c r="AO40392" s="11"/>
    </row>
    <row r="40393" spans="2:41" x14ac:dyDescent="0.25">
      <c r="B40393" s="6"/>
      <c r="D40393" s="6"/>
      <c r="E40393" s="6"/>
      <c r="F40393" s="6"/>
      <c r="U40393" s="11"/>
      <c r="AO40393" s="11"/>
    </row>
    <row r="40394" spans="2:41" x14ac:dyDescent="0.25">
      <c r="B40394" s="6"/>
      <c r="D40394" s="6"/>
      <c r="E40394" s="6"/>
      <c r="F40394" s="6"/>
      <c r="U40394" s="11"/>
      <c r="AO40394" s="11"/>
    </row>
    <row r="40395" spans="2:41" x14ac:dyDescent="0.25">
      <c r="B40395" s="6"/>
      <c r="D40395" s="6"/>
      <c r="E40395" s="6"/>
      <c r="F40395" s="6"/>
      <c r="U40395" s="11"/>
      <c r="AO40395" s="11"/>
    </row>
    <row r="40396" spans="2:41" x14ac:dyDescent="0.25">
      <c r="B40396" s="6"/>
      <c r="D40396" s="6"/>
      <c r="E40396" s="6"/>
      <c r="F40396" s="6"/>
      <c r="U40396" s="11"/>
      <c r="AO40396" s="11"/>
    </row>
    <row r="40397" spans="2:41" x14ac:dyDescent="0.25">
      <c r="B40397" s="6"/>
      <c r="D40397" s="6"/>
      <c r="E40397" s="6"/>
      <c r="F40397" s="6"/>
      <c r="U40397" s="11"/>
      <c r="AO40397" s="11"/>
    </row>
    <row r="40398" spans="2:41" x14ac:dyDescent="0.25">
      <c r="B40398" s="6"/>
      <c r="D40398" s="6"/>
      <c r="E40398" s="6"/>
      <c r="F40398" s="6"/>
      <c r="U40398" s="11"/>
      <c r="AO40398" s="11"/>
    </row>
    <row r="40399" spans="2:41" x14ac:dyDescent="0.25">
      <c r="B40399" s="6"/>
      <c r="D40399" s="6"/>
      <c r="E40399" s="6"/>
      <c r="F40399" s="6"/>
      <c r="U40399" s="11"/>
      <c r="AO40399" s="11"/>
    </row>
    <row r="40400" spans="2:41" x14ac:dyDescent="0.25">
      <c r="B40400" s="6"/>
      <c r="D40400" s="6"/>
      <c r="E40400" s="6"/>
      <c r="F40400" s="6"/>
      <c r="U40400" s="11"/>
      <c r="AO40400" s="11"/>
    </row>
    <row r="40401" spans="2:41" x14ac:dyDescent="0.25">
      <c r="B40401" s="6"/>
      <c r="D40401" s="6"/>
      <c r="E40401" s="6"/>
      <c r="F40401" s="6"/>
      <c r="U40401" s="11"/>
      <c r="AO40401" s="11"/>
    </row>
    <row r="40402" spans="2:41" x14ac:dyDescent="0.25">
      <c r="B40402" s="6"/>
      <c r="D40402" s="6"/>
      <c r="E40402" s="6"/>
      <c r="F40402" s="6"/>
      <c r="U40402" s="11"/>
      <c r="AO40402" s="11"/>
    </row>
    <row r="40403" spans="2:41" x14ac:dyDescent="0.25">
      <c r="B40403" s="6"/>
      <c r="D40403" s="6"/>
      <c r="E40403" s="6"/>
      <c r="F40403" s="6"/>
      <c r="U40403" s="11"/>
      <c r="AO40403" s="11"/>
    </row>
    <row r="40404" spans="2:41" x14ac:dyDescent="0.25">
      <c r="B40404" s="6"/>
      <c r="D40404" s="6"/>
      <c r="E40404" s="6"/>
      <c r="F40404" s="6"/>
      <c r="U40404" s="11"/>
      <c r="AO40404" s="11"/>
    </row>
    <row r="40405" spans="2:41" x14ac:dyDescent="0.25">
      <c r="B40405" s="6"/>
      <c r="D40405" s="6"/>
      <c r="E40405" s="6"/>
      <c r="F40405" s="6"/>
      <c r="U40405" s="11"/>
      <c r="AO40405" s="11"/>
    </row>
    <row r="40406" spans="2:41" x14ac:dyDescent="0.25">
      <c r="B40406" s="6"/>
      <c r="D40406" s="6"/>
      <c r="E40406" s="6"/>
      <c r="F40406" s="6"/>
      <c r="U40406" s="11"/>
      <c r="AO40406" s="11"/>
    </row>
    <row r="40407" spans="2:41" x14ac:dyDescent="0.25">
      <c r="B40407" s="6"/>
      <c r="D40407" s="6"/>
      <c r="E40407" s="6"/>
      <c r="F40407" s="6"/>
      <c r="U40407" s="11"/>
      <c r="AO40407" s="11"/>
    </row>
    <row r="40408" spans="2:41" x14ac:dyDescent="0.25">
      <c r="B40408" s="6"/>
      <c r="D40408" s="6"/>
      <c r="E40408" s="6"/>
      <c r="F40408" s="6"/>
      <c r="U40408" s="11"/>
      <c r="AO40408" s="11"/>
    </row>
    <row r="40409" spans="2:41" x14ac:dyDescent="0.25">
      <c r="B40409" s="6"/>
      <c r="D40409" s="6"/>
      <c r="E40409" s="6"/>
      <c r="F40409" s="6"/>
      <c r="U40409" s="11"/>
      <c r="AO40409" s="11"/>
    </row>
    <row r="40410" spans="2:41" x14ac:dyDescent="0.25">
      <c r="B40410" s="6"/>
      <c r="D40410" s="6"/>
      <c r="E40410" s="6"/>
      <c r="F40410" s="6"/>
      <c r="U40410" s="11"/>
      <c r="AO40410" s="11"/>
    </row>
    <row r="40411" spans="2:41" x14ac:dyDescent="0.25">
      <c r="B40411" s="6"/>
      <c r="D40411" s="6"/>
      <c r="E40411" s="6"/>
      <c r="F40411" s="6"/>
      <c r="U40411" s="11"/>
      <c r="AO40411" s="11"/>
    </row>
    <row r="40412" spans="2:41" x14ac:dyDescent="0.25">
      <c r="B40412" s="6"/>
      <c r="D40412" s="6"/>
      <c r="E40412" s="6"/>
      <c r="F40412" s="6"/>
      <c r="U40412" s="11"/>
      <c r="AO40412" s="11"/>
    </row>
    <row r="40413" spans="2:41" x14ac:dyDescent="0.25">
      <c r="B40413" s="6"/>
      <c r="D40413" s="6"/>
      <c r="E40413" s="6"/>
      <c r="F40413" s="6"/>
      <c r="U40413" s="11"/>
      <c r="AO40413" s="11"/>
    </row>
    <row r="40414" spans="2:41" x14ac:dyDescent="0.25">
      <c r="B40414" s="6"/>
      <c r="D40414" s="6"/>
      <c r="E40414" s="6"/>
      <c r="F40414" s="6"/>
      <c r="U40414" s="11"/>
      <c r="AO40414" s="11"/>
    </row>
    <row r="40415" spans="2:41" x14ac:dyDescent="0.25">
      <c r="B40415" s="6"/>
      <c r="D40415" s="6"/>
      <c r="E40415" s="6"/>
      <c r="F40415" s="6"/>
      <c r="U40415" s="11"/>
      <c r="AO40415" s="11"/>
    </row>
    <row r="40416" spans="2:41" x14ac:dyDescent="0.25">
      <c r="B40416" s="6"/>
      <c r="D40416" s="6"/>
      <c r="E40416" s="6"/>
      <c r="F40416" s="6"/>
      <c r="U40416" s="11"/>
      <c r="AO40416" s="11"/>
    </row>
    <row r="40417" spans="2:41" x14ac:dyDescent="0.25">
      <c r="B40417" s="6"/>
      <c r="D40417" s="6"/>
      <c r="E40417" s="6"/>
      <c r="F40417" s="6"/>
      <c r="U40417" s="11"/>
      <c r="AO40417" s="11"/>
    </row>
    <row r="40418" spans="2:41" x14ac:dyDescent="0.25">
      <c r="B40418" s="6"/>
      <c r="D40418" s="6"/>
      <c r="E40418" s="6"/>
      <c r="F40418" s="6"/>
      <c r="U40418" s="11"/>
      <c r="AO40418" s="11"/>
    </row>
    <row r="40419" spans="2:41" x14ac:dyDescent="0.25">
      <c r="B40419" s="6"/>
      <c r="D40419" s="6"/>
      <c r="E40419" s="6"/>
      <c r="F40419" s="6"/>
      <c r="U40419" s="11"/>
      <c r="AO40419" s="11"/>
    </row>
    <row r="40420" spans="2:41" x14ac:dyDescent="0.25">
      <c r="B40420" s="6"/>
      <c r="D40420" s="6"/>
      <c r="E40420" s="6"/>
      <c r="F40420" s="6"/>
      <c r="U40420" s="11"/>
      <c r="AO40420" s="11"/>
    </row>
    <row r="40421" spans="2:41" x14ac:dyDescent="0.25">
      <c r="B40421" s="6"/>
      <c r="D40421" s="6"/>
      <c r="E40421" s="6"/>
      <c r="F40421" s="6"/>
      <c r="U40421" s="11"/>
      <c r="AO40421" s="11"/>
    </row>
    <row r="40422" spans="2:41" x14ac:dyDescent="0.25">
      <c r="B40422" s="6"/>
      <c r="D40422" s="6"/>
      <c r="E40422" s="6"/>
      <c r="F40422" s="6"/>
      <c r="U40422" s="11"/>
      <c r="AO40422" s="11"/>
    </row>
    <row r="40423" spans="2:41" x14ac:dyDescent="0.25">
      <c r="B40423" s="6"/>
      <c r="D40423" s="6"/>
      <c r="E40423" s="6"/>
      <c r="F40423" s="6"/>
      <c r="U40423" s="11"/>
      <c r="AO40423" s="11"/>
    </row>
    <row r="40424" spans="2:41" x14ac:dyDescent="0.25">
      <c r="B40424" s="6"/>
      <c r="D40424" s="6"/>
      <c r="E40424" s="6"/>
      <c r="F40424" s="6"/>
      <c r="U40424" s="11"/>
      <c r="AO40424" s="11"/>
    </row>
    <row r="40425" spans="2:41" x14ac:dyDescent="0.25">
      <c r="B40425" s="6"/>
      <c r="D40425" s="6"/>
      <c r="E40425" s="6"/>
      <c r="F40425" s="6"/>
      <c r="U40425" s="11"/>
      <c r="AO40425" s="11"/>
    </row>
    <row r="40426" spans="2:41" x14ac:dyDescent="0.25">
      <c r="B40426" s="6"/>
      <c r="D40426" s="6"/>
      <c r="E40426" s="6"/>
      <c r="F40426" s="6"/>
      <c r="U40426" s="11"/>
      <c r="AO40426" s="11"/>
    </row>
    <row r="40427" spans="2:41" x14ac:dyDescent="0.25">
      <c r="B40427" s="6"/>
      <c r="D40427" s="6"/>
      <c r="E40427" s="6"/>
      <c r="F40427" s="6"/>
      <c r="U40427" s="11"/>
      <c r="AO40427" s="11"/>
    </row>
    <row r="40428" spans="2:41" x14ac:dyDescent="0.25">
      <c r="B40428" s="6"/>
      <c r="D40428" s="6"/>
      <c r="E40428" s="6"/>
      <c r="F40428" s="6"/>
      <c r="U40428" s="11"/>
      <c r="AO40428" s="11"/>
    </row>
    <row r="40429" spans="2:41" x14ac:dyDescent="0.25">
      <c r="B40429" s="6"/>
      <c r="D40429" s="6"/>
      <c r="E40429" s="6"/>
      <c r="F40429" s="6"/>
      <c r="U40429" s="11"/>
      <c r="AO40429" s="11"/>
    </row>
    <row r="40430" spans="2:41" x14ac:dyDescent="0.25">
      <c r="B40430" s="6"/>
      <c r="D40430" s="6"/>
      <c r="E40430" s="6"/>
      <c r="F40430" s="6"/>
      <c r="U40430" s="11"/>
      <c r="AO40430" s="11"/>
    </row>
    <row r="40431" spans="2:41" x14ac:dyDescent="0.25">
      <c r="B40431" s="6"/>
      <c r="D40431" s="6"/>
      <c r="E40431" s="6"/>
      <c r="F40431" s="6"/>
      <c r="U40431" s="11"/>
      <c r="AO40431" s="11"/>
    </row>
    <row r="40432" spans="2:41" x14ac:dyDescent="0.25">
      <c r="B40432" s="6"/>
      <c r="D40432" s="6"/>
      <c r="E40432" s="6"/>
      <c r="F40432" s="6"/>
      <c r="U40432" s="11"/>
      <c r="AO40432" s="11"/>
    </row>
    <row r="40433" spans="2:41" x14ac:dyDescent="0.25">
      <c r="B40433" s="6"/>
      <c r="D40433" s="6"/>
      <c r="E40433" s="6"/>
      <c r="F40433" s="6"/>
      <c r="U40433" s="11"/>
      <c r="AO40433" s="11"/>
    </row>
    <row r="40434" spans="2:41" x14ac:dyDescent="0.25">
      <c r="B40434" s="6"/>
      <c r="D40434" s="6"/>
      <c r="E40434" s="6"/>
      <c r="F40434" s="6"/>
      <c r="U40434" s="11"/>
      <c r="AO40434" s="11"/>
    </row>
    <row r="40435" spans="2:41" x14ac:dyDescent="0.25">
      <c r="B40435" s="6"/>
      <c r="D40435" s="6"/>
      <c r="E40435" s="6"/>
      <c r="F40435" s="6"/>
      <c r="U40435" s="11"/>
      <c r="AO40435" s="11"/>
    </row>
    <row r="40436" spans="2:41" x14ac:dyDescent="0.25">
      <c r="B40436" s="6"/>
      <c r="D40436" s="6"/>
      <c r="E40436" s="6"/>
      <c r="F40436" s="6"/>
      <c r="U40436" s="11"/>
      <c r="AO40436" s="11"/>
    </row>
    <row r="40437" spans="2:41" x14ac:dyDescent="0.25">
      <c r="B40437" s="6"/>
      <c r="D40437" s="6"/>
      <c r="E40437" s="6"/>
      <c r="F40437" s="6"/>
      <c r="U40437" s="11"/>
      <c r="AO40437" s="11"/>
    </row>
    <row r="40438" spans="2:41" x14ac:dyDescent="0.25">
      <c r="B40438" s="6"/>
      <c r="D40438" s="6"/>
      <c r="E40438" s="6"/>
      <c r="F40438" s="6"/>
      <c r="U40438" s="11"/>
      <c r="AO40438" s="11"/>
    </row>
    <row r="40439" spans="2:41" x14ac:dyDescent="0.25">
      <c r="B40439" s="6"/>
      <c r="D40439" s="6"/>
      <c r="E40439" s="6"/>
      <c r="F40439" s="6"/>
      <c r="U40439" s="11"/>
      <c r="AO40439" s="11"/>
    </row>
    <row r="40440" spans="2:41" x14ac:dyDescent="0.25">
      <c r="B40440" s="6"/>
      <c r="D40440" s="6"/>
      <c r="E40440" s="6"/>
      <c r="F40440" s="6"/>
      <c r="U40440" s="11"/>
      <c r="AO40440" s="11"/>
    </row>
    <row r="40441" spans="2:41" x14ac:dyDescent="0.25">
      <c r="B40441" s="6"/>
      <c r="D40441" s="6"/>
      <c r="E40441" s="6"/>
      <c r="F40441" s="6"/>
      <c r="U40441" s="11"/>
      <c r="AO40441" s="11"/>
    </row>
    <row r="40442" spans="2:41" x14ac:dyDescent="0.25">
      <c r="B40442" s="6"/>
      <c r="D40442" s="6"/>
      <c r="E40442" s="6"/>
      <c r="F40442" s="6"/>
      <c r="U40442" s="11"/>
      <c r="AO40442" s="11"/>
    </row>
    <row r="40443" spans="2:41" x14ac:dyDescent="0.25">
      <c r="B40443" s="6"/>
      <c r="D40443" s="6"/>
      <c r="E40443" s="6"/>
      <c r="F40443" s="6"/>
      <c r="U40443" s="11"/>
      <c r="AO40443" s="11"/>
    </row>
    <row r="40444" spans="2:41" x14ac:dyDescent="0.25">
      <c r="B40444" s="6"/>
      <c r="D40444" s="6"/>
      <c r="E40444" s="6"/>
      <c r="F40444" s="6"/>
      <c r="U40444" s="11"/>
      <c r="AO40444" s="11"/>
    </row>
    <row r="40445" spans="2:41" x14ac:dyDescent="0.25">
      <c r="B40445" s="6"/>
      <c r="D40445" s="6"/>
      <c r="E40445" s="6"/>
      <c r="F40445" s="6"/>
      <c r="U40445" s="11"/>
      <c r="AO40445" s="11"/>
    </row>
    <row r="40446" spans="2:41" x14ac:dyDescent="0.25">
      <c r="B40446" s="6"/>
      <c r="D40446" s="6"/>
      <c r="E40446" s="6"/>
      <c r="F40446" s="6"/>
      <c r="U40446" s="11"/>
      <c r="AO40446" s="11"/>
    </row>
    <row r="40447" spans="2:41" x14ac:dyDescent="0.25">
      <c r="B40447" s="6"/>
      <c r="D40447" s="6"/>
      <c r="E40447" s="6"/>
      <c r="F40447" s="6"/>
      <c r="U40447" s="11"/>
      <c r="AO40447" s="11"/>
    </row>
    <row r="40448" spans="2:41" x14ac:dyDescent="0.25">
      <c r="B40448" s="6"/>
      <c r="D40448" s="6"/>
      <c r="E40448" s="6"/>
      <c r="F40448" s="6"/>
      <c r="U40448" s="11"/>
      <c r="AO40448" s="11"/>
    </row>
    <row r="40449" spans="2:41" x14ac:dyDescent="0.25">
      <c r="B40449" s="6"/>
      <c r="D40449" s="6"/>
      <c r="E40449" s="6"/>
      <c r="F40449" s="6"/>
      <c r="U40449" s="11"/>
      <c r="AO40449" s="11"/>
    </row>
    <row r="40450" spans="2:41" x14ac:dyDescent="0.25">
      <c r="B40450" s="6"/>
      <c r="D40450" s="6"/>
      <c r="E40450" s="6"/>
      <c r="F40450" s="6"/>
      <c r="U40450" s="11"/>
      <c r="AO40450" s="11"/>
    </row>
    <row r="40451" spans="2:41" x14ac:dyDescent="0.25">
      <c r="B40451" s="6"/>
      <c r="D40451" s="6"/>
      <c r="E40451" s="6"/>
      <c r="F40451" s="6"/>
      <c r="U40451" s="11"/>
      <c r="AO40451" s="11"/>
    </row>
    <row r="40452" spans="2:41" x14ac:dyDescent="0.25">
      <c r="B40452" s="6"/>
      <c r="D40452" s="6"/>
      <c r="E40452" s="6"/>
      <c r="F40452" s="6"/>
      <c r="U40452" s="11"/>
      <c r="AO40452" s="11"/>
    </row>
    <row r="40453" spans="2:41" x14ac:dyDescent="0.25">
      <c r="B40453" s="6"/>
      <c r="D40453" s="6"/>
      <c r="E40453" s="6"/>
      <c r="F40453" s="6"/>
      <c r="U40453" s="11"/>
      <c r="AO40453" s="11"/>
    </row>
    <row r="40454" spans="2:41" x14ac:dyDescent="0.25">
      <c r="B40454" s="6"/>
      <c r="D40454" s="6"/>
      <c r="E40454" s="6"/>
      <c r="F40454" s="6"/>
      <c r="U40454" s="11"/>
      <c r="AO40454" s="11"/>
    </row>
    <row r="40455" spans="2:41" x14ac:dyDescent="0.25">
      <c r="B40455" s="6"/>
      <c r="D40455" s="6"/>
      <c r="E40455" s="6"/>
      <c r="F40455" s="6"/>
      <c r="U40455" s="11"/>
      <c r="AO40455" s="11"/>
    </row>
    <row r="40456" spans="2:41" x14ac:dyDescent="0.25">
      <c r="B40456" s="6"/>
      <c r="D40456" s="6"/>
      <c r="E40456" s="6"/>
      <c r="F40456" s="6"/>
      <c r="U40456" s="11"/>
      <c r="AO40456" s="11"/>
    </row>
    <row r="40457" spans="2:41" x14ac:dyDescent="0.25">
      <c r="B40457" s="6"/>
      <c r="D40457" s="6"/>
      <c r="E40457" s="6"/>
      <c r="F40457" s="6"/>
      <c r="U40457" s="11"/>
      <c r="AO40457" s="11"/>
    </row>
    <row r="40458" spans="2:41" x14ac:dyDescent="0.25">
      <c r="B40458" s="6"/>
      <c r="D40458" s="6"/>
      <c r="E40458" s="6"/>
      <c r="F40458" s="6"/>
      <c r="U40458" s="11"/>
      <c r="AO40458" s="11"/>
    </row>
    <row r="40459" spans="2:41" x14ac:dyDescent="0.25">
      <c r="B40459" s="6"/>
      <c r="D40459" s="6"/>
      <c r="E40459" s="6"/>
      <c r="F40459" s="6"/>
      <c r="U40459" s="11"/>
      <c r="AO40459" s="11"/>
    </row>
    <row r="40460" spans="2:41" x14ac:dyDescent="0.25">
      <c r="B40460" s="6"/>
      <c r="D40460" s="6"/>
      <c r="E40460" s="6"/>
      <c r="F40460" s="6"/>
      <c r="U40460" s="11"/>
      <c r="AO40460" s="11"/>
    </row>
    <row r="40461" spans="2:41" x14ac:dyDescent="0.25">
      <c r="B40461" s="6"/>
      <c r="D40461" s="6"/>
      <c r="E40461" s="6"/>
      <c r="F40461" s="6"/>
      <c r="U40461" s="11"/>
      <c r="AO40461" s="11"/>
    </row>
    <row r="40462" spans="2:41" x14ac:dyDescent="0.25">
      <c r="B40462" s="6"/>
      <c r="D40462" s="6"/>
      <c r="E40462" s="6"/>
      <c r="F40462" s="6"/>
      <c r="U40462" s="11"/>
      <c r="AO40462" s="11"/>
    </row>
    <row r="40463" spans="2:41" x14ac:dyDescent="0.25">
      <c r="B40463" s="6"/>
      <c r="D40463" s="6"/>
      <c r="E40463" s="6"/>
      <c r="F40463" s="6"/>
      <c r="U40463" s="11"/>
      <c r="AO40463" s="11"/>
    </row>
    <row r="40464" spans="2:41" x14ac:dyDescent="0.25">
      <c r="B40464" s="6"/>
      <c r="D40464" s="6"/>
      <c r="E40464" s="6"/>
      <c r="F40464" s="6"/>
      <c r="U40464" s="11"/>
      <c r="AO40464" s="11"/>
    </row>
    <row r="40465" spans="2:41" x14ac:dyDescent="0.25">
      <c r="B40465" s="6"/>
      <c r="D40465" s="6"/>
      <c r="E40465" s="6"/>
      <c r="F40465" s="6"/>
      <c r="U40465" s="11"/>
      <c r="AO40465" s="11"/>
    </row>
    <row r="40466" spans="2:41" x14ac:dyDescent="0.25">
      <c r="B40466" s="6"/>
      <c r="D40466" s="6"/>
      <c r="E40466" s="6"/>
      <c r="F40466" s="6"/>
      <c r="U40466" s="11"/>
      <c r="AO40466" s="11"/>
    </row>
    <row r="40467" spans="2:41" x14ac:dyDescent="0.25">
      <c r="B40467" s="6"/>
      <c r="D40467" s="6"/>
      <c r="E40467" s="6"/>
      <c r="F40467" s="6"/>
      <c r="U40467" s="11"/>
      <c r="AO40467" s="11"/>
    </row>
    <row r="40468" spans="2:41" x14ac:dyDescent="0.25">
      <c r="B40468" s="6"/>
      <c r="D40468" s="6"/>
      <c r="E40468" s="6"/>
      <c r="F40468" s="6"/>
      <c r="U40468" s="11"/>
      <c r="AO40468" s="11"/>
    </row>
    <row r="40469" spans="2:41" x14ac:dyDescent="0.25">
      <c r="B40469" s="6"/>
      <c r="D40469" s="6"/>
      <c r="E40469" s="6"/>
      <c r="F40469" s="6"/>
      <c r="U40469" s="11"/>
      <c r="AO40469" s="11"/>
    </row>
    <row r="40470" spans="2:41" x14ac:dyDescent="0.25">
      <c r="B40470" s="6"/>
      <c r="D40470" s="6"/>
      <c r="E40470" s="6"/>
      <c r="F40470" s="6"/>
      <c r="U40470" s="11"/>
      <c r="AO40470" s="11"/>
    </row>
    <row r="40471" spans="2:41" x14ac:dyDescent="0.25">
      <c r="B40471" s="6"/>
      <c r="D40471" s="6"/>
      <c r="E40471" s="6"/>
      <c r="F40471" s="6"/>
      <c r="U40471" s="11"/>
      <c r="AO40471" s="11"/>
    </row>
    <row r="40472" spans="2:41" x14ac:dyDescent="0.25">
      <c r="B40472" s="6"/>
      <c r="D40472" s="6"/>
      <c r="E40472" s="6"/>
      <c r="F40472" s="6"/>
      <c r="U40472" s="11"/>
      <c r="AO40472" s="11"/>
    </row>
    <row r="40473" spans="2:41" x14ac:dyDescent="0.25">
      <c r="B40473" s="6"/>
      <c r="D40473" s="6"/>
      <c r="E40473" s="6"/>
      <c r="F40473" s="6"/>
      <c r="U40473" s="11"/>
      <c r="AO40473" s="11"/>
    </row>
    <row r="40474" spans="2:41" x14ac:dyDescent="0.25">
      <c r="B40474" s="6"/>
      <c r="D40474" s="6"/>
      <c r="E40474" s="6"/>
      <c r="F40474" s="6"/>
      <c r="U40474" s="11"/>
      <c r="AO40474" s="11"/>
    </row>
    <row r="40475" spans="2:41" x14ac:dyDescent="0.25">
      <c r="B40475" s="6"/>
      <c r="D40475" s="6"/>
      <c r="E40475" s="6"/>
      <c r="F40475" s="6"/>
      <c r="U40475" s="11"/>
      <c r="AO40475" s="11"/>
    </row>
    <row r="40476" spans="2:41" x14ac:dyDescent="0.25">
      <c r="B40476" s="6"/>
      <c r="D40476" s="6"/>
      <c r="E40476" s="6"/>
      <c r="F40476" s="6"/>
      <c r="U40476" s="11"/>
      <c r="AO40476" s="11"/>
    </row>
    <row r="40477" spans="2:41" x14ac:dyDescent="0.25">
      <c r="B40477" s="6"/>
      <c r="D40477" s="6"/>
      <c r="E40477" s="6"/>
      <c r="F40477" s="6"/>
      <c r="U40477" s="11"/>
      <c r="AO40477" s="11"/>
    </row>
    <row r="40478" spans="2:41" x14ac:dyDescent="0.25">
      <c r="B40478" s="6"/>
      <c r="D40478" s="6"/>
      <c r="E40478" s="6"/>
      <c r="F40478" s="6"/>
      <c r="U40478" s="11"/>
      <c r="AO40478" s="11"/>
    </row>
    <row r="40479" spans="2:41" x14ac:dyDescent="0.25">
      <c r="B40479" s="6"/>
      <c r="D40479" s="6"/>
      <c r="E40479" s="6"/>
      <c r="F40479" s="6"/>
      <c r="U40479" s="11"/>
      <c r="AO40479" s="11"/>
    </row>
    <row r="40480" spans="2:41" x14ac:dyDescent="0.25">
      <c r="B40480" s="6"/>
      <c r="D40480" s="6"/>
      <c r="E40480" s="6"/>
      <c r="F40480" s="6"/>
      <c r="U40480" s="11"/>
      <c r="AO40480" s="11"/>
    </row>
    <row r="40481" spans="2:41" x14ac:dyDescent="0.25">
      <c r="B40481" s="6"/>
      <c r="D40481" s="6"/>
      <c r="E40481" s="6"/>
      <c r="F40481" s="6"/>
      <c r="U40481" s="11"/>
      <c r="AO40481" s="11"/>
    </row>
    <row r="40482" spans="2:41" x14ac:dyDescent="0.25">
      <c r="B40482" s="6"/>
      <c r="D40482" s="6"/>
      <c r="E40482" s="6"/>
      <c r="F40482" s="6"/>
      <c r="U40482" s="11"/>
      <c r="AO40482" s="11"/>
    </row>
    <row r="40483" spans="2:41" x14ac:dyDescent="0.25">
      <c r="B40483" s="6"/>
      <c r="D40483" s="6"/>
      <c r="E40483" s="6"/>
      <c r="F40483" s="6"/>
      <c r="U40483" s="11"/>
      <c r="AO40483" s="11"/>
    </row>
    <row r="40484" spans="2:41" x14ac:dyDescent="0.25">
      <c r="B40484" s="6"/>
      <c r="D40484" s="6"/>
      <c r="E40484" s="6"/>
      <c r="F40484" s="6"/>
      <c r="U40484" s="11"/>
      <c r="AO40484" s="11"/>
    </row>
    <row r="40485" spans="2:41" x14ac:dyDescent="0.25">
      <c r="B40485" s="6"/>
      <c r="D40485" s="6"/>
      <c r="E40485" s="6"/>
      <c r="F40485" s="6"/>
      <c r="U40485" s="11"/>
      <c r="AO40485" s="11"/>
    </row>
    <row r="40486" spans="2:41" x14ac:dyDescent="0.25">
      <c r="B40486" s="6"/>
      <c r="D40486" s="6"/>
      <c r="E40486" s="6"/>
      <c r="F40486" s="6"/>
      <c r="U40486" s="11"/>
      <c r="AO40486" s="11"/>
    </row>
    <row r="40487" spans="2:41" x14ac:dyDescent="0.25">
      <c r="B40487" s="6"/>
      <c r="D40487" s="6"/>
      <c r="E40487" s="6"/>
      <c r="F40487" s="6"/>
      <c r="U40487" s="11"/>
      <c r="AO40487" s="11"/>
    </row>
    <row r="40488" spans="2:41" x14ac:dyDescent="0.25">
      <c r="B40488" s="6"/>
      <c r="D40488" s="6"/>
      <c r="E40488" s="6"/>
      <c r="F40488" s="6"/>
      <c r="U40488" s="11"/>
      <c r="AO40488" s="11"/>
    </row>
    <row r="40489" spans="2:41" x14ac:dyDescent="0.25">
      <c r="B40489" s="6"/>
      <c r="D40489" s="6"/>
      <c r="E40489" s="6"/>
      <c r="F40489" s="6"/>
      <c r="U40489" s="11"/>
      <c r="AO40489" s="11"/>
    </row>
    <row r="40490" spans="2:41" x14ac:dyDescent="0.25">
      <c r="B40490" s="6"/>
      <c r="D40490" s="6"/>
      <c r="E40490" s="6"/>
      <c r="F40490" s="6"/>
      <c r="U40490" s="11"/>
      <c r="AO40490" s="11"/>
    </row>
    <row r="40491" spans="2:41" x14ac:dyDescent="0.25">
      <c r="B40491" s="6"/>
      <c r="D40491" s="6"/>
      <c r="E40491" s="6"/>
      <c r="F40491" s="6"/>
      <c r="U40491" s="11"/>
      <c r="AO40491" s="11"/>
    </row>
    <row r="40492" spans="2:41" x14ac:dyDescent="0.25">
      <c r="B40492" s="6"/>
      <c r="D40492" s="6"/>
      <c r="E40492" s="6"/>
      <c r="F40492" s="6"/>
      <c r="U40492" s="11"/>
      <c r="AO40492" s="11"/>
    </row>
    <row r="40493" spans="2:41" x14ac:dyDescent="0.25">
      <c r="B40493" s="6"/>
      <c r="D40493" s="6"/>
      <c r="E40493" s="6"/>
      <c r="F40493" s="6"/>
      <c r="U40493" s="11"/>
      <c r="AO40493" s="11"/>
    </row>
    <row r="40494" spans="2:41" x14ac:dyDescent="0.25">
      <c r="B40494" s="6"/>
      <c r="D40494" s="6"/>
      <c r="E40494" s="6"/>
      <c r="F40494" s="6"/>
      <c r="U40494" s="11"/>
      <c r="AO40494" s="11"/>
    </row>
    <row r="40495" spans="2:41" x14ac:dyDescent="0.25">
      <c r="B40495" s="6"/>
      <c r="D40495" s="6"/>
      <c r="E40495" s="6"/>
      <c r="F40495" s="6"/>
      <c r="U40495" s="11"/>
      <c r="AO40495" s="11"/>
    </row>
    <row r="40496" spans="2:41" x14ac:dyDescent="0.25">
      <c r="B40496" s="6"/>
      <c r="D40496" s="6"/>
      <c r="E40496" s="6"/>
      <c r="F40496" s="6"/>
      <c r="U40496" s="11"/>
      <c r="AO40496" s="11"/>
    </row>
    <row r="40497" spans="2:41" x14ac:dyDescent="0.25">
      <c r="B40497" s="6"/>
      <c r="D40497" s="6"/>
      <c r="E40497" s="6"/>
      <c r="F40497" s="6"/>
      <c r="U40497" s="11"/>
      <c r="AO40497" s="11"/>
    </row>
    <row r="40498" spans="2:41" x14ac:dyDescent="0.25">
      <c r="B40498" s="6"/>
      <c r="D40498" s="6"/>
      <c r="E40498" s="6"/>
      <c r="F40498" s="6"/>
      <c r="U40498" s="11"/>
      <c r="AO40498" s="11"/>
    </row>
    <row r="40499" spans="2:41" x14ac:dyDescent="0.25">
      <c r="B40499" s="6"/>
      <c r="D40499" s="6"/>
      <c r="E40499" s="6"/>
      <c r="F40499" s="6"/>
      <c r="U40499" s="11"/>
      <c r="AO40499" s="11"/>
    </row>
    <row r="40500" spans="2:41" x14ac:dyDescent="0.25">
      <c r="B40500" s="6"/>
      <c r="D40500" s="6"/>
      <c r="E40500" s="6"/>
      <c r="F40500" s="6"/>
      <c r="U40500" s="11"/>
      <c r="AO40500" s="11"/>
    </row>
    <row r="40501" spans="2:41" x14ac:dyDescent="0.25">
      <c r="B40501" s="6"/>
      <c r="D40501" s="6"/>
      <c r="E40501" s="6"/>
      <c r="F40501" s="6"/>
      <c r="U40501" s="11"/>
      <c r="AO40501" s="11"/>
    </row>
    <row r="40502" spans="2:41" x14ac:dyDescent="0.25">
      <c r="B40502" s="6"/>
      <c r="D40502" s="6"/>
      <c r="E40502" s="6"/>
      <c r="F40502" s="6"/>
      <c r="U40502" s="11"/>
      <c r="AO40502" s="11"/>
    </row>
    <row r="40503" spans="2:41" x14ac:dyDescent="0.25">
      <c r="B40503" s="6"/>
      <c r="D40503" s="6"/>
      <c r="E40503" s="6"/>
      <c r="F40503" s="6"/>
      <c r="U40503" s="11"/>
      <c r="AO40503" s="11"/>
    </row>
    <row r="40504" spans="2:41" x14ac:dyDescent="0.25">
      <c r="B40504" s="6"/>
      <c r="D40504" s="6"/>
      <c r="E40504" s="6"/>
      <c r="F40504" s="6"/>
      <c r="U40504" s="11"/>
      <c r="AO40504" s="11"/>
    </row>
    <row r="40505" spans="2:41" x14ac:dyDescent="0.25">
      <c r="B40505" s="6"/>
      <c r="D40505" s="6"/>
      <c r="E40505" s="6"/>
      <c r="F40505" s="6"/>
      <c r="U40505" s="11"/>
      <c r="AO40505" s="11"/>
    </row>
    <row r="40506" spans="2:41" x14ac:dyDescent="0.25">
      <c r="B40506" s="6"/>
      <c r="D40506" s="6"/>
      <c r="E40506" s="6"/>
      <c r="F40506" s="6"/>
      <c r="U40506" s="11"/>
      <c r="AO40506" s="11"/>
    </row>
    <row r="40507" spans="2:41" x14ac:dyDescent="0.25">
      <c r="B40507" s="6"/>
      <c r="D40507" s="6"/>
      <c r="E40507" s="6"/>
      <c r="F40507" s="6"/>
      <c r="U40507" s="11"/>
      <c r="AO40507" s="11"/>
    </row>
    <row r="40508" spans="2:41" x14ac:dyDescent="0.25">
      <c r="B40508" s="6"/>
      <c r="D40508" s="6"/>
      <c r="E40508" s="6"/>
      <c r="F40508" s="6"/>
      <c r="U40508" s="11"/>
      <c r="AO40508" s="11"/>
    </row>
    <row r="40509" spans="2:41" x14ac:dyDescent="0.25">
      <c r="B40509" s="6"/>
      <c r="D40509" s="6"/>
      <c r="E40509" s="6"/>
      <c r="F40509" s="6"/>
      <c r="U40509" s="11"/>
      <c r="AO40509" s="11"/>
    </row>
    <row r="40510" spans="2:41" x14ac:dyDescent="0.25">
      <c r="B40510" s="6"/>
      <c r="D40510" s="6"/>
      <c r="E40510" s="6"/>
      <c r="F40510" s="6"/>
      <c r="U40510" s="11"/>
      <c r="AO40510" s="11"/>
    </row>
    <row r="40511" spans="2:41" x14ac:dyDescent="0.25">
      <c r="B40511" s="6"/>
      <c r="D40511" s="6"/>
      <c r="E40511" s="6"/>
      <c r="F40511" s="6"/>
      <c r="U40511" s="11"/>
      <c r="AO40511" s="11"/>
    </row>
    <row r="40512" spans="2:41" x14ac:dyDescent="0.25">
      <c r="B40512" s="6"/>
      <c r="D40512" s="6"/>
      <c r="E40512" s="6"/>
      <c r="F40512" s="6"/>
      <c r="U40512" s="11"/>
      <c r="AO40512" s="11"/>
    </row>
    <row r="40513" spans="2:41" x14ac:dyDescent="0.25">
      <c r="B40513" s="6"/>
      <c r="D40513" s="6"/>
      <c r="E40513" s="6"/>
      <c r="F40513" s="6"/>
      <c r="U40513" s="11"/>
      <c r="AO40513" s="11"/>
    </row>
    <row r="40514" spans="2:41" x14ac:dyDescent="0.25">
      <c r="B40514" s="6"/>
      <c r="D40514" s="6"/>
      <c r="E40514" s="6"/>
      <c r="F40514" s="6"/>
      <c r="U40514" s="11"/>
      <c r="AO40514" s="11"/>
    </row>
    <row r="40515" spans="2:41" x14ac:dyDescent="0.25">
      <c r="B40515" s="6"/>
      <c r="D40515" s="6"/>
      <c r="E40515" s="6"/>
      <c r="F40515" s="6"/>
      <c r="U40515" s="11"/>
      <c r="AO40515" s="11"/>
    </row>
    <row r="40516" spans="2:41" x14ac:dyDescent="0.25">
      <c r="B40516" s="6"/>
      <c r="D40516" s="6"/>
      <c r="E40516" s="6"/>
      <c r="F40516" s="6"/>
      <c r="U40516" s="11"/>
      <c r="AO40516" s="11"/>
    </row>
    <row r="40517" spans="2:41" x14ac:dyDescent="0.25">
      <c r="B40517" s="6"/>
      <c r="D40517" s="6"/>
      <c r="E40517" s="6"/>
      <c r="F40517" s="6"/>
      <c r="U40517" s="11"/>
      <c r="AO40517" s="11"/>
    </row>
    <row r="40518" spans="2:41" x14ac:dyDescent="0.25">
      <c r="B40518" s="6"/>
      <c r="D40518" s="6"/>
      <c r="E40518" s="6"/>
      <c r="F40518" s="6"/>
      <c r="U40518" s="11"/>
      <c r="AO40518" s="11"/>
    </row>
    <row r="40519" spans="2:41" x14ac:dyDescent="0.25">
      <c r="B40519" s="6"/>
      <c r="D40519" s="6"/>
      <c r="E40519" s="6"/>
      <c r="F40519" s="6"/>
      <c r="U40519" s="11"/>
      <c r="AO40519" s="11"/>
    </row>
    <row r="40520" spans="2:41" x14ac:dyDescent="0.25">
      <c r="B40520" s="6"/>
      <c r="D40520" s="6"/>
      <c r="E40520" s="6"/>
      <c r="F40520" s="6"/>
      <c r="U40520" s="11"/>
      <c r="AO40520" s="11"/>
    </row>
    <row r="40521" spans="2:41" x14ac:dyDescent="0.25">
      <c r="B40521" s="6"/>
      <c r="D40521" s="6"/>
      <c r="E40521" s="6"/>
      <c r="F40521" s="6"/>
      <c r="U40521" s="11"/>
      <c r="AO40521" s="11"/>
    </row>
    <row r="40522" spans="2:41" x14ac:dyDescent="0.25">
      <c r="B40522" s="6"/>
      <c r="D40522" s="6"/>
      <c r="E40522" s="6"/>
      <c r="F40522" s="6"/>
      <c r="U40522" s="11"/>
      <c r="AO40522" s="11"/>
    </row>
    <row r="40523" spans="2:41" x14ac:dyDescent="0.25">
      <c r="B40523" s="6"/>
      <c r="D40523" s="6"/>
      <c r="E40523" s="6"/>
      <c r="F40523" s="6"/>
      <c r="U40523" s="11"/>
      <c r="AO40523" s="11"/>
    </row>
    <row r="40524" spans="2:41" x14ac:dyDescent="0.25">
      <c r="B40524" s="6"/>
      <c r="D40524" s="6"/>
      <c r="E40524" s="6"/>
      <c r="F40524" s="6"/>
      <c r="U40524" s="11"/>
      <c r="AO40524" s="11"/>
    </row>
    <row r="40525" spans="2:41" x14ac:dyDescent="0.25">
      <c r="B40525" s="6"/>
      <c r="D40525" s="6"/>
      <c r="E40525" s="6"/>
      <c r="F40525" s="6"/>
      <c r="U40525" s="11"/>
      <c r="AO40525" s="11"/>
    </row>
    <row r="40526" spans="2:41" x14ac:dyDescent="0.25">
      <c r="B40526" s="6"/>
      <c r="D40526" s="6"/>
      <c r="E40526" s="6"/>
      <c r="F40526" s="6"/>
      <c r="U40526" s="11"/>
      <c r="AO40526" s="11"/>
    </row>
    <row r="40527" spans="2:41" x14ac:dyDescent="0.25">
      <c r="B40527" s="6"/>
      <c r="D40527" s="6"/>
      <c r="E40527" s="6"/>
      <c r="F40527" s="6"/>
      <c r="U40527" s="11"/>
      <c r="AO40527" s="11"/>
    </row>
    <row r="40528" spans="2:41" x14ac:dyDescent="0.25">
      <c r="B40528" s="6"/>
      <c r="D40528" s="6"/>
      <c r="E40528" s="6"/>
      <c r="F40528" s="6"/>
      <c r="U40528" s="11"/>
      <c r="AO40528" s="11"/>
    </row>
    <row r="40529" spans="2:41" x14ac:dyDescent="0.25">
      <c r="B40529" s="6"/>
      <c r="D40529" s="6"/>
      <c r="E40529" s="6"/>
      <c r="F40529" s="6"/>
      <c r="U40529" s="11"/>
      <c r="AO40529" s="11"/>
    </row>
    <row r="40530" spans="2:41" x14ac:dyDescent="0.25">
      <c r="B40530" s="6"/>
      <c r="D40530" s="6"/>
      <c r="E40530" s="6"/>
      <c r="F40530" s="6"/>
      <c r="U40530" s="11"/>
      <c r="AO40530" s="11"/>
    </row>
    <row r="40531" spans="2:41" x14ac:dyDescent="0.25">
      <c r="B40531" s="6"/>
      <c r="D40531" s="6"/>
      <c r="E40531" s="6"/>
      <c r="F40531" s="6"/>
      <c r="U40531" s="11"/>
      <c r="AO40531" s="11"/>
    </row>
    <row r="40532" spans="2:41" x14ac:dyDescent="0.25">
      <c r="B40532" s="6"/>
      <c r="D40532" s="6"/>
      <c r="E40532" s="6"/>
      <c r="F40532" s="6"/>
      <c r="U40532" s="11"/>
      <c r="AO40532" s="11"/>
    </row>
    <row r="40533" spans="2:41" x14ac:dyDescent="0.25">
      <c r="B40533" s="6"/>
      <c r="D40533" s="6"/>
      <c r="E40533" s="6"/>
      <c r="F40533" s="6"/>
      <c r="U40533" s="11"/>
      <c r="AO40533" s="11"/>
    </row>
    <row r="40534" spans="2:41" x14ac:dyDescent="0.25">
      <c r="B40534" s="6"/>
      <c r="D40534" s="6"/>
      <c r="E40534" s="6"/>
      <c r="F40534" s="6"/>
      <c r="U40534" s="11"/>
      <c r="AO40534" s="11"/>
    </row>
    <row r="40535" spans="2:41" x14ac:dyDescent="0.25">
      <c r="B40535" s="6"/>
      <c r="D40535" s="6"/>
      <c r="E40535" s="6"/>
      <c r="F40535" s="6"/>
      <c r="U40535" s="11"/>
      <c r="AO40535" s="11"/>
    </row>
    <row r="40536" spans="2:41" x14ac:dyDescent="0.25">
      <c r="B40536" s="6"/>
      <c r="D40536" s="6"/>
      <c r="E40536" s="6"/>
      <c r="F40536" s="6"/>
      <c r="U40536" s="11"/>
      <c r="AO40536" s="11"/>
    </row>
    <row r="40537" spans="2:41" x14ac:dyDescent="0.25">
      <c r="B40537" s="6"/>
      <c r="D40537" s="6"/>
      <c r="E40537" s="6"/>
      <c r="F40537" s="6"/>
      <c r="U40537" s="11"/>
      <c r="AO40537" s="11"/>
    </row>
    <row r="40538" spans="2:41" x14ac:dyDescent="0.25">
      <c r="B40538" s="6"/>
      <c r="D40538" s="6"/>
      <c r="E40538" s="6"/>
      <c r="F40538" s="6"/>
      <c r="U40538" s="11"/>
      <c r="AO40538" s="11"/>
    </row>
    <row r="40539" spans="2:41" x14ac:dyDescent="0.25">
      <c r="B40539" s="6"/>
      <c r="D40539" s="6"/>
      <c r="E40539" s="6"/>
      <c r="F40539" s="6"/>
      <c r="U40539" s="11"/>
      <c r="AO40539" s="11"/>
    </row>
    <row r="40540" spans="2:41" x14ac:dyDescent="0.25">
      <c r="B40540" s="6"/>
      <c r="D40540" s="6"/>
      <c r="E40540" s="6"/>
      <c r="F40540" s="6"/>
      <c r="U40540" s="11"/>
      <c r="AO40540" s="11"/>
    </row>
    <row r="40541" spans="2:41" x14ac:dyDescent="0.25">
      <c r="B40541" s="6"/>
      <c r="D40541" s="6"/>
      <c r="E40541" s="6"/>
      <c r="F40541" s="6"/>
      <c r="U40541" s="11"/>
      <c r="AO40541" s="11"/>
    </row>
    <row r="40542" spans="2:41" x14ac:dyDescent="0.25">
      <c r="B40542" s="6"/>
      <c r="D40542" s="6"/>
      <c r="E40542" s="6"/>
      <c r="F40542" s="6"/>
      <c r="U40542" s="11"/>
      <c r="AO40542" s="11"/>
    </row>
    <row r="40543" spans="2:41" x14ac:dyDescent="0.25">
      <c r="B40543" s="6"/>
      <c r="D40543" s="6"/>
      <c r="E40543" s="6"/>
      <c r="F40543" s="6"/>
      <c r="U40543" s="11"/>
      <c r="AO40543" s="11"/>
    </row>
    <row r="40544" spans="2:41" x14ac:dyDescent="0.25">
      <c r="B40544" s="6"/>
      <c r="D40544" s="6"/>
      <c r="E40544" s="6"/>
      <c r="F40544" s="6"/>
      <c r="U40544" s="11"/>
      <c r="AO40544" s="11"/>
    </row>
    <row r="40545" spans="2:41" x14ac:dyDescent="0.25">
      <c r="B40545" s="6"/>
      <c r="D40545" s="6"/>
      <c r="E40545" s="6"/>
      <c r="F40545" s="6"/>
      <c r="U40545" s="11"/>
      <c r="AO40545" s="11"/>
    </row>
    <row r="40546" spans="2:41" x14ac:dyDescent="0.25">
      <c r="B40546" s="6"/>
      <c r="D40546" s="6"/>
      <c r="E40546" s="6"/>
      <c r="F40546" s="6"/>
      <c r="U40546" s="11"/>
      <c r="AO40546" s="11"/>
    </row>
    <row r="40547" spans="2:41" x14ac:dyDescent="0.25">
      <c r="B40547" s="6"/>
      <c r="D40547" s="6"/>
      <c r="E40547" s="6"/>
      <c r="F40547" s="6"/>
      <c r="U40547" s="11"/>
      <c r="AO40547" s="11"/>
    </row>
    <row r="40548" spans="2:41" x14ac:dyDescent="0.25">
      <c r="B40548" s="6"/>
      <c r="D40548" s="6"/>
      <c r="E40548" s="6"/>
      <c r="F40548" s="6"/>
      <c r="U40548" s="11"/>
      <c r="AO40548" s="11"/>
    </row>
    <row r="40549" spans="2:41" x14ac:dyDescent="0.25">
      <c r="B40549" s="6"/>
      <c r="D40549" s="6"/>
      <c r="E40549" s="6"/>
      <c r="F40549" s="6"/>
      <c r="U40549" s="11"/>
      <c r="AO40549" s="11"/>
    </row>
    <row r="40550" spans="2:41" x14ac:dyDescent="0.25">
      <c r="B40550" s="6"/>
      <c r="D40550" s="6"/>
      <c r="E40550" s="6"/>
      <c r="F40550" s="6"/>
      <c r="U40550" s="11"/>
      <c r="AO40550" s="11"/>
    </row>
    <row r="40551" spans="2:41" x14ac:dyDescent="0.25">
      <c r="B40551" s="6"/>
      <c r="D40551" s="6"/>
      <c r="E40551" s="6"/>
      <c r="F40551" s="6"/>
      <c r="U40551" s="11"/>
      <c r="AO40551" s="11"/>
    </row>
    <row r="40552" spans="2:41" x14ac:dyDescent="0.25">
      <c r="B40552" s="6"/>
      <c r="D40552" s="6"/>
      <c r="E40552" s="6"/>
      <c r="F40552" s="6"/>
      <c r="U40552" s="11"/>
      <c r="AO40552" s="11"/>
    </row>
    <row r="40553" spans="2:41" x14ac:dyDescent="0.25">
      <c r="B40553" s="6"/>
      <c r="D40553" s="6"/>
      <c r="E40553" s="6"/>
      <c r="F40553" s="6"/>
      <c r="U40553" s="11"/>
      <c r="AO40553" s="11"/>
    </row>
    <row r="40554" spans="2:41" x14ac:dyDescent="0.25">
      <c r="B40554" s="6"/>
      <c r="D40554" s="6"/>
      <c r="E40554" s="6"/>
      <c r="F40554" s="6"/>
      <c r="U40554" s="11"/>
      <c r="AO40554" s="11"/>
    </row>
    <row r="40555" spans="2:41" x14ac:dyDescent="0.25">
      <c r="B40555" s="6"/>
      <c r="D40555" s="6"/>
      <c r="E40555" s="6"/>
      <c r="F40555" s="6"/>
      <c r="U40555" s="11"/>
      <c r="AO40555" s="11"/>
    </row>
    <row r="40556" spans="2:41" x14ac:dyDescent="0.25">
      <c r="B40556" s="6"/>
      <c r="D40556" s="6"/>
      <c r="E40556" s="6"/>
      <c r="F40556" s="6"/>
      <c r="U40556" s="11"/>
      <c r="AO40556" s="11"/>
    </row>
    <row r="40557" spans="2:41" x14ac:dyDescent="0.25">
      <c r="B40557" s="6"/>
      <c r="D40557" s="6"/>
      <c r="E40557" s="6"/>
      <c r="F40557" s="6"/>
      <c r="U40557" s="11"/>
      <c r="AO40557" s="11"/>
    </row>
    <row r="40558" spans="2:41" x14ac:dyDescent="0.25">
      <c r="B40558" s="6"/>
      <c r="D40558" s="6"/>
      <c r="E40558" s="6"/>
      <c r="F40558" s="6"/>
      <c r="U40558" s="11"/>
      <c r="AO40558" s="11"/>
    </row>
    <row r="40559" spans="2:41" x14ac:dyDescent="0.25">
      <c r="B40559" s="6"/>
      <c r="D40559" s="6"/>
      <c r="E40559" s="6"/>
      <c r="F40559" s="6"/>
      <c r="U40559" s="11"/>
      <c r="AO40559" s="11"/>
    </row>
    <row r="40560" spans="2:41" x14ac:dyDescent="0.25">
      <c r="B40560" s="6"/>
      <c r="D40560" s="6"/>
      <c r="E40560" s="6"/>
      <c r="F40560" s="6"/>
      <c r="U40560" s="11"/>
      <c r="AO40560" s="11"/>
    </row>
    <row r="40561" spans="2:41" x14ac:dyDescent="0.25">
      <c r="B40561" s="6"/>
      <c r="D40561" s="6"/>
      <c r="E40561" s="6"/>
      <c r="F40561" s="6"/>
      <c r="U40561" s="11"/>
      <c r="AO40561" s="11"/>
    </row>
    <row r="40562" spans="2:41" x14ac:dyDescent="0.25">
      <c r="B40562" s="6"/>
      <c r="D40562" s="6"/>
      <c r="E40562" s="6"/>
      <c r="F40562" s="6"/>
      <c r="U40562" s="11"/>
      <c r="AO40562" s="11"/>
    </row>
    <row r="40563" spans="2:41" x14ac:dyDescent="0.25">
      <c r="B40563" s="6"/>
      <c r="D40563" s="6"/>
      <c r="E40563" s="6"/>
      <c r="F40563" s="6"/>
      <c r="U40563" s="11"/>
      <c r="AO40563" s="11"/>
    </row>
    <row r="40564" spans="2:41" x14ac:dyDescent="0.25">
      <c r="B40564" s="6"/>
      <c r="D40564" s="6"/>
      <c r="E40564" s="6"/>
      <c r="F40564" s="6"/>
      <c r="U40564" s="11"/>
      <c r="AO40564" s="11"/>
    </row>
    <row r="40565" spans="2:41" x14ac:dyDescent="0.25">
      <c r="B40565" s="6"/>
      <c r="D40565" s="6"/>
      <c r="E40565" s="6"/>
      <c r="F40565" s="6"/>
      <c r="U40565" s="11"/>
      <c r="AO40565" s="11"/>
    </row>
    <row r="40566" spans="2:41" x14ac:dyDescent="0.25">
      <c r="B40566" s="6"/>
      <c r="D40566" s="6"/>
      <c r="E40566" s="6"/>
      <c r="F40566" s="6"/>
      <c r="U40566" s="11"/>
      <c r="AO40566" s="11"/>
    </row>
    <row r="40567" spans="2:41" x14ac:dyDescent="0.25">
      <c r="B40567" s="6"/>
      <c r="D40567" s="6"/>
      <c r="E40567" s="6"/>
      <c r="F40567" s="6"/>
      <c r="U40567" s="11"/>
      <c r="AO40567" s="11"/>
    </row>
    <row r="40568" spans="2:41" x14ac:dyDescent="0.25">
      <c r="B40568" s="6"/>
      <c r="D40568" s="6"/>
      <c r="E40568" s="6"/>
      <c r="F40568" s="6"/>
      <c r="U40568" s="11"/>
      <c r="AO40568" s="11"/>
    </row>
    <row r="40569" spans="2:41" x14ac:dyDescent="0.25">
      <c r="B40569" s="6"/>
      <c r="D40569" s="6"/>
      <c r="E40569" s="6"/>
      <c r="F40569" s="6"/>
      <c r="U40569" s="11"/>
      <c r="AO40569" s="11"/>
    </row>
    <row r="40570" spans="2:41" x14ac:dyDescent="0.25">
      <c r="B40570" s="6"/>
      <c r="D40570" s="6"/>
      <c r="E40570" s="6"/>
      <c r="F40570" s="6"/>
      <c r="U40570" s="11"/>
      <c r="AO40570" s="11"/>
    </row>
    <row r="40571" spans="2:41" x14ac:dyDescent="0.25">
      <c r="B40571" s="6"/>
      <c r="D40571" s="6"/>
      <c r="E40571" s="6"/>
      <c r="F40571" s="6"/>
      <c r="U40571" s="11"/>
      <c r="AO40571" s="11"/>
    </row>
    <row r="40572" spans="2:41" x14ac:dyDescent="0.25">
      <c r="B40572" s="6"/>
      <c r="D40572" s="6"/>
      <c r="E40572" s="6"/>
      <c r="F40572" s="6"/>
      <c r="U40572" s="11"/>
      <c r="AO40572" s="11"/>
    </row>
    <row r="40573" spans="2:41" x14ac:dyDescent="0.25">
      <c r="B40573" s="6"/>
      <c r="D40573" s="6"/>
      <c r="E40573" s="6"/>
      <c r="F40573" s="6"/>
      <c r="U40573" s="11"/>
      <c r="AO40573" s="11"/>
    </row>
    <row r="40574" spans="2:41" x14ac:dyDescent="0.25">
      <c r="B40574" s="6"/>
      <c r="D40574" s="6"/>
      <c r="E40574" s="6"/>
      <c r="F40574" s="6"/>
      <c r="U40574" s="11"/>
      <c r="AO40574" s="11"/>
    </row>
    <row r="40575" spans="2:41" x14ac:dyDescent="0.25">
      <c r="B40575" s="6"/>
      <c r="D40575" s="6"/>
      <c r="E40575" s="6"/>
      <c r="F40575" s="6"/>
      <c r="U40575" s="11"/>
      <c r="AO40575" s="11"/>
    </row>
    <row r="40576" spans="2:41" x14ac:dyDescent="0.25">
      <c r="B40576" s="6"/>
      <c r="D40576" s="6"/>
      <c r="E40576" s="6"/>
      <c r="F40576" s="6"/>
      <c r="U40576" s="11"/>
      <c r="AO40576" s="11"/>
    </row>
    <row r="40577" spans="2:41" x14ac:dyDescent="0.25">
      <c r="B40577" s="6"/>
      <c r="D40577" s="6"/>
      <c r="E40577" s="6"/>
      <c r="F40577" s="6"/>
      <c r="U40577" s="11"/>
      <c r="AO40577" s="11"/>
    </row>
    <row r="40578" spans="2:41" x14ac:dyDescent="0.25">
      <c r="B40578" s="6"/>
      <c r="D40578" s="6"/>
      <c r="E40578" s="6"/>
      <c r="F40578" s="6"/>
      <c r="U40578" s="11"/>
      <c r="AO40578" s="11"/>
    </row>
    <row r="40579" spans="2:41" x14ac:dyDescent="0.25">
      <c r="B40579" s="6"/>
      <c r="D40579" s="6"/>
      <c r="E40579" s="6"/>
      <c r="F40579" s="6"/>
      <c r="U40579" s="11"/>
      <c r="AO40579" s="11"/>
    </row>
    <row r="40580" spans="2:41" x14ac:dyDescent="0.25">
      <c r="B40580" s="6"/>
      <c r="D40580" s="6"/>
      <c r="E40580" s="6"/>
      <c r="F40580" s="6"/>
      <c r="U40580" s="11"/>
      <c r="AO40580" s="11"/>
    </row>
    <row r="40581" spans="2:41" x14ac:dyDescent="0.25">
      <c r="B40581" s="6"/>
      <c r="D40581" s="6"/>
      <c r="E40581" s="6"/>
      <c r="F40581" s="6"/>
      <c r="U40581" s="11"/>
      <c r="AO40581" s="11"/>
    </row>
    <row r="40582" spans="2:41" x14ac:dyDescent="0.25">
      <c r="B40582" s="6"/>
      <c r="D40582" s="6"/>
      <c r="E40582" s="6"/>
      <c r="F40582" s="6"/>
      <c r="U40582" s="11"/>
      <c r="AO40582" s="11"/>
    </row>
    <row r="40583" spans="2:41" x14ac:dyDescent="0.25">
      <c r="B40583" s="6"/>
      <c r="D40583" s="6"/>
      <c r="E40583" s="6"/>
      <c r="F40583" s="6"/>
      <c r="U40583" s="11"/>
      <c r="AO40583" s="11"/>
    </row>
    <row r="40584" spans="2:41" x14ac:dyDescent="0.25">
      <c r="B40584" s="6"/>
      <c r="D40584" s="6"/>
      <c r="E40584" s="6"/>
      <c r="F40584" s="6"/>
      <c r="U40584" s="11"/>
      <c r="AO40584" s="11"/>
    </row>
    <row r="40585" spans="2:41" x14ac:dyDescent="0.25">
      <c r="B40585" s="6"/>
      <c r="D40585" s="6"/>
      <c r="E40585" s="6"/>
      <c r="F40585" s="6"/>
      <c r="U40585" s="11"/>
      <c r="AO40585" s="11"/>
    </row>
    <row r="40586" spans="2:41" x14ac:dyDescent="0.25">
      <c r="B40586" s="6"/>
      <c r="D40586" s="6"/>
      <c r="E40586" s="6"/>
      <c r="F40586" s="6"/>
      <c r="U40586" s="11"/>
      <c r="AO40586" s="11"/>
    </row>
    <row r="40587" spans="2:41" x14ac:dyDescent="0.25">
      <c r="B40587" s="6"/>
      <c r="D40587" s="6"/>
      <c r="E40587" s="6"/>
      <c r="F40587" s="6"/>
      <c r="U40587" s="11"/>
      <c r="AO40587" s="11"/>
    </row>
    <row r="40588" spans="2:41" x14ac:dyDescent="0.25">
      <c r="B40588" s="6"/>
      <c r="D40588" s="6"/>
      <c r="E40588" s="6"/>
      <c r="F40588" s="6"/>
      <c r="U40588" s="11"/>
      <c r="AO40588" s="11"/>
    </row>
    <row r="40589" spans="2:41" x14ac:dyDescent="0.25">
      <c r="B40589" s="6"/>
      <c r="D40589" s="6"/>
      <c r="E40589" s="6"/>
      <c r="F40589" s="6"/>
      <c r="U40589" s="11"/>
      <c r="AO40589" s="11"/>
    </row>
    <row r="40590" spans="2:41" x14ac:dyDescent="0.25">
      <c r="B40590" s="6"/>
      <c r="D40590" s="6"/>
      <c r="E40590" s="6"/>
      <c r="F40590" s="6"/>
      <c r="U40590" s="11"/>
      <c r="AO40590" s="11"/>
    </row>
    <row r="40591" spans="2:41" x14ac:dyDescent="0.25">
      <c r="B40591" s="6"/>
      <c r="D40591" s="6"/>
      <c r="E40591" s="6"/>
      <c r="F40591" s="6"/>
      <c r="U40591" s="11"/>
      <c r="AO40591" s="11"/>
    </row>
    <row r="40592" spans="2:41" x14ac:dyDescent="0.25">
      <c r="B40592" s="6"/>
      <c r="D40592" s="6"/>
      <c r="E40592" s="6"/>
      <c r="F40592" s="6"/>
      <c r="U40592" s="11"/>
      <c r="AO40592" s="11"/>
    </row>
    <row r="40593" spans="2:41" x14ac:dyDescent="0.25">
      <c r="B40593" s="6"/>
      <c r="D40593" s="6"/>
      <c r="E40593" s="6"/>
      <c r="F40593" s="6"/>
      <c r="U40593" s="11"/>
      <c r="AO40593" s="11"/>
    </row>
    <row r="40594" spans="2:41" x14ac:dyDescent="0.25">
      <c r="B40594" s="6"/>
      <c r="D40594" s="6"/>
      <c r="E40594" s="6"/>
      <c r="F40594" s="6"/>
      <c r="U40594" s="11"/>
      <c r="AO40594" s="11"/>
    </row>
    <row r="40595" spans="2:41" x14ac:dyDescent="0.25">
      <c r="B40595" s="6"/>
      <c r="D40595" s="6"/>
      <c r="E40595" s="6"/>
      <c r="F40595" s="6"/>
      <c r="U40595" s="11"/>
      <c r="AO40595" s="11"/>
    </row>
    <row r="40596" spans="2:41" x14ac:dyDescent="0.25">
      <c r="B40596" s="6"/>
      <c r="D40596" s="6"/>
      <c r="E40596" s="6"/>
      <c r="F40596" s="6"/>
      <c r="U40596" s="11"/>
      <c r="AO40596" s="11"/>
    </row>
    <row r="40597" spans="2:41" x14ac:dyDescent="0.25">
      <c r="B40597" s="6"/>
      <c r="D40597" s="6"/>
      <c r="E40597" s="6"/>
      <c r="F40597" s="6"/>
      <c r="U40597" s="11"/>
      <c r="AO40597" s="11"/>
    </row>
    <row r="40598" spans="2:41" x14ac:dyDescent="0.25">
      <c r="B40598" s="6"/>
      <c r="D40598" s="6"/>
      <c r="E40598" s="6"/>
      <c r="F40598" s="6"/>
      <c r="U40598" s="11"/>
      <c r="AO40598" s="11"/>
    </row>
    <row r="40599" spans="2:41" x14ac:dyDescent="0.25">
      <c r="B40599" s="6"/>
      <c r="D40599" s="6"/>
      <c r="E40599" s="6"/>
      <c r="F40599" s="6"/>
      <c r="U40599" s="11"/>
      <c r="AO40599" s="11"/>
    </row>
    <row r="40600" spans="2:41" x14ac:dyDescent="0.25">
      <c r="B40600" s="6"/>
      <c r="D40600" s="6"/>
      <c r="E40600" s="6"/>
      <c r="F40600" s="6"/>
      <c r="U40600" s="11"/>
      <c r="AO40600" s="11"/>
    </row>
    <row r="40601" spans="2:41" x14ac:dyDescent="0.25">
      <c r="B40601" s="6"/>
      <c r="D40601" s="6"/>
      <c r="E40601" s="6"/>
      <c r="F40601" s="6"/>
      <c r="U40601" s="11"/>
      <c r="AO40601" s="11"/>
    </row>
    <row r="40602" spans="2:41" x14ac:dyDescent="0.25">
      <c r="B40602" s="6"/>
      <c r="D40602" s="6"/>
      <c r="E40602" s="6"/>
      <c r="F40602" s="6"/>
      <c r="U40602" s="11"/>
      <c r="AO40602" s="11"/>
    </row>
    <row r="40603" spans="2:41" x14ac:dyDescent="0.25">
      <c r="B40603" s="6"/>
      <c r="D40603" s="6"/>
      <c r="E40603" s="6"/>
      <c r="F40603" s="6"/>
      <c r="U40603" s="11"/>
      <c r="AO40603" s="11"/>
    </row>
    <row r="40604" spans="2:41" x14ac:dyDescent="0.25">
      <c r="B40604" s="6"/>
      <c r="D40604" s="6"/>
      <c r="E40604" s="6"/>
      <c r="F40604" s="6"/>
      <c r="U40604" s="11"/>
      <c r="AO40604" s="11"/>
    </row>
    <row r="40605" spans="2:41" x14ac:dyDescent="0.25">
      <c r="B40605" s="6"/>
      <c r="D40605" s="6"/>
      <c r="E40605" s="6"/>
      <c r="F40605" s="6"/>
      <c r="U40605" s="11"/>
      <c r="AO40605" s="11"/>
    </row>
    <row r="40606" spans="2:41" x14ac:dyDescent="0.25">
      <c r="B40606" s="6"/>
      <c r="D40606" s="6"/>
      <c r="E40606" s="6"/>
      <c r="F40606" s="6"/>
      <c r="U40606" s="11"/>
      <c r="AO40606" s="11"/>
    </row>
    <row r="40607" spans="2:41" x14ac:dyDescent="0.25">
      <c r="B40607" s="6"/>
      <c r="D40607" s="6"/>
      <c r="E40607" s="6"/>
      <c r="F40607" s="6"/>
      <c r="U40607" s="11"/>
      <c r="AO40607" s="11"/>
    </row>
    <row r="40608" spans="2:41" x14ac:dyDescent="0.25">
      <c r="B40608" s="6"/>
      <c r="D40608" s="6"/>
      <c r="E40608" s="6"/>
      <c r="F40608" s="6"/>
      <c r="U40608" s="11"/>
      <c r="AO40608" s="11"/>
    </row>
    <row r="40609" spans="2:41" x14ac:dyDescent="0.25">
      <c r="B40609" s="6"/>
      <c r="D40609" s="6"/>
      <c r="E40609" s="6"/>
      <c r="F40609" s="6"/>
      <c r="U40609" s="11"/>
      <c r="AO40609" s="11"/>
    </row>
    <row r="40610" spans="2:41" x14ac:dyDescent="0.25">
      <c r="B40610" s="6"/>
      <c r="D40610" s="6"/>
      <c r="E40610" s="6"/>
      <c r="F40610" s="6"/>
      <c r="U40610" s="11"/>
      <c r="AO40610" s="11"/>
    </row>
    <row r="40611" spans="2:41" x14ac:dyDescent="0.25">
      <c r="B40611" s="6"/>
      <c r="D40611" s="6"/>
      <c r="E40611" s="6"/>
      <c r="F40611" s="6"/>
      <c r="U40611" s="11"/>
      <c r="AO40611" s="11"/>
    </row>
    <row r="40612" spans="2:41" x14ac:dyDescent="0.25">
      <c r="B40612" s="6"/>
      <c r="D40612" s="6"/>
      <c r="E40612" s="6"/>
      <c r="F40612" s="6"/>
      <c r="U40612" s="11"/>
      <c r="AO40612" s="11"/>
    </row>
    <row r="40613" spans="2:41" x14ac:dyDescent="0.25">
      <c r="B40613" s="6"/>
      <c r="D40613" s="6"/>
      <c r="E40613" s="6"/>
      <c r="F40613" s="6"/>
      <c r="U40613" s="11"/>
      <c r="AO40613" s="11"/>
    </row>
    <row r="40614" spans="2:41" x14ac:dyDescent="0.25">
      <c r="B40614" s="6"/>
      <c r="D40614" s="6"/>
      <c r="E40614" s="6"/>
      <c r="F40614" s="6"/>
      <c r="U40614" s="11"/>
      <c r="AO40614" s="11"/>
    </row>
    <row r="40615" spans="2:41" x14ac:dyDescent="0.25">
      <c r="B40615" s="6"/>
      <c r="D40615" s="6"/>
      <c r="E40615" s="6"/>
      <c r="F40615" s="6"/>
      <c r="U40615" s="11"/>
      <c r="AO40615" s="11"/>
    </row>
    <row r="40616" spans="2:41" x14ac:dyDescent="0.25">
      <c r="B40616" s="6"/>
      <c r="D40616" s="6"/>
      <c r="E40616" s="6"/>
      <c r="F40616" s="6"/>
      <c r="U40616" s="11"/>
      <c r="AO40616" s="11"/>
    </row>
    <row r="40617" spans="2:41" x14ac:dyDescent="0.25">
      <c r="B40617" s="6"/>
      <c r="D40617" s="6"/>
      <c r="E40617" s="6"/>
      <c r="F40617" s="6"/>
      <c r="U40617" s="11"/>
      <c r="AO40617" s="11"/>
    </row>
    <row r="40618" spans="2:41" x14ac:dyDescent="0.25">
      <c r="B40618" s="6"/>
      <c r="D40618" s="6"/>
      <c r="E40618" s="6"/>
      <c r="F40618" s="6"/>
      <c r="U40618" s="11"/>
      <c r="AO40618" s="11"/>
    </row>
    <row r="40619" spans="2:41" x14ac:dyDescent="0.25">
      <c r="B40619" s="6"/>
      <c r="D40619" s="6"/>
      <c r="E40619" s="6"/>
      <c r="F40619" s="6"/>
      <c r="U40619" s="11"/>
      <c r="AO40619" s="11"/>
    </row>
    <row r="40620" spans="2:41" x14ac:dyDescent="0.25">
      <c r="B40620" s="6"/>
      <c r="D40620" s="6"/>
      <c r="E40620" s="6"/>
      <c r="F40620" s="6"/>
      <c r="U40620" s="11"/>
      <c r="AO40620" s="11"/>
    </row>
    <row r="40621" spans="2:41" x14ac:dyDescent="0.25">
      <c r="B40621" s="6"/>
      <c r="D40621" s="6"/>
      <c r="E40621" s="6"/>
      <c r="F40621" s="6"/>
      <c r="U40621" s="11"/>
      <c r="AO40621" s="11"/>
    </row>
    <row r="40622" spans="2:41" x14ac:dyDescent="0.25">
      <c r="B40622" s="6"/>
      <c r="D40622" s="6"/>
      <c r="E40622" s="6"/>
      <c r="F40622" s="6"/>
      <c r="U40622" s="11"/>
      <c r="AO40622" s="11"/>
    </row>
    <row r="40623" spans="2:41" x14ac:dyDescent="0.25">
      <c r="B40623" s="6"/>
      <c r="D40623" s="6"/>
      <c r="E40623" s="6"/>
      <c r="F40623" s="6"/>
      <c r="U40623" s="11"/>
      <c r="AO40623" s="11"/>
    </row>
    <row r="40624" spans="2:41" x14ac:dyDescent="0.25">
      <c r="B40624" s="6"/>
      <c r="D40624" s="6"/>
      <c r="E40624" s="6"/>
      <c r="F40624" s="6"/>
      <c r="U40624" s="11"/>
      <c r="AO40624" s="11"/>
    </row>
    <row r="40625" spans="2:41" x14ac:dyDescent="0.25">
      <c r="B40625" s="6"/>
      <c r="D40625" s="6"/>
      <c r="E40625" s="6"/>
      <c r="F40625" s="6"/>
      <c r="U40625" s="11"/>
      <c r="AO40625" s="11"/>
    </row>
    <row r="40626" spans="2:41" x14ac:dyDescent="0.25">
      <c r="B40626" s="6"/>
      <c r="D40626" s="6"/>
      <c r="E40626" s="6"/>
      <c r="F40626" s="6"/>
      <c r="U40626" s="11"/>
      <c r="AO40626" s="11"/>
    </row>
    <row r="40627" spans="2:41" x14ac:dyDescent="0.25">
      <c r="B40627" s="6"/>
      <c r="D40627" s="6"/>
      <c r="E40627" s="6"/>
      <c r="F40627" s="6"/>
      <c r="U40627" s="11"/>
      <c r="AO40627" s="11"/>
    </row>
    <row r="40628" spans="2:41" x14ac:dyDescent="0.25">
      <c r="B40628" s="6"/>
      <c r="D40628" s="6"/>
      <c r="E40628" s="6"/>
      <c r="F40628" s="6"/>
      <c r="U40628" s="11"/>
      <c r="AO40628" s="11"/>
    </row>
    <row r="40629" spans="2:41" x14ac:dyDescent="0.25">
      <c r="B40629" s="6"/>
      <c r="D40629" s="6"/>
      <c r="E40629" s="6"/>
      <c r="F40629" s="6"/>
      <c r="U40629" s="11"/>
      <c r="AO40629" s="11"/>
    </row>
    <row r="40630" spans="2:41" x14ac:dyDescent="0.25">
      <c r="B40630" s="6"/>
      <c r="D40630" s="6"/>
      <c r="E40630" s="6"/>
      <c r="F40630" s="6"/>
      <c r="U40630" s="11"/>
      <c r="AO40630" s="11"/>
    </row>
    <row r="40631" spans="2:41" x14ac:dyDescent="0.25">
      <c r="B40631" s="6"/>
      <c r="D40631" s="6"/>
      <c r="E40631" s="6"/>
      <c r="F40631" s="6"/>
      <c r="U40631" s="11"/>
      <c r="AO40631" s="11"/>
    </row>
    <row r="40632" spans="2:41" x14ac:dyDescent="0.25">
      <c r="B40632" s="6"/>
      <c r="D40632" s="6"/>
      <c r="E40632" s="6"/>
      <c r="F40632" s="6"/>
      <c r="U40632" s="11"/>
      <c r="AO40632" s="11"/>
    </row>
    <row r="40633" spans="2:41" x14ac:dyDescent="0.25">
      <c r="B40633" s="6"/>
      <c r="D40633" s="6"/>
      <c r="E40633" s="6"/>
      <c r="F40633" s="6"/>
      <c r="U40633" s="11"/>
      <c r="AO40633" s="11"/>
    </row>
    <row r="40634" spans="2:41" x14ac:dyDescent="0.25">
      <c r="B40634" s="6"/>
      <c r="D40634" s="6"/>
      <c r="E40634" s="6"/>
      <c r="F40634" s="6"/>
      <c r="U40634" s="11"/>
      <c r="AO40634" s="11"/>
    </row>
    <row r="40635" spans="2:41" x14ac:dyDescent="0.25">
      <c r="B40635" s="6"/>
      <c r="D40635" s="6"/>
      <c r="E40635" s="6"/>
      <c r="F40635" s="6"/>
      <c r="U40635" s="11"/>
      <c r="AO40635" s="11"/>
    </row>
    <row r="40636" spans="2:41" x14ac:dyDescent="0.25">
      <c r="B40636" s="6"/>
      <c r="D40636" s="6"/>
      <c r="E40636" s="6"/>
      <c r="F40636" s="6"/>
      <c r="U40636" s="11"/>
      <c r="AO40636" s="11"/>
    </row>
    <row r="40637" spans="2:41" x14ac:dyDescent="0.25">
      <c r="B40637" s="6"/>
      <c r="D40637" s="6"/>
      <c r="E40637" s="6"/>
      <c r="F40637" s="6"/>
      <c r="U40637" s="11"/>
      <c r="AO40637" s="11"/>
    </row>
    <row r="40638" spans="2:41" x14ac:dyDescent="0.25">
      <c r="B40638" s="6"/>
      <c r="D40638" s="6"/>
      <c r="E40638" s="6"/>
      <c r="F40638" s="6"/>
      <c r="U40638" s="11"/>
      <c r="AO40638" s="11"/>
    </row>
    <row r="40639" spans="2:41" x14ac:dyDescent="0.25">
      <c r="B40639" s="6"/>
      <c r="D40639" s="6"/>
      <c r="E40639" s="6"/>
      <c r="F40639" s="6"/>
      <c r="U40639" s="11"/>
      <c r="AO40639" s="11"/>
    </row>
    <row r="40640" spans="2:41" x14ac:dyDescent="0.25">
      <c r="B40640" s="6"/>
      <c r="D40640" s="6"/>
      <c r="E40640" s="6"/>
      <c r="F40640" s="6"/>
      <c r="U40640" s="11"/>
      <c r="AO40640" s="11"/>
    </row>
    <row r="40641" spans="2:41" x14ac:dyDescent="0.25">
      <c r="B40641" s="6"/>
      <c r="D40641" s="6"/>
      <c r="E40641" s="6"/>
      <c r="F40641" s="6"/>
      <c r="U40641" s="11"/>
      <c r="AO40641" s="11"/>
    </row>
    <row r="40642" spans="2:41" x14ac:dyDescent="0.25">
      <c r="B40642" s="6"/>
      <c r="D40642" s="6"/>
      <c r="E40642" s="6"/>
      <c r="F40642" s="6"/>
      <c r="U40642" s="11"/>
      <c r="AO40642" s="11"/>
    </row>
    <row r="40643" spans="2:41" x14ac:dyDescent="0.25">
      <c r="B40643" s="6"/>
      <c r="D40643" s="6"/>
      <c r="E40643" s="6"/>
      <c r="F40643" s="6"/>
      <c r="U40643" s="11"/>
      <c r="AO40643" s="11"/>
    </row>
    <row r="40644" spans="2:41" x14ac:dyDescent="0.25">
      <c r="B40644" s="6"/>
      <c r="D40644" s="6"/>
      <c r="E40644" s="6"/>
      <c r="F40644" s="6"/>
      <c r="U40644" s="11"/>
      <c r="AO40644" s="11"/>
    </row>
    <row r="40645" spans="2:41" x14ac:dyDescent="0.25">
      <c r="B40645" s="6"/>
      <c r="D40645" s="6"/>
      <c r="E40645" s="6"/>
      <c r="F40645" s="6"/>
      <c r="U40645" s="11"/>
      <c r="AO40645" s="11"/>
    </row>
    <row r="40646" spans="2:41" x14ac:dyDescent="0.25">
      <c r="B40646" s="6"/>
      <c r="D40646" s="6"/>
      <c r="E40646" s="6"/>
      <c r="F40646" s="6"/>
      <c r="U40646" s="11"/>
      <c r="AO40646" s="11"/>
    </row>
    <row r="40647" spans="2:41" x14ac:dyDescent="0.25">
      <c r="B40647" s="6"/>
      <c r="D40647" s="6"/>
      <c r="E40647" s="6"/>
      <c r="F40647" s="6"/>
      <c r="U40647" s="11"/>
      <c r="AO40647" s="11"/>
    </row>
    <row r="40648" spans="2:41" x14ac:dyDescent="0.25">
      <c r="B40648" s="6"/>
      <c r="D40648" s="6"/>
      <c r="E40648" s="6"/>
      <c r="F40648" s="6"/>
      <c r="U40648" s="11"/>
      <c r="AO40648" s="11"/>
    </row>
    <row r="40649" spans="2:41" x14ac:dyDescent="0.25">
      <c r="B40649" s="6"/>
      <c r="D40649" s="6"/>
      <c r="E40649" s="6"/>
      <c r="F40649" s="6"/>
      <c r="U40649" s="11"/>
      <c r="AO40649" s="11"/>
    </row>
    <row r="40650" spans="2:41" x14ac:dyDescent="0.25">
      <c r="B40650" s="6"/>
      <c r="D40650" s="6"/>
      <c r="E40650" s="6"/>
      <c r="F40650" s="6"/>
      <c r="U40650" s="11"/>
      <c r="AO40650" s="11"/>
    </row>
    <row r="40651" spans="2:41" x14ac:dyDescent="0.25">
      <c r="B40651" s="6"/>
      <c r="D40651" s="6"/>
      <c r="E40651" s="6"/>
      <c r="F40651" s="6"/>
      <c r="U40651" s="11"/>
      <c r="AO40651" s="11"/>
    </row>
    <row r="40652" spans="2:41" x14ac:dyDescent="0.25">
      <c r="B40652" s="6"/>
      <c r="D40652" s="6"/>
      <c r="E40652" s="6"/>
      <c r="F40652" s="6"/>
      <c r="U40652" s="11"/>
      <c r="AO40652" s="11"/>
    </row>
    <row r="40653" spans="2:41" x14ac:dyDescent="0.25">
      <c r="B40653" s="6"/>
      <c r="D40653" s="6"/>
      <c r="E40653" s="6"/>
      <c r="F40653" s="6"/>
      <c r="U40653" s="11"/>
      <c r="AO40653" s="11"/>
    </row>
    <row r="40654" spans="2:41" x14ac:dyDescent="0.25">
      <c r="B40654" s="6"/>
      <c r="D40654" s="6"/>
      <c r="E40654" s="6"/>
      <c r="F40654" s="6"/>
      <c r="U40654" s="11"/>
      <c r="AO40654" s="11"/>
    </row>
    <row r="40655" spans="2:41" x14ac:dyDescent="0.25">
      <c r="B40655" s="6"/>
      <c r="D40655" s="6"/>
      <c r="E40655" s="6"/>
      <c r="F40655" s="6"/>
      <c r="U40655" s="11"/>
      <c r="AO40655" s="11"/>
    </row>
    <row r="40656" spans="2:41" x14ac:dyDescent="0.25">
      <c r="B40656" s="6"/>
      <c r="D40656" s="6"/>
      <c r="E40656" s="6"/>
      <c r="F40656" s="6"/>
      <c r="U40656" s="11"/>
      <c r="AO40656" s="11"/>
    </row>
    <row r="40657" spans="2:41" x14ac:dyDescent="0.25">
      <c r="B40657" s="6"/>
      <c r="D40657" s="6"/>
      <c r="E40657" s="6"/>
      <c r="F40657" s="6"/>
      <c r="U40657" s="11"/>
      <c r="AO40657" s="11"/>
    </row>
    <row r="40658" spans="2:41" x14ac:dyDescent="0.25">
      <c r="B40658" s="6"/>
      <c r="D40658" s="6"/>
      <c r="E40658" s="6"/>
      <c r="F40658" s="6"/>
      <c r="U40658" s="11"/>
      <c r="AO40658" s="11"/>
    </row>
    <row r="40659" spans="2:41" x14ac:dyDescent="0.25">
      <c r="B40659" s="6"/>
      <c r="D40659" s="6"/>
      <c r="E40659" s="6"/>
      <c r="F40659" s="6"/>
      <c r="U40659" s="11"/>
      <c r="AO40659" s="11"/>
    </row>
    <row r="40660" spans="2:41" x14ac:dyDescent="0.25">
      <c r="B40660" s="6"/>
      <c r="D40660" s="6"/>
      <c r="E40660" s="6"/>
      <c r="F40660" s="6"/>
      <c r="U40660" s="11"/>
      <c r="AO40660" s="11"/>
    </row>
    <row r="40661" spans="2:41" x14ac:dyDescent="0.25">
      <c r="B40661" s="6"/>
      <c r="D40661" s="6"/>
      <c r="E40661" s="6"/>
      <c r="F40661" s="6"/>
      <c r="U40661" s="11"/>
      <c r="AO40661" s="11"/>
    </row>
    <row r="40662" spans="2:41" x14ac:dyDescent="0.25">
      <c r="B40662" s="6"/>
      <c r="D40662" s="6"/>
      <c r="E40662" s="6"/>
      <c r="F40662" s="6"/>
      <c r="U40662" s="11"/>
      <c r="AO40662" s="11"/>
    </row>
    <row r="40663" spans="2:41" x14ac:dyDescent="0.25">
      <c r="B40663" s="6"/>
      <c r="D40663" s="6"/>
      <c r="E40663" s="6"/>
      <c r="F40663" s="6"/>
      <c r="U40663" s="11"/>
      <c r="AO40663" s="11"/>
    </row>
    <row r="40664" spans="2:41" x14ac:dyDescent="0.25">
      <c r="B40664" s="6"/>
      <c r="D40664" s="6"/>
      <c r="E40664" s="6"/>
      <c r="F40664" s="6"/>
      <c r="U40664" s="11"/>
      <c r="AO40664" s="11"/>
    </row>
    <row r="40665" spans="2:41" x14ac:dyDescent="0.25">
      <c r="B40665" s="6"/>
      <c r="D40665" s="6"/>
      <c r="E40665" s="6"/>
      <c r="F40665" s="6"/>
      <c r="U40665" s="11"/>
      <c r="AO40665" s="11"/>
    </row>
    <row r="40666" spans="2:41" x14ac:dyDescent="0.25">
      <c r="B40666" s="6"/>
      <c r="D40666" s="6"/>
      <c r="E40666" s="6"/>
      <c r="F40666" s="6"/>
      <c r="U40666" s="11"/>
      <c r="AO40666" s="11"/>
    </row>
    <row r="40667" spans="2:41" x14ac:dyDescent="0.25">
      <c r="B40667" s="6"/>
      <c r="D40667" s="6"/>
      <c r="E40667" s="6"/>
      <c r="F40667" s="6"/>
      <c r="U40667" s="11"/>
      <c r="AO40667" s="11"/>
    </row>
    <row r="40668" spans="2:41" x14ac:dyDescent="0.25">
      <c r="B40668" s="6"/>
      <c r="D40668" s="6"/>
      <c r="E40668" s="6"/>
      <c r="F40668" s="6"/>
      <c r="U40668" s="11"/>
      <c r="AO40668" s="11"/>
    </row>
    <row r="40669" spans="2:41" x14ac:dyDescent="0.25">
      <c r="B40669" s="6"/>
      <c r="D40669" s="6"/>
      <c r="E40669" s="6"/>
      <c r="F40669" s="6"/>
      <c r="U40669" s="11"/>
      <c r="AO40669" s="11"/>
    </row>
    <row r="40670" spans="2:41" x14ac:dyDescent="0.25">
      <c r="B40670" s="6"/>
      <c r="D40670" s="6"/>
      <c r="E40670" s="6"/>
      <c r="F40670" s="6"/>
      <c r="U40670" s="11"/>
      <c r="AO40670" s="11"/>
    </row>
    <row r="40671" spans="2:41" x14ac:dyDescent="0.25">
      <c r="B40671" s="6"/>
      <c r="D40671" s="6"/>
      <c r="E40671" s="6"/>
      <c r="F40671" s="6"/>
      <c r="U40671" s="11"/>
      <c r="AO40671" s="11"/>
    </row>
    <row r="40672" spans="2:41" x14ac:dyDescent="0.25">
      <c r="B40672" s="6"/>
      <c r="D40672" s="6"/>
      <c r="E40672" s="6"/>
      <c r="F40672" s="6"/>
      <c r="U40672" s="11"/>
      <c r="AO40672" s="11"/>
    </row>
    <row r="40673" spans="2:41" x14ac:dyDescent="0.25">
      <c r="B40673" s="6"/>
      <c r="D40673" s="6"/>
      <c r="E40673" s="6"/>
      <c r="F40673" s="6"/>
      <c r="U40673" s="11"/>
      <c r="AO40673" s="11"/>
    </row>
    <row r="40674" spans="2:41" x14ac:dyDescent="0.25">
      <c r="B40674" s="6"/>
      <c r="D40674" s="6"/>
      <c r="E40674" s="6"/>
      <c r="F40674" s="6"/>
      <c r="U40674" s="11"/>
      <c r="AO40674" s="11"/>
    </row>
    <row r="40675" spans="2:41" x14ac:dyDescent="0.25">
      <c r="B40675" s="6"/>
      <c r="D40675" s="6"/>
      <c r="E40675" s="6"/>
      <c r="F40675" s="6"/>
      <c r="U40675" s="11"/>
      <c r="AO40675" s="11"/>
    </row>
    <row r="40676" spans="2:41" x14ac:dyDescent="0.25">
      <c r="B40676" s="6"/>
      <c r="D40676" s="6"/>
      <c r="E40676" s="6"/>
      <c r="F40676" s="6"/>
      <c r="U40676" s="11"/>
      <c r="AO40676" s="11"/>
    </row>
    <row r="40677" spans="2:41" x14ac:dyDescent="0.25">
      <c r="B40677" s="6"/>
      <c r="D40677" s="6"/>
      <c r="E40677" s="6"/>
      <c r="F40677" s="6"/>
      <c r="U40677" s="11"/>
      <c r="AO40677" s="11"/>
    </row>
    <row r="40678" spans="2:41" x14ac:dyDescent="0.25">
      <c r="B40678" s="6"/>
      <c r="D40678" s="6"/>
      <c r="E40678" s="6"/>
      <c r="F40678" s="6"/>
      <c r="U40678" s="11"/>
      <c r="AO40678" s="11"/>
    </row>
    <row r="40679" spans="2:41" x14ac:dyDescent="0.25">
      <c r="B40679" s="6"/>
      <c r="D40679" s="6"/>
      <c r="E40679" s="6"/>
      <c r="F40679" s="6"/>
      <c r="U40679" s="11"/>
      <c r="AO40679" s="11"/>
    </row>
    <row r="40680" spans="2:41" x14ac:dyDescent="0.25">
      <c r="B40680" s="6"/>
      <c r="D40680" s="6"/>
      <c r="E40680" s="6"/>
      <c r="F40680" s="6"/>
      <c r="U40680" s="11"/>
      <c r="AO40680" s="11"/>
    </row>
    <row r="40681" spans="2:41" x14ac:dyDescent="0.25">
      <c r="B40681" s="6"/>
      <c r="D40681" s="6"/>
      <c r="E40681" s="6"/>
      <c r="F40681" s="6"/>
      <c r="U40681" s="11"/>
      <c r="AO40681" s="11"/>
    </row>
    <row r="40682" spans="2:41" x14ac:dyDescent="0.25">
      <c r="B40682" s="6"/>
      <c r="D40682" s="6"/>
      <c r="E40682" s="6"/>
      <c r="F40682" s="6"/>
      <c r="U40682" s="11"/>
      <c r="AO40682" s="11"/>
    </row>
    <row r="40683" spans="2:41" x14ac:dyDescent="0.25">
      <c r="B40683" s="6"/>
      <c r="D40683" s="6"/>
      <c r="E40683" s="6"/>
      <c r="F40683" s="6"/>
      <c r="U40683" s="11"/>
      <c r="AO40683" s="11"/>
    </row>
    <row r="40684" spans="2:41" x14ac:dyDescent="0.25">
      <c r="B40684" s="6"/>
      <c r="D40684" s="6"/>
      <c r="E40684" s="6"/>
      <c r="F40684" s="6"/>
      <c r="U40684" s="11"/>
      <c r="AO40684" s="11"/>
    </row>
    <row r="40685" spans="2:41" x14ac:dyDescent="0.25">
      <c r="B40685" s="6"/>
      <c r="D40685" s="6"/>
      <c r="E40685" s="6"/>
      <c r="F40685" s="6"/>
      <c r="U40685" s="11"/>
      <c r="AO40685" s="11"/>
    </row>
    <row r="40686" spans="2:41" x14ac:dyDescent="0.25">
      <c r="B40686" s="6"/>
      <c r="D40686" s="6"/>
      <c r="E40686" s="6"/>
      <c r="F40686" s="6"/>
      <c r="U40686" s="11"/>
      <c r="AO40686" s="11"/>
    </row>
    <row r="40687" spans="2:41" x14ac:dyDescent="0.25">
      <c r="B40687" s="6"/>
      <c r="D40687" s="6"/>
      <c r="E40687" s="6"/>
      <c r="F40687" s="6"/>
      <c r="U40687" s="11"/>
      <c r="AO40687" s="11"/>
    </row>
    <row r="40688" spans="2:41" x14ac:dyDescent="0.25">
      <c r="B40688" s="6"/>
      <c r="D40688" s="6"/>
      <c r="E40688" s="6"/>
      <c r="F40688" s="6"/>
      <c r="U40688" s="11"/>
      <c r="AO40688" s="11"/>
    </row>
    <row r="40689" spans="2:41" x14ac:dyDescent="0.25">
      <c r="B40689" s="6"/>
      <c r="D40689" s="6"/>
      <c r="E40689" s="6"/>
      <c r="F40689" s="6"/>
      <c r="U40689" s="11"/>
      <c r="AO40689" s="11"/>
    </row>
    <row r="40690" spans="2:41" x14ac:dyDescent="0.25">
      <c r="B40690" s="6"/>
      <c r="D40690" s="6"/>
      <c r="E40690" s="6"/>
      <c r="F40690" s="6"/>
      <c r="U40690" s="11"/>
      <c r="AO40690" s="11"/>
    </row>
    <row r="40691" spans="2:41" x14ac:dyDescent="0.25">
      <c r="B40691" s="6"/>
      <c r="D40691" s="6"/>
      <c r="E40691" s="6"/>
      <c r="F40691" s="6"/>
      <c r="U40691" s="11"/>
      <c r="AO40691" s="11"/>
    </row>
    <row r="40692" spans="2:41" x14ac:dyDescent="0.25">
      <c r="B40692" s="6"/>
      <c r="D40692" s="6"/>
      <c r="E40692" s="6"/>
      <c r="F40692" s="6"/>
      <c r="U40692" s="11"/>
      <c r="AO40692" s="11"/>
    </row>
    <row r="40693" spans="2:41" x14ac:dyDescent="0.25">
      <c r="B40693" s="6"/>
      <c r="D40693" s="6"/>
      <c r="E40693" s="6"/>
      <c r="F40693" s="6"/>
      <c r="U40693" s="11"/>
      <c r="AO40693" s="11"/>
    </row>
    <row r="40694" spans="2:41" x14ac:dyDescent="0.25">
      <c r="B40694" s="6"/>
      <c r="D40694" s="6"/>
      <c r="E40694" s="6"/>
      <c r="F40694" s="6"/>
      <c r="U40694" s="11"/>
      <c r="AO40694" s="11"/>
    </row>
    <row r="40695" spans="2:41" x14ac:dyDescent="0.25">
      <c r="B40695" s="6"/>
      <c r="D40695" s="6"/>
      <c r="E40695" s="6"/>
      <c r="F40695" s="6"/>
      <c r="U40695" s="11"/>
      <c r="AO40695" s="11"/>
    </row>
    <row r="40696" spans="2:41" x14ac:dyDescent="0.25">
      <c r="B40696" s="6"/>
      <c r="D40696" s="6"/>
      <c r="E40696" s="6"/>
      <c r="F40696" s="6"/>
      <c r="U40696" s="11"/>
      <c r="AO40696" s="11"/>
    </row>
    <row r="40697" spans="2:41" x14ac:dyDescent="0.25">
      <c r="B40697" s="6"/>
      <c r="D40697" s="6"/>
      <c r="E40697" s="6"/>
      <c r="F40697" s="6"/>
      <c r="U40697" s="11"/>
      <c r="AO40697" s="11"/>
    </row>
    <row r="40698" spans="2:41" x14ac:dyDescent="0.25">
      <c r="B40698" s="6"/>
      <c r="D40698" s="6"/>
      <c r="E40698" s="6"/>
      <c r="F40698" s="6"/>
      <c r="U40698" s="11"/>
      <c r="AO40698" s="11"/>
    </row>
    <row r="40699" spans="2:41" x14ac:dyDescent="0.25">
      <c r="B40699" s="6"/>
      <c r="D40699" s="6"/>
      <c r="E40699" s="6"/>
      <c r="F40699" s="6"/>
      <c r="U40699" s="11"/>
      <c r="AO40699" s="11"/>
    </row>
    <row r="40700" spans="2:41" x14ac:dyDescent="0.25">
      <c r="B40700" s="6"/>
      <c r="D40700" s="6"/>
      <c r="E40700" s="6"/>
      <c r="F40700" s="6"/>
      <c r="U40700" s="11"/>
      <c r="AO40700" s="11"/>
    </row>
    <row r="40701" spans="2:41" x14ac:dyDescent="0.25">
      <c r="B40701" s="6"/>
      <c r="D40701" s="6"/>
      <c r="E40701" s="6"/>
      <c r="F40701" s="6"/>
      <c r="U40701" s="11"/>
      <c r="AO40701" s="11"/>
    </row>
    <row r="40702" spans="2:41" x14ac:dyDescent="0.25">
      <c r="B40702" s="6"/>
      <c r="D40702" s="6"/>
      <c r="E40702" s="6"/>
      <c r="F40702" s="6"/>
      <c r="U40702" s="11"/>
      <c r="AO40702" s="11"/>
    </row>
    <row r="40703" spans="2:41" x14ac:dyDescent="0.25">
      <c r="B40703" s="6"/>
      <c r="D40703" s="6"/>
      <c r="E40703" s="6"/>
      <c r="F40703" s="6"/>
      <c r="U40703" s="11"/>
      <c r="AO40703" s="11"/>
    </row>
    <row r="40704" spans="2:41" x14ac:dyDescent="0.25">
      <c r="B40704" s="6"/>
      <c r="D40704" s="6"/>
      <c r="E40704" s="6"/>
      <c r="F40704" s="6"/>
      <c r="U40704" s="11"/>
      <c r="AO40704" s="11"/>
    </row>
    <row r="40705" spans="2:41" x14ac:dyDescent="0.25">
      <c r="B40705" s="6"/>
      <c r="D40705" s="6"/>
      <c r="E40705" s="6"/>
      <c r="F40705" s="6"/>
      <c r="U40705" s="11"/>
      <c r="AO40705" s="11"/>
    </row>
    <row r="40706" spans="2:41" x14ac:dyDescent="0.25">
      <c r="B40706" s="6"/>
      <c r="D40706" s="6"/>
      <c r="E40706" s="6"/>
      <c r="F40706" s="6"/>
      <c r="U40706" s="11"/>
      <c r="AO40706" s="11"/>
    </row>
    <row r="40707" spans="2:41" x14ac:dyDescent="0.25">
      <c r="B40707" s="6"/>
      <c r="D40707" s="6"/>
      <c r="E40707" s="6"/>
      <c r="F40707" s="6"/>
      <c r="U40707" s="11"/>
      <c r="AO40707" s="11"/>
    </row>
    <row r="40708" spans="2:41" x14ac:dyDescent="0.25">
      <c r="B40708" s="6"/>
      <c r="D40708" s="6"/>
      <c r="E40708" s="6"/>
      <c r="F40708" s="6"/>
      <c r="U40708" s="11"/>
      <c r="AO40708" s="11"/>
    </row>
    <row r="40709" spans="2:41" x14ac:dyDescent="0.25">
      <c r="B40709" s="6"/>
      <c r="D40709" s="6"/>
      <c r="E40709" s="6"/>
      <c r="F40709" s="6"/>
      <c r="U40709" s="11"/>
      <c r="AO40709" s="11"/>
    </row>
    <row r="40710" spans="2:41" x14ac:dyDescent="0.25">
      <c r="B40710" s="6"/>
      <c r="D40710" s="6"/>
      <c r="E40710" s="6"/>
      <c r="F40710" s="6"/>
      <c r="U40710" s="11"/>
      <c r="AO40710" s="11"/>
    </row>
    <row r="40711" spans="2:41" x14ac:dyDescent="0.25">
      <c r="B40711" s="6"/>
      <c r="D40711" s="6"/>
      <c r="E40711" s="6"/>
      <c r="F40711" s="6"/>
      <c r="U40711" s="11"/>
      <c r="AO40711" s="11"/>
    </row>
    <row r="40712" spans="2:41" x14ac:dyDescent="0.25">
      <c r="B40712" s="6"/>
      <c r="D40712" s="6"/>
      <c r="E40712" s="6"/>
      <c r="F40712" s="6"/>
      <c r="U40712" s="11"/>
      <c r="AO40712" s="11"/>
    </row>
    <row r="40713" spans="2:41" x14ac:dyDescent="0.25">
      <c r="B40713" s="6"/>
      <c r="D40713" s="6"/>
      <c r="E40713" s="6"/>
      <c r="F40713" s="6"/>
      <c r="U40713" s="11"/>
      <c r="AO40713" s="11"/>
    </row>
    <row r="40714" spans="2:41" x14ac:dyDescent="0.25">
      <c r="B40714" s="6"/>
      <c r="D40714" s="6"/>
      <c r="E40714" s="6"/>
      <c r="F40714" s="6"/>
      <c r="U40714" s="11"/>
      <c r="AO40714" s="11"/>
    </row>
    <row r="40715" spans="2:41" x14ac:dyDescent="0.25">
      <c r="B40715" s="6"/>
      <c r="D40715" s="6"/>
      <c r="E40715" s="6"/>
      <c r="F40715" s="6"/>
      <c r="U40715" s="11"/>
      <c r="AO40715" s="11"/>
    </row>
    <row r="40716" spans="2:41" x14ac:dyDescent="0.25">
      <c r="B40716" s="6"/>
      <c r="D40716" s="6"/>
      <c r="E40716" s="6"/>
      <c r="F40716" s="6"/>
      <c r="U40716" s="11"/>
      <c r="AO40716" s="11"/>
    </row>
    <row r="40717" spans="2:41" x14ac:dyDescent="0.25">
      <c r="B40717" s="6"/>
      <c r="D40717" s="6"/>
      <c r="E40717" s="6"/>
      <c r="F40717" s="6"/>
      <c r="U40717" s="11"/>
      <c r="AO40717" s="11"/>
    </row>
    <row r="40718" spans="2:41" x14ac:dyDescent="0.25">
      <c r="B40718" s="6"/>
      <c r="D40718" s="6"/>
      <c r="E40718" s="6"/>
      <c r="F40718" s="6"/>
      <c r="U40718" s="11"/>
      <c r="AO40718" s="11"/>
    </row>
    <row r="40719" spans="2:41" x14ac:dyDescent="0.25">
      <c r="B40719" s="6"/>
      <c r="D40719" s="6"/>
      <c r="E40719" s="6"/>
      <c r="F40719" s="6"/>
      <c r="U40719" s="11"/>
      <c r="AO40719" s="11"/>
    </row>
    <row r="40720" spans="2:41" x14ac:dyDescent="0.25">
      <c r="B40720" s="6"/>
      <c r="D40720" s="6"/>
      <c r="E40720" s="6"/>
      <c r="F40720" s="6"/>
      <c r="U40720" s="11"/>
      <c r="AO40720" s="11"/>
    </row>
    <row r="40721" spans="2:41" x14ac:dyDescent="0.25">
      <c r="B40721" s="6"/>
      <c r="D40721" s="6"/>
      <c r="E40721" s="6"/>
      <c r="F40721" s="6"/>
      <c r="U40721" s="11"/>
      <c r="AO40721" s="11"/>
    </row>
    <row r="40722" spans="2:41" x14ac:dyDescent="0.25">
      <c r="B40722" s="6"/>
      <c r="D40722" s="6"/>
      <c r="E40722" s="6"/>
      <c r="F40722" s="6"/>
      <c r="U40722" s="11"/>
      <c r="AO40722" s="11"/>
    </row>
    <row r="40723" spans="2:41" x14ac:dyDescent="0.25">
      <c r="B40723" s="6"/>
      <c r="D40723" s="6"/>
      <c r="E40723" s="6"/>
      <c r="F40723" s="6"/>
      <c r="U40723" s="11"/>
      <c r="AO40723" s="11"/>
    </row>
    <row r="40724" spans="2:41" x14ac:dyDescent="0.25">
      <c r="B40724" s="6"/>
      <c r="D40724" s="6"/>
      <c r="E40724" s="6"/>
      <c r="F40724" s="6"/>
      <c r="U40724" s="11"/>
      <c r="AO40724" s="11"/>
    </row>
    <row r="40725" spans="2:41" x14ac:dyDescent="0.25">
      <c r="B40725" s="6"/>
      <c r="D40725" s="6"/>
      <c r="E40725" s="6"/>
      <c r="F40725" s="6"/>
      <c r="U40725" s="11"/>
      <c r="AO40725" s="11"/>
    </row>
    <row r="40726" spans="2:41" x14ac:dyDescent="0.25">
      <c r="B40726" s="6"/>
      <c r="D40726" s="6"/>
      <c r="E40726" s="6"/>
      <c r="F40726" s="6"/>
      <c r="U40726" s="11"/>
      <c r="AO40726" s="11"/>
    </row>
    <row r="40727" spans="2:41" x14ac:dyDescent="0.25">
      <c r="B40727" s="6"/>
      <c r="D40727" s="6"/>
      <c r="E40727" s="6"/>
      <c r="F40727" s="6"/>
      <c r="U40727" s="11"/>
      <c r="AO40727" s="11"/>
    </row>
    <row r="40728" spans="2:41" x14ac:dyDescent="0.25">
      <c r="B40728" s="6"/>
      <c r="D40728" s="6"/>
      <c r="E40728" s="6"/>
      <c r="F40728" s="6"/>
      <c r="U40728" s="11"/>
      <c r="AO40728" s="11"/>
    </row>
    <row r="40729" spans="2:41" x14ac:dyDescent="0.25">
      <c r="B40729" s="6"/>
      <c r="D40729" s="6"/>
      <c r="E40729" s="6"/>
      <c r="F40729" s="6"/>
      <c r="U40729" s="11"/>
      <c r="AO40729" s="11"/>
    </row>
    <row r="40730" spans="2:41" x14ac:dyDescent="0.25">
      <c r="B40730" s="6"/>
      <c r="D40730" s="6"/>
      <c r="E40730" s="6"/>
      <c r="F40730" s="6"/>
      <c r="U40730" s="11"/>
      <c r="AO40730" s="11"/>
    </row>
    <row r="40731" spans="2:41" x14ac:dyDescent="0.25">
      <c r="B40731" s="6"/>
      <c r="D40731" s="6"/>
      <c r="E40731" s="6"/>
      <c r="F40731" s="6"/>
      <c r="U40731" s="11"/>
      <c r="AO40731" s="11"/>
    </row>
    <row r="40732" spans="2:41" x14ac:dyDescent="0.25">
      <c r="B40732" s="6"/>
      <c r="D40732" s="6"/>
      <c r="E40732" s="6"/>
      <c r="F40732" s="6"/>
      <c r="U40732" s="11"/>
      <c r="AO40732" s="11"/>
    </row>
    <row r="40733" spans="2:41" x14ac:dyDescent="0.25">
      <c r="B40733" s="6"/>
      <c r="D40733" s="6"/>
      <c r="E40733" s="6"/>
      <c r="F40733" s="6"/>
      <c r="U40733" s="11"/>
      <c r="AO40733" s="11"/>
    </row>
    <row r="40734" spans="2:41" x14ac:dyDescent="0.25">
      <c r="B40734" s="6"/>
      <c r="D40734" s="6"/>
      <c r="E40734" s="6"/>
      <c r="F40734" s="6"/>
      <c r="U40734" s="11"/>
      <c r="AO40734" s="11"/>
    </row>
    <row r="40735" spans="2:41" x14ac:dyDescent="0.25">
      <c r="B40735" s="6"/>
      <c r="D40735" s="6"/>
      <c r="E40735" s="6"/>
      <c r="F40735" s="6"/>
      <c r="U40735" s="11"/>
      <c r="AO40735" s="11"/>
    </row>
    <row r="40736" spans="2:41" x14ac:dyDescent="0.25">
      <c r="B40736" s="6"/>
      <c r="D40736" s="6"/>
      <c r="E40736" s="6"/>
      <c r="F40736" s="6"/>
      <c r="U40736" s="11"/>
      <c r="AO40736" s="11"/>
    </row>
    <row r="40737" spans="2:41" x14ac:dyDescent="0.25">
      <c r="B40737" s="6"/>
      <c r="D40737" s="6"/>
      <c r="E40737" s="6"/>
      <c r="F40737" s="6"/>
      <c r="U40737" s="11"/>
      <c r="AO40737" s="11"/>
    </row>
    <row r="40738" spans="2:41" x14ac:dyDescent="0.25">
      <c r="B40738" s="6"/>
      <c r="D40738" s="6"/>
      <c r="E40738" s="6"/>
      <c r="F40738" s="6"/>
      <c r="U40738" s="11"/>
      <c r="AO40738" s="11"/>
    </row>
    <row r="40739" spans="2:41" x14ac:dyDescent="0.25">
      <c r="B40739" s="6"/>
      <c r="D40739" s="6"/>
      <c r="E40739" s="6"/>
      <c r="F40739" s="6"/>
      <c r="U40739" s="11"/>
      <c r="AO40739" s="11"/>
    </row>
    <row r="40740" spans="2:41" x14ac:dyDescent="0.25">
      <c r="B40740" s="6"/>
      <c r="D40740" s="6"/>
      <c r="E40740" s="6"/>
      <c r="F40740" s="6"/>
      <c r="U40740" s="11"/>
      <c r="AO40740" s="11"/>
    </row>
    <row r="40741" spans="2:41" x14ac:dyDescent="0.25">
      <c r="B40741" s="6"/>
      <c r="D40741" s="6"/>
      <c r="E40741" s="6"/>
      <c r="F40741" s="6"/>
      <c r="U40741" s="11"/>
      <c r="AO40741" s="11"/>
    </row>
    <row r="40742" spans="2:41" x14ac:dyDescent="0.25">
      <c r="B40742" s="6"/>
      <c r="D40742" s="6"/>
      <c r="E40742" s="6"/>
      <c r="F40742" s="6"/>
      <c r="U40742" s="11"/>
      <c r="AO40742" s="11"/>
    </row>
    <row r="40743" spans="2:41" x14ac:dyDescent="0.25">
      <c r="B40743" s="6"/>
      <c r="D40743" s="6"/>
      <c r="E40743" s="6"/>
      <c r="F40743" s="6"/>
      <c r="U40743" s="11"/>
      <c r="AO40743" s="11"/>
    </row>
    <row r="40744" spans="2:41" x14ac:dyDescent="0.25">
      <c r="B40744" s="6"/>
      <c r="D40744" s="6"/>
      <c r="E40744" s="6"/>
      <c r="F40744" s="6"/>
      <c r="U40744" s="11"/>
      <c r="AO40744" s="11"/>
    </row>
    <row r="40745" spans="2:41" x14ac:dyDescent="0.25">
      <c r="B40745" s="6"/>
      <c r="D40745" s="6"/>
      <c r="E40745" s="6"/>
      <c r="F40745" s="6"/>
      <c r="U40745" s="11"/>
      <c r="AO40745" s="11"/>
    </row>
    <row r="40746" spans="2:41" x14ac:dyDescent="0.25">
      <c r="B40746" s="6"/>
      <c r="D40746" s="6"/>
      <c r="E40746" s="6"/>
      <c r="F40746" s="6"/>
      <c r="U40746" s="11"/>
      <c r="AO40746" s="11"/>
    </row>
    <row r="40747" spans="2:41" x14ac:dyDescent="0.25">
      <c r="B40747" s="6"/>
      <c r="D40747" s="6"/>
      <c r="E40747" s="6"/>
      <c r="F40747" s="6"/>
      <c r="U40747" s="11"/>
      <c r="AO40747" s="11"/>
    </row>
    <row r="40748" spans="2:41" x14ac:dyDescent="0.25">
      <c r="B40748" s="6"/>
      <c r="D40748" s="6"/>
      <c r="E40748" s="6"/>
      <c r="F40748" s="6"/>
      <c r="U40748" s="11"/>
      <c r="AO40748" s="11"/>
    </row>
    <row r="40749" spans="2:41" x14ac:dyDescent="0.25">
      <c r="B40749" s="6"/>
      <c r="D40749" s="6"/>
      <c r="E40749" s="6"/>
      <c r="F40749" s="6"/>
      <c r="U40749" s="11"/>
      <c r="AO40749" s="11"/>
    </row>
    <row r="40750" spans="2:41" x14ac:dyDescent="0.25">
      <c r="B40750" s="6"/>
      <c r="D40750" s="6"/>
      <c r="E40750" s="6"/>
      <c r="F40750" s="6"/>
      <c r="U40750" s="11"/>
      <c r="AO40750" s="11"/>
    </row>
    <row r="40751" spans="2:41" x14ac:dyDescent="0.25">
      <c r="B40751" s="6"/>
      <c r="D40751" s="6"/>
      <c r="E40751" s="6"/>
      <c r="F40751" s="6"/>
      <c r="U40751" s="11"/>
      <c r="AO40751" s="11"/>
    </row>
    <row r="40752" spans="2:41" x14ac:dyDescent="0.25">
      <c r="B40752" s="6"/>
      <c r="D40752" s="6"/>
      <c r="E40752" s="6"/>
      <c r="F40752" s="6"/>
      <c r="U40752" s="11"/>
      <c r="AO40752" s="11"/>
    </row>
    <row r="40753" spans="2:41" x14ac:dyDescent="0.25">
      <c r="B40753" s="6"/>
      <c r="D40753" s="6"/>
      <c r="E40753" s="6"/>
      <c r="F40753" s="6"/>
      <c r="U40753" s="11"/>
      <c r="AO40753" s="11"/>
    </row>
    <row r="40754" spans="2:41" x14ac:dyDescent="0.25">
      <c r="B40754" s="6"/>
      <c r="D40754" s="6"/>
      <c r="E40754" s="6"/>
      <c r="F40754" s="6"/>
      <c r="U40754" s="11"/>
      <c r="AO40754" s="11"/>
    </row>
    <row r="40755" spans="2:41" x14ac:dyDescent="0.25">
      <c r="B40755" s="6"/>
      <c r="D40755" s="6"/>
      <c r="E40755" s="6"/>
      <c r="F40755" s="6"/>
      <c r="U40755" s="11"/>
      <c r="AO40755" s="11"/>
    </row>
    <row r="40756" spans="2:41" x14ac:dyDescent="0.25">
      <c r="B40756" s="6"/>
      <c r="D40756" s="6"/>
      <c r="E40756" s="6"/>
      <c r="F40756" s="6"/>
      <c r="U40756" s="11"/>
      <c r="AO40756" s="11"/>
    </row>
    <row r="40757" spans="2:41" x14ac:dyDescent="0.25">
      <c r="B40757" s="6"/>
      <c r="D40757" s="6"/>
      <c r="E40757" s="6"/>
      <c r="F40757" s="6"/>
      <c r="U40757" s="11"/>
      <c r="AO40757" s="11"/>
    </row>
    <row r="40758" spans="2:41" x14ac:dyDescent="0.25">
      <c r="B40758" s="6"/>
      <c r="D40758" s="6"/>
      <c r="E40758" s="6"/>
      <c r="F40758" s="6"/>
      <c r="U40758" s="11"/>
      <c r="AO40758" s="11"/>
    </row>
    <row r="40759" spans="2:41" x14ac:dyDescent="0.25">
      <c r="B40759" s="6"/>
      <c r="D40759" s="6"/>
      <c r="E40759" s="6"/>
      <c r="F40759" s="6"/>
      <c r="U40759" s="11"/>
      <c r="AO40759" s="11"/>
    </row>
    <row r="40760" spans="2:41" x14ac:dyDescent="0.25">
      <c r="B40760" s="6"/>
      <c r="D40760" s="6"/>
      <c r="E40760" s="6"/>
      <c r="F40760" s="6"/>
      <c r="U40760" s="11"/>
      <c r="AO40760" s="11"/>
    </row>
    <row r="40761" spans="2:41" x14ac:dyDescent="0.25">
      <c r="B40761" s="6"/>
      <c r="D40761" s="6"/>
      <c r="E40761" s="6"/>
      <c r="F40761" s="6"/>
      <c r="U40761" s="11"/>
      <c r="AO40761" s="11"/>
    </row>
    <row r="40762" spans="2:41" x14ac:dyDescent="0.25">
      <c r="B40762" s="6"/>
      <c r="D40762" s="6"/>
      <c r="E40762" s="6"/>
      <c r="F40762" s="6"/>
      <c r="U40762" s="11"/>
      <c r="AO40762" s="11"/>
    </row>
    <row r="40763" spans="2:41" x14ac:dyDescent="0.25">
      <c r="B40763" s="6"/>
      <c r="D40763" s="6"/>
      <c r="E40763" s="6"/>
      <c r="F40763" s="6"/>
      <c r="U40763" s="11"/>
      <c r="AO40763" s="11"/>
    </row>
    <row r="40764" spans="2:41" x14ac:dyDescent="0.25">
      <c r="B40764" s="6"/>
      <c r="D40764" s="6"/>
      <c r="E40764" s="6"/>
      <c r="F40764" s="6"/>
      <c r="U40764" s="11"/>
      <c r="AO40764" s="11"/>
    </row>
    <row r="40765" spans="2:41" x14ac:dyDescent="0.25">
      <c r="B40765" s="6"/>
      <c r="D40765" s="6"/>
      <c r="E40765" s="6"/>
      <c r="F40765" s="6"/>
      <c r="U40765" s="11"/>
      <c r="AO40765" s="11"/>
    </row>
    <row r="40766" spans="2:41" x14ac:dyDescent="0.25">
      <c r="B40766" s="6"/>
      <c r="D40766" s="6"/>
      <c r="E40766" s="6"/>
      <c r="F40766" s="6"/>
      <c r="U40766" s="11"/>
      <c r="AO40766" s="11"/>
    </row>
    <row r="40767" spans="2:41" x14ac:dyDescent="0.25">
      <c r="B40767" s="6"/>
      <c r="D40767" s="6"/>
      <c r="E40767" s="6"/>
      <c r="F40767" s="6"/>
      <c r="U40767" s="11"/>
      <c r="AO40767" s="11"/>
    </row>
    <row r="40768" spans="2:41" x14ac:dyDescent="0.25">
      <c r="B40768" s="6"/>
      <c r="D40768" s="6"/>
      <c r="E40768" s="6"/>
      <c r="F40768" s="6"/>
      <c r="U40768" s="11"/>
      <c r="AO40768" s="11"/>
    </row>
    <row r="40769" spans="2:41" x14ac:dyDescent="0.25">
      <c r="B40769" s="6"/>
      <c r="D40769" s="6"/>
      <c r="E40769" s="6"/>
      <c r="F40769" s="6"/>
      <c r="U40769" s="11"/>
      <c r="AO40769" s="11"/>
    </row>
    <row r="40770" spans="2:41" x14ac:dyDescent="0.25">
      <c r="B40770" s="6"/>
      <c r="D40770" s="6"/>
      <c r="E40770" s="6"/>
      <c r="F40770" s="6"/>
      <c r="U40770" s="11"/>
      <c r="AO40770" s="11"/>
    </row>
    <row r="40771" spans="2:41" x14ac:dyDescent="0.25">
      <c r="B40771" s="6"/>
      <c r="D40771" s="6"/>
      <c r="E40771" s="6"/>
      <c r="F40771" s="6"/>
      <c r="U40771" s="11"/>
      <c r="AO40771" s="11"/>
    </row>
    <row r="40772" spans="2:41" x14ac:dyDescent="0.25">
      <c r="B40772" s="6"/>
      <c r="D40772" s="6"/>
      <c r="E40772" s="6"/>
      <c r="F40772" s="6"/>
      <c r="U40772" s="11"/>
      <c r="AO40772" s="11"/>
    </row>
    <row r="40773" spans="2:41" x14ac:dyDescent="0.25">
      <c r="B40773" s="6"/>
      <c r="D40773" s="6"/>
      <c r="E40773" s="6"/>
      <c r="F40773" s="6"/>
      <c r="U40773" s="11"/>
      <c r="AO40773" s="11"/>
    </row>
    <row r="40774" spans="2:41" x14ac:dyDescent="0.25">
      <c r="B40774" s="6"/>
      <c r="D40774" s="6"/>
      <c r="E40774" s="6"/>
      <c r="F40774" s="6"/>
      <c r="U40774" s="11"/>
      <c r="AO40774" s="11"/>
    </row>
    <row r="40775" spans="2:41" x14ac:dyDescent="0.25">
      <c r="B40775" s="6"/>
      <c r="D40775" s="6"/>
      <c r="E40775" s="6"/>
      <c r="F40775" s="6"/>
      <c r="U40775" s="11"/>
      <c r="AO40775" s="11"/>
    </row>
    <row r="40776" spans="2:41" x14ac:dyDescent="0.25">
      <c r="B40776" s="6"/>
      <c r="D40776" s="6"/>
      <c r="E40776" s="6"/>
      <c r="F40776" s="6"/>
      <c r="U40776" s="11"/>
      <c r="AO40776" s="11"/>
    </row>
    <row r="40777" spans="2:41" x14ac:dyDescent="0.25">
      <c r="B40777" s="6"/>
      <c r="D40777" s="6"/>
      <c r="E40777" s="6"/>
      <c r="F40777" s="6"/>
      <c r="U40777" s="11"/>
      <c r="AO40777" s="11"/>
    </row>
    <row r="40778" spans="2:41" x14ac:dyDescent="0.25">
      <c r="B40778" s="6"/>
      <c r="D40778" s="6"/>
      <c r="E40778" s="6"/>
      <c r="F40778" s="6"/>
      <c r="U40778" s="11"/>
      <c r="AO40778" s="11"/>
    </row>
    <row r="40779" spans="2:41" x14ac:dyDescent="0.25">
      <c r="B40779" s="6"/>
      <c r="D40779" s="6"/>
      <c r="E40779" s="6"/>
      <c r="F40779" s="6"/>
      <c r="U40779" s="11"/>
      <c r="AO40779" s="11"/>
    </row>
    <row r="40780" spans="2:41" x14ac:dyDescent="0.25">
      <c r="B40780" s="6"/>
      <c r="D40780" s="6"/>
      <c r="E40780" s="6"/>
      <c r="F40780" s="6"/>
      <c r="U40780" s="11"/>
      <c r="AO40780" s="11"/>
    </row>
    <row r="40781" spans="2:41" x14ac:dyDescent="0.25">
      <c r="B40781" s="6"/>
      <c r="D40781" s="6"/>
      <c r="E40781" s="6"/>
      <c r="F40781" s="6"/>
      <c r="U40781" s="11"/>
      <c r="AO40781" s="11"/>
    </row>
    <row r="40782" spans="2:41" x14ac:dyDescent="0.25">
      <c r="B40782" s="6"/>
      <c r="D40782" s="6"/>
      <c r="E40782" s="6"/>
      <c r="F40782" s="6"/>
      <c r="U40782" s="11"/>
      <c r="AO40782" s="11"/>
    </row>
    <row r="40783" spans="2:41" x14ac:dyDescent="0.25">
      <c r="B40783" s="6"/>
      <c r="D40783" s="6"/>
      <c r="E40783" s="6"/>
      <c r="F40783" s="6"/>
      <c r="U40783" s="11"/>
      <c r="AO40783" s="11"/>
    </row>
    <row r="40784" spans="2:41" x14ac:dyDescent="0.25">
      <c r="B40784" s="6"/>
      <c r="D40784" s="6"/>
      <c r="E40784" s="6"/>
      <c r="F40784" s="6"/>
      <c r="U40784" s="11"/>
      <c r="AO40784" s="11"/>
    </row>
    <row r="40785" spans="2:41" x14ac:dyDescent="0.25">
      <c r="B40785" s="6"/>
      <c r="D40785" s="6"/>
      <c r="E40785" s="6"/>
      <c r="F40785" s="6"/>
      <c r="U40785" s="11"/>
      <c r="AO40785" s="11"/>
    </row>
    <row r="40786" spans="2:41" x14ac:dyDescent="0.25">
      <c r="B40786" s="6"/>
      <c r="D40786" s="6"/>
      <c r="E40786" s="6"/>
      <c r="F40786" s="6"/>
      <c r="U40786" s="11"/>
      <c r="AO40786" s="11"/>
    </row>
    <row r="40787" spans="2:41" x14ac:dyDescent="0.25">
      <c r="B40787" s="6"/>
      <c r="D40787" s="6"/>
      <c r="E40787" s="6"/>
      <c r="F40787" s="6"/>
      <c r="U40787" s="11"/>
      <c r="AO40787" s="11"/>
    </row>
    <row r="40788" spans="2:41" x14ac:dyDescent="0.25">
      <c r="B40788" s="6"/>
      <c r="D40788" s="6"/>
      <c r="E40788" s="6"/>
      <c r="F40788" s="6"/>
      <c r="U40788" s="11"/>
      <c r="AO40788" s="11"/>
    </row>
    <row r="40789" spans="2:41" x14ac:dyDescent="0.25">
      <c r="B40789" s="6"/>
      <c r="D40789" s="6"/>
      <c r="E40789" s="6"/>
      <c r="F40789" s="6"/>
      <c r="U40789" s="11"/>
      <c r="AO40789" s="11"/>
    </row>
    <row r="40790" spans="2:41" x14ac:dyDescent="0.25">
      <c r="B40790" s="6"/>
      <c r="D40790" s="6"/>
      <c r="E40790" s="6"/>
      <c r="F40790" s="6"/>
      <c r="U40790" s="11"/>
      <c r="AO40790" s="11"/>
    </row>
    <row r="40791" spans="2:41" x14ac:dyDescent="0.25">
      <c r="B40791" s="6"/>
      <c r="D40791" s="6"/>
      <c r="E40791" s="6"/>
      <c r="F40791" s="6"/>
      <c r="U40791" s="11"/>
      <c r="AO40791" s="11"/>
    </row>
    <row r="40792" spans="2:41" x14ac:dyDescent="0.25">
      <c r="B40792" s="6"/>
      <c r="D40792" s="6"/>
      <c r="E40792" s="6"/>
      <c r="F40792" s="6"/>
      <c r="U40792" s="11"/>
      <c r="AO40792" s="11"/>
    </row>
    <row r="40793" spans="2:41" x14ac:dyDescent="0.25">
      <c r="B40793" s="6"/>
      <c r="D40793" s="6"/>
      <c r="E40793" s="6"/>
      <c r="F40793" s="6"/>
      <c r="U40793" s="11"/>
      <c r="AO40793" s="11"/>
    </row>
    <row r="40794" spans="2:41" x14ac:dyDescent="0.25">
      <c r="B40794" s="6"/>
      <c r="D40794" s="6"/>
      <c r="E40794" s="6"/>
      <c r="F40794" s="6"/>
      <c r="U40794" s="11"/>
      <c r="AO40794" s="11"/>
    </row>
    <row r="40795" spans="2:41" x14ac:dyDescent="0.25">
      <c r="B40795" s="6"/>
      <c r="D40795" s="6"/>
      <c r="E40795" s="6"/>
      <c r="F40795" s="6"/>
      <c r="U40795" s="11"/>
      <c r="AO40795" s="11"/>
    </row>
    <row r="40796" spans="2:41" x14ac:dyDescent="0.25">
      <c r="B40796" s="6"/>
      <c r="D40796" s="6"/>
      <c r="E40796" s="6"/>
      <c r="F40796" s="6"/>
      <c r="U40796" s="11"/>
      <c r="AO40796" s="11"/>
    </row>
    <row r="40797" spans="2:41" x14ac:dyDescent="0.25">
      <c r="B40797" s="6"/>
      <c r="D40797" s="6"/>
      <c r="E40797" s="6"/>
      <c r="F40797" s="6"/>
      <c r="U40797" s="11"/>
      <c r="AO40797" s="11"/>
    </row>
    <row r="40798" spans="2:41" x14ac:dyDescent="0.25">
      <c r="B40798" s="6"/>
      <c r="D40798" s="6"/>
      <c r="E40798" s="6"/>
      <c r="F40798" s="6"/>
      <c r="U40798" s="11"/>
      <c r="AO40798" s="11"/>
    </row>
    <row r="40799" spans="2:41" x14ac:dyDescent="0.25">
      <c r="B40799" s="6"/>
      <c r="D40799" s="6"/>
      <c r="E40799" s="6"/>
      <c r="F40799" s="6"/>
      <c r="U40799" s="11"/>
      <c r="AO40799" s="11"/>
    </row>
    <row r="40800" spans="2:41" x14ac:dyDescent="0.25">
      <c r="B40800" s="6"/>
      <c r="D40800" s="6"/>
      <c r="E40800" s="6"/>
      <c r="F40800" s="6"/>
      <c r="U40800" s="11"/>
      <c r="AO40800" s="11"/>
    </row>
    <row r="40801" spans="2:41" x14ac:dyDescent="0.25">
      <c r="B40801" s="6"/>
      <c r="D40801" s="6"/>
      <c r="E40801" s="6"/>
      <c r="F40801" s="6"/>
      <c r="U40801" s="11"/>
      <c r="AO40801" s="11"/>
    </row>
    <row r="40802" spans="2:41" x14ac:dyDescent="0.25">
      <c r="B40802" s="6"/>
      <c r="D40802" s="6"/>
      <c r="E40802" s="6"/>
      <c r="F40802" s="6"/>
      <c r="U40802" s="11"/>
      <c r="AO40802" s="11"/>
    </row>
    <row r="40803" spans="2:41" x14ac:dyDescent="0.25">
      <c r="B40803" s="6"/>
      <c r="D40803" s="6"/>
      <c r="E40803" s="6"/>
      <c r="F40803" s="6"/>
      <c r="U40803" s="11"/>
      <c r="AO40803" s="11"/>
    </row>
    <row r="40804" spans="2:41" x14ac:dyDescent="0.25">
      <c r="B40804" s="6"/>
      <c r="D40804" s="6"/>
      <c r="E40804" s="6"/>
      <c r="F40804" s="6"/>
      <c r="U40804" s="11"/>
      <c r="AO40804" s="11"/>
    </row>
    <row r="40805" spans="2:41" x14ac:dyDescent="0.25">
      <c r="B40805" s="6"/>
      <c r="D40805" s="6"/>
      <c r="E40805" s="6"/>
      <c r="F40805" s="6"/>
      <c r="U40805" s="11"/>
      <c r="AO40805" s="11"/>
    </row>
    <row r="40806" spans="2:41" x14ac:dyDescent="0.25">
      <c r="B40806" s="6"/>
      <c r="D40806" s="6"/>
      <c r="E40806" s="6"/>
      <c r="F40806" s="6"/>
      <c r="U40806" s="11"/>
      <c r="AO40806" s="11"/>
    </row>
    <row r="40807" spans="2:41" x14ac:dyDescent="0.25">
      <c r="B40807" s="6"/>
      <c r="D40807" s="6"/>
      <c r="E40807" s="6"/>
      <c r="F40807" s="6"/>
      <c r="U40807" s="11"/>
      <c r="AO40807" s="11"/>
    </row>
    <row r="40808" spans="2:41" x14ac:dyDescent="0.25">
      <c r="B40808" s="6"/>
      <c r="D40808" s="6"/>
      <c r="E40808" s="6"/>
      <c r="F40808" s="6"/>
      <c r="U40808" s="11"/>
      <c r="AO40808" s="11"/>
    </row>
    <row r="40809" spans="2:41" x14ac:dyDescent="0.25">
      <c r="B40809" s="6"/>
      <c r="D40809" s="6"/>
      <c r="E40809" s="6"/>
      <c r="F40809" s="6"/>
      <c r="U40809" s="11"/>
      <c r="AO40809" s="11"/>
    </row>
    <row r="40810" spans="2:41" x14ac:dyDescent="0.25">
      <c r="B40810" s="6"/>
      <c r="D40810" s="6"/>
      <c r="E40810" s="6"/>
      <c r="F40810" s="6"/>
      <c r="U40810" s="11"/>
      <c r="AO40810" s="11"/>
    </row>
    <row r="40811" spans="2:41" x14ac:dyDescent="0.25">
      <c r="B40811" s="6"/>
      <c r="D40811" s="6"/>
      <c r="E40811" s="6"/>
      <c r="F40811" s="6"/>
      <c r="U40811" s="11"/>
      <c r="AO40811" s="11"/>
    </row>
    <row r="40812" spans="2:41" x14ac:dyDescent="0.25">
      <c r="B40812" s="6"/>
      <c r="D40812" s="6"/>
      <c r="E40812" s="6"/>
      <c r="F40812" s="6"/>
      <c r="U40812" s="11"/>
      <c r="AO40812" s="11"/>
    </row>
    <row r="40813" spans="2:41" x14ac:dyDescent="0.25">
      <c r="B40813" s="6"/>
      <c r="D40813" s="6"/>
      <c r="E40813" s="6"/>
      <c r="F40813" s="6"/>
      <c r="U40813" s="11"/>
      <c r="AO40813" s="11"/>
    </row>
    <row r="40814" spans="2:41" x14ac:dyDescent="0.25">
      <c r="B40814" s="6"/>
      <c r="D40814" s="6"/>
      <c r="E40814" s="6"/>
      <c r="F40814" s="6"/>
      <c r="U40814" s="11"/>
      <c r="AO40814" s="11"/>
    </row>
    <row r="40815" spans="2:41" x14ac:dyDescent="0.25">
      <c r="B40815" s="6"/>
      <c r="D40815" s="6"/>
      <c r="E40815" s="6"/>
      <c r="F40815" s="6"/>
      <c r="U40815" s="11"/>
      <c r="AO40815" s="11"/>
    </row>
    <row r="40816" spans="2:41" x14ac:dyDescent="0.25">
      <c r="B40816" s="6"/>
      <c r="D40816" s="6"/>
      <c r="E40816" s="6"/>
      <c r="F40816" s="6"/>
      <c r="U40816" s="11"/>
      <c r="AO40816" s="11"/>
    </row>
    <row r="40817" spans="2:41" x14ac:dyDescent="0.25">
      <c r="B40817" s="6"/>
      <c r="D40817" s="6"/>
      <c r="E40817" s="6"/>
      <c r="F40817" s="6"/>
      <c r="U40817" s="11"/>
      <c r="AO40817" s="11"/>
    </row>
    <row r="40818" spans="2:41" x14ac:dyDescent="0.25">
      <c r="B40818" s="6"/>
      <c r="D40818" s="6"/>
      <c r="E40818" s="6"/>
      <c r="F40818" s="6"/>
      <c r="U40818" s="11"/>
      <c r="AO40818" s="11"/>
    </row>
    <row r="40819" spans="2:41" x14ac:dyDescent="0.25">
      <c r="B40819" s="6"/>
      <c r="D40819" s="6"/>
      <c r="E40819" s="6"/>
      <c r="F40819" s="6"/>
      <c r="U40819" s="11"/>
      <c r="AO40819" s="11"/>
    </row>
    <row r="40820" spans="2:41" x14ac:dyDescent="0.25">
      <c r="B40820" s="6"/>
      <c r="D40820" s="6"/>
      <c r="E40820" s="6"/>
      <c r="F40820" s="6"/>
      <c r="U40820" s="11"/>
      <c r="AO40820" s="11"/>
    </row>
    <row r="40821" spans="2:41" x14ac:dyDescent="0.25">
      <c r="B40821" s="6"/>
      <c r="D40821" s="6"/>
      <c r="E40821" s="6"/>
      <c r="F40821" s="6"/>
      <c r="U40821" s="11"/>
      <c r="AO40821" s="11"/>
    </row>
    <row r="40822" spans="2:41" x14ac:dyDescent="0.25">
      <c r="B40822" s="6"/>
      <c r="D40822" s="6"/>
      <c r="E40822" s="6"/>
      <c r="F40822" s="6"/>
      <c r="U40822" s="11"/>
      <c r="AO40822" s="11"/>
    </row>
    <row r="40823" spans="2:41" x14ac:dyDescent="0.25">
      <c r="B40823" s="6"/>
      <c r="D40823" s="6"/>
      <c r="E40823" s="6"/>
      <c r="F40823" s="6"/>
      <c r="U40823" s="11"/>
      <c r="AO40823" s="11"/>
    </row>
    <row r="40824" spans="2:41" x14ac:dyDescent="0.25">
      <c r="B40824" s="6"/>
      <c r="D40824" s="6"/>
      <c r="E40824" s="6"/>
      <c r="F40824" s="6"/>
      <c r="U40824" s="11"/>
      <c r="AO40824" s="11"/>
    </row>
    <row r="40825" spans="2:41" x14ac:dyDescent="0.25">
      <c r="B40825" s="6"/>
      <c r="D40825" s="6"/>
      <c r="E40825" s="6"/>
      <c r="F40825" s="6"/>
      <c r="U40825" s="11"/>
      <c r="AO40825" s="11"/>
    </row>
    <row r="40826" spans="2:41" x14ac:dyDescent="0.25">
      <c r="B40826" s="6"/>
      <c r="D40826" s="6"/>
      <c r="E40826" s="6"/>
      <c r="F40826" s="6"/>
      <c r="U40826" s="11"/>
      <c r="AO40826" s="11"/>
    </row>
    <row r="40827" spans="2:41" x14ac:dyDescent="0.25">
      <c r="B40827" s="6"/>
      <c r="D40827" s="6"/>
      <c r="E40827" s="6"/>
      <c r="F40827" s="6"/>
      <c r="U40827" s="11"/>
      <c r="AO40827" s="11"/>
    </row>
    <row r="40828" spans="2:41" x14ac:dyDescent="0.25">
      <c r="B40828" s="6"/>
      <c r="D40828" s="6"/>
      <c r="E40828" s="6"/>
      <c r="F40828" s="6"/>
      <c r="U40828" s="11"/>
      <c r="AO40828" s="11"/>
    </row>
    <row r="40829" spans="2:41" x14ac:dyDescent="0.25">
      <c r="B40829" s="6"/>
      <c r="D40829" s="6"/>
      <c r="E40829" s="6"/>
      <c r="F40829" s="6"/>
      <c r="U40829" s="11"/>
      <c r="AO40829" s="11"/>
    </row>
    <row r="40830" spans="2:41" x14ac:dyDescent="0.25">
      <c r="B40830" s="6"/>
      <c r="D40830" s="6"/>
      <c r="E40830" s="6"/>
      <c r="F40830" s="6"/>
      <c r="U40830" s="11"/>
      <c r="AO40830" s="11"/>
    </row>
    <row r="40831" spans="2:41" x14ac:dyDescent="0.25">
      <c r="B40831" s="6"/>
      <c r="D40831" s="6"/>
      <c r="E40831" s="6"/>
      <c r="F40831" s="6"/>
      <c r="U40831" s="11"/>
      <c r="AO40831" s="11"/>
    </row>
    <row r="40832" spans="2:41" x14ac:dyDescent="0.25">
      <c r="B40832" s="6"/>
      <c r="D40832" s="6"/>
      <c r="E40832" s="6"/>
      <c r="F40832" s="6"/>
      <c r="U40832" s="11"/>
      <c r="AO40832" s="11"/>
    </row>
    <row r="40833" spans="2:41" x14ac:dyDescent="0.25">
      <c r="B40833" s="6"/>
      <c r="D40833" s="6"/>
      <c r="E40833" s="6"/>
      <c r="F40833" s="6"/>
      <c r="U40833" s="11"/>
      <c r="AO40833" s="11"/>
    </row>
    <row r="40834" spans="2:41" x14ac:dyDescent="0.25">
      <c r="B40834" s="6"/>
      <c r="D40834" s="6"/>
      <c r="E40834" s="6"/>
      <c r="F40834" s="6"/>
      <c r="U40834" s="11"/>
      <c r="AO40834" s="11"/>
    </row>
    <row r="40835" spans="2:41" x14ac:dyDescent="0.25">
      <c r="B40835" s="6"/>
      <c r="D40835" s="6"/>
      <c r="E40835" s="6"/>
      <c r="F40835" s="6"/>
      <c r="U40835" s="11"/>
      <c r="AO40835" s="11"/>
    </row>
    <row r="40836" spans="2:41" x14ac:dyDescent="0.25">
      <c r="B40836" s="6"/>
      <c r="D40836" s="6"/>
      <c r="E40836" s="6"/>
      <c r="F40836" s="6"/>
      <c r="U40836" s="11"/>
      <c r="AO40836" s="11"/>
    </row>
    <row r="40837" spans="2:41" x14ac:dyDescent="0.25">
      <c r="B40837" s="6"/>
      <c r="D40837" s="6"/>
      <c r="E40837" s="6"/>
      <c r="F40837" s="6"/>
      <c r="U40837" s="11"/>
      <c r="AO40837" s="11"/>
    </row>
    <row r="40838" spans="2:41" x14ac:dyDescent="0.25">
      <c r="B40838" s="6"/>
      <c r="D40838" s="6"/>
      <c r="E40838" s="6"/>
      <c r="F40838" s="6"/>
      <c r="U40838" s="11"/>
      <c r="AO40838" s="11"/>
    </row>
    <row r="40839" spans="2:41" x14ac:dyDescent="0.25">
      <c r="B40839" s="6"/>
      <c r="D40839" s="6"/>
      <c r="E40839" s="6"/>
      <c r="F40839" s="6"/>
      <c r="U40839" s="11"/>
      <c r="AO40839" s="11"/>
    </row>
    <row r="40840" spans="2:41" x14ac:dyDescent="0.25">
      <c r="B40840" s="6"/>
      <c r="D40840" s="6"/>
      <c r="E40840" s="6"/>
      <c r="F40840" s="6"/>
      <c r="U40840" s="11"/>
      <c r="AO40840" s="11"/>
    </row>
    <row r="40841" spans="2:41" x14ac:dyDescent="0.25">
      <c r="B40841" s="6"/>
      <c r="D40841" s="6"/>
      <c r="E40841" s="6"/>
      <c r="F40841" s="6"/>
      <c r="U40841" s="11"/>
      <c r="AO40841" s="11"/>
    </row>
    <row r="40842" spans="2:41" x14ac:dyDescent="0.25">
      <c r="B40842" s="6"/>
      <c r="D40842" s="6"/>
      <c r="E40842" s="6"/>
      <c r="F40842" s="6"/>
      <c r="U40842" s="11"/>
      <c r="AO40842" s="11"/>
    </row>
    <row r="40843" spans="2:41" x14ac:dyDescent="0.25">
      <c r="B40843" s="6"/>
      <c r="D40843" s="6"/>
      <c r="E40843" s="6"/>
      <c r="F40843" s="6"/>
      <c r="U40843" s="11"/>
      <c r="AO40843" s="11"/>
    </row>
    <row r="40844" spans="2:41" x14ac:dyDescent="0.25">
      <c r="B40844" s="6"/>
      <c r="D40844" s="6"/>
      <c r="E40844" s="6"/>
      <c r="F40844" s="6"/>
      <c r="U40844" s="11"/>
      <c r="AO40844" s="11"/>
    </row>
    <row r="40845" spans="2:41" x14ac:dyDescent="0.25">
      <c r="B40845" s="6"/>
      <c r="D40845" s="6"/>
      <c r="E40845" s="6"/>
      <c r="F40845" s="6"/>
      <c r="U40845" s="11"/>
      <c r="AO40845" s="11"/>
    </row>
    <row r="40846" spans="2:41" x14ac:dyDescent="0.25">
      <c r="B40846" s="6"/>
      <c r="D40846" s="6"/>
      <c r="E40846" s="6"/>
      <c r="F40846" s="6"/>
      <c r="U40846" s="11"/>
      <c r="AO40846" s="11"/>
    </row>
    <row r="40847" spans="2:41" x14ac:dyDescent="0.25">
      <c r="B40847" s="6"/>
      <c r="D40847" s="6"/>
      <c r="E40847" s="6"/>
      <c r="F40847" s="6"/>
      <c r="U40847" s="11"/>
      <c r="AO40847" s="11"/>
    </row>
    <row r="40848" spans="2:41" x14ac:dyDescent="0.25">
      <c r="B40848" s="6"/>
      <c r="D40848" s="6"/>
      <c r="E40848" s="6"/>
      <c r="F40848" s="6"/>
      <c r="U40848" s="11"/>
      <c r="AO40848" s="11"/>
    </row>
    <row r="40849" spans="2:41" x14ac:dyDescent="0.25">
      <c r="B40849" s="6"/>
      <c r="D40849" s="6"/>
      <c r="E40849" s="6"/>
      <c r="F40849" s="6"/>
      <c r="U40849" s="11"/>
      <c r="AO40849" s="11"/>
    </row>
    <row r="40850" spans="2:41" x14ac:dyDescent="0.25">
      <c r="B40850" s="6"/>
      <c r="D40850" s="6"/>
      <c r="E40850" s="6"/>
      <c r="F40850" s="6"/>
      <c r="U40850" s="11"/>
      <c r="AO40850" s="11"/>
    </row>
    <row r="40851" spans="2:41" x14ac:dyDescent="0.25">
      <c r="B40851" s="6"/>
      <c r="D40851" s="6"/>
      <c r="E40851" s="6"/>
      <c r="F40851" s="6"/>
      <c r="U40851" s="11"/>
      <c r="AO40851" s="11"/>
    </row>
    <row r="40852" spans="2:41" x14ac:dyDescent="0.25">
      <c r="B40852" s="6"/>
      <c r="D40852" s="6"/>
      <c r="E40852" s="6"/>
      <c r="F40852" s="6"/>
      <c r="U40852" s="11"/>
      <c r="AO40852" s="11"/>
    </row>
    <row r="40853" spans="2:41" x14ac:dyDescent="0.25">
      <c r="B40853" s="6"/>
      <c r="D40853" s="6"/>
      <c r="E40853" s="6"/>
      <c r="F40853" s="6"/>
      <c r="U40853" s="11"/>
      <c r="AO40853" s="11"/>
    </row>
    <row r="40854" spans="2:41" x14ac:dyDescent="0.25">
      <c r="B40854" s="6"/>
      <c r="D40854" s="6"/>
      <c r="E40854" s="6"/>
      <c r="F40854" s="6"/>
      <c r="U40854" s="11"/>
      <c r="AO40854" s="11"/>
    </row>
    <row r="40855" spans="2:41" x14ac:dyDescent="0.25">
      <c r="B40855" s="6"/>
      <c r="D40855" s="6"/>
      <c r="E40855" s="6"/>
      <c r="F40855" s="6"/>
      <c r="U40855" s="11"/>
      <c r="AO40855" s="11"/>
    </row>
    <row r="40856" spans="2:41" x14ac:dyDescent="0.25">
      <c r="B40856" s="6"/>
      <c r="D40856" s="6"/>
      <c r="E40856" s="6"/>
      <c r="F40856" s="6"/>
      <c r="U40856" s="11"/>
      <c r="AO40856" s="11"/>
    </row>
    <row r="40857" spans="2:41" x14ac:dyDescent="0.25">
      <c r="B40857" s="6"/>
      <c r="D40857" s="6"/>
      <c r="E40857" s="6"/>
      <c r="F40857" s="6"/>
      <c r="U40857" s="11"/>
      <c r="AO40857" s="11"/>
    </row>
    <row r="40858" spans="2:41" x14ac:dyDescent="0.25">
      <c r="B40858" s="6"/>
      <c r="D40858" s="6"/>
      <c r="E40858" s="6"/>
      <c r="F40858" s="6"/>
      <c r="U40858" s="11"/>
      <c r="AO40858" s="11"/>
    </row>
    <row r="40859" spans="2:41" x14ac:dyDescent="0.25">
      <c r="B40859" s="6"/>
      <c r="D40859" s="6"/>
      <c r="E40859" s="6"/>
      <c r="F40859" s="6"/>
      <c r="U40859" s="11"/>
      <c r="AO40859" s="11"/>
    </row>
    <row r="40860" spans="2:41" x14ac:dyDescent="0.25">
      <c r="B40860" s="6"/>
      <c r="D40860" s="6"/>
      <c r="E40860" s="6"/>
      <c r="F40860" s="6"/>
      <c r="U40860" s="11"/>
      <c r="AO40860" s="11"/>
    </row>
    <row r="40861" spans="2:41" x14ac:dyDescent="0.25">
      <c r="B40861" s="6"/>
      <c r="D40861" s="6"/>
      <c r="E40861" s="6"/>
      <c r="F40861" s="6"/>
      <c r="U40861" s="11"/>
      <c r="AO40861" s="11"/>
    </row>
    <row r="40862" spans="2:41" x14ac:dyDescent="0.25">
      <c r="B40862" s="6"/>
      <c r="D40862" s="6"/>
      <c r="E40862" s="6"/>
      <c r="F40862" s="6"/>
      <c r="U40862" s="11"/>
      <c r="AO40862" s="11"/>
    </row>
    <row r="40863" spans="2:41" x14ac:dyDescent="0.25">
      <c r="B40863" s="6"/>
      <c r="D40863" s="6"/>
      <c r="E40863" s="6"/>
      <c r="F40863" s="6"/>
      <c r="U40863" s="11"/>
      <c r="AO40863" s="11"/>
    </row>
    <row r="40864" spans="2:41" x14ac:dyDescent="0.25">
      <c r="B40864" s="6"/>
      <c r="D40864" s="6"/>
      <c r="E40864" s="6"/>
      <c r="F40864" s="6"/>
      <c r="U40864" s="11"/>
      <c r="AO40864" s="11"/>
    </row>
    <row r="40865" spans="2:41" x14ac:dyDescent="0.25">
      <c r="B40865" s="6"/>
      <c r="D40865" s="6"/>
      <c r="E40865" s="6"/>
      <c r="F40865" s="6"/>
      <c r="U40865" s="11"/>
      <c r="AO40865" s="11"/>
    </row>
    <row r="40866" spans="2:41" x14ac:dyDescent="0.25">
      <c r="B40866" s="6"/>
      <c r="D40866" s="6"/>
      <c r="E40866" s="6"/>
      <c r="F40866" s="6"/>
      <c r="U40866" s="11"/>
      <c r="AO40866" s="11"/>
    </row>
    <row r="40867" spans="2:41" x14ac:dyDescent="0.25">
      <c r="B40867" s="6"/>
      <c r="D40867" s="6"/>
      <c r="E40867" s="6"/>
      <c r="F40867" s="6"/>
      <c r="U40867" s="11"/>
      <c r="AO40867" s="11"/>
    </row>
    <row r="40868" spans="2:41" x14ac:dyDescent="0.25">
      <c r="B40868" s="6"/>
      <c r="D40868" s="6"/>
      <c r="E40868" s="6"/>
      <c r="F40868" s="6"/>
      <c r="U40868" s="11"/>
      <c r="AO40868" s="11"/>
    </row>
    <row r="40869" spans="2:41" x14ac:dyDescent="0.25">
      <c r="B40869" s="6"/>
      <c r="D40869" s="6"/>
      <c r="E40869" s="6"/>
      <c r="F40869" s="6"/>
      <c r="U40869" s="11"/>
      <c r="AO40869" s="11"/>
    </row>
    <row r="40870" spans="2:41" x14ac:dyDescent="0.25">
      <c r="B40870" s="6"/>
      <c r="D40870" s="6"/>
      <c r="E40870" s="6"/>
      <c r="F40870" s="6"/>
      <c r="U40870" s="11"/>
      <c r="AO40870" s="11"/>
    </row>
    <row r="40871" spans="2:41" x14ac:dyDescent="0.25">
      <c r="B40871" s="6"/>
      <c r="D40871" s="6"/>
      <c r="E40871" s="6"/>
      <c r="F40871" s="6"/>
      <c r="U40871" s="11"/>
      <c r="AO40871" s="11"/>
    </row>
    <row r="40872" spans="2:41" x14ac:dyDescent="0.25">
      <c r="B40872" s="6"/>
      <c r="D40872" s="6"/>
      <c r="E40872" s="6"/>
      <c r="F40872" s="6"/>
      <c r="U40872" s="11"/>
      <c r="AO40872" s="11"/>
    </row>
    <row r="40873" spans="2:41" x14ac:dyDescent="0.25">
      <c r="B40873" s="6"/>
      <c r="D40873" s="6"/>
      <c r="E40873" s="6"/>
      <c r="F40873" s="6"/>
      <c r="U40873" s="11"/>
      <c r="AO40873" s="11"/>
    </row>
    <row r="40874" spans="2:41" x14ac:dyDescent="0.25">
      <c r="B40874" s="6"/>
      <c r="D40874" s="6"/>
      <c r="E40874" s="6"/>
      <c r="F40874" s="6"/>
      <c r="U40874" s="11"/>
      <c r="AO40874" s="11"/>
    </row>
    <row r="40875" spans="2:41" x14ac:dyDescent="0.25">
      <c r="B40875" s="6"/>
      <c r="D40875" s="6"/>
      <c r="E40875" s="6"/>
      <c r="F40875" s="6"/>
      <c r="U40875" s="11"/>
      <c r="AO40875" s="11"/>
    </row>
    <row r="40876" spans="2:41" x14ac:dyDescent="0.25">
      <c r="B40876" s="6"/>
      <c r="D40876" s="6"/>
      <c r="E40876" s="6"/>
      <c r="F40876" s="6"/>
      <c r="U40876" s="11"/>
      <c r="AO40876" s="11"/>
    </row>
    <row r="40877" spans="2:41" x14ac:dyDescent="0.25">
      <c r="B40877" s="6"/>
      <c r="D40877" s="6"/>
      <c r="E40877" s="6"/>
      <c r="F40877" s="6"/>
      <c r="U40877" s="11"/>
      <c r="AO40877" s="11"/>
    </row>
    <row r="40878" spans="2:41" x14ac:dyDescent="0.25">
      <c r="B40878" s="6"/>
      <c r="D40878" s="6"/>
      <c r="E40878" s="6"/>
      <c r="F40878" s="6"/>
      <c r="U40878" s="11"/>
      <c r="AO40878" s="11"/>
    </row>
    <row r="40879" spans="2:41" x14ac:dyDescent="0.25">
      <c r="B40879" s="6"/>
      <c r="D40879" s="6"/>
      <c r="E40879" s="6"/>
      <c r="F40879" s="6"/>
      <c r="U40879" s="11"/>
      <c r="AO40879" s="11"/>
    </row>
    <row r="40880" spans="2:41" x14ac:dyDescent="0.25">
      <c r="B40880" s="6"/>
      <c r="D40880" s="6"/>
      <c r="E40880" s="6"/>
      <c r="F40880" s="6"/>
      <c r="U40880" s="11"/>
      <c r="AO40880" s="11"/>
    </row>
    <row r="40881" spans="2:41" x14ac:dyDescent="0.25">
      <c r="B40881" s="6"/>
      <c r="D40881" s="6"/>
      <c r="E40881" s="6"/>
      <c r="F40881" s="6"/>
      <c r="U40881" s="11"/>
      <c r="AO40881" s="11"/>
    </row>
    <row r="40882" spans="2:41" x14ac:dyDescent="0.25">
      <c r="B40882" s="6"/>
      <c r="D40882" s="6"/>
      <c r="E40882" s="6"/>
      <c r="F40882" s="6"/>
      <c r="U40882" s="11"/>
      <c r="AO40882" s="11"/>
    </row>
    <row r="40883" spans="2:41" x14ac:dyDescent="0.25">
      <c r="B40883" s="6"/>
      <c r="D40883" s="6"/>
      <c r="E40883" s="6"/>
      <c r="F40883" s="6"/>
      <c r="U40883" s="11"/>
      <c r="AO40883" s="11"/>
    </row>
    <row r="40884" spans="2:41" x14ac:dyDescent="0.25">
      <c r="B40884" s="6"/>
      <c r="D40884" s="6"/>
      <c r="E40884" s="6"/>
      <c r="F40884" s="6"/>
      <c r="U40884" s="11"/>
      <c r="AO40884" s="11"/>
    </row>
    <row r="40885" spans="2:41" x14ac:dyDescent="0.25">
      <c r="B40885" s="6"/>
      <c r="D40885" s="6"/>
      <c r="E40885" s="6"/>
      <c r="F40885" s="6"/>
      <c r="U40885" s="11"/>
      <c r="AO40885" s="11"/>
    </row>
    <row r="40886" spans="2:41" x14ac:dyDescent="0.25">
      <c r="B40886" s="6"/>
      <c r="D40886" s="6"/>
      <c r="E40886" s="6"/>
      <c r="F40886" s="6"/>
      <c r="U40886" s="11"/>
      <c r="AO40886" s="11"/>
    </row>
    <row r="40887" spans="2:41" x14ac:dyDescent="0.25">
      <c r="B40887" s="6"/>
      <c r="D40887" s="6"/>
      <c r="E40887" s="6"/>
      <c r="F40887" s="6"/>
      <c r="U40887" s="11"/>
      <c r="AO40887" s="11"/>
    </row>
    <row r="40888" spans="2:41" x14ac:dyDescent="0.25">
      <c r="B40888" s="6"/>
      <c r="D40888" s="6"/>
      <c r="E40888" s="6"/>
      <c r="F40888" s="6"/>
      <c r="U40888" s="11"/>
      <c r="AO40888" s="11"/>
    </row>
    <row r="40889" spans="2:41" x14ac:dyDescent="0.25">
      <c r="B40889" s="6"/>
      <c r="D40889" s="6"/>
      <c r="E40889" s="6"/>
      <c r="F40889" s="6"/>
      <c r="U40889" s="11"/>
      <c r="AO40889" s="11"/>
    </row>
    <row r="40890" spans="2:41" x14ac:dyDescent="0.25">
      <c r="B40890" s="6"/>
      <c r="D40890" s="6"/>
      <c r="E40890" s="6"/>
      <c r="F40890" s="6"/>
      <c r="U40890" s="11"/>
      <c r="AO40890" s="11"/>
    </row>
    <row r="40891" spans="2:41" x14ac:dyDescent="0.25">
      <c r="B40891" s="6"/>
      <c r="D40891" s="6"/>
      <c r="E40891" s="6"/>
      <c r="F40891" s="6"/>
      <c r="U40891" s="11"/>
      <c r="AO40891" s="11"/>
    </row>
    <row r="40892" spans="2:41" x14ac:dyDescent="0.25">
      <c r="B40892" s="6"/>
      <c r="D40892" s="6"/>
      <c r="E40892" s="6"/>
      <c r="F40892" s="6"/>
      <c r="U40892" s="11"/>
      <c r="AO40892" s="11"/>
    </row>
    <row r="40893" spans="2:41" x14ac:dyDescent="0.25">
      <c r="B40893" s="6"/>
      <c r="D40893" s="6"/>
      <c r="E40893" s="6"/>
      <c r="F40893" s="6"/>
      <c r="U40893" s="11"/>
      <c r="AO40893" s="11"/>
    </row>
    <row r="40894" spans="2:41" x14ac:dyDescent="0.25">
      <c r="B40894" s="6"/>
      <c r="D40894" s="6"/>
      <c r="E40894" s="6"/>
      <c r="F40894" s="6"/>
      <c r="U40894" s="11"/>
      <c r="AO40894" s="11"/>
    </row>
    <row r="40895" spans="2:41" x14ac:dyDescent="0.25">
      <c r="B40895" s="6"/>
      <c r="D40895" s="6"/>
      <c r="E40895" s="6"/>
      <c r="F40895" s="6"/>
      <c r="U40895" s="11"/>
      <c r="AO40895" s="11"/>
    </row>
    <row r="40896" spans="2:41" x14ac:dyDescent="0.25">
      <c r="B40896" s="6"/>
      <c r="D40896" s="6"/>
      <c r="E40896" s="6"/>
      <c r="F40896" s="6"/>
      <c r="U40896" s="11"/>
      <c r="AO40896" s="11"/>
    </row>
    <row r="40897" spans="2:41" x14ac:dyDescent="0.25">
      <c r="B40897" s="6"/>
      <c r="D40897" s="6"/>
      <c r="E40897" s="6"/>
      <c r="F40897" s="6"/>
      <c r="U40897" s="11"/>
      <c r="AO40897" s="11"/>
    </row>
    <row r="40898" spans="2:41" x14ac:dyDescent="0.25">
      <c r="B40898" s="6"/>
      <c r="D40898" s="6"/>
      <c r="E40898" s="6"/>
      <c r="F40898" s="6"/>
      <c r="U40898" s="11"/>
      <c r="AO40898" s="11"/>
    </row>
    <row r="40899" spans="2:41" x14ac:dyDescent="0.25">
      <c r="B40899" s="6"/>
      <c r="D40899" s="6"/>
      <c r="E40899" s="6"/>
      <c r="F40899" s="6"/>
      <c r="U40899" s="11"/>
      <c r="AO40899" s="11"/>
    </row>
    <row r="40900" spans="2:41" x14ac:dyDescent="0.25">
      <c r="B40900" s="6"/>
      <c r="D40900" s="6"/>
      <c r="E40900" s="6"/>
      <c r="F40900" s="6"/>
      <c r="U40900" s="11"/>
      <c r="AO40900" s="11"/>
    </row>
    <row r="40901" spans="2:41" x14ac:dyDescent="0.25">
      <c r="B40901" s="6"/>
      <c r="D40901" s="6"/>
      <c r="E40901" s="6"/>
      <c r="F40901" s="6"/>
      <c r="U40901" s="11"/>
      <c r="AO40901" s="11"/>
    </row>
    <row r="40902" spans="2:41" x14ac:dyDescent="0.25">
      <c r="B40902" s="6"/>
      <c r="D40902" s="6"/>
      <c r="E40902" s="6"/>
      <c r="F40902" s="6"/>
      <c r="U40902" s="11"/>
      <c r="AO40902" s="11"/>
    </row>
    <row r="40903" spans="2:41" x14ac:dyDescent="0.25">
      <c r="B40903" s="6"/>
      <c r="D40903" s="6"/>
      <c r="E40903" s="6"/>
      <c r="F40903" s="6"/>
      <c r="U40903" s="11"/>
      <c r="AO40903" s="11"/>
    </row>
    <row r="40904" spans="2:41" x14ac:dyDescent="0.25">
      <c r="B40904" s="6"/>
      <c r="D40904" s="6"/>
      <c r="E40904" s="6"/>
      <c r="F40904" s="6"/>
      <c r="U40904" s="11"/>
      <c r="AO40904" s="11"/>
    </row>
    <row r="40905" spans="2:41" x14ac:dyDescent="0.25">
      <c r="B40905" s="6"/>
      <c r="D40905" s="6"/>
      <c r="E40905" s="6"/>
      <c r="F40905" s="6"/>
      <c r="U40905" s="11"/>
      <c r="AO40905" s="11"/>
    </row>
    <row r="40906" spans="2:41" x14ac:dyDescent="0.25">
      <c r="B40906" s="6"/>
      <c r="D40906" s="6"/>
      <c r="E40906" s="6"/>
      <c r="F40906" s="6"/>
      <c r="U40906" s="11"/>
      <c r="AO40906" s="11"/>
    </row>
    <row r="40907" spans="2:41" x14ac:dyDescent="0.25">
      <c r="B40907" s="6"/>
      <c r="D40907" s="6"/>
      <c r="E40907" s="6"/>
      <c r="F40907" s="6"/>
      <c r="U40907" s="11"/>
      <c r="AO40907" s="11"/>
    </row>
    <row r="40908" spans="2:41" x14ac:dyDescent="0.25">
      <c r="B40908" s="6"/>
      <c r="D40908" s="6"/>
      <c r="E40908" s="6"/>
      <c r="F40908" s="6"/>
      <c r="U40908" s="11"/>
      <c r="AO40908" s="11"/>
    </row>
    <row r="40909" spans="2:41" x14ac:dyDescent="0.25">
      <c r="B40909" s="6"/>
      <c r="D40909" s="6"/>
      <c r="E40909" s="6"/>
      <c r="F40909" s="6"/>
      <c r="U40909" s="11"/>
      <c r="AO40909" s="11"/>
    </row>
    <row r="40910" spans="2:41" x14ac:dyDescent="0.25">
      <c r="B40910" s="6"/>
      <c r="D40910" s="6"/>
      <c r="E40910" s="6"/>
      <c r="F40910" s="6"/>
      <c r="U40910" s="11"/>
      <c r="AO40910" s="11"/>
    </row>
    <row r="40911" spans="2:41" x14ac:dyDescent="0.25">
      <c r="B40911" s="6"/>
      <c r="D40911" s="6"/>
      <c r="E40911" s="6"/>
      <c r="F40911" s="6"/>
      <c r="U40911" s="11"/>
      <c r="AO40911" s="11"/>
    </row>
    <row r="40912" spans="2:41" x14ac:dyDescent="0.25">
      <c r="B40912" s="6"/>
      <c r="D40912" s="6"/>
      <c r="E40912" s="6"/>
      <c r="F40912" s="6"/>
      <c r="U40912" s="11"/>
      <c r="AO40912" s="11"/>
    </row>
    <row r="40913" spans="2:41" x14ac:dyDescent="0.25">
      <c r="B40913" s="6"/>
      <c r="D40913" s="6"/>
      <c r="E40913" s="6"/>
      <c r="F40913" s="6"/>
      <c r="U40913" s="11"/>
      <c r="AO40913" s="11"/>
    </row>
    <row r="40914" spans="2:41" x14ac:dyDescent="0.25">
      <c r="B40914" s="6"/>
      <c r="D40914" s="6"/>
      <c r="E40914" s="6"/>
      <c r="F40914" s="6"/>
      <c r="U40914" s="11"/>
      <c r="AO40914" s="11"/>
    </row>
    <row r="40915" spans="2:41" x14ac:dyDescent="0.25">
      <c r="B40915" s="6"/>
      <c r="D40915" s="6"/>
      <c r="E40915" s="6"/>
      <c r="F40915" s="6"/>
      <c r="U40915" s="11"/>
      <c r="AO40915" s="11"/>
    </row>
    <row r="40916" spans="2:41" x14ac:dyDescent="0.25">
      <c r="B40916" s="6"/>
      <c r="D40916" s="6"/>
      <c r="E40916" s="6"/>
      <c r="F40916" s="6"/>
      <c r="U40916" s="11"/>
      <c r="AO40916" s="11"/>
    </row>
    <row r="40917" spans="2:41" x14ac:dyDescent="0.25">
      <c r="B40917" s="6"/>
      <c r="D40917" s="6"/>
      <c r="E40917" s="6"/>
      <c r="F40917" s="6"/>
      <c r="U40917" s="11"/>
      <c r="AO40917" s="11"/>
    </row>
    <row r="40918" spans="2:41" x14ac:dyDescent="0.25">
      <c r="B40918" s="6"/>
      <c r="D40918" s="6"/>
      <c r="E40918" s="6"/>
      <c r="F40918" s="6"/>
      <c r="U40918" s="11"/>
      <c r="AO40918" s="11"/>
    </row>
    <row r="40919" spans="2:41" x14ac:dyDescent="0.25">
      <c r="B40919" s="6"/>
      <c r="D40919" s="6"/>
      <c r="E40919" s="6"/>
      <c r="F40919" s="6"/>
      <c r="U40919" s="11"/>
      <c r="AO40919" s="11"/>
    </row>
    <row r="40920" spans="2:41" x14ac:dyDescent="0.25">
      <c r="B40920" s="6"/>
      <c r="D40920" s="6"/>
      <c r="E40920" s="6"/>
      <c r="F40920" s="6"/>
      <c r="U40920" s="11"/>
      <c r="AO40920" s="11"/>
    </row>
    <row r="40921" spans="2:41" x14ac:dyDescent="0.25">
      <c r="B40921" s="6"/>
      <c r="D40921" s="6"/>
      <c r="E40921" s="6"/>
      <c r="F40921" s="6"/>
      <c r="U40921" s="11"/>
      <c r="AO40921" s="11"/>
    </row>
    <row r="40922" spans="2:41" x14ac:dyDescent="0.25">
      <c r="B40922" s="6"/>
      <c r="D40922" s="6"/>
      <c r="E40922" s="6"/>
      <c r="F40922" s="6"/>
      <c r="U40922" s="11"/>
      <c r="AO40922" s="11"/>
    </row>
    <row r="40923" spans="2:41" x14ac:dyDescent="0.25">
      <c r="B40923" s="6"/>
      <c r="D40923" s="6"/>
      <c r="E40923" s="6"/>
      <c r="F40923" s="6"/>
      <c r="U40923" s="11"/>
      <c r="AO40923" s="11"/>
    </row>
    <row r="40924" spans="2:41" x14ac:dyDescent="0.25">
      <c r="B40924" s="6"/>
      <c r="D40924" s="6"/>
      <c r="E40924" s="6"/>
      <c r="F40924" s="6"/>
      <c r="U40924" s="11"/>
      <c r="AO40924" s="11"/>
    </row>
    <row r="40925" spans="2:41" x14ac:dyDescent="0.25">
      <c r="B40925" s="6"/>
      <c r="D40925" s="6"/>
      <c r="E40925" s="6"/>
      <c r="F40925" s="6"/>
      <c r="U40925" s="11"/>
      <c r="AO40925" s="11"/>
    </row>
    <row r="40926" spans="2:41" x14ac:dyDescent="0.25">
      <c r="B40926" s="6"/>
      <c r="D40926" s="6"/>
      <c r="E40926" s="6"/>
      <c r="F40926" s="6"/>
      <c r="U40926" s="11"/>
      <c r="AO40926" s="11"/>
    </row>
    <row r="40927" spans="2:41" x14ac:dyDescent="0.25">
      <c r="B40927" s="6"/>
      <c r="D40927" s="6"/>
      <c r="E40927" s="6"/>
      <c r="F40927" s="6"/>
      <c r="U40927" s="11"/>
      <c r="AO40927" s="11"/>
    </row>
    <row r="40928" spans="2:41" x14ac:dyDescent="0.25">
      <c r="B40928" s="6"/>
      <c r="D40928" s="6"/>
      <c r="E40928" s="6"/>
      <c r="F40928" s="6"/>
      <c r="U40928" s="11"/>
      <c r="AO40928" s="11"/>
    </row>
    <row r="40929" spans="2:41" x14ac:dyDescent="0.25">
      <c r="B40929" s="6"/>
      <c r="D40929" s="6"/>
      <c r="E40929" s="6"/>
      <c r="F40929" s="6"/>
      <c r="U40929" s="11"/>
      <c r="AO40929" s="11"/>
    </row>
    <row r="40930" spans="2:41" x14ac:dyDescent="0.25">
      <c r="B40930" s="6"/>
      <c r="D40930" s="6"/>
      <c r="E40930" s="6"/>
      <c r="F40930" s="6"/>
      <c r="U40930" s="11"/>
      <c r="AO40930" s="11"/>
    </row>
    <row r="40931" spans="2:41" x14ac:dyDescent="0.25">
      <c r="B40931" s="6"/>
      <c r="D40931" s="6"/>
      <c r="E40931" s="6"/>
      <c r="F40931" s="6"/>
      <c r="U40931" s="11"/>
      <c r="AO40931" s="11"/>
    </row>
    <row r="40932" spans="2:41" x14ac:dyDescent="0.25">
      <c r="B40932" s="6"/>
      <c r="D40932" s="6"/>
      <c r="E40932" s="6"/>
      <c r="F40932" s="6"/>
      <c r="U40932" s="11"/>
      <c r="AO40932" s="11"/>
    </row>
    <row r="40933" spans="2:41" x14ac:dyDescent="0.25">
      <c r="B40933" s="6"/>
      <c r="D40933" s="6"/>
      <c r="E40933" s="6"/>
      <c r="F40933" s="6"/>
      <c r="U40933" s="11"/>
      <c r="AO40933" s="11"/>
    </row>
    <row r="40934" spans="2:41" x14ac:dyDescent="0.25">
      <c r="B40934" s="6"/>
      <c r="D40934" s="6"/>
      <c r="E40934" s="6"/>
      <c r="F40934" s="6"/>
      <c r="U40934" s="11"/>
      <c r="AO40934" s="11"/>
    </row>
    <row r="40935" spans="2:41" x14ac:dyDescent="0.25">
      <c r="B40935" s="6"/>
      <c r="D40935" s="6"/>
      <c r="E40935" s="6"/>
      <c r="F40935" s="6"/>
      <c r="U40935" s="11"/>
      <c r="AO40935" s="11"/>
    </row>
    <row r="40936" spans="2:41" x14ac:dyDescent="0.25">
      <c r="B40936" s="6"/>
      <c r="D40936" s="6"/>
      <c r="E40936" s="6"/>
      <c r="F40936" s="6"/>
      <c r="U40936" s="11"/>
      <c r="AO40936" s="11"/>
    </row>
    <row r="40937" spans="2:41" x14ac:dyDescent="0.25">
      <c r="B40937" s="6"/>
      <c r="D40937" s="6"/>
      <c r="E40937" s="6"/>
      <c r="F40937" s="6"/>
      <c r="U40937" s="11"/>
      <c r="AO40937" s="11"/>
    </row>
    <row r="40938" spans="2:41" x14ac:dyDescent="0.25">
      <c r="B40938" s="6"/>
      <c r="D40938" s="6"/>
      <c r="E40938" s="6"/>
      <c r="F40938" s="6"/>
      <c r="U40938" s="11"/>
      <c r="AO40938" s="11"/>
    </row>
    <row r="40939" spans="2:41" x14ac:dyDescent="0.25">
      <c r="B40939" s="6"/>
      <c r="D40939" s="6"/>
      <c r="E40939" s="6"/>
      <c r="F40939" s="6"/>
      <c r="U40939" s="11"/>
      <c r="AO40939" s="11"/>
    </row>
    <row r="40940" spans="2:41" x14ac:dyDescent="0.25">
      <c r="B40940" s="6"/>
      <c r="D40940" s="6"/>
      <c r="E40940" s="6"/>
      <c r="F40940" s="6"/>
      <c r="U40940" s="11"/>
      <c r="AO40940" s="11"/>
    </row>
    <row r="40941" spans="2:41" x14ac:dyDescent="0.25">
      <c r="B40941" s="6"/>
      <c r="D40941" s="6"/>
      <c r="E40941" s="6"/>
      <c r="F40941" s="6"/>
      <c r="U40941" s="11"/>
      <c r="AO40941" s="11"/>
    </row>
    <row r="40942" spans="2:41" x14ac:dyDescent="0.25">
      <c r="B40942" s="6"/>
      <c r="D40942" s="6"/>
      <c r="E40942" s="6"/>
      <c r="F40942" s="6"/>
      <c r="U40942" s="11"/>
      <c r="AO40942" s="11"/>
    </row>
    <row r="40943" spans="2:41" x14ac:dyDescent="0.25">
      <c r="B40943" s="6"/>
      <c r="D40943" s="6"/>
      <c r="E40943" s="6"/>
      <c r="F40943" s="6"/>
      <c r="U40943" s="11"/>
      <c r="AO40943" s="11"/>
    </row>
    <row r="40944" spans="2:41" x14ac:dyDescent="0.25">
      <c r="B40944" s="6"/>
      <c r="D40944" s="6"/>
      <c r="E40944" s="6"/>
      <c r="F40944" s="6"/>
      <c r="U40944" s="11"/>
      <c r="AO40944" s="11"/>
    </row>
    <row r="40945" spans="2:41" x14ac:dyDescent="0.25">
      <c r="B40945" s="6"/>
      <c r="D40945" s="6"/>
      <c r="E40945" s="6"/>
      <c r="F40945" s="6"/>
      <c r="U40945" s="11"/>
      <c r="AO40945" s="11"/>
    </row>
    <row r="40946" spans="2:41" x14ac:dyDescent="0.25">
      <c r="B40946" s="6"/>
      <c r="D40946" s="6"/>
      <c r="E40946" s="6"/>
      <c r="F40946" s="6"/>
      <c r="U40946" s="11"/>
      <c r="AO40946" s="11"/>
    </row>
    <row r="40947" spans="2:41" x14ac:dyDescent="0.25">
      <c r="B40947" s="6"/>
      <c r="D40947" s="6"/>
      <c r="E40947" s="6"/>
      <c r="F40947" s="6"/>
      <c r="U40947" s="11"/>
      <c r="AO40947" s="11"/>
    </row>
    <row r="40948" spans="2:41" x14ac:dyDescent="0.25">
      <c r="B40948" s="6"/>
      <c r="D40948" s="6"/>
      <c r="E40948" s="6"/>
      <c r="F40948" s="6"/>
      <c r="U40948" s="11"/>
      <c r="AO40948" s="11"/>
    </row>
    <row r="40949" spans="2:41" x14ac:dyDescent="0.25">
      <c r="B40949" s="6"/>
      <c r="D40949" s="6"/>
      <c r="E40949" s="6"/>
      <c r="F40949" s="6"/>
      <c r="U40949" s="11"/>
      <c r="AO40949" s="11"/>
    </row>
    <row r="40950" spans="2:41" x14ac:dyDescent="0.25">
      <c r="B40950" s="6"/>
      <c r="D40950" s="6"/>
      <c r="E40950" s="6"/>
      <c r="F40950" s="6"/>
      <c r="U40950" s="11"/>
      <c r="AO40950" s="11"/>
    </row>
    <row r="40951" spans="2:41" x14ac:dyDescent="0.25">
      <c r="B40951" s="6"/>
      <c r="D40951" s="6"/>
      <c r="E40951" s="6"/>
      <c r="F40951" s="6"/>
      <c r="U40951" s="11"/>
      <c r="AO40951" s="11"/>
    </row>
    <row r="40952" spans="2:41" x14ac:dyDescent="0.25">
      <c r="B40952" s="6"/>
      <c r="D40952" s="6"/>
      <c r="E40952" s="6"/>
      <c r="F40952" s="6"/>
      <c r="U40952" s="11"/>
      <c r="AO40952" s="11"/>
    </row>
    <row r="40953" spans="2:41" x14ac:dyDescent="0.25">
      <c r="B40953" s="6"/>
      <c r="D40953" s="6"/>
      <c r="E40953" s="6"/>
      <c r="F40953" s="6"/>
      <c r="U40953" s="11"/>
      <c r="AO40953" s="11"/>
    </row>
    <row r="40954" spans="2:41" x14ac:dyDescent="0.25">
      <c r="B40954" s="6"/>
      <c r="D40954" s="6"/>
      <c r="E40954" s="6"/>
      <c r="F40954" s="6"/>
      <c r="U40954" s="11"/>
      <c r="AO40954" s="11"/>
    </row>
    <row r="40955" spans="2:41" x14ac:dyDescent="0.25">
      <c r="B40955" s="6"/>
      <c r="D40955" s="6"/>
      <c r="E40955" s="6"/>
      <c r="F40955" s="6"/>
      <c r="U40955" s="11"/>
      <c r="AO40955" s="11"/>
    </row>
    <row r="40956" spans="2:41" x14ac:dyDescent="0.25">
      <c r="B40956" s="6"/>
      <c r="D40956" s="6"/>
      <c r="E40956" s="6"/>
      <c r="F40956" s="6"/>
      <c r="U40956" s="11"/>
      <c r="AO40956" s="11"/>
    </row>
    <row r="40957" spans="2:41" x14ac:dyDescent="0.25">
      <c r="B40957" s="6"/>
      <c r="D40957" s="6"/>
      <c r="E40957" s="6"/>
      <c r="F40957" s="6"/>
      <c r="U40957" s="11"/>
      <c r="AO40957" s="11"/>
    </row>
    <row r="40958" spans="2:41" x14ac:dyDescent="0.25">
      <c r="B40958" s="6"/>
      <c r="D40958" s="6"/>
      <c r="E40958" s="6"/>
      <c r="F40958" s="6"/>
      <c r="U40958" s="11"/>
      <c r="AO40958" s="11"/>
    </row>
    <row r="40959" spans="2:41" x14ac:dyDescent="0.25">
      <c r="B40959" s="6"/>
      <c r="D40959" s="6"/>
      <c r="E40959" s="6"/>
      <c r="F40959" s="6"/>
      <c r="U40959" s="11"/>
      <c r="AO40959" s="11"/>
    </row>
    <row r="40960" spans="2:41" x14ac:dyDescent="0.25">
      <c r="B40960" s="6"/>
      <c r="D40960" s="6"/>
      <c r="E40960" s="6"/>
      <c r="F40960" s="6"/>
      <c r="U40960" s="11"/>
      <c r="AO40960" s="11"/>
    </row>
    <row r="40961" spans="2:41" x14ac:dyDescent="0.25">
      <c r="B40961" s="6"/>
      <c r="D40961" s="6"/>
      <c r="E40961" s="6"/>
      <c r="F40961" s="6"/>
      <c r="U40961" s="11"/>
      <c r="AO40961" s="11"/>
    </row>
    <row r="40962" spans="2:41" x14ac:dyDescent="0.25">
      <c r="B40962" s="6"/>
      <c r="D40962" s="6"/>
      <c r="E40962" s="6"/>
      <c r="F40962" s="6"/>
      <c r="U40962" s="11"/>
      <c r="AO40962" s="11"/>
    </row>
    <row r="40963" spans="2:41" x14ac:dyDescent="0.25">
      <c r="B40963" s="6"/>
      <c r="D40963" s="6"/>
      <c r="E40963" s="6"/>
      <c r="F40963" s="6"/>
      <c r="U40963" s="11"/>
      <c r="AO40963" s="11"/>
    </row>
    <row r="40964" spans="2:41" x14ac:dyDescent="0.25">
      <c r="B40964" s="6"/>
      <c r="D40964" s="6"/>
      <c r="E40964" s="6"/>
      <c r="F40964" s="6"/>
      <c r="U40964" s="11"/>
      <c r="AO40964" s="11"/>
    </row>
    <row r="40965" spans="2:41" x14ac:dyDescent="0.25">
      <c r="B40965" s="6"/>
      <c r="D40965" s="6"/>
      <c r="E40965" s="6"/>
      <c r="F40965" s="6"/>
      <c r="U40965" s="11"/>
      <c r="AO40965" s="11"/>
    </row>
    <row r="40966" spans="2:41" x14ac:dyDescent="0.25">
      <c r="B40966" s="6"/>
      <c r="D40966" s="6"/>
      <c r="E40966" s="6"/>
      <c r="F40966" s="6"/>
      <c r="U40966" s="11"/>
      <c r="AO40966" s="11"/>
    </row>
    <row r="40967" spans="2:41" x14ac:dyDescent="0.25">
      <c r="B40967" s="6"/>
      <c r="D40967" s="6"/>
      <c r="E40967" s="6"/>
      <c r="F40967" s="6"/>
      <c r="U40967" s="11"/>
      <c r="AO40967" s="11"/>
    </row>
    <row r="40968" spans="2:41" x14ac:dyDescent="0.25">
      <c r="B40968" s="6"/>
      <c r="D40968" s="6"/>
      <c r="E40968" s="6"/>
      <c r="F40968" s="6"/>
      <c r="U40968" s="11"/>
      <c r="AO40968" s="11"/>
    </row>
    <row r="40969" spans="2:41" x14ac:dyDescent="0.25">
      <c r="B40969" s="6"/>
      <c r="D40969" s="6"/>
      <c r="E40969" s="6"/>
      <c r="F40969" s="6"/>
      <c r="U40969" s="11"/>
      <c r="AO40969" s="11"/>
    </row>
    <row r="40970" spans="2:41" x14ac:dyDescent="0.25">
      <c r="B40970" s="6"/>
      <c r="D40970" s="6"/>
      <c r="E40970" s="6"/>
      <c r="F40970" s="6"/>
      <c r="U40970" s="11"/>
      <c r="AO40970" s="11"/>
    </row>
    <row r="40971" spans="2:41" x14ac:dyDescent="0.25">
      <c r="B40971" s="6"/>
      <c r="D40971" s="6"/>
      <c r="E40971" s="6"/>
      <c r="F40971" s="6"/>
      <c r="U40971" s="11"/>
      <c r="AO40971" s="11"/>
    </row>
    <row r="40972" spans="2:41" x14ac:dyDescent="0.25">
      <c r="B40972" s="6"/>
      <c r="D40972" s="6"/>
      <c r="E40972" s="6"/>
      <c r="F40972" s="6"/>
      <c r="U40972" s="11"/>
      <c r="AO40972" s="11"/>
    </row>
    <row r="40973" spans="2:41" x14ac:dyDescent="0.25">
      <c r="B40973" s="6"/>
      <c r="D40973" s="6"/>
      <c r="E40973" s="6"/>
      <c r="F40973" s="6"/>
      <c r="U40973" s="11"/>
      <c r="AO40973" s="11"/>
    </row>
    <row r="40974" spans="2:41" x14ac:dyDescent="0.25">
      <c r="B40974" s="6"/>
      <c r="D40974" s="6"/>
      <c r="E40974" s="6"/>
      <c r="F40974" s="6"/>
      <c r="U40974" s="11"/>
      <c r="AO40974" s="11"/>
    </row>
    <row r="40975" spans="2:41" x14ac:dyDescent="0.25">
      <c r="B40975" s="6"/>
      <c r="D40975" s="6"/>
      <c r="E40975" s="6"/>
      <c r="F40975" s="6"/>
      <c r="U40975" s="11"/>
      <c r="AO40975" s="11"/>
    </row>
    <row r="40976" spans="2:41" x14ac:dyDescent="0.25">
      <c r="B40976" s="6"/>
      <c r="D40976" s="6"/>
      <c r="E40976" s="6"/>
      <c r="F40976" s="6"/>
      <c r="U40976" s="11"/>
      <c r="AO40976" s="11"/>
    </row>
    <row r="40977" spans="2:41" x14ac:dyDescent="0.25">
      <c r="B40977" s="6"/>
      <c r="D40977" s="6"/>
      <c r="E40977" s="6"/>
      <c r="F40977" s="6"/>
      <c r="U40977" s="11"/>
      <c r="AO40977" s="11"/>
    </row>
    <row r="40978" spans="2:41" x14ac:dyDescent="0.25">
      <c r="B40978" s="6"/>
      <c r="D40978" s="6"/>
      <c r="E40978" s="6"/>
      <c r="F40978" s="6"/>
      <c r="U40978" s="11"/>
      <c r="AO40978" s="11"/>
    </row>
    <row r="40979" spans="2:41" x14ac:dyDescent="0.25">
      <c r="B40979" s="6"/>
      <c r="D40979" s="6"/>
      <c r="E40979" s="6"/>
      <c r="F40979" s="6"/>
      <c r="U40979" s="11"/>
      <c r="AO40979" s="11"/>
    </row>
    <row r="40980" spans="2:41" x14ac:dyDescent="0.25">
      <c r="B40980" s="6"/>
      <c r="D40980" s="6"/>
      <c r="E40980" s="6"/>
      <c r="F40980" s="6"/>
      <c r="U40980" s="11"/>
      <c r="AO40980" s="11"/>
    </row>
    <row r="40981" spans="2:41" x14ac:dyDescent="0.25">
      <c r="B40981" s="6"/>
      <c r="D40981" s="6"/>
      <c r="E40981" s="6"/>
      <c r="F40981" s="6"/>
      <c r="U40981" s="11"/>
      <c r="AO40981" s="11"/>
    </row>
    <row r="40982" spans="2:41" x14ac:dyDescent="0.25">
      <c r="B40982" s="6"/>
      <c r="D40982" s="6"/>
      <c r="E40982" s="6"/>
      <c r="F40982" s="6"/>
      <c r="U40982" s="11"/>
      <c r="AO40982" s="11"/>
    </row>
    <row r="40983" spans="2:41" x14ac:dyDescent="0.25">
      <c r="B40983" s="6"/>
      <c r="D40983" s="6"/>
      <c r="E40983" s="6"/>
      <c r="F40983" s="6"/>
      <c r="U40983" s="11"/>
      <c r="AO40983" s="11"/>
    </row>
    <row r="40984" spans="2:41" x14ac:dyDescent="0.25">
      <c r="B40984" s="6"/>
      <c r="D40984" s="6"/>
      <c r="E40984" s="6"/>
      <c r="F40984" s="6"/>
      <c r="U40984" s="11"/>
      <c r="AO40984" s="11"/>
    </row>
    <row r="40985" spans="2:41" x14ac:dyDescent="0.25">
      <c r="B40985" s="6"/>
      <c r="D40985" s="6"/>
      <c r="E40985" s="6"/>
      <c r="F40985" s="6"/>
      <c r="U40985" s="11"/>
      <c r="AO40985" s="11"/>
    </row>
    <row r="40986" spans="2:41" x14ac:dyDescent="0.25">
      <c r="B40986" s="6"/>
      <c r="D40986" s="6"/>
      <c r="E40986" s="6"/>
      <c r="F40986" s="6"/>
      <c r="U40986" s="11"/>
      <c r="AO40986" s="11"/>
    </row>
    <row r="40987" spans="2:41" x14ac:dyDescent="0.25">
      <c r="B40987" s="6"/>
      <c r="D40987" s="6"/>
      <c r="E40987" s="6"/>
      <c r="F40987" s="6"/>
      <c r="U40987" s="11"/>
      <c r="AO40987" s="11"/>
    </row>
    <row r="40988" spans="2:41" x14ac:dyDescent="0.25">
      <c r="B40988" s="6"/>
      <c r="D40988" s="6"/>
      <c r="E40988" s="6"/>
      <c r="F40988" s="6"/>
      <c r="U40988" s="11"/>
      <c r="AO40988" s="11"/>
    </row>
    <row r="40989" spans="2:41" x14ac:dyDescent="0.25">
      <c r="B40989" s="6"/>
      <c r="D40989" s="6"/>
      <c r="E40989" s="6"/>
      <c r="F40989" s="6"/>
      <c r="U40989" s="11"/>
      <c r="AO40989" s="11"/>
    </row>
    <row r="40990" spans="2:41" x14ac:dyDescent="0.25">
      <c r="B40990" s="6"/>
      <c r="D40990" s="6"/>
      <c r="E40990" s="6"/>
      <c r="F40990" s="6"/>
      <c r="U40990" s="11"/>
      <c r="AO40990" s="11"/>
    </row>
    <row r="40991" spans="2:41" x14ac:dyDescent="0.25">
      <c r="B40991" s="6"/>
      <c r="D40991" s="6"/>
      <c r="E40991" s="6"/>
      <c r="F40991" s="6"/>
      <c r="U40991" s="11"/>
      <c r="AO40991" s="11"/>
    </row>
    <row r="40992" spans="2:41" x14ac:dyDescent="0.25">
      <c r="B40992" s="6"/>
      <c r="D40992" s="6"/>
      <c r="E40992" s="6"/>
      <c r="F40992" s="6"/>
      <c r="U40992" s="11"/>
      <c r="AO40992" s="11"/>
    </row>
    <row r="40993" spans="2:41" x14ac:dyDescent="0.25">
      <c r="B40993" s="6"/>
      <c r="D40993" s="6"/>
      <c r="E40993" s="6"/>
      <c r="F40993" s="6"/>
      <c r="U40993" s="11"/>
      <c r="AO40993" s="11"/>
    </row>
    <row r="40994" spans="2:41" x14ac:dyDescent="0.25">
      <c r="B40994" s="6"/>
      <c r="D40994" s="6"/>
      <c r="E40994" s="6"/>
      <c r="F40994" s="6"/>
      <c r="U40994" s="11"/>
      <c r="AO40994" s="11"/>
    </row>
    <row r="40995" spans="2:41" x14ac:dyDescent="0.25">
      <c r="B40995" s="6"/>
      <c r="D40995" s="6"/>
      <c r="E40995" s="6"/>
      <c r="F40995" s="6"/>
      <c r="U40995" s="11"/>
      <c r="AO40995" s="11"/>
    </row>
    <row r="40996" spans="2:41" x14ac:dyDescent="0.25">
      <c r="B40996" s="6"/>
      <c r="D40996" s="6"/>
      <c r="E40996" s="6"/>
      <c r="F40996" s="6"/>
      <c r="U40996" s="11"/>
      <c r="AO40996" s="11"/>
    </row>
    <row r="40997" spans="2:41" x14ac:dyDescent="0.25">
      <c r="B40997" s="6"/>
      <c r="D40997" s="6"/>
      <c r="E40997" s="6"/>
      <c r="F40997" s="6"/>
      <c r="U40997" s="11"/>
      <c r="AO40997" s="11"/>
    </row>
    <row r="40998" spans="2:41" x14ac:dyDescent="0.25">
      <c r="B40998" s="6"/>
      <c r="D40998" s="6"/>
      <c r="E40998" s="6"/>
      <c r="F40998" s="6"/>
      <c r="U40998" s="11"/>
      <c r="AO40998" s="11"/>
    </row>
    <row r="40999" spans="2:41" x14ac:dyDescent="0.25">
      <c r="B40999" s="6"/>
      <c r="D40999" s="6"/>
      <c r="E40999" s="6"/>
      <c r="F40999" s="6"/>
      <c r="U40999" s="11"/>
      <c r="AO40999" s="11"/>
    </row>
    <row r="41000" spans="2:41" x14ac:dyDescent="0.25">
      <c r="B41000" s="6"/>
      <c r="D41000" s="6"/>
      <c r="E41000" s="6"/>
      <c r="F41000" s="6"/>
      <c r="U41000" s="11"/>
      <c r="AO41000" s="11"/>
    </row>
    <row r="41001" spans="2:41" x14ac:dyDescent="0.25">
      <c r="B41001" s="6"/>
      <c r="D41001" s="6"/>
      <c r="E41001" s="6"/>
      <c r="F41001" s="6"/>
      <c r="U41001" s="11"/>
      <c r="AO41001" s="11"/>
    </row>
    <row r="41002" spans="2:41" x14ac:dyDescent="0.25">
      <c r="B41002" s="6"/>
      <c r="D41002" s="6"/>
      <c r="E41002" s="6"/>
      <c r="F41002" s="6"/>
      <c r="U41002" s="11"/>
      <c r="AO41002" s="11"/>
    </row>
    <row r="41003" spans="2:41" x14ac:dyDescent="0.25">
      <c r="B41003" s="6"/>
      <c r="D41003" s="6"/>
      <c r="E41003" s="6"/>
      <c r="F41003" s="6"/>
      <c r="U41003" s="11"/>
      <c r="AO41003" s="11"/>
    </row>
    <row r="41004" spans="2:41" x14ac:dyDescent="0.25">
      <c r="B41004" s="6"/>
      <c r="D41004" s="6"/>
      <c r="E41004" s="6"/>
      <c r="F41004" s="6"/>
      <c r="U41004" s="11"/>
      <c r="AO41004" s="11"/>
    </row>
    <row r="41005" spans="2:41" x14ac:dyDescent="0.25">
      <c r="B41005" s="6"/>
      <c r="D41005" s="6"/>
      <c r="E41005" s="6"/>
      <c r="F41005" s="6"/>
      <c r="U41005" s="11"/>
      <c r="AO41005" s="11"/>
    </row>
    <row r="41006" spans="2:41" x14ac:dyDescent="0.25">
      <c r="B41006" s="6"/>
      <c r="D41006" s="6"/>
      <c r="E41006" s="6"/>
      <c r="F41006" s="6"/>
      <c r="U41006" s="11"/>
      <c r="AO41006" s="11"/>
    </row>
    <row r="41007" spans="2:41" x14ac:dyDescent="0.25">
      <c r="B41007" s="6"/>
      <c r="D41007" s="6"/>
      <c r="E41007" s="6"/>
      <c r="F41007" s="6"/>
      <c r="U41007" s="11"/>
      <c r="AO41007" s="11"/>
    </row>
    <row r="41008" spans="2:41" x14ac:dyDescent="0.25">
      <c r="B41008" s="6"/>
      <c r="D41008" s="6"/>
      <c r="E41008" s="6"/>
      <c r="F41008" s="6"/>
      <c r="U41008" s="11"/>
      <c r="AO41008" s="11"/>
    </row>
    <row r="41009" spans="2:41" x14ac:dyDescent="0.25">
      <c r="B41009" s="6"/>
      <c r="D41009" s="6"/>
      <c r="E41009" s="6"/>
      <c r="F41009" s="6"/>
      <c r="U41009" s="11"/>
      <c r="AO41009" s="11"/>
    </row>
    <row r="41010" spans="2:41" x14ac:dyDescent="0.25">
      <c r="B41010" s="6"/>
      <c r="D41010" s="6"/>
      <c r="E41010" s="6"/>
      <c r="F41010" s="6"/>
      <c r="U41010" s="11"/>
      <c r="AO41010" s="11"/>
    </row>
    <row r="41011" spans="2:41" x14ac:dyDescent="0.25">
      <c r="B41011" s="6"/>
      <c r="D41011" s="6"/>
      <c r="E41011" s="6"/>
      <c r="F41011" s="6"/>
      <c r="U41011" s="11"/>
      <c r="AO41011" s="11"/>
    </row>
    <row r="41012" spans="2:41" x14ac:dyDescent="0.25">
      <c r="B41012" s="6"/>
      <c r="D41012" s="6"/>
      <c r="E41012" s="6"/>
      <c r="F41012" s="6"/>
      <c r="U41012" s="11"/>
      <c r="AO41012" s="11"/>
    </row>
    <row r="41013" spans="2:41" x14ac:dyDescent="0.25">
      <c r="B41013" s="6"/>
      <c r="D41013" s="6"/>
      <c r="E41013" s="6"/>
      <c r="F41013" s="6"/>
      <c r="U41013" s="11"/>
      <c r="AO41013" s="11"/>
    </row>
    <row r="41014" spans="2:41" x14ac:dyDescent="0.25">
      <c r="B41014" s="6"/>
      <c r="D41014" s="6"/>
      <c r="E41014" s="6"/>
      <c r="F41014" s="6"/>
      <c r="U41014" s="11"/>
      <c r="AO41014" s="11"/>
    </row>
    <row r="41015" spans="2:41" x14ac:dyDescent="0.25">
      <c r="B41015" s="6"/>
      <c r="D41015" s="6"/>
      <c r="E41015" s="6"/>
      <c r="F41015" s="6"/>
      <c r="U41015" s="11"/>
      <c r="AO41015" s="11"/>
    </row>
    <row r="41016" spans="2:41" x14ac:dyDescent="0.25">
      <c r="B41016" s="6"/>
      <c r="D41016" s="6"/>
      <c r="E41016" s="6"/>
      <c r="F41016" s="6"/>
      <c r="U41016" s="11"/>
      <c r="AO41016" s="11"/>
    </row>
    <row r="41017" spans="2:41" x14ac:dyDescent="0.25">
      <c r="B41017" s="6"/>
      <c r="D41017" s="6"/>
      <c r="E41017" s="6"/>
      <c r="F41017" s="6"/>
      <c r="U41017" s="11"/>
      <c r="AO41017" s="11"/>
    </row>
    <row r="41018" spans="2:41" x14ac:dyDescent="0.25">
      <c r="B41018" s="6"/>
      <c r="D41018" s="6"/>
      <c r="E41018" s="6"/>
      <c r="F41018" s="6"/>
      <c r="U41018" s="11"/>
      <c r="AO41018" s="11"/>
    </row>
    <row r="41019" spans="2:41" x14ac:dyDescent="0.25">
      <c r="B41019" s="6"/>
      <c r="D41019" s="6"/>
      <c r="E41019" s="6"/>
      <c r="F41019" s="6"/>
      <c r="U41019" s="11"/>
      <c r="AO41019" s="11"/>
    </row>
    <row r="41020" spans="2:41" x14ac:dyDescent="0.25">
      <c r="B41020" s="6"/>
      <c r="D41020" s="6"/>
      <c r="E41020" s="6"/>
      <c r="F41020" s="6"/>
      <c r="U41020" s="11"/>
      <c r="AO41020" s="11"/>
    </row>
    <row r="41021" spans="2:41" x14ac:dyDescent="0.25">
      <c r="B41021" s="6"/>
      <c r="D41021" s="6"/>
      <c r="E41021" s="6"/>
      <c r="F41021" s="6"/>
      <c r="U41021" s="11"/>
      <c r="AO41021" s="11"/>
    </row>
    <row r="41022" spans="2:41" x14ac:dyDescent="0.25">
      <c r="B41022" s="6"/>
      <c r="D41022" s="6"/>
      <c r="E41022" s="6"/>
      <c r="F41022" s="6"/>
      <c r="U41022" s="11"/>
      <c r="AO41022" s="11"/>
    </row>
    <row r="41023" spans="2:41" x14ac:dyDescent="0.25">
      <c r="B41023" s="6"/>
      <c r="D41023" s="6"/>
      <c r="E41023" s="6"/>
      <c r="F41023" s="6"/>
      <c r="U41023" s="11"/>
      <c r="AO41023" s="11"/>
    </row>
    <row r="41024" spans="2:41" x14ac:dyDescent="0.25">
      <c r="B41024" s="6"/>
      <c r="D41024" s="6"/>
      <c r="E41024" s="6"/>
      <c r="F41024" s="6"/>
      <c r="U41024" s="11"/>
      <c r="AO41024" s="11"/>
    </row>
    <row r="41025" spans="2:41" x14ac:dyDescent="0.25">
      <c r="B41025" s="6"/>
      <c r="D41025" s="6"/>
      <c r="E41025" s="6"/>
      <c r="F41025" s="6"/>
      <c r="U41025" s="11"/>
      <c r="AO41025" s="11"/>
    </row>
    <row r="41026" spans="2:41" x14ac:dyDescent="0.25">
      <c r="B41026" s="6"/>
      <c r="D41026" s="6"/>
      <c r="E41026" s="6"/>
      <c r="F41026" s="6"/>
      <c r="U41026" s="11"/>
      <c r="AO41026" s="11"/>
    </row>
    <row r="41027" spans="2:41" x14ac:dyDescent="0.25">
      <c r="B41027" s="6"/>
      <c r="D41027" s="6"/>
      <c r="E41027" s="6"/>
      <c r="F41027" s="6"/>
      <c r="U41027" s="11"/>
      <c r="AO41027" s="11"/>
    </row>
    <row r="41028" spans="2:41" x14ac:dyDescent="0.25">
      <c r="B41028" s="6"/>
      <c r="D41028" s="6"/>
      <c r="E41028" s="6"/>
      <c r="F41028" s="6"/>
      <c r="U41028" s="11"/>
      <c r="AO41028" s="11"/>
    </row>
    <row r="41029" spans="2:41" x14ac:dyDescent="0.25">
      <c r="B41029" s="6"/>
      <c r="D41029" s="6"/>
      <c r="E41029" s="6"/>
      <c r="F41029" s="6"/>
      <c r="U41029" s="11"/>
      <c r="AO41029" s="11"/>
    </row>
    <row r="41030" spans="2:41" x14ac:dyDescent="0.25">
      <c r="B41030" s="6"/>
      <c r="D41030" s="6"/>
      <c r="E41030" s="6"/>
      <c r="F41030" s="6"/>
      <c r="U41030" s="11"/>
      <c r="AO41030" s="11"/>
    </row>
    <row r="41031" spans="2:41" x14ac:dyDescent="0.25">
      <c r="B41031" s="6"/>
      <c r="D41031" s="6"/>
      <c r="E41031" s="6"/>
      <c r="F41031" s="6"/>
      <c r="U41031" s="11"/>
      <c r="AO41031" s="11"/>
    </row>
    <row r="41032" spans="2:41" x14ac:dyDescent="0.25">
      <c r="B41032" s="6"/>
      <c r="D41032" s="6"/>
      <c r="E41032" s="6"/>
      <c r="F41032" s="6"/>
      <c r="U41032" s="11"/>
      <c r="AO41032" s="11"/>
    </row>
    <row r="41033" spans="2:41" x14ac:dyDescent="0.25">
      <c r="B41033" s="6"/>
      <c r="D41033" s="6"/>
      <c r="E41033" s="6"/>
      <c r="F41033" s="6"/>
      <c r="U41033" s="11"/>
      <c r="AO41033" s="11"/>
    </row>
    <row r="41034" spans="2:41" x14ac:dyDescent="0.25">
      <c r="B41034" s="6"/>
      <c r="D41034" s="6"/>
      <c r="E41034" s="6"/>
      <c r="F41034" s="6"/>
      <c r="U41034" s="11"/>
      <c r="AO41034" s="11"/>
    </row>
    <row r="41035" spans="2:41" x14ac:dyDescent="0.25">
      <c r="B41035" s="6"/>
      <c r="D41035" s="6"/>
      <c r="E41035" s="6"/>
      <c r="F41035" s="6"/>
      <c r="U41035" s="11"/>
      <c r="AO41035" s="11"/>
    </row>
    <row r="41036" spans="2:41" x14ac:dyDescent="0.25">
      <c r="B41036" s="6"/>
      <c r="D41036" s="6"/>
      <c r="E41036" s="6"/>
      <c r="F41036" s="6"/>
      <c r="U41036" s="11"/>
      <c r="AO41036" s="11"/>
    </row>
    <row r="41037" spans="2:41" x14ac:dyDescent="0.25">
      <c r="B41037" s="6"/>
      <c r="D41037" s="6"/>
      <c r="E41037" s="6"/>
      <c r="F41037" s="6"/>
      <c r="U41037" s="11"/>
      <c r="AO41037" s="11"/>
    </row>
    <row r="41038" spans="2:41" x14ac:dyDescent="0.25">
      <c r="B41038" s="6"/>
      <c r="D41038" s="6"/>
      <c r="E41038" s="6"/>
      <c r="F41038" s="6"/>
      <c r="U41038" s="11"/>
      <c r="AO41038" s="11"/>
    </row>
    <row r="41039" spans="2:41" x14ac:dyDescent="0.25">
      <c r="B41039" s="6"/>
      <c r="D41039" s="6"/>
      <c r="E41039" s="6"/>
      <c r="F41039" s="6"/>
      <c r="U41039" s="11"/>
      <c r="AO41039" s="11"/>
    </row>
    <row r="41040" spans="2:41" x14ac:dyDescent="0.25">
      <c r="B41040" s="6"/>
      <c r="D41040" s="6"/>
      <c r="E41040" s="6"/>
      <c r="F41040" s="6"/>
      <c r="U41040" s="11"/>
      <c r="AO41040" s="11"/>
    </row>
    <row r="41041" spans="2:41" x14ac:dyDescent="0.25">
      <c r="B41041" s="6"/>
      <c r="D41041" s="6"/>
      <c r="E41041" s="6"/>
      <c r="F41041" s="6"/>
      <c r="U41041" s="11"/>
      <c r="AO41041" s="11"/>
    </row>
    <row r="41042" spans="2:41" x14ac:dyDescent="0.25">
      <c r="B41042" s="6"/>
      <c r="D41042" s="6"/>
      <c r="E41042" s="6"/>
      <c r="F41042" s="6"/>
      <c r="U41042" s="11"/>
      <c r="AO41042" s="11"/>
    </row>
    <row r="41043" spans="2:41" x14ac:dyDescent="0.25">
      <c r="B41043" s="6"/>
      <c r="D41043" s="6"/>
      <c r="E41043" s="6"/>
      <c r="F41043" s="6"/>
      <c r="U41043" s="11"/>
      <c r="AO41043" s="11"/>
    </row>
    <row r="41044" spans="2:41" x14ac:dyDescent="0.25">
      <c r="B41044" s="6"/>
      <c r="D41044" s="6"/>
      <c r="E41044" s="6"/>
      <c r="F41044" s="6"/>
      <c r="U41044" s="11"/>
      <c r="AO41044" s="11"/>
    </row>
    <row r="41045" spans="2:41" x14ac:dyDescent="0.25">
      <c r="B41045" s="6"/>
      <c r="D41045" s="6"/>
      <c r="E41045" s="6"/>
      <c r="F41045" s="6"/>
      <c r="U41045" s="11"/>
      <c r="AO41045" s="11"/>
    </row>
    <row r="41046" spans="2:41" x14ac:dyDescent="0.25">
      <c r="B41046" s="6"/>
      <c r="D41046" s="6"/>
      <c r="E41046" s="6"/>
      <c r="F41046" s="6"/>
      <c r="U41046" s="11"/>
      <c r="AO41046" s="11"/>
    </row>
    <row r="41047" spans="2:41" x14ac:dyDescent="0.25">
      <c r="B41047" s="6"/>
      <c r="D41047" s="6"/>
      <c r="E41047" s="6"/>
      <c r="F41047" s="6"/>
      <c r="U41047" s="11"/>
      <c r="AO41047" s="11"/>
    </row>
    <row r="41048" spans="2:41" x14ac:dyDescent="0.25">
      <c r="B41048" s="6"/>
      <c r="D41048" s="6"/>
      <c r="E41048" s="6"/>
      <c r="F41048" s="6"/>
      <c r="U41048" s="11"/>
      <c r="AO41048" s="11"/>
    </row>
    <row r="41049" spans="2:41" x14ac:dyDescent="0.25">
      <c r="B41049" s="6"/>
      <c r="D41049" s="6"/>
      <c r="E41049" s="6"/>
      <c r="F41049" s="6"/>
      <c r="U41049" s="11"/>
      <c r="AO41049" s="11"/>
    </row>
    <row r="41050" spans="2:41" x14ac:dyDescent="0.25">
      <c r="B41050" s="6"/>
      <c r="D41050" s="6"/>
      <c r="E41050" s="6"/>
      <c r="F41050" s="6"/>
      <c r="U41050" s="11"/>
      <c r="AO41050" s="11"/>
    </row>
    <row r="41051" spans="2:41" x14ac:dyDescent="0.25">
      <c r="B41051" s="6"/>
      <c r="D41051" s="6"/>
      <c r="E41051" s="6"/>
      <c r="F41051" s="6"/>
      <c r="U41051" s="11"/>
      <c r="AO41051" s="11"/>
    </row>
    <row r="41052" spans="2:41" x14ac:dyDescent="0.25">
      <c r="B41052" s="6"/>
      <c r="D41052" s="6"/>
      <c r="E41052" s="6"/>
      <c r="F41052" s="6"/>
      <c r="U41052" s="11"/>
      <c r="AO41052" s="11"/>
    </row>
    <row r="41053" spans="2:41" x14ac:dyDescent="0.25">
      <c r="B41053" s="6"/>
      <c r="D41053" s="6"/>
      <c r="E41053" s="6"/>
      <c r="F41053" s="6"/>
      <c r="U41053" s="11"/>
      <c r="AO41053" s="11"/>
    </row>
    <row r="41054" spans="2:41" x14ac:dyDescent="0.25">
      <c r="B41054" s="6"/>
      <c r="D41054" s="6"/>
      <c r="E41054" s="6"/>
      <c r="F41054" s="6"/>
      <c r="U41054" s="11"/>
      <c r="AO41054" s="11"/>
    </row>
    <row r="41055" spans="2:41" x14ac:dyDescent="0.25">
      <c r="B41055" s="6"/>
      <c r="D41055" s="6"/>
      <c r="E41055" s="6"/>
      <c r="F41055" s="6"/>
      <c r="U41055" s="11"/>
      <c r="AO41055" s="11"/>
    </row>
    <row r="41056" spans="2:41" x14ac:dyDescent="0.25">
      <c r="B41056" s="6"/>
      <c r="D41056" s="6"/>
      <c r="E41056" s="6"/>
      <c r="F41056" s="6"/>
      <c r="U41056" s="11"/>
      <c r="AO41056" s="11"/>
    </row>
    <row r="41057" spans="2:41" x14ac:dyDescent="0.25">
      <c r="B41057" s="6"/>
      <c r="D41057" s="6"/>
      <c r="E41057" s="6"/>
      <c r="F41057" s="6"/>
      <c r="U41057" s="11"/>
      <c r="AO41057" s="11"/>
    </row>
    <row r="41058" spans="2:41" x14ac:dyDescent="0.25">
      <c r="B41058" s="6"/>
      <c r="D41058" s="6"/>
      <c r="E41058" s="6"/>
      <c r="F41058" s="6"/>
      <c r="U41058" s="11"/>
      <c r="AO41058" s="11"/>
    </row>
    <row r="41059" spans="2:41" x14ac:dyDescent="0.25">
      <c r="B41059" s="6"/>
      <c r="D41059" s="6"/>
      <c r="E41059" s="6"/>
      <c r="F41059" s="6"/>
      <c r="U41059" s="11"/>
      <c r="AO41059" s="11"/>
    </row>
    <row r="41060" spans="2:41" x14ac:dyDescent="0.25">
      <c r="B41060" s="6"/>
      <c r="D41060" s="6"/>
      <c r="E41060" s="6"/>
      <c r="F41060" s="6"/>
      <c r="U41060" s="11"/>
      <c r="AO41060" s="11"/>
    </row>
    <row r="41061" spans="2:41" x14ac:dyDescent="0.25">
      <c r="B41061" s="6"/>
      <c r="D41061" s="6"/>
      <c r="E41061" s="6"/>
      <c r="F41061" s="6"/>
      <c r="U41061" s="11"/>
      <c r="AO41061" s="11"/>
    </row>
    <row r="41062" spans="2:41" x14ac:dyDescent="0.25">
      <c r="B41062" s="6"/>
      <c r="D41062" s="6"/>
      <c r="E41062" s="6"/>
      <c r="F41062" s="6"/>
      <c r="U41062" s="11"/>
      <c r="AO41062" s="11"/>
    </row>
    <row r="41063" spans="2:41" x14ac:dyDescent="0.25">
      <c r="B41063" s="6"/>
      <c r="D41063" s="6"/>
      <c r="E41063" s="6"/>
      <c r="F41063" s="6"/>
      <c r="U41063" s="11"/>
      <c r="AO41063" s="11"/>
    </row>
    <row r="41064" spans="2:41" x14ac:dyDescent="0.25">
      <c r="B41064" s="6"/>
      <c r="D41064" s="6"/>
      <c r="E41064" s="6"/>
      <c r="F41064" s="6"/>
      <c r="U41064" s="11"/>
      <c r="AO41064" s="11"/>
    </row>
    <row r="41065" spans="2:41" x14ac:dyDescent="0.25">
      <c r="B41065" s="6"/>
      <c r="D41065" s="6"/>
      <c r="E41065" s="6"/>
      <c r="F41065" s="6"/>
      <c r="U41065" s="11"/>
      <c r="AO41065" s="11"/>
    </row>
    <row r="41066" spans="2:41" x14ac:dyDescent="0.25">
      <c r="B41066" s="6"/>
      <c r="D41066" s="6"/>
      <c r="E41066" s="6"/>
      <c r="F41066" s="6"/>
      <c r="U41066" s="11"/>
      <c r="AO41066" s="11"/>
    </row>
    <row r="41067" spans="2:41" x14ac:dyDescent="0.25">
      <c r="B41067" s="6"/>
      <c r="D41067" s="6"/>
      <c r="E41067" s="6"/>
      <c r="F41067" s="6"/>
      <c r="U41067" s="11"/>
      <c r="AO41067" s="11"/>
    </row>
    <row r="41068" spans="2:41" x14ac:dyDescent="0.25">
      <c r="B41068" s="6"/>
      <c r="D41068" s="6"/>
      <c r="E41068" s="6"/>
      <c r="F41068" s="6"/>
      <c r="U41068" s="11"/>
      <c r="AO41068" s="11"/>
    </row>
    <row r="41069" spans="2:41" x14ac:dyDescent="0.25">
      <c r="B41069" s="6"/>
      <c r="D41069" s="6"/>
      <c r="E41069" s="6"/>
      <c r="F41069" s="6"/>
      <c r="U41069" s="11"/>
      <c r="AO41069" s="11"/>
    </row>
    <row r="41070" spans="2:41" x14ac:dyDescent="0.25">
      <c r="B41070" s="6"/>
      <c r="D41070" s="6"/>
      <c r="E41070" s="6"/>
      <c r="F41070" s="6"/>
      <c r="U41070" s="11"/>
      <c r="AO41070" s="11"/>
    </row>
    <row r="41071" spans="2:41" x14ac:dyDescent="0.25">
      <c r="B41071" s="6"/>
      <c r="D41071" s="6"/>
      <c r="E41071" s="6"/>
      <c r="F41071" s="6"/>
      <c r="U41071" s="11"/>
      <c r="AO41071" s="11"/>
    </row>
    <row r="41072" spans="2:41" x14ac:dyDescent="0.25">
      <c r="B41072" s="6"/>
      <c r="D41072" s="6"/>
      <c r="E41072" s="6"/>
      <c r="F41072" s="6"/>
      <c r="U41072" s="11"/>
      <c r="AO41072" s="11"/>
    </row>
    <row r="41073" spans="2:41" x14ac:dyDescent="0.25">
      <c r="B41073" s="6"/>
      <c r="D41073" s="6"/>
      <c r="E41073" s="6"/>
      <c r="F41073" s="6"/>
      <c r="U41073" s="11"/>
      <c r="AO41073" s="11"/>
    </row>
    <row r="41074" spans="2:41" x14ac:dyDescent="0.25">
      <c r="B41074" s="6"/>
      <c r="D41074" s="6"/>
      <c r="E41074" s="6"/>
      <c r="F41074" s="6"/>
      <c r="U41074" s="11"/>
      <c r="AO41074" s="11"/>
    </row>
    <row r="41075" spans="2:41" x14ac:dyDescent="0.25">
      <c r="B41075" s="6"/>
      <c r="D41075" s="6"/>
      <c r="E41075" s="6"/>
      <c r="F41075" s="6"/>
      <c r="U41075" s="11"/>
      <c r="AO41075" s="11"/>
    </row>
    <row r="41076" spans="2:41" x14ac:dyDescent="0.25">
      <c r="B41076" s="6"/>
      <c r="D41076" s="6"/>
      <c r="E41076" s="6"/>
      <c r="F41076" s="6"/>
      <c r="U41076" s="11"/>
      <c r="AO41076" s="11"/>
    </row>
    <row r="41077" spans="2:41" x14ac:dyDescent="0.25">
      <c r="B41077" s="6"/>
      <c r="D41077" s="6"/>
      <c r="E41077" s="6"/>
      <c r="F41077" s="6"/>
      <c r="U41077" s="11"/>
      <c r="AO41077" s="11"/>
    </row>
    <row r="41078" spans="2:41" x14ac:dyDescent="0.25">
      <c r="B41078" s="6"/>
      <c r="D41078" s="6"/>
      <c r="E41078" s="6"/>
      <c r="F41078" s="6"/>
      <c r="U41078" s="11"/>
      <c r="AO41078" s="11"/>
    </row>
    <row r="41079" spans="2:41" x14ac:dyDescent="0.25">
      <c r="B41079" s="6"/>
      <c r="D41079" s="6"/>
      <c r="E41079" s="6"/>
      <c r="F41079" s="6"/>
      <c r="U41079" s="11"/>
      <c r="AO41079" s="11"/>
    </row>
    <row r="41080" spans="2:41" x14ac:dyDescent="0.25">
      <c r="B41080" s="6"/>
      <c r="D41080" s="6"/>
      <c r="E41080" s="6"/>
      <c r="F41080" s="6"/>
      <c r="U41080" s="11"/>
      <c r="AO41080" s="11"/>
    </row>
    <row r="41081" spans="2:41" x14ac:dyDescent="0.25">
      <c r="B41081" s="6"/>
      <c r="D41081" s="6"/>
      <c r="E41081" s="6"/>
      <c r="F41081" s="6"/>
      <c r="U41081" s="11"/>
      <c r="AO41081" s="11"/>
    </row>
    <row r="41082" spans="2:41" x14ac:dyDescent="0.25">
      <c r="B41082" s="6"/>
      <c r="D41082" s="6"/>
      <c r="E41082" s="6"/>
      <c r="F41082" s="6"/>
      <c r="U41082" s="11"/>
      <c r="AO41082" s="11"/>
    </row>
    <row r="41083" spans="2:41" x14ac:dyDescent="0.25">
      <c r="B41083" s="6"/>
      <c r="D41083" s="6"/>
      <c r="E41083" s="6"/>
      <c r="F41083" s="6"/>
      <c r="U41083" s="11"/>
      <c r="AO41083" s="11"/>
    </row>
    <row r="41084" spans="2:41" x14ac:dyDescent="0.25">
      <c r="B41084" s="6"/>
      <c r="D41084" s="6"/>
      <c r="E41084" s="6"/>
      <c r="F41084" s="6"/>
      <c r="U41084" s="11"/>
      <c r="AO41084" s="11"/>
    </row>
    <row r="41085" spans="2:41" x14ac:dyDescent="0.25">
      <c r="B41085" s="6"/>
      <c r="D41085" s="6"/>
      <c r="E41085" s="6"/>
      <c r="F41085" s="6"/>
      <c r="U41085" s="11"/>
      <c r="AO41085" s="11"/>
    </row>
    <row r="41086" spans="2:41" x14ac:dyDescent="0.25">
      <c r="B41086" s="6"/>
      <c r="D41086" s="6"/>
      <c r="E41086" s="6"/>
      <c r="F41086" s="6"/>
      <c r="U41086" s="11"/>
      <c r="AO41086" s="11"/>
    </row>
    <row r="41087" spans="2:41" x14ac:dyDescent="0.25">
      <c r="B41087" s="6"/>
      <c r="D41087" s="6"/>
      <c r="E41087" s="6"/>
      <c r="F41087" s="6"/>
      <c r="U41087" s="11"/>
      <c r="AO41087" s="11"/>
    </row>
    <row r="41088" spans="2:41" x14ac:dyDescent="0.25">
      <c r="B41088" s="6"/>
      <c r="D41088" s="6"/>
      <c r="E41088" s="6"/>
      <c r="F41088" s="6"/>
      <c r="U41088" s="11"/>
      <c r="AO41088" s="11"/>
    </row>
    <row r="41089" spans="2:41" x14ac:dyDescent="0.25">
      <c r="B41089" s="6"/>
      <c r="D41089" s="6"/>
      <c r="E41089" s="6"/>
      <c r="F41089" s="6"/>
      <c r="U41089" s="11"/>
      <c r="AO41089" s="11"/>
    </row>
    <row r="41090" spans="2:41" x14ac:dyDescent="0.25">
      <c r="B41090" s="6"/>
      <c r="D41090" s="6"/>
      <c r="E41090" s="6"/>
      <c r="F41090" s="6"/>
      <c r="U41090" s="11"/>
      <c r="AO41090" s="11"/>
    </row>
    <row r="41091" spans="2:41" x14ac:dyDescent="0.25">
      <c r="B41091" s="6"/>
      <c r="D41091" s="6"/>
      <c r="E41091" s="6"/>
      <c r="F41091" s="6"/>
      <c r="U41091" s="11"/>
      <c r="AO41091" s="11"/>
    </row>
    <row r="41092" spans="2:41" x14ac:dyDescent="0.25">
      <c r="B41092" s="6"/>
      <c r="D41092" s="6"/>
      <c r="E41092" s="6"/>
      <c r="F41092" s="6"/>
      <c r="U41092" s="11"/>
      <c r="AO41092" s="11"/>
    </row>
    <row r="41093" spans="2:41" x14ac:dyDescent="0.25">
      <c r="B41093" s="6"/>
      <c r="D41093" s="6"/>
      <c r="E41093" s="6"/>
      <c r="F41093" s="6"/>
      <c r="U41093" s="11"/>
      <c r="AO41093" s="11"/>
    </row>
    <row r="41094" spans="2:41" x14ac:dyDescent="0.25">
      <c r="B41094" s="6"/>
      <c r="D41094" s="6"/>
      <c r="E41094" s="6"/>
      <c r="F41094" s="6"/>
      <c r="U41094" s="11"/>
      <c r="AO41094" s="11"/>
    </row>
    <row r="41095" spans="2:41" x14ac:dyDescent="0.25">
      <c r="B41095" s="6"/>
      <c r="D41095" s="6"/>
      <c r="E41095" s="6"/>
      <c r="F41095" s="6"/>
      <c r="U41095" s="11"/>
      <c r="AO41095" s="11"/>
    </row>
    <row r="41096" spans="2:41" x14ac:dyDescent="0.25">
      <c r="B41096" s="6"/>
      <c r="D41096" s="6"/>
      <c r="E41096" s="6"/>
      <c r="F41096" s="6"/>
      <c r="U41096" s="11"/>
      <c r="AO41096" s="11"/>
    </row>
    <row r="41097" spans="2:41" x14ac:dyDescent="0.25">
      <c r="B41097" s="6"/>
      <c r="D41097" s="6"/>
      <c r="E41097" s="6"/>
      <c r="F41097" s="6"/>
      <c r="U41097" s="11"/>
      <c r="AO41097" s="11"/>
    </row>
    <row r="41098" spans="2:41" x14ac:dyDescent="0.25">
      <c r="B41098" s="6"/>
      <c r="D41098" s="6"/>
      <c r="E41098" s="6"/>
      <c r="F41098" s="6"/>
      <c r="U41098" s="11"/>
      <c r="AO41098" s="11"/>
    </row>
    <row r="41099" spans="2:41" x14ac:dyDescent="0.25">
      <c r="B41099" s="6"/>
      <c r="D41099" s="6"/>
      <c r="E41099" s="6"/>
      <c r="F41099" s="6"/>
      <c r="U41099" s="11"/>
      <c r="AO41099" s="11"/>
    </row>
    <row r="41100" spans="2:41" x14ac:dyDescent="0.25">
      <c r="B41100" s="6"/>
      <c r="D41100" s="6"/>
      <c r="E41100" s="6"/>
      <c r="F41100" s="6"/>
      <c r="U41100" s="11"/>
      <c r="AO41100" s="11"/>
    </row>
    <row r="41101" spans="2:41" x14ac:dyDescent="0.25">
      <c r="B41101" s="6"/>
      <c r="D41101" s="6"/>
      <c r="E41101" s="6"/>
      <c r="F41101" s="6"/>
      <c r="U41101" s="11"/>
      <c r="AO41101" s="11"/>
    </row>
    <row r="41102" spans="2:41" x14ac:dyDescent="0.25">
      <c r="B41102" s="6"/>
      <c r="D41102" s="6"/>
      <c r="E41102" s="6"/>
      <c r="F41102" s="6"/>
      <c r="U41102" s="11"/>
      <c r="AO41102" s="11"/>
    </row>
    <row r="41103" spans="2:41" x14ac:dyDescent="0.25">
      <c r="B41103" s="6"/>
      <c r="D41103" s="6"/>
      <c r="E41103" s="6"/>
      <c r="F41103" s="6"/>
      <c r="U41103" s="11"/>
      <c r="AO41103" s="11"/>
    </row>
    <row r="41104" spans="2:41" x14ac:dyDescent="0.25">
      <c r="B41104" s="6"/>
      <c r="D41104" s="6"/>
      <c r="E41104" s="6"/>
      <c r="F41104" s="6"/>
      <c r="U41104" s="11"/>
      <c r="AO41104" s="11"/>
    </row>
    <row r="41105" spans="2:41" x14ac:dyDescent="0.25">
      <c r="B41105" s="6"/>
      <c r="D41105" s="6"/>
      <c r="E41105" s="6"/>
      <c r="F41105" s="6"/>
      <c r="U41105" s="11"/>
      <c r="AO41105" s="11"/>
    </row>
    <row r="41106" spans="2:41" x14ac:dyDescent="0.25">
      <c r="B41106" s="6"/>
      <c r="D41106" s="6"/>
      <c r="E41106" s="6"/>
      <c r="F41106" s="6"/>
      <c r="U41106" s="11"/>
      <c r="AO41106" s="11"/>
    </row>
    <row r="41107" spans="2:41" x14ac:dyDescent="0.25">
      <c r="B41107" s="6"/>
      <c r="D41107" s="6"/>
      <c r="E41107" s="6"/>
      <c r="F41107" s="6"/>
      <c r="U41107" s="11"/>
      <c r="AO41107" s="11"/>
    </row>
    <row r="41108" spans="2:41" x14ac:dyDescent="0.25">
      <c r="B41108" s="6"/>
      <c r="D41108" s="6"/>
      <c r="E41108" s="6"/>
      <c r="F41108" s="6"/>
      <c r="U41108" s="11"/>
      <c r="AO41108" s="11"/>
    </row>
    <row r="41109" spans="2:41" x14ac:dyDescent="0.25">
      <c r="B41109" s="6"/>
      <c r="D41109" s="6"/>
      <c r="E41109" s="6"/>
      <c r="F41109" s="6"/>
      <c r="U41109" s="11"/>
      <c r="AO41109" s="11"/>
    </row>
    <row r="41110" spans="2:41" x14ac:dyDescent="0.25">
      <c r="B41110" s="6"/>
      <c r="D41110" s="6"/>
      <c r="E41110" s="6"/>
      <c r="F41110" s="6"/>
      <c r="U41110" s="11"/>
      <c r="AO41110" s="11"/>
    </row>
    <row r="41111" spans="2:41" x14ac:dyDescent="0.25">
      <c r="B41111" s="6"/>
      <c r="D41111" s="6"/>
      <c r="E41111" s="6"/>
      <c r="F41111" s="6"/>
      <c r="U41111" s="11"/>
      <c r="AO41111" s="11"/>
    </row>
    <row r="41112" spans="2:41" x14ac:dyDescent="0.25">
      <c r="B41112" s="6"/>
      <c r="D41112" s="6"/>
      <c r="E41112" s="6"/>
      <c r="F41112" s="6"/>
      <c r="U41112" s="11"/>
      <c r="AO41112" s="11"/>
    </row>
    <row r="41113" spans="2:41" x14ac:dyDescent="0.25">
      <c r="B41113" s="6"/>
      <c r="D41113" s="6"/>
      <c r="E41113" s="6"/>
      <c r="F41113" s="6"/>
      <c r="U41113" s="11"/>
      <c r="AO41113" s="11"/>
    </row>
    <row r="41114" spans="2:41" x14ac:dyDescent="0.25">
      <c r="B41114" s="6"/>
      <c r="D41114" s="6"/>
      <c r="E41114" s="6"/>
      <c r="F41114" s="6"/>
      <c r="U41114" s="11"/>
      <c r="AO41114" s="11"/>
    </row>
    <row r="41115" spans="2:41" x14ac:dyDescent="0.25">
      <c r="B41115" s="6"/>
      <c r="D41115" s="6"/>
      <c r="E41115" s="6"/>
      <c r="F41115" s="6"/>
      <c r="U41115" s="11"/>
      <c r="AO41115" s="11"/>
    </row>
    <row r="41116" spans="2:41" x14ac:dyDescent="0.25">
      <c r="B41116" s="6"/>
      <c r="D41116" s="6"/>
      <c r="E41116" s="6"/>
      <c r="F41116" s="6"/>
      <c r="U41116" s="11"/>
      <c r="AO41116" s="11"/>
    </row>
    <row r="41117" spans="2:41" x14ac:dyDescent="0.25">
      <c r="B41117" s="6"/>
      <c r="D41117" s="6"/>
      <c r="E41117" s="6"/>
      <c r="F41117" s="6"/>
      <c r="U41117" s="11"/>
      <c r="AO41117" s="11"/>
    </row>
    <row r="41118" spans="2:41" x14ac:dyDescent="0.25">
      <c r="B41118" s="6"/>
      <c r="D41118" s="6"/>
      <c r="E41118" s="6"/>
      <c r="F41118" s="6"/>
      <c r="U41118" s="11"/>
      <c r="AO41118" s="11"/>
    </row>
    <row r="41119" spans="2:41" x14ac:dyDescent="0.25">
      <c r="B41119" s="6"/>
      <c r="D41119" s="6"/>
      <c r="E41119" s="6"/>
      <c r="F41119" s="6"/>
      <c r="U41119" s="11"/>
      <c r="AO41119" s="11"/>
    </row>
    <row r="41120" spans="2:41" x14ac:dyDescent="0.25">
      <c r="B41120" s="6"/>
      <c r="D41120" s="6"/>
      <c r="E41120" s="6"/>
      <c r="F41120" s="6"/>
      <c r="U41120" s="11"/>
      <c r="AO41120" s="11"/>
    </row>
    <row r="41121" spans="2:41" x14ac:dyDescent="0.25">
      <c r="B41121" s="6"/>
      <c r="D41121" s="6"/>
      <c r="E41121" s="6"/>
      <c r="F41121" s="6"/>
      <c r="U41121" s="11"/>
      <c r="AO41121" s="11"/>
    </row>
    <row r="41122" spans="2:41" x14ac:dyDescent="0.25">
      <c r="B41122" s="6"/>
      <c r="D41122" s="6"/>
      <c r="E41122" s="6"/>
      <c r="F41122" s="6"/>
      <c r="U41122" s="11"/>
      <c r="AO41122" s="11"/>
    </row>
    <row r="41123" spans="2:41" x14ac:dyDescent="0.25">
      <c r="B41123" s="6"/>
      <c r="D41123" s="6"/>
      <c r="E41123" s="6"/>
      <c r="F41123" s="6"/>
      <c r="U41123" s="11"/>
      <c r="AO41123" s="11"/>
    </row>
    <row r="41124" spans="2:41" x14ac:dyDescent="0.25">
      <c r="B41124" s="6"/>
      <c r="D41124" s="6"/>
      <c r="E41124" s="6"/>
      <c r="F41124" s="6"/>
      <c r="U41124" s="11"/>
      <c r="AO41124" s="11"/>
    </row>
    <row r="41125" spans="2:41" x14ac:dyDescent="0.25">
      <c r="B41125" s="6"/>
      <c r="D41125" s="6"/>
      <c r="E41125" s="6"/>
      <c r="F41125" s="6"/>
      <c r="U41125" s="11"/>
      <c r="AO41125" s="11"/>
    </row>
    <row r="41126" spans="2:41" x14ac:dyDescent="0.25">
      <c r="B41126" s="6"/>
      <c r="D41126" s="6"/>
      <c r="E41126" s="6"/>
      <c r="F41126" s="6"/>
      <c r="U41126" s="11"/>
      <c r="AO41126" s="11"/>
    </row>
    <row r="41127" spans="2:41" x14ac:dyDescent="0.25">
      <c r="B41127" s="6"/>
      <c r="D41127" s="6"/>
      <c r="E41127" s="6"/>
      <c r="F41127" s="6"/>
      <c r="U41127" s="11"/>
      <c r="AO41127" s="11"/>
    </row>
    <row r="41128" spans="2:41" x14ac:dyDescent="0.25">
      <c r="B41128" s="6"/>
      <c r="D41128" s="6"/>
      <c r="E41128" s="6"/>
      <c r="F41128" s="6"/>
      <c r="U41128" s="11"/>
      <c r="AO41128" s="11"/>
    </row>
    <row r="41129" spans="2:41" x14ac:dyDescent="0.25">
      <c r="B41129" s="6"/>
      <c r="D41129" s="6"/>
      <c r="E41129" s="6"/>
      <c r="F41129" s="6"/>
      <c r="U41129" s="11"/>
      <c r="AO41129" s="11"/>
    </row>
    <row r="41130" spans="2:41" x14ac:dyDescent="0.25">
      <c r="B41130" s="6"/>
      <c r="D41130" s="6"/>
      <c r="E41130" s="6"/>
      <c r="F41130" s="6"/>
      <c r="U41130" s="11"/>
      <c r="AO41130" s="11"/>
    </row>
    <row r="41131" spans="2:41" x14ac:dyDescent="0.25">
      <c r="B41131" s="6"/>
      <c r="D41131" s="6"/>
      <c r="E41131" s="6"/>
      <c r="F41131" s="6"/>
      <c r="U41131" s="11"/>
      <c r="AO41131" s="11"/>
    </row>
    <row r="41132" spans="2:41" x14ac:dyDescent="0.25">
      <c r="B41132" s="6"/>
      <c r="D41132" s="6"/>
      <c r="E41132" s="6"/>
      <c r="F41132" s="6"/>
      <c r="U41132" s="11"/>
      <c r="AO41132" s="11"/>
    </row>
    <row r="41133" spans="2:41" x14ac:dyDescent="0.25">
      <c r="B41133" s="6"/>
      <c r="D41133" s="6"/>
      <c r="E41133" s="6"/>
      <c r="F41133" s="6"/>
      <c r="U41133" s="11"/>
      <c r="AO41133" s="11"/>
    </row>
    <row r="41134" spans="2:41" x14ac:dyDescent="0.25">
      <c r="B41134" s="6"/>
      <c r="D41134" s="6"/>
      <c r="E41134" s="6"/>
      <c r="F41134" s="6"/>
      <c r="U41134" s="11"/>
      <c r="AO41134" s="11"/>
    </row>
    <row r="41135" spans="2:41" x14ac:dyDescent="0.25">
      <c r="B41135" s="6"/>
      <c r="D41135" s="6"/>
      <c r="E41135" s="6"/>
      <c r="F41135" s="6"/>
      <c r="U41135" s="11"/>
      <c r="AO41135" s="11"/>
    </row>
    <row r="41136" spans="2:41" x14ac:dyDescent="0.25">
      <c r="B41136" s="6"/>
      <c r="D41136" s="6"/>
      <c r="E41136" s="6"/>
      <c r="F41136" s="6"/>
      <c r="U41136" s="11"/>
      <c r="AO41136" s="11"/>
    </row>
    <row r="41137" spans="2:41" x14ac:dyDescent="0.25">
      <c r="B41137" s="6"/>
      <c r="D41137" s="6"/>
      <c r="E41137" s="6"/>
      <c r="F41137" s="6"/>
      <c r="U41137" s="11"/>
      <c r="AO41137" s="11"/>
    </row>
    <row r="41138" spans="2:41" x14ac:dyDescent="0.25">
      <c r="B41138" s="6"/>
      <c r="D41138" s="6"/>
      <c r="E41138" s="6"/>
      <c r="F41138" s="6"/>
      <c r="U41138" s="11"/>
      <c r="AO41138" s="11"/>
    </row>
    <row r="41139" spans="2:41" x14ac:dyDescent="0.25">
      <c r="B41139" s="6"/>
      <c r="D41139" s="6"/>
      <c r="E41139" s="6"/>
      <c r="F41139" s="6"/>
      <c r="U41139" s="11"/>
      <c r="AO41139" s="11"/>
    </row>
    <row r="41140" spans="2:41" x14ac:dyDescent="0.25">
      <c r="B41140" s="6"/>
      <c r="D41140" s="6"/>
      <c r="E41140" s="6"/>
      <c r="F41140" s="6"/>
      <c r="U41140" s="11"/>
      <c r="AO41140" s="11"/>
    </row>
    <row r="41141" spans="2:41" x14ac:dyDescent="0.25">
      <c r="B41141" s="6"/>
      <c r="D41141" s="6"/>
      <c r="E41141" s="6"/>
      <c r="F41141" s="6"/>
      <c r="U41141" s="11"/>
      <c r="AO41141" s="11"/>
    </row>
    <row r="41142" spans="2:41" x14ac:dyDescent="0.25">
      <c r="B41142" s="6"/>
      <c r="D41142" s="6"/>
      <c r="E41142" s="6"/>
      <c r="F41142" s="6"/>
      <c r="U41142" s="11"/>
      <c r="AO41142" s="11"/>
    </row>
    <row r="41143" spans="2:41" x14ac:dyDescent="0.25">
      <c r="B41143" s="6"/>
      <c r="D41143" s="6"/>
      <c r="E41143" s="6"/>
      <c r="F41143" s="6"/>
      <c r="U41143" s="11"/>
      <c r="AO41143" s="11"/>
    </row>
    <row r="41144" spans="2:41" x14ac:dyDescent="0.25">
      <c r="B41144" s="6"/>
      <c r="D41144" s="6"/>
      <c r="E41144" s="6"/>
      <c r="F41144" s="6"/>
      <c r="U41144" s="11"/>
      <c r="AO41144" s="11"/>
    </row>
    <row r="41145" spans="2:41" x14ac:dyDescent="0.25">
      <c r="B41145" s="6"/>
      <c r="D41145" s="6"/>
      <c r="E41145" s="6"/>
      <c r="F41145" s="6"/>
      <c r="U41145" s="11"/>
      <c r="AO41145" s="11"/>
    </row>
    <row r="41146" spans="2:41" x14ac:dyDescent="0.25">
      <c r="B41146" s="6"/>
      <c r="D41146" s="6"/>
      <c r="E41146" s="6"/>
      <c r="F41146" s="6"/>
      <c r="U41146" s="11"/>
      <c r="AO41146" s="11"/>
    </row>
    <row r="41147" spans="2:41" x14ac:dyDescent="0.25">
      <c r="B41147" s="6"/>
      <c r="D41147" s="6"/>
      <c r="E41147" s="6"/>
      <c r="F41147" s="6"/>
      <c r="U41147" s="11"/>
      <c r="AO41147" s="11"/>
    </row>
    <row r="41148" spans="2:41" x14ac:dyDescent="0.25">
      <c r="B41148" s="6"/>
      <c r="D41148" s="6"/>
      <c r="E41148" s="6"/>
      <c r="F41148" s="6"/>
      <c r="U41148" s="11"/>
      <c r="AO41148" s="11"/>
    </row>
    <row r="41149" spans="2:41" x14ac:dyDescent="0.25">
      <c r="B41149" s="6"/>
      <c r="D41149" s="6"/>
      <c r="E41149" s="6"/>
      <c r="F41149" s="6"/>
      <c r="U41149" s="11"/>
      <c r="AO41149" s="11"/>
    </row>
    <row r="41150" spans="2:41" x14ac:dyDescent="0.25">
      <c r="B41150" s="6"/>
      <c r="D41150" s="6"/>
      <c r="E41150" s="6"/>
      <c r="F41150" s="6"/>
      <c r="U41150" s="11"/>
      <c r="AO41150" s="11"/>
    </row>
    <row r="41151" spans="2:41" x14ac:dyDescent="0.25">
      <c r="B41151" s="6"/>
      <c r="D41151" s="6"/>
      <c r="E41151" s="6"/>
      <c r="F41151" s="6"/>
      <c r="U41151" s="11"/>
      <c r="AO41151" s="11"/>
    </row>
    <row r="41152" spans="2:41" x14ac:dyDescent="0.25">
      <c r="B41152" s="6"/>
      <c r="D41152" s="6"/>
      <c r="E41152" s="6"/>
      <c r="F41152" s="6"/>
      <c r="U41152" s="11"/>
      <c r="AO41152" s="11"/>
    </row>
    <row r="41153" spans="2:41" x14ac:dyDescent="0.25">
      <c r="B41153" s="6"/>
      <c r="D41153" s="6"/>
      <c r="E41153" s="6"/>
      <c r="F41153" s="6"/>
      <c r="U41153" s="11"/>
      <c r="AO41153" s="11"/>
    </row>
    <row r="41154" spans="2:41" x14ac:dyDescent="0.25">
      <c r="B41154" s="6"/>
      <c r="D41154" s="6"/>
      <c r="E41154" s="6"/>
      <c r="F41154" s="6"/>
      <c r="U41154" s="11"/>
      <c r="AO41154" s="11"/>
    </row>
    <row r="41155" spans="2:41" x14ac:dyDescent="0.25">
      <c r="B41155" s="6"/>
      <c r="D41155" s="6"/>
      <c r="E41155" s="6"/>
      <c r="F41155" s="6"/>
      <c r="U41155" s="11"/>
      <c r="AO41155" s="11"/>
    </row>
    <row r="41156" spans="2:41" x14ac:dyDescent="0.25">
      <c r="B41156" s="6"/>
      <c r="D41156" s="6"/>
      <c r="E41156" s="6"/>
      <c r="F41156" s="6"/>
      <c r="U41156" s="11"/>
      <c r="AO41156" s="11"/>
    </row>
    <row r="41157" spans="2:41" x14ac:dyDescent="0.25">
      <c r="B41157" s="6"/>
      <c r="D41157" s="6"/>
      <c r="E41157" s="6"/>
      <c r="F41157" s="6"/>
      <c r="U41157" s="11"/>
      <c r="AO41157" s="11"/>
    </row>
    <row r="41158" spans="2:41" x14ac:dyDescent="0.25">
      <c r="B41158" s="6"/>
      <c r="D41158" s="6"/>
      <c r="E41158" s="6"/>
      <c r="F41158" s="6"/>
      <c r="U41158" s="11"/>
      <c r="AO41158" s="11"/>
    </row>
    <row r="41159" spans="2:41" x14ac:dyDescent="0.25">
      <c r="B41159" s="6"/>
      <c r="D41159" s="6"/>
      <c r="E41159" s="6"/>
      <c r="F41159" s="6"/>
      <c r="U41159" s="11"/>
      <c r="AO41159" s="11"/>
    </row>
    <row r="41160" spans="2:41" x14ac:dyDescent="0.25">
      <c r="B41160" s="6"/>
      <c r="D41160" s="6"/>
      <c r="E41160" s="6"/>
      <c r="F41160" s="6"/>
      <c r="U41160" s="11"/>
      <c r="AO41160" s="11"/>
    </row>
    <row r="41161" spans="2:41" x14ac:dyDescent="0.25">
      <c r="B41161" s="6"/>
      <c r="D41161" s="6"/>
      <c r="E41161" s="6"/>
      <c r="F41161" s="6"/>
      <c r="U41161" s="11"/>
      <c r="AO41161" s="11"/>
    </row>
    <row r="41162" spans="2:41" x14ac:dyDescent="0.25">
      <c r="B41162" s="6"/>
      <c r="D41162" s="6"/>
      <c r="E41162" s="6"/>
      <c r="F41162" s="6"/>
      <c r="U41162" s="11"/>
      <c r="AO41162" s="11"/>
    </row>
    <row r="41163" spans="2:41" x14ac:dyDescent="0.25">
      <c r="B41163" s="6"/>
      <c r="D41163" s="6"/>
      <c r="E41163" s="6"/>
      <c r="F41163" s="6"/>
      <c r="U41163" s="11"/>
      <c r="AO41163" s="11"/>
    </row>
    <row r="41164" spans="2:41" x14ac:dyDescent="0.25">
      <c r="B41164" s="6"/>
      <c r="D41164" s="6"/>
      <c r="E41164" s="6"/>
      <c r="F41164" s="6"/>
      <c r="U41164" s="11"/>
      <c r="AO41164" s="11"/>
    </row>
    <row r="41165" spans="2:41" x14ac:dyDescent="0.25">
      <c r="B41165" s="6"/>
      <c r="D41165" s="6"/>
      <c r="E41165" s="6"/>
      <c r="F41165" s="6"/>
      <c r="U41165" s="11"/>
      <c r="AO41165" s="11"/>
    </row>
    <row r="41166" spans="2:41" x14ac:dyDescent="0.25">
      <c r="B41166" s="6"/>
      <c r="D41166" s="6"/>
      <c r="E41166" s="6"/>
      <c r="F41166" s="6"/>
      <c r="U41166" s="11"/>
      <c r="AO41166" s="11"/>
    </row>
    <row r="41167" spans="2:41" x14ac:dyDescent="0.25">
      <c r="B41167" s="6"/>
      <c r="D41167" s="6"/>
      <c r="E41167" s="6"/>
      <c r="F41167" s="6"/>
      <c r="U41167" s="11"/>
      <c r="AO41167" s="11"/>
    </row>
    <row r="41168" spans="2:41" x14ac:dyDescent="0.25">
      <c r="B41168" s="6"/>
      <c r="D41168" s="6"/>
      <c r="E41168" s="6"/>
      <c r="F41168" s="6"/>
      <c r="U41168" s="11"/>
      <c r="AO41168" s="11"/>
    </row>
    <row r="41169" spans="2:41" x14ac:dyDescent="0.25">
      <c r="B41169" s="6"/>
      <c r="D41169" s="6"/>
      <c r="E41169" s="6"/>
      <c r="F41169" s="6"/>
      <c r="U41169" s="11"/>
      <c r="AO41169" s="11"/>
    </row>
    <row r="41170" spans="2:41" x14ac:dyDescent="0.25">
      <c r="B41170" s="6"/>
      <c r="D41170" s="6"/>
      <c r="E41170" s="6"/>
      <c r="F41170" s="6"/>
      <c r="U41170" s="11"/>
      <c r="AO41170" s="11"/>
    </row>
    <row r="41171" spans="2:41" x14ac:dyDescent="0.25">
      <c r="B41171" s="6"/>
      <c r="D41171" s="6"/>
      <c r="E41171" s="6"/>
      <c r="F41171" s="6"/>
      <c r="U41171" s="11"/>
      <c r="AO41171" s="11"/>
    </row>
    <row r="41172" spans="2:41" x14ac:dyDescent="0.25">
      <c r="B41172" s="6"/>
      <c r="D41172" s="6"/>
      <c r="E41172" s="6"/>
      <c r="F41172" s="6"/>
      <c r="U41172" s="11"/>
      <c r="AO41172" s="11"/>
    </row>
    <row r="41173" spans="2:41" x14ac:dyDescent="0.25">
      <c r="B41173" s="6"/>
      <c r="D41173" s="6"/>
      <c r="E41173" s="6"/>
      <c r="F41173" s="6"/>
      <c r="U41173" s="11"/>
      <c r="AO41173" s="11"/>
    </row>
    <row r="41174" spans="2:41" x14ac:dyDescent="0.25">
      <c r="B41174" s="6"/>
      <c r="D41174" s="6"/>
      <c r="E41174" s="6"/>
      <c r="F41174" s="6"/>
      <c r="U41174" s="11"/>
      <c r="AO41174" s="11"/>
    </row>
    <row r="41175" spans="2:41" x14ac:dyDescent="0.25">
      <c r="B41175" s="6"/>
      <c r="D41175" s="6"/>
      <c r="E41175" s="6"/>
      <c r="F41175" s="6"/>
      <c r="U41175" s="11"/>
      <c r="AO41175" s="11"/>
    </row>
    <row r="41176" spans="2:41" x14ac:dyDescent="0.25">
      <c r="B41176" s="6"/>
      <c r="D41176" s="6"/>
      <c r="E41176" s="6"/>
      <c r="F41176" s="6"/>
      <c r="U41176" s="11"/>
      <c r="AO41176" s="11"/>
    </row>
    <row r="41177" spans="2:41" x14ac:dyDescent="0.25">
      <c r="B41177" s="6"/>
      <c r="D41177" s="6"/>
      <c r="E41177" s="6"/>
      <c r="F41177" s="6"/>
      <c r="U41177" s="11"/>
      <c r="AO41177" s="11"/>
    </row>
    <row r="41178" spans="2:41" x14ac:dyDescent="0.25">
      <c r="B41178" s="6"/>
      <c r="D41178" s="6"/>
      <c r="E41178" s="6"/>
      <c r="F41178" s="6"/>
      <c r="U41178" s="11"/>
      <c r="AO41178" s="11"/>
    </row>
    <row r="41179" spans="2:41" x14ac:dyDescent="0.25">
      <c r="B41179" s="6"/>
      <c r="D41179" s="6"/>
      <c r="E41179" s="6"/>
      <c r="F41179" s="6"/>
      <c r="U41179" s="11"/>
      <c r="AO41179" s="11"/>
    </row>
    <row r="41180" spans="2:41" x14ac:dyDescent="0.25">
      <c r="B41180" s="6"/>
      <c r="D41180" s="6"/>
      <c r="E41180" s="6"/>
      <c r="F41180" s="6"/>
      <c r="U41180" s="11"/>
      <c r="AO41180" s="11"/>
    </row>
    <row r="41181" spans="2:41" x14ac:dyDescent="0.25">
      <c r="B41181" s="6"/>
      <c r="D41181" s="6"/>
      <c r="E41181" s="6"/>
      <c r="F41181" s="6"/>
      <c r="U41181" s="11"/>
      <c r="AO41181" s="11"/>
    </row>
    <row r="41182" spans="2:41" x14ac:dyDescent="0.25">
      <c r="B41182" s="6"/>
      <c r="D41182" s="6"/>
      <c r="E41182" s="6"/>
      <c r="F41182" s="6"/>
      <c r="U41182" s="11"/>
      <c r="AO41182" s="11"/>
    </row>
    <row r="41183" spans="2:41" x14ac:dyDescent="0.25">
      <c r="B41183" s="6"/>
      <c r="D41183" s="6"/>
      <c r="E41183" s="6"/>
      <c r="F41183" s="6"/>
      <c r="U41183" s="11"/>
      <c r="AO41183" s="11"/>
    </row>
    <row r="41184" spans="2:41" x14ac:dyDescent="0.25">
      <c r="B41184" s="6"/>
      <c r="D41184" s="6"/>
      <c r="E41184" s="6"/>
      <c r="F41184" s="6"/>
      <c r="U41184" s="11"/>
      <c r="AO41184" s="11"/>
    </row>
    <row r="41185" spans="2:41" x14ac:dyDescent="0.25">
      <c r="B41185" s="6"/>
      <c r="D41185" s="6"/>
      <c r="E41185" s="6"/>
      <c r="F41185" s="6"/>
      <c r="U41185" s="11"/>
      <c r="AO41185" s="11"/>
    </row>
    <row r="41186" spans="2:41" x14ac:dyDescent="0.25">
      <c r="B41186" s="6"/>
      <c r="D41186" s="6"/>
      <c r="E41186" s="6"/>
      <c r="F41186" s="6"/>
      <c r="U41186" s="11"/>
      <c r="AO41186" s="11"/>
    </row>
    <row r="41187" spans="2:41" x14ac:dyDescent="0.25">
      <c r="B41187" s="6"/>
      <c r="D41187" s="6"/>
      <c r="E41187" s="6"/>
      <c r="F41187" s="6"/>
      <c r="U41187" s="11"/>
      <c r="AO41187" s="11"/>
    </row>
    <row r="41188" spans="2:41" x14ac:dyDescent="0.25">
      <c r="B41188" s="6"/>
      <c r="D41188" s="6"/>
      <c r="E41188" s="6"/>
      <c r="F41188" s="6"/>
      <c r="U41188" s="11"/>
      <c r="AO41188" s="11"/>
    </row>
    <row r="41189" spans="2:41" x14ac:dyDescent="0.25">
      <c r="B41189" s="6"/>
      <c r="D41189" s="6"/>
      <c r="E41189" s="6"/>
      <c r="F41189" s="6"/>
      <c r="U41189" s="11"/>
      <c r="AO41189" s="11"/>
    </row>
    <row r="41190" spans="2:41" x14ac:dyDescent="0.25">
      <c r="B41190" s="6"/>
      <c r="D41190" s="6"/>
      <c r="E41190" s="6"/>
      <c r="F41190" s="6"/>
      <c r="U41190" s="11"/>
      <c r="AO41190" s="11"/>
    </row>
    <row r="41191" spans="2:41" x14ac:dyDescent="0.25">
      <c r="B41191" s="6"/>
      <c r="D41191" s="6"/>
      <c r="E41191" s="6"/>
      <c r="F41191" s="6"/>
      <c r="U41191" s="11"/>
      <c r="AO41191" s="11"/>
    </row>
    <row r="41192" spans="2:41" x14ac:dyDescent="0.25">
      <c r="B41192" s="6"/>
      <c r="D41192" s="6"/>
      <c r="E41192" s="6"/>
      <c r="F41192" s="6"/>
      <c r="U41192" s="11"/>
      <c r="AO41192" s="11"/>
    </row>
    <row r="41193" spans="2:41" x14ac:dyDescent="0.25">
      <c r="B41193" s="6"/>
      <c r="D41193" s="6"/>
      <c r="E41193" s="6"/>
      <c r="F41193" s="6"/>
      <c r="U41193" s="11"/>
      <c r="AO41193" s="11"/>
    </row>
    <row r="41194" spans="2:41" x14ac:dyDescent="0.25">
      <c r="B41194" s="6"/>
      <c r="D41194" s="6"/>
      <c r="E41194" s="6"/>
      <c r="F41194" s="6"/>
      <c r="U41194" s="11"/>
      <c r="AO41194" s="11"/>
    </row>
    <row r="41195" spans="2:41" x14ac:dyDescent="0.25">
      <c r="B41195" s="6"/>
      <c r="D41195" s="6"/>
      <c r="E41195" s="6"/>
      <c r="F41195" s="6"/>
      <c r="U41195" s="11"/>
      <c r="AO41195" s="11"/>
    </row>
    <row r="41196" spans="2:41" x14ac:dyDescent="0.25">
      <c r="B41196" s="6"/>
      <c r="D41196" s="6"/>
      <c r="E41196" s="6"/>
      <c r="F41196" s="6"/>
      <c r="U41196" s="11"/>
      <c r="AO41196" s="11"/>
    </row>
    <row r="41197" spans="2:41" x14ac:dyDescent="0.25">
      <c r="B41197" s="6"/>
      <c r="D41197" s="6"/>
      <c r="E41197" s="6"/>
      <c r="F41197" s="6"/>
      <c r="U41197" s="11"/>
      <c r="AO41197" s="11"/>
    </row>
    <row r="41198" spans="2:41" x14ac:dyDescent="0.25">
      <c r="B41198" s="6"/>
      <c r="D41198" s="6"/>
      <c r="E41198" s="6"/>
      <c r="F41198" s="6"/>
      <c r="U41198" s="11"/>
      <c r="AO41198" s="11"/>
    </row>
    <row r="41199" spans="2:41" x14ac:dyDescent="0.25">
      <c r="B41199" s="6"/>
      <c r="D41199" s="6"/>
      <c r="E41199" s="6"/>
      <c r="F41199" s="6"/>
      <c r="U41199" s="11"/>
      <c r="AO41199" s="11"/>
    </row>
    <row r="41200" spans="2:41" x14ac:dyDescent="0.25">
      <c r="B41200" s="6"/>
      <c r="D41200" s="6"/>
      <c r="E41200" s="6"/>
      <c r="F41200" s="6"/>
      <c r="U41200" s="11"/>
      <c r="AO41200" s="11"/>
    </row>
    <row r="41201" spans="2:41" x14ac:dyDescent="0.25">
      <c r="B41201" s="6"/>
      <c r="D41201" s="6"/>
      <c r="E41201" s="6"/>
      <c r="F41201" s="6"/>
      <c r="U41201" s="11"/>
      <c r="AO41201" s="11"/>
    </row>
    <row r="41202" spans="2:41" x14ac:dyDescent="0.25">
      <c r="B41202" s="6"/>
      <c r="D41202" s="6"/>
      <c r="E41202" s="6"/>
      <c r="F41202" s="6"/>
      <c r="U41202" s="11"/>
      <c r="AO41202" s="11"/>
    </row>
    <row r="41203" spans="2:41" x14ac:dyDescent="0.25">
      <c r="B41203" s="6"/>
      <c r="D41203" s="6"/>
      <c r="E41203" s="6"/>
      <c r="F41203" s="6"/>
      <c r="U41203" s="11"/>
      <c r="AO41203" s="11"/>
    </row>
    <row r="41204" spans="2:41" x14ac:dyDescent="0.25">
      <c r="B41204" s="6"/>
      <c r="D41204" s="6"/>
      <c r="E41204" s="6"/>
      <c r="F41204" s="6"/>
      <c r="U41204" s="11"/>
      <c r="AO41204" s="11"/>
    </row>
    <row r="41205" spans="2:41" x14ac:dyDescent="0.25">
      <c r="B41205" s="6"/>
      <c r="D41205" s="6"/>
      <c r="E41205" s="6"/>
      <c r="F41205" s="6"/>
      <c r="U41205" s="11"/>
      <c r="AO41205" s="11"/>
    </row>
    <row r="41206" spans="2:41" x14ac:dyDescent="0.25">
      <c r="B41206" s="6"/>
      <c r="D41206" s="6"/>
      <c r="E41206" s="6"/>
      <c r="F41206" s="6"/>
      <c r="U41206" s="11"/>
      <c r="AO41206" s="11"/>
    </row>
    <row r="41207" spans="2:41" x14ac:dyDescent="0.25">
      <c r="B41207" s="6"/>
      <c r="D41207" s="6"/>
      <c r="E41207" s="6"/>
      <c r="F41207" s="6"/>
      <c r="U41207" s="11"/>
      <c r="AO41207" s="11"/>
    </row>
    <row r="41208" spans="2:41" x14ac:dyDescent="0.25">
      <c r="B41208" s="6"/>
      <c r="D41208" s="6"/>
      <c r="E41208" s="6"/>
      <c r="F41208" s="6"/>
      <c r="U41208" s="11"/>
      <c r="AO41208" s="11"/>
    </row>
    <row r="41209" spans="2:41" x14ac:dyDescent="0.25">
      <c r="B41209" s="6"/>
      <c r="D41209" s="6"/>
      <c r="E41209" s="6"/>
      <c r="F41209" s="6"/>
      <c r="U41209" s="11"/>
      <c r="AO41209" s="11"/>
    </row>
    <row r="41210" spans="2:41" x14ac:dyDescent="0.25">
      <c r="B41210" s="6"/>
      <c r="D41210" s="6"/>
      <c r="E41210" s="6"/>
      <c r="F41210" s="6"/>
      <c r="U41210" s="11"/>
      <c r="AO41210" s="11"/>
    </row>
    <row r="41211" spans="2:41" x14ac:dyDescent="0.25">
      <c r="B41211" s="6"/>
      <c r="D41211" s="6"/>
      <c r="E41211" s="6"/>
      <c r="F41211" s="6"/>
      <c r="U41211" s="11"/>
      <c r="AO41211" s="11"/>
    </row>
    <row r="41212" spans="2:41" x14ac:dyDescent="0.25">
      <c r="B41212" s="6"/>
      <c r="D41212" s="6"/>
      <c r="E41212" s="6"/>
      <c r="F41212" s="6"/>
      <c r="U41212" s="11"/>
      <c r="AO41212" s="11"/>
    </row>
    <row r="41213" spans="2:41" x14ac:dyDescent="0.25">
      <c r="B41213" s="6"/>
      <c r="D41213" s="6"/>
      <c r="E41213" s="6"/>
      <c r="F41213" s="6"/>
      <c r="U41213" s="11"/>
      <c r="AO41213" s="11"/>
    </row>
    <row r="41214" spans="2:41" x14ac:dyDescent="0.25">
      <c r="B41214" s="6"/>
      <c r="D41214" s="6"/>
      <c r="E41214" s="6"/>
      <c r="F41214" s="6"/>
      <c r="U41214" s="11"/>
      <c r="AO41214" s="11"/>
    </row>
    <row r="41215" spans="2:41" x14ac:dyDescent="0.25">
      <c r="B41215" s="6"/>
      <c r="D41215" s="6"/>
      <c r="E41215" s="6"/>
      <c r="F41215" s="6"/>
      <c r="U41215" s="11"/>
      <c r="AO41215" s="11"/>
    </row>
    <row r="41216" spans="2:41" x14ac:dyDescent="0.25">
      <c r="B41216" s="6"/>
      <c r="D41216" s="6"/>
      <c r="E41216" s="6"/>
      <c r="F41216" s="6"/>
      <c r="U41216" s="11"/>
      <c r="AO41216" s="11"/>
    </row>
    <row r="41217" spans="2:41" x14ac:dyDescent="0.25">
      <c r="B41217" s="6"/>
      <c r="D41217" s="6"/>
      <c r="E41217" s="6"/>
      <c r="F41217" s="6"/>
      <c r="U41217" s="11"/>
      <c r="AO41217" s="11"/>
    </row>
    <row r="41218" spans="2:41" x14ac:dyDescent="0.25">
      <c r="B41218" s="6"/>
      <c r="D41218" s="6"/>
      <c r="E41218" s="6"/>
      <c r="F41218" s="6"/>
      <c r="U41218" s="11"/>
      <c r="AO41218" s="11"/>
    </row>
    <row r="41219" spans="2:41" x14ac:dyDescent="0.25">
      <c r="B41219" s="6"/>
      <c r="D41219" s="6"/>
      <c r="E41219" s="6"/>
      <c r="F41219" s="6"/>
      <c r="U41219" s="11"/>
      <c r="AO41219" s="11"/>
    </row>
    <row r="41220" spans="2:41" x14ac:dyDescent="0.25">
      <c r="B41220" s="6"/>
      <c r="D41220" s="6"/>
      <c r="E41220" s="6"/>
      <c r="F41220" s="6"/>
      <c r="U41220" s="11"/>
      <c r="AO41220" s="11"/>
    </row>
    <row r="41221" spans="2:41" x14ac:dyDescent="0.25">
      <c r="B41221" s="6"/>
      <c r="D41221" s="6"/>
      <c r="E41221" s="6"/>
      <c r="F41221" s="6"/>
      <c r="U41221" s="11"/>
      <c r="AO41221" s="11"/>
    </row>
    <row r="41222" spans="2:41" x14ac:dyDescent="0.25">
      <c r="B41222" s="6"/>
      <c r="D41222" s="6"/>
      <c r="E41222" s="6"/>
      <c r="F41222" s="6"/>
      <c r="U41222" s="11"/>
      <c r="AO41222" s="11"/>
    </row>
    <row r="41223" spans="2:41" x14ac:dyDescent="0.25">
      <c r="B41223" s="6"/>
      <c r="D41223" s="6"/>
      <c r="E41223" s="6"/>
      <c r="F41223" s="6"/>
      <c r="U41223" s="11"/>
      <c r="AO41223" s="11"/>
    </row>
    <row r="41224" spans="2:41" x14ac:dyDescent="0.25">
      <c r="B41224" s="6"/>
      <c r="D41224" s="6"/>
      <c r="E41224" s="6"/>
      <c r="F41224" s="6"/>
      <c r="U41224" s="11"/>
      <c r="AO41224" s="11"/>
    </row>
    <row r="41225" spans="2:41" x14ac:dyDescent="0.25">
      <c r="B41225" s="6"/>
      <c r="D41225" s="6"/>
      <c r="E41225" s="6"/>
      <c r="F41225" s="6"/>
      <c r="U41225" s="11"/>
      <c r="AO41225" s="11"/>
    </row>
    <row r="41226" spans="2:41" x14ac:dyDescent="0.25">
      <c r="B41226" s="6"/>
      <c r="D41226" s="6"/>
      <c r="E41226" s="6"/>
      <c r="F41226" s="6"/>
      <c r="U41226" s="11"/>
      <c r="AO41226" s="11"/>
    </row>
    <row r="41227" spans="2:41" x14ac:dyDescent="0.25">
      <c r="B41227" s="6"/>
      <c r="D41227" s="6"/>
      <c r="E41227" s="6"/>
      <c r="F41227" s="6"/>
      <c r="U41227" s="11"/>
      <c r="AO41227" s="11"/>
    </row>
    <row r="41228" spans="2:41" x14ac:dyDescent="0.25">
      <c r="B41228" s="6"/>
      <c r="D41228" s="6"/>
      <c r="E41228" s="6"/>
      <c r="F41228" s="6"/>
      <c r="U41228" s="11"/>
      <c r="AO41228" s="11"/>
    </row>
    <row r="41229" spans="2:41" x14ac:dyDescent="0.25">
      <c r="B41229" s="6"/>
      <c r="D41229" s="6"/>
      <c r="E41229" s="6"/>
      <c r="F41229" s="6"/>
      <c r="U41229" s="11"/>
      <c r="AO41229" s="11"/>
    </row>
    <row r="41230" spans="2:41" x14ac:dyDescent="0.25">
      <c r="B41230" s="6"/>
      <c r="D41230" s="6"/>
      <c r="E41230" s="6"/>
      <c r="F41230" s="6"/>
      <c r="U41230" s="11"/>
      <c r="AO41230" s="11"/>
    </row>
    <row r="41231" spans="2:41" x14ac:dyDescent="0.25">
      <c r="B41231" s="6"/>
      <c r="D41231" s="6"/>
      <c r="E41231" s="6"/>
      <c r="F41231" s="6"/>
      <c r="U41231" s="11"/>
      <c r="AO41231" s="11"/>
    </row>
    <row r="41232" spans="2:41" x14ac:dyDescent="0.25">
      <c r="B41232" s="6"/>
      <c r="D41232" s="6"/>
      <c r="E41232" s="6"/>
      <c r="F41232" s="6"/>
      <c r="U41232" s="11"/>
      <c r="AO41232" s="11"/>
    </row>
    <row r="41233" spans="2:41" x14ac:dyDescent="0.25">
      <c r="B41233" s="6"/>
      <c r="D41233" s="6"/>
      <c r="E41233" s="6"/>
      <c r="F41233" s="6"/>
      <c r="U41233" s="11"/>
      <c r="AO41233" s="11"/>
    </row>
    <row r="41234" spans="2:41" x14ac:dyDescent="0.25">
      <c r="B41234" s="6"/>
      <c r="D41234" s="6"/>
      <c r="E41234" s="6"/>
      <c r="F41234" s="6"/>
      <c r="U41234" s="11"/>
      <c r="AO41234" s="11"/>
    </row>
    <row r="41235" spans="2:41" x14ac:dyDescent="0.25">
      <c r="B41235" s="6"/>
      <c r="D41235" s="6"/>
      <c r="E41235" s="6"/>
      <c r="F41235" s="6"/>
      <c r="U41235" s="11"/>
      <c r="AO41235" s="11"/>
    </row>
    <row r="41236" spans="2:41" x14ac:dyDescent="0.25">
      <c r="B41236" s="6"/>
      <c r="D41236" s="6"/>
      <c r="E41236" s="6"/>
      <c r="F41236" s="6"/>
      <c r="U41236" s="11"/>
      <c r="AO41236" s="11"/>
    </row>
    <row r="41237" spans="2:41" x14ac:dyDescent="0.25">
      <c r="B41237" s="6"/>
      <c r="D41237" s="6"/>
      <c r="E41237" s="6"/>
      <c r="F41237" s="6"/>
      <c r="U41237" s="11"/>
      <c r="AO41237" s="11"/>
    </row>
    <row r="41238" spans="2:41" x14ac:dyDescent="0.25">
      <c r="B41238" s="6"/>
      <c r="D41238" s="6"/>
      <c r="E41238" s="6"/>
      <c r="F41238" s="6"/>
      <c r="U41238" s="11"/>
      <c r="AO41238" s="11"/>
    </row>
    <row r="41239" spans="2:41" x14ac:dyDescent="0.25">
      <c r="B41239" s="6"/>
      <c r="D41239" s="6"/>
      <c r="E41239" s="6"/>
      <c r="F41239" s="6"/>
      <c r="U41239" s="11"/>
      <c r="AO41239" s="11"/>
    </row>
    <row r="41240" spans="2:41" x14ac:dyDescent="0.25">
      <c r="B41240" s="6"/>
      <c r="D41240" s="6"/>
      <c r="E41240" s="6"/>
      <c r="F41240" s="6"/>
      <c r="U41240" s="11"/>
      <c r="AO41240" s="11"/>
    </row>
    <row r="41241" spans="2:41" x14ac:dyDescent="0.25">
      <c r="B41241" s="6"/>
      <c r="D41241" s="6"/>
      <c r="E41241" s="6"/>
      <c r="F41241" s="6"/>
      <c r="U41241" s="11"/>
      <c r="AO41241" s="11"/>
    </row>
    <row r="41242" spans="2:41" x14ac:dyDescent="0.25">
      <c r="B41242" s="6"/>
      <c r="D41242" s="6"/>
      <c r="E41242" s="6"/>
      <c r="F41242" s="6"/>
      <c r="U41242" s="11"/>
      <c r="AO41242" s="11"/>
    </row>
    <row r="41243" spans="2:41" x14ac:dyDescent="0.25">
      <c r="B41243" s="6"/>
      <c r="D41243" s="6"/>
      <c r="E41243" s="6"/>
      <c r="F41243" s="6"/>
      <c r="U41243" s="11"/>
      <c r="AO41243" s="11"/>
    </row>
    <row r="41244" spans="2:41" x14ac:dyDescent="0.25">
      <c r="B41244" s="6"/>
      <c r="D41244" s="6"/>
      <c r="E41244" s="6"/>
      <c r="F41244" s="6"/>
      <c r="U41244" s="11"/>
      <c r="AO41244" s="11"/>
    </row>
    <row r="41245" spans="2:41" x14ac:dyDescent="0.25">
      <c r="B41245" s="6"/>
      <c r="D41245" s="6"/>
      <c r="E41245" s="6"/>
      <c r="F41245" s="6"/>
      <c r="U41245" s="11"/>
      <c r="AO41245" s="11"/>
    </row>
    <row r="41246" spans="2:41" x14ac:dyDescent="0.25">
      <c r="B41246" s="6"/>
      <c r="D41246" s="6"/>
      <c r="E41246" s="6"/>
      <c r="F41246" s="6"/>
      <c r="U41246" s="11"/>
      <c r="AO41246" s="11"/>
    </row>
    <row r="41247" spans="2:41" x14ac:dyDescent="0.25">
      <c r="B41247" s="6"/>
      <c r="D41247" s="6"/>
      <c r="E41247" s="6"/>
      <c r="F41247" s="6"/>
      <c r="U41247" s="11"/>
      <c r="AO41247" s="11"/>
    </row>
    <row r="41248" spans="2:41" x14ac:dyDescent="0.25">
      <c r="B41248" s="6"/>
      <c r="D41248" s="6"/>
      <c r="E41248" s="6"/>
      <c r="F41248" s="6"/>
      <c r="U41248" s="11"/>
      <c r="AO41248" s="11"/>
    </row>
    <row r="41249" spans="2:41" x14ac:dyDescent="0.25">
      <c r="B41249" s="6"/>
      <c r="D41249" s="6"/>
      <c r="E41249" s="6"/>
      <c r="F41249" s="6"/>
      <c r="U41249" s="11"/>
      <c r="AO41249" s="11"/>
    </row>
    <row r="41250" spans="2:41" x14ac:dyDescent="0.25">
      <c r="B41250" s="6"/>
      <c r="D41250" s="6"/>
      <c r="E41250" s="6"/>
      <c r="F41250" s="6"/>
      <c r="U41250" s="11"/>
      <c r="AO41250" s="11"/>
    </row>
    <row r="41251" spans="2:41" x14ac:dyDescent="0.25">
      <c r="B41251" s="6"/>
      <c r="D41251" s="6"/>
      <c r="E41251" s="6"/>
      <c r="F41251" s="6"/>
      <c r="U41251" s="11"/>
      <c r="AO41251" s="11"/>
    </row>
    <row r="41252" spans="2:41" x14ac:dyDescent="0.25">
      <c r="B41252" s="6"/>
      <c r="D41252" s="6"/>
      <c r="E41252" s="6"/>
      <c r="F41252" s="6"/>
      <c r="U41252" s="11"/>
      <c r="AO41252" s="11"/>
    </row>
    <row r="41253" spans="2:41" x14ac:dyDescent="0.25">
      <c r="B41253" s="6"/>
      <c r="D41253" s="6"/>
      <c r="E41253" s="6"/>
      <c r="F41253" s="6"/>
      <c r="U41253" s="11"/>
      <c r="AO41253" s="11"/>
    </row>
    <row r="41254" spans="2:41" x14ac:dyDescent="0.25">
      <c r="B41254" s="6"/>
      <c r="D41254" s="6"/>
      <c r="E41254" s="6"/>
      <c r="F41254" s="6"/>
      <c r="U41254" s="11"/>
      <c r="AO41254" s="11"/>
    </row>
    <row r="41255" spans="2:41" x14ac:dyDescent="0.25">
      <c r="B41255" s="6"/>
      <c r="D41255" s="6"/>
      <c r="E41255" s="6"/>
      <c r="F41255" s="6"/>
      <c r="U41255" s="11"/>
      <c r="AO41255" s="11"/>
    </row>
    <row r="41256" spans="2:41" x14ac:dyDescent="0.25">
      <c r="B41256" s="6"/>
      <c r="D41256" s="6"/>
      <c r="E41256" s="6"/>
      <c r="F41256" s="6"/>
      <c r="U41256" s="11"/>
      <c r="AO41256" s="11"/>
    </row>
    <row r="41257" spans="2:41" x14ac:dyDescent="0.25">
      <c r="B41257" s="6"/>
      <c r="D41257" s="6"/>
      <c r="E41257" s="6"/>
      <c r="F41257" s="6"/>
      <c r="U41257" s="11"/>
      <c r="AO41257" s="11"/>
    </row>
    <row r="41258" spans="2:41" x14ac:dyDescent="0.25">
      <c r="B41258" s="6"/>
      <c r="D41258" s="6"/>
      <c r="E41258" s="6"/>
      <c r="F41258" s="6"/>
      <c r="U41258" s="11"/>
      <c r="AO41258" s="11"/>
    </row>
    <row r="41259" spans="2:41" x14ac:dyDescent="0.25">
      <c r="B41259" s="6"/>
      <c r="D41259" s="6"/>
      <c r="E41259" s="6"/>
      <c r="F41259" s="6"/>
      <c r="U41259" s="11"/>
      <c r="AO41259" s="11"/>
    </row>
    <row r="41260" spans="2:41" x14ac:dyDescent="0.25">
      <c r="B41260" s="6"/>
      <c r="D41260" s="6"/>
      <c r="E41260" s="6"/>
      <c r="F41260" s="6"/>
      <c r="U41260" s="11"/>
      <c r="AO41260" s="11"/>
    </row>
    <row r="41261" spans="2:41" x14ac:dyDescent="0.25">
      <c r="B41261" s="6"/>
      <c r="D41261" s="6"/>
      <c r="E41261" s="6"/>
      <c r="F41261" s="6"/>
      <c r="U41261" s="11"/>
      <c r="AO41261" s="11"/>
    </row>
    <row r="41262" spans="2:41" x14ac:dyDescent="0.25">
      <c r="B41262" s="6"/>
      <c r="D41262" s="6"/>
      <c r="E41262" s="6"/>
      <c r="F41262" s="6"/>
      <c r="U41262" s="11"/>
      <c r="AO41262" s="11"/>
    </row>
    <row r="41263" spans="2:41" x14ac:dyDescent="0.25">
      <c r="B41263" s="6"/>
      <c r="D41263" s="6"/>
      <c r="E41263" s="6"/>
      <c r="F41263" s="6"/>
      <c r="U41263" s="11"/>
      <c r="AO41263" s="11"/>
    </row>
    <row r="41264" spans="2:41" x14ac:dyDescent="0.25">
      <c r="B41264" s="6"/>
      <c r="D41264" s="6"/>
      <c r="E41264" s="6"/>
      <c r="F41264" s="6"/>
      <c r="U41264" s="11"/>
      <c r="AO41264" s="11"/>
    </row>
    <row r="41265" spans="2:41" x14ac:dyDescent="0.25">
      <c r="B41265" s="6"/>
      <c r="D41265" s="6"/>
      <c r="E41265" s="6"/>
      <c r="F41265" s="6"/>
      <c r="U41265" s="11"/>
      <c r="AO41265" s="11"/>
    </row>
    <row r="41266" spans="2:41" x14ac:dyDescent="0.25">
      <c r="B41266" s="6"/>
      <c r="D41266" s="6"/>
      <c r="E41266" s="6"/>
      <c r="F41266" s="6"/>
      <c r="U41266" s="11"/>
      <c r="AO41266" s="11"/>
    </row>
    <row r="41267" spans="2:41" x14ac:dyDescent="0.25">
      <c r="B41267" s="6"/>
      <c r="D41267" s="6"/>
      <c r="E41267" s="6"/>
      <c r="F41267" s="6"/>
      <c r="U41267" s="11"/>
      <c r="AO41267" s="11"/>
    </row>
    <row r="41268" spans="2:41" x14ac:dyDescent="0.25">
      <c r="B41268" s="6"/>
      <c r="D41268" s="6"/>
      <c r="E41268" s="6"/>
      <c r="F41268" s="6"/>
      <c r="U41268" s="11"/>
      <c r="AO41268" s="11"/>
    </row>
    <row r="41269" spans="2:41" x14ac:dyDescent="0.25">
      <c r="B41269" s="6"/>
      <c r="D41269" s="6"/>
      <c r="E41269" s="6"/>
      <c r="F41269" s="6"/>
      <c r="U41269" s="11"/>
      <c r="AO41269" s="11"/>
    </row>
    <row r="41270" spans="2:41" x14ac:dyDescent="0.25">
      <c r="B41270" s="6"/>
      <c r="D41270" s="6"/>
      <c r="E41270" s="6"/>
      <c r="F41270" s="6"/>
      <c r="U41270" s="11"/>
      <c r="AO41270" s="11"/>
    </row>
    <row r="41271" spans="2:41" x14ac:dyDescent="0.25">
      <c r="B41271" s="6"/>
      <c r="D41271" s="6"/>
      <c r="E41271" s="6"/>
      <c r="F41271" s="6"/>
      <c r="U41271" s="11"/>
      <c r="AO41271" s="11"/>
    </row>
    <row r="41272" spans="2:41" x14ac:dyDescent="0.25">
      <c r="B41272" s="6"/>
      <c r="D41272" s="6"/>
      <c r="E41272" s="6"/>
      <c r="F41272" s="6"/>
      <c r="U41272" s="11"/>
      <c r="AO41272" s="11"/>
    </row>
    <row r="41273" spans="2:41" x14ac:dyDescent="0.25">
      <c r="B41273" s="6"/>
      <c r="D41273" s="6"/>
      <c r="E41273" s="6"/>
      <c r="F41273" s="6"/>
      <c r="U41273" s="11"/>
      <c r="AO41273" s="11"/>
    </row>
    <row r="41274" spans="2:41" x14ac:dyDescent="0.25">
      <c r="B41274" s="6"/>
      <c r="D41274" s="6"/>
      <c r="E41274" s="6"/>
      <c r="F41274" s="6"/>
      <c r="U41274" s="11"/>
      <c r="AO41274" s="11"/>
    </row>
    <row r="41275" spans="2:41" x14ac:dyDescent="0.25">
      <c r="B41275" s="6"/>
      <c r="D41275" s="6"/>
      <c r="E41275" s="6"/>
      <c r="F41275" s="6"/>
      <c r="U41275" s="11"/>
      <c r="AO41275" s="11"/>
    </row>
    <row r="41276" spans="2:41" x14ac:dyDescent="0.25">
      <c r="B41276" s="6"/>
      <c r="D41276" s="6"/>
      <c r="E41276" s="6"/>
      <c r="F41276" s="6"/>
      <c r="U41276" s="11"/>
      <c r="AO41276" s="11"/>
    </row>
    <row r="41277" spans="2:41" x14ac:dyDescent="0.25">
      <c r="B41277" s="6"/>
      <c r="D41277" s="6"/>
      <c r="E41277" s="6"/>
      <c r="F41277" s="6"/>
      <c r="U41277" s="11"/>
      <c r="AO41277" s="11"/>
    </row>
    <row r="41278" spans="2:41" x14ac:dyDescent="0.25">
      <c r="B41278" s="6"/>
      <c r="D41278" s="6"/>
      <c r="E41278" s="6"/>
      <c r="F41278" s="6"/>
      <c r="U41278" s="11"/>
      <c r="AO41278" s="11"/>
    </row>
    <row r="41279" spans="2:41" x14ac:dyDescent="0.25">
      <c r="B41279" s="6"/>
      <c r="D41279" s="6"/>
      <c r="E41279" s="6"/>
      <c r="F41279" s="6"/>
      <c r="U41279" s="11"/>
      <c r="AO41279" s="11"/>
    </row>
    <row r="41280" spans="2:41" x14ac:dyDescent="0.25">
      <c r="B41280" s="6"/>
      <c r="D41280" s="6"/>
      <c r="E41280" s="6"/>
      <c r="F41280" s="6"/>
      <c r="U41280" s="11"/>
      <c r="AO41280" s="11"/>
    </row>
    <row r="41281" spans="2:41" x14ac:dyDescent="0.25">
      <c r="B41281" s="6"/>
      <c r="D41281" s="6"/>
      <c r="E41281" s="6"/>
      <c r="F41281" s="6"/>
      <c r="U41281" s="11"/>
      <c r="AO41281" s="11"/>
    </row>
    <row r="41282" spans="2:41" x14ac:dyDescent="0.25">
      <c r="B41282" s="6"/>
      <c r="D41282" s="6"/>
      <c r="E41282" s="6"/>
      <c r="F41282" s="6"/>
      <c r="U41282" s="11"/>
      <c r="AO41282" s="11"/>
    </row>
    <row r="41283" spans="2:41" x14ac:dyDescent="0.25">
      <c r="B41283" s="6"/>
      <c r="D41283" s="6"/>
      <c r="E41283" s="6"/>
      <c r="F41283" s="6"/>
      <c r="U41283" s="11"/>
      <c r="AO41283" s="11"/>
    </row>
    <row r="41284" spans="2:41" x14ac:dyDescent="0.25">
      <c r="B41284" s="6"/>
      <c r="D41284" s="6"/>
      <c r="E41284" s="6"/>
      <c r="F41284" s="6"/>
      <c r="U41284" s="11"/>
      <c r="AO41284" s="11"/>
    </row>
    <row r="41285" spans="2:41" x14ac:dyDescent="0.25">
      <c r="B41285" s="6"/>
      <c r="D41285" s="6"/>
      <c r="E41285" s="6"/>
      <c r="F41285" s="6"/>
      <c r="U41285" s="11"/>
      <c r="AO41285" s="11"/>
    </row>
    <row r="41286" spans="2:41" x14ac:dyDescent="0.25">
      <c r="B41286" s="6"/>
      <c r="D41286" s="6"/>
      <c r="E41286" s="6"/>
      <c r="F41286" s="6"/>
      <c r="U41286" s="11"/>
      <c r="AO41286" s="11"/>
    </row>
    <row r="41287" spans="2:41" x14ac:dyDescent="0.25">
      <c r="B41287" s="6"/>
      <c r="D41287" s="6"/>
      <c r="E41287" s="6"/>
      <c r="F41287" s="6"/>
      <c r="U41287" s="11"/>
      <c r="AO41287" s="11"/>
    </row>
    <row r="41288" spans="2:41" x14ac:dyDescent="0.25">
      <c r="B41288" s="6"/>
      <c r="D41288" s="6"/>
      <c r="E41288" s="6"/>
      <c r="F41288" s="6"/>
      <c r="U41288" s="11"/>
      <c r="AO41288" s="11"/>
    </row>
    <row r="41289" spans="2:41" x14ac:dyDescent="0.25">
      <c r="B41289" s="6"/>
      <c r="D41289" s="6"/>
      <c r="E41289" s="6"/>
      <c r="F41289" s="6"/>
      <c r="U41289" s="11"/>
      <c r="AO41289" s="11"/>
    </row>
    <row r="41290" spans="2:41" x14ac:dyDescent="0.25">
      <c r="B41290" s="6"/>
      <c r="D41290" s="6"/>
      <c r="E41290" s="6"/>
      <c r="F41290" s="6"/>
      <c r="U41290" s="11"/>
      <c r="AO41290" s="11"/>
    </row>
    <row r="41291" spans="2:41" x14ac:dyDescent="0.25">
      <c r="B41291" s="6"/>
      <c r="D41291" s="6"/>
      <c r="E41291" s="6"/>
      <c r="F41291" s="6"/>
      <c r="U41291" s="11"/>
      <c r="AO41291" s="11"/>
    </row>
    <row r="41292" spans="2:41" x14ac:dyDescent="0.25">
      <c r="B41292" s="6"/>
      <c r="D41292" s="6"/>
      <c r="E41292" s="6"/>
      <c r="F41292" s="6"/>
      <c r="U41292" s="11"/>
      <c r="AO41292" s="11"/>
    </row>
    <row r="41293" spans="2:41" x14ac:dyDescent="0.25">
      <c r="B41293" s="6"/>
      <c r="D41293" s="6"/>
      <c r="E41293" s="6"/>
      <c r="F41293" s="6"/>
      <c r="U41293" s="11"/>
      <c r="AO41293" s="11"/>
    </row>
    <row r="41294" spans="2:41" x14ac:dyDescent="0.25">
      <c r="B41294" s="6"/>
      <c r="D41294" s="6"/>
      <c r="E41294" s="6"/>
      <c r="F41294" s="6"/>
      <c r="U41294" s="11"/>
      <c r="AO41294" s="11"/>
    </row>
    <row r="41295" spans="2:41" x14ac:dyDescent="0.25">
      <c r="B41295" s="6"/>
      <c r="D41295" s="6"/>
      <c r="E41295" s="6"/>
      <c r="F41295" s="6"/>
      <c r="U41295" s="11"/>
      <c r="AO41295" s="11"/>
    </row>
    <row r="41296" spans="2:41" x14ac:dyDescent="0.25">
      <c r="B41296" s="6"/>
      <c r="D41296" s="6"/>
      <c r="E41296" s="6"/>
      <c r="F41296" s="6"/>
      <c r="U41296" s="11"/>
      <c r="AO41296" s="11"/>
    </row>
    <row r="41297" spans="2:41" x14ac:dyDescent="0.25">
      <c r="B41297" s="6"/>
      <c r="D41297" s="6"/>
      <c r="E41297" s="6"/>
      <c r="F41297" s="6"/>
      <c r="U41297" s="11"/>
      <c r="AO41297" s="11"/>
    </row>
    <row r="41298" spans="2:41" x14ac:dyDescent="0.25">
      <c r="B41298" s="6"/>
      <c r="D41298" s="6"/>
      <c r="E41298" s="6"/>
      <c r="F41298" s="6"/>
      <c r="U41298" s="11"/>
      <c r="AO41298" s="11"/>
    </row>
    <row r="41299" spans="2:41" x14ac:dyDescent="0.25">
      <c r="B41299" s="6"/>
      <c r="D41299" s="6"/>
      <c r="E41299" s="6"/>
      <c r="F41299" s="6"/>
      <c r="U41299" s="11"/>
      <c r="AO41299" s="11"/>
    </row>
    <row r="41300" spans="2:41" x14ac:dyDescent="0.25">
      <c r="B41300" s="6"/>
      <c r="D41300" s="6"/>
      <c r="E41300" s="6"/>
      <c r="F41300" s="6"/>
      <c r="U41300" s="11"/>
      <c r="AO41300" s="11"/>
    </row>
    <row r="41301" spans="2:41" x14ac:dyDescent="0.25">
      <c r="B41301" s="6"/>
      <c r="D41301" s="6"/>
      <c r="E41301" s="6"/>
      <c r="F41301" s="6"/>
      <c r="U41301" s="11"/>
      <c r="AO41301" s="11"/>
    </row>
    <row r="41302" spans="2:41" x14ac:dyDescent="0.25">
      <c r="B41302" s="6"/>
      <c r="D41302" s="6"/>
      <c r="E41302" s="6"/>
      <c r="F41302" s="6"/>
      <c r="U41302" s="11"/>
      <c r="AO41302" s="11"/>
    </row>
    <row r="41303" spans="2:41" x14ac:dyDescent="0.25">
      <c r="B41303" s="6"/>
      <c r="D41303" s="6"/>
      <c r="E41303" s="6"/>
      <c r="F41303" s="6"/>
      <c r="U41303" s="11"/>
      <c r="AO41303" s="11"/>
    </row>
    <row r="41304" spans="2:41" x14ac:dyDescent="0.25">
      <c r="B41304" s="6"/>
      <c r="D41304" s="6"/>
      <c r="E41304" s="6"/>
      <c r="F41304" s="6"/>
      <c r="U41304" s="11"/>
      <c r="AO41304" s="11"/>
    </row>
    <row r="41305" spans="2:41" x14ac:dyDescent="0.25">
      <c r="B41305" s="6"/>
      <c r="D41305" s="6"/>
      <c r="E41305" s="6"/>
      <c r="F41305" s="6"/>
      <c r="U41305" s="11"/>
      <c r="AO41305" s="11"/>
    </row>
    <row r="41306" spans="2:41" x14ac:dyDescent="0.25">
      <c r="B41306" s="6"/>
      <c r="D41306" s="6"/>
      <c r="E41306" s="6"/>
      <c r="F41306" s="6"/>
      <c r="U41306" s="11"/>
      <c r="AO41306" s="11"/>
    </row>
    <row r="41307" spans="2:41" x14ac:dyDescent="0.25">
      <c r="B41307" s="6"/>
      <c r="D41307" s="6"/>
      <c r="E41307" s="6"/>
      <c r="F41307" s="6"/>
      <c r="U41307" s="11"/>
      <c r="AO41307" s="11"/>
    </row>
    <row r="41308" spans="2:41" x14ac:dyDescent="0.25">
      <c r="B41308" s="6"/>
      <c r="D41308" s="6"/>
      <c r="E41308" s="6"/>
      <c r="F41308" s="6"/>
      <c r="U41308" s="11"/>
      <c r="AO41308" s="11"/>
    </row>
    <row r="41309" spans="2:41" x14ac:dyDescent="0.25">
      <c r="B41309" s="6"/>
      <c r="D41309" s="6"/>
      <c r="E41309" s="6"/>
      <c r="F41309" s="6"/>
      <c r="U41309" s="11"/>
      <c r="AO41309" s="11"/>
    </row>
    <row r="41310" spans="2:41" x14ac:dyDescent="0.25">
      <c r="B41310" s="6"/>
      <c r="D41310" s="6"/>
      <c r="E41310" s="6"/>
      <c r="F41310" s="6"/>
      <c r="U41310" s="11"/>
      <c r="AO41310" s="11"/>
    </row>
    <row r="41311" spans="2:41" x14ac:dyDescent="0.25">
      <c r="B41311" s="6"/>
      <c r="D41311" s="6"/>
      <c r="E41311" s="6"/>
      <c r="F41311" s="6"/>
      <c r="U41311" s="11"/>
      <c r="AO41311" s="11"/>
    </row>
    <row r="41312" spans="2:41" x14ac:dyDescent="0.25">
      <c r="B41312" s="6"/>
      <c r="D41312" s="6"/>
      <c r="E41312" s="6"/>
      <c r="F41312" s="6"/>
      <c r="U41312" s="11"/>
      <c r="AO41312" s="11"/>
    </row>
    <row r="41313" spans="2:41" x14ac:dyDescent="0.25">
      <c r="B41313" s="6"/>
      <c r="D41313" s="6"/>
      <c r="E41313" s="6"/>
      <c r="F41313" s="6"/>
      <c r="U41313" s="11"/>
      <c r="AO41313" s="11"/>
    </row>
    <row r="41314" spans="2:41" x14ac:dyDescent="0.25">
      <c r="B41314" s="6"/>
      <c r="D41314" s="6"/>
      <c r="E41314" s="6"/>
      <c r="F41314" s="6"/>
      <c r="U41314" s="11"/>
      <c r="AO41314" s="11"/>
    </row>
    <row r="41315" spans="2:41" x14ac:dyDescent="0.25">
      <c r="B41315" s="6"/>
      <c r="D41315" s="6"/>
      <c r="E41315" s="6"/>
      <c r="F41315" s="6"/>
      <c r="U41315" s="11"/>
      <c r="AO41315" s="11"/>
    </row>
    <row r="41316" spans="2:41" x14ac:dyDescent="0.25">
      <c r="B41316" s="6"/>
      <c r="D41316" s="6"/>
      <c r="E41316" s="6"/>
      <c r="F41316" s="6"/>
      <c r="U41316" s="11"/>
      <c r="AO41316" s="11"/>
    </row>
    <row r="41317" spans="2:41" x14ac:dyDescent="0.25">
      <c r="B41317" s="6"/>
      <c r="D41317" s="6"/>
      <c r="E41317" s="6"/>
      <c r="F41317" s="6"/>
      <c r="U41317" s="11"/>
      <c r="AO41317" s="11"/>
    </row>
    <row r="41318" spans="2:41" x14ac:dyDescent="0.25">
      <c r="B41318" s="6"/>
      <c r="D41318" s="6"/>
      <c r="E41318" s="6"/>
      <c r="F41318" s="6"/>
      <c r="U41318" s="11"/>
      <c r="AO41318" s="11"/>
    </row>
    <row r="41319" spans="2:41" x14ac:dyDescent="0.25">
      <c r="B41319" s="6"/>
      <c r="D41319" s="6"/>
      <c r="E41319" s="6"/>
      <c r="F41319" s="6"/>
      <c r="U41319" s="11"/>
      <c r="AO41319" s="11"/>
    </row>
    <row r="41320" spans="2:41" x14ac:dyDescent="0.25">
      <c r="B41320" s="6"/>
      <c r="D41320" s="6"/>
      <c r="E41320" s="6"/>
      <c r="F41320" s="6"/>
      <c r="U41320" s="11"/>
      <c r="AO41320" s="11"/>
    </row>
    <row r="41321" spans="2:41" x14ac:dyDescent="0.25">
      <c r="B41321" s="6"/>
      <c r="D41321" s="6"/>
      <c r="E41321" s="6"/>
      <c r="F41321" s="6"/>
      <c r="U41321" s="11"/>
      <c r="AO41321" s="11"/>
    </row>
    <row r="41322" spans="2:41" x14ac:dyDescent="0.25">
      <c r="B41322" s="6"/>
      <c r="D41322" s="6"/>
      <c r="E41322" s="6"/>
      <c r="F41322" s="6"/>
      <c r="U41322" s="11"/>
      <c r="AO41322" s="11"/>
    </row>
    <row r="41323" spans="2:41" x14ac:dyDescent="0.25">
      <c r="B41323" s="6"/>
      <c r="D41323" s="6"/>
      <c r="E41323" s="6"/>
      <c r="F41323" s="6"/>
      <c r="U41323" s="11"/>
      <c r="AO41323" s="11"/>
    </row>
    <row r="41324" spans="2:41" x14ac:dyDescent="0.25">
      <c r="B41324" s="6"/>
      <c r="D41324" s="6"/>
      <c r="E41324" s="6"/>
      <c r="F41324" s="6"/>
      <c r="U41324" s="11"/>
      <c r="AO41324" s="11"/>
    </row>
    <row r="41325" spans="2:41" x14ac:dyDescent="0.25">
      <c r="B41325" s="6"/>
      <c r="D41325" s="6"/>
      <c r="E41325" s="6"/>
      <c r="F41325" s="6"/>
      <c r="U41325" s="11"/>
      <c r="AO41325" s="11"/>
    </row>
    <row r="41326" spans="2:41" x14ac:dyDescent="0.25">
      <c r="B41326" s="6"/>
      <c r="D41326" s="6"/>
      <c r="E41326" s="6"/>
      <c r="F41326" s="6"/>
      <c r="U41326" s="11"/>
      <c r="AO41326" s="11"/>
    </row>
    <row r="41327" spans="2:41" x14ac:dyDescent="0.25">
      <c r="B41327" s="6"/>
      <c r="D41327" s="6"/>
      <c r="E41327" s="6"/>
      <c r="F41327" s="6"/>
      <c r="U41327" s="11"/>
      <c r="AO41327" s="11"/>
    </row>
    <row r="41328" spans="2:41" x14ac:dyDescent="0.25">
      <c r="B41328" s="6"/>
      <c r="D41328" s="6"/>
      <c r="E41328" s="6"/>
      <c r="F41328" s="6"/>
      <c r="U41328" s="11"/>
      <c r="AO41328" s="11"/>
    </row>
    <row r="41329" spans="2:41" x14ac:dyDescent="0.25">
      <c r="B41329" s="6"/>
      <c r="D41329" s="6"/>
      <c r="E41329" s="6"/>
      <c r="F41329" s="6"/>
      <c r="U41329" s="11"/>
      <c r="AO41329" s="11"/>
    </row>
    <row r="41330" spans="2:41" x14ac:dyDescent="0.25">
      <c r="B41330" s="6"/>
      <c r="D41330" s="6"/>
      <c r="E41330" s="6"/>
      <c r="F41330" s="6"/>
      <c r="U41330" s="11"/>
      <c r="AO41330" s="11"/>
    </row>
    <row r="41331" spans="2:41" x14ac:dyDescent="0.25">
      <c r="B41331" s="6"/>
      <c r="D41331" s="6"/>
      <c r="E41331" s="6"/>
      <c r="F41331" s="6"/>
      <c r="U41331" s="11"/>
      <c r="AO41331" s="11"/>
    </row>
    <row r="41332" spans="2:41" x14ac:dyDescent="0.25">
      <c r="B41332" s="6"/>
      <c r="D41332" s="6"/>
      <c r="E41332" s="6"/>
      <c r="F41332" s="6"/>
      <c r="U41332" s="11"/>
      <c r="AO41332" s="11"/>
    </row>
    <row r="41333" spans="2:41" x14ac:dyDescent="0.25">
      <c r="B41333" s="6"/>
      <c r="D41333" s="6"/>
      <c r="E41333" s="6"/>
      <c r="F41333" s="6"/>
      <c r="U41333" s="11"/>
      <c r="AO41333" s="11"/>
    </row>
    <row r="41334" spans="2:41" x14ac:dyDescent="0.25">
      <c r="B41334" s="6"/>
      <c r="D41334" s="6"/>
      <c r="E41334" s="6"/>
      <c r="F41334" s="6"/>
      <c r="U41334" s="11"/>
      <c r="AO41334" s="11"/>
    </row>
    <row r="41335" spans="2:41" x14ac:dyDescent="0.25">
      <c r="B41335" s="6"/>
      <c r="D41335" s="6"/>
      <c r="E41335" s="6"/>
      <c r="F41335" s="6"/>
      <c r="U41335" s="11"/>
      <c r="AO41335" s="11"/>
    </row>
    <row r="41336" spans="2:41" x14ac:dyDescent="0.25">
      <c r="B41336" s="6"/>
      <c r="D41336" s="6"/>
      <c r="E41336" s="6"/>
      <c r="F41336" s="6"/>
      <c r="U41336" s="11"/>
      <c r="AO41336" s="11"/>
    </row>
    <row r="41337" spans="2:41" x14ac:dyDescent="0.25">
      <c r="B41337" s="6"/>
      <c r="D41337" s="6"/>
      <c r="E41337" s="6"/>
      <c r="F41337" s="6"/>
      <c r="U41337" s="11"/>
      <c r="AO41337" s="11"/>
    </row>
    <row r="41338" spans="2:41" x14ac:dyDescent="0.25">
      <c r="B41338" s="6"/>
      <c r="D41338" s="6"/>
      <c r="E41338" s="6"/>
      <c r="F41338" s="6"/>
      <c r="U41338" s="11"/>
      <c r="AO41338" s="11"/>
    </row>
    <row r="41339" spans="2:41" x14ac:dyDescent="0.25">
      <c r="B41339" s="6"/>
      <c r="D41339" s="6"/>
      <c r="E41339" s="6"/>
      <c r="F41339" s="6"/>
      <c r="U41339" s="11"/>
      <c r="AO41339" s="11"/>
    </row>
    <row r="41340" spans="2:41" x14ac:dyDescent="0.25">
      <c r="B41340" s="6"/>
      <c r="D41340" s="6"/>
      <c r="E41340" s="6"/>
      <c r="F41340" s="6"/>
      <c r="U41340" s="11"/>
      <c r="AO41340" s="11"/>
    </row>
    <row r="41341" spans="2:41" x14ac:dyDescent="0.25">
      <c r="B41341" s="6"/>
      <c r="D41341" s="6"/>
      <c r="E41341" s="6"/>
      <c r="F41341" s="6"/>
      <c r="U41341" s="11"/>
      <c r="AO41341" s="11"/>
    </row>
    <row r="41342" spans="2:41" x14ac:dyDescent="0.25">
      <c r="B41342" s="6"/>
      <c r="D41342" s="6"/>
      <c r="E41342" s="6"/>
      <c r="F41342" s="6"/>
      <c r="U41342" s="11"/>
      <c r="AO41342" s="11"/>
    </row>
    <row r="41343" spans="2:41" x14ac:dyDescent="0.25">
      <c r="B41343" s="6"/>
      <c r="D41343" s="6"/>
      <c r="E41343" s="6"/>
      <c r="F41343" s="6"/>
      <c r="U41343" s="11"/>
      <c r="AO41343" s="11"/>
    </row>
    <row r="41344" spans="2:41" x14ac:dyDescent="0.25">
      <c r="B41344" s="6"/>
      <c r="D41344" s="6"/>
      <c r="E41344" s="6"/>
      <c r="F41344" s="6"/>
      <c r="U41344" s="11"/>
      <c r="AO41344" s="11"/>
    </row>
    <row r="41345" spans="2:41" x14ac:dyDescent="0.25">
      <c r="B41345" s="6"/>
      <c r="D41345" s="6"/>
      <c r="E41345" s="6"/>
      <c r="F41345" s="6"/>
      <c r="U41345" s="11"/>
      <c r="AO41345" s="11"/>
    </row>
    <row r="41346" spans="2:41" x14ac:dyDescent="0.25">
      <c r="B41346" s="6"/>
      <c r="D41346" s="6"/>
      <c r="E41346" s="6"/>
      <c r="F41346" s="6"/>
      <c r="U41346" s="11"/>
      <c r="AO41346" s="11"/>
    </row>
    <row r="41347" spans="2:41" x14ac:dyDescent="0.25">
      <c r="B41347" s="6"/>
      <c r="D41347" s="6"/>
      <c r="E41347" s="6"/>
      <c r="F41347" s="6"/>
      <c r="U41347" s="11"/>
      <c r="AO41347" s="11"/>
    </row>
    <row r="41348" spans="2:41" x14ac:dyDescent="0.25">
      <c r="B41348" s="6"/>
      <c r="D41348" s="6"/>
      <c r="E41348" s="6"/>
      <c r="F41348" s="6"/>
      <c r="U41348" s="11"/>
      <c r="AO41348" s="11"/>
    </row>
    <row r="41349" spans="2:41" x14ac:dyDescent="0.25">
      <c r="B41349" s="6"/>
      <c r="D41349" s="6"/>
      <c r="E41349" s="6"/>
      <c r="F41349" s="6"/>
      <c r="U41349" s="11"/>
      <c r="AO41349" s="11"/>
    </row>
    <row r="41350" spans="2:41" x14ac:dyDescent="0.25">
      <c r="B41350" s="6"/>
      <c r="D41350" s="6"/>
      <c r="E41350" s="6"/>
      <c r="F41350" s="6"/>
      <c r="U41350" s="11"/>
      <c r="AO41350" s="11"/>
    </row>
    <row r="41351" spans="2:41" x14ac:dyDescent="0.25">
      <c r="B41351" s="6"/>
      <c r="D41351" s="6"/>
      <c r="E41351" s="6"/>
      <c r="F41351" s="6"/>
      <c r="U41351" s="11"/>
      <c r="AO41351" s="11"/>
    </row>
    <row r="41352" spans="2:41" x14ac:dyDescent="0.25">
      <c r="B41352" s="6"/>
      <c r="D41352" s="6"/>
      <c r="E41352" s="6"/>
      <c r="F41352" s="6"/>
      <c r="U41352" s="11"/>
      <c r="AO41352" s="11"/>
    </row>
    <row r="41353" spans="2:41" x14ac:dyDescent="0.25">
      <c r="B41353" s="6"/>
      <c r="D41353" s="6"/>
      <c r="E41353" s="6"/>
      <c r="F41353" s="6"/>
      <c r="U41353" s="11"/>
      <c r="AO41353" s="11"/>
    </row>
    <row r="41354" spans="2:41" x14ac:dyDescent="0.25">
      <c r="B41354" s="6"/>
      <c r="D41354" s="6"/>
      <c r="E41354" s="6"/>
      <c r="F41354" s="6"/>
      <c r="U41354" s="11"/>
      <c r="AO41354" s="11"/>
    </row>
    <row r="41355" spans="2:41" x14ac:dyDescent="0.25">
      <c r="B41355" s="6"/>
      <c r="D41355" s="6"/>
      <c r="E41355" s="6"/>
      <c r="F41355" s="6"/>
      <c r="U41355" s="11"/>
      <c r="AO41355" s="11"/>
    </row>
    <row r="41356" spans="2:41" x14ac:dyDescent="0.25">
      <c r="B41356" s="6"/>
      <c r="D41356" s="6"/>
      <c r="E41356" s="6"/>
      <c r="F41356" s="6"/>
      <c r="U41356" s="11"/>
      <c r="AO41356" s="11"/>
    </row>
    <row r="41357" spans="2:41" x14ac:dyDescent="0.25">
      <c r="B41357" s="6"/>
      <c r="D41357" s="6"/>
      <c r="E41357" s="6"/>
      <c r="F41357" s="6"/>
      <c r="U41357" s="11"/>
      <c r="AO41357" s="11"/>
    </row>
    <row r="41358" spans="2:41" x14ac:dyDescent="0.25">
      <c r="B41358" s="6"/>
      <c r="D41358" s="6"/>
      <c r="E41358" s="6"/>
      <c r="F41358" s="6"/>
      <c r="U41358" s="11"/>
      <c r="AO41358" s="11"/>
    </row>
    <row r="41359" spans="2:41" x14ac:dyDescent="0.25">
      <c r="B41359" s="6"/>
      <c r="D41359" s="6"/>
      <c r="E41359" s="6"/>
      <c r="F41359" s="6"/>
      <c r="U41359" s="11"/>
      <c r="AO41359" s="11"/>
    </row>
    <row r="41360" spans="2:41" x14ac:dyDescent="0.25">
      <c r="B41360" s="6"/>
      <c r="D41360" s="6"/>
      <c r="E41360" s="6"/>
      <c r="F41360" s="6"/>
      <c r="U41360" s="11"/>
      <c r="AO41360" s="11"/>
    </row>
    <row r="41361" spans="2:41" x14ac:dyDescent="0.25">
      <c r="B41361" s="6"/>
      <c r="D41361" s="6"/>
      <c r="E41361" s="6"/>
      <c r="F41361" s="6"/>
      <c r="U41361" s="11"/>
      <c r="AO41361" s="11"/>
    </row>
    <row r="41362" spans="2:41" x14ac:dyDescent="0.25">
      <c r="B41362" s="6"/>
      <c r="D41362" s="6"/>
      <c r="E41362" s="6"/>
      <c r="F41362" s="6"/>
      <c r="U41362" s="11"/>
      <c r="AO41362" s="11"/>
    </row>
    <row r="41363" spans="2:41" x14ac:dyDescent="0.25">
      <c r="B41363" s="6"/>
      <c r="D41363" s="6"/>
      <c r="E41363" s="6"/>
      <c r="F41363" s="6"/>
      <c r="U41363" s="11"/>
      <c r="AO41363" s="11"/>
    </row>
    <row r="41364" spans="2:41" x14ac:dyDescent="0.25">
      <c r="B41364" s="6"/>
      <c r="D41364" s="6"/>
      <c r="E41364" s="6"/>
      <c r="F41364" s="6"/>
      <c r="U41364" s="11"/>
      <c r="AO41364" s="11"/>
    </row>
    <row r="41365" spans="2:41" x14ac:dyDescent="0.25">
      <c r="B41365" s="6"/>
      <c r="D41365" s="6"/>
      <c r="E41365" s="6"/>
      <c r="F41365" s="6"/>
      <c r="U41365" s="11"/>
      <c r="AO41365" s="11"/>
    </row>
    <row r="41366" spans="2:41" x14ac:dyDescent="0.25">
      <c r="B41366" s="6"/>
      <c r="D41366" s="6"/>
      <c r="E41366" s="6"/>
      <c r="F41366" s="6"/>
      <c r="U41366" s="11"/>
      <c r="AO41366" s="11"/>
    </row>
    <row r="41367" spans="2:41" x14ac:dyDescent="0.25">
      <c r="B41367" s="6"/>
      <c r="D41367" s="6"/>
      <c r="E41367" s="6"/>
      <c r="F41367" s="6"/>
      <c r="U41367" s="11"/>
      <c r="AO41367" s="11"/>
    </row>
    <row r="41368" spans="2:41" x14ac:dyDescent="0.25">
      <c r="B41368" s="6"/>
      <c r="D41368" s="6"/>
      <c r="E41368" s="6"/>
      <c r="F41368" s="6"/>
      <c r="U41368" s="11"/>
      <c r="AO41368" s="11"/>
    </row>
    <row r="41369" spans="2:41" x14ac:dyDescent="0.25">
      <c r="B41369" s="6"/>
      <c r="D41369" s="6"/>
      <c r="E41369" s="6"/>
      <c r="F41369" s="6"/>
      <c r="U41369" s="11"/>
      <c r="AO41369" s="11"/>
    </row>
    <row r="41370" spans="2:41" x14ac:dyDescent="0.25">
      <c r="B41370" s="6"/>
      <c r="D41370" s="6"/>
      <c r="E41370" s="6"/>
      <c r="F41370" s="6"/>
      <c r="U41370" s="11"/>
      <c r="AO41370" s="11"/>
    </row>
    <row r="41371" spans="2:41" x14ac:dyDescent="0.25">
      <c r="B41371" s="6"/>
      <c r="D41371" s="6"/>
      <c r="E41371" s="6"/>
      <c r="F41371" s="6"/>
      <c r="U41371" s="11"/>
      <c r="AO41371" s="11"/>
    </row>
    <row r="41372" spans="2:41" x14ac:dyDescent="0.25">
      <c r="B41372" s="6"/>
      <c r="D41372" s="6"/>
      <c r="E41372" s="6"/>
      <c r="F41372" s="6"/>
      <c r="U41372" s="11"/>
      <c r="AO41372" s="11"/>
    </row>
    <row r="41373" spans="2:41" x14ac:dyDescent="0.25">
      <c r="B41373" s="6"/>
      <c r="D41373" s="6"/>
      <c r="E41373" s="6"/>
      <c r="F41373" s="6"/>
      <c r="U41373" s="11"/>
      <c r="AO41373" s="11"/>
    </row>
    <row r="41374" spans="2:41" x14ac:dyDescent="0.25">
      <c r="B41374" s="6"/>
      <c r="D41374" s="6"/>
      <c r="E41374" s="6"/>
      <c r="F41374" s="6"/>
      <c r="U41374" s="11"/>
      <c r="AO41374" s="11"/>
    </row>
    <row r="41375" spans="2:41" x14ac:dyDescent="0.25">
      <c r="B41375" s="6"/>
      <c r="D41375" s="6"/>
      <c r="E41375" s="6"/>
      <c r="F41375" s="6"/>
      <c r="U41375" s="11"/>
      <c r="AO41375" s="11"/>
    </row>
    <row r="41376" spans="2:41" x14ac:dyDescent="0.25">
      <c r="B41376" s="6"/>
      <c r="D41376" s="6"/>
      <c r="E41376" s="6"/>
      <c r="F41376" s="6"/>
      <c r="U41376" s="11"/>
      <c r="AO41376" s="11"/>
    </row>
    <row r="41377" spans="2:41" x14ac:dyDescent="0.25">
      <c r="B41377" s="6"/>
      <c r="D41377" s="6"/>
      <c r="E41377" s="6"/>
      <c r="F41377" s="6"/>
      <c r="U41377" s="11"/>
      <c r="AO41377" s="11"/>
    </row>
    <row r="41378" spans="2:41" x14ac:dyDescent="0.25">
      <c r="B41378" s="6"/>
      <c r="D41378" s="6"/>
      <c r="E41378" s="6"/>
      <c r="F41378" s="6"/>
      <c r="U41378" s="11"/>
      <c r="AO41378" s="11"/>
    </row>
    <row r="41379" spans="2:41" x14ac:dyDescent="0.25">
      <c r="B41379" s="6"/>
      <c r="D41379" s="6"/>
      <c r="E41379" s="6"/>
      <c r="F41379" s="6"/>
      <c r="U41379" s="11"/>
      <c r="AO41379" s="11"/>
    </row>
    <row r="41380" spans="2:41" x14ac:dyDescent="0.25">
      <c r="B41380" s="6"/>
      <c r="D41380" s="6"/>
      <c r="E41380" s="6"/>
      <c r="F41380" s="6"/>
      <c r="U41380" s="11"/>
      <c r="AO41380" s="11"/>
    </row>
    <row r="41381" spans="2:41" x14ac:dyDescent="0.25">
      <c r="B41381" s="6"/>
      <c r="D41381" s="6"/>
      <c r="E41381" s="6"/>
      <c r="F41381" s="6"/>
      <c r="U41381" s="11"/>
      <c r="AO41381" s="11"/>
    </row>
    <row r="41382" spans="2:41" x14ac:dyDescent="0.25">
      <c r="B41382" s="6"/>
      <c r="D41382" s="6"/>
      <c r="E41382" s="6"/>
      <c r="F41382" s="6"/>
      <c r="U41382" s="11"/>
      <c r="AO41382" s="11"/>
    </row>
    <row r="41383" spans="2:41" x14ac:dyDescent="0.25">
      <c r="B41383" s="6"/>
      <c r="D41383" s="6"/>
      <c r="E41383" s="6"/>
      <c r="F41383" s="6"/>
      <c r="U41383" s="11"/>
      <c r="AO41383" s="11"/>
    </row>
    <row r="41384" spans="2:41" x14ac:dyDescent="0.25">
      <c r="B41384" s="6"/>
      <c r="D41384" s="6"/>
      <c r="E41384" s="6"/>
      <c r="F41384" s="6"/>
      <c r="U41384" s="11"/>
      <c r="AO41384" s="11"/>
    </row>
    <row r="41385" spans="2:41" x14ac:dyDescent="0.25">
      <c r="B41385" s="6"/>
      <c r="D41385" s="6"/>
      <c r="E41385" s="6"/>
      <c r="F41385" s="6"/>
      <c r="U41385" s="11"/>
      <c r="AO41385" s="11"/>
    </row>
    <row r="41386" spans="2:41" x14ac:dyDescent="0.25">
      <c r="B41386" s="6"/>
      <c r="D41386" s="6"/>
      <c r="E41386" s="6"/>
      <c r="F41386" s="6"/>
      <c r="U41386" s="11"/>
      <c r="AO41386" s="11"/>
    </row>
    <row r="41387" spans="2:41" x14ac:dyDescent="0.25">
      <c r="B41387" s="6"/>
      <c r="D41387" s="6"/>
      <c r="E41387" s="6"/>
      <c r="F41387" s="6"/>
      <c r="U41387" s="11"/>
      <c r="AO41387" s="11"/>
    </row>
    <row r="41388" spans="2:41" x14ac:dyDescent="0.25">
      <c r="B41388" s="6"/>
      <c r="D41388" s="6"/>
      <c r="E41388" s="6"/>
      <c r="F41388" s="6"/>
      <c r="U41388" s="11"/>
      <c r="AO41388" s="11"/>
    </row>
    <row r="41389" spans="2:41" x14ac:dyDescent="0.25">
      <c r="B41389" s="6"/>
      <c r="D41389" s="6"/>
      <c r="E41389" s="6"/>
      <c r="F41389" s="6"/>
      <c r="U41389" s="11"/>
      <c r="AO41389" s="11"/>
    </row>
    <row r="41390" spans="2:41" x14ac:dyDescent="0.25">
      <c r="B41390" s="6"/>
      <c r="D41390" s="6"/>
      <c r="E41390" s="6"/>
      <c r="F41390" s="6"/>
      <c r="U41390" s="11"/>
      <c r="AO41390" s="11"/>
    </row>
    <row r="41391" spans="2:41" x14ac:dyDescent="0.25">
      <c r="B41391" s="6"/>
      <c r="D41391" s="6"/>
      <c r="E41391" s="6"/>
      <c r="F41391" s="6"/>
      <c r="U41391" s="11"/>
      <c r="AO41391" s="11"/>
    </row>
    <row r="41392" spans="2:41" x14ac:dyDescent="0.25">
      <c r="B41392" s="6"/>
      <c r="D41392" s="6"/>
      <c r="E41392" s="6"/>
      <c r="F41392" s="6"/>
      <c r="U41392" s="11"/>
      <c r="AO41392" s="11"/>
    </row>
    <row r="41393" spans="2:41" x14ac:dyDescent="0.25">
      <c r="B41393" s="6"/>
      <c r="D41393" s="6"/>
      <c r="E41393" s="6"/>
      <c r="F41393" s="6"/>
      <c r="U41393" s="11"/>
      <c r="AO41393" s="11"/>
    </row>
    <row r="41394" spans="2:41" x14ac:dyDescent="0.25">
      <c r="B41394" s="6"/>
      <c r="D41394" s="6"/>
      <c r="E41394" s="6"/>
      <c r="F41394" s="6"/>
      <c r="U41394" s="11"/>
      <c r="AO41394" s="11"/>
    </row>
    <row r="41395" spans="2:41" x14ac:dyDescent="0.25">
      <c r="B41395" s="6"/>
      <c r="D41395" s="6"/>
      <c r="E41395" s="6"/>
      <c r="F41395" s="6"/>
      <c r="U41395" s="11"/>
      <c r="AO41395" s="11"/>
    </row>
    <row r="41396" spans="2:41" x14ac:dyDescent="0.25">
      <c r="B41396" s="6"/>
      <c r="D41396" s="6"/>
      <c r="E41396" s="6"/>
      <c r="F41396" s="6"/>
      <c r="U41396" s="11"/>
      <c r="AO41396" s="11"/>
    </row>
    <row r="41397" spans="2:41" x14ac:dyDescent="0.25">
      <c r="B41397" s="6"/>
      <c r="D41397" s="6"/>
      <c r="E41397" s="6"/>
      <c r="F41397" s="6"/>
      <c r="U41397" s="11"/>
      <c r="AO41397" s="11"/>
    </row>
    <row r="41398" spans="2:41" x14ac:dyDescent="0.25">
      <c r="B41398" s="6"/>
      <c r="D41398" s="6"/>
      <c r="E41398" s="6"/>
      <c r="F41398" s="6"/>
      <c r="U41398" s="11"/>
      <c r="AO41398" s="11"/>
    </row>
    <row r="41399" spans="2:41" x14ac:dyDescent="0.25">
      <c r="B41399" s="6"/>
      <c r="D41399" s="6"/>
      <c r="E41399" s="6"/>
      <c r="F41399" s="6"/>
      <c r="U41399" s="11"/>
      <c r="AO41399" s="11"/>
    </row>
    <row r="41400" spans="2:41" x14ac:dyDescent="0.25">
      <c r="B41400" s="6"/>
      <c r="D41400" s="6"/>
      <c r="E41400" s="6"/>
      <c r="F41400" s="6"/>
      <c r="U41400" s="11"/>
      <c r="AO41400" s="11"/>
    </row>
    <row r="41401" spans="2:41" x14ac:dyDescent="0.25">
      <c r="B41401" s="6"/>
      <c r="D41401" s="6"/>
      <c r="E41401" s="6"/>
      <c r="F41401" s="6"/>
      <c r="U41401" s="11"/>
      <c r="AO41401" s="11"/>
    </row>
    <row r="41402" spans="2:41" x14ac:dyDescent="0.25">
      <c r="B41402" s="6"/>
      <c r="D41402" s="6"/>
      <c r="E41402" s="6"/>
      <c r="F41402" s="6"/>
      <c r="U41402" s="11"/>
      <c r="AO41402" s="11"/>
    </row>
    <row r="41403" spans="2:41" x14ac:dyDescent="0.25">
      <c r="B41403" s="6"/>
      <c r="D41403" s="6"/>
      <c r="E41403" s="6"/>
      <c r="F41403" s="6"/>
      <c r="U41403" s="11"/>
      <c r="AO41403" s="11"/>
    </row>
    <row r="41404" spans="2:41" x14ac:dyDescent="0.25">
      <c r="B41404" s="6"/>
      <c r="D41404" s="6"/>
      <c r="E41404" s="6"/>
      <c r="F41404" s="6"/>
      <c r="U41404" s="11"/>
      <c r="AO41404" s="11"/>
    </row>
    <row r="41405" spans="2:41" x14ac:dyDescent="0.25">
      <c r="B41405" s="6"/>
      <c r="D41405" s="6"/>
      <c r="E41405" s="6"/>
      <c r="F41405" s="6"/>
      <c r="U41405" s="11"/>
      <c r="AO41405" s="11"/>
    </row>
    <row r="41406" spans="2:41" x14ac:dyDescent="0.25">
      <c r="B41406" s="6"/>
      <c r="D41406" s="6"/>
      <c r="E41406" s="6"/>
      <c r="F41406" s="6"/>
      <c r="U41406" s="11"/>
      <c r="AO41406" s="11"/>
    </row>
    <row r="41407" spans="2:41" x14ac:dyDescent="0.25">
      <c r="B41407" s="6"/>
      <c r="D41407" s="6"/>
      <c r="E41407" s="6"/>
      <c r="F41407" s="6"/>
      <c r="U41407" s="11"/>
      <c r="AO41407" s="11"/>
    </row>
    <row r="41408" spans="2:41" x14ac:dyDescent="0.25">
      <c r="B41408" s="6"/>
      <c r="D41408" s="6"/>
      <c r="E41408" s="6"/>
      <c r="F41408" s="6"/>
      <c r="U41408" s="11"/>
      <c r="AO41408" s="11"/>
    </row>
    <row r="41409" spans="2:41" x14ac:dyDescent="0.25">
      <c r="B41409" s="6"/>
      <c r="D41409" s="6"/>
      <c r="E41409" s="6"/>
      <c r="F41409" s="6"/>
      <c r="U41409" s="11"/>
      <c r="AO41409" s="11"/>
    </row>
    <row r="41410" spans="2:41" x14ac:dyDescent="0.25">
      <c r="B41410" s="6"/>
      <c r="D41410" s="6"/>
      <c r="E41410" s="6"/>
      <c r="F41410" s="6"/>
      <c r="U41410" s="11"/>
      <c r="AO41410" s="11"/>
    </row>
    <row r="41411" spans="2:41" x14ac:dyDescent="0.25">
      <c r="B41411" s="6"/>
      <c r="D41411" s="6"/>
      <c r="E41411" s="6"/>
      <c r="F41411" s="6"/>
      <c r="U41411" s="11"/>
      <c r="AO41411" s="11"/>
    </row>
    <row r="41412" spans="2:41" x14ac:dyDescent="0.25">
      <c r="B41412" s="6"/>
      <c r="D41412" s="6"/>
      <c r="E41412" s="6"/>
      <c r="F41412" s="6"/>
      <c r="U41412" s="11"/>
      <c r="AO41412" s="11"/>
    </row>
    <row r="41413" spans="2:41" x14ac:dyDescent="0.25">
      <c r="B41413" s="6"/>
      <c r="D41413" s="6"/>
      <c r="E41413" s="6"/>
      <c r="F41413" s="6"/>
      <c r="U41413" s="11"/>
      <c r="AO41413" s="11"/>
    </row>
    <row r="41414" spans="2:41" x14ac:dyDescent="0.25">
      <c r="B41414" s="6"/>
      <c r="D41414" s="6"/>
      <c r="E41414" s="6"/>
      <c r="F41414" s="6"/>
      <c r="U41414" s="11"/>
      <c r="AO41414" s="11"/>
    </row>
    <row r="41415" spans="2:41" x14ac:dyDescent="0.25">
      <c r="B41415" s="6"/>
      <c r="D41415" s="6"/>
      <c r="E41415" s="6"/>
      <c r="F41415" s="6"/>
      <c r="U41415" s="11"/>
      <c r="AO41415" s="11"/>
    </row>
    <row r="41416" spans="2:41" x14ac:dyDescent="0.25">
      <c r="B41416" s="6"/>
      <c r="D41416" s="6"/>
      <c r="E41416" s="6"/>
      <c r="F41416" s="6"/>
      <c r="U41416" s="11"/>
      <c r="AO41416" s="11"/>
    </row>
    <row r="41417" spans="2:41" x14ac:dyDescent="0.25">
      <c r="B41417" s="6"/>
      <c r="D41417" s="6"/>
      <c r="E41417" s="6"/>
      <c r="F41417" s="6"/>
      <c r="U41417" s="11"/>
      <c r="AO41417" s="11"/>
    </row>
    <row r="41418" spans="2:41" x14ac:dyDescent="0.25">
      <c r="B41418" s="6"/>
      <c r="D41418" s="6"/>
      <c r="E41418" s="6"/>
      <c r="F41418" s="6"/>
      <c r="U41418" s="11"/>
      <c r="AO41418" s="11"/>
    </row>
    <row r="41419" spans="2:41" x14ac:dyDescent="0.25">
      <c r="B41419" s="6"/>
      <c r="D41419" s="6"/>
      <c r="E41419" s="6"/>
      <c r="F41419" s="6"/>
      <c r="U41419" s="11"/>
      <c r="AO41419" s="11"/>
    </row>
    <row r="41420" spans="2:41" x14ac:dyDescent="0.25">
      <c r="B41420" s="6"/>
      <c r="D41420" s="6"/>
      <c r="E41420" s="6"/>
      <c r="F41420" s="6"/>
      <c r="U41420" s="11"/>
      <c r="AO41420" s="11"/>
    </row>
    <row r="41421" spans="2:41" x14ac:dyDescent="0.25">
      <c r="B41421" s="6"/>
      <c r="D41421" s="6"/>
      <c r="E41421" s="6"/>
      <c r="F41421" s="6"/>
      <c r="U41421" s="11"/>
      <c r="AO41421" s="11"/>
    </row>
    <row r="41422" spans="2:41" x14ac:dyDescent="0.25">
      <c r="B41422" s="6"/>
      <c r="D41422" s="6"/>
      <c r="E41422" s="6"/>
      <c r="F41422" s="6"/>
      <c r="U41422" s="11"/>
      <c r="AO41422" s="11"/>
    </row>
    <row r="41423" spans="2:41" x14ac:dyDescent="0.25">
      <c r="B41423" s="6"/>
      <c r="D41423" s="6"/>
      <c r="E41423" s="6"/>
      <c r="F41423" s="6"/>
      <c r="U41423" s="11"/>
      <c r="AO41423" s="11"/>
    </row>
    <row r="41424" spans="2:41" x14ac:dyDescent="0.25">
      <c r="B41424" s="6"/>
      <c r="D41424" s="6"/>
      <c r="E41424" s="6"/>
      <c r="F41424" s="6"/>
      <c r="U41424" s="11"/>
      <c r="AO41424" s="11"/>
    </row>
    <row r="41425" spans="2:41" x14ac:dyDescent="0.25">
      <c r="B41425" s="6"/>
      <c r="D41425" s="6"/>
      <c r="E41425" s="6"/>
      <c r="F41425" s="6"/>
      <c r="U41425" s="11"/>
      <c r="AO41425" s="11"/>
    </row>
    <row r="41426" spans="2:41" x14ac:dyDescent="0.25">
      <c r="B41426" s="6"/>
      <c r="D41426" s="6"/>
      <c r="E41426" s="6"/>
      <c r="F41426" s="6"/>
      <c r="U41426" s="11"/>
      <c r="AO41426" s="11"/>
    </row>
    <row r="41427" spans="2:41" x14ac:dyDescent="0.25">
      <c r="B41427" s="6"/>
      <c r="D41427" s="6"/>
      <c r="E41427" s="6"/>
      <c r="F41427" s="6"/>
      <c r="U41427" s="11"/>
      <c r="AO41427" s="11"/>
    </row>
    <row r="41428" spans="2:41" x14ac:dyDescent="0.25">
      <c r="B41428" s="6"/>
      <c r="D41428" s="6"/>
      <c r="E41428" s="6"/>
      <c r="F41428" s="6"/>
      <c r="U41428" s="11"/>
      <c r="AO41428" s="11"/>
    </row>
    <row r="41429" spans="2:41" x14ac:dyDescent="0.25">
      <c r="B41429" s="6"/>
      <c r="D41429" s="6"/>
      <c r="E41429" s="6"/>
      <c r="F41429" s="6"/>
      <c r="U41429" s="11"/>
      <c r="AO41429" s="11"/>
    </row>
    <row r="41430" spans="2:41" x14ac:dyDescent="0.25">
      <c r="B41430" s="6"/>
      <c r="D41430" s="6"/>
      <c r="E41430" s="6"/>
      <c r="F41430" s="6"/>
      <c r="U41430" s="11"/>
      <c r="AO41430" s="11"/>
    </row>
    <row r="41431" spans="2:41" x14ac:dyDescent="0.25">
      <c r="B41431" s="6"/>
      <c r="D41431" s="6"/>
      <c r="E41431" s="6"/>
      <c r="F41431" s="6"/>
      <c r="U41431" s="11"/>
      <c r="AO41431" s="11"/>
    </row>
    <row r="41432" spans="2:41" x14ac:dyDescent="0.25">
      <c r="B41432" s="6"/>
      <c r="D41432" s="6"/>
      <c r="E41432" s="6"/>
      <c r="F41432" s="6"/>
      <c r="U41432" s="11"/>
      <c r="AO41432" s="11"/>
    </row>
    <row r="41433" spans="2:41" x14ac:dyDescent="0.25">
      <c r="B41433" s="6"/>
      <c r="D41433" s="6"/>
      <c r="E41433" s="6"/>
      <c r="F41433" s="6"/>
      <c r="U41433" s="11"/>
      <c r="AO41433" s="11"/>
    </row>
    <row r="41434" spans="2:41" x14ac:dyDescent="0.25">
      <c r="B41434" s="6"/>
      <c r="D41434" s="6"/>
      <c r="E41434" s="6"/>
      <c r="F41434" s="6"/>
      <c r="U41434" s="11"/>
      <c r="AO41434" s="11"/>
    </row>
    <row r="41435" spans="2:41" x14ac:dyDescent="0.25">
      <c r="B41435" s="6"/>
      <c r="D41435" s="6"/>
      <c r="E41435" s="6"/>
      <c r="F41435" s="6"/>
      <c r="U41435" s="11"/>
      <c r="AO41435" s="11"/>
    </row>
    <row r="41436" spans="2:41" x14ac:dyDescent="0.25">
      <c r="B41436" s="6"/>
      <c r="D41436" s="6"/>
      <c r="E41436" s="6"/>
      <c r="F41436" s="6"/>
      <c r="U41436" s="11"/>
      <c r="AO41436" s="11"/>
    </row>
    <row r="41437" spans="2:41" x14ac:dyDescent="0.25">
      <c r="B41437" s="6"/>
      <c r="D41437" s="6"/>
      <c r="E41437" s="6"/>
      <c r="F41437" s="6"/>
      <c r="U41437" s="11"/>
      <c r="AO41437" s="11"/>
    </row>
    <row r="41438" spans="2:41" x14ac:dyDescent="0.25">
      <c r="B41438" s="6"/>
      <c r="D41438" s="6"/>
      <c r="E41438" s="6"/>
      <c r="F41438" s="6"/>
      <c r="U41438" s="11"/>
      <c r="AO41438" s="11"/>
    </row>
    <row r="41439" spans="2:41" x14ac:dyDescent="0.25">
      <c r="B41439" s="6"/>
      <c r="D41439" s="6"/>
      <c r="E41439" s="6"/>
      <c r="F41439" s="6"/>
      <c r="U41439" s="11"/>
      <c r="AO41439" s="11"/>
    </row>
    <row r="41440" spans="2:41" x14ac:dyDescent="0.25">
      <c r="B41440" s="6"/>
      <c r="D41440" s="6"/>
      <c r="E41440" s="6"/>
      <c r="F41440" s="6"/>
      <c r="U41440" s="11"/>
      <c r="AO41440" s="11"/>
    </row>
    <row r="41441" spans="2:41" x14ac:dyDescent="0.25">
      <c r="B41441" s="6"/>
      <c r="D41441" s="6"/>
      <c r="E41441" s="6"/>
      <c r="F41441" s="6"/>
      <c r="U41441" s="11"/>
      <c r="AO41441" s="11"/>
    </row>
    <row r="41442" spans="2:41" x14ac:dyDescent="0.25">
      <c r="B41442" s="6"/>
      <c r="D41442" s="6"/>
      <c r="E41442" s="6"/>
      <c r="F41442" s="6"/>
      <c r="U41442" s="11"/>
      <c r="AO41442" s="11"/>
    </row>
    <row r="41443" spans="2:41" x14ac:dyDescent="0.25">
      <c r="B41443" s="6"/>
      <c r="D41443" s="6"/>
      <c r="E41443" s="6"/>
      <c r="F41443" s="6"/>
      <c r="U41443" s="11"/>
      <c r="AO41443" s="11"/>
    </row>
    <row r="41444" spans="2:41" x14ac:dyDescent="0.25">
      <c r="B41444" s="6"/>
      <c r="D41444" s="6"/>
      <c r="E41444" s="6"/>
      <c r="F41444" s="6"/>
      <c r="U41444" s="11"/>
      <c r="AO41444" s="11"/>
    </row>
    <row r="41445" spans="2:41" x14ac:dyDescent="0.25">
      <c r="B41445" s="6"/>
      <c r="D41445" s="6"/>
      <c r="E41445" s="6"/>
      <c r="F41445" s="6"/>
      <c r="U41445" s="11"/>
      <c r="AO41445" s="11"/>
    </row>
    <row r="41446" spans="2:41" x14ac:dyDescent="0.25">
      <c r="B41446" s="6"/>
      <c r="D41446" s="6"/>
      <c r="E41446" s="6"/>
      <c r="F41446" s="6"/>
      <c r="U41446" s="11"/>
      <c r="AO41446" s="11"/>
    </row>
    <row r="41447" spans="2:41" x14ac:dyDescent="0.25">
      <c r="B41447" s="6"/>
      <c r="D41447" s="6"/>
      <c r="E41447" s="6"/>
      <c r="F41447" s="6"/>
      <c r="U41447" s="11"/>
      <c r="AO41447" s="11"/>
    </row>
    <row r="41448" spans="2:41" x14ac:dyDescent="0.25">
      <c r="B41448" s="6"/>
      <c r="D41448" s="6"/>
      <c r="E41448" s="6"/>
      <c r="F41448" s="6"/>
      <c r="U41448" s="11"/>
      <c r="AO41448" s="11"/>
    </row>
    <row r="41449" spans="2:41" x14ac:dyDescent="0.25">
      <c r="B41449" s="6"/>
      <c r="D41449" s="6"/>
      <c r="E41449" s="6"/>
      <c r="F41449" s="6"/>
      <c r="U41449" s="11"/>
      <c r="AO41449" s="11"/>
    </row>
    <row r="41450" spans="2:41" x14ac:dyDescent="0.25">
      <c r="B41450" s="6"/>
      <c r="D41450" s="6"/>
      <c r="E41450" s="6"/>
      <c r="F41450" s="6"/>
      <c r="U41450" s="11"/>
      <c r="AO41450" s="11"/>
    </row>
    <row r="41451" spans="2:41" x14ac:dyDescent="0.25">
      <c r="B41451" s="6"/>
      <c r="D41451" s="6"/>
      <c r="E41451" s="6"/>
      <c r="F41451" s="6"/>
      <c r="U41451" s="11"/>
      <c r="AO41451" s="11"/>
    </row>
    <row r="41452" spans="2:41" x14ac:dyDescent="0.25">
      <c r="B41452" s="6"/>
      <c r="D41452" s="6"/>
      <c r="E41452" s="6"/>
      <c r="F41452" s="6"/>
      <c r="U41452" s="11"/>
      <c r="AO41452" s="11"/>
    </row>
    <row r="41453" spans="2:41" x14ac:dyDescent="0.25">
      <c r="B41453" s="6"/>
      <c r="D41453" s="6"/>
      <c r="E41453" s="6"/>
      <c r="F41453" s="6"/>
      <c r="U41453" s="11"/>
      <c r="AO41453" s="11"/>
    </row>
    <row r="41454" spans="2:41" x14ac:dyDescent="0.25">
      <c r="B41454" s="6"/>
      <c r="D41454" s="6"/>
      <c r="E41454" s="6"/>
      <c r="F41454" s="6"/>
      <c r="U41454" s="11"/>
      <c r="AO41454" s="11"/>
    </row>
    <row r="41455" spans="2:41" x14ac:dyDescent="0.25">
      <c r="B41455" s="6"/>
      <c r="D41455" s="6"/>
      <c r="E41455" s="6"/>
      <c r="F41455" s="6"/>
      <c r="U41455" s="11"/>
      <c r="AO41455" s="11"/>
    </row>
    <row r="41456" spans="2:41" x14ac:dyDescent="0.25">
      <c r="B41456" s="6"/>
      <c r="D41456" s="6"/>
      <c r="E41456" s="6"/>
      <c r="F41456" s="6"/>
      <c r="U41456" s="11"/>
      <c r="AO41456" s="11"/>
    </row>
    <row r="41457" spans="2:41" x14ac:dyDescent="0.25">
      <c r="B41457" s="6"/>
      <c r="D41457" s="6"/>
      <c r="E41457" s="6"/>
      <c r="F41457" s="6"/>
      <c r="U41457" s="11"/>
      <c r="AO41457" s="11"/>
    </row>
    <row r="41458" spans="2:41" x14ac:dyDescent="0.25">
      <c r="B41458" s="6"/>
      <c r="D41458" s="6"/>
      <c r="E41458" s="6"/>
      <c r="F41458" s="6"/>
      <c r="U41458" s="11"/>
      <c r="AO41458" s="11"/>
    </row>
    <row r="41459" spans="2:41" x14ac:dyDescent="0.25">
      <c r="B41459" s="6"/>
      <c r="D41459" s="6"/>
      <c r="E41459" s="6"/>
      <c r="F41459" s="6"/>
      <c r="U41459" s="11"/>
      <c r="AO41459" s="11"/>
    </row>
    <row r="41460" spans="2:41" x14ac:dyDescent="0.25">
      <c r="B41460" s="6"/>
      <c r="D41460" s="6"/>
      <c r="E41460" s="6"/>
      <c r="F41460" s="6"/>
      <c r="U41460" s="11"/>
      <c r="AO41460" s="11"/>
    </row>
    <row r="41461" spans="2:41" x14ac:dyDescent="0.25">
      <c r="B41461" s="6"/>
      <c r="D41461" s="6"/>
      <c r="E41461" s="6"/>
      <c r="F41461" s="6"/>
      <c r="U41461" s="11"/>
      <c r="AO41461" s="11"/>
    </row>
    <row r="41462" spans="2:41" x14ac:dyDescent="0.25">
      <c r="B41462" s="6"/>
      <c r="D41462" s="6"/>
      <c r="E41462" s="6"/>
      <c r="F41462" s="6"/>
      <c r="U41462" s="11"/>
      <c r="AO41462" s="11"/>
    </row>
    <row r="41463" spans="2:41" x14ac:dyDescent="0.25">
      <c r="B41463" s="6"/>
      <c r="D41463" s="6"/>
      <c r="E41463" s="6"/>
      <c r="F41463" s="6"/>
      <c r="U41463" s="11"/>
      <c r="AO41463" s="11"/>
    </row>
    <row r="41464" spans="2:41" x14ac:dyDescent="0.25">
      <c r="B41464" s="6"/>
      <c r="D41464" s="6"/>
      <c r="E41464" s="6"/>
      <c r="F41464" s="6"/>
      <c r="U41464" s="11"/>
      <c r="AO41464" s="11"/>
    </row>
    <row r="41465" spans="2:41" x14ac:dyDescent="0.25">
      <c r="B41465" s="6"/>
      <c r="D41465" s="6"/>
      <c r="E41465" s="6"/>
      <c r="F41465" s="6"/>
      <c r="U41465" s="11"/>
      <c r="AO41465" s="11"/>
    </row>
    <row r="41466" spans="2:41" x14ac:dyDescent="0.25">
      <c r="B41466" s="6"/>
      <c r="D41466" s="6"/>
      <c r="E41466" s="6"/>
      <c r="F41466" s="6"/>
      <c r="U41466" s="11"/>
      <c r="AO41466" s="11"/>
    </row>
    <row r="41467" spans="2:41" x14ac:dyDescent="0.25">
      <c r="B41467" s="6"/>
      <c r="D41467" s="6"/>
      <c r="E41467" s="6"/>
      <c r="F41467" s="6"/>
      <c r="U41467" s="11"/>
      <c r="AO41467" s="11"/>
    </row>
    <row r="41468" spans="2:41" x14ac:dyDescent="0.25">
      <c r="B41468" s="6"/>
      <c r="D41468" s="6"/>
      <c r="E41468" s="6"/>
      <c r="F41468" s="6"/>
      <c r="U41468" s="11"/>
      <c r="AO41468" s="11"/>
    </row>
    <row r="41469" spans="2:41" x14ac:dyDescent="0.25">
      <c r="B41469" s="6"/>
      <c r="D41469" s="6"/>
      <c r="E41469" s="6"/>
      <c r="F41469" s="6"/>
      <c r="U41469" s="11"/>
      <c r="AO41469" s="11"/>
    </row>
    <row r="41470" spans="2:41" x14ac:dyDescent="0.25">
      <c r="B41470" s="6"/>
      <c r="D41470" s="6"/>
      <c r="E41470" s="6"/>
      <c r="F41470" s="6"/>
      <c r="U41470" s="11"/>
      <c r="AO41470" s="11"/>
    </row>
    <row r="41471" spans="2:41" x14ac:dyDescent="0.25">
      <c r="B41471" s="6"/>
      <c r="D41471" s="6"/>
      <c r="E41471" s="6"/>
      <c r="F41471" s="6"/>
      <c r="U41471" s="11"/>
      <c r="AO41471" s="11"/>
    </row>
    <row r="41472" spans="2:41" x14ac:dyDescent="0.25">
      <c r="B41472" s="6"/>
      <c r="D41472" s="6"/>
      <c r="E41472" s="6"/>
      <c r="F41472" s="6"/>
      <c r="U41472" s="11"/>
      <c r="AO41472" s="11"/>
    </row>
    <row r="41473" spans="2:41" x14ac:dyDescent="0.25">
      <c r="B41473" s="6"/>
      <c r="D41473" s="6"/>
      <c r="E41473" s="6"/>
      <c r="F41473" s="6"/>
      <c r="U41473" s="11"/>
      <c r="AO41473" s="11"/>
    </row>
    <row r="41474" spans="2:41" x14ac:dyDescent="0.25">
      <c r="B41474" s="6"/>
      <c r="D41474" s="6"/>
      <c r="E41474" s="6"/>
      <c r="F41474" s="6"/>
      <c r="U41474" s="11"/>
      <c r="AO41474" s="11"/>
    </row>
    <row r="41475" spans="2:41" x14ac:dyDescent="0.25">
      <c r="B41475" s="6"/>
      <c r="D41475" s="6"/>
      <c r="E41475" s="6"/>
      <c r="F41475" s="6"/>
      <c r="U41475" s="11"/>
      <c r="AO41475" s="11"/>
    </row>
    <row r="41476" spans="2:41" x14ac:dyDescent="0.25">
      <c r="B41476" s="6"/>
      <c r="D41476" s="6"/>
      <c r="E41476" s="6"/>
      <c r="F41476" s="6"/>
      <c r="U41476" s="11"/>
      <c r="AO41476" s="11"/>
    </row>
    <row r="41477" spans="2:41" x14ac:dyDescent="0.25">
      <c r="B41477" s="6"/>
      <c r="D41477" s="6"/>
      <c r="E41477" s="6"/>
      <c r="F41477" s="6"/>
      <c r="U41477" s="11"/>
      <c r="AO41477" s="11"/>
    </row>
    <row r="41478" spans="2:41" x14ac:dyDescent="0.25">
      <c r="B41478" s="6"/>
      <c r="D41478" s="6"/>
      <c r="E41478" s="6"/>
      <c r="F41478" s="6"/>
      <c r="U41478" s="11"/>
      <c r="AO41478" s="11"/>
    </row>
    <row r="41479" spans="2:41" x14ac:dyDescent="0.25">
      <c r="B41479" s="6"/>
      <c r="D41479" s="6"/>
      <c r="E41479" s="6"/>
      <c r="F41479" s="6"/>
      <c r="U41479" s="11"/>
      <c r="AO41479" s="11"/>
    </row>
    <row r="41480" spans="2:41" x14ac:dyDescent="0.25">
      <c r="B41480" s="6"/>
      <c r="D41480" s="6"/>
      <c r="E41480" s="6"/>
      <c r="F41480" s="6"/>
      <c r="U41480" s="11"/>
      <c r="AO41480" s="11"/>
    </row>
    <row r="41481" spans="2:41" x14ac:dyDescent="0.25">
      <c r="B41481" s="6"/>
      <c r="D41481" s="6"/>
      <c r="E41481" s="6"/>
      <c r="F41481" s="6"/>
      <c r="U41481" s="11"/>
      <c r="AO41481" s="11"/>
    </row>
    <row r="41482" spans="2:41" x14ac:dyDescent="0.25">
      <c r="B41482" s="6"/>
      <c r="D41482" s="6"/>
      <c r="E41482" s="6"/>
      <c r="F41482" s="6"/>
      <c r="U41482" s="11"/>
      <c r="AO41482" s="11"/>
    </row>
    <row r="41483" spans="2:41" x14ac:dyDescent="0.25">
      <c r="B41483" s="6"/>
      <c r="D41483" s="6"/>
      <c r="E41483" s="6"/>
      <c r="F41483" s="6"/>
      <c r="U41483" s="11"/>
      <c r="AO41483" s="11"/>
    </row>
    <row r="41484" spans="2:41" x14ac:dyDescent="0.25">
      <c r="B41484" s="6"/>
      <c r="D41484" s="6"/>
      <c r="E41484" s="6"/>
      <c r="F41484" s="6"/>
      <c r="U41484" s="11"/>
      <c r="AO41484" s="11"/>
    </row>
    <row r="41485" spans="2:41" x14ac:dyDescent="0.25">
      <c r="B41485" s="6"/>
      <c r="D41485" s="6"/>
      <c r="E41485" s="6"/>
      <c r="F41485" s="6"/>
      <c r="U41485" s="11"/>
      <c r="AO41485" s="11"/>
    </row>
    <row r="41486" spans="2:41" x14ac:dyDescent="0.25">
      <c r="B41486" s="6"/>
      <c r="D41486" s="6"/>
      <c r="E41486" s="6"/>
      <c r="F41486" s="6"/>
      <c r="U41486" s="11"/>
      <c r="AO41486" s="11"/>
    </row>
    <row r="41487" spans="2:41" x14ac:dyDescent="0.25">
      <c r="B41487" s="6"/>
      <c r="D41487" s="6"/>
      <c r="E41487" s="6"/>
      <c r="F41487" s="6"/>
      <c r="U41487" s="11"/>
      <c r="AO41487" s="11"/>
    </row>
    <row r="41488" spans="2:41" x14ac:dyDescent="0.25">
      <c r="B41488" s="6"/>
      <c r="D41488" s="6"/>
      <c r="E41488" s="6"/>
      <c r="F41488" s="6"/>
      <c r="U41488" s="11"/>
      <c r="AO41488" s="11"/>
    </row>
    <row r="41489" spans="2:41" x14ac:dyDescent="0.25">
      <c r="B41489" s="6"/>
      <c r="D41489" s="6"/>
      <c r="E41489" s="6"/>
      <c r="F41489" s="6"/>
      <c r="U41489" s="11"/>
      <c r="AO41489" s="11"/>
    </row>
    <row r="41490" spans="2:41" x14ac:dyDescent="0.25">
      <c r="B41490" s="6"/>
      <c r="D41490" s="6"/>
      <c r="E41490" s="6"/>
      <c r="F41490" s="6"/>
      <c r="U41490" s="11"/>
      <c r="AO41490" s="11"/>
    </row>
    <row r="41491" spans="2:41" x14ac:dyDescent="0.25">
      <c r="B41491" s="6"/>
      <c r="D41491" s="6"/>
      <c r="E41491" s="6"/>
      <c r="F41491" s="6"/>
      <c r="U41491" s="11"/>
      <c r="AO41491" s="11"/>
    </row>
    <row r="41492" spans="2:41" x14ac:dyDescent="0.25">
      <c r="B41492" s="6"/>
      <c r="D41492" s="6"/>
      <c r="E41492" s="6"/>
      <c r="F41492" s="6"/>
      <c r="U41492" s="11"/>
      <c r="AO41492" s="11"/>
    </row>
    <row r="41493" spans="2:41" x14ac:dyDescent="0.25">
      <c r="B41493" s="6"/>
      <c r="D41493" s="6"/>
      <c r="E41493" s="6"/>
      <c r="F41493" s="6"/>
      <c r="U41493" s="11"/>
      <c r="AO41493" s="11"/>
    </row>
    <row r="41494" spans="2:41" x14ac:dyDescent="0.25">
      <c r="B41494" s="6"/>
      <c r="D41494" s="6"/>
      <c r="E41494" s="6"/>
      <c r="F41494" s="6"/>
      <c r="U41494" s="11"/>
      <c r="AO41494" s="11"/>
    </row>
    <row r="41495" spans="2:41" x14ac:dyDescent="0.25">
      <c r="B41495" s="6"/>
      <c r="D41495" s="6"/>
      <c r="E41495" s="6"/>
      <c r="F41495" s="6"/>
      <c r="U41495" s="11"/>
      <c r="AO41495" s="11"/>
    </row>
    <row r="41496" spans="2:41" x14ac:dyDescent="0.25">
      <c r="B41496" s="6"/>
      <c r="D41496" s="6"/>
      <c r="E41496" s="6"/>
      <c r="F41496" s="6"/>
      <c r="U41496" s="11"/>
      <c r="AO41496" s="11"/>
    </row>
    <row r="41497" spans="2:41" x14ac:dyDescent="0.25">
      <c r="B41497" s="6"/>
      <c r="D41497" s="6"/>
      <c r="E41497" s="6"/>
      <c r="F41497" s="6"/>
      <c r="U41497" s="11"/>
      <c r="AO41497" s="11"/>
    </row>
    <row r="41498" spans="2:41" x14ac:dyDescent="0.25">
      <c r="B41498" s="6"/>
      <c r="D41498" s="6"/>
      <c r="E41498" s="6"/>
      <c r="F41498" s="6"/>
      <c r="U41498" s="11"/>
      <c r="AO41498" s="11"/>
    </row>
    <row r="41499" spans="2:41" x14ac:dyDescent="0.25">
      <c r="B41499" s="6"/>
      <c r="D41499" s="6"/>
      <c r="E41499" s="6"/>
      <c r="F41499" s="6"/>
      <c r="U41499" s="11"/>
      <c r="AO41499" s="11"/>
    </row>
    <row r="41500" spans="2:41" x14ac:dyDescent="0.25">
      <c r="B41500" s="6"/>
      <c r="D41500" s="6"/>
      <c r="E41500" s="6"/>
      <c r="F41500" s="6"/>
      <c r="U41500" s="11"/>
      <c r="AO41500" s="11"/>
    </row>
    <row r="41501" spans="2:41" x14ac:dyDescent="0.25">
      <c r="B41501" s="6"/>
      <c r="D41501" s="6"/>
      <c r="E41501" s="6"/>
      <c r="F41501" s="6"/>
      <c r="U41501" s="11"/>
      <c r="AO41501" s="11"/>
    </row>
    <row r="41502" spans="2:41" x14ac:dyDescent="0.25">
      <c r="B41502" s="6"/>
      <c r="D41502" s="6"/>
      <c r="E41502" s="6"/>
      <c r="F41502" s="6"/>
      <c r="U41502" s="11"/>
      <c r="AO41502" s="11"/>
    </row>
    <row r="41503" spans="2:41" x14ac:dyDescent="0.25">
      <c r="B41503" s="6"/>
      <c r="D41503" s="6"/>
      <c r="E41503" s="6"/>
      <c r="F41503" s="6"/>
      <c r="U41503" s="11"/>
      <c r="AO41503" s="11"/>
    </row>
    <row r="41504" spans="2:41" x14ac:dyDescent="0.25">
      <c r="B41504" s="6"/>
      <c r="D41504" s="6"/>
      <c r="E41504" s="6"/>
      <c r="F41504" s="6"/>
      <c r="U41504" s="11"/>
      <c r="AO41504" s="11"/>
    </row>
    <row r="41505" spans="2:41" x14ac:dyDescent="0.25">
      <c r="B41505" s="6"/>
      <c r="D41505" s="6"/>
      <c r="E41505" s="6"/>
      <c r="F41505" s="6"/>
      <c r="U41505" s="11"/>
      <c r="AO41505" s="11"/>
    </row>
    <row r="41506" spans="2:41" x14ac:dyDescent="0.25">
      <c r="B41506" s="6"/>
      <c r="D41506" s="6"/>
      <c r="E41506" s="6"/>
      <c r="F41506" s="6"/>
      <c r="U41506" s="11"/>
      <c r="AO41506" s="11"/>
    </row>
    <row r="41507" spans="2:41" x14ac:dyDescent="0.25">
      <c r="B41507" s="6"/>
      <c r="D41507" s="6"/>
      <c r="E41507" s="6"/>
      <c r="F41507" s="6"/>
      <c r="U41507" s="11"/>
      <c r="AO41507" s="11"/>
    </row>
    <row r="41508" spans="2:41" x14ac:dyDescent="0.25">
      <c r="B41508" s="6"/>
      <c r="D41508" s="6"/>
      <c r="E41508" s="6"/>
      <c r="F41508" s="6"/>
      <c r="U41508" s="11"/>
      <c r="AO41508" s="11"/>
    </row>
    <row r="41509" spans="2:41" x14ac:dyDescent="0.25">
      <c r="B41509" s="6"/>
      <c r="D41509" s="6"/>
      <c r="E41509" s="6"/>
      <c r="F41509" s="6"/>
      <c r="U41509" s="11"/>
      <c r="AO41509" s="11"/>
    </row>
    <row r="41510" spans="2:41" x14ac:dyDescent="0.25">
      <c r="B41510" s="6"/>
      <c r="D41510" s="6"/>
      <c r="E41510" s="6"/>
      <c r="F41510" s="6"/>
      <c r="U41510" s="11"/>
      <c r="AO41510" s="11"/>
    </row>
    <row r="41511" spans="2:41" x14ac:dyDescent="0.25">
      <c r="B41511" s="6"/>
      <c r="D41511" s="6"/>
      <c r="E41511" s="6"/>
      <c r="F41511" s="6"/>
      <c r="U41511" s="11"/>
      <c r="AO41511" s="11"/>
    </row>
    <row r="41512" spans="2:41" x14ac:dyDescent="0.25">
      <c r="B41512" s="6"/>
      <c r="D41512" s="6"/>
      <c r="E41512" s="6"/>
      <c r="F41512" s="6"/>
      <c r="U41512" s="11"/>
      <c r="AO41512" s="11"/>
    </row>
    <row r="41513" spans="2:41" x14ac:dyDescent="0.25">
      <c r="B41513" s="6"/>
      <c r="D41513" s="6"/>
      <c r="E41513" s="6"/>
      <c r="F41513" s="6"/>
      <c r="U41513" s="11"/>
      <c r="AO41513" s="11"/>
    </row>
    <row r="41514" spans="2:41" x14ac:dyDescent="0.25">
      <c r="B41514" s="6"/>
      <c r="D41514" s="6"/>
      <c r="E41514" s="6"/>
      <c r="F41514" s="6"/>
      <c r="U41514" s="11"/>
      <c r="AO41514" s="11"/>
    </row>
    <row r="41515" spans="2:41" x14ac:dyDescent="0.25">
      <c r="B41515" s="6"/>
      <c r="D41515" s="6"/>
      <c r="E41515" s="6"/>
      <c r="F41515" s="6"/>
      <c r="U41515" s="11"/>
      <c r="AO41515" s="11"/>
    </row>
    <row r="41516" spans="2:41" x14ac:dyDescent="0.25">
      <c r="B41516" s="6"/>
      <c r="D41516" s="6"/>
      <c r="E41516" s="6"/>
      <c r="F41516" s="6"/>
      <c r="U41516" s="11"/>
      <c r="AO41516" s="11"/>
    </row>
    <row r="41517" spans="2:41" x14ac:dyDescent="0.25">
      <c r="B41517" s="6"/>
      <c r="D41517" s="6"/>
      <c r="E41517" s="6"/>
      <c r="F41517" s="6"/>
      <c r="U41517" s="11"/>
      <c r="AO41517" s="11"/>
    </row>
    <row r="41518" spans="2:41" x14ac:dyDescent="0.25">
      <c r="B41518" s="6"/>
      <c r="D41518" s="6"/>
      <c r="E41518" s="6"/>
      <c r="F41518" s="6"/>
      <c r="U41518" s="11"/>
      <c r="AO41518" s="11"/>
    </row>
    <row r="41519" spans="2:41" x14ac:dyDescent="0.25">
      <c r="B41519" s="6"/>
      <c r="D41519" s="6"/>
      <c r="E41519" s="6"/>
      <c r="F41519" s="6"/>
      <c r="U41519" s="11"/>
      <c r="AO41519" s="11"/>
    </row>
    <row r="41520" spans="2:41" x14ac:dyDescent="0.25">
      <c r="B41520" s="6"/>
      <c r="D41520" s="6"/>
      <c r="E41520" s="6"/>
      <c r="F41520" s="6"/>
      <c r="U41520" s="11"/>
      <c r="AO41520" s="11"/>
    </row>
    <row r="41521" spans="2:41" x14ac:dyDescent="0.25">
      <c r="B41521" s="6"/>
      <c r="D41521" s="6"/>
      <c r="E41521" s="6"/>
      <c r="F41521" s="6"/>
      <c r="U41521" s="11"/>
      <c r="AO41521" s="11"/>
    </row>
    <row r="41522" spans="2:41" x14ac:dyDescent="0.25">
      <c r="B41522" s="6"/>
      <c r="D41522" s="6"/>
      <c r="E41522" s="6"/>
      <c r="F41522" s="6"/>
      <c r="U41522" s="11"/>
      <c r="AO41522" s="11"/>
    </row>
    <row r="41523" spans="2:41" x14ac:dyDescent="0.25">
      <c r="B41523" s="6"/>
      <c r="D41523" s="6"/>
      <c r="E41523" s="6"/>
      <c r="F41523" s="6"/>
      <c r="U41523" s="11"/>
      <c r="AO41523" s="11"/>
    </row>
    <row r="41524" spans="2:41" x14ac:dyDescent="0.25">
      <c r="B41524" s="6"/>
      <c r="D41524" s="6"/>
      <c r="E41524" s="6"/>
      <c r="F41524" s="6"/>
      <c r="U41524" s="11"/>
      <c r="AO41524" s="11"/>
    </row>
    <row r="41525" spans="2:41" x14ac:dyDescent="0.25">
      <c r="B41525" s="6"/>
      <c r="D41525" s="6"/>
      <c r="E41525" s="6"/>
      <c r="F41525" s="6"/>
      <c r="U41525" s="11"/>
      <c r="AO41525" s="11"/>
    </row>
    <row r="41526" spans="2:41" x14ac:dyDescent="0.25">
      <c r="B41526" s="6"/>
      <c r="D41526" s="6"/>
      <c r="E41526" s="6"/>
      <c r="F41526" s="6"/>
      <c r="U41526" s="11"/>
      <c r="AO41526" s="11"/>
    </row>
    <row r="41527" spans="2:41" x14ac:dyDescent="0.25">
      <c r="B41527" s="6"/>
      <c r="D41527" s="6"/>
      <c r="E41527" s="6"/>
      <c r="F41527" s="6"/>
      <c r="U41527" s="11"/>
      <c r="AO41527" s="11"/>
    </row>
    <row r="41528" spans="2:41" x14ac:dyDescent="0.25">
      <c r="B41528" s="6"/>
      <c r="D41528" s="6"/>
      <c r="E41528" s="6"/>
      <c r="F41528" s="6"/>
      <c r="U41528" s="11"/>
      <c r="AO41528" s="11"/>
    </row>
    <row r="41529" spans="2:41" x14ac:dyDescent="0.25">
      <c r="B41529" s="6"/>
      <c r="D41529" s="6"/>
      <c r="E41529" s="6"/>
      <c r="F41529" s="6"/>
      <c r="U41529" s="11"/>
      <c r="AO41529" s="11"/>
    </row>
    <row r="41530" spans="2:41" x14ac:dyDescent="0.25">
      <c r="B41530" s="6"/>
      <c r="D41530" s="6"/>
      <c r="E41530" s="6"/>
      <c r="F41530" s="6"/>
      <c r="U41530" s="11"/>
      <c r="AO41530" s="11"/>
    </row>
    <row r="41531" spans="2:41" x14ac:dyDescent="0.25">
      <c r="B41531" s="6"/>
      <c r="D41531" s="6"/>
      <c r="E41531" s="6"/>
      <c r="F41531" s="6"/>
      <c r="U41531" s="11"/>
      <c r="AO41531" s="11"/>
    </row>
    <row r="41532" spans="2:41" x14ac:dyDescent="0.25">
      <c r="B41532" s="6"/>
      <c r="D41532" s="6"/>
      <c r="E41532" s="6"/>
      <c r="F41532" s="6"/>
      <c r="U41532" s="11"/>
      <c r="AO41532" s="11"/>
    </row>
    <row r="41533" spans="2:41" x14ac:dyDescent="0.25">
      <c r="B41533" s="6"/>
      <c r="D41533" s="6"/>
      <c r="E41533" s="6"/>
      <c r="F41533" s="6"/>
      <c r="U41533" s="11"/>
      <c r="AO41533" s="11"/>
    </row>
    <row r="41534" spans="2:41" x14ac:dyDescent="0.25">
      <c r="B41534" s="6"/>
      <c r="D41534" s="6"/>
      <c r="E41534" s="6"/>
      <c r="F41534" s="6"/>
      <c r="U41534" s="11"/>
      <c r="AO41534" s="11"/>
    </row>
    <row r="41535" spans="2:41" x14ac:dyDescent="0.25">
      <c r="B41535" s="6"/>
      <c r="D41535" s="6"/>
      <c r="E41535" s="6"/>
      <c r="F41535" s="6"/>
      <c r="U41535" s="11"/>
      <c r="AO41535" s="11"/>
    </row>
    <row r="41536" spans="2:41" x14ac:dyDescent="0.25">
      <c r="B41536" s="6"/>
      <c r="D41536" s="6"/>
      <c r="E41536" s="6"/>
      <c r="F41536" s="6"/>
      <c r="U41536" s="11"/>
      <c r="AO41536" s="11"/>
    </row>
    <row r="41537" spans="2:41" x14ac:dyDescent="0.25">
      <c r="B41537" s="6"/>
      <c r="D41537" s="6"/>
      <c r="E41537" s="6"/>
      <c r="F41537" s="6"/>
      <c r="U41537" s="11"/>
      <c r="AO41537" s="11"/>
    </row>
    <row r="41538" spans="2:41" x14ac:dyDescent="0.25">
      <c r="B41538" s="6"/>
      <c r="D41538" s="6"/>
      <c r="E41538" s="6"/>
      <c r="F41538" s="6"/>
      <c r="U41538" s="11"/>
      <c r="AO41538" s="11"/>
    </row>
    <row r="41539" spans="2:41" x14ac:dyDescent="0.25">
      <c r="B41539" s="6"/>
      <c r="D41539" s="6"/>
      <c r="E41539" s="6"/>
      <c r="F41539" s="6"/>
      <c r="U41539" s="11"/>
      <c r="AO41539" s="11"/>
    </row>
    <row r="41540" spans="2:41" x14ac:dyDescent="0.25">
      <c r="B41540" s="6"/>
      <c r="D41540" s="6"/>
      <c r="E41540" s="6"/>
      <c r="F41540" s="6"/>
      <c r="U41540" s="11"/>
      <c r="AO41540" s="11"/>
    </row>
    <row r="41541" spans="2:41" x14ac:dyDescent="0.25">
      <c r="B41541" s="6"/>
      <c r="D41541" s="6"/>
      <c r="E41541" s="6"/>
      <c r="F41541" s="6"/>
      <c r="U41541" s="11"/>
      <c r="AO41541" s="11"/>
    </row>
    <row r="41542" spans="2:41" x14ac:dyDescent="0.25">
      <c r="B41542" s="6"/>
      <c r="D41542" s="6"/>
      <c r="E41542" s="6"/>
      <c r="F41542" s="6"/>
      <c r="U41542" s="11"/>
      <c r="AO41542" s="11"/>
    </row>
    <row r="41543" spans="2:41" x14ac:dyDescent="0.25">
      <c r="B41543" s="6"/>
      <c r="D41543" s="6"/>
      <c r="E41543" s="6"/>
      <c r="F41543" s="6"/>
      <c r="U41543" s="11"/>
      <c r="AO41543" s="11"/>
    </row>
    <row r="41544" spans="2:41" x14ac:dyDescent="0.25">
      <c r="B41544" s="6"/>
      <c r="D41544" s="6"/>
      <c r="E41544" s="6"/>
      <c r="F41544" s="6"/>
      <c r="U41544" s="11"/>
      <c r="AO41544" s="11"/>
    </row>
    <row r="41545" spans="2:41" x14ac:dyDescent="0.25">
      <c r="B41545" s="6"/>
      <c r="D41545" s="6"/>
      <c r="E41545" s="6"/>
      <c r="F41545" s="6"/>
      <c r="U41545" s="11"/>
      <c r="AO41545" s="11"/>
    </row>
    <row r="41546" spans="2:41" x14ac:dyDescent="0.25">
      <c r="B41546" s="6"/>
      <c r="D41546" s="6"/>
      <c r="E41546" s="6"/>
      <c r="F41546" s="6"/>
      <c r="U41546" s="11"/>
      <c r="AO41546" s="11"/>
    </row>
    <row r="41547" spans="2:41" x14ac:dyDescent="0.25">
      <c r="B41547" s="6"/>
      <c r="D41547" s="6"/>
      <c r="E41547" s="6"/>
      <c r="F41547" s="6"/>
      <c r="U41547" s="11"/>
      <c r="AO41547" s="11"/>
    </row>
    <row r="41548" spans="2:41" x14ac:dyDescent="0.25">
      <c r="B41548" s="6"/>
      <c r="D41548" s="6"/>
      <c r="E41548" s="6"/>
      <c r="F41548" s="6"/>
      <c r="U41548" s="11"/>
      <c r="AO41548" s="11"/>
    </row>
    <row r="41549" spans="2:41" x14ac:dyDescent="0.25">
      <c r="B41549" s="6"/>
      <c r="D41549" s="6"/>
      <c r="E41549" s="6"/>
      <c r="F41549" s="6"/>
      <c r="U41549" s="11"/>
      <c r="AO41549" s="11"/>
    </row>
    <row r="41550" spans="2:41" x14ac:dyDescent="0.25">
      <c r="B41550" s="6"/>
      <c r="D41550" s="6"/>
      <c r="E41550" s="6"/>
      <c r="F41550" s="6"/>
      <c r="U41550" s="11"/>
      <c r="AO41550" s="11"/>
    </row>
    <row r="41551" spans="2:41" x14ac:dyDescent="0.25">
      <c r="B41551" s="6"/>
      <c r="D41551" s="6"/>
      <c r="E41551" s="6"/>
      <c r="F41551" s="6"/>
      <c r="U41551" s="11"/>
      <c r="AO41551" s="11"/>
    </row>
    <row r="41552" spans="2:41" x14ac:dyDescent="0.25">
      <c r="B41552" s="6"/>
      <c r="D41552" s="6"/>
      <c r="E41552" s="6"/>
      <c r="F41552" s="6"/>
      <c r="U41552" s="11"/>
      <c r="AO41552" s="11"/>
    </row>
    <row r="41553" spans="2:41" x14ac:dyDescent="0.25">
      <c r="B41553" s="6"/>
      <c r="D41553" s="6"/>
      <c r="E41553" s="6"/>
      <c r="F41553" s="6"/>
      <c r="U41553" s="11"/>
      <c r="AO41553" s="11"/>
    </row>
    <row r="41554" spans="2:41" x14ac:dyDescent="0.25">
      <c r="B41554" s="6"/>
      <c r="D41554" s="6"/>
      <c r="E41554" s="6"/>
      <c r="F41554" s="6"/>
      <c r="U41554" s="11"/>
      <c r="AO41554" s="11"/>
    </row>
    <row r="41555" spans="2:41" x14ac:dyDescent="0.25">
      <c r="B41555" s="6"/>
      <c r="D41555" s="6"/>
      <c r="E41555" s="6"/>
      <c r="F41555" s="6"/>
      <c r="U41555" s="11"/>
      <c r="AO41555" s="11"/>
    </row>
    <row r="41556" spans="2:41" x14ac:dyDescent="0.25">
      <c r="B41556" s="6"/>
      <c r="D41556" s="6"/>
      <c r="E41556" s="6"/>
      <c r="F41556" s="6"/>
      <c r="U41556" s="11"/>
      <c r="AO41556" s="11"/>
    </row>
    <row r="41557" spans="2:41" x14ac:dyDescent="0.25">
      <c r="B41557" s="6"/>
      <c r="D41557" s="6"/>
      <c r="E41557" s="6"/>
      <c r="F41557" s="6"/>
      <c r="U41557" s="11"/>
      <c r="AO41557" s="11"/>
    </row>
    <row r="41558" spans="2:41" x14ac:dyDescent="0.25">
      <c r="B41558" s="6"/>
      <c r="D41558" s="6"/>
      <c r="E41558" s="6"/>
      <c r="F41558" s="6"/>
      <c r="U41558" s="11"/>
      <c r="AO41558" s="11"/>
    </row>
    <row r="41559" spans="2:41" x14ac:dyDescent="0.25">
      <c r="B41559" s="6"/>
      <c r="D41559" s="6"/>
      <c r="E41559" s="6"/>
      <c r="F41559" s="6"/>
      <c r="U41559" s="11"/>
      <c r="AO41559" s="11"/>
    </row>
    <row r="41560" spans="2:41" x14ac:dyDescent="0.25">
      <c r="B41560" s="6"/>
      <c r="D41560" s="6"/>
      <c r="E41560" s="6"/>
      <c r="F41560" s="6"/>
      <c r="U41560" s="11"/>
      <c r="AO41560" s="11"/>
    </row>
    <row r="41561" spans="2:41" x14ac:dyDescent="0.25">
      <c r="B41561" s="6"/>
      <c r="D41561" s="6"/>
      <c r="E41561" s="6"/>
      <c r="F41561" s="6"/>
      <c r="U41561" s="11"/>
      <c r="AO41561" s="11"/>
    </row>
    <row r="41562" spans="2:41" x14ac:dyDescent="0.25">
      <c r="B41562" s="6"/>
      <c r="D41562" s="6"/>
      <c r="E41562" s="6"/>
      <c r="F41562" s="6"/>
      <c r="U41562" s="11"/>
      <c r="AO41562" s="11"/>
    </row>
    <row r="41563" spans="2:41" x14ac:dyDescent="0.25">
      <c r="B41563" s="6"/>
      <c r="D41563" s="6"/>
      <c r="E41563" s="6"/>
      <c r="F41563" s="6"/>
      <c r="U41563" s="11"/>
      <c r="AO41563" s="11"/>
    </row>
    <row r="41564" spans="2:41" x14ac:dyDescent="0.25">
      <c r="B41564" s="6"/>
      <c r="D41564" s="6"/>
      <c r="E41564" s="6"/>
      <c r="F41564" s="6"/>
      <c r="U41564" s="11"/>
      <c r="AO41564" s="11"/>
    </row>
    <row r="41565" spans="2:41" x14ac:dyDescent="0.25">
      <c r="B41565" s="6"/>
      <c r="D41565" s="6"/>
      <c r="E41565" s="6"/>
      <c r="F41565" s="6"/>
      <c r="U41565" s="11"/>
      <c r="AO41565" s="11"/>
    </row>
    <row r="41566" spans="2:41" x14ac:dyDescent="0.25">
      <c r="B41566" s="6"/>
      <c r="D41566" s="6"/>
      <c r="E41566" s="6"/>
      <c r="F41566" s="6"/>
      <c r="U41566" s="11"/>
      <c r="AO41566" s="11"/>
    </row>
    <row r="41567" spans="2:41" x14ac:dyDescent="0.25">
      <c r="B41567" s="6"/>
      <c r="D41567" s="6"/>
      <c r="E41567" s="6"/>
      <c r="F41567" s="6"/>
      <c r="U41567" s="11"/>
      <c r="AO41567" s="11"/>
    </row>
    <row r="41568" spans="2:41" x14ac:dyDescent="0.25">
      <c r="B41568" s="6"/>
      <c r="D41568" s="6"/>
      <c r="E41568" s="6"/>
      <c r="F41568" s="6"/>
      <c r="U41568" s="11"/>
      <c r="AO41568" s="11"/>
    </row>
    <row r="41569" spans="2:41" x14ac:dyDescent="0.25">
      <c r="B41569" s="6"/>
      <c r="D41569" s="6"/>
      <c r="E41569" s="6"/>
      <c r="F41569" s="6"/>
      <c r="U41569" s="11"/>
      <c r="AO41569" s="11"/>
    </row>
    <row r="41570" spans="2:41" x14ac:dyDescent="0.25">
      <c r="B41570" s="6"/>
      <c r="D41570" s="6"/>
      <c r="E41570" s="6"/>
      <c r="F41570" s="6"/>
      <c r="U41570" s="11"/>
      <c r="AO41570" s="11"/>
    </row>
    <row r="41571" spans="2:41" x14ac:dyDescent="0.25">
      <c r="B41571" s="6"/>
      <c r="D41571" s="6"/>
      <c r="E41571" s="6"/>
      <c r="F41571" s="6"/>
      <c r="U41571" s="11"/>
      <c r="AO41571" s="11"/>
    </row>
    <row r="41572" spans="2:41" x14ac:dyDescent="0.25">
      <c r="B41572" s="6"/>
      <c r="D41572" s="6"/>
      <c r="E41572" s="6"/>
      <c r="F41572" s="6"/>
      <c r="U41572" s="11"/>
      <c r="AO41572" s="11"/>
    </row>
    <row r="41573" spans="2:41" x14ac:dyDescent="0.25">
      <c r="B41573" s="6"/>
      <c r="D41573" s="6"/>
      <c r="E41573" s="6"/>
      <c r="F41573" s="6"/>
      <c r="U41573" s="11"/>
      <c r="AO41573" s="11"/>
    </row>
    <row r="41574" spans="2:41" x14ac:dyDescent="0.25">
      <c r="B41574" s="6"/>
      <c r="D41574" s="6"/>
      <c r="E41574" s="6"/>
      <c r="F41574" s="6"/>
      <c r="U41574" s="11"/>
      <c r="AO41574" s="11"/>
    </row>
    <row r="41575" spans="2:41" x14ac:dyDescent="0.25">
      <c r="B41575" s="6"/>
      <c r="D41575" s="6"/>
      <c r="E41575" s="6"/>
      <c r="F41575" s="6"/>
      <c r="U41575" s="11"/>
      <c r="AO41575" s="11"/>
    </row>
    <row r="41576" spans="2:41" x14ac:dyDescent="0.25">
      <c r="B41576" s="6"/>
      <c r="D41576" s="6"/>
      <c r="E41576" s="6"/>
      <c r="F41576" s="6"/>
      <c r="U41576" s="11"/>
      <c r="AO41576" s="11"/>
    </row>
    <row r="41577" spans="2:41" x14ac:dyDescent="0.25">
      <c r="B41577" s="6"/>
      <c r="D41577" s="6"/>
      <c r="E41577" s="6"/>
      <c r="F41577" s="6"/>
      <c r="U41577" s="11"/>
      <c r="AO41577" s="11"/>
    </row>
    <row r="41578" spans="2:41" x14ac:dyDescent="0.25">
      <c r="B41578" s="6"/>
      <c r="D41578" s="6"/>
      <c r="E41578" s="6"/>
      <c r="F41578" s="6"/>
      <c r="U41578" s="11"/>
      <c r="AO41578" s="11"/>
    </row>
    <row r="41579" spans="2:41" x14ac:dyDescent="0.25">
      <c r="B41579" s="6"/>
      <c r="D41579" s="6"/>
      <c r="E41579" s="6"/>
      <c r="F41579" s="6"/>
      <c r="U41579" s="11"/>
      <c r="AO41579" s="11"/>
    </row>
    <row r="41580" spans="2:41" x14ac:dyDescent="0.25">
      <c r="B41580" s="6"/>
      <c r="D41580" s="6"/>
      <c r="E41580" s="6"/>
      <c r="F41580" s="6"/>
      <c r="U41580" s="11"/>
      <c r="AO41580" s="11"/>
    </row>
    <row r="41581" spans="2:41" x14ac:dyDescent="0.25">
      <c r="B41581" s="6"/>
      <c r="D41581" s="6"/>
      <c r="E41581" s="6"/>
      <c r="F41581" s="6"/>
      <c r="U41581" s="11"/>
      <c r="AO41581" s="11"/>
    </row>
    <row r="41582" spans="2:41" x14ac:dyDescent="0.25">
      <c r="B41582" s="6"/>
      <c r="D41582" s="6"/>
      <c r="E41582" s="6"/>
      <c r="F41582" s="6"/>
      <c r="U41582" s="11"/>
      <c r="AO41582" s="11"/>
    </row>
    <row r="41583" spans="2:41" x14ac:dyDescent="0.25">
      <c r="B41583" s="6"/>
      <c r="D41583" s="6"/>
      <c r="E41583" s="6"/>
      <c r="F41583" s="6"/>
      <c r="U41583" s="11"/>
      <c r="AO41583" s="11"/>
    </row>
    <row r="41584" spans="2:41" x14ac:dyDescent="0.25">
      <c r="B41584" s="6"/>
      <c r="D41584" s="6"/>
      <c r="E41584" s="6"/>
      <c r="F41584" s="6"/>
      <c r="U41584" s="11"/>
      <c r="AO41584" s="11"/>
    </row>
    <row r="41585" spans="2:41" x14ac:dyDescent="0.25">
      <c r="B41585" s="6"/>
      <c r="D41585" s="6"/>
      <c r="E41585" s="6"/>
      <c r="F41585" s="6"/>
      <c r="U41585" s="11"/>
      <c r="AO41585" s="11"/>
    </row>
    <row r="41586" spans="2:41" x14ac:dyDescent="0.25">
      <c r="B41586" s="6"/>
      <c r="D41586" s="6"/>
      <c r="E41586" s="6"/>
      <c r="F41586" s="6"/>
      <c r="U41586" s="11"/>
      <c r="AO41586" s="11"/>
    </row>
    <row r="41587" spans="2:41" x14ac:dyDescent="0.25">
      <c r="B41587" s="6"/>
      <c r="D41587" s="6"/>
      <c r="E41587" s="6"/>
      <c r="F41587" s="6"/>
      <c r="U41587" s="11"/>
      <c r="AO41587" s="11"/>
    </row>
    <row r="41588" spans="2:41" x14ac:dyDescent="0.25">
      <c r="B41588" s="6"/>
      <c r="D41588" s="6"/>
      <c r="E41588" s="6"/>
      <c r="F41588" s="6"/>
      <c r="U41588" s="11"/>
      <c r="AO41588" s="11"/>
    </row>
    <row r="41589" spans="2:41" x14ac:dyDescent="0.25">
      <c r="B41589" s="6"/>
      <c r="D41589" s="6"/>
      <c r="E41589" s="6"/>
      <c r="F41589" s="6"/>
      <c r="U41589" s="11"/>
      <c r="AO41589" s="11"/>
    </row>
    <row r="41590" spans="2:41" x14ac:dyDescent="0.25">
      <c r="B41590" s="6"/>
      <c r="D41590" s="6"/>
      <c r="E41590" s="6"/>
      <c r="F41590" s="6"/>
      <c r="U41590" s="11"/>
      <c r="AO41590" s="11"/>
    </row>
    <row r="41591" spans="2:41" x14ac:dyDescent="0.25">
      <c r="B41591" s="6"/>
      <c r="D41591" s="6"/>
      <c r="E41591" s="6"/>
      <c r="F41591" s="6"/>
      <c r="U41591" s="11"/>
      <c r="AO41591" s="11"/>
    </row>
    <row r="41592" spans="2:41" x14ac:dyDescent="0.25">
      <c r="B41592" s="6"/>
      <c r="D41592" s="6"/>
      <c r="E41592" s="6"/>
      <c r="F41592" s="6"/>
      <c r="U41592" s="11"/>
      <c r="AO41592" s="11"/>
    </row>
    <row r="41593" spans="2:41" x14ac:dyDescent="0.25">
      <c r="B41593" s="6"/>
      <c r="D41593" s="6"/>
      <c r="E41593" s="6"/>
      <c r="F41593" s="6"/>
      <c r="U41593" s="11"/>
      <c r="AO41593" s="11"/>
    </row>
    <row r="41594" spans="2:41" x14ac:dyDescent="0.25">
      <c r="B41594" s="6"/>
      <c r="D41594" s="6"/>
      <c r="E41594" s="6"/>
      <c r="F41594" s="6"/>
      <c r="U41594" s="11"/>
      <c r="AO41594" s="11"/>
    </row>
    <row r="41595" spans="2:41" x14ac:dyDescent="0.25">
      <c r="B41595" s="6"/>
      <c r="D41595" s="6"/>
      <c r="E41595" s="6"/>
      <c r="F41595" s="6"/>
      <c r="U41595" s="11"/>
      <c r="AO41595" s="11"/>
    </row>
    <row r="41596" spans="2:41" x14ac:dyDescent="0.25">
      <c r="B41596" s="6"/>
      <c r="D41596" s="6"/>
      <c r="E41596" s="6"/>
      <c r="F41596" s="6"/>
      <c r="U41596" s="11"/>
      <c r="AO41596" s="11"/>
    </row>
    <row r="41597" spans="2:41" x14ac:dyDescent="0.25">
      <c r="B41597" s="6"/>
      <c r="D41597" s="6"/>
      <c r="E41597" s="6"/>
      <c r="F41597" s="6"/>
      <c r="U41597" s="11"/>
      <c r="AO41597" s="11"/>
    </row>
    <row r="41598" spans="2:41" x14ac:dyDescent="0.25">
      <c r="B41598" s="6"/>
      <c r="D41598" s="6"/>
      <c r="E41598" s="6"/>
      <c r="F41598" s="6"/>
      <c r="U41598" s="11"/>
      <c r="AO41598" s="11"/>
    </row>
    <row r="41599" spans="2:41" x14ac:dyDescent="0.25">
      <c r="B41599" s="6"/>
      <c r="D41599" s="6"/>
      <c r="E41599" s="6"/>
      <c r="F41599" s="6"/>
      <c r="U41599" s="11"/>
      <c r="AO41599" s="11"/>
    </row>
    <row r="41600" spans="2:41" x14ac:dyDescent="0.25">
      <c r="B41600" s="6"/>
      <c r="D41600" s="6"/>
      <c r="E41600" s="6"/>
      <c r="F41600" s="6"/>
      <c r="U41600" s="11"/>
      <c r="AO41600" s="11"/>
    </row>
    <row r="41601" spans="2:41" x14ac:dyDescent="0.25">
      <c r="B41601" s="6"/>
      <c r="D41601" s="6"/>
      <c r="E41601" s="6"/>
      <c r="F41601" s="6"/>
      <c r="U41601" s="11"/>
      <c r="AO41601" s="11"/>
    </row>
    <row r="41602" spans="2:41" x14ac:dyDescent="0.25">
      <c r="B41602" s="6"/>
      <c r="D41602" s="6"/>
      <c r="E41602" s="6"/>
      <c r="F41602" s="6"/>
      <c r="U41602" s="11"/>
      <c r="AO41602" s="11"/>
    </row>
    <row r="41603" spans="2:41" x14ac:dyDescent="0.25">
      <c r="B41603" s="6"/>
      <c r="D41603" s="6"/>
      <c r="E41603" s="6"/>
      <c r="F41603" s="6"/>
      <c r="U41603" s="11"/>
      <c r="AO41603" s="11"/>
    </row>
    <row r="41604" spans="2:41" x14ac:dyDescent="0.25">
      <c r="B41604" s="6"/>
      <c r="D41604" s="6"/>
      <c r="E41604" s="6"/>
      <c r="F41604" s="6"/>
      <c r="U41604" s="11"/>
      <c r="AO41604" s="11"/>
    </row>
    <row r="41605" spans="2:41" x14ac:dyDescent="0.25">
      <c r="B41605" s="6"/>
      <c r="D41605" s="6"/>
      <c r="E41605" s="6"/>
      <c r="F41605" s="6"/>
      <c r="U41605" s="11"/>
      <c r="AO41605" s="11"/>
    </row>
    <row r="41606" spans="2:41" x14ac:dyDescent="0.25">
      <c r="B41606" s="6"/>
      <c r="D41606" s="6"/>
      <c r="E41606" s="6"/>
      <c r="F41606" s="6"/>
      <c r="U41606" s="11"/>
      <c r="AO41606" s="11"/>
    </row>
    <row r="41607" spans="2:41" x14ac:dyDescent="0.25">
      <c r="B41607" s="6"/>
      <c r="D41607" s="6"/>
      <c r="E41607" s="6"/>
      <c r="F41607" s="6"/>
      <c r="U41607" s="11"/>
      <c r="AO41607" s="11"/>
    </row>
    <row r="41608" spans="2:41" x14ac:dyDescent="0.25">
      <c r="B41608" s="6"/>
      <c r="D41608" s="6"/>
      <c r="E41608" s="6"/>
      <c r="F41608" s="6"/>
      <c r="U41608" s="11"/>
      <c r="AO41608" s="11"/>
    </row>
    <row r="41609" spans="2:41" x14ac:dyDescent="0.25">
      <c r="B41609" s="6"/>
      <c r="D41609" s="6"/>
      <c r="E41609" s="6"/>
      <c r="F41609" s="6"/>
      <c r="U41609" s="11"/>
      <c r="AO41609" s="11"/>
    </row>
    <row r="41610" spans="2:41" x14ac:dyDescent="0.25">
      <c r="B41610" s="6"/>
      <c r="D41610" s="6"/>
      <c r="E41610" s="6"/>
      <c r="F41610" s="6"/>
      <c r="U41610" s="11"/>
      <c r="AO41610" s="11"/>
    </row>
    <row r="41611" spans="2:41" x14ac:dyDescent="0.25">
      <c r="B41611" s="6"/>
      <c r="D41611" s="6"/>
      <c r="E41611" s="6"/>
      <c r="F41611" s="6"/>
      <c r="U41611" s="11"/>
      <c r="AO41611" s="11"/>
    </row>
    <row r="41612" spans="2:41" x14ac:dyDescent="0.25">
      <c r="B41612" s="6"/>
      <c r="D41612" s="6"/>
      <c r="E41612" s="6"/>
      <c r="F41612" s="6"/>
      <c r="U41612" s="11"/>
      <c r="AO41612" s="11"/>
    </row>
    <row r="41613" spans="2:41" x14ac:dyDescent="0.25">
      <c r="B41613" s="6"/>
      <c r="D41613" s="6"/>
      <c r="E41613" s="6"/>
      <c r="F41613" s="6"/>
      <c r="U41613" s="11"/>
      <c r="AO41613" s="11"/>
    </row>
    <row r="41614" spans="2:41" x14ac:dyDescent="0.25">
      <c r="B41614" s="6"/>
      <c r="D41614" s="6"/>
      <c r="E41614" s="6"/>
      <c r="F41614" s="6"/>
      <c r="U41614" s="11"/>
      <c r="AO41614" s="11"/>
    </row>
    <row r="41615" spans="2:41" x14ac:dyDescent="0.25">
      <c r="B41615" s="6"/>
      <c r="D41615" s="6"/>
      <c r="E41615" s="6"/>
      <c r="F41615" s="6"/>
      <c r="U41615" s="11"/>
      <c r="AO41615" s="11"/>
    </row>
    <row r="41616" spans="2:41" x14ac:dyDescent="0.25">
      <c r="B41616" s="6"/>
      <c r="D41616" s="6"/>
      <c r="E41616" s="6"/>
      <c r="F41616" s="6"/>
      <c r="U41616" s="11"/>
      <c r="AO41616" s="11"/>
    </row>
    <row r="41617" spans="2:41" x14ac:dyDescent="0.25">
      <c r="B41617" s="6"/>
      <c r="D41617" s="6"/>
      <c r="E41617" s="6"/>
      <c r="F41617" s="6"/>
      <c r="U41617" s="11"/>
      <c r="AO41617" s="11"/>
    </row>
    <row r="41618" spans="2:41" x14ac:dyDescent="0.25">
      <c r="B41618" s="6"/>
      <c r="D41618" s="6"/>
      <c r="E41618" s="6"/>
      <c r="F41618" s="6"/>
      <c r="U41618" s="11"/>
      <c r="AO41618" s="11"/>
    </row>
    <row r="41619" spans="2:41" x14ac:dyDescent="0.25">
      <c r="B41619" s="6"/>
      <c r="D41619" s="6"/>
      <c r="E41619" s="6"/>
      <c r="F41619" s="6"/>
      <c r="U41619" s="11"/>
      <c r="AO41619" s="11"/>
    </row>
    <row r="41620" spans="2:41" x14ac:dyDescent="0.25">
      <c r="B41620" s="6"/>
      <c r="D41620" s="6"/>
      <c r="E41620" s="6"/>
      <c r="F41620" s="6"/>
      <c r="U41620" s="11"/>
      <c r="AO41620" s="11"/>
    </row>
    <row r="41621" spans="2:41" x14ac:dyDescent="0.25">
      <c r="B41621" s="6"/>
      <c r="D41621" s="6"/>
      <c r="E41621" s="6"/>
      <c r="F41621" s="6"/>
      <c r="U41621" s="11"/>
      <c r="AO41621" s="11"/>
    </row>
    <row r="41622" spans="2:41" x14ac:dyDescent="0.25">
      <c r="B41622" s="6"/>
      <c r="D41622" s="6"/>
      <c r="E41622" s="6"/>
      <c r="F41622" s="6"/>
      <c r="U41622" s="11"/>
      <c r="AO41622" s="11"/>
    </row>
    <row r="41623" spans="2:41" x14ac:dyDescent="0.25">
      <c r="B41623" s="6"/>
      <c r="D41623" s="6"/>
      <c r="E41623" s="6"/>
      <c r="F41623" s="6"/>
      <c r="U41623" s="11"/>
      <c r="AO41623" s="11"/>
    </row>
    <row r="41624" spans="2:41" x14ac:dyDescent="0.25">
      <c r="B41624" s="6"/>
      <c r="D41624" s="6"/>
      <c r="E41624" s="6"/>
      <c r="F41624" s="6"/>
      <c r="U41624" s="11"/>
      <c r="AO41624" s="11"/>
    </row>
    <row r="41625" spans="2:41" x14ac:dyDescent="0.25">
      <c r="B41625" s="6"/>
      <c r="D41625" s="6"/>
      <c r="E41625" s="6"/>
      <c r="F41625" s="6"/>
      <c r="U41625" s="11"/>
      <c r="AO41625" s="11"/>
    </row>
    <row r="41626" spans="2:41" x14ac:dyDescent="0.25">
      <c r="B41626" s="6"/>
      <c r="D41626" s="6"/>
      <c r="E41626" s="6"/>
      <c r="F41626" s="6"/>
      <c r="U41626" s="11"/>
      <c r="AO41626" s="11"/>
    </row>
    <row r="41627" spans="2:41" x14ac:dyDescent="0.25">
      <c r="B41627" s="6"/>
      <c r="D41627" s="6"/>
      <c r="E41627" s="6"/>
      <c r="F41627" s="6"/>
      <c r="U41627" s="11"/>
      <c r="AO41627" s="11"/>
    </row>
    <row r="41628" spans="2:41" x14ac:dyDescent="0.25">
      <c r="B41628" s="6"/>
      <c r="D41628" s="6"/>
      <c r="E41628" s="6"/>
      <c r="F41628" s="6"/>
      <c r="U41628" s="11"/>
      <c r="AO41628" s="11"/>
    </row>
    <row r="41629" spans="2:41" x14ac:dyDescent="0.25">
      <c r="B41629" s="6"/>
      <c r="D41629" s="6"/>
      <c r="E41629" s="6"/>
      <c r="F41629" s="6"/>
      <c r="U41629" s="11"/>
      <c r="AO41629" s="11"/>
    </row>
    <row r="41630" spans="2:41" x14ac:dyDescent="0.25">
      <c r="B41630" s="6"/>
      <c r="D41630" s="6"/>
      <c r="E41630" s="6"/>
      <c r="F41630" s="6"/>
      <c r="U41630" s="11"/>
      <c r="AO41630" s="11"/>
    </row>
    <row r="41631" spans="2:41" x14ac:dyDescent="0.25">
      <c r="B41631" s="6"/>
      <c r="D41631" s="6"/>
      <c r="E41631" s="6"/>
      <c r="F41631" s="6"/>
      <c r="U41631" s="11"/>
      <c r="AO41631" s="11"/>
    </row>
    <row r="41632" spans="2:41" x14ac:dyDescent="0.25">
      <c r="B41632" s="6"/>
      <c r="D41632" s="6"/>
      <c r="E41632" s="6"/>
      <c r="F41632" s="6"/>
      <c r="U41632" s="11"/>
      <c r="AO41632" s="11"/>
    </row>
    <row r="41633" spans="2:41" x14ac:dyDescent="0.25">
      <c r="B41633" s="6"/>
      <c r="D41633" s="6"/>
      <c r="E41633" s="6"/>
      <c r="F41633" s="6"/>
      <c r="U41633" s="11"/>
      <c r="AO41633" s="11"/>
    </row>
    <row r="41634" spans="2:41" x14ac:dyDescent="0.25">
      <c r="B41634" s="6"/>
      <c r="D41634" s="6"/>
      <c r="E41634" s="6"/>
      <c r="F41634" s="6"/>
      <c r="U41634" s="11"/>
      <c r="AO41634" s="11"/>
    </row>
    <row r="41635" spans="2:41" x14ac:dyDescent="0.25">
      <c r="B41635" s="6"/>
      <c r="D41635" s="6"/>
      <c r="E41635" s="6"/>
      <c r="F41635" s="6"/>
      <c r="U41635" s="11"/>
      <c r="AO41635" s="11"/>
    </row>
    <row r="41636" spans="2:41" x14ac:dyDescent="0.25">
      <c r="B41636" s="6"/>
      <c r="D41636" s="6"/>
      <c r="E41636" s="6"/>
      <c r="F41636" s="6"/>
      <c r="U41636" s="11"/>
      <c r="AO41636" s="11"/>
    </row>
    <row r="41637" spans="2:41" x14ac:dyDescent="0.25">
      <c r="B41637" s="6"/>
      <c r="D41637" s="6"/>
      <c r="E41637" s="6"/>
      <c r="F41637" s="6"/>
      <c r="U41637" s="11"/>
      <c r="AO41637" s="11"/>
    </row>
    <row r="41638" spans="2:41" x14ac:dyDescent="0.25">
      <c r="B41638" s="6"/>
      <c r="D41638" s="6"/>
      <c r="E41638" s="6"/>
      <c r="F41638" s="6"/>
      <c r="U41638" s="11"/>
      <c r="AO41638" s="11"/>
    </row>
    <row r="41639" spans="2:41" x14ac:dyDescent="0.25">
      <c r="B41639" s="6"/>
      <c r="D41639" s="6"/>
      <c r="E41639" s="6"/>
      <c r="F41639" s="6"/>
      <c r="U41639" s="11"/>
      <c r="AO41639" s="11"/>
    </row>
    <row r="41640" spans="2:41" x14ac:dyDescent="0.25">
      <c r="B41640" s="6"/>
      <c r="D41640" s="6"/>
      <c r="E41640" s="6"/>
      <c r="F41640" s="6"/>
      <c r="U41640" s="11"/>
      <c r="AO41640" s="11"/>
    </row>
    <row r="41641" spans="2:41" x14ac:dyDescent="0.25">
      <c r="B41641" s="6"/>
      <c r="D41641" s="6"/>
      <c r="E41641" s="6"/>
      <c r="F41641" s="6"/>
      <c r="U41641" s="11"/>
      <c r="AO41641" s="11"/>
    </row>
    <row r="41642" spans="2:41" x14ac:dyDescent="0.25">
      <c r="B41642" s="6"/>
      <c r="D41642" s="6"/>
      <c r="E41642" s="6"/>
      <c r="F41642" s="6"/>
      <c r="U41642" s="11"/>
      <c r="AO41642" s="11"/>
    </row>
    <row r="41643" spans="2:41" x14ac:dyDescent="0.25">
      <c r="B41643" s="6"/>
      <c r="D41643" s="6"/>
      <c r="E41643" s="6"/>
      <c r="F41643" s="6"/>
      <c r="U41643" s="11"/>
      <c r="AO41643" s="11"/>
    </row>
    <row r="41644" spans="2:41" x14ac:dyDescent="0.25">
      <c r="B41644" s="6"/>
      <c r="D41644" s="6"/>
      <c r="E41644" s="6"/>
      <c r="F41644" s="6"/>
      <c r="U41644" s="11"/>
      <c r="AO41644" s="11"/>
    </row>
    <row r="41645" spans="2:41" x14ac:dyDescent="0.25">
      <c r="B41645" s="6"/>
      <c r="D41645" s="6"/>
      <c r="E41645" s="6"/>
      <c r="F41645" s="6"/>
      <c r="U41645" s="11"/>
      <c r="AO41645" s="11"/>
    </row>
    <row r="41646" spans="2:41" x14ac:dyDescent="0.25">
      <c r="B41646" s="6"/>
      <c r="D41646" s="6"/>
      <c r="E41646" s="6"/>
      <c r="F41646" s="6"/>
      <c r="U41646" s="11"/>
      <c r="AO41646" s="11"/>
    </row>
    <row r="41647" spans="2:41" x14ac:dyDescent="0.25">
      <c r="B41647" s="6"/>
      <c r="D41647" s="6"/>
      <c r="E41647" s="6"/>
      <c r="F41647" s="6"/>
      <c r="U41647" s="11"/>
      <c r="AO41647" s="11"/>
    </row>
    <row r="41648" spans="2:41" x14ac:dyDescent="0.25">
      <c r="B41648" s="6"/>
      <c r="D41648" s="6"/>
      <c r="E41648" s="6"/>
      <c r="F41648" s="6"/>
      <c r="U41648" s="11"/>
      <c r="AO41648" s="11"/>
    </row>
    <row r="41649" spans="2:41" x14ac:dyDescent="0.25">
      <c r="B41649" s="6"/>
      <c r="D41649" s="6"/>
      <c r="E41649" s="6"/>
      <c r="F41649" s="6"/>
      <c r="U41649" s="11"/>
      <c r="AO41649" s="11"/>
    </row>
    <row r="41650" spans="2:41" x14ac:dyDescent="0.25">
      <c r="B41650" s="6"/>
      <c r="D41650" s="6"/>
      <c r="E41650" s="6"/>
      <c r="F41650" s="6"/>
      <c r="U41650" s="11"/>
      <c r="AO41650" s="11"/>
    </row>
    <row r="41651" spans="2:41" x14ac:dyDescent="0.25">
      <c r="B41651" s="6"/>
      <c r="D41651" s="6"/>
      <c r="E41651" s="6"/>
      <c r="F41651" s="6"/>
      <c r="U41651" s="11"/>
      <c r="AO41651" s="11"/>
    </row>
    <row r="41652" spans="2:41" x14ac:dyDescent="0.25">
      <c r="B41652" s="6"/>
      <c r="D41652" s="6"/>
      <c r="E41652" s="6"/>
      <c r="F41652" s="6"/>
      <c r="U41652" s="11"/>
      <c r="AO41652" s="11"/>
    </row>
    <row r="41653" spans="2:41" x14ac:dyDescent="0.25">
      <c r="B41653" s="6"/>
      <c r="D41653" s="6"/>
      <c r="E41653" s="6"/>
      <c r="F41653" s="6"/>
      <c r="U41653" s="11"/>
      <c r="AO41653" s="11"/>
    </row>
    <row r="41654" spans="2:41" x14ac:dyDescent="0.25">
      <c r="B41654" s="6"/>
      <c r="D41654" s="6"/>
      <c r="E41654" s="6"/>
      <c r="F41654" s="6"/>
      <c r="U41654" s="11"/>
      <c r="AO41654" s="11"/>
    </row>
    <row r="41655" spans="2:41" x14ac:dyDescent="0.25">
      <c r="B41655" s="6"/>
      <c r="D41655" s="6"/>
      <c r="E41655" s="6"/>
      <c r="F41655" s="6"/>
      <c r="U41655" s="11"/>
      <c r="AO41655" s="11"/>
    </row>
    <row r="41656" spans="2:41" x14ac:dyDescent="0.25">
      <c r="B41656" s="6"/>
      <c r="D41656" s="6"/>
      <c r="E41656" s="6"/>
      <c r="F41656" s="6"/>
      <c r="U41656" s="11"/>
      <c r="AO41656" s="11"/>
    </row>
    <row r="41657" spans="2:41" x14ac:dyDescent="0.25">
      <c r="B41657" s="6"/>
      <c r="D41657" s="6"/>
      <c r="E41657" s="6"/>
      <c r="F41657" s="6"/>
      <c r="U41657" s="11"/>
      <c r="AO41657" s="11"/>
    </row>
    <row r="41658" spans="2:41" x14ac:dyDescent="0.25">
      <c r="B41658" s="6"/>
      <c r="D41658" s="6"/>
      <c r="E41658" s="6"/>
      <c r="F41658" s="6"/>
      <c r="U41658" s="11"/>
      <c r="AO41658" s="11"/>
    </row>
    <row r="41659" spans="2:41" x14ac:dyDescent="0.25">
      <c r="B41659" s="6"/>
      <c r="D41659" s="6"/>
      <c r="E41659" s="6"/>
      <c r="F41659" s="6"/>
      <c r="U41659" s="11"/>
      <c r="AO41659" s="11"/>
    </row>
    <row r="41660" spans="2:41" x14ac:dyDescent="0.25">
      <c r="B41660" s="6"/>
      <c r="D41660" s="6"/>
      <c r="E41660" s="6"/>
      <c r="F41660" s="6"/>
      <c r="U41660" s="11"/>
      <c r="AO41660" s="11"/>
    </row>
    <row r="41661" spans="2:41" x14ac:dyDescent="0.25">
      <c r="B41661" s="6"/>
      <c r="D41661" s="6"/>
      <c r="E41661" s="6"/>
      <c r="F41661" s="6"/>
      <c r="U41661" s="11"/>
      <c r="AO41661" s="11"/>
    </row>
    <row r="41662" spans="2:41" x14ac:dyDescent="0.25">
      <c r="B41662" s="6"/>
      <c r="D41662" s="6"/>
      <c r="E41662" s="6"/>
      <c r="F41662" s="6"/>
      <c r="U41662" s="11"/>
      <c r="AO41662" s="11"/>
    </row>
    <row r="41663" spans="2:41" x14ac:dyDescent="0.25">
      <c r="B41663" s="6"/>
      <c r="D41663" s="6"/>
      <c r="E41663" s="6"/>
      <c r="F41663" s="6"/>
      <c r="U41663" s="11"/>
      <c r="AO41663" s="11"/>
    </row>
    <row r="41664" spans="2:41" x14ac:dyDescent="0.25">
      <c r="B41664" s="6"/>
      <c r="D41664" s="6"/>
      <c r="E41664" s="6"/>
      <c r="F41664" s="6"/>
      <c r="U41664" s="11"/>
      <c r="AO41664" s="11"/>
    </row>
    <row r="41665" spans="2:41" x14ac:dyDescent="0.25">
      <c r="B41665" s="6"/>
      <c r="D41665" s="6"/>
      <c r="E41665" s="6"/>
      <c r="F41665" s="6"/>
      <c r="U41665" s="11"/>
      <c r="AO41665" s="11"/>
    </row>
    <row r="41666" spans="2:41" x14ac:dyDescent="0.25">
      <c r="B41666" s="6"/>
      <c r="D41666" s="6"/>
      <c r="E41666" s="6"/>
      <c r="F41666" s="6"/>
      <c r="U41666" s="11"/>
      <c r="AO41666" s="11"/>
    </row>
    <row r="41667" spans="2:41" x14ac:dyDescent="0.25">
      <c r="B41667" s="6"/>
      <c r="D41667" s="6"/>
      <c r="E41667" s="6"/>
      <c r="F41667" s="6"/>
      <c r="U41667" s="11"/>
      <c r="AO41667" s="11"/>
    </row>
    <row r="41668" spans="2:41" x14ac:dyDescent="0.25">
      <c r="B41668" s="6"/>
      <c r="D41668" s="6"/>
      <c r="E41668" s="6"/>
      <c r="F41668" s="6"/>
      <c r="U41668" s="11"/>
      <c r="AO41668" s="11"/>
    </row>
    <row r="41669" spans="2:41" x14ac:dyDescent="0.25">
      <c r="B41669" s="6"/>
      <c r="D41669" s="6"/>
      <c r="E41669" s="6"/>
      <c r="F41669" s="6"/>
      <c r="U41669" s="11"/>
      <c r="AO41669" s="11"/>
    </row>
    <row r="41670" spans="2:41" x14ac:dyDescent="0.25">
      <c r="B41670" s="6"/>
      <c r="D41670" s="6"/>
      <c r="E41670" s="6"/>
      <c r="F41670" s="6"/>
      <c r="U41670" s="11"/>
      <c r="AO41670" s="11"/>
    </row>
    <row r="41671" spans="2:41" x14ac:dyDescent="0.25">
      <c r="B41671" s="6"/>
      <c r="D41671" s="6"/>
      <c r="E41671" s="6"/>
      <c r="F41671" s="6"/>
      <c r="U41671" s="11"/>
      <c r="AO41671" s="11"/>
    </row>
    <row r="41672" spans="2:41" x14ac:dyDescent="0.25">
      <c r="B41672" s="6"/>
      <c r="D41672" s="6"/>
      <c r="E41672" s="6"/>
      <c r="F41672" s="6"/>
      <c r="U41672" s="11"/>
      <c r="AO41672" s="11"/>
    </row>
    <row r="41673" spans="2:41" x14ac:dyDescent="0.25">
      <c r="B41673" s="6"/>
      <c r="D41673" s="6"/>
      <c r="E41673" s="6"/>
      <c r="F41673" s="6"/>
      <c r="U41673" s="11"/>
      <c r="AO41673" s="11"/>
    </row>
    <row r="41674" spans="2:41" x14ac:dyDescent="0.25">
      <c r="B41674" s="6"/>
      <c r="D41674" s="6"/>
      <c r="E41674" s="6"/>
      <c r="F41674" s="6"/>
      <c r="U41674" s="11"/>
      <c r="AO41674" s="11"/>
    </row>
    <row r="41675" spans="2:41" x14ac:dyDescent="0.25">
      <c r="B41675" s="6"/>
      <c r="D41675" s="6"/>
      <c r="E41675" s="6"/>
      <c r="F41675" s="6"/>
      <c r="U41675" s="11"/>
      <c r="AO41675" s="11"/>
    </row>
    <row r="41676" spans="2:41" x14ac:dyDescent="0.25">
      <c r="B41676" s="6"/>
      <c r="D41676" s="6"/>
      <c r="E41676" s="6"/>
      <c r="F41676" s="6"/>
      <c r="U41676" s="11"/>
      <c r="AO41676" s="11"/>
    </row>
    <row r="41677" spans="2:41" x14ac:dyDescent="0.25">
      <c r="B41677" s="6"/>
      <c r="D41677" s="6"/>
      <c r="E41677" s="6"/>
      <c r="F41677" s="6"/>
      <c r="U41677" s="11"/>
      <c r="AO41677" s="11"/>
    </row>
    <row r="41678" spans="2:41" x14ac:dyDescent="0.25">
      <c r="B41678" s="6"/>
      <c r="D41678" s="6"/>
      <c r="E41678" s="6"/>
      <c r="F41678" s="6"/>
      <c r="U41678" s="11"/>
      <c r="AO41678" s="11"/>
    </row>
    <row r="41679" spans="2:41" x14ac:dyDescent="0.25">
      <c r="B41679" s="6"/>
      <c r="D41679" s="6"/>
      <c r="E41679" s="6"/>
      <c r="F41679" s="6"/>
      <c r="U41679" s="11"/>
      <c r="AO41679" s="11"/>
    </row>
    <row r="41680" spans="2:41" x14ac:dyDescent="0.25">
      <c r="B41680" s="6"/>
      <c r="D41680" s="6"/>
      <c r="E41680" s="6"/>
      <c r="F41680" s="6"/>
      <c r="U41680" s="11"/>
      <c r="AO41680" s="11"/>
    </row>
    <row r="41681" spans="2:41" x14ac:dyDescent="0.25">
      <c r="B41681" s="6"/>
      <c r="D41681" s="6"/>
      <c r="E41681" s="6"/>
      <c r="F41681" s="6"/>
      <c r="U41681" s="11"/>
      <c r="AO41681" s="11"/>
    </row>
    <row r="41682" spans="2:41" x14ac:dyDescent="0.25">
      <c r="B41682" s="6"/>
      <c r="D41682" s="6"/>
      <c r="E41682" s="6"/>
      <c r="F41682" s="6"/>
      <c r="U41682" s="11"/>
      <c r="AO41682" s="11"/>
    </row>
    <row r="41683" spans="2:41" x14ac:dyDescent="0.25">
      <c r="B41683" s="6"/>
      <c r="D41683" s="6"/>
      <c r="E41683" s="6"/>
      <c r="F41683" s="6"/>
      <c r="U41683" s="11"/>
      <c r="AO41683" s="11"/>
    </row>
    <row r="41684" spans="2:41" x14ac:dyDescent="0.25">
      <c r="B41684" s="6"/>
      <c r="D41684" s="6"/>
      <c r="E41684" s="6"/>
      <c r="F41684" s="6"/>
      <c r="U41684" s="11"/>
      <c r="AO41684" s="11"/>
    </row>
    <row r="41685" spans="2:41" x14ac:dyDescent="0.25">
      <c r="B41685" s="6"/>
      <c r="D41685" s="6"/>
      <c r="E41685" s="6"/>
      <c r="F41685" s="6"/>
      <c r="U41685" s="11"/>
      <c r="AO41685" s="11"/>
    </row>
    <row r="41686" spans="2:41" x14ac:dyDescent="0.25">
      <c r="B41686" s="6"/>
      <c r="D41686" s="6"/>
      <c r="E41686" s="6"/>
      <c r="F41686" s="6"/>
      <c r="U41686" s="11"/>
      <c r="AO41686" s="11"/>
    </row>
    <row r="41687" spans="2:41" x14ac:dyDescent="0.25">
      <c r="B41687" s="6"/>
      <c r="D41687" s="6"/>
      <c r="E41687" s="6"/>
      <c r="F41687" s="6"/>
      <c r="U41687" s="11"/>
      <c r="AO41687" s="11"/>
    </row>
    <row r="41688" spans="2:41" x14ac:dyDescent="0.25">
      <c r="B41688" s="6"/>
      <c r="D41688" s="6"/>
      <c r="E41688" s="6"/>
      <c r="F41688" s="6"/>
      <c r="U41688" s="11"/>
      <c r="AO41688" s="11"/>
    </row>
    <row r="41689" spans="2:41" x14ac:dyDescent="0.25">
      <c r="B41689" s="6"/>
      <c r="D41689" s="6"/>
      <c r="E41689" s="6"/>
      <c r="F41689" s="6"/>
      <c r="U41689" s="11"/>
      <c r="AO41689" s="11"/>
    </row>
    <row r="41690" spans="2:41" x14ac:dyDescent="0.25">
      <c r="B41690" s="6"/>
      <c r="D41690" s="6"/>
      <c r="E41690" s="6"/>
      <c r="F41690" s="6"/>
      <c r="U41690" s="11"/>
      <c r="AO41690" s="11"/>
    </row>
    <row r="41691" spans="2:41" x14ac:dyDescent="0.25">
      <c r="B41691" s="6"/>
      <c r="D41691" s="6"/>
      <c r="E41691" s="6"/>
      <c r="F41691" s="6"/>
      <c r="U41691" s="11"/>
      <c r="AO41691" s="11"/>
    </row>
    <row r="41692" spans="2:41" x14ac:dyDescent="0.25">
      <c r="B41692" s="6"/>
      <c r="D41692" s="6"/>
      <c r="E41692" s="6"/>
      <c r="F41692" s="6"/>
      <c r="U41692" s="11"/>
      <c r="AO41692" s="11"/>
    </row>
    <row r="41693" spans="2:41" x14ac:dyDescent="0.25">
      <c r="B41693" s="6"/>
      <c r="D41693" s="6"/>
      <c r="E41693" s="6"/>
      <c r="F41693" s="6"/>
      <c r="U41693" s="11"/>
      <c r="AO41693" s="11"/>
    </row>
    <row r="41694" spans="2:41" x14ac:dyDescent="0.25">
      <c r="B41694" s="6"/>
      <c r="D41694" s="6"/>
      <c r="E41694" s="6"/>
      <c r="F41694" s="6"/>
      <c r="U41694" s="11"/>
      <c r="AO41694" s="11"/>
    </row>
    <row r="41695" spans="2:41" x14ac:dyDescent="0.25">
      <c r="B41695" s="6"/>
      <c r="D41695" s="6"/>
      <c r="E41695" s="6"/>
      <c r="F41695" s="6"/>
      <c r="U41695" s="11"/>
      <c r="AO41695" s="11"/>
    </row>
    <row r="41696" spans="2:41" x14ac:dyDescent="0.25">
      <c r="B41696" s="6"/>
      <c r="D41696" s="6"/>
      <c r="E41696" s="6"/>
      <c r="F41696" s="6"/>
      <c r="U41696" s="11"/>
      <c r="AO41696" s="11"/>
    </row>
    <row r="41697" spans="2:41" x14ac:dyDescent="0.25">
      <c r="B41697" s="6"/>
      <c r="D41697" s="6"/>
      <c r="E41697" s="6"/>
      <c r="F41697" s="6"/>
      <c r="U41697" s="11"/>
      <c r="AO41697" s="11"/>
    </row>
    <row r="41698" spans="2:41" x14ac:dyDescent="0.25">
      <c r="B41698" s="6"/>
      <c r="D41698" s="6"/>
      <c r="E41698" s="6"/>
      <c r="F41698" s="6"/>
      <c r="U41698" s="11"/>
      <c r="AO41698" s="11"/>
    </row>
    <row r="41699" spans="2:41" x14ac:dyDescent="0.25">
      <c r="B41699" s="6"/>
      <c r="D41699" s="6"/>
      <c r="E41699" s="6"/>
      <c r="F41699" s="6"/>
      <c r="U41699" s="11"/>
      <c r="AO41699" s="11"/>
    </row>
    <row r="41700" spans="2:41" x14ac:dyDescent="0.25">
      <c r="B41700" s="6"/>
      <c r="D41700" s="6"/>
      <c r="E41700" s="6"/>
      <c r="F41700" s="6"/>
      <c r="U41700" s="11"/>
      <c r="AO41700" s="11"/>
    </row>
    <row r="41701" spans="2:41" x14ac:dyDescent="0.25">
      <c r="B41701" s="6"/>
      <c r="D41701" s="6"/>
      <c r="E41701" s="6"/>
      <c r="F41701" s="6"/>
      <c r="U41701" s="11"/>
      <c r="AO41701" s="11"/>
    </row>
    <row r="41702" spans="2:41" x14ac:dyDescent="0.25">
      <c r="B41702" s="6"/>
      <c r="D41702" s="6"/>
      <c r="E41702" s="6"/>
      <c r="F41702" s="6"/>
      <c r="U41702" s="11"/>
      <c r="AO41702" s="11"/>
    </row>
    <row r="41703" spans="2:41" x14ac:dyDescent="0.25">
      <c r="B41703" s="6"/>
      <c r="D41703" s="6"/>
      <c r="E41703" s="6"/>
      <c r="F41703" s="6"/>
      <c r="U41703" s="11"/>
      <c r="AO41703" s="11"/>
    </row>
    <row r="41704" spans="2:41" x14ac:dyDescent="0.25">
      <c r="B41704" s="6"/>
      <c r="D41704" s="6"/>
      <c r="E41704" s="6"/>
      <c r="F41704" s="6"/>
      <c r="U41704" s="11"/>
      <c r="AO41704" s="11"/>
    </row>
    <row r="41705" spans="2:41" x14ac:dyDescent="0.25">
      <c r="B41705" s="6"/>
      <c r="D41705" s="6"/>
      <c r="E41705" s="6"/>
      <c r="F41705" s="6"/>
      <c r="U41705" s="11"/>
      <c r="AO41705" s="11"/>
    </row>
    <row r="41706" spans="2:41" x14ac:dyDescent="0.25">
      <c r="B41706" s="6"/>
      <c r="D41706" s="6"/>
      <c r="E41706" s="6"/>
      <c r="F41706" s="6"/>
      <c r="U41706" s="11"/>
      <c r="AO41706" s="11"/>
    </row>
    <row r="41707" spans="2:41" x14ac:dyDescent="0.25">
      <c r="B41707" s="6"/>
      <c r="D41707" s="6"/>
      <c r="E41707" s="6"/>
      <c r="F41707" s="6"/>
      <c r="U41707" s="11"/>
      <c r="AO41707" s="11"/>
    </row>
    <row r="41708" spans="2:41" x14ac:dyDescent="0.25">
      <c r="B41708" s="6"/>
      <c r="D41708" s="6"/>
      <c r="E41708" s="6"/>
      <c r="F41708" s="6"/>
      <c r="U41708" s="11"/>
      <c r="AO41708" s="11"/>
    </row>
    <row r="41709" spans="2:41" x14ac:dyDescent="0.25">
      <c r="B41709" s="6"/>
      <c r="D41709" s="6"/>
      <c r="E41709" s="6"/>
      <c r="F41709" s="6"/>
      <c r="U41709" s="11"/>
      <c r="AO41709" s="11"/>
    </row>
    <row r="41710" spans="2:41" x14ac:dyDescent="0.25">
      <c r="B41710" s="6"/>
      <c r="D41710" s="6"/>
      <c r="E41710" s="6"/>
      <c r="F41710" s="6"/>
      <c r="U41710" s="11"/>
      <c r="AO41710" s="11"/>
    </row>
    <row r="41711" spans="2:41" x14ac:dyDescent="0.25">
      <c r="B41711" s="6"/>
      <c r="D41711" s="6"/>
      <c r="E41711" s="6"/>
      <c r="F41711" s="6"/>
      <c r="U41711" s="11"/>
      <c r="AO41711" s="11"/>
    </row>
    <row r="41712" spans="2:41" x14ac:dyDescent="0.25">
      <c r="B41712" s="6"/>
      <c r="D41712" s="6"/>
      <c r="E41712" s="6"/>
      <c r="F41712" s="6"/>
      <c r="U41712" s="11"/>
      <c r="AO41712" s="11"/>
    </row>
    <row r="41713" spans="2:41" x14ac:dyDescent="0.25">
      <c r="B41713" s="6"/>
      <c r="D41713" s="6"/>
      <c r="E41713" s="6"/>
      <c r="F41713" s="6"/>
      <c r="U41713" s="11"/>
      <c r="AO41713" s="11"/>
    </row>
    <row r="41714" spans="2:41" x14ac:dyDescent="0.25">
      <c r="B41714" s="6"/>
      <c r="D41714" s="6"/>
      <c r="E41714" s="6"/>
      <c r="F41714" s="6"/>
      <c r="U41714" s="11"/>
      <c r="AO41714" s="11"/>
    </row>
    <row r="41715" spans="2:41" x14ac:dyDescent="0.25">
      <c r="B41715" s="6"/>
      <c r="D41715" s="6"/>
      <c r="E41715" s="6"/>
      <c r="F41715" s="6"/>
      <c r="U41715" s="11"/>
      <c r="AO41715" s="11"/>
    </row>
    <row r="41716" spans="2:41" x14ac:dyDescent="0.25">
      <c r="B41716" s="6"/>
      <c r="D41716" s="6"/>
      <c r="E41716" s="6"/>
      <c r="F41716" s="6"/>
      <c r="U41716" s="11"/>
      <c r="AO41716" s="11"/>
    </row>
    <row r="41717" spans="2:41" x14ac:dyDescent="0.25">
      <c r="B41717" s="6"/>
      <c r="D41717" s="6"/>
      <c r="E41717" s="6"/>
      <c r="F41717" s="6"/>
      <c r="U41717" s="11"/>
      <c r="AO41717" s="11"/>
    </row>
    <row r="41718" spans="2:41" x14ac:dyDescent="0.25">
      <c r="B41718" s="6"/>
      <c r="D41718" s="6"/>
      <c r="E41718" s="6"/>
      <c r="F41718" s="6"/>
      <c r="U41718" s="11"/>
      <c r="AO41718" s="11"/>
    </row>
    <row r="41719" spans="2:41" x14ac:dyDescent="0.25">
      <c r="B41719" s="6"/>
      <c r="D41719" s="6"/>
      <c r="E41719" s="6"/>
      <c r="F41719" s="6"/>
      <c r="U41719" s="11"/>
      <c r="AO41719" s="11"/>
    </row>
    <row r="41720" spans="2:41" x14ac:dyDescent="0.25">
      <c r="B41720" s="6"/>
      <c r="D41720" s="6"/>
      <c r="E41720" s="6"/>
      <c r="F41720" s="6"/>
      <c r="U41720" s="11"/>
      <c r="AO41720" s="11"/>
    </row>
    <row r="41721" spans="2:41" x14ac:dyDescent="0.25">
      <c r="B41721" s="6"/>
      <c r="D41721" s="6"/>
      <c r="E41721" s="6"/>
      <c r="F41721" s="6"/>
      <c r="U41721" s="11"/>
      <c r="AO41721" s="11"/>
    </row>
    <row r="41722" spans="2:41" x14ac:dyDescent="0.25">
      <c r="B41722" s="6"/>
      <c r="D41722" s="6"/>
      <c r="E41722" s="6"/>
      <c r="F41722" s="6"/>
      <c r="U41722" s="11"/>
      <c r="AO41722" s="11"/>
    </row>
    <row r="41723" spans="2:41" x14ac:dyDescent="0.25">
      <c r="B41723" s="6"/>
      <c r="D41723" s="6"/>
      <c r="E41723" s="6"/>
      <c r="F41723" s="6"/>
      <c r="U41723" s="11"/>
      <c r="AO41723" s="11"/>
    </row>
    <row r="41724" spans="2:41" x14ac:dyDescent="0.25">
      <c r="B41724" s="6"/>
      <c r="D41724" s="6"/>
      <c r="E41724" s="6"/>
      <c r="F41724" s="6"/>
      <c r="U41724" s="11"/>
      <c r="AO41724" s="11"/>
    </row>
    <row r="41725" spans="2:41" x14ac:dyDescent="0.25">
      <c r="B41725" s="6"/>
      <c r="D41725" s="6"/>
      <c r="E41725" s="6"/>
      <c r="F41725" s="6"/>
      <c r="U41725" s="11"/>
      <c r="AO41725" s="11"/>
    </row>
    <row r="41726" spans="2:41" x14ac:dyDescent="0.25">
      <c r="B41726" s="6"/>
      <c r="D41726" s="6"/>
      <c r="E41726" s="6"/>
      <c r="F41726" s="6"/>
      <c r="U41726" s="11"/>
      <c r="AO41726" s="11"/>
    </row>
    <row r="41727" spans="2:41" x14ac:dyDescent="0.25">
      <c r="B41727" s="6"/>
      <c r="D41727" s="6"/>
      <c r="E41727" s="6"/>
      <c r="F41727" s="6"/>
      <c r="U41727" s="11"/>
      <c r="AO41727" s="11"/>
    </row>
    <row r="41728" spans="2:41" x14ac:dyDescent="0.25">
      <c r="B41728" s="6"/>
      <c r="D41728" s="6"/>
      <c r="E41728" s="6"/>
      <c r="F41728" s="6"/>
      <c r="U41728" s="11"/>
      <c r="AO41728" s="11"/>
    </row>
    <row r="41729" spans="2:41" x14ac:dyDescent="0.25">
      <c r="B41729" s="6"/>
      <c r="D41729" s="6"/>
      <c r="E41729" s="6"/>
      <c r="F41729" s="6"/>
      <c r="U41729" s="11"/>
      <c r="AO41729" s="11"/>
    </row>
    <row r="41730" spans="2:41" x14ac:dyDescent="0.25">
      <c r="B41730" s="6"/>
      <c r="D41730" s="6"/>
      <c r="E41730" s="6"/>
      <c r="F41730" s="6"/>
      <c r="U41730" s="11"/>
      <c r="AO41730" s="11"/>
    </row>
    <row r="41731" spans="2:41" x14ac:dyDescent="0.25">
      <c r="B41731" s="6"/>
      <c r="D41731" s="6"/>
      <c r="E41731" s="6"/>
      <c r="F41731" s="6"/>
      <c r="U41731" s="11"/>
      <c r="AO41731" s="11"/>
    </row>
    <row r="41732" spans="2:41" x14ac:dyDescent="0.25">
      <c r="B41732" s="6"/>
      <c r="D41732" s="6"/>
      <c r="E41732" s="6"/>
      <c r="F41732" s="6"/>
      <c r="U41732" s="11"/>
      <c r="AO41732" s="11"/>
    </row>
    <row r="41733" spans="2:41" x14ac:dyDescent="0.25">
      <c r="B41733" s="6"/>
      <c r="D41733" s="6"/>
      <c r="E41733" s="6"/>
      <c r="F41733" s="6"/>
      <c r="U41733" s="11"/>
      <c r="AO41733" s="11"/>
    </row>
    <row r="41734" spans="2:41" x14ac:dyDescent="0.25">
      <c r="B41734" s="6"/>
      <c r="D41734" s="6"/>
      <c r="E41734" s="6"/>
      <c r="F41734" s="6"/>
      <c r="U41734" s="11"/>
      <c r="AO41734" s="11"/>
    </row>
    <row r="41735" spans="2:41" x14ac:dyDescent="0.25">
      <c r="B41735" s="6"/>
      <c r="D41735" s="6"/>
      <c r="E41735" s="6"/>
      <c r="F41735" s="6"/>
      <c r="U41735" s="11"/>
      <c r="AO41735" s="11"/>
    </row>
    <row r="41736" spans="2:41" x14ac:dyDescent="0.25">
      <c r="B41736" s="6"/>
      <c r="D41736" s="6"/>
      <c r="E41736" s="6"/>
      <c r="F41736" s="6"/>
      <c r="U41736" s="11"/>
      <c r="AO41736" s="11"/>
    </row>
    <row r="41737" spans="2:41" x14ac:dyDescent="0.25">
      <c r="B41737" s="6"/>
      <c r="D41737" s="6"/>
      <c r="E41737" s="6"/>
      <c r="F41737" s="6"/>
      <c r="U41737" s="11"/>
      <c r="AO41737" s="11"/>
    </row>
    <row r="41738" spans="2:41" x14ac:dyDescent="0.25">
      <c r="B41738" s="6"/>
      <c r="D41738" s="6"/>
      <c r="E41738" s="6"/>
      <c r="F41738" s="6"/>
      <c r="U41738" s="11"/>
      <c r="AO41738" s="11"/>
    </row>
    <row r="41739" spans="2:41" x14ac:dyDescent="0.25">
      <c r="B41739" s="6"/>
      <c r="D41739" s="6"/>
      <c r="E41739" s="6"/>
      <c r="F41739" s="6"/>
      <c r="U41739" s="11"/>
      <c r="AO41739" s="11"/>
    </row>
    <row r="41740" spans="2:41" x14ac:dyDescent="0.25">
      <c r="B41740" s="6"/>
      <c r="D41740" s="6"/>
      <c r="E41740" s="6"/>
      <c r="F41740" s="6"/>
      <c r="U41740" s="11"/>
      <c r="AO41740" s="11"/>
    </row>
    <row r="41741" spans="2:41" x14ac:dyDescent="0.25">
      <c r="B41741" s="6"/>
      <c r="D41741" s="6"/>
      <c r="E41741" s="6"/>
      <c r="F41741" s="6"/>
      <c r="U41741" s="11"/>
      <c r="AO41741" s="11"/>
    </row>
    <row r="41742" spans="2:41" x14ac:dyDescent="0.25">
      <c r="B41742" s="6"/>
      <c r="D41742" s="6"/>
      <c r="E41742" s="6"/>
      <c r="F41742" s="6"/>
      <c r="U41742" s="11"/>
      <c r="AO41742" s="11"/>
    </row>
    <row r="41743" spans="2:41" x14ac:dyDescent="0.25">
      <c r="B41743" s="6"/>
      <c r="D41743" s="6"/>
      <c r="E41743" s="6"/>
      <c r="F41743" s="6"/>
      <c r="U41743" s="11"/>
      <c r="AO41743" s="11"/>
    </row>
    <row r="41744" spans="2:41" x14ac:dyDescent="0.25">
      <c r="B41744" s="6"/>
      <c r="D41744" s="6"/>
      <c r="E41744" s="6"/>
      <c r="F41744" s="6"/>
      <c r="U41744" s="11"/>
      <c r="AO41744" s="11"/>
    </row>
    <row r="41745" spans="2:41" x14ac:dyDescent="0.25">
      <c r="B41745" s="6"/>
      <c r="D41745" s="6"/>
      <c r="E41745" s="6"/>
      <c r="F41745" s="6"/>
      <c r="U41745" s="11"/>
      <c r="AO41745" s="11"/>
    </row>
    <row r="41746" spans="2:41" x14ac:dyDescent="0.25">
      <c r="B41746" s="6"/>
      <c r="D41746" s="6"/>
      <c r="E41746" s="6"/>
      <c r="F41746" s="6"/>
      <c r="U41746" s="11"/>
      <c r="AO41746" s="11"/>
    </row>
    <row r="41747" spans="2:41" x14ac:dyDescent="0.25">
      <c r="B41747" s="6"/>
      <c r="D41747" s="6"/>
      <c r="E41747" s="6"/>
      <c r="F41747" s="6"/>
      <c r="U41747" s="11"/>
      <c r="AO41747" s="11"/>
    </row>
    <row r="41748" spans="2:41" x14ac:dyDescent="0.25">
      <c r="B41748" s="6"/>
      <c r="D41748" s="6"/>
      <c r="E41748" s="6"/>
      <c r="F41748" s="6"/>
      <c r="U41748" s="11"/>
      <c r="AO41748" s="11"/>
    </row>
    <row r="41749" spans="2:41" x14ac:dyDescent="0.25">
      <c r="B41749" s="6"/>
      <c r="D41749" s="6"/>
      <c r="E41749" s="6"/>
      <c r="F41749" s="6"/>
      <c r="U41749" s="11"/>
      <c r="AO41749" s="11"/>
    </row>
    <row r="41750" spans="2:41" x14ac:dyDescent="0.25">
      <c r="B41750" s="6"/>
      <c r="D41750" s="6"/>
      <c r="E41750" s="6"/>
      <c r="F41750" s="6"/>
      <c r="U41750" s="11"/>
      <c r="AO41750" s="11"/>
    </row>
    <row r="41751" spans="2:41" x14ac:dyDescent="0.25">
      <c r="B41751" s="6"/>
      <c r="D41751" s="6"/>
      <c r="E41751" s="6"/>
      <c r="F41751" s="6"/>
      <c r="U41751" s="11"/>
      <c r="AO41751" s="11"/>
    </row>
    <row r="41752" spans="2:41" x14ac:dyDescent="0.25">
      <c r="B41752" s="6"/>
      <c r="D41752" s="6"/>
      <c r="E41752" s="6"/>
      <c r="F41752" s="6"/>
      <c r="U41752" s="11"/>
      <c r="AO41752" s="11"/>
    </row>
    <row r="41753" spans="2:41" x14ac:dyDescent="0.25">
      <c r="B41753" s="6"/>
      <c r="D41753" s="6"/>
      <c r="E41753" s="6"/>
      <c r="F41753" s="6"/>
      <c r="U41753" s="11"/>
      <c r="AO41753" s="11"/>
    </row>
    <row r="41754" spans="2:41" x14ac:dyDescent="0.25">
      <c r="B41754" s="6"/>
      <c r="D41754" s="6"/>
      <c r="E41754" s="6"/>
      <c r="F41754" s="6"/>
      <c r="U41754" s="11"/>
      <c r="AO41754" s="11"/>
    </row>
    <row r="41755" spans="2:41" x14ac:dyDescent="0.25">
      <c r="B41755" s="6"/>
      <c r="D41755" s="6"/>
      <c r="E41755" s="6"/>
      <c r="F41755" s="6"/>
      <c r="U41755" s="11"/>
      <c r="AO41755" s="11"/>
    </row>
    <row r="41756" spans="2:41" x14ac:dyDescent="0.25">
      <c r="B41756" s="6"/>
      <c r="D41756" s="6"/>
      <c r="E41756" s="6"/>
      <c r="F41756" s="6"/>
      <c r="U41756" s="11"/>
      <c r="AO41756" s="11"/>
    </row>
    <row r="41757" spans="2:41" x14ac:dyDescent="0.25">
      <c r="B41757" s="6"/>
      <c r="D41757" s="6"/>
      <c r="E41757" s="6"/>
      <c r="F41757" s="6"/>
      <c r="U41757" s="11"/>
      <c r="AO41757" s="11"/>
    </row>
    <row r="41758" spans="2:41" x14ac:dyDescent="0.25">
      <c r="B41758" s="6"/>
      <c r="D41758" s="6"/>
      <c r="E41758" s="6"/>
      <c r="F41758" s="6"/>
      <c r="U41758" s="11"/>
      <c r="AO41758" s="11"/>
    </row>
    <row r="41759" spans="2:41" x14ac:dyDescent="0.25">
      <c r="B41759" s="6"/>
      <c r="D41759" s="6"/>
      <c r="E41759" s="6"/>
      <c r="F41759" s="6"/>
      <c r="U41759" s="11"/>
      <c r="AO41759" s="11"/>
    </row>
    <row r="41760" spans="2:41" x14ac:dyDescent="0.25">
      <c r="B41760" s="6"/>
      <c r="D41760" s="6"/>
      <c r="E41760" s="6"/>
      <c r="F41760" s="6"/>
      <c r="U41760" s="11"/>
      <c r="AO41760" s="11"/>
    </row>
    <row r="41761" spans="2:41" x14ac:dyDescent="0.25">
      <c r="B41761" s="6"/>
      <c r="D41761" s="6"/>
      <c r="E41761" s="6"/>
      <c r="F41761" s="6"/>
      <c r="U41761" s="11"/>
      <c r="AO41761" s="11"/>
    </row>
    <row r="41762" spans="2:41" x14ac:dyDescent="0.25">
      <c r="B41762" s="6"/>
      <c r="D41762" s="6"/>
      <c r="E41762" s="6"/>
      <c r="F41762" s="6"/>
      <c r="U41762" s="11"/>
      <c r="AO41762" s="11"/>
    </row>
    <row r="41763" spans="2:41" x14ac:dyDescent="0.25">
      <c r="B41763" s="6"/>
      <c r="D41763" s="6"/>
      <c r="E41763" s="6"/>
      <c r="F41763" s="6"/>
      <c r="U41763" s="11"/>
      <c r="AO41763" s="11"/>
    </row>
    <row r="41764" spans="2:41" x14ac:dyDescent="0.25">
      <c r="B41764" s="6"/>
      <c r="D41764" s="6"/>
      <c r="E41764" s="6"/>
      <c r="F41764" s="6"/>
      <c r="U41764" s="11"/>
      <c r="AO41764" s="11"/>
    </row>
    <row r="41765" spans="2:41" x14ac:dyDescent="0.25">
      <c r="B41765" s="6"/>
      <c r="D41765" s="6"/>
      <c r="E41765" s="6"/>
      <c r="F41765" s="6"/>
      <c r="U41765" s="11"/>
      <c r="AO41765" s="11"/>
    </row>
    <row r="41766" spans="2:41" x14ac:dyDescent="0.25">
      <c r="B41766" s="6"/>
      <c r="D41766" s="6"/>
      <c r="E41766" s="6"/>
      <c r="F41766" s="6"/>
      <c r="U41766" s="11"/>
      <c r="AO41766" s="11"/>
    </row>
    <row r="41767" spans="2:41" x14ac:dyDescent="0.25">
      <c r="B41767" s="6"/>
      <c r="D41767" s="6"/>
      <c r="E41767" s="6"/>
      <c r="F41767" s="6"/>
      <c r="U41767" s="11"/>
      <c r="AO41767" s="11"/>
    </row>
    <row r="41768" spans="2:41" x14ac:dyDescent="0.25">
      <c r="B41768" s="6"/>
      <c r="D41768" s="6"/>
      <c r="E41768" s="6"/>
      <c r="F41768" s="6"/>
      <c r="U41768" s="11"/>
      <c r="AO41768" s="11"/>
    </row>
    <row r="41769" spans="2:41" x14ac:dyDescent="0.25">
      <c r="B41769" s="6"/>
      <c r="D41769" s="6"/>
      <c r="E41769" s="6"/>
      <c r="F41769" s="6"/>
      <c r="U41769" s="11"/>
      <c r="AO41769" s="11"/>
    </row>
    <row r="41770" spans="2:41" x14ac:dyDescent="0.25">
      <c r="B41770" s="6"/>
      <c r="D41770" s="6"/>
      <c r="E41770" s="6"/>
      <c r="F41770" s="6"/>
      <c r="U41770" s="11"/>
      <c r="AO41770" s="11"/>
    </row>
    <row r="41771" spans="2:41" x14ac:dyDescent="0.25">
      <c r="B41771" s="6"/>
      <c r="D41771" s="6"/>
      <c r="E41771" s="6"/>
      <c r="F41771" s="6"/>
      <c r="U41771" s="11"/>
      <c r="AO41771" s="11"/>
    </row>
    <row r="41772" spans="2:41" x14ac:dyDescent="0.25">
      <c r="B41772" s="6"/>
      <c r="D41772" s="6"/>
      <c r="E41772" s="6"/>
      <c r="F41772" s="6"/>
      <c r="U41772" s="11"/>
      <c r="AO41772" s="11"/>
    </row>
    <row r="41773" spans="2:41" x14ac:dyDescent="0.25">
      <c r="B41773" s="6"/>
      <c r="D41773" s="6"/>
      <c r="E41773" s="6"/>
      <c r="F41773" s="6"/>
      <c r="U41773" s="11"/>
      <c r="AO41773" s="11"/>
    </row>
    <row r="41774" spans="2:41" x14ac:dyDescent="0.25">
      <c r="B41774" s="6"/>
      <c r="D41774" s="6"/>
      <c r="E41774" s="6"/>
      <c r="F41774" s="6"/>
      <c r="U41774" s="11"/>
      <c r="AO41774" s="11"/>
    </row>
    <row r="41775" spans="2:41" x14ac:dyDescent="0.25">
      <c r="B41775" s="6"/>
      <c r="D41775" s="6"/>
      <c r="E41775" s="6"/>
      <c r="F41775" s="6"/>
      <c r="U41775" s="11"/>
      <c r="AO41775" s="11"/>
    </row>
    <row r="41776" spans="2:41" x14ac:dyDescent="0.25">
      <c r="B41776" s="6"/>
      <c r="D41776" s="6"/>
      <c r="E41776" s="6"/>
      <c r="F41776" s="6"/>
      <c r="U41776" s="11"/>
      <c r="AO41776" s="11"/>
    </row>
    <row r="41777" spans="2:41" x14ac:dyDescent="0.25">
      <c r="B41777" s="6"/>
      <c r="D41777" s="6"/>
      <c r="E41777" s="6"/>
      <c r="F41777" s="6"/>
      <c r="U41777" s="11"/>
      <c r="AO41777" s="11"/>
    </row>
    <row r="41778" spans="2:41" x14ac:dyDescent="0.25">
      <c r="B41778" s="6"/>
      <c r="D41778" s="6"/>
      <c r="E41778" s="6"/>
      <c r="F41778" s="6"/>
      <c r="U41778" s="11"/>
      <c r="AO41778" s="11"/>
    </row>
    <row r="41779" spans="2:41" x14ac:dyDescent="0.25">
      <c r="B41779" s="6"/>
      <c r="D41779" s="6"/>
      <c r="E41779" s="6"/>
      <c r="F41779" s="6"/>
      <c r="U41779" s="11"/>
      <c r="AO41779" s="11"/>
    </row>
    <row r="41780" spans="2:41" x14ac:dyDescent="0.25">
      <c r="B41780" s="6"/>
      <c r="D41780" s="6"/>
      <c r="E41780" s="6"/>
      <c r="F41780" s="6"/>
      <c r="U41780" s="11"/>
      <c r="AO41780" s="11"/>
    </row>
    <row r="41781" spans="2:41" x14ac:dyDescent="0.25">
      <c r="B41781" s="6"/>
      <c r="D41781" s="6"/>
      <c r="E41781" s="6"/>
      <c r="F41781" s="6"/>
      <c r="U41781" s="11"/>
      <c r="AO41781" s="11"/>
    </row>
    <row r="41782" spans="2:41" x14ac:dyDescent="0.25">
      <c r="B41782" s="6"/>
      <c r="D41782" s="6"/>
      <c r="E41782" s="6"/>
      <c r="F41782" s="6"/>
      <c r="U41782" s="11"/>
      <c r="AO41782" s="11"/>
    </row>
    <row r="41783" spans="2:41" x14ac:dyDescent="0.25">
      <c r="B41783" s="6"/>
      <c r="D41783" s="6"/>
      <c r="E41783" s="6"/>
      <c r="F41783" s="6"/>
      <c r="U41783" s="11"/>
      <c r="AO41783" s="11"/>
    </row>
    <row r="41784" spans="2:41" x14ac:dyDescent="0.25">
      <c r="B41784" s="6"/>
      <c r="D41784" s="6"/>
      <c r="E41784" s="6"/>
      <c r="F41784" s="6"/>
      <c r="U41784" s="11"/>
      <c r="AO41784" s="11"/>
    </row>
    <row r="41785" spans="2:41" x14ac:dyDescent="0.25">
      <c r="B41785" s="6"/>
      <c r="D41785" s="6"/>
      <c r="E41785" s="6"/>
      <c r="F41785" s="6"/>
      <c r="U41785" s="11"/>
      <c r="AO41785" s="11"/>
    </row>
    <row r="41786" spans="2:41" x14ac:dyDescent="0.25">
      <c r="B41786" s="6"/>
      <c r="D41786" s="6"/>
      <c r="E41786" s="6"/>
      <c r="F41786" s="6"/>
      <c r="U41786" s="11"/>
      <c r="AO41786" s="11"/>
    </row>
    <row r="41787" spans="2:41" x14ac:dyDescent="0.25">
      <c r="B41787" s="6"/>
      <c r="D41787" s="6"/>
      <c r="E41787" s="6"/>
      <c r="F41787" s="6"/>
      <c r="U41787" s="11"/>
      <c r="AO41787" s="11"/>
    </row>
    <row r="41788" spans="2:41" x14ac:dyDescent="0.25">
      <c r="B41788" s="6"/>
      <c r="D41788" s="6"/>
      <c r="E41788" s="6"/>
      <c r="F41788" s="6"/>
      <c r="U41788" s="11"/>
      <c r="AO41788" s="11"/>
    </row>
    <row r="41789" spans="2:41" x14ac:dyDescent="0.25">
      <c r="B41789" s="6"/>
      <c r="D41789" s="6"/>
      <c r="E41789" s="6"/>
      <c r="F41789" s="6"/>
      <c r="U41789" s="11"/>
      <c r="AO41789" s="11"/>
    </row>
    <row r="41790" spans="2:41" x14ac:dyDescent="0.25">
      <c r="B41790" s="6"/>
      <c r="D41790" s="6"/>
      <c r="E41790" s="6"/>
      <c r="F41790" s="6"/>
      <c r="U41790" s="11"/>
      <c r="AO41790" s="11"/>
    </row>
    <row r="41791" spans="2:41" x14ac:dyDescent="0.25">
      <c r="B41791" s="6"/>
      <c r="D41791" s="6"/>
      <c r="E41791" s="6"/>
      <c r="F41791" s="6"/>
      <c r="U41791" s="11"/>
      <c r="AO41791" s="11"/>
    </row>
    <row r="41792" spans="2:41" x14ac:dyDescent="0.25">
      <c r="B41792" s="6"/>
      <c r="D41792" s="6"/>
      <c r="E41792" s="6"/>
      <c r="F41792" s="6"/>
      <c r="U41792" s="11"/>
      <c r="AO41792" s="11"/>
    </row>
    <row r="41793" spans="2:41" x14ac:dyDescent="0.25">
      <c r="B41793" s="6"/>
      <c r="D41793" s="6"/>
      <c r="E41793" s="6"/>
      <c r="F41793" s="6"/>
      <c r="U41793" s="11"/>
      <c r="AO41793" s="11"/>
    </row>
    <row r="41794" spans="2:41" x14ac:dyDescent="0.25">
      <c r="B41794" s="6"/>
      <c r="D41794" s="6"/>
      <c r="E41794" s="6"/>
      <c r="F41794" s="6"/>
      <c r="U41794" s="11"/>
      <c r="AO41794" s="11"/>
    </row>
    <row r="41795" spans="2:41" x14ac:dyDescent="0.25">
      <c r="B41795" s="6"/>
      <c r="D41795" s="6"/>
      <c r="E41795" s="6"/>
      <c r="F41795" s="6"/>
      <c r="U41795" s="11"/>
      <c r="AO41795" s="11"/>
    </row>
    <row r="41796" spans="2:41" x14ac:dyDescent="0.25">
      <c r="B41796" s="6"/>
      <c r="D41796" s="6"/>
      <c r="E41796" s="6"/>
      <c r="F41796" s="6"/>
      <c r="U41796" s="11"/>
      <c r="AO41796" s="11"/>
    </row>
    <row r="41797" spans="2:41" x14ac:dyDescent="0.25">
      <c r="B41797" s="6"/>
      <c r="D41797" s="6"/>
      <c r="E41797" s="6"/>
      <c r="F41797" s="6"/>
      <c r="U41797" s="11"/>
      <c r="AO41797" s="11"/>
    </row>
    <row r="41798" spans="2:41" x14ac:dyDescent="0.25">
      <c r="B41798" s="6"/>
      <c r="D41798" s="6"/>
      <c r="E41798" s="6"/>
      <c r="F41798" s="6"/>
      <c r="U41798" s="11"/>
      <c r="AO41798" s="11"/>
    </row>
    <row r="41799" spans="2:41" x14ac:dyDescent="0.25">
      <c r="B41799" s="6"/>
      <c r="D41799" s="6"/>
      <c r="E41799" s="6"/>
      <c r="F41799" s="6"/>
      <c r="U41799" s="11"/>
      <c r="AO41799" s="11"/>
    </row>
    <row r="41800" spans="2:41" x14ac:dyDescent="0.25">
      <c r="B41800" s="6"/>
      <c r="D41800" s="6"/>
      <c r="E41800" s="6"/>
      <c r="F41800" s="6"/>
      <c r="U41800" s="11"/>
      <c r="AO41800" s="11"/>
    </row>
    <row r="41801" spans="2:41" x14ac:dyDescent="0.25">
      <c r="B41801" s="6"/>
      <c r="D41801" s="6"/>
      <c r="E41801" s="6"/>
      <c r="F41801" s="6"/>
      <c r="U41801" s="11"/>
      <c r="AO41801" s="11"/>
    </row>
    <row r="41802" spans="2:41" x14ac:dyDescent="0.25">
      <c r="B41802" s="6"/>
      <c r="D41802" s="6"/>
      <c r="E41802" s="6"/>
      <c r="F41802" s="6"/>
      <c r="U41802" s="11"/>
      <c r="AO41802" s="11"/>
    </row>
    <row r="41803" spans="2:41" x14ac:dyDescent="0.25">
      <c r="B41803" s="6"/>
      <c r="D41803" s="6"/>
      <c r="E41803" s="6"/>
      <c r="F41803" s="6"/>
      <c r="U41803" s="11"/>
      <c r="AO41803" s="11"/>
    </row>
    <row r="41804" spans="2:41" x14ac:dyDescent="0.25">
      <c r="B41804" s="6"/>
      <c r="D41804" s="6"/>
      <c r="E41804" s="6"/>
      <c r="F41804" s="6"/>
      <c r="U41804" s="11"/>
      <c r="AO41804" s="11"/>
    </row>
    <row r="41805" spans="2:41" x14ac:dyDescent="0.25">
      <c r="B41805" s="6"/>
      <c r="D41805" s="6"/>
      <c r="E41805" s="6"/>
      <c r="F41805" s="6"/>
      <c r="U41805" s="11"/>
      <c r="AO41805" s="11"/>
    </row>
    <row r="41806" spans="2:41" x14ac:dyDescent="0.25">
      <c r="B41806" s="6"/>
      <c r="D41806" s="6"/>
      <c r="E41806" s="6"/>
      <c r="F41806" s="6"/>
      <c r="U41806" s="11"/>
      <c r="AO41806" s="11"/>
    </row>
    <row r="41807" spans="2:41" x14ac:dyDescent="0.25">
      <c r="B41807" s="6"/>
      <c r="D41807" s="6"/>
      <c r="E41807" s="6"/>
      <c r="F41807" s="6"/>
      <c r="U41807" s="11"/>
      <c r="AO41807" s="11"/>
    </row>
    <row r="41808" spans="2:41" x14ac:dyDescent="0.25">
      <c r="B41808" s="6"/>
      <c r="D41808" s="6"/>
      <c r="E41808" s="6"/>
      <c r="F41808" s="6"/>
      <c r="U41808" s="11"/>
      <c r="AO41808" s="11"/>
    </row>
    <row r="41809" spans="2:41" x14ac:dyDescent="0.25">
      <c r="B41809" s="6"/>
      <c r="D41809" s="6"/>
      <c r="E41809" s="6"/>
      <c r="F41809" s="6"/>
      <c r="U41809" s="11"/>
      <c r="AO41809" s="11"/>
    </row>
    <row r="41810" spans="2:41" x14ac:dyDescent="0.25">
      <c r="B41810" s="6"/>
      <c r="D41810" s="6"/>
      <c r="E41810" s="6"/>
      <c r="F41810" s="6"/>
      <c r="U41810" s="11"/>
      <c r="AO41810" s="11"/>
    </row>
    <row r="41811" spans="2:41" x14ac:dyDescent="0.25">
      <c r="B41811" s="6"/>
      <c r="D41811" s="6"/>
      <c r="E41811" s="6"/>
      <c r="F41811" s="6"/>
      <c r="U41811" s="11"/>
      <c r="AO41811" s="11"/>
    </row>
    <row r="41812" spans="2:41" x14ac:dyDescent="0.25">
      <c r="B41812" s="6"/>
      <c r="D41812" s="6"/>
      <c r="E41812" s="6"/>
      <c r="F41812" s="6"/>
      <c r="U41812" s="11"/>
      <c r="AO41812" s="11"/>
    </row>
    <row r="41813" spans="2:41" x14ac:dyDescent="0.25">
      <c r="B41813" s="6"/>
      <c r="D41813" s="6"/>
      <c r="E41813" s="6"/>
      <c r="F41813" s="6"/>
      <c r="U41813" s="11"/>
      <c r="AO41813" s="11"/>
    </row>
    <row r="41814" spans="2:41" x14ac:dyDescent="0.25">
      <c r="B41814" s="6"/>
      <c r="D41814" s="6"/>
      <c r="E41814" s="6"/>
      <c r="F41814" s="6"/>
      <c r="U41814" s="11"/>
      <c r="AO41814" s="11"/>
    </row>
    <row r="41815" spans="2:41" x14ac:dyDescent="0.25">
      <c r="B41815" s="6"/>
      <c r="D41815" s="6"/>
      <c r="E41815" s="6"/>
      <c r="F41815" s="6"/>
      <c r="U41815" s="11"/>
      <c r="AO41815" s="11"/>
    </row>
    <row r="41816" spans="2:41" x14ac:dyDescent="0.25">
      <c r="B41816" s="6"/>
      <c r="D41816" s="6"/>
      <c r="E41816" s="6"/>
      <c r="F41816" s="6"/>
      <c r="U41816" s="11"/>
      <c r="AO41816" s="11"/>
    </row>
    <row r="41817" spans="2:41" x14ac:dyDescent="0.25">
      <c r="B41817" s="6"/>
      <c r="D41817" s="6"/>
      <c r="E41817" s="6"/>
      <c r="F41817" s="6"/>
      <c r="U41817" s="11"/>
      <c r="AO41817" s="11"/>
    </row>
    <row r="41818" spans="2:41" x14ac:dyDescent="0.25">
      <c r="B41818" s="6"/>
      <c r="D41818" s="6"/>
      <c r="E41818" s="6"/>
      <c r="F41818" s="6"/>
      <c r="U41818" s="11"/>
      <c r="AO41818" s="11"/>
    </row>
    <row r="41819" spans="2:41" x14ac:dyDescent="0.25">
      <c r="B41819" s="6"/>
      <c r="D41819" s="6"/>
      <c r="E41819" s="6"/>
      <c r="F41819" s="6"/>
      <c r="U41819" s="11"/>
      <c r="AO41819" s="11"/>
    </row>
    <row r="41820" spans="2:41" x14ac:dyDescent="0.25">
      <c r="B41820" s="6"/>
      <c r="D41820" s="6"/>
      <c r="E41820" s="6"/>
      <c r="F41820" s="6"/>
      <c r="U41820" s="11"/>
      <c r="AO41820" s="11"/>
    </row>
    <row r="41821" spans="2:41" x14ac:dyDescent="0.25">
      <c r="B41821" s="6"/>
      <c r="D41821" s="6"/>
      <c r="E41821" s="6"/>
      <c r="F41821" s="6"/>
      <c r="U41821" s="11"/>
      <c r="AO41821" s="11"/>
    </row>
    <row r="41822" spans="2:41" x14ac:dyDescent="0.25">
      <c r="B41822" s="6"/>
      <c r="D41822" s="6"/>
      <c r="E41822" s="6"/>
      <c r="F41822" s="6"/>
      <c r="U41822" s="11"/>
      <c r="AO41822" s="11"/>
    </row>
    <row r="41823" spans="2:41" x14ac:dyDescent="0.25">
      <c r="B41823" s="6"/>
      <c r="D41823" s="6"/>
      <c r="E41823" s="6"/>
      <c r="F41823" s="6"/>
      <c r="U41823" s="11"/>
      <c r="AO41823" s="11"/>
    </row>
    <row r="41824" spans="2:41" x14ac:dyDescent="0.25">
      <c r="B41824" s="6"/>
      <c r="D41824" s="6"/>
      <c r="E41824" s="6"/>
      <c r="F41824" s="6"/>
      <c r="U41824" s="11"/>
      <c r="AO41824" s="11"/>
    </row>
    <row r="41825" spans="2:41" x14ac:dyDescent="0.25">
      <c r="B41825" s="6"/>
      <c r="D41825" s="6"/>
      <c r="E41825" s="6"/>
      <c r="F41825" s="6"/>
      <c r="U41825" s="11"/>
      <c r="AO41825" s="11"/>
    </row>
    <row r="41826" spans="2:41" x14ac:dyDescent="0.25">
      <c r="B41826" s="6"/>
      <c r="D41826" s="6"/>
      <c r="E41826" s="6"/>
      <c r="F41826" s="6"/>
      <c r="U41826" s="11"/>
      <c r="AO41826" s="11"/>
    </row>
    <row r="41827" spans="2:41" x14ac:dyDescent="0.25">
      <c r="B41827" s="6"/>
      <c r="D41827" s="6"/>
      <c r="E41827" s="6"/>
      <c r="F41827" s="6"/>
      <c r="U41827" s="11"/>
      <c r="AO41827" s="11"/>
    </row>
    <row r="41828" spans="2:41" x14ac:dyDescent="0.25">
      <c r="B41828" s="6"/>
      <c r="D41828" s="6"/>
      <c r="E41828" s="6"/>
      <c r="F41828" s="6"/>
      <c r="U41828" s="11"/>
      <c r="AO41828" s="11"/>
    </row>
    <row r="41829" spans="2:41" x14ac:dyDescent="0.25">
      <c r="B41829" s="6"/>
      <c r="D41829" s="6"/>
      <c r="E41829" s="6"/>
      <c r="F41829" s="6"/>
      <c r="U41829" s="11"/>
      <c r="AO41829" s="11"/>
    </row>
    <row r="41830" spans="2:41" x14ac:dyDescent="0.25">
      <c r="B41830" s="6"/>
      <c r="D41830" s="6"/>
      <c r="E41830" s="6"/>
      <c r="F41830" s="6"/>
      <c r="U41830" s="11"/>
      <c r="AO41830" s="11"/>
    </row>
    <row r="41831" spans="2:41" x14ac:dyDescent="0.25">
      <c r="B41831" s="6"/>
      <c r="D41831" s="6"/>
      <c r="E41831" s="6"/>
      <c r="F41831" s="6"/>
      <c r="U41831" s="11"/>
      <c r="AO41831" s="11"/>
    </row>
    <row r="41832" spans="2:41" x14ac:dyDescent="0.25">
      <c r="B41832" s="6"/>
      <c r="D41832" s="6"/>
      <c r="E41832" s="6"/>
      <c r="F41832" s="6"/>
      <c r="U41832" s="11"/>
      <c r="AO41832" s="11"/>
    </row>
    <row r="41833" spans="2:41" x14ac:dyDescent="0.25">
      <c r="B41833" s="6"/>
      <c r="D41833" s="6"/>
      <c r="E41833" s="6"/>
      <c r="F41833" s="6"/>
      <c r="U41833" s="11"/>
      <c r="AO41833" s="11"/>
    </row>
    <row r="41834" spans="2:41" x14ac:dyDescent="0.25">
      <c r="B41834" s="6"/>
      <c r="D41834" s="6"/>
      <c r="E41834" s="6"/>
      <c r="F41834" s="6"/>
      <c r="U41834" s="11"/>
      <c r="AO41834" s="11"/>
    </row>
    <row r="41835" spans="2:41" x14ac:dyDescent="0.25">
      <c r="B41835" s="6"/>
      <c r="D41835" s="6"/>
      <c r="E41835" s="6"/>
      <c r="F41835" s="6"/>
      <c r="U41835" s="11"/>
      <c r="AO41835" s="11"/>
    </row>
    <row r="41836" spans="2:41" x14ac:dyDescent="0.25">
      <c r="B41836" s="6"/>
      <c r="D41836" s="6"/>
      <c r="E41836" s="6"/>
      <c r="F41836" s="6"/>
      <c r="U41836" s="11"/>
      <c r="AO41836" s="11"/>
    </row>
    <row r="41837" spans="2:41" x14ac:dyDescent="0.25">
      <c r="B41837" s="6"/>
      <c r="D41837" s="6"/>
      <c r="E41837" s="6"/>
      <c r="F41837" s="6"/>
      <c r="U41837" s="11"/>
      <c r="AO41837" s="11"/>
    </row>
    <row r="41838" spans="2:41" x14ac:dyDescent="0.25">
      <c r="B41838" s="6"/>
      <c r="D41838" s="6"/>
      <c r="E41838" s="6"/>
      <c r="F41838" s="6"/>
      <c r="U41838" s="11"/>
      <c r="AO41838" s="11"/>
    </row>
    <row r="41839" spans="2:41" x14ac:dyDescent="0.25">
      <c r="B41839" s="6"/>
      <c r="D41839" s="6"/>
      <c r="E41839" s="6"/>
      <c r="F41839" s="6"/>
      <c r="U41839" s="11"/>
      <c r="AO41839" s="11"/>
    </row>
    <row r="41840" spans="2:41" x14ac:dyDescent="0.25">
      <c r="B41840" s="6"/>
      <c r="D41840" s="6"/>
      <c r="E41840" s="6"/>
      <c r="F41840" s="6"/>
      <c r="U41840" s="11"/>
      <c r="AO41840" s="11"/>
    </row>
    <row r="41841" spans="2:41" x14ac:dyDescent="0.25">
      <c r="B41841" s="6"/>
      <c r="D41841" s="6"/>
      <c r="E41841" s="6"/>
      <c r="F41841" s="6"/>
      <c r="U41841" s="11"/>
      <c r="AO41841" s="11"/>
    </row>
    <row r="41842" spans="2:41" x14ac:dyDescent="0.25">
      <c r="B41842" s="6"/>
      <c r="D41842" s="6"/>
      <c r="E41842" s="6"/>
      <c r="F41842" s="6"/>
      <c r="U41842" s="11"/>
      <c r="AO41842" s="11"/>
    </row>
    <row r="41843" spans="2:41" x14ac:dyDescent="0.25">
      <c r="B41843" s="6"/>
      <c r="D41843" s="6"/>
      <c r="E41843" s="6"/>
      <c r="F41843" s="6"/>
      <c r="U41843" s="11"/>
      <c r="AO41843" s="11"/>
    </row>
    <row r="41844" spans="2:41" x14ac:dyDescent="0.25">
      <c r="B41844" s="6"/>
      <c r="D41844" s="6"/>
      <c r="E41844" s="6"/>
      <c r="F41844" s="6"/>
      <c r="U41844" s="11"/>
      <c r="AO41844" s="11"/>
    </row>
    <row r="41845" spans="2:41" x14ac:dyDescent="0.25">
      <c r="B41845" s="6"/>
      <c r="D41845" s="6"/>
      <c r="E41845" s="6"/>
      <c r="F41845" s="6"/>
      <c r="U41845" s="11"/>
      <c r="AO41845" s="11"/>
    </row>
    <row r="41846" spans="2:41" x14ac:dyDescent="0.25">
      <c r="B41846" s="6"/>
      <c r="D41846" s="6"/>
      <c r="E41846" s="6"/>
      <c r="F41846" s="6"/>
      <c r="U41846" s="11"/>
      <c r="AO41846" s="11"/>
    </row>
    <row r="41847" spans="2:41" x14ac:dyDescent="0.25">
      <c r="B41847" s="6"/>
      <c r="D41847" s="6"/>
      <c r="E41847" s="6"/>
      <c r="F41847" s="6"/>
      <c r="U41847" s="11"/>
      <c r="AO41847" s="11"/>
    </row>
    <row r="41848" spans="2:41" x14ac:dyDescent="0.25">
      <c r="B41848" s="6"/>
      <c r="D41848" s="6"/>
      <c r="E41848" s="6"/>
      <c r="F41848" s="6"/>
      <c r="U41848" s="11"/>
      <c r="AO41848" s="11"/>
    </row>
    <row r="41849" spans="2:41" x14ac:dyDescent="0.25">
      <c r="B41849" s="6"/>
      <c r="D41849" s="6"/>
      <c r="E41849" s="6"/>
      <c r="F41849" s="6"/>
      <c r="U41849" s="11"/>
      <c r="AO41849" s="11"/>
    </row>
    <row r="41850" spans="2:41" x14ac:dyDescent="0.25">
      <c r="B41850" s="6"/>
      <c r="D41850" s="6"/>
      <c r="E41850" s="6"/>
      <c r="F41850" s="6"/>
      <c r="U41850" s="11"/>
      <c r="AO41850" s="11"/>
    </row>
    <row r="41851" spans="2:41" x14ac:dyDescent="0.25">
      <c r="B41851" s="6"/>
      <c r="D41851" s="6"/>
      <c r="E41851" s="6"/>
      <c r="F41851" s="6"/>
      <c r="U41851" s="11"/>
      <c r="AO41851" s="11"/>
    </row>
    <row r="41852" spans="2:41" x14ac:dyDescent="0.25">
      <c r="B41852" s="6"/>
      <c r="D41852" s="6"/>
      <c r="E41852" s="6"/>
      <c r="F41852" s="6"/>
      <c r="U41852" s="11"/>
      <c r="AO41852" s="11"/>
    </row>
    <row r="41853" spans="2:41" x14ac:dyDescent="0.25">
      <c r="B41853" s="6"/>
      <c r="D41853" s="6"/>
      <c r="E41853" s="6"/>
      <c r="F41853" s="6"/>
      <c r="U41853" s="11"/>
      <c r="AO41853" s="11"/>
    </row>
    <row r="41854" spans="2:41" x14ac:dyDescent="0.25">
      <c r="B41854" s="6"/>
      <c r="D41854" s="6"/>
      <c r="E41854" s="6"/>
      <c r="F41854" s="6"/>
      <c r="U41854" s="11"/>
      <c r="AO41854" s="11"/>
    </row>
    <row r="41855" spans="2:41" x14ac:dyDescent="0.25">
      <c r="B41855" s="6"/>
      <c r="D41855" s="6"/>
      <c r="E41855" s="6"/>
      <c r="F41855" s="6"/>
      <c r="U41855" s="11"/>
      <c r="AO41855" s="11"/>
    </row>
    <row r="41856" spans="2:41" x14ac:dyDescent="0.25">
      <c r="B41856" s="6"/>
      <c r="D41856" s="6"/>
      <c r="E41856" s="6"/>
      <c r="F41856" s="6"/>
      <c r="U41856" s="11"/>
      <c r="AO41856" s="11"/>
    </row>
    <row r="41857" spans="2:41" x14ac:dyDescent="0.25">
      <c r="B41857" s="6"/>
      <c r="D41857" s="6"/>
      <c r="E41857" s="6"/>
      <c r="F41857" s="6"/>
      <c r="U41857" s="11"/>
      <c r="AO41857" s="11"/>
    </row>
    <row r="41858" spans="2:41" x14ac:dyDescent="0.25">
      <c r="B41858" s="6"/>
      <c r="D41858" s="6"/>
      <c r="E41858" s="6"/>
      <c r="F41858" s="6"/>
      <c r="U41858" s="11"/>
      <c r="AO41858" s="11"/>
    </row>
    <row r="41859" spans="2:41" x14ac:dyDescent="0.25">
      <c r="B41859" s="6"/>
      <c r="D41859" s="6"/>
      <c r="E41859" s="6"/>
      <c r="F41859" s="6"/>
      <c r="U41859" s="11"/>
      <c r="AO41859" s="11"/>
    </row>
    <row r="41860" spans="2:41" x14ac:dyDescent="0.25">
      <c r="B41860" s="6"/>
      <c r="D41860" s="6"/>
      <c r="E41860" s="6"/>
      <c r="F41860" s="6"/>
      <c r="U41860" s="11"/>
      <c r="AO41860" s="11"/>
    </row>
    <row r="41861" spans="2:41" x14ac:dyDescent="0.25">
      <c r="B41861" s="6"/>
      <c r="D41861" s="6"/>
      <c r="E41861" s="6"/>
      <c r="F41861" s="6"/>
      <c r="U41861" s="11"/>
      <c r="AO41861" s="11"/>
    </row>
    <row r="41862" spans="2:41" x14ac:dyDescent="0.25">
      <c r="B41862" s="6"/>
      <c r="D41862" s="6"/>
      <c r="E41862" s="6"/>
      <c r="F41862" s="6"/>
      <c r="U41862" s="11"/>
      <c r="AO41862" s="11"/>
    </row>
    <row r="41863" spans="2:41" x14ac:dyDescent="0.25">
      <c r="B41863" s="6"/>
      <c r="D41863" s="6"/>
      <c r="E41863" s="6"/>
      <c r="F41863" s="6"/>
      <c r="U41863" s="11"/>
      <c r="AO41863" s="11"/>
    </row>
    <row r="41864" spans="2:41" x14ac:dyDescent="0.25">
      <c r="B41864" s="6"/>
      <c r="D41864" s="6"/>
      <c r="E41864" s="6"/>
      <c r="F41864" s="6"/>
      <c r="U41864" s="11"/>
      <c r="AO41864" s="11"/>
    </row>
    <row r="41865" spans="2:41" x14ac:dyDescent="0.25">
      <c r="B41865" s="6"/>
      <c r="D41865" s="6"/>
      <c r="E41865" s="6"/>
      <c r="F41865" s="6"/>
      <c r="U41865" s="11"/>
      <c r="AO41865" s="11"/>
    </row>
    <row r="41866" spans="2:41" x14ac:dyDescent="0.25">
      <c r="B41866" s="6"/>
      <c r="D41866" s="6"/>
      <c r="E41866" s="6"/>
      <c r="F41866" s="6"/>
      <c r="U41866" s="11"/>
      <c r="AO41866" s="11"/>
    </row>
    <row r="41867" spans="2:41" x14ac:dyDescent="0.25">
      <c r="B41867" s="6"/>
      <c r="D41867" s="6"/>
      <c r="E41867" s="6"/>
      <c r="F41867" s="6"/>
      <c r="U41867" s="11"/>
      <c r="AO41867" s="11"/>
    </row>
    <row r="41868" spans="2:41" x14ac:dyDescent="0.25">
      <c r="B41868" s="6"/>
      <c r="D41868" s="6"/>
      <c r="E41868" s="6"/>
      <c r="F41868" s="6"/>
      <c r="U41868" s="11"/>
      <c r="AO41868" s="11"/>
    </row>
    <row r="41869" spans="2:41" x14ac:dyDescent="0.25">
      <c r="B41869" s="6"/>
      <c r="D41869" s="6"/>
      <c r="E41869" s="6"/>
      <c r="F41869" s="6"/>
      <c r="U41869" s="11"/>
      <c r="AO41869" s="11"/>
    </row>
    <row r="41870" spans="2:41" x14ac:dyDescent="0.25">
      <c r="B41870" s="6"/>
      <c r="D41870" s="6"/>
      <c r="E41870" s="6"/>
      <c r="F41870" s="6"/>
      <c r="U41870" s="11"/>
      <c r="AO41870" s="11"/>
    </row>
    <row r="41871" spans="2:41" x14ac:dyDescent="0.25">
      <c r="B41871" s="6"/>
      <c r="D41871" s="6"/>
      <c r="E41871" s="6"/>
      <c r="F41871" s="6"/>
      <c r="U41871" s="11"/>
      <c r="AO41871" s="11"/>
    </row>
    <row r="41872" spans="2:41" x14ac:dyDescent="0.25">
      <c r="B41872" s="6"/>
      <c r="D41872" s="6"/>
      <c r="E41872" s="6"/>
      <c r="F41872" s="6"/>
      <c r="U41872" s="11"/>
      <c r="AO41872" s="11"/>
    </row>
    <row r="41873" spans="2:41" x14ac:dyDescent="0.25">
      <c r="B41873" s="6"/>
      <c r="D41873" s="6"/>
      <c r="E41873" s="6"/>
      <c r="F41873" s="6"/>
      <c r="U41873" s="11"/>
      <c r="AO41873" s="11"/>
    </row>
    <row r="41874" spans="2:41" x14ac:dyDescent="0.25">
      <c r="B41874" s="6"/>
      <c r="D41874" s="6"/>
      <c r="E41874" s="6"/>
      <c r="F41874" s="6"/>
      <c r="U41874" s="11"/>
      <c r="AO41874" s="11"/>
    </row>
    <row r="41875" spans="2:41" x14ac:dyDescent="0.25">
      <c r="B41875" s="6"/>
      <c r="D41875" s="6"/>
      <c r="E41875" s="6"/>
      <c r="F41875" s="6"/>
      <c r="U41875" s="11"/>
      <c r="AO41875" s="11"/>
    </row>
    <row r="41876" spans="2:41" x14ac:dyDescent="0.25">
      <c r="B41876" s="6"/>
      <c r="D41876" s="6"/>
      <c r="E41876" s="6"/>
      <c r="F41876" s="6"/>
      <c r="U41876" s="11"/>
      <c r="AO41876" s="11"/>
    </row>
    <row r="41877" spans="2:41" x14ac:dyDescent="0.25">
      <c r="B41877" s="6"/>
      <c r="D41877" s="6"/>
      <c r="E41877" s="6"/>
      <c r="F41877" s="6"/>
      <c r="U41877" s="11"/>
      <c r="AO41877" s="11"/>
    </row>
    <row r="41878" spans="2:41" x14ac:dyDescent="0.25">
      <c r="B41878" s="6"/>
      <c r="D41878" s="6"/>
      <c r="E41878" s="6"/>
      <c r="F41878" s="6"/>
      <c r="U41878" s="11"/>
      <c r="AO41878" s="11"/>
    </row>
    <row r="41879" spans="2:41" x14ac:dyDescent="0.25">
      <c r="B41879" s="6"/>
      <c r="D41879" s="6"/>
      <c r="E41879" s="6"/>
      <c r="F41879" s="6"/>
      <c r="U41879" s="11"/>
      <c r="AO41879" s="11"/>
    </row>
    <row r="41880" spans="2:41" x14ac:dyDescent="0.25">
      <c r="B41880" s="6"/>
      <c r="D41880" s="6"/>
      <c r="E41880" s="6"/>
      <c r="F41880" s="6"/>
      <c r="U41880" s="11"/>
      <c r="AO41880" s="11"/>
    </row>
    <row r="41881" spans="2:41" x14ac:dyDescent="0.25">
      <c r="B41881" s="6"/>
      <c r="D41881" s="6"/>
      <c r="E41881" s="6"/>
      <c r="F41881" s="6"/>
      <c r="U41881" s="11"/>
      <c r="AO41881" s="11"/>
    </row>
    <row r="41882" spans="2:41" x14ac:dyDescent="0.25">
      <c r="B41882" s="6"/>
      <c r="D41882" s="6"/>
      <c r="E41882" s="6"/>
      <c r="F41882" s="6"/>
      <c r="U41882" s="11"/>
      <c r="AO41882" s="11"/>
    </row>
    <row r="41883" spans="2:41" x14ac:dyDescent="0.25">
      <c r="B41883" s="6"/>
      <c r="D41883" s="6"/>
      <c r="E41883" s="6"/>
      <c r="F41883" s="6"/>
      <c r="U41883" s="11"/>
      <c r="AO41883" s="11"/>
    </row>
    <row r="41884" spans="2:41" x14ac:dyDescent="0.25">
      <c r="B41884" s="6"/>
      <c r="D41884" s="6"/>
      <c r="E41884" s="6"/>
      <c r="F41884" s="6"/>
      <c r="U41884" s="11"/>
      <c r="AO41884" s="11"/>
    </row>
    <row r="41885" spans="2:41" x14ac:dyDescent="0.25">
      <c r="B41885" s="6"/>
      <c r="D41885" s="6"/>
      <c r="E41885" s="6"/>
      <c r="F41885" s="6"/>
      <c r="U41885" s="11"/>
      <c r="AO41885" s="11"/>
    </row>
    <row r="41886" spans="2:41" x14ac:dyDescent="0.25">
      <c r="B41886" s="6"/>
      <c r="D41886" s="6"/>
      <c r="E41886" s="6"/>
      <c r="F41886" s="6"/>
      <c r="U41886" s="11"/>
      <c r="AO41886" s="11"/>
    </row>
    <row r="41887" spans="2:41" x14ac:dyDescent="0.25">
      <c r="B41887" s="6"/>
      <c r="D41887" s="6"/>
      <c r="E41887" s="6"/>
      <c r="F41887" s="6"/>
      <c r="U41887" s="11"/>
      <c r="AO41887" s="11"/>
    </row>
    <row r="41888" spans="2:41" x14ac:dyDescent="0.25">
      <c r="B41888" s="6"/>
      <c r="D41888" s="6"/>
      <c r="E41888" s="6"/>
      <c r="F41888" s="6"/>
      <c r="U41888" s="11"/>
      <c r="AO41888" s="11"/>
    </row>
    <row r="41889" spans="2:41" x14ac:dyDescent="0.25">
      <c r="B41889" s="6"/>
      <c r="D41889" s="6"/>
      <c r="E41889" s="6"/>
      <c r="F41889" s="6"/>
      <c r="U41889" s="11"/>
      <c r="AO41889" s="11"/>
    </row>
    <row r="41890" spans="2:41" x14ac:dyDescent="0.25">
      <c r="B41890" s="6"/>
      <c r="D41890" s="6"/>
      <c r="E41890" s="6"/>
      <c r="F41890" s="6"/>
      <c r="U41890" s="11"/>
      <c r="AO41890" s="11"/>
    </row>
    <row r="41891" spans="2:41" x14ac:dyDescent="0.25">
      <c r="B41891" s="6"/>
      <c r="D41891" s="6"/>
      <c r="E41891" s="6"/>
      <c r="F41891" s="6"/>
      <c r="U41891" s="11"/>
      <c r="AO41891" s="11"/>
    </row>
    <row r="41892" spans="2:41" x14ac:dyDescent="0.25">
      <c r="B41892" s="6"/>
      <c r="D41892" s="6"/>
      <c r="E41892" s="6"/>
      <c r="F41892" s="6"/>
      <c r="U41892" s="11"/>
      <c r="AO41892" s="11"/>
    </row>
    <row r="41893" spans="2:41" x14ac:dyDescent="0.25">
      <c r="B41893" s="6"/>
      <c r="D41893" s="6"/>
      <c r="E41893" s="6"/>
      <c r="F41893" s="6"/>
      <c r="U41893" s="11"/>
      <c r="AO41893" s="11"/>
    </row>
    <row r="41894" spans="2:41" x14ac:dyDescent="0.25">
      <c r="B41894" s="6"/>
      <c r="D41894" s="6"/>
      <c r="E41894" s="6"/>
      <c r="F41894" s="6"/>
      <c r="U41894" s="11"/>
      <c r="AO41894" s="11"/>
    </row>
    <row r="41895" spans="2:41" x14ac:dyDescent="0.25">
      <c r="B41895" s="6"/>
      <c r="D41895" s="6"/>
      <c r="E41895" s="6"/>
      <c r="F41895" s="6"/>
      <c r="U41895" s="11"/>
      <c r="AO41895" s="11"/>
    </row>
    <row r="41896" spans="2:41" x14ac:dyDescent="0.25">
      <c r="B41896" s="6"/>
      <c r="D41896" s="6"/>
      <c r="E41896" s="6"/>
      <c r="F41896" s="6"/>
      <c r="U41896" s="11"/>
      <c r="AO41896" s="11"/>
    </row>
    <row r="41897" spans="2:41" x14ac:dyDescent="0.25">
      <c r="B41897" s="6"/>
      <c r="D41897" s="6"/>
      <c r="E41897" s="6"/>
      <c r="F41897" s="6"/>
      <c r="U41897" s="11"/>
      <c r="AO41897" s="11"/>
    </row>
    <row r="41898" spans="2:41" x14ac:dyDescent="0.25">
      <c r="B41898" s="6"/>
      <c r="D41898" s="6"/>
      <c r="E41898" s="6"/>
      <c r="F41898" s="6"/>
      <c r="U41898" s="11"/>
      <c r="AO41898" s="11"/>
    </row>
    <row r="41899" spans="2:41" x14ac:dyDescent="0.25">
      <c r="B41899" s="6"/>
      <c r="D41899" s="6"/>
      <c r="E41899" s="6"/>
      <c r="F41899" s="6"/>
      <c r="U41899" s="11"/>
      <c r="AO41899" s="11"/>
    </row>
    <row r="41900" spans="2:41" x14ac:dyDescent="0.25">
      <c r="B41900" s="6"/>
      <c r="D41900" s="6"/>
      <c r="E41900" s="6"/>
      <c r="F41900" s="6"/>
      <c r="U41900" s="11"/>
      <c r="AO41900" s="11"/>
    </row>
    <row r="41901" spans="2:41" x14ac:dyDescent="0.25">
      <c r="B41901" s="6"/>
      <c r="D41901" s="6"/>
      <c r="E41901" s="6"/>
      <c r="F41901" s="6"/>
      <c r="U41901" s="11"/>
      <c r="AO41901" s="11"/>
    </row>
    <row r="41902" spans="2:41" x14ac:dyDescent="0.25">
      <c r="B41902" s="6"/>
      <c r="D41902" s="6"/>
      <c r="E41902" s="6"/>
      <c r="F41902" s="6"/>
      <c r="U41902" s="11"/>
      <c r="AO41902" s="11"/>
    </row>
    <row r="41903" spans="2:41" x14ac:dyDescent="0.25">
      <c r="B41903" s="6"/>
      <c r="D41903" s="6"/>
      <c r="E41903" s="6"/>
      <c r="F41903" s="6"/>
      <c r="U41903" s="11"/>
      <c r="AO41903" s="11"/>
    </row>
    <row r="41904" spans="2:41" x14ac:dyDescent="0.25">
      <c r="B41904" s="6"/>
      <c r="D41904" s="6"/>
      <c r="E41904" s="6"/>
      <c r="F41904" s="6"/>
      <c r="U41904" s="11"/>
      <c r="AO41904" s="11"/>
    </row>
    <row r="41905" spans="2:41" x14ac:dyDescent="0.25">
      <c r="B41905" s="6"/>
      <c r="D41905" s="6"/>
      <c r="E41905" s="6"/>
      <c r="F41905" s="6"/>
      <c r="U41905" s="11"/>
      <c r="AO41905" s="11"/>
    </row>
    <row r="41906" spans="2:41" x14ac:dyDescent="0.25">
      <c r="B41906" s="6"/>
      <c r="D41906" s="6"/>
      <c r="E41906" s="6"/>
      <c r="F41906" s="6"/>
      <c r="U41906" s="11"/>
      <c r="AO41906" s="11"/>
    </row>
    <row r="41907" spans="2:41" x14ac:dyDescent="0.25">
      <c r="B41907" s="6"/>
      <c r="D41907" s="6"/>
      <c r="E41907" s="6"/>
      <c r="F41907" s="6"/>
      <c r="U41907" s="11"/>
      <c r="AO41907" s="11"/>
    </row>
    <row r="41908" spans="2:41" x14ac:dyDescent="0.25">
      <c r="B41908" s="6"/>
      <c r="D41908" s="6"/>
      <c r="E41908" s="6"/>
      <c r="F41908" s="6"/>
      <c r="U41908" s="11"/>
      <c r="AO41908" s="11"/>
    </row>
    <row r="41909" spans="2:41" x14ac:dyDescent="0.25">
      <c r="B41909" s="6"/>
      <c r="D41909" s="6"/>
      <c r="E41909" s="6"/>
      <c r="F41909" s="6"/>
      <c r="U41909" s="11"/>
      <c r="AO41909" s="11"/>
    </row>
    <row r="41910" spans="2:41" x14ac:dyDescent="0.25">
      <c r="B41910" s="6"/>
      <c r="D41910" s="6"/>
      <c r="E41910" s="6"/>
      <c r="F41910" s="6"/>
      <c r="U41910" s="11"/>
      <c r="AO41910" s="11"/>
    </row>
    <row r="41911" spans="2:41" x14ac:dyDescent="0.25">
      <c r="B41911" s="6"/>
      <c r="D41911" s="6"/>
      <c r="E41911" s="6"/>
      <c r="F41911" s="6"/>
      <c r="U41911" s="11"/>
      <c r="AO41911" s="11"/>
    </row>
    <row r="41912" spans="2:41" x14ac:dyDescent="0.25">
      <c r="B41912" s="6"/>
      <c r="D41912" s="6"/>
      <c r="E41912" s="6"/>
      <c r="F41912" s="6"/>
      <c r="U41912" s="11"/>
      <c r="AO41912" s="11"/>
    </row>
    <row r="41913" spans="2:41" x14ac:dyDescent="0.25">
      <c r="B41913" s="6"/>
      <c r="D41913" s="6"/>
      <c r="E41913" s="6"/>
      <c r="F41913" s="6"/>
      <c r="U41913" s="11"/>
      <c r="AO41913" s="11"/>
    </row>
    <row r="41914" spans="2:41" x14ac:dyDescent="0.25">
      <c r="B41914" s="6"/>
      <c r="D41914" s="6"/>
      <c r="E41914" s="6"/>
      <c r="F41914" s="6"/>
      <c r="U41914" s="11"/>
      <c r="AO41914" s="11"/>
    </row>
    <row r="41915" spans="2:41" x14ac:dyDescent="0.25">
      <c r="B41915" s="6"/>
      <c r="D41915" s="6"/>
      <c r="E41915" s="6"/>
      <c r="F41915" s="6"/>
      <c r="U41915" s="11"/>
      <c r="AO41915" s="11"/>
    </row>
    <row r="41916" spans="2:41" x14ac:dyDescent="0.25">
      <c r="B41916" s="6"/>
      <c r="D41916" s="6"/>
      <c r="E41916" s="6"/>
      <c r="F41916" s="6"/>
      <c r="U41916" s="11"/>
      <c r="AO41916" s="11"/>
    </row>
    <row r="41917" spans="2:41" x14ac:dyDescent="0.25">
      <c r="B41917" s="6"/>
      <c r="D41917" s="6"/>
      <c r="E41917" s="6"/>
      <c r="F41917" s="6"/>
      <c r="U41917" s="11"/>
      <c r="AO41917" s="11"/>
    </row>
    <row r="41918" spans="2:41" x14ac:dyDescent="0.25">
      <c r="B41918" s="6"/>
      <c r="D41918" s="6"/>
      <c r="E41918" s="6"/>
      <c r="F41918" s="6"/>
      <c r="U41918" s="11"/>
      <c r="AO41918" s="11"/>
    </row>
    <row r="41919" spans="2:41" x14ac:dyDescent="0.25">
      <c r="B41919" s="6"/>
      <c r="D41919" s="6"/>
      <c r="E41919" s="6"/>
      <c r="F41919" s="6"/>
      <c r="U41919" s="11"/>
      <c r="AO41919" s="11"/>
    </row>
    <row r="41920" spans="2:41" x14ac:dyDescent="0.25">
      <c r="B41920" s="6"/>
      <c r="D41920" s="6"/>
      <c r="E41920" s="6"/>
      <c r="F41920" s="6"/>
      <c r="U41920" s="11"/>
      <c r="AO41920" s="11"/>
    </row>
    <row r="41921" spans="2:41" x14ac:dyDescent="0.25">
      <c r="B41921" s="6"/>
      <c r="D41921" s="6"/>
      <c r="E41921" s="6"/>
      <c r="F41921" s="6"/>
      <c r="U41921" s="11"/>
      <c r="AO41921" s="11"/>
    </row>
    <row r="41922" spans="2:41" x14ac:dyDescent="0.25">
      <c r="B41922" s="6"/>
      <c r="D41922" s="6"/>
      <c r="E41922" s="6"/>
      <c r="F41922" s="6"/>
      <c r="U41922" s="11"/>
      <c r="AO41922" s="11"/>
    </row>
    <row r="41923" spans="2:41" x14ac:dyDescent="0.25">
      <c r="B41923" s="6"/>
      <c r="D41923" s="6"/>
      <c r="E41923" s="6"/>
      <c r="F41923" s="6"/>
      <c r="U41923" s="11"/>
      <c r="AO41923" s="11"/>
    </row>
    <row r="41924" spans="2:41" x14ac:dyDescent="0.25">
      <c r="B41924" s="6"/>
      <c r="D41924" s="6"/>
      <c r="E41924" s="6"/>
      <c r="F41924" s="6"/>
      <c r="U41924" s="11"/>
      <c r="AO41924" s="11"/>
    </row>
    <row r="41925" spans="2:41" x14ac:dyDescent="0.25">
      <c r="B41925" s="6"/>
      <c r="D41925" s="6"/>
      <c r="E41925" s="6"/>
      <c r="F41925" s="6"/>
      <c r="U41925" s="11"/>
      <c r="AO41925" s="11"/>
    </row>
    <row r="41926" spans="2:41" x14ac:dyDescent="0.25">
      <c r="B41926" s="6"/>
      <c r="D41926" s="6"/>
      <c r="E41926" s="6"/>
      <c r="F41926" s="6"/>
      <c r="U41926" s="11"/>
      <c r="AO41926" s="11"/>
    </row>
    <row r="41927" spans="2:41" x14ac:dyDescent="0.25">
      <c r="B41927" s="6"/>
      <c r="D41927" s="6"/>
      <c r="E41927" s="6"/>
      <c r="F41927" s="6"/>
      <c r="U41927" s="11"/>
      <c r="AO41927" s="11"/>
    </row>
    <row r="41928" spans="2:41" x14ac:dyDescent="0.25">
      <c r="B41928" s="6"/>
      <c r="D41928" s="6"/>
      <c r="E41928" s="6"/>
      <c r="F41928" s="6"/>
      <c r="U41928" s="11"/>
      <c r="AO41928" s="11"/>
    </row>
    <row r="41929" spans="2:41" x14ac:dyDescent="0.25">
      <c r="B41929" s="6"/>
      <c r="D41929" s="6"/>
      <c r="E41929" s="6"/>
      <c r="F41929" s="6"/>
      <c r="U41929" s="11"/>
      <c r="AO41929" s="11"/>
    </row>
    <row r="41930" spans="2:41" x14ac:dyDescent="0.25">
      <c r="B41930" s="6"/>
      <c r="D41930" s="6"/>
      <c r="E41930" s="6"/>
      <c r="F41930" s="6"/>
      <c r="U41930" s="11"/>
      <c r="AO41930" s="11"/>
    </row>
    <row r="41931" spans="2:41" x14ac:dyDescent="0.25">
      <c r="B41931" s="6"/>
      <c r="D41931" s="6"/>
      <c r="E41931" s="6"/>
      <c r="F41931" s="6"/>
      <c r="U41931" s="11"/>
      <c r="AO41931" s="11"/>
    </row>
    <row r="41932" spans="2:41" x14ac:dyDescent="0.25">
      <c r="B41932" s="6"/>
      <c r="D41932" s="6"/>
      <c r="E41932" s="6"/>
      <c r="F41932" s="6"/>
      <c r="U41932" s="11"/>
      <c r="AO41932" s="11"/>
    </row>
    <row r="41933" spans="2:41" x14ac:dyDescent="0.25">
      <c r="B41933" s="6"/>
      <c r="D41933" s="6"/>
      <c r="E41933" s="6"/>
      <c r="F41933" s="6"/>
      <c r="U41933" s="11"/>
      <c r="AO41933" s="11"/>
    </row>
    <row r="41934" spans="2:41" x14ac:dyDescent="0.25">
      <c r="B41934" s="6"/>
      <c r="D41934" s="6"/>
      <c r="E41934" s="6"/>
      <c r="F41934" s="6"/>
      <c r="U41934" s="11"/>
      <c r="AO41934" s="11"/>
    </row>
    <row r="41935" spans="2:41" x14ac:dyDescent="0.25">
      <c r="B41935" s="6"/>
      <c r="D41935" s="6"/>
      <c r="E41935" s="6"/>
      <c r="F41935" s="6"/>
      <c r="U41935" s="11"/>
      <c r="AO41935" s="11"/>
    </row>
    <row r="41936" spans="2:41" x14ac:dyDescent="0.25">
      <c r="B41936" s="6"/>
      <c r="D41936" s="6"/>
      <c r="E41936" s="6"/>
      <c r="F41936" s="6"/>
      <c r="U41936" s="11"/>
      <c r="AO41936" s="11"/>
    </row>
    <row r="41937" spans="2:41" x14ac:dyDescent="0.25">
      <c r="B41937" s="6"/>
      <c r="D41937" s="6"/>
      <c r="E41937" s="6"/>
      <c r="F41937" s="6"/>
      <c r="U41937" s="11"/>
      <c r="AO41937" s="11"/>
    </row>
    <row r="41938" spans="2:41" x14ac:dyDescent="0.25">
      <c r="B41938" s="6"/>
      <c r="D41938" s="6"/>
      <c r="E41938" s="6"/>
      <c r="F41938" s="6"/>
      <c r="U41938" s="11"/>
      <c r="AO41938" s="11"/>
    </row>
    <row r="41939" spans="2:41" x14ac:dyDescent="0.25">
      <c r="B41939" s="6"/>
      <c r="D41939" s="6"/>
      <c r="E41939" s="6"/>
      <c r="F41939" s="6"/>
      <c r="U41939" s="11"/>
      <c r="AO41939" s="11"/>
    </row>
    <row r="41940" spans="2:41" x14ac:dyDescent="0.25">
      <c r="B41940" s="6"/>
      <c r="D41940" s="6"/>
      <c r="E41940" s="6"/>
      <c r="F41940" s="6"/>
      <c r="U41940" s="11"/>
      <c r="AO41940" s="11"/>
    </row>
    <row r="41941" spans="2:41" x14ac:dyDescent="0.25">
      <c r="B41941" s="6"/>
      <c r="D41941" s="6"/>
      <c r="E41941" s="6"/>
      <c r="F41941" s="6"/>
      <c r="U41941" s="11"/>
      <c r="AO41941" s="11"/>
    </row>
    <row r="41942" spans="2:41" x14ac:dyDescent="0.25">
      <c r="B41942" s="6"/>
      <c r="D41942" s="6"/>
      <c r="E41942" s="6"/>
      <c r="F41942" s="6"/>
      <c r="U41942" s="11"/>
      <c r="AO41942" s="11"/>
    </row>
    <row r="41943" spans="2:41" x14ac:dyDescent="0.25">
      <c r="B41943" s="6"/>
      <c r="D41943" s="6"/>
      <c r="E41943" s="6"/>
      <c r="F41943" s="6"/>
      <c r="U41943" s="11"/>
      <c r="AO41943" s="11"/>
    </row>
    <row r="41944" spans="2:41" x14ac:dyDescent="0.25">
      <c r="B41944" s="6"/>
      <c r="D41944" s="6"/>
      <c r="E41944" s="6"/>
      <c r="F41944" s="6"/>
      <c r="U41944" s="11"/>
      <c r="AO41944" s="11"/>
    </row>
    <row r="41945" spans="2:41" x14ac:dyDescent="0.25">
      <c r="B41945" s="6"/>
      <c r="D41945" s="6"/>
      <c r="E41945" s="6"/>
      <c r="F41945" s="6"/>
      <c r="U41945" s="11"/>
      <c r="AO41945" s="11"/>
    </row>
    <row r="41946" spans="2:41" x14ac:dyDescent="0.25">
      <c r="B41946" s="6"/>
      <c r="D41946" s="6"/>
      <c r="E41946" s="6"/>
      <c r="F41946" s="6"/>
      <c r="U41946" s="11"/>
      <c r="AO41946" s="11"/>
    </row>
    <row r="41947" spans="2:41" x14ac:dyDescent="0.25">
      <c r="B41947" s="6"/>
      <c r="D41947" s="6"/>
      <c r="E41947" s="6"/>
      <c r="F41947" s="6"/>
      <c r="U41947" s="11"/>
      <c r="AO41947" s="11"/>
    </row>
    <row r="41948" spans="2:41" x14ac:dyDescent="0.25">
      <c r="B41948" s="6"/>
      <c r="D41948" s="6"/>
      <c r="E41948" s="6"/>
      <c r="F41948" s="6"/>
      <c r="U41948" s="11"/>
      <c r="AO41948" s="11"/>
    </row>
    <row r="41949" spans="2:41" x14ac:dyDescent="0.25">
      <c r="B41949" s="6"/>
      <c r="D41949" s="6"/>
      <c r="E41949" s="6"/>
      <c r="F41949" s="6"/>
      <c r="U41949" s="11"/>
      <c r="AO41949" s="11"/>
    </row>
    <row r="41950" spans="2:41" x14ac:dyDescent="0.25">
      <c r="B41950" s="6"/>
      <c r="D41950" s="6"/>
      <c r="E41950" s="6"/>
      <c r="F41950" s="6"/>
      <c r="U41950" s="11"/>
      <c r="AO41950" s="11"/>
    </row>
    <row r="41951" spans="2:41" x14ac:dyDescent="0.25">
      <c r="B41951" s="6"/>
      <c r="D41951" s="6"/>
      <c r="E41951" s="6"/>
      <c r="F41951" s="6"/>
      <c r="U41951" s="11"/>
      <c r="AO41951" s="11"/>
    </row>
    <row r="41952" spans="2:41" x14ac:dyDescent="0.25">
      <c r="B41952" s="6"/>
      <c r="D41952" s="6"/>
      <c r="E41952" s="6"/>
      <c r="F41952" s="6"/>
      <c r="U41952" s="11"/>
      <c r="AO41952" s="11"/>
    </row>
    <row r="41953" spans="2:41" x14ac:dyDescent="0.25">
      <c r="B41953" s="6"/>
      <c r="D41953" s="6"/>
      <c r="E41953" s="6"/>
      <c r="F41953" s="6"/>
      <c r="U41953" s="11"/>
      <c r="AO41953" s="11"/>
    </row>
    <row r="41954" spans="2:41" x14ac:dyDescent="0.25">
      <c r="B41954" s="6"/>
      <c r="D41954" s="6"/>
      <c r="E41954" s="6"/>
      <c r="F41954" s="6"/>
      <c r="U41954" s="11"/>
      <c r="AO41954" s="11"/>
    </row>
    <row r="41955" spans="2:41" x14ac:dyDescent="0.25">
      <c r="B41955" s="6"/>
      <c r="D41955" s="6"/>
      <c r="E41955" s="6"/>
      <c r="F41955" s="6"/>
      <c r="U41955" s="11"/>
      <c r="AO41955" s="11"/>
    </row>
    <row r="41956" spans="2:41" x14ac:dyDescent="0.25">
      <c r="B41956" s="6"/>
      <c r="D41956" s="6"/>
      <c r="E41956" s="6"/>
      <c r="F41956" s="6"/>
      <c r="U41956" s="11"/>
      <c r="AO41956" s="11"/>
    </row>
    <row r="41957" spans="2:41" x14ac:dyDescent="0.25">
      <c r="B41957" s="6"/>
      <c r="D41957" s="6"/>
      <c r="E41957" s="6"/>
      <c r="F41957" s="6"/>
      <c r="U41957" s="11"/>
      <c r="AO41957" s="11"/>
    </row>
    <row r="41958" spans="2:41" x14ac:dyDescent="0.25">
      <c r="B41958" s="6"/>
      <c r="D41958" s="6"/>
      <c r="E41958" s="6"/>
      <c r="F41958" s="6"/>
      <c r="U41958" s="11"/>
      <c r="AO41958" s="11"/>
    </row>
    <row r="41959" spans="2:41" x14ac:dyDescent="0.25">
      <c r="B41959" s="6"/>
      <c r="D41959" s="6"/>
      <c r="E41959" s="6"/>
      <c r="F41959" s="6"/>
      <c r="U41959" s="11"/>
      <c r="AO41959" s="11"/>
    </row>
    <row r="41960" spans="2:41" x14ac:dyDescent="0.25">
      <c r="B41960" s="6"/>
      <c r="D41960" s="6"/>
      <c r="E41960" s="6"/>
      <c r="F41960" s="6"/>
      <c r="U41960" s="11"/>
      <c r="AO41960" s="11"/>
    </row>
    <row r="41961" spans="2:41" x14ac:dyDescent="0.25">
      <c r="B41961" s="6"/>
      <c r="D41961" s="6"/>
      <c r="E41961" s="6"/>
      <c r="F41961" s="6"/>
      <c r="U41961" s="11"/>
      <c r="AO41961" s="11"/>
    </row>
    <row r="41962" spans="2:41" x14ac:dyDescent="0.25">
      <c r="B41962" s="6"/>
      <c r="D41962" s="6"/>
      <c r="E41962" s="6"/>
      <c r="F41962" s="6"/>
      <c r="U41962" s="11"/>
      <c r="AO41962" s="11"/>
    </row>
    <row r="41963" spans="2:41" x14ac:dyDescent="0.25">
      <c r="B41963" s="6"/>
      <c r="D41963" s="6"/>
      <c r="E41963" s="6"/>
      <c r="F41963" s="6"/>
      <c r="U41963" s="11"/>
      <c r="AO41963" s="11"/>
    </row>
    <row r="41964" spans="2:41" x14ac:dyDescent="0.25">
      <c r="B41964" s="6"/>
      <c r="D41964" s="6"/>
      <c r="E41964" s="6"/>
      <c r="F41964" s="6"/>
      <c r="U41964" s="11"/>
      <c r="AO41964" s="11"/>
    </row>
    <row r="41965" spans="2:41" x14ac:dyDescent="0.25">
      <c r="B41965" s="6"/>
      <c r="D41965" s="6"/>
      <c r="E41965" s="6"/>
      <c r="F41965" s="6"/>
      <c r="U41965" s="11"/>
      <c r="AO41965" s="11"/>
    </row>
    <row r="41966" spans="2:41" x14ac:dyDescent="0.25">
      <c r="B41966" s="6"/>
      <c r="D41966" s="6"/>
      <c r="E41966" s="6"/>
      <c r="F41966" s="6"/>
      <c r="U41966" s="11"/>
      <c r="AO41966" s="11"/>
    </row>
    <row r="41967" spans="2:41" x14ac:dyDescent="0.25">
      <c r="B41967" s="6"/>
      <c r="D41967" s="6"/>
      <c r="E41967" s="6"/>
      <c r="F41967" s="6"/>
      <c r="U41967" s="11"/>
      <c r="AO41967" s="11"/>
    </row>
    <row r="41968" spans="2:41" x14ac:dyDescent="0.25">
      <c r="B41968" s="6"/>
      <c r="D41968" s="6"/>
      <c r="E41968" s="6"/>
      <c r="F41968" s="6"/>
      <c r="U41968" s="11"/>
      <c r="AO41968" s="11"/>
    </row>
    <row r="41969" spans="2:41" x14ac:dyDescent="0.25">
      <c r="B41969" s="6"/>
      <c r="D41969" s="6"/>
      <c r="E41969" s="6"/>
      <c r="F41969" s="6"/>
      <c r="U41969" s="11"/>
      <c r="AO41969" s="11"/>
    </row>
    <row r="41970" spans="2:41" x14ac:dyDescent="0.25">
      <c r="B41970" s="6"/>
      <c r="D41970" s="6"/>
      <c r="E41970" s="6"/>
      <c r="F41970" s="6"/>
      <c r="U41970" s="11"/>
      <c r="AO41970" s="11"/>
    </row>
    <row r="41971" spans="2:41" x14ac:dyDescent="0.25">
      <c r="B41971" s="6"/>
      <c r="D41971" s="6"/>
      <c r="E41971" s="6"/>
      <c r="F41971" s="6"/>
      <c r="U41971" s="11"/>
      <c r="AO41971" s="11"/>
    </row>
    <row r="41972" spans="2:41" x14ac:dyDescent="0.25">
      <c r="B41972" s="6"/>
      <c r="D41972" s="6"/>
      <c r="E41972" s="6"/>
      <c r="F41972" s="6"/>
      <c r="U41972" s="11"/>
      <c r="AO41972" s="11"/>
    </row>
    <row r="41973" spans="2:41" x14ac:dyDescent="0.25">
      <c r="B41973" s="6"/>
      <c r="D41973" s="6"/>
      <c r="E41973" s="6"/>
      <c r="F41973" s="6"/>
      <c r="U41973" s="11"/>
      <c r="AO41973" s="11"/>
    </row>
    <row r="41974" spans="2:41" x14ac:dyDescent="0.25">
      <c r="B41974" s="6"/>
      <c r="D41974" s="6"/>
      <c r="E41974" s="6"/>
      <c r="F41974" s="6"/>
      <c r="U41974" s="11"/>
      <c r="AO41974" s="11"/>
    </row>
    <row r="41975" spans="2:41" x14ac:dyDescent="0.25">
      <c r="B41975" s="6"/>
      <c r="D41975" s="6"/>
      <c r="E41975" s="6"/>
      <c r="F41975" s="6"/>
      <c r="U41975" s="11"/>
      <c r="AO41975" s="11"/>
    </row>
    <row r="41976" spans="2:41" x14ac:dyDescent="0.25">
      <c r="B41976" s="6"/>
      <c r="D41976" s="6"/>
      <c r="E41976" s="6"/>
      <c r="F41976" s="6"/>
      <c r="U41976" s="11"/>
      <c r="AO41976" s="11"/>
    </row>
    <row r="41977" spans="2:41" x14ac:dyDescent="0.25">
      <c r="B41977" s="6"/>
      <c r="D41977" s="6"/>
      <c r="E41977" s="6"/>
      <c r="F41977" s="6"/>
      <c r="U41977" s="11"/>
      <c r="AO41977" s="11"/>
    </row>
    <row r="41978" spans="2:41" x14ac:dyDescent="0.25">
      <c r="B41978" s="6"/>
      <c r="D41978" s="6"/>
      <c r="E41978" s="6"/>
      <c r="F41978" s="6"/>
      <c r="U41978" s="11"/>
      <c r="AO41978" s="11"/>
    </row>
    <row r="41979" spans="2:41" x14ac:dyDescent="0.25">
      <c r="B41979" s="6"/>
      <c r="D41979" s="6"/>
      <c r="E41979" s="6"/>
      <c r="F41979" s="6"/>
      <c r="U41979" s="11"/>
      <c r="AO41979" s="11"/>
    </row>
    <row r="41980" spans="2:41" x14ac:dyDescent="0.25">
      <c r="B41980" s="6"/>
      <c r="D41980" s="6"/>
      <c r="E41980" s="6"/>
      <c r="F41980" s="6"/>
      <c r="U41980" s="11"/>
      <c r="AO41980" s="11"/>
    </row>
    <row r="41981" spans="2:41" x14ac:dyDescent="0.25">
      <c r="B41981" s="6"/>
      <c r="D41981" s="6"/>
      <c r="E41981" s="6"/>
      <c r="F41981" s="6"/>
      <c r="U41981" s="11"/>
      <c r="AO41981" s="11"/>
    </row>
    <row r="41982" spans="2:41" x14ac:dyDescent="0.25">
      <c r="B41982" s="6"/>
      <c r="D41982" s="6"/>
      <c r="E41982" s="6"/>
      <c r="F41982" s="6"/>
      <c r="U41982" s="11"/>
      <c r="AO41982" s="11"/>
    </row>
    <row r="41983" spans="2:41" x14ac:dyDescent="0.25">
      <c r="B41983" s="6"/>
      <c r="D41983" s="6"/>
      <c r="E41983" s="6"/>
      <c r="F41983" s="6"/>
      <c r="U41983" s="11"/>
      <c r="AO41983" s="11"/>
    </row>
    <row r="41984" spans="2:41" x14ac:dyDescent="0.25">
      <c r="B41984" s="6"/>
      <c r="D41984" s="6"/>
      <c r="E41984" s="6"/>
      <c r="F41984" s="6"/>
      <c r="U41984" s="11"/>
      <c r="AO41984" s="11"/>
    </row>
    <row r="41985" spans="2:41" x14ac:dyDescent="0.25">
      <c r="B41985" s="6"/>
      <c r="D41985" s="6"/>
      <c r="E41985" s="6"/>
      <c r="F41985" s="6"/>
      <c r="U41985" s="11"/>
      <c r="AO41985" s="11"/>
    </row>
    <row r="41986" spans="2:41" x14ac:dyDescent="0.25">
      <c r="B41986" s="6"/>
      <c r="D41986" s="6"/>
      <c r="E41986" s="6"/>
      <c r="F41986" s="6"/>
      <c r="U41986" s="11"/>
      <c r="AO41986" s="11"/>
    </row>
    <row r="41987" spans="2:41" x14ac:dyDescent="0.25">
      <c r="B41987" s="6"/>
      <c r="D41987" s="6"/>
      <c r="E41987" s="6"/>
      <c r="F41987" s="6"/>
      <c r="U41987" s="11"/>
      <c r="AO41987" s="11"/>
    </row>
    <row r="41988" spans="2:41" x14ac:dyDescent="0.25">
      <c r="B41988" s="6"/>
      <c r="D41988" s="6"/>
      <c r="E41988" s="6"/>
      <c r="F41988" s="6"/>
      <c r="U41988" s="11"/>
      <c r="AO41988" s="11"/>
    </row>
    <row r="41989" spans="2:41" x14ac:dyDescent="0.25">
      <c r="B41989" s="6"/>
      <c r="D41989" s="6"/>
      <c r="E41989" s="6"/>
      <c r="F41989" s="6"/>
      <c r="U41989" s="11"/>
      <c r="AO41989" s="11"/>
    </row>
    <row r="41990" spans="2:41" x14ac:dyDescent="0.25">
      <c r="B41990" s="6"/>
      <c r="D41990" s="6"/>
      <c r="E41990" s="6"/>
      <c r="F41990" s="6"/>
      <c r="U41990" s="11"/>
      <c r="AO41990" s="11"/>
    </row>
    <row r="41991" spans="2:41" x14ac:dyDescent="0.25">
      <c r="B41991" s="6"/>
      <c r="D41991" s="6"/>
      <c r="E41991" s="6"/>
      <c r="F41991" s="6"/>
      <c r="U41991" s="11"/>
      <c r="AO41991" s="11"/>
    </row>
    <row r="41992" spans="2:41" x14ac:dyDescent="0.25">
      <c r="B41992" s="6"/>
      <c r="D41992" s="6"/>
      <c r="E41992" s="6"/>
      <c r="F41992" s="6"/>
      <c r="U41992" s="11"/>
      <c r="AO41992" s="11"/>
    </row>
    <row r="41993" spans="2:41" x14ac:dyDescent="0.25">
      <c r="B41993" s="6"/>
      <c r="D41993" s="6"/>
      <c r="E41993" s="6"/>
      <c r="F41993" s="6"/>
      <c r="U41993" s="11"/>
      <c r="AO41993" s="11"/>
    </row>
    <row r="41994" spans="2:41" x14ac:dyDescent="0.25">
      <c r="B41994" s="6"/>
      <c r="D41994" s="6"/>
      <c r="E41994" s="6"/>
      <c r="F41994" s="6"/>
      <c r="U41994" s="11"/>
      <c r="AO41994" s="11"/>
    </row>
    <row r="41995" spans="2:41" x14ac:dyDescent="0.25">
      <c r="B41995" s="6"/>
      <c r="D41995" s="6"/>
      <c r="E41995" s="6"/>
      <c r="F41995" s="6"/>
      <c r="U41995" s="11"/>
      <c r="AO41995" s="11"/>
    </row>
    <row r="41996" spans="2:41" x14ac:dyDescent="0.25">
      <c r="B41996" s="6"/>
      <c r="D41996" s="6"/>
      <c r="E41996" s="6"/>
      <c r="F41996" s="6"/>
      <c r="U41996" s="11"/>
      <c r="AO41996" s="11"/>
    </row>
    <row r="41997" spans="2:41" x14ac:dyDescent="0.25">
      <c r="B41997" s="6"/>
      <c r="D41997" s="6"/>
      <c r="E41997" s="6"/>
      <c r="F41997" s="6"/>
      <c r="U41997" s="11"/>
      <c r="AO41997" s="11"/>
    </row>
    <row r="41998" spans="2:41" x14ac:dyDescent="0.25">
      <c r="B41998" s="6"/>
      <c r="D41998" s="6"/>
      <c r="E41998" s="6"/>
      <c r="F41998" s="6"/>
      <c r="U41998" s="11"/>
      <c r="AO41998" s="11"/>
    </row>
    <row r="41999" spans="2:41" x14ac:dyDescent="0.25">
      <c r="B41999" s="6"/>
      <c r="D41999" s="6"/>
      <c r="E41999" s="6"/>
      <c r="F41999" s="6"/>
      <c r="U41999" s="11"/>
      <c r="AO41999" s="11"/>
    </row>
    <row r="42000" spans="2:41" x14ac:dyDescent="0.25">
      <c r="B42000" s="6"/>
      <c r="D42000" s="6"/>
      <c r="E42000" s="6"/>
      <c r="F42000" s="6"/>
      <c r="U42000" s="11"/>
      <c r="AO42000" s="11"/>
    </row>
    <row r="42001" spans="2:41" x14ac:dyDescent="0.25">
      <c r="B42001" s="6"/>
      <c r="D42001" s="6"/>
      <c r="E42001" s="6"/>
      <c r="F42001" s="6"/>
      <c r="U42001" s="11"/>
      <c r="AO42001" s="11"/>
    </row>
    <row r="42002" spans="2:41" x14ac:dyDescent="0.25">
      <c r="B42002" s="6"/>
      <c r="D42002" s="6"/>
      <c r="E42002" s="6"/>
      <c r="F42002" s="6"/>
      <c r="U42002" s="11"/>
      <c r="AO42002" s="11"/>
    </row>
    <row r="42003" spans="2:41" x14ac:dyDescent="0.25">
      <c r="B42003" s="6"/>
      <c r="D42003" s="6"/>
      <c r="E42003" s="6"/>
      <c r="F42003" s="6"/>
      <c r="U42003" s="11"/>
      <c r="AO42003" s="11"/>
    </row>
    <row r="42004" spans="2:41" x14ac:dyDescent="0.25">
      <c r="B42004" s="6"/>
      <c r="D42004" s="6"/>
      <c r="E42004" s="6"/>
      <c r="F42004" s="6"/>
      <c r="U42004" s="11"/>
      <c r="AO42004" s="11"/>
    </row>
    <row r="42005" spans="2:41" x14ac:dyDescent="0.25">
      <c r="B42005" s="6"/>
      <c r="D42005" s="6"/>
      <c r="E42005" s="6"/>
      <c r="F42005" s="6"/>
      <c r="U42005" s="11"/>
      <c r="AO42005" s="11"/>
    </row>
    <row r="42006" spans="2:41" x14ac:dyDescent="0.25">
      <c r="B42006" s="6"/>
      <c r="D42006" s="6"/>
      <c r="E42006" s="6"/>
      <c r="F42006" s="6"/>
      <c r="U42006" s="11"/>
      <c r="AO42006" s="11"/>
    </row>
    <row r="42007" spans="2:41" x14ac:dyDescent="0.25">
      <c r="B42007" s="6"/>
      <c r="D42007" s="6"/>
      <c r="E42007" s="6"/>
      <c r="F42007" s="6"/>
      <c r="U42007" s="11"/>
      <c r="AO42007" s="11"/>
    </row>
    <row r="42008" spans="2:41" x14ac:dyDescent="0.25">
      <c r="B42008" s="6"/>
      <c r="D42008" s="6"/>
      <c r="E42008" s="6"/>
      <c r="F42008" s="6"/>
      <c r="U42008" s="11"/>
      <c r="AO42008" s="11"/>
    </row>
    <row r="42009" spans="2:41" x14ac:dyDescent="0.25">
      <c r="B42009" s="6"/>
      <c r="D42009" s="6"/>
      <c r="E42009" s="6"/>
      <c r="F42009" s="6"/>
      <c r="U42009" s="11"/>
      <c r="AO42009" s="11"/>
    </row>
    <row r="42010" spans="2:41" x14ac:dyDescent="0.25">
      <c r="B42010" s="6"/>
      <c r="D42010" s="6"/>
      <c r="E42010" s="6"/>
      <c r="F42010" s="6"/>
      <c r="U42010" s="11"/>
      <c r="AO42010" s="11"/>
    </row>
    <row r="42011" spans="2:41" x14ac:dyDescent="0.25">
      <c r="B42011" s="6"/>
      <c r="D42011" s="6"/>
      <c r="E42011" s="6"/>
      <c r="F42011" s="6"/>
      <c r="U42011" s="11"/>
      <c r="AO42011" s="11"/>
    </row>
    <row r="42012" spans="2:41" x14ac:dyDescent="0.25">
      <c r="B42012" s="6"/>
      <c r="D42012" s="6"/>
      <c r="E42012" s="6"/>
      <c r="F42012" s="6"/>
      <c r="U42012" s="11"/>
      <c r="AO42012" s="11"/>
    </row>
    <row r="42013" spans="2:41" x14ac:dyDescent="0.25">
      <c r="B42013" s="6"/>
      <c r="D42013" s="6"/>
      <c r="E42013" s="6"/>
      <c r="F42013" s="6"/>
      <c r="U42013" s="11"/>
      <c r="AO42013" s="11"/>
    </row>
    <row r="42014" spans="2:41" x14ac:dyDescent="0.25">
      <c r="B42014" s="6"/>
      <c r="D42014" s="6"/>
      <c r="E42014" s="6"/>
      <c r="F42014" s="6"/>
      <c r="U42014" s="11"/>
      <c r="AO42014" s="11"/>
    </row>
    <row r="42015" spans="2:41" x14ac:dyDescent="0.25">
      <c r="B42015" s="6"/>
      <c r="D42015" s="6"/>
      <c r="E42015" s="6"/>
      <c r="F42015" s="6"/>
      <c r="U42015" s="11"/>
      <c r="AO42015" s="11"/>
    </row>
    <row r="42016" spans="2:41" x14ac:dyDescent="0.25">
      <c r="B42016" s="6"/>
      <c r="D42016" s="6"/>
      <c r="E42016" s="6"/>
      <c r="F42016" s="6"/>
      <c r="U42016" s="11"/>
      <c r="AO42016" s="11"/>
    </row>
    <row r="42017" spans="2:41" x14ac:dyDescent="0.25">
      <c r="B42017" s="6"/>
      <c r="D42017" s="6"/>
      <c r="E42017" s="6"/>
      <c r="F42017" s="6"/>
      <c r="U42017" s="11"/>
      <c r="AO42017" s="11"/>
    </row>
    <row r="42018" spans="2:41" x14ac:dyDescent="0.25">
      <c r="B42018" s="6"/>
      <c r="D42018" s="6"/>
      <c r="E42018" s="6"/>
      <c r="F42018" s="6"/>
      <c r="U42018" s="11"/>
      <c r="AO42018" s="11"/>
    </row>
    <row r="42019" spans="2:41" x14ac:dyDescent="0.25">
      <c r="B42019" s="6"/>
      <c r="D42019" s="6"/>
      <c r="E42019" s="6"/>
      <c r="F42019" s="6"/>
      <c r="U42019" s="11"/>
      <c r="AO42019" s="11"/>
    </row>
    <row r="42020" spans="2:41" x14ac:dyDescent="0.25">
      <c r="B42020" s="6"/>
      <c r="D42020" s="6"/>
      <c r="E42020" s="6"/>
      <c r="F42020" s="6"/>
      <c r="U42020" s="11"/>
      <c r="AO42020" s="11"/>
    </row>
    <row r="42021" spans="2:41" x14ac:dyDescent="0.25">
      <c r="B42021" s="6"/>
      <c r="D42021" s="6"/>
      <c r="E42021" s="6"/>
      <c r="F42021" s="6"/>
      <c r="U42021" s="11"/>
      <c r="AO42021" s="11"/>
    </row>
    <row r="42022" spans="2:41" x14ac:dyDescent="0.25">
      <c r="B42022" s="6"/>
      <c r="D42022" s="6"/>
      <c r="E42022" s="6"/>
      <c r="F42022" s="6"/>
      <c r="U42022" s="11"/>
      <c r="AO42022" s="11"/>
    </row>
    <row r="42023" spans="2:41" x14ac:dyDescent="0.25">
      <c r="B42023" s="6"/>
      <c r="D42023" s="6"/>
      <c r="E42023" s="6"/>
      <c r="F42023" s="6"/>
      <c r="U42023" s="11"/>
      <c r="AO42023" s="11"/>
    </row>
    <row r="42024" spans="2:41" x14ac:dyDescent="0.25">
      <c r="B42024" s="6"/>
      <c r="D42024" s="6"/>
      <c r="E42024" s="6"/>
      <c r="F42024" s="6"/>
      <c r="U42024" s="11"/>
      <c r="AO42024" s="11"/>
    </row>
    <row r="42025" spans="2:41" x14ac:dyDescent="0.25">
      <c r="B42025" s="6"/>
      <c r="D42025" s="6"/>
      <c r="E42025" s="6"/>
      <c r="F42025" s="6"/>
      <c r="U42025" s="11"/>
      <c r="AO42025" s="11"/>
    </row>
    <row r="42026" spans="2:41" x14ac:dyDescent="0.25">
      <c r="B42026" s="6"/>
      <c r="D42026" s="6"/>
      <c r="E42026" s="6"/>
      <c r="F42026" s="6"/>
      <c r="U42026" s="11"/>
      <c r="AO42026" s="11"/>
    </row>
    <row r="42027" spans="2:41" x14ac:dyDescent="0.25">
      <c r="B42027" s="6"/>
      <c r="D42027" s="6"/>
      <c r="E42027" s="6"/>
      <c r="F42027" s="6"/>
      <c r="U42027" s="11"/>
      <c r="AO42027" s="11"/>
    </row>
    <row r="42028" spans="2:41" x14ac:dyDescent="0.25">
      <c r="B42028" s="6"/>
      <c r="D42028" s="6"/>
      <c r="E42028" s="6"/>
      <c r="F42028" s="6"/>
      <c r="U42028" s="11"/>
      <c r="AO42028" s="11"/>
    </row>
    <row r="42029" spans="2:41" x14ac:dyDescent="0.25">
      <c r="B42029" s="6"/>
      <c r="D42029" s="6"/>
      <c r="E42029" s="6"/>
      <c r="F42029" s="6"/>
      <c r="U42029" s="11"/>
      <c r="AO42029" s="11"/>
    </row>
    <row r="42030" spans="2:41" x14ac:dyDescent="0.25">
      <c r="B42030" s="6"/>
      <c r="D42030" s="6"/>
      <c r="E42030" s="6"/>
      <c r="F42030" s="6"/>
      <c r="U42030" s="11"/>
      <c r="AO42030" s="11"/>
    </row>
    <row r="42031" spans="2:41" x14ac:dyDescent="0.25">
      <c r="B42031" s="6"/>
      <c r="D42031" s="6"/>
      <c r="E42031" s="6"/>
      <c r="F42031" s="6"/>
      <c r="U42031" s="11"/>
      <c r="AO42031" s="11"/>
    </row>
    <row r="42032" spans="2:41" x14ac:dyDescent="0.25">
      <c r="B42032" s="6"/>
      <c r="D42032" s="6"/>
      <c r="E42032" s="6"/>
      <c r="F42032" s="6"/>
      <c r="U42032" s="11"/>
      <c r="AO42032" s="11"/>
    </row>
    <row r="42033" spans="2:41" x14ac:dyDescent="0.25">
      <c r="B42033" s="6"/>
      <c r="D42033" s="6"/>
      <c r="E42033" s="6"/>
      <c r="F42033" s="6"/>
      <c r="U42033" s="11"/>
      <c r="AO42033" s="11"/>
    </row>
    <row r="42034" spans="2:41" x14ac:dyDescent="0.25">
      <c r="B42034" s="6"/>
      <c r="D42034" s="6"/>
      <c r="E42034" s="6"/>
      <c r="F42034" s="6"/>
      <c r="U42034" s="11"/>
      <c r="AO42034" s="11"/>
    </row>
    <row r="42035" spans="2:41" x14ac:dyDescent="0.25">
      <c r="B42035" s="6"/>
      <c r="D42035" s="6"/>
      <c r="E42035" s="6"/>
      <c r="F42035" s="6"/>
      <c r="U42035" s="11"/>
      <c r="AO42035" s="11"/>
    </row>
    <row r="42036" spans="2:41" x14ac:dyDescent="0.25">
      <c r="B42036" s="6"/>
      <c r="D42036" s="6"/>
      <c r="E42036" s="6"/>
      <c r="F42036" s="6"/>
      <c r="U42036" s="11"/>
      <c r="AO42036" s="11"/>
    </row>
    <row r="42037" spans="2:41" x14ac:dyDescent="0.25">
      <c r="B42037" s="6"/>
      <c r="D42037" s="6"/>
      <c r="E42037" s="6"/>
      <c r="F42037" s="6"/>
      <c r="U42037" s="11"/>
      <c r="AO42037" s="11"/>
    </row>
    <row r="42038" spans="2:41" x14ac:dyDescent="0.25">
      <c r="B42038" s="6"/>
      <c r="D42038" s="6"/>
      <c r="E42038" s="6"/>
      <c r="F42038" s="6"/>
      <c r="U42038" s="11"/>
      <c r="AO42038" s="11"/>
    </row>
    <row r="42039" spans="2:41" x14ac:dyDescent="0.25">
      <c r="B42039" s="6"/>
      <c r="D42039" s="6"/>
      <c r="E42039" s="6"/>
      <c r="F42039" s="6"/>
      <c r="U42039" s="11"/>
      <c r="AO42039" s="11"/>
    </row>
    <row r="42040" spans="2:41" x14ac:dyDescent="0.25">
      <c r="B42040" s="6"/>
      <c r="D42040" s="6"/>
      <c r="E42040" s="6"/>
      <c r="F42040" s="6"/>
      <c r="U42040" s="11"/>
      <c r="AO42040" s="11"/>
    </row>
    <row r="42041" spans="2:41" x14ac:dyDescent="0.25">
      <c r="B42041" s="6"/>
      <c r="D42041" s="6"/>
      <c r="E42041" s="6"/>
      <c r="F42041" s="6"/>
      <c r="U42041" s="11"/>
      <c r="AO42041" s="11"/>
    </row>
    <row r="42042" spans="2:41" x14ac:dyDescent="0.25">
      <c r="B42042" s="6"/>
      <c r="D42042" s="6"/>
      <c r="E42042" s="6"/>
      <c r="F42042" s="6"/>
      <c r="U42042" s="11"/>
      <c r="AO42042" s="11"/>
    </row>
    <row r="42043" spans="2:41" x14ac:dyDescent="0.25">
      <c r="B42043" s="6"/>
      <c r="D42043" s="6"/>
      <c r="E42043" s="6"/>
      <c r="F42043" s="6"/>
      <c r="U42043" s="11"/>
      <c r="AO42043" s="11"/>
    </row>
    <row r="42044" spans="2:41" x14ac:dyDescent="0.25">
      <c r="B42044" s="6"/>
      <c r="D42044" s="6"/>
      <c r="E42044" s="6"/>
      <c r="F42044" s="6"/>
      <c r="U42044" s="11"/>
      <c r="AO42044" s="11"/>
    </row>
    <row r="42045" spans="2:41" x14ac:dyDescent="0.25">
      <c r="B42045" s="6"/>
      <c r="D42045" s="6"/>
      <c r="E42045" s="6"/>
      <c r="F42045" s="6"/>
      <c r="U42045" s="11"/>
      <c r="AO42045" s="11"/>
    </row>
    <row r="42046" spans="2:41" x14ac:dyDescent="0.25">
      <c r="B42046" s="6"/>
      <c r="D42046" s="6"/>
      <c r="E42046" s="6"/>
      <c r="F42046" s="6"/>
      <c r="U42046" s="11"/>
      <c r="AO42046" s="11"/>
    </row>
    <row r="42047" spans="2:41" x14ac:dyDescent="0.25">
      <c r="B42047" s="6"/>
      <c r="D42047" s="6"/>
      <c r="E42047" s="6"/>
      <c r="F42047" s="6"/>
      <c r="U42047" s="11"/>
      <c r="AO42047" s="11"/>
    </row>
    <row r="42048" spans="2:41" x14ac:dyDescent="0.25">
      <c r="B42048" s="6"/>
      <c r="D42048" s="6"/>
      <c r="E42048" s="6"/>
      <c r="F42048" s="6"/>
      <c r="U42048" s="11"/>
      <c r="AO42048" s="11"/>
    </row>
    <row r="42049" spans="2:41" x14ac:dyDescent="0.25">
      <c r="B42049" s="6"/>
      <c r="D42049" s="6"/>
      <c r="E42049" s="6"/>
      <c r="F42049" s="6"/>
      <c r="U42049" s="11"/>
      <c r="AO42049" s="11"/>
    </row>
    <row r="42050" spans="2:41" x14ac:dyDescent="0.25">
      <c r="B42050" s="6"/>
      <c r="D42050" s="6"/>
      <c r="E42050" s="6"/>
      <c r="F42050" s="6"/>
      <c r="U42050" s="11"/>
      <c r="AO42050" s="11"/>
    </row>
    <row r="42051" spans="2:41" x14ac:dyDescent="0.25">
      <c r="B42051" s="6"/>
      <c r="D42051" s="6"/>
      <c r="E42051" s="6"/>
      <c r="F42051" s="6"/>
      <c r="U42051" s="11"/>
      <c r="AO42051" s="11"/>
    </row>
    <row r="42052" spans="2:41" x14ac:dyDescent="0.25">
      <c r="B42052" s="6"/>
      <c r="D42052" s="6"/>
      <c r="E42052" s="6"/>
      <c r="F42052" s="6"/>
      <c r="U42052" s="11"/>
      <c r="AO42052" s="11"/>
    </row>
    <row r="42053" spans="2:41" x14ac:dyDescent="0.25">
      <c r="B42053" s="6"/>
      <c r="D42053" s="6"/>
      <c r="E42053" s="6"/>
      <c r="F42053" s="6"/>
      <c r="U42053" s="11"/>
      <c r="AO42053" s="11"/>
    </row>
    <row r="42054" spans="2:41" x14ac:dyDescent="0.25">
      <c r="B42054" s="6"/>
      <c r="D42054" s="6"/>
      <c r="E42054" s="6"/>
      <c r="F42054" s="6"/>
      <c r="U42054" s="11"/>
      <c r="AO42054" s="11"/>
    </row>
    <row r="42055" spans="2:41" x14ac:dyDescent="0.25">
      <c r="B42055" s="6"/>
      <c r="D42055" s="6"/>
      <c r="E42055" s="6"/>
      <c r="F42055" s="6"/>
      <c r="U42055" s="11"/>
      <c r="AO42055" s="11"/>
    </row>
    <row r="42056" spans="2:41" x14ac:dyDescent="0.25">
      <c r="B42056" s="6"/>
      <c r="D42056" s="6"/>
      <c r="E42056" s="6"/>
      <c r="F42056" s="6"/>
      <c r="U42056" s="11"/>
      <c r="AO42056" s="11"/>
    </row>
    <row r="42057" spans="2:41" x14ac:dyDescent="0.25">
      <c r="B42057" s="6"/>
      <c r="D42057" s="6"/>
      <c r="E42057" s="6"/>
      <c r="F42057" s="6"/>
      <c r="U42057" s="11"/>
      <c r="AO42057" s="11"/>
    </row>
    <row r="42058" spans="2:41" x14ac:dyDescent="0.25">
      <c r="B42058" s="6"/>
      <c r="D42058" s="6"/>
      <c r="E42058" s="6"/>
      <c r="F42058" s="6"/>
      <c r="U42058" s="11"/>
      <c r="AO42058" s="11"/>
    </row>
    <row r="42059" spans="2:41" x14ac:dyDescent="0.25">
      <c r="B42059" s="6"/>
      <c r="D42059" s="6"/>
      <c r="E42059" s="6"/>
      <c r="F42059" s="6"/>
      <c r="U42059" s="11"/>
      <c r="AO42059" s="11"/>
    </row>
    <row r="42060" spans="2:41" x14ac:dyDescent="0.25">
      <c r="B42060" s="6"/>
      <c r="D42060" s="6"/>
      <c r="E42060" s="6"/>
      <c r="F42060" s="6"/>
      <c r="U42060" s="11"/>
      <c r="AO42060" s="11"/>
    </row>
    <row r="42061" spans="2:41" x14ac:dyDescent="0.25">
      <c r="B42061" s="6"/>
      <c r="D42061" s="6"/>
      <c r="E42061" s="6"/>
      <c r="F42061" s="6"/>
      <c r="U42061" s="11"/>
      <c r="AO42061" s="11"/>
    </row>
    <row r="42062" spans="2:41" x14ac:dyDescent="0.25">
      <c r="B42062" s="6"/>
      <c r="D42062" s="6"/>
      <c r="E42062" s="6"/>
      <c r="F42062" s="6"/>
      <c r="U42062" s="11"/>
      <c r="AO42062" s="11"/>
    </row>
    <row r="42063" spans="2:41" x14ac:dyDescent="0.25">
      <c r="B42063" s="6"/>
      <c r="D42063" s="6"/>
      <c r="E42063" s="6"/>
      <c r="F42063" s="6"/>
      <c r="U42063" s="11"/>
      <c r="AO42063" s="11"/>
    </row>
    <row r="42064" spans="2:41" x14ac:dyDescent="0.25">
      <c r="B42064" s="6"/>
      <c r="D42064" s="6"/>
      <c r="E42064" s="6"/>
      <c r="F42064" s="6"/>
      <c r="U42064" s="11"/>
      <c r="AO42064" s="11"/>
    </row>
    <row r="42065" spans="2:41" x14ac:dyDescent="0.25">
      <c r="B42065" s="6"/>
      <c r="D42065" s="6"/>
      <c r="E42065" s="6"/>
      <c r="F42065" s="6"/>
      <c r="U42065" s="11"/>
      <c r="AO42065" s="11"/>
    </row>
    <row r="42066" spans="2:41" x14ac:dyDescent="0.25">
      <c r="B42066" s="6"/>
      <c r="D42066" s="6"/>
      <c r="E42066" s="6"/>
      <c r="F42066" s="6"/>
      <c r="U42066" s="11"/>
      <c r="AO42066" s="11"/>
    </row>
    <row r="42067" spans="2:41" x14ac:dyDescent="0.25">
      <c r="B42067" s="6"/>
      <c r="D42067" s="6"/>
      <c r="E42067" s="6"/>
      <c r="F42067" s="6"/>
      <c r="U42067" s="11"/>
      <c r="AO42067" s="11"/>
    </row>
    <row r="42068" spans="2:41" x14ac:dyDescent="0.25">
      <c r="B42068" s="6"/>
      <c r="D42068" s="6"/>
      <c r="E42068" s="6"/>
      <c r="F42068" s="6"/>
      <c r="U42068" s="11"/>
      <c r="AO42068" s="11"/>
    </row>
    <row r="42069" spans="2:41" x14ac:dyDescent="0.25">
      <c r="B42069" s="6"/>
      <c r="D42069" s="6"/>
      <c r="E42069" s="6"/>
      <c r="F42069" s="6"/>
      <c r="U42069" s="11"/>
      <c r="AO42069" s="11"/>
    </row>
    <row r="42070" spans="2:41" x14ac:dyDescent="0.25">
      <c r="B42070" s="6"/>
      <c r="D42070" s="6"/>
      <c r="E42070" s="6"/>
      <c r="F42070" s="6"/>
      <c r="U42070" s="11"/>
      <c r="AO42070" s="11"/>
    </row>
    <row r="42071" spans="2:41" x14ac:dyDescent="0.25">
      <c r="B42071" s="6"/>
      <c r="D42071" s="6"/>
      <c r="E42071" s="6"/>
      <c r="F42071" s="6"/>
      <c r="U42071" s="11"/>
      <c r="AO42071" s="11"/>
    </row>
    <row r="42072" spans="2:41" x14ac:dyDescent="0.25">
      <c r="B42072" s="6"/>
      <c r="D42072" s="6"/>
      <c r="E42072" s="6"/>
      <c r="F42072" s="6"/>
      <c r="U42072" s="11"/>
      <c r="AO42072" s="11"/>
    </row>
    <row r="42073" spans="2:41" x14ac:dyDescent="0.25">
      <c r="B42073" s="6"/>
      <c r="D42073" s="6"/>
      <c r="E42073" s="6"/>
      <c r="F42073" s="6"/>
      <c r="U42073" s="11"/>
      <c r="AO42073" s="11"/>
    </row>
    <row r="42074" spans="2:41" x14ac:dyDescent="0.25">
      <c r="B42074" s="6"/>
      <c r="D42074" s="6"/>
      <c r="E42074" s="6"/>
      <c r="F42074" s="6"/>
      <c r="U42074" s="11"/>
      <c r="AO42074" s="11"/>
    </row>
    <row r="42075" spans="2:41" x14ac:dyDescent="0.25">
      <c r="B42075" s="6"/>
      <c r="D42075" s="6"/>
      <c r="E42075" s="6"/>
      <c r="F42075" s="6"/>
      <c r="U42075" s="11"/>
      <c r="AO42075" s="11"/>
    </row>
    <row r="42076" spans="2:41" x14ac:dyDescent="0.25">
      <c r="B42076" s="6"/>
      <c r="D42076" s="6"/>
      <c r="E42076" s="6"/>
      <c r="F42076" s="6"/>
      <c r="U42076" s="11"/>
      <c r="AO42076" s="11"/>
    </row>
    <row r="42077" spans="2:41" x14ac:dyDescent="0.25">
      <c r="B42077" s="6"/>
      <c r="D42077" s="6"/>
      <c r="E42077" s="6"/>
      <c r="F42077" s="6"/>
      <c r="U42077" s="11"/>
      <c r="AO42077" s="11"/>
    </row>
    <row r="42078" spans="2:41" x14ac:dyDescent="0.25">
      <c r="B42078" s="6"/>
      <c r="D42078" s="6"/>
      <c r="E42078" s="6"/>
      <c r="F42078" s="6"/>
      <c r="U42078" s="11"/>
      <c r="AO42078" s="11"/>
    </row>
    <row r="42079" spans="2:41" x14ac:dyDescent="0.25">
      <c r="B42079" s="6"/>
      <c r="D42079" s="6"/>
      <c r="E42079" s="6"/>
      <c r="F42079" s="6"/>
      <c r="U42079" s="11"/>
      <c r="AO42079" s="11"/>
    </row>
    <row r="42080" spans="2:41" x14ac:dyDescent="0.25">
      <c r="B42080" s="6"/>
      <c r="D42080" s="6"/>
      <c r="E42080" s="6"/>
      <c r="F42080" s="6"/>
      <c r="U42080" s="11"/>
      <c r="AO42080" s="11"/>
    </row>
    <row r="42081" spans="2:41" x14ac:dyDescent="0.25">
      <c r="B42081" s="6"/>
      <c r="D42081" s="6"/>
      <c r="E42081" s="6"/>
      <c r="F42081" s="6"/>
      <c r="U42081" s="11"/>
      <c r="AO42081" s="11"/>
    </row>
    <row r="42082" spans="2:41" x14ac:dyDescent="0.25">
      <c r="B42082" s="6"/>
      <c r="D42082" s="6"/>
      <c r="E42082" s="6"/>
      <c r="F42082" s="6"/>
      <c r="U42082" s="11"/>
      <c r="AO42082" s="11"/>
    </row>
    <row r="42083" spans="2:41" x14ac:dyDescent="0.25">
      <c r="B42083" s="6"/>
      <c r="D42083" s="6"/>
      <c r="E42083" s="6"/>
      <c r="F42083" s="6"/>
      <c r="U42083" s="11"/>
      <c r="AO42083" s="11"/>
    </row>
    <row r="42084" spans="2:41" x14ac:dyDescent="0.25">
      <c r="B42084" s="6"/>
      <c r="D42084" s="6"/>
      <c r="E42084" s="6"/>
      <c r="F42084" s="6"/>
      <c r="U42084" s="11"/>
      <c r="AO42084" s="11"/>
    </row>
    <row r="42085" spans="2:41" x14ac:dyDescent="0.25">
      <c r="B42085" s="6"/>
      <c r="D42085" s="6"/>
      <c r="E42085" s="6"/>
      <c r="F42085" s="6"/>
      <c r="U42085" s="11"/>
      <c r="AO42085" s="11"/>
    </row>
    <row r="42086" spans="2:41" x14ac:dyDescent="0.25">
      <c r="B42086" s="6"/>
      <c r="D42086" s="6"/>
      <c r="E42086" s="6"/>
      <c r="F42086" s="6"/>
      <c r="U42086" s="11"/>
      <c r="AO42086" s="11"/>
    </row>
    <row r="42087" spans="2:41" x14ac:dyDescent="0.25">
      <c r="B42087" s="6"/>
      <c r="D42087" s="6"/>
      <c r="E42087" s="6"/>
      <c r="F42087" s="6"/>
      <c r="U42087" s="11"/>
      <c r="AO42087" s="11"/>
    </row>
    <row r="42088" spans="2:41" x14ac:dyDescent="0.25">
      <c r="B42088" s="6"/>
      <c r="D42088" s="6"/>
      <c r="E42088" s="6"/>
      <c r="F42088" s="6"/>
      <c r="U42088" s="11"/>
      <c r="AO42088" s="11"/>
    </row>
    <row r="42089" spans="2:41" x14ac:dyDescent="0.25">
      <c r="B42089" s="6"/>
      <c r="D42089" s="6"/>
      <c r="E42089" s="6"/>
      <c r="F42089" s="6"/>
      <c r="U42089" s="11"/>
      <c r="AO42089" s="11"/>
    </row>
    <row r="42090" spans="2:41" x14ac:dyDescent="0.25">
      <c r="B42090" s="6"/>
      <c r="D42090" s="6"/>
      <c r="E42090" s="6"/>
      <c r="F42090" s="6"/>
      <c r="U42090" s="11"/>
      <c r="AO42090" s="11"/>
    </row>
    <row r="42091" spans="2:41" x14ac:dyDescent="0.25">
      <c r="B42091" s="6"/>
      <c r="D42091" s="6"/>
      <c r="E42091" s="6"/>
      <c r="F42091" s="6"/>
      <c r="U42091" s="11"/>
      <c r="AO42091" s="11"/>
    </row>
    <row r="42092" spans="2:41" x14ac:dyDescent="0.25">
      <c r="B42092" s="6"/>
      <c r="D42092" s="6"/>
      <c r="E42092" s="6"/>
      <c r="F42092" s="6"/>
      <c r="U42092" s="11"/>
      <c r="AO42092" s="11"/>
    </row>
    <row r="42093" spans="2:41" x14ac:dyDescent="0.25">
      <c r="B42093" s="6"/>
      <c r="D42093" s="6"/>
      <c r="E42093" s="6"/>
      <c r="F42093" s="6"/>
      <c r="U42093" s="11"/>
      <c r="AO42093" s="11"/>
    </row>
    <row r="42094" spans="2:41" x14ac:dyDescent="0.25">
      <c r="B42094" s="6"/>
      <c r="D42094" s="6"/>
      <c r="E42094" s="6"/>
      <c r="F42094" s="6"/>
      <c r="U42094" s="11"/>
      <c r="AO42094" s="11"/>
    </row>
    <row r="42095" spans="2:41" x14ac:dyDescent="0.25">
      <c r="B42095" s="6"/>
      <c r="D42095" s="6"/>
      <c r="E42095" s="6"/>
      <c r="F42095" s="6"/>
      <c r="U42095" s="11"/>
      <c r="AO42095" s="11"/>
    </row>
    <row r="42096" spans="2:41" x14ac:dyDescent="0.25">
      <c r="B42096" s="6"/>
      <c r="D42096" s="6"/>
      <c r="E42096" s="6"/>
      <c r="F42096" s="6"/>
      <c r="U42096" s="11"/>
      <c r="AO42096" s="11"/>
    </row>
    <row r="42097" spans="2:41" x14ac:dyDescent="0.25">
      <c r="B42097" s="6"/>
      <c r="D42097" s="6"/>
      <c r="E42097" s="6"/>
      <c r="F42097" s="6"/>
      <c r="U42097" s="11"/>
      <c r="AO42097" s="11"/>
    </row>
    <row r="42098" spans="2:41" x14ac:dyDescent="0.25">
      <c r="B42098" s="6"/>
      <c r="D42098" s="6"/>
      <c r="E42098" s="6"/>
      <c r="F42098" s="6"/>
      <c r="U42098" s="11"/>
      <c r="AO42098" s="11"/>
    </row>
    <row r="42099" spans="2:41" x14ac:dyDescent="0.25">
      <c r="B42099" s="6"/>
      <c r="D42099" s="6"/>
      <c r="E42099" s="6"/>
      <c r="F42099" s="6"/>
      <c r="U42099" s="11"/>
      <c r="AO42099" s="11"/>
    </row>
    <row r="42100" spans="2:41" x14ac:dyDescent="0.25">
      <c r="B42100" s="6"/>
      <c r="D42100" s="6"/>
      <c r="E42100" s="6"/>
      <c r="F42100" s="6"/>
      <c r="U42100" s="11"/>
      <c r="AO42100" s="11"/>
    </row>
    <row r="42101" spans="2:41" x14ac:dyDescent="0.25">
      <c r="B42101" s="6"/>
      <c r="D42101" s="6"/>
      <c r="E42101" s="6"/>
      <c r="F42101" s="6"/>
      <c r="U42101" s="11"/>
      <c r="AO42101" s="11"/>
    </row>
    <row r="42102" spans="2:41" x14ac:dyDescent="0.25">
      <c r="B42102" s="6"/>
      <c r="D42102" s="6"/>
      <c r="E42102" s="6"/>
      <c r="F42102" s="6"/>
      <c r="U42102" s="11"/>
      <c r="AO42102" s="11"/>
    </row>
    <row r="42103" spans="2:41" x14ac:dyDescent="0.25">
      <c r="B42103" s="6"/>
      <c r="D42103" s="6"/>
      <c r="E42103" s="6"/>
      <c r="F42103" s="6"/>
      <c r="U42103" s="11"/>
      <c r="AO42103" s="11"/>
    </row>
    <row r="42104" spans="2:41" x14ac:dyDescent="0.25">
      <c r="B42104" s="6"/>
      <c r="D42104" s="6"/>
      <c r="E42104" s="6"/>
      <c r="F42104" s="6"/>
      <c r="U42104" s="11"/>
      <c r="AO42104" s="11"/>
    </row>
    <row r="42105" spans="2:41" x14ac:dyDescent="0.25">
      <c r="B42105" s="6"/>
      <c r="D42105" s="6"/>
      <c r="E42105" s="6"/>
      <c r="F42105" s="6"/>
      <c r="U42105" s="11"/>
      <c r="AO42105" s="11"/>
    </row>
    <row r="42106" spans="2:41" x14ac:dyDescent="0.25">
      <c r="B42106" s="6"/>
      <c r="D42106" s="6"/>
      <c r="E42106" s="6"/>
      <c r="F42106" s="6"/>
      <c r="U42106" s="11"/>
      <c r="AO42106" s="11"/>
    </row>
    <row r="42107" spans="2:41" x14ac:dyDescent="0.25">
      <c r="B42107" s="6"/>
      <c r="D42107" s="6"/>
      <c r="E42107" s="6"/>
      <c r="F42107" s="6"/>
      <c r="U42107" s="11"/>
      <c r="AO42107" s="11"/>
    </row>
    <row r="42108" spans="2:41" x14ac:dyDescent="0.25">
      <c r="B42108" s="6"/>
      <c r="D42108" s="6"/>
      <c r="E42108" s="6"/>
      <c r="F42108" s="6"/>
      <c r="U42108" s="11"/>
      <c r="AO42108" s="11"/>
    </row>
    <row r="42109" spans="2:41" x14ac:dyDescent="0.25">
      <c r="B42109" s="6"/>
      <c r="D42109" s="6"/>
      <c r="E42109" s="6"/>
      <c r="F42109" s="6"/>
      <c r="U42109" s="11"/>
      <c r="AO42109" s="11"/>
    </row>
    <row r="42110" spans="2:41" x14ac:dyDescent="0.25">
      <c r="B42110" s="6"/>
      <c r="D42110" s="6"/>
      <c r="E42110" s="6"/>
      <c r="F42110" s="6"/>
      <c r="U42110" s="11"/>
      <c r="AO42110" s="11"/>
    </row>
    <row r="42111" spans="2:41" x14ac:dyDescent="0.25">
      <c r="B42111" s="6"/>
      <c r="D42111" s="6"/>
      <c r="E42111" s="6"/>
      <c r="F42111" s="6"/>
      <c r="U42111" s="11"/>
      <c r="AO42111" s="11"/>
    </row>
    <row r="42112" spans="2:41" x14ac:dyDescent="0.25">
      <c r="B42112" s="6"/>
      <c r="D42112" s="6"/>
      <c r="E42112" s="6"/>
      <c r="F42112" s="6"/>
      <c r="U42112" s="11"/>
      <c r="AO42112" s="11"/>
    </row>
    <row r="42113" spans="2:41" x14ac:dyDescent="0.25">
      <c r="B42113" s="6"/>
      <c r="D42113" s="6"/>
      <c r="E42113" s="6"/>
      <c r="F42113" s="6"/>
      <c r="U42113" s="11"/>
      <c r="AO42113" s="11"/>
    </row>
    <row r="42114" spans="2:41" x14ac:dyDescent="0.25">
      <c r="B42114" s="6"/>
      <c r="D42114" s="6"/>
      <c r="E42114" s="6"/>
      <c r="F42114" s="6"/>
      <c r="U42114" s="11"/>
      <c r="AO42114" s="11"/>
    </row>
    <row r="42115" spans="2:41" x14ac:dyDescent="0.25">
      <c r="B42115" s="6"/>
      <c r="D42115" s="6"/>
      <c r="E42115" s="6"/>
      <c r="F42115" s="6"/>
      <c r="U42115" s="11"/>
      <c r="AO42115" s="11"/>
    </row>
    <row r="42116" spans="2:41" x14ac:dyDescent="0.25">
      <c r="B42116" s="6"/>
      <c r="D42116" s="6"/>
      <c r="E42116" s="6"/>
      <c r="F42116" s="6"/>
      <c r="U42116" s="11"/>
      <c r="AO42116" s="11"/>
    </row>
    <row r="42117" spans="2:41" x14ac:dyDescent="0.25">
      <c r="B42117" s="6"/>
      <c r="D42117" s="6"/>
      <c r="E42117" s="6"/>
      <c r="F42117" s="6"/>
      <c r="U42117" s="11"/>
      <c r="AO42117" s="11"/>
    </row>
    <row r="42118" spans="2:41" x14ac:dyDescent="0.25">
      <c r="B42118" s="6"/>
      <c r="D42118" s="6"/>
      <c r="E42118" s="6"/>
      <c r="F42118" s="6"/>
      <c r="U42118" s="11"/>
      <c r="AO42118" s="11"/>
    </row>
    <row r="42119" spans="2:41" x14ac:dyDescent="0.25">
      <c r="B42119" s="6"/>
      <c r="D42119" s="6"/>
      <c r="E42119" s="6"/>
      <c r="F42119" s="6"/>
      <c r="U42119" s="11"/>
      <c r="AO42119" s="11"/>
    </row>
    <row r="42120" spans="2:41" x14ac:dyDescent="0.25">
      <c r="B42120" s="6"/>
      <c r="D42120" s="6"/>
      <c r="E42120" s="6"/>
      <c r="F42120" s="6"/>
      <c r="U42120" s="11"/>
      <c r="AO42120" s="11"/>
    </row>
    <row r="42121" spans="2:41" x14ac:dyDescent="0.25">
      <c r="B42121" s="6"/>
      <c r="D42121" s="6"/>
      <c r="E42121" s="6"/>
      <c r="F42121" s="6"/>
      <c r="U42121" s="11"/>
      <c r="AO42121" s="11"/>
    </row>
    <row r="42122" spans="2:41" x14ac:dyDescent="0.25">
      <c r="B42122" s="6"/>
      <c r="D42122" s="6"/>
      <c r="E42122" s="6"/>
      <c r="F42122" s="6"/>
      <c r="U42122" s="11"/>
      <c r="AO42122" s="11"/>
    </row>
    <row r="42123" spans="2:41" x14ac:dyDescent="0.25">
      <c r="B42123" s="6"/>
      <c r="D42123" s="6"/>
      <c r="E42123" s="6"/>
      <c r="F42123" s="6"/>
      <c r="U42123" s="11"/>
      <c r="AO42123" s="11"/>
    </row>
    <row r="42124" spans="2:41" x14ac:dyDescent="0.25">
      <c r="B42124" s="6"/>
      <c r="D42124" s="6"/>
      <c r="E42124" s="6"/>
      <c r="F42124" s="6"/>
      <c r="U42124" s="11"/>
      <c r="AO42124" s="11"/>
    </row>
    <row r="42125" spans="2:41" x14ac:dyDescent="0.25">
      <c r="B42125" s="6"/>
      <c r="D42125" s="6"/>
      <c r="E42125" s="6"/>
      <c r="F42125" s="6"/>
      <c r="U42125" s="11"/>
      <c r="AO42125" s="11"/>
    </row>
    <row r="42126" spans="2:41" x14ac:dyDescent="0.25">
      <c r="B42126" s="6"/>
      <c r="D42126" s="6"/>
      <c r="E42126" s="6"/>
      <c r="F42126" s="6"/>
      <c r="U42126" s="11"/>
      <c r="AO42126" s="11"/>
    </row>
    <row r="42127" spans="2:41" x14ac:dyDescent="0.25">
      <c r="B42127" s="6"/>
      <c r="D42127" s="6"/>
      <c r="E42127" s="6"/>
      <c r="F42127" s="6"/>
      <c r="U42127" s="11"/>
      <c r="AO42127" s="11"/>
    </row>
    <row r="42128" spans="2:41" x14ac:dyDescent="0.25">
      <c r="B42128" s="6"/>
      <c r="D42128" s="6"/>
      <c r="E42128" s="6"/>
      <c r="F42128" s="6"/>
      <c r="U42128" s="11"/>
      <c r="AO42128" s="11"/>
    </row>
    <row r="42129" spans="2:41" x14ac:dyDescent="0.25">
      <c r="B42129" s="6"/>
      <c r="D42129" s="6"/>
      <c r="E42129" s="6"/>
      <c r="F42129" s="6"/>
      <c r="U42129" s="11"/>
      <c r="AO42129" s="11"/>
    </row>
    <row r="42130" spans="2:41" x14ac:dyDescent="0.25">
      <c r="B42130" s="6"/>
      <c r="D42130" s="6"/>
      <c r="E42130" s="6"/>
      <c r="F42130" s="6"/>
      <c r="U42130" s="11"/>
      <c r="AO42130" s="11"/>
    </row>
    <row r="42131" spans="2:41" x14ac:dyDescent="0.25">
      <c r="B42131" s="6"/>
      <c r="D42131" s="6"/>
      <c r="E42131" s="6"/>
      <c r="F42131" s="6"/>
      <c r="U42131" s="11"/>
      <c r="AO42131" s="11"/>
    </row>
    <row r="42132" spans="2:41" x14ac:dyDescent="0.25">
      <c r="B42132" s="6"/>
      <c r="D42132" s="6"/>
      <c r="E42132" s="6"/>
      <c r="F42132" s="6"/>
      <c r="U42132" s="11"/>
      <c r="AO42132" s="11"/>
    </row>
    <row r="42133" spans="2:41" x14ac:dyDescent="0.25">
      <c r="B42133" s="6"/>
      <c r="D42133" s="6"/>
      <c r="E42133" s="6"/>
      <c r="F42133" s="6"/>
      <c r="U42133" s="11"/>
      <c r="AO42133" s="11"/>
    </row>
    <row r="42134" spans="2:41" x14ac:dyDescent="0.25">
      <c r="B42134" s="6"/>
      <c r="D42134" s="6"/>
      <c r="E42134" s="6"/>
      <c r="F42134" s="6"/>
      <c r="U42134" s="11"/>
      <c r="AO42134" s="11"/>
    </row>
    <row r="42135" spans="2:41" x14ac:dyDescent="0.25">
      <c r="B42135" s="6"/>
      <c r="D42135" s="6"/>
      <c r="E42135" s="6"/>
      <c r="F42135" s="6"/>
      <c r="U42135" s="11"/>
      <c r="AO42135" s="11"/>
    </row>
    <row r="42136" spans="2:41" x14ac:dyDescent="0.25">
      <c r="B42136" s="6"/>
      <c r="D42136" s="6"/>
      <c r="E42136" s="6"/>
      <c r="F42136" s="6"/>
      <c r="U42136" s="11"/>
      <c r="AO42136" s="11"/>
    </row>
    <row r="42137" spans="2:41" x14ac:dyDescent="0.25">
      <c r="B42137" s="6"/>
      <c r="D42137" s="6"/>
      <c r="E42137" s="6"/>
      <c r="F42137" s="6"/>
      <c r="U42137" s="11"/>
      <c r="AO42137" s="11"/>
    </row>
    <row r="42138" spans="2:41" x14ac:dyDescent="0.25">
      <c r="B42138" s="6"/>
      <c r="D42138" s="6"/>
      <c r="E42138" s="6"/>
      <c r="F42138" s="6"/>
      <c r="U42138" s="11"/>
      <c r="AO42138" s="11"/>
    </row>
    <row r="42139" spans="2:41" x14ac:dyDescent="0.25">
      <c r="B42139" s="6"/>
      <c r="D42139" s="6"/>
      <c r="E42139" s="6"/>
      <c r="F42139" s="6"/>
      <c r="U42139" s="11"/>
      <c r="AO42139" s="11"/>
    </row>
    <row r="42140" spans="2:41" x14ac:dyDescent="0.25">
      <c r="B42140" s="6"/>
      <c r="D42140" s="6"/>
      <c r="E42140" s="6"/>
      <c r="F42140" s="6"/>
      <c r="U42140" s="11"/>
      <c r="AO42140" s="11"/>
    </row>
    <row r="42141" spans="2:41" x14ac:dyDescent="0.25">
      <c r="B42141" s="6"/>
      <c r="D42141" s="6"/>
      <c r="E42141" s="6"/>
      <c r="F42141" s="6"/>
      <c r="U42141" s="11"/>
      <c r="AO42141" s="11"/>
    </row>
    <row r="42142" spans="2:41" x14ac:dyDescent="0.25">
      <c r="B42142" s="6"/>
      <c r="D42142" s="6"/>
      <c r="E42142" s="6"/>
      <c r="F42142" s="6"/>
      <c r="U42142" s="11"/>
      <c r="AO42142" s="11"/>
    </row>
    <row r="42143" spans="2:41" x14ac:dyDescent="0.25">
      <c r="B42143" s="6"/>
      <c r="D42143" s="6"/>
      <c r="E42143" s="6"/>
      <c r="F42143" s="6"/>
      <c r="U42143" s="11"/>
      <c r="AO42143" s="11"/>
    </row>
    <row r="42144" spans="2:41" x14ac:dyDescent="0.25">
      <c r="B42144" s="6"/>
      <c r="D42144" s="6"/>
      <c r="E42144" s="6"/>
      <c r="F42144" s="6"/>
      <c r="U42144" s="11"/>
      <c r="AO42144" s="11"/>
    </row>
    <row r="42145" spans="2:41" x14ac:dyDescent="0.25">
      <c r="B42145" s="6"/>
      <c r="D42145" s="6"/>
      <c r="E42145" s="6"/>
      <c r="F42145" s="6"/>
      <c r="U42145" s="11"/>
      <c r="AO42145" s="11"/>
    </row>
    <row r="42146" spans="2:41" x14ac:dyDescent="0.25">
      <c r="B42146" s="6"/>
      <c r="D42146" s="6"/>
      <c r="E42146" s="6"/>
      <c r="F42146" s="6"/>
      <c r="U42146" s="11"/>
      <c r="AO42146" s="11"/>
    </row>
    <row r="42147" spans="2:41" x14ac:dyDescent="0.25">
      <c r="B42147" s="6"/>
      <c r="D42147" s="6"/>
      <c r="E42147" s="6"/>
      <c r="F42147" s="6"/>
      <c r="U42147" s="11"/>
      <c r="AO42147" s="11"/>
    </row>
    <row r="42148" spans="2:41" x14ac:dyDescent="0.25">
      <c r="B42148" s="6"/>
      <c r="D42148" s="6"/>
      <c r="E42148" s="6"/>
      <c r="F42148" s="6"/>
      <c r="U42148" s="11"/>
      <c r="AO42148" s="11"/>
    </row>
    <row r="42149" spans="2:41" x14ac:dyDescent="0.25">
      <c r="B42149" s="6"/>
      <c r="D42149" s="6"/>
      <c r="E42149" s="6"/>
      <c r="F42149" s="6"/>
      <c r="U42149" s="11"/>
      <c r="AO42149" s="11"/>
    </row>
    <row r="42150" spans="2:41" x14ac:dyDescent="0.25">
      <c r="B42150" s="6"/>
      <c r="D42150" s="6"/>
      <c r="E42150" s="6"/>
      <c r="F42150" s="6"/>
      <c r="U42150" s="11"/>
      <c r="AO42150" s="11"/>
    </row>
    <row r="42151" spans="2:41" x14ac:dyDescent="0.25">
      <c r="B42151" s="6"/>
      <c r="D42151" s="6"/>
      <c r="E42151" s="6"/>
      <c r="F42151" s="6"/>
      <c r="U42151" s="11"/>
      <c r="AO42151" s="11"/>
    </row>
    <row r="42152" spans="2:41" x14ac:dyDescent="0.25">
      <c r="B42152" s="6"/>
      <c r="D42152" s="6"/>
      <c r="E42152" s="6"/>
      <c r="F42152" s="6"/>
      <c r="U42152" s="11"/>
      <c r="AO42152" s="11"/>
    </row>
    <row r="42153" spans="2:41" x14ac:dyDescent="0.25">
      <c r="B42153" s="6"/>
      <c r="D42153" s="6"/>
      <c r="E42153" s="6"/>
      <c r="F42153" s="6"/>
      <c r="U42153" s="11"/>
      <c r="AO42153" s="11"/>
    </row>
    <row r="42154" spans="2:41" x14ac:dyDescent="0.25">
      <c r="B42154" s="6"/>
      <c r="D42154" s="6"/>
      <c r="E42154" s="6"/>
      <c r="F42154" s="6"/>
      <c r="U42154" s="11"/>
      <c r="AO42154" s="11"/>
    </row>
    <row r="42155" spans="2:41" x14ac:dyDescent="0.25">
      <c r="B42155" s="6"/>
      <c r="D42155" s="6"/>
      <c r="E42155" s="6"/>
      <c r="F42155" s="6"/>
      <c r="U42155" s="11"/>
      <c r="AO42155" s="11"/>
    </row>
    <row r="42156" spans="2:41" x14ac:dyDescent="0.25">
      <c r="B42156" s="6"/>
      <c r="D42156" s="6"/>
      <c r="E42156" s="6"/>
      <c r="F42156" s="6"/>
      <c r="U42156" s="11"/>
      <c r="AO42156" s="11"/>
    </row>
    <row r="42157" spans="2:41" x14ac:dyDescent="0.25">
      <c r="B42157" s="6"/>
      <c r="D42157" s="6"/>
      <c r="E42157" s="6"/>
      <c r="F42157" s="6"/>
      <c r="U42157" s="11"/>
      <c r="AO42157" s="11"/>
    </row>
    <row r="42158" spans="2:41" x14ac:dyDescent="0.25">
      <c r="B42158" s="6"/>
      <c r="D42158" s="6"/>
      <c r="E42158" s="6"/>
      <c r="F42158" s="6"/>
      <c r="U42158" s="11"/>
      <c r="AO42158" s="11"/>
    </row>
    <row r="42159" spans="2:41" x14ac:dyDescent="0.25">
      <c r="B42159" s="6"/>
      <c r="D42159" s="6"/>
      <c r="E42159" s="6"/>
      <c r="F42159" s="6"/>
      <c r="U42159" s="11"/>
      <c r="AO42159" s="11"/>
    </row>
    <row r="42160" spans="2:41" x14ac:dyDescent="0.25">
      <c r="B42160" s="6"/>
      <c r="D42160" s="6"/>
      <c r="E42160" s="6"/>
      <c r="F42160" s="6"/>
      <c r="U42160" s="11"/>
      <c r="AO42160" s="11"/>
    </row>
    <row r="42161" spans="2:41" x14ac:dyDescent="0.25">
      <c r="B42161" s="6"/>
      <c r="D42161" s="6"/>
      <c r="E42161" s="6"/>
      <c r="F42161" s="6"/>
      <c r="U42161" s="11"/>
      <c r="AO42161" s="11"/>
    </row>
    <row r="42162" spans="2:41" x14ac:dyDescent="0.25">
      <c r="B42162" s="6"/>
      <c r="D42162" s="6"/>
      <c r="E42162" s="6"/>
      <c r="F42162" s="6"/>
      <c r="U42162" s="11"/>
      <c r="AO42162" s="11"/>
    </row>
    <row r="42163" spans="2:41" x14ac:dyDescent="0.25">
      <c r="B42163" s="6"/>
      <c r="D42163" s="6"/>
      <c r="E42163" s="6"/>
      <c r="F42163" s="6"/>
      <c r="U42163" s="11"/>
      <c r="AO42163" s="11"/>
    </row>
    <row r="42164" spans="2:41" x14ac:dyDescent="0.25">
      <c r="B42164" s="6"/>
      <c r="D42164" s="6"/>
      <c r="E42164" s="6"/>
      <c r="F42164" s="6"/>
      <c r="U42164" s="11"/>
      <c r="AO42164" s="11"/>
    </row>
    <row r="42165" spans="2:41" x14ac:dyDescent="0.25">
      <c r="B42165" s="6"/>
      <c r="D42165" s="6"/>
      <c r="E42165" s="6"/>
      <c r="F42165" s="6"/>
      <c r="U42165" s="11"/>
      <c r="AO42165" s="11"/>
    </row>
    <row r="42166" spans="2:41" x14ac:dyDescent="0.25">
      <c r="B42166" s="6"/>
      <c r="D42166" s="6"/>
      <c r="E42166" s="6"/>
      <c r="F42166" s="6"/>
      <c r="U42166" s="11"/>
      <c r="AO42166" s="11"/>
    </row>
    <row r="42167" spans="2:41" x14ac:dyDescent="0.25">
      <c r="B42167" s="6"/>
      <c r="D42167" s="6"/>
      <c r="E42167" s="6"/>
      <c r="F42167" s="6"/>
      <c r="U42167" s="11"/>
      <c r="AO42167" s="11"/>
    </row>
    <row r="42168" spans="2:41" x14ac:dyDescent="0.25">
      <c r="B42168" s="6"/>
      <c r="D42168" s="6"/>
      <c r="E42168" s="6"/>
      <c r="F42168" s="6"/>
      <c r="U42168" s="11"/>
      <c r="AO42168" s="11"/>
    </row>
    <row r="42169" spans="2:41" x14ac:dyDescent="0.25">
      <c r="B42169" s="6"/>
      <c r="D42169" s="6"/>
      <c r="E42169" s="6"/>
      <c r="F42169" s="6"/>
      <c r="U42169" s="11"/>
      <c r="AO42169" s="11"/>
    </row>
    <row r="42170" spans="2:41" x14ac:dyDescent="0.25">
      <c r="B42170" s="6"/>
      <c r="D42170" s="6"/>
      <c r="E42170" s="6"/>
      <c r="F42170" s="6"/>
      <c r="U42170" s="11"/>
      <c r="AO42170" s="11"/>
    </row>
    <row r="42171" spans="2:41" x14ac:dyDescent="0.25">
      <c r="B42171" s="6"/>
      <c r="D42171" s="6"/>
      <c r="E42171" s="6"/>
      <c r="F42171" s="6"/>
      <c r="U42171" s="11"/>
      <c r="AO42171" s="11"/>
    </row>
    <row r="42172" spans="2:41" x14ac:dyDescent="0.25">
      <c r="B42172" s="6"/>
      <c r="D42172" s="6"/>
      <c r="E42172" s="6"/>
      <c r="F42172" s="6"/>
      <c r="U42172" s="11"/>
      <c r="AO42172" s="11"/>
    </row>
    <row r="42173" spans="2:41" x14ac:dyDescent="0.25">
      <c r="B42173" s="6"/>
      <c r="D42173" s="6"/>
      <c r="E42173" s="6"/>
      <c r="F42173" s="6"/>
      <c r="U42173" s="11"/>
      <c r="AO42173" s="11"/>
    </row>
    <row r="42174" spans="2:41" x14ac:dyDescent="0.25">
      <c r="B42174" s="6"/>
      <c r="D42174" s="6"/>
      <c r="E42174" s="6"/>
      <c r="F42174" s="6"/>
      <c r="U42174" s="11"/>
      <c r="AO42174" s="11"/>
    </row>
    <row r="42175" spans="2:41" x14ac:dyDescent="0.25">
      <c r="B42175" s="6"/>
      <c r="D42175" s="6"/>
      <c r="E42175" s="6"/>
      <c r="F42175" s="6"/>
      <c r="U42175" s="11"/>
      <c r="AO42175" s="11"/>
    </row>
    <row r="42176" spans="2:41" x14ac:dyDescent="0.25">
      <c r="B42176" s="6"/>
      <c r="D42176" s="6"/>
      <c r="E42176" s="6"/>
      <c r="F42176" s="6"/>
      <c r="U42176" s="11"/>
      <c r="AO42176" s="11"/>
    </row>
    <row r="42177" spans="2:41" x14ac:dyDescent="0.25">
      <c r="B42177" s="6"/>
      <c r="D42177" s="6"/>
      <c r="E42177" s="6"/>
      <c r="F42177" s="6"/>
      <c r="U42177" s="11"/>
      <c r="AO42177" s="11"/>
    </row>
    <row r="42178" spans="2:41" x14ac:dyDescent="0.25">
      <c r="B42178" s="6"/>
      <c r="D42178" s="6"/>
      <c r="E42178" s="6"/>
      <c r="F42178" s="6"/>
      <c r="U42178" s="11"/>
      <c r="AO42178" s="11"/>
    </row>
    <row r="42179" spans="2:41" x14ac:dyDescent="0.25">
      <c r="B42179" s="6"/>
      <c r="D42179" s="6"/>
      <c r="E42179" s="6"/>
      <c r="F42179" s="6"/>
      <c r="U42179" s="11"/>
      <c r="AO42179" s="11"/>
    </row>
    <row r="42180" spans="2:41" x14ac:dyDescent="0.25">
      <c r="B42180" s="6"/>
      <c r="D42180" s="6"/>
      <c r="E42180" s="6"/>
      <c r="F42180" s="6"/>
      <c r="U42180" s="11"/>
      <c r="AO42180" s="11"/>
    </row>
    <row r="42181" spans="2:41" x14ac:dyDescent="0.25">
      <c r="B42181" s="6"/>
      <c r="D42181" s="6"/>
      <c r="E42181" s="6"/>
      <c r="F42181" s="6"/>
      <c r="U42181" s="11"/>
      <c r="AO42181" s="11"/>
    </row>
    <row r="42182" spans="2:41" x14ac:dyDescent="0.25">
      <c r="B42182" s="6"/>
      <c r="D42182" s="6"/>
      <c r="E42182" s="6"/>
      <c r="F42182" s="6"/>
      <c r="U42182" s="11"/>
      <c r="AO42182" s="11"/>
    </row>
    <row r="42183" spans="2:41" x14ac:dyDescent="0.25">
      <c r="B42183" s="6"/>
      <c r="D42183" s="6"/>
      <c r="E42183" s="6"/>
      <c r="F42183" s="6"/>
      <c r="U42183" s="11"/>
      <c r="AO42183" s="11"/>
    </row>
    <row r="42184" spans="2:41" x14ac:dyDescent="0.25">
      <c r="B42184" s="6"/>
      <c r="D42184" s="6"/>
      <c r="E42184" s="6"/>
      <c r="F42184" s="6"/>
      <c r="U42184" s="11"/>
      <c r="AO42184" s="11"/>
    </row>
    <row r="42185" spans="2:41" x14ac:dyDescent="0.25">
      <c r="B42185" s="6"/>
      <c r="D42185" s="6"/>
      <c r="E42185" s="6"/>
      <c r="F42185" s="6"/>
      <c r="U42185" s="11"/>
      <c r="AO42185" s="11"/>
    </row>
    <row r="42186" spans="2:41" x14ac:dyDescent="0.25">
      <c r="B42186" s="6"/>
      <c r="D42186" s="6"/>
      <c r="E42186" s="6"/>
      <c r="F42186" s="6"/>
      <c r="U42186" s="11"/>
      <c r="AO42186" s="11"/>
    </row>
    <row r="42187" spans="2:41" x14ac:dyDescent="0.25">
      <c r="B42187" s="6"/>
      <c r="D42187" s="6"/>
      <c r="E42187" s="6"/>
      <c r="F42187" s="6"/>
      <c r="U42187" s="11"/>
      <c r="AO42187" s="11"/>
    </row>
    <row r="42188" spans="2:41" x14ac:dyDescent="0.25">
      <c r="B42188" s="6"/>
      <c r="D42188" s="6"/>
      <c r="E42188" s="6"/>
      <c r="F42188" s="6"/>
      <c r="U42188" s="11"/>
      <c r="AO42188" s="11"/>
    </row>
    <row r="42189" spans="2:41" x14ac:dyDescent="0.25">
      <c r="B42189" s="6"/>
      <c r="D42189" s="6"/>
      <c r="E42189" s="6"/>
      <c r="F42189" s="6"/>
      <c r="U42189" s="11"/>
      <c r="AO42189" s="11"/>
    </row>
    <row r="42190" spans="2:41" x14ac:dyDescent="0.25">
      <c r="B42190" s="6"/>
      <c r="D42190" s="6"/>
      <c r="E42190" s="6"/>
      <c r="F42190" s="6"/>
      <c r="U42190" s="11"/>
      <c r="AO42190" s="11"/>
    </row>
    <row r="42191" spans="2:41" x14ac:dyDescent="0.25">
      <c r="B42191" s="6"/>
      <c r="D42191" s="6"/>
      <c r="E42191" s="6"/>
      <c r="F42191" s="6"/>
      <c r="U42191" s="11"/>
      <c r="AO42191" s="11"/>
    </row>
    <row r="42192" spans="2:41" x14ac:dyDescent="0.25">
      <c r="B42192" s="6"/>
      <c r="D42192" s="6"/>
      <c r="E42192" s="6"/>
      <c r="F42192" s="6"/>
      <c r="U42192" s="11"/>
      <c r="AO42192" s="11"/>
    </row>
    <row r="42193" spans="2:41" x14ac:dyDescent="0.25">
      <c r="B42193" s="6"/>
      <c r="D42193" s="6"/>
      <c r="E42193" s="6"/>
      <c r="F42193" s="6"/>
      <c r="U42193" s="11"/>
      <c r="AO42193" s="11"/>
    </row>
    <row r="42194" spans="2:41" x14ac:dyDescent="0.25">
      <c r="B42194" s="6"/>
      <c r="D42194" s="6"/>
      <c r="E42194" s="6"/>
      <c r="F42194" s="6"/>
      <c r="U42194" s="11"/>
      <c r="AO42194" s="11"/>
    </row>
    <row r="42195" spans="2:41" x14ac:dyDescent="0.25">
      <c r="B42195" s="6"/>
      <c r="D42195" s="6"/>
      <c r="E42195" s="6"/>
      <c r="F42195" s="6"/>
      <c r="U42195" s="11"/>
      <c r="AO42195" s="11"/>
    </row>
    <row r="42196" spans="2:41" x14ac:dyDescent="0.25">
      <c r="B42196" s="6"/>
      <c r="D42196" s="6"/>
      <c r="E42196" s="6"/>
      <c r="F42196" s="6"/>
      <c r="U42196" s="11"/>
      <c r="AO42196" s="11"/>
    </row>
    <row r="42197" spans="2:41" x14ac:dyDescent="0.25">
      <c r="B42197" s="6"/>
      <c r="D42197" s="6"/>
      <c r="E42197" s="6"/>
      <c r="F42197" s="6"/>
      <c r="U42197" s="11"/>
      <c r="AO42197" s="11"/>
    </row>
    <row r="42198" spans="2:41" x14ac:dyDescent="0.25">
      <c r="B42198" s="6"/>
      <c r="D42198" s="6"/>
      <c r="E42198" s="6"/>
      <c r="F42198" s="6"/>
      <c r="U42198" s="11"/>
      <c r="AO42198" s="11"/>
    </row>
    <row r="42199" spans="2:41" x14ac:dyDescent="0.25">
      <c r="B42199" s="6"/>
      <c r="D42199" s="6"/>
      <c r="E42199" s="6"/>
      <c r="F42199" s="6"/>
      <c r="U42199" s="11"/>
      <c r="AO42199" s="11"/>
    </row>
    <row r="42200" spans="2:41" x14ac:dyDescent="0.25">
      <c r="B42200" s="6"/>
      <c r="D42200" s="6"/>
      <c r="E42200" s="6"/>
      <c r="F42200" s="6"/>
      <c r="U42200" s="11"/>
      <c r="AO42200" s="11"/>
    </row>
    <row r="42201" spans="2:41" x14ac:dyDescent="0.25">
      <c r="B42201" s="6"/>
      <c r="D42201" s="6"/>
      <c r="E42201" s="6"/>
      <c r="F42201" s="6"/>
      <c r="U42201" s="11"/>
      <c r="AO42201" s="11"/>
    </row>
    <row r="42202" spans="2:41" x14ac:dyDescent="0.25">
      <c r="B42202" s="6"/>
      <c r="D42202" s="6"/>
      <c r="E42202" s="6"/>
      <c r="F42202" s="6"/>
      <c r="U42202" s="11"/>
      <c r="AO42202" s="11"/>
    </row>
    <row r="42203" spans="2:41" x14ac:dyDescent="0.25">
      <c r="B42203" s="6"/>
      <c r="D42203" s="6"/>
      <c r="E42203" s="6"/>
      <c r="F42203" s="6"/>
      <c r="U42203" s="11"/>
      <c r="AO42203" s="11"/>
    </row>
    <row r="42204" spans="2:41" x14ac:dyDescent="0.25">
      <c r="B42204" s="6"/>
      <c r="D42204" s="6"/>
      <c r="E42204" s="6"/>
      <c r="F42204" s="6"/>
      <c r="U42204" s="11"/>
      <c r="AO42204" s="11"/>
    </row>
    <row r="42205" spans="2:41" x14ac:dyDescent="0.25">
      <c r="B42205" s="6"/>
      <c r="D42205" s="6"/>
      <c r="E42205" s="6"/>
      <c r="F42205" s="6"/>
      <c r="U42205" s="11"/>
      <c r="AO42205" s="11"/>
    </row>
    <row r="42206" spans="2:41" x14ac:dyDescent="0.25">
      <c r="B42206" s="6"/>
      <c r="D42206" s="6"/>
      <c r="E42206" s="6"/>
      <c r="F42206" s="6"/>
      <c r="U42206" s="11"/>
      <c r="AO42206" s="11"/>
    </row>
    <row r="42207" spans="2:41" x14ac:dyDescent="0.25">
      <c r="B42207" s="6"/>
      <c r="D42207" s="6"/>
      <c r="E42207" s="6"/>
      <c r="F42207" s="6"/>
      <c r="U42207" s="11"/>
      <c r="AO42207" s="11"/>
    </row>
    <row r="42208" spans="2:41" x14ac:dyDescent="0.25">
      <c r="B42208" s="6"/>
      <c r="D42208" s="6"/>
      <c r="E42208" s="6"/>
      <c r="F42208" s="6"/>
      <c r="U42208" s="11"/>
      <c r="AO42208" s="11"/>
    </row>
    <row r="42209" spans="2:41" x14ac:dyDescent="0.25">
      <c r="B42209" s="6"/>
      <c r="D42209" s="6"/>
      <c r="E42209" s="6"/>
      <c r="F42209" s="6"/>
      <c r="U42209" s="11"/>
      <c r="AO42209" s="11"/>
    </row>
    <row r="42210" spans="2:41" x14ac:dyDescent="0.25">
      <c r="B42210" s="6"/>
      <c r="D42210" s="6"/>
      <c r="E42210" s="6"/>
      <c r="F42210" s="6"/>
      <c r="U42210" s="11"/>
      <c r="AO42210" s="11"/>
    </row>
    <row r="42211" spans="2:41" x14ac:dyDescent="0.25">
      <c r="B42211" s="6"/>
      <c r="D42211" s="6"/>
      <c r="E42211" s="6"/>
      <c r="F42211" s="6"/>
      <c r="U42211" s="11"/>
      <c r="AO42211" s="11"/>
    </row>
    <row r="42212" spans="2:41" x14ac:dyDescent="0.25">
      <c r="B42212" s="6"/>
      <c r="D42212" s="6"/>
      <c r="E42212" s="6"/>
      <c r="F42212" s="6"/>
      <c r="U42212" s="11"/>
      <c r="AO42212" s="11"/>
    </row>
    <row r="42213" spans="2:41" x14ac:dyDescent="0.25">
      <c r="B42213" s="6"/>
      <c r="D42213" s="6"/>
      <c r="E42213" s="6"/>
      <c r="F42213" s="6"/>
      <c r="U42213" s="11"/>
      <c r="AO42213" s="11"/>
    </row>
    <row r="42214" spans="2:41" x14ac:dyDescent="0.25">
      <c r="B42214" s="6"/>
      <c r="D42214" s="6"/>
      <c r="E42214" s="6"/>
      <c r="F42214" s="6"/>
      <c r="U42214" s="11"/>
      <c r="AO42214" s="11"/>
    </row>
    <row r="42215" spans="2:41" x14ac:dyDescent="0.25">
      <c r="B42215" s="6"/>
      <c r="D42215" s="6"/>
      <c r="E42215" s="6"/>
      <c r="F42215" s="6"/>
      <c r="U42215" s="11"/>
      <c r="AO42215" s="11"/>
    </row>
    <row r="42216" spans="2:41" x14ac:dyDescent="0.25">
      <c r="B42216" s="6"/>
      <c r="D42216" s="6"/>
      <c r="E42216" s="6"/>
      <c r="F42216" s="6"/>
      <c r="U42216" s="11"/>
      <c r="AO42216" s="11"/>
    </row>
    <row r="42217" spans="2:41" x14ac:dyDescent="0.25">
      <c r="B42217" s="6"/>
      <c r="D42217" s="6"/>
      <c r="E42217" s="6"/>
      <c r="F42217" s="6"/>
      <c r="U42217" s="11"/>
      <c r="AO42217" s="11"/>
    </row>
    <row r="42218" spans="2:41" x14ac:dyDescent="0.25">
      <c r="B42218" s="6"/>
      <c r="D42218" s="6"/>
      <c r="E42218" s="6"/>
      <c r="F42218" s="6"/>
      <c r="U42218" s="11"/>
      <c r="AO42218" s="11"/>
    </row>
    <row r="42219" spans="2:41" x14ac:dyDescent="0.25">
      <c r="B42219" s="6"/>
      <c r="D42219" s="6"/>
      <c r="E42219" s="6"/>
      <c r="F42219" s="6"/>
      <c r="U42219" s="11"/>
      <c r="AO42219" s="11"/>
    </row>
    <row r="42220" spans="2:41" x14ac:dyDescent="0.25">
      <c r="B42220" s="6"/>
      <c r="D42220" s="6"/>
      <c r="E42220" s="6"/>
      <c r="F42220" s="6"/>
      <c r="U42220" s="11"/>
      <c r="AO42220" s="11"/>
    </row>
    <row r="42221" spans="2:41" x14ac:dyDescent="0.25">
      <c r="B42221" s="6"/>
      <c r="D42221" s="6"/>
      <c r="E42221" s="6"/>
      <c r="F42221" s="6"/>
      <c r="U42221" s="11"/>
      <c r="AO42221" s="11"/>
    </row>
    <row r="42222" spans="2:41" x14ac:dyDescent="0.25">
      <c r="B42222" s="6"/>
      <c r="D42222" s="6"/>
      <c r="E42222" s="6"/>
      <c r="F42222" s="6"/>
      <c r="U42222" s="11"/>
      <c r="AO42222" s="11"/>
    </row>
    <row r="42223" spans="2:41" x14ac:dyDescent="0.25">
      <c r="B42223" s="6"/>
      <c r="D42223" s="6"/>
      <c r="E42223" s="6"/>
      <c r="F42223" s="6"/>
      <c r="U42223" s="11"/>
      <c r="AO42223" s="11"/>
    </row>
    <row r="42224" spans="2:41" x14ac:dyDescent="0.25">
      <c r="B42224" s="6"/>
      <c r="D42224" s="6"/>
      <c r="E42224" s="6"/>
      <c r="F42224" s="6"/>
      <c r="U42224" s="11"/>
      <c r="AO42224" s="11"/>
    </row>
    <row r="42225" spans="2:41" x14ac:dyDescent="0.25">
      <c r="B42225" s="6"/>
      <c r="D42225" s="6"/>
      <c r="E42225" s="6"/>
      <c r="F42225" s="6"/>
      <c r="U42225" s="11"/>
      <c r="AO42225" s="11"/>
    </row>
    <row r="42226" spans="2:41" x14ac:dyDescent="0.25">
      <c r="B42226" s="6"/>
      <c r="D42226" s="6"/>
      <c r="E42226" s="6"/>
      <c r="F42226" s="6"/>
      <c r="U42226" s="11"/>
      <c r="AO42226" s="11"/>
    </row>
    <row r="42227" spans="2:41" x14ac:dyDescent="0.25">
      <c r="B42227" s="6"/>
      <c r="D42227" s="6"/>
      <c r="E42227" s="6"/>
      <c r="F42227" s="6"/>
      <c r="U42227" s="11"/>
      <c r="AO42227" s="11"/>
    </row>
    <row r="42228" spans="2:41" x14ac:dyDescent="0.25">
      <c r="B42228" s="6"/>
      <c r="D42228" s="6"/>
      <c r="E42228" s="6"/>
      <c r="F42228" s="6"/>
      <c r="U42228" s="11"/>
      <c r="AO42228" s="11"/>
    </row>
    <row r="42229" spans="2:41" x14ac:dyDescent="0.25">
      <c r="B42229" s="6"/>
      <c r="D42229" s="6"/>
      <c r="E42229" s="6"/>
      <c r="F42229" s="6"/>
      <c r="U42229" s="11"/>
      <c r="AO42229" s="11"/>
    </row>
    <row r="42230" spans="2:41" x14ac:dyDescent="0.25">
      <c r="B42230" s="6"/>
      <c r="D42230" s="6"/>
      <c r="E42230" s="6"/>
      <c r="F42230" s="6"/>
      <c r="U42230" s="11"/>
      <c r="AO42230" s="11"/>
    </row>
    <row r="42231" spans="2:41" x14ac:dyDescent="0.25">
      <c r="B42231" s="6"/>
      <c r="D42231" s="6"/>
      <c r="E42231" s="6"/>
      <c r="F42231" s="6"/>
      <c r="U42231" s="11"/>
      <c r="AO42231" s="11"/>
    </row>
    <row r="42232" spans="2:41" x14ac:dyDescent="0.25">
      <c r="B42232" s="6"/>
      <c r="D42232" s="6"/>
      <c r="E42232" s="6"/>
      <c r="F42232" s="6"/>
      <c r="U42232" s="11"/>
      <c r="AO42232" s="11"/>
    </row>
    <row r="42233" spans="2:41" x14ac:dyDescent="0.25">
      <c r="B42233" s="6"/>
      <c r="D42233" s="6"/>
      <c r="E42233" s="6"/>
      <c r="F42233" s="6"/>
      <c r="U42233" s="11"/>
      <c r="AO42233" s="11"/>
    </row>
    <row r="42234" spans="2:41" x14ac:dyDescent="0.25">
      <c r="B42234" s="6"/>
      <c r="D42234" s="6"/>
      <c r="E42234" s="6"/>
      <c r="F42234" s="6"/>
      <c r="U42234" s="11"/>
      <c r="AO42234" s="11"/>
    </row>
    <row r="42235" spans="2:41" x14ac:dyDescent="0.25">
      <c r="B42235" s="6"/>
      <c r="D42235" s="6"/>
      <c r="E42235" s="6"/>
      <c r="F42235" s="6"/>
      <c r="U42235" s="11"/>
      <c r="AO42235" s="11"/>
    </row>
    <row r="42236" spans="2:41" x14ac:dyDescent="0.25">
      <c r="B42236" s="6"/>
      <c r="D42236" s="6"/>
      <c r="E42236" s="6"/>
      <c r="F42236" s="6"/>
      <c r="U42236" s="11"/>
      <c r="AO42236" s="11"/>
    </row>
    <row r="42237" spans="2:41" x14ac:dyDescent="0.25">
      <c r="B42237" s="6"/>
      <c r="D42237" s="6"/>
      <c r="E42237" s="6"/>
      <c r="F42237" s="6"/>
      <c r="U42237" s="11"/>
      <c r="AO42237" s="11"/>
    </row>
    <row r="42238" spans="2:41" x14ac:dyDescent="0.25">
      <c r="B42238" s="6"/>
      <c r="D42238" s="6"/>
      <c r="E42238" s="6"/>
      <c r="F42238" s="6"/>
      <c r="U42238" s="11"/>
      <c r="AO42238" s="11"/>
    </row>
    <row r="42239" spans="2:41" x14ac:dyDescent="0.25">
      <c r="B42239" s="6"/>
      <c r="D42239" s="6"/>
      <c r="E42239" s="6"/>
      <c r="F42239" s="6"/>
      <c r="U42239" s="11"/>
      <c r="AO42239" s="11"/>
    </row>
    <row r="42240" spans="2:41" x14ac:dyDescent="0.25">
      <c r="B42240" s="6"/>
      <c r="D42240" s="6"/>
      <c r="E42240" s="6"/>
      <c r="F42240" s="6"/>
      <c r="U42240" s="11"/>
      <c r="AO42240" s="11"/>
    </row>
    <row r="42241" spans="2:41" x14ac:dyDescent="0.25">
      <c r="B42241" s="6"/>
      <c r="D42241" s="6"/>
      <c r="E42241" s="6"/>
      <c r="F42241" s="6"/>
      <c r="U42241" s="11"/>
      <c r="AO42241" s="11"/>
    </row>
    <row r="42242" spans="2:41" x14ac:dyDescent="0.25">
      <c r="B42242" s="6"/>
      <c r="D42242" s="6"/>
      <c r="E42242" s="6"/>
      <c r="F42242" s="6"/>
      <c r="U42242" s="11"/>
      <c r="AO42242" s="11"/>
    </row>
    <row r="42243" spans="2:41" x14ac:dyDescent="0.25">
      <c r="B42243" s="6"/>
      <c r="D42243" s="6"/>
      <c r="E42243" s="6"/>
      <c r="F42243" s="6"/>
      <c r="U42243" s="11"/>
      <c r="AO42243" s="11"/>
    </row>
    <row r="42244" spans="2:41" x14ac:dyDescent="0.25">
      <c r="B42244" s="6"/>
      <c r="D42244" s="6"/>
      <c r="E42244" s="6"/>
      <c r="F42244" s="6"/>
      <c r="U42244" s="11"/>
      <c r="AO42244" s="11"/>
    </row>
    <row r="42245" spans="2:41" x14ac:dyDescent="0.25">
      <c r="B42245" s="6"/>
      <c r="D42245" s="6"/>
      <c r="E42245" s="6"/>
      <c r="F42245" s="6"/>
      <c r="U42245" s="11"/>
      <c r="AO42245" s="11"/>
    </row>
    <row r="42246" spans="2:41" x14ac:dyDescent="0.25">
      <c r="B42246" s="6"/>
      <c r="D42246" s="6"/>
      <c r="E42246" s="6"/>
      <c r="F42246" s="6"/>
      <c r="U42246" s="11"/>
      <c r="AO42246" s="11"/>
    </row>
    <row r="42247" spans="2:41" x14ac:dyDescent="0.25">
      <c r="B42247" s="6"/>
      <c r="D42247" s="6"/>
      <c r="E42247" s="6"/>
      <c r="F42247" s="6"/>
      <c r="U42247" s="11"/>
      <c r="AO42247" s="11"/>
    </row>
    <row r="42248" spans="2:41" x14ac:dyDescent="0.25">
      <c r="B42248" s="6"/>
      <c r="D42248" s="6"/>
      <c r="E42248" s="6"/>
      <c r="F42248" s="6"/>
      <c r="U42248" s="11"/>
      <c r="AO42248" s="11"/>
    </row>
    <row r="42249" spans="2:41" x14ac:dyDescent="0.25">
      <c r="B42249" s="6"/>
      <c r="D42249" s="6"/>
      <c r="E42249" s="6"/>
      <c r="F42249" s="6"/>
      <c r="U42249" s="11"/>
      <c r="AO42249" s="11"/>
    </row>
    <row r="42250" spans="2:41" x14ac:dyDescent="0.25">
      <c r="B42250" s="6"/>
      <c r="D42250" s="6"/>
      <c r="E42250" s="6"/>
      <c r="F42250" s="6"/>
      <c r="U42250" s="11"/>
      <c r="AO42250" s="11"/>
    </row>
    <row r="42251" spans="2:41" x14ac:dyDescent="0.25">
      <c r="B42251" s="6"/>
      <c r="D42251" s="6"/>
      <c r="E42251" s="6"/>
      <c r="F42251" s="6"/>
      <c r="U42251" s="11"/>
      <c r="AO42251" s="11"/>
    </row>
    <row r="42252" spans="2:41" x14ac:dyDescent="0.25">
      <c r="B42252" s="6"/>
      <c r="D42252" s="6"/>
      <c r="E42252" s="6"/>
      <c r="F42252" s="6"/>
      <c r="U42252" s="11"/>
      <c r="AO42252" s="11"/>
    </row>
    <row r="42253" spans="2:41" x14ac:dyDescent="0.25">
      <c r="B42253" s="6"/>
      <c r="D42253" s="6"/>
      <c r="E42253" s="6"/>
      <c r="F42253" s="6"/>
      <c r="U42253" s="11"/>
      <c r="AO42253" s="11"/>
    </row>
    <row r="42254" spans="2:41" x14ac:dyDescent="0.25">
      <c r="B42254" s="6"/>
      <c r="D42254" s="6"/>
      <c r="E42254" s="6"/>
      <c r="F42254" s="6"/>
      <c r="U42254" s="11"/>
      <c r="AO42254" s="11"/>
    </row>
    <row r="42255" spans="2:41" x14ac:dyDescent="0.25">
      <c r="B42255" s="6"/>
      <c r="D42255" s="6"/>
      <c r="E42255" s="6"/>
      <c r="F42255" s="6"/>
      <c r="U42255" s="11"/>
      <c r="AO42255" s="11"/>
    </row>
    <row r="42256" spans="2:41" x14ac:dyDescent="0.25">
      <c r="B42256" s="6"/>
      <c r="D42256" s="6"/>
      <c r="E42256" s="6"/>
      <c r="F42256" s="6"/>
      <c r="U42256" s="11"/>
      <c r="AO42256" s="11"/>
    </row>
    <row r="42257" spans="2:41" x14ac:dyDescent="0.25">
      <c r="B42257" s="6"/>
      <c r="D42257" s="6"/>
      <c r="E42257" s="6"/>
      <c r="F42257" s="6"/>
      <c r="U42257" s="11"/>
      <c r="AO42257" s="11"/>
    </row>
    <row r="42258" spans="2:41" x14ac:dyDescent="0.25">
      <c r="B42258" s="6"/>
      <c r="D42258" s="6"/>
      <c r="E42258" s="6"/>
      <c r="F42258" s="6"/>
      <c r="U42258" s="11"/>
      <c r="AO42258" s="11"/>
    </row>
    <row r="42259" spans="2:41" x14ac:dyDescent="0.25">
      <c r="B42259" s="6"/>
      <c r="D42259" s="6"/>
      <c r="E42259" s="6"/>
      <c r="F42259" s="6"/>
      <c r="U42259" s="11"/>
      <c r="AO42259" s="11"/>
    </row>
    <row r="42260" spans="2:41" x14ac:dyDescent="0.25">
      <c r="B42260" s="6"/>
      <c r="D42260" s="6"/>
      <c r="E42260" s="6"/>
      <c r="F42260" s="6"/>
      <c r="U42260" s="11"/>
      <c r="AO42260" s="11"/>
    </row>
    <row r="42261" spans="2:41" x14ac:dyDescent="0.25">
      <c r="B42261" s="6"/>
      <c r="D42261" s="6"/>
      <c r="E42261" s="6"/>
      <c r="F42261" s="6"/>
      <c r="U42261" s="11"/>
      <c r="AO42261" s="11"/>
    </row>
    <row r="42262" spans="2:41" x14ac:dyDescent="0.25">
      <c r="B42262" s="6"/>
      <c r="D42262" s="6"/>
      <c r="E42262" s="6"/>
      <c r="F42262" s="6"/>
      <c r="U42262" s="11"/>
      <c r="AO42262" s="11"/>
    </row>
    <row r="42263" spans="2:41" x14ac:dyDescent="0.25">
      <c r="B42263" s="6"/>
      <c r="D42263" s="6"/>
      <c r="E42263" s="6"/>
      <c r="F42263" s="6"/>
      <c r="U42263" s="11"/>
      <c r="AO42263" s="11"/>
    </row>
    <row r="42264" spans="2:41" x14ac:dyDescent="0.25">
      <c r="B42264" s="6"/>
      <c r="D42264" s="6"/>
      <c r="E42264" s="6"/>
      <c r="F42264" s="6"/>
      <c r="U42264" s="11"/>
      <c r="AO42264" s="11"/>
    </row>
    <row r="42265" spans="2:41" x14ac:dyDescent="0.25">
      <c r="B42265" s="6"/>
      <c r="D42265" s="6"/>
      <c r="E42265" s="6"/>
      <c r="F42265" s="6"/>
      <c r="U42265" s="11"/>
      <c r="AO42265" s="11"/>
    </row>
    <row r="42266" spans="2:41" x14ac:dyDescent="0.25">
      <c r="B42266" s="6"/>
      <c r="D42266" s="6"/>
      <c r="E42266" s="6"/>
      <c r="F42266" s="6"/>
      <c r="U42266" s="11"/>
      <c r="AO42266" s="11"/>
    </row>
    <row r="42267" spans="2:41" x14ac:dyDescent="0.25">
      <c r="B42267" s="6"/>
      <c r="D42267" s="6"/>
      <c r="E42267" s="6"/>
      <c r="F42267" s="6"/>
      <c r="U42267" s="11"/>
      <c r="AO42267" s="11"/>
    </row>
    <row r="42268" spans="2:41" x14ac:dyDescent="0.25">
      <c r="B42268" s="6"/>
      <c r="D42268" s="6"/>
      <c r="E42268" s="6"/>
      <c r="F42268" s="6"/>
      <c r="U42268" s="11"/>
      <c r="AO42268" s="11"/>
    </row>
    <row r="42269" spans="2:41" x14ac:dyDescent="0.25">
      <c r="B42269" s="6"/>
      <c r="D42269" s="6"/>
      <c r="E42269" s="6"/>
      <c r="F42269" s="6"/>
      <c r="U42269" s="11"/>
      <c r="AO42269" s="11"/>
    </row>
    <row r="42270" spans="2:41" x14ac:dyDescent="0.25">
      <c r="B42270" s="6"/>
      <c r="D42270" s="6"/>
      <c r="E42270" s="6"/>
      <c r="F42270" s="6"/>
      <c r="U42270" s="11"/>
      <c r="AO42270" s="11"/>
    </row>
    <row r="42271" spans="2:41" x14ac:dyDescent="0.25">
      <c r="B42271" s="6"/>
      <c r="D42271" s="6"/>
      <c r="E42271" s="6"/>
      <c r="F42271" s="6"/>
      <c r="U42271" s="11"/>
      <c r="AO42271" s="11"/>
    </row>
    <row r="42272" spans="2:41" x14ac:dyDescent="0.25">
      <c r="B42272" s="6"/>
      <c r="D42272" s="6"/>
      <c r="E42272" s="6"/>
      <c r="F42272" s="6"/>
      <c r="U42272" s="11"/>
      <c r="AO42272" s="11"/>
    </row>
    <row r="42273" spans="2:41" x14ac:dyDescent="0.25">
      <c r="B42273" s="6"/>
      <c r="D42273" s="6"/>
      <c r="E42273" s="6"/>
      <c r="F42273" s="6"/>
      <c r="U42273" s="11"/>
      <c r="AO42273" s="11"/>
    </row>
    <row r="42274" spans="2:41" x14ac:dyDescent="0.25">
      <c r="B42274" s="6"/>
      <c r="D42274" s="6"/>
      <c r="E42274" s="6"/>
      <c r="F42274" s="6"/>
      <c r="U42274" s="11"/>
      <c r="AO42274" s="11"/>
    </row>
    <row r="42275" spans="2:41" x14ac:dyDescent="0.25">
      <c r="B42275" s="6"/>
      <c r="D42275" s="6"/>
      <c r="E42275" s="6"/>
      <c r="F42275" s="6"/>
      <c r="U42275" s="11"/>
      <c r="AO42275" s="11"/>
    </row>
    <row r="42276" spans="2:41" x14ac:dyDescent="0.25">
      <c r="B42276" s="6"/>
      <c r="D42276" s="6"/>
      <c r="E42276" s="6"/>
      <c r="F42276" s="6"/>
      <c r="U42276" s="11"/>
      <c r="AO42276" s="11"/>
    </row>
    <row r="42277" spans="2:41" x14ac:dyDescent="0.25">
      <c r="B42277" s="6"/>
      <c r="D42277" s="6"/>
      <c r="E42277" s="6"/>
      <c r="F42277" s="6"/>
      <c r="U42277" s="11"/>
      <c r="AO42277" s="11"/>
    </row>
    <row r="42278" spans="2:41" x14ac:dyDescent="0.25">
      <c r="B42278" s="6"/>
      <c r="D42278" s="6"/>
      <c r="E42278" s="6"/>
      <c r="F42278" s="6"/>
      <c r="U42278" s="11"/>
      <c r="AO42278" s="11"/>
    </row>
    <row r="42279" spans="2:41" x14ac:dyDescent="0.25">
      <c r="B42279" s="6"/>
      <c r="D42279" s="6"/>
      <c r="E42279" s="6"/>
      <c r="F42279" s="6"/>
      <c r="U42279" s="11"/>
      <c r="AO42279" s="11"/>
    </row>
    <row r="42280" spans="2:41" x14ac:dyDescent="0.25">
      <c r="B42280" s="6"/>
      <c r="D42280" s="6"/>
      <c r="E42280" s="6"/>
      <c r="F42280" s="6"/>
      <c r="U42280" s="11"/>
      <c r="AO42280" s="11"/>
    </row>
    <row r="42281" spans="2:41" x14ac:dyDescent="0.25">
      <c r="B42281" s="6"/>
      <c r="D42281" s="6"/>
      <c r="E42281" s="6"/>
      <c r="F42281" s="6"/>
      <c r="U42281" s="11"/>
      <c r="AO42281" s="11"/>
    </row>
    <row r="42282" spans="2:41" x14ac:dyDescent="0.25">
      <c r="B42282" s="6"/>
      <c r="D42282" s="6"/>
      <c r="E42282" s="6"/>
      <c r="F42282" s="6"/>
      <c r="U42282" s="11"/>
      <c r="AO42282" s="11"/>
    </row>
    <row r="42283" spans="2:41" x14ac:dyDescent="0.25">
      <c r="B42283" s="6"/>
      <c r="D42283" s="6"/>
      <c r="E42283" s="6"/>
      <c r="F42283" s="6"/>
      <c r="U42283" s="11"/>
      <c r="AO42283" s="11"/>
    </row>
    <row r="42284" spans="2:41" x14ac:dyDescent="0.25">
      <c r="B42284" s="6"/>
      <c r="D42284" s="6"/>
      <c r="E42284" s="6"/>
      <c r="F42284" s="6"/>
      <c r="U42284" s="11"/>
      <c r="AO42284" s="11"/>
    </row>
    <row r="42285" spans="2:41" x14ac:dyDescent="0.25">
      <c r="B42285" s="6"/>
      <c r="D42285" s="6"/>
      <c r="E42285" s="6"/>
      <c r="F42285" s="6"/>
      <c r="U42285" s="11"/>
      <c r="AO42285" s="11"/>
    </row>
    <row r="42286" spans="2:41" x14ac:dyDescent="0.25">
      <c r="B42286" s="6"/>
      <c r="D42286" s="6"/>
      <c r="E42286" s="6"/>
      <c r="F42286" s="6"/>
      <c r="U42286" s="11"/>
      <c r="AO42286" s="11"/>
    </row>
    <row r="42287" spans="2:41" x14ac:dyDescent="0.25">
      <c r="B42287" s="6"/>
      <c r="D42287" s="6"/>
      <c r="E42287" s="6"/>
      <c r="F42287" s="6"/>
      <c r="U42287" s="11"/>
      <c r="AO42287" s="11"/>
    </row>
    <row r="42288" spans="2:41" x14ac:dyDescent="0.25">
      <c r="B42288" s="6"/>
      <c r="D42288" s="6"/>
      <c r="E42288" s="6"/>
      <c r="F42288" s="6"/>
      <c r="U42288" s="11"/>
      <c r="AO42288" s="11"/>
    </row>
    <row r="42289" spans="2:41" x14ac:dyDescent="0.25">
      <c r="B42289" s="6"/>
      <c r="D42289" s="6"/>
      <c r="E42289" s="6"/>
      <c r="F42289" s="6"/>
      <c r="U42289" s="11"/>
      <c r="AO42289" s="11"/>
    </row>
    <row r="42290" spans="2:41" x14ac:dyDescent="0.25">
      <c r="B42290" s="6"/>
      <c r="D42290" s="6"/>
      <c r="E42290" s="6"/>
      <c r="F42290" s="6"/>
      <c r="U42290" s="11"/>
      <c r="AO42290" s="11"/>
    </row>
    <row r="42291" spans="2:41" x14ac:dyDescent="0.25">
      <c r="B42291" s="6"/>
      <c r="D42291" s="6"/>
      <c r="E42291" s="6"/>
      <c r="F42291" s="6"/>
      <c r="U42291" s="11"/>
      <c r="AO42291" s="11"/>
    </row>
    <row r="42292" spans="2:41" x14ac:dyDescent="0.25">
      <c r="B42292" s="6"/>
      <c r="D42292" s="6"/>
      <c r="E42292" s="6"/>
      <c r="F42292" s="6"/>
      <c r="U42292" s="11"/>
      <c r="AO42292" s="11"/>
    </row>
    <row r="42293" spans="2:41" x14ac:dyDescent="0.25">
      <c r="B42293" s="6"/>
      <c r="D42293" s="6"/>
      <c r="E42293" s="6"/>
      <c r="F42293" s="6"/>
      <c r="U42293" s="11"/>
      <c r="AO42293" s="11"/>
    </row>
    <row r="42294" spans="2:41" x14ac:dyDescent="0.25">
      <c r="B42294" s="6"/>
      <c r="D42294" s="6"/>
      <c r="E42294" s="6"/>
      <c r="F42294" s="6"/>
      <c r="U42294" s="11"/>
      <c r="AO42294" s="11"/>
    </row>
    <row r="42295" spans="2:41" x14ac:dyDescent="0.25">
      <c r="B42295" s="6"/>
      <c r="D42295" s="6"/>
      <c r="E42295" s="6"/>
      <c r="F42295" s="6"/>
      <c r="U42295" s="11"/>
      <c r="AO42295" s="11"/>
    </row>
    <row r="42296" spans="2:41" x14ac:dyDescent="0.25">
      <c r="B42296" s="6"/>
      <c r="D42296" s="6"/>
      <c r="E42296" s="6"/>
      <c r="F42296" s="6"/>
      <c r="U42296" s="11"/>
      <c r="AO42296" s="11"/>
    </row>
    <row r="42297" spans="2:41" x14ac:dyDescent="0.25">
      <c r="B42297" s="6"/>
      <c r="D42297" s="6"/>
      <c r="E42297" s="6"/>
      <c r="F42297" s="6"/>
      <c r="U42297" s="11"/>
      <c r="AO42297" s="11"/>
    </row>
    <row r="42298" spans="2:41" x14ac:dyDescent="0.25">
      <c r="B42298" s="6"/>
      <c r="D42298" s="6"/>
      <c r="E42298" s="6"/>
      <c r="F42298" s="6"/>
      <c r="U42298" s="11"/>
      <c r="AO42298" s="11"/>
    </row>
    <row r="42299" spans="2:41" x14ac:dyDescent="0.25">
      <c r="B42299" s="6"/>
      <c r="D42299" s="6"/>
      <c r="E42299" s="6"/>
      <c r="F42299" s="6"/>
      <c r="U42299" s="11"/>
      <c r="AO42299" s="11"/>
    </row>
    <row r="42300" spans="2:41" x14ac:dyDescent="0.25">
      <c r="B42300" s="6"/>
      <c r="D42300" s="6"/>
      <c r="E42300" s="6"/>
      <c r="F42300" s="6"/>
      <c r="U42300" s="11"/>
      <c r="AO42300" s="11"/>
    </row>
    <row r="42301" spans="2:41" x14ac:dyDescent="0.25">
      <c r="B42301" s="6"/>
      <c r="D42301" s="6"/>
      <c r="E42301" s="6"/>
      <c r="F42301" s="6"/>
      <c r="U42301" s="11"/>
      <c r="AO42301" s="11"/>
    </row>
    <row r="42302" spans="2:41" x14ac:dyDescent="0.25">
      <c r="B42302" s="6"/>
      <c r="D42302" s="6"/>
      <c r="E42302" s="6"/>
      <c r="F42302" s="6"/>
      <c r="U42302" s="11"/>
      <c r="AO42302" s="11"/>
    </row>
    <row r="42303" spans="2:41" x14ac:dyDescent="0.25">
      <c r="B42303" s="6"/>
      <c r="D42303" s="6"/>
      <c r="E42303" s="6"/>
      <c r="F42303" s="6"/>
      <c r="U42303" s="11"/>
      <c r="AO42303" s="11"/>
    </row>
    <row r="42304" spans="2:41" x14ac:dyDescent="0.25">
      <c r="B42304" s="6"/>
      <c r="D42304" s="6"/>
      <c r="E42304" s="6"/>
      <c r="F42304" s="6"/>
      <c r="U42304" s="11"/>
      <c r="AO42304" s="11"/>
    </row>
    <row r="42305" spans="2:41" x14ac:dyDescent="0.25">
      <c r="B42305" s="6"/>
      <c r="D42305" s="6"/>
      <c r="E42305" s="6"/>
      <c r="F42305" s="6"/>
      <c r="U42305" s="11"/>
      <c r="AO42305" s="11"/>
    </row>
    <row r="42306" spans="2:41" x14ac:dyDescent="0.25">
      <c r="B42306" s="6"/>
      <c r="D42306" s="6"/>
      <c r="E42306" s="6"/>
      <c r="F42306" s="6"/>
      <c r="U42306" s="11"/>
      <c r="AO42306" s="11"/>
    </row>
    <row r="42307" spans="2:41" x14ac:dyDescent="0.25">
      <c r="B42307" s="6"/>
      <c r="D42307" s="6"/>
      <c r="E42307" s="6"/>
      <c r="F42307" s="6"/>
      <c r="U42307" s="11"/>
      <c r="AO42307" s="11"/>
    </row>
    <row r="42308" spans="2:41" x14ac:dyDescent="0.25">
      <c r="B42308" s="6"/>
      <c r="D42308" s="6"/>
      <c r="E42308" s="6"/>
      <c r="F42308" s="6"/>
      <c r="U42308" s="11"/>
      <c r="AO42308" s="11"/>
    </row>
    <row r="42309" spans="2:41" x14ac:dyDescent="0.25">
      <c r="B42309" s="6"/>
      <c r="D42309" s="6"/>
      <c r="E42309" s="6"/>
      <c r="F42309" s="6"/>
      <c r="U42309" s="11"/>
      <c r="AO42309" s="11"/>
    </row>
    <row r="42310" spans="2:41" x14ac:dyDescent="0.25">
      <c r="B42310" s="6"/>
      <c r="D42310" s="6"/>
      <c r="E42310" s="6"/>
      <c r="F42310" s="6"/>
      <c r="U42310" s="11"/>
      <c r="AO42310" s="11"/>
    </row>
    <row r="42311" spans="2:41" x14ac:dyDescent="0.25">
      <c r="B42311" s="6"/>
      <c r="D42311" s="6"/>
      <c r="E42311" s="6"/>
      <c r="F42311" s="6"/>
      <c r="U42311" s="11"/>
      <c r="AO42311" s="11"/>
    </row>
    <row r="42312" spans="2:41" x14ac:dyDescent="0.25">
      <c r="B42312" s="6"/>
      <c r="D42312" s="6"/>
      <c r="E42312" s="6"/>
      <c r="F42312" s="6"/>
      <c r="U42312" s="11"/>
      <c r="AO42312" s="11"/>
    </row>
    <row r="42313" spans="2:41" x14ac:dyDescent="0.25">
      <c r="B42313" s="6"/>
      <c r="D42313" s="6"/>
      <c r="E42313" s="6"/>
      <c r="F42313" s="6"/>
      <c r="U42313" s="11"/>
      <c r="AO42313" s="11"/>
    </row>
    <row r="42314" spans="2:41" x14ac:dyDescent="0.25">
      <c r="B42314" s="6"/>
      <c r="D42314" s="6"/>
      <c r="E42314" s="6"/>
      <c r="F42314" s="6"/>
      <c r="U42314" s="11"/>
      <c r="AO42314" s="11"/>
    </row>
    <row r="42315" spans="2:41" x14ac:dyDescent="0.25">
      <c r="B42315" s="6"/>
      <c r="D42315" s="6"/>
      <c r="E42315" s="6"/>
      <c r="F42315" s="6"/>
      <c r="U42315" s="11"/>
      <c r="AO42315" s="11"/>
    </row>
    <row r="42316" spans="2:41" x14ac:dyDescent="0.25">
      <c r="B42316" s="6"/>
      <c r="D42316" s="6"/>
      <c r="E42316" s="6"/>
      <c r="F42316" s="6"/>
      <c r="U42316" s="11"/>
      <c r="AO42316" s="11"/>
    </row>
    <row r="42317" spans="2:41" x14ac:dyDescent="0.25">
      <c r="B42317" s="6"/>
      <c r="D42317" s="6"/>
      <c r="E42317" s="6"/>
      <c r="F42317" s="6"/>
      <c r="U42317" s="11"/>
      <c r="AO42317" s="11"/>
    </row>
    <row r="42318" spans="2:41" x14ac:dyDescent="0.25">
      <c r="B42318" s="6"/>
      <c r="D42318" s="6"/>
      <c r="E42318" s="6"/>
      <c r="F42318" s="6"/>
      <c r="U42318" s="11"/>
      <c r="AO42318" s="11"/>
    </row>
    <row r="42319" spans="2:41" x14ac:dyDescent="0.25">
      <c r="B42319" s="6"/>
      <c r="D42319" s="6"/>
      <c r="E42319" s="6"/>
      <c r="F42319" s="6"/>
      <c r="U42319" s="11"/>
      <c r="AO42319" s="11"/>
    </row>
    <row r="42320" spans="2:41" x14ac:dyDescent="0.25">
      <c r="B42320" s="6"/>
      <c r="D42320" s="6"/>
      <c r="E42320" s="6"/>
      <c r="F42320" s="6"/>
      <c r="U42320" s="11"/>
      <c r="AO42320" s="11"/>
    </row>
    <row r="42321" spans="2:41" x14ac:dyDescent="0.25">
      <c r="B42321" s="6"/>
      <c r="D42321" s="6"/>
      <c r="E42321" s="6"/>
      <c r="F42321" s="6"/>
      <c r="U42321" s="11"/>
      <c r="AO42321" s="11"/>
    </row>
    <row r="42322" spans="2:41" x14ac:dyDescent="0.25">
      <c r="B42322" s="6"/>
      <c r="D42322" s="6"/>
      <c r="E42322" s="6"/>
      <c r="F42322" s="6"/>
      <c r="U42322" s="11"/>
      <c r="AO42322" s="11"/>
    </row>
    <row r="42323" spans="2:41" x14ac:dyDescent="0.25">
      <c r="B42323" s="6"/>
      <c r="D42323" s="6"/>
      <c r="E42323" s="6"/>
      <c r="F42323" s="6"/>
      <c r="U42323" s="11"/>
      <c r="AO42323" s="11"/>
    </row>
    <row r="42324" spans="2:41" x14ac:dyDescent="0.25">
      <c r="B42324" s="6"/>
      <c r="D42324" s="6"/>
      <c r="E42324" s="6"/>
      <c r="F42324" s="6"/>
      <c r="U42324" s="11"/>
      <c r="AO42324" s="11"/>
    </row>
    <row r="42325" spans="2:41" x14ac:dyDescent="0.25">
      <c r="B42325" s="6"/>
      <c r="D42325" s="6"/>
      <c r="E42325" s="6"/>
      <c r="F42325" s="6"/>
      <c r="U42325" s="11"/>
      <c r="AO42325" s="11"/>
    </row>
    <row r="42326" spans="2:41" x14ac:dyDescent="0.25">
      <c r="B42326" s="6"/>
      <c r="D42326" s="6"/>
      <c r="E42326" s="6"/>
      <c r="F42326" s="6"/>
      <c r="U42326" s="11"/>
      <c r="AO42326" s="11"/>
    </row>
    <row r="42327" spans="2:41" x14ac:dyDescent="0.25">
      <c r="B42327" s="6"/>
      <c r="D42327" s="6"/>
      <c r="E42327" s="6"/>
      <c r="F42327" s="6"/>
      <c r="U42327" s="11"/>
      <c r="AO42327" s="11"/>
    </row>
    <row r="42328" spans="2:41" x14ac:dyDescent="0.25">
      <c r="B42328" s="6"/>
      <c r="D42328" s="6"/>
      <c r="E42328" s="6"/>
      <c r="F42328" s="6"/>
      <c r="U42328" s="11"/>
      <c r="AO42328" s="11"/>
    </row>
    <row r="42329" spans="2:41" x14ac:dyDescent="0.25">
      <c r="B42329" s="6"/>
      <c r="D42329" s="6"/>
      <c r="E42329" s="6"/>
      <c r="F42329" s="6"/>
      <c r="U42329" s="11"/>
      <c r="AO42329" s="11"/>
    </row>
    <row r="42330" spans="2:41" x14ac:dyDescent="0.25">
      <c r="B42330" s="6"/>
      <c r="D42330" s="6"/>
      <c r="E42330" s="6"/>
      <c r="F42330" s="6"/>
      <c r="U42330" s="11"/>
      <c r="AO42330" s="11"/>
    </row>
    <row r="42331" spans="2:41" x14ac:dyDescent="0.25">
      <c r="B42331" s="6"/>
      <c r="D42331" s="6"/>
      <c r="E42331" s="6"/>
      <c r="F42331" s="6"/>
      <c r="U42331" s="11"/>
      <c r="AO42331" s="11"/>
    </row>
    <row r="42332" spans="2:41" x14ac:dyDescent="0.25">
      <c r="B42332" s="6"/>
      <c r="D42332" s="6"/>
      <c r="E42332" s="6"/>
      <c r="F42332" s="6"/>
      <c r="U42332" s="11"/>
      <c r="AO42332" s="11"/>
    </row>
    <row r="42333" spans="2:41" x14ac:dyDescent="0.25">
      <c r="B42333" s="6"/>
      <c r="D42333" s="6"/>
      <c r="E42333" s="6"/>
      <c r="F42333" s="6"/>
      <c r="U42333" s="11"/>
      <c r="AO42333" s="11"/>
    </row>
    <row r="42334" spans="2:41" x14ac:dyDescent="0.25">
      <c r="B42334" s="6"/>
      <c r="D42334" s="6"/>
      <c r="E42334" s="6"/>
      <c r="F42334" s="6"/>
      <c r="U42334" s="11"/>
      <c r="AO42334" s="11"/>
    </row>
    <row r="42335" spans="2:41" x14ac:dyDescent="0.25">
      <c r="B42335" s="6"/>
      <c r="D42335" s="6"/>
      <c r="E42335" s="6"/>
      <c r="F42335" s="6"/>
      <c r="U42335" s="11"/>
      <c r="AO42335" s="11"/>
    </row>
    <row r="42336" spans="2:41" x14ac:dyDescent="0.25">
      <c r="B42336" s="6"/>
      <c r="D42336" s="6"/>
      <c r="E42336" s="6"/>
      <c r="F42336" s="6"/>
      <c r="U42336" s="11"/>
      <c r="AO42336" s="11"/>
    </row>
    <row r="42337" spans="2:41" x14ac:dyDescent="0.25">
      <c r="B42337" s="6"/>
      <c r="D42337" s="6"/>
      <c r="E42337" s="6"/>
      <c r="F42337" s="6"/>
      <c r="U42337" s="11"/>
      <c r="AO42337" s="11"/>
    </row>
    <row r="42338" spans="2:41" x14ac:dyDescent="0.25">
      <c r="B42338" s="6"/>
      <c r="D42338" s="6"/>
      <c r="E42338" s="6"/>
      <c r="F42338" s="6"/>
      <c r="U42338" s="11"/>
      <c r="AO42338" s="11"/>
    </row>
    <row r="42339" spans="2:41" x14ac:dyDescent="0.25">
      <c r="B42339" s="6"/>
      <c r="D42339" s="6"/>
      <c r="E42339" s="6"/>
      <c r="F42339" s="6"/>
      <c r="U42339" s="11"/>
      <c r="AO42339" s="11"/>
    </row>
    <row r="42340" spans="2:41" x14ac:dyDescent="0.25">
      <c r="B42340" s="6"/>
      <c r="D42340" s="6"/>
      <c r="E42340" s="6"/>
      <c r="F42340" s="6"/>
      <c r="U42340" s="11"/>
      <c r="AO42340" s="11"/>
    </row>
    <row r="42341" spans="2:41" x14ac:dyDescent="0.25">
      <c r="B42341" s="6"/>
      <c r="D42341" s="6"/>
      <c r="E42341" s="6"/>
      <c r="F42341" s="6"/>
      <c r="U42341" s="11"/>
      <c r="AO42341" s="11"/>
    </row>
    <row r="42342" spans="2:41" x14ac:dyDescent="0.25">
      <c r="B42342" s="6"/>
      <c r="D42342" s="6"/>
      <c r="E42342" s="6"/>
      <c r="F42342" s="6"/>
      <c r="U42342" s="11"/>
      <c r="AO42342" s="11"/>
    </row>
    <row r="42343" spans="2:41" x14ac:dyDescent="0.25">
      <c r="B42343" s="6"/>
      <c r="D42343" s="6"/>
      <c r="E42343" s="6"/>
      <c r="F42343" s="6"/>
      <c r="U42343" s="11"/>
      <c r="AO42343" s="11"/>
    </row>
    <row r="42344" spans="2:41" x14ac:dyDescent="0.25">
      <c r="B42344" s="6"/>
      <c r="D42344" s="6"/>
      <c r="E42344" s="6"/>
      <c r="F42344" s="6"/>
      <c r="U42344" s="11"/>
      <c r="AO42344" s="11"/>
    </row>
    <row r="42345" spans="2:41" x14ac:dyDescent="0.25">
      <c r="B42345" s="6"/>
      <c r="D42345" s="6"/>
      <c r="E42345" s="6"/>
      <c r="F42345" s="6"/>
      <c r="U42345" s="11"/>
      <c r="AO42345" s="11"/>
    </row>
    <row r="42346" spans="2:41" x14ac:dyDescent="0.25">
      <c r="B42346" s="6"/>
      <c r="D42346" s="6"/>
      <c r="E42346" s="6"/>
      <c r="F42346" s="6"/>
      <c r="U42346" s="11"/>
      <c r="AO42346" s="11"/>
    </row>
    <row r="42347" spans="2:41" x14ac:dyDescent="0.25">
      <c r="B42347" s="6"/>
      <c r="D42347" s="6"/>
      <c r="E42347" s="6"/>
      <c r="F42347" s="6"/>
      <c r="U42347" s="11"/>
      <c r="AO42347" s="11"/>
    </row>
    <row r="42348" spans="2:41" x14ac:dyDescent="0.25">
      <c r="B42348" s="6"/>
      <c r="D42348" s="6"/>
      <c r="E42348" s="6"/>
      <c r="F42348" s="6"/>
      <c r="U42348" s="11"/>
      <c r="AO42348" s="11"/>
    </row>
    <row r="42349" spans="2:41" x14ac:dyDescent="0.25">
      <c r="B42349" s="6"/>
      <c r="D42349" s="6"/>
      <c r="E42349" s="6"/>
      <c r="F42349" s="6"/>
      <c r="U42349" s="11"/>
      <c r="AO42349" s="11"/>
    </row>
    <row r="42350" spans="2:41" x14ac:dyDescent="0.25">
      <c r="B42350" s="6"/>
      <c r="D42350" s="6"/>
      <c r="E42350" s="6"/>
      <c r="F42350" s="6"/>
      <c r="U42350" s="11"/>
      <c r="AO42350" s="11"/>
    </row>
    <row r="42351" spans="2:41" x14ac:dyDescent="0.25">
      <c r="B42351" s="6"/>
      <c r="D42351" s="6"/>
      <c r="E42351" s="6"/>
      <c r="F42351" s="6"/>
      <c r="U42351" s="11"/>
      <c r="AO42351" s="11"/>
    </row>
    <row r="42352" spans="2:41" x14ac:dyDescent="0.25">
      <c r="B42352" s="6"/>
      <c r="D42352" s="6"/>
      <c r="E42352" s="6"/>
      <c r="F42352" s="6"/>
      <c r="U42352" s="11"/>
      <c r="AO42352" s="11"/>
    </row>
    <row r="42353" spans="2:41" x14ac:dyDescent="0.25">
      <c r="B42353" s="6"/>
      <c r="D42353" s="6"/>
      <c r="E42353" s="6"/>
      <c r="F42353" s="6"/>
      <c r="U42353" s="11"/>
      <c r="AO42353" s="11"/>
    </row>
    <row r="42354" spans="2:41" x14ac:dyDescent="0.25">
      <c r="B42354" s="6"/>
      <c r="D42354" s="6"/>
      <c r="E42354" s="6"/>
      <c r="F42354" s="6"/>
      <c r="U42354" s="11"/>
      <c r="AO42354" s="11"/>
    </row>
    <row r="42355" spans="2:41" x14ac:dyDescent="0.25">
      <c r="B42355" s="6"/>
      <c r="D42355" s="6"/>
      <c r="E42355" s="6"/>
      <c r="F42355" s="6"/>
      <c r="U42355" s="11"/>
      <c r="AO42355" s="11"/>
    </row>
    <row r="42356" spans="2:41" x14ac:dyDescent="0.25">
      <c r="B42356" s="6"/>
      <c r="D42356" s="6"/>
      <c r="E42356" s="6"/>
      <c r="F42356" s="6"/>
      <c r="U42356" s="11"/>
      <c r="AO42356" s="11"/>
    </row>
    <row r="42357" spans="2:41" x14ac:dyDescent="0.25">
      <c r="B42357" s="6"/>
      <c r="D42357" s="6"/>
      <c r="E42357" s="6"/>
      <c r="F42357" s="6"/>
      <c r="U42357" s="11"/>
      <c r="AO42357" s="11"/>
    </row>
    <row r="42358" spans="2:41" x14ac:dyDescent="0.25">
      <c r="B42358" s="6"/>
      <c r="D42358" s="6"/>
      <c r="E42358" s="6"/>
      <c r="F42358" s="6"/>
      <c r="U42358" s="11"/>
      <c r="AO42358" s="11"/>
    </row>
    <row r="42359" spans="2:41" x14ac:dyDescent="0.25">
      <c r="B42359" s="6"/>
      <c r="D42359" s="6"/>
      <c r="E42359" s="6"/>
      <c r="F42359" s="6"/>
      <c r="U42359" s="11"/>
      <c r="AO42359" s="11"/>
    </row>
    <row r="42360" spans="2:41" x14ac:dyDescent="0.25">
      <c r="B42360" s="6"/>
      <c r="D42360" s="6"/>
      <c r="E42360" s="6"/>
      <c r="F42360" s="6"/>
      <c r="U42360" s="11"/>
      <c r="AO42360" s="11"/>
    </row>
    <row r="42361" spans="2:41" x14ac:dyDescent="0.25">
      <c r="B42361" s="6"/>
      <c r="D42361" s="6"/>
      <c r="E42361" s="6"/>
      <c r="F42361" s="6"/>
      <c r="U42361" s="11"/>
      <c r="AO42361" s="11"/>
    </row>
    <row r="42362" spans="2:41" x14ac:dyDescent="0.25">
      <c r="B42362" s="6"/>
      <c r="D42362" s="6"/>
      <c r="E42362" s="6"/>
      <c r="F42362" s="6"/>
      <c r="U42362" s="11"/>
      <c r="AO42362" s="11"/>
    </row>
    <row r="42363" spans="2:41" x14ac:dyDescent="0.25">
      <c r="B42363" s="6"/>
      <c r="D42363" s="6"/>
      <c r="E42363" s="6"/>
      <c r="F42363" s="6"/>
      <c r="U42363" s="11"/>
      <c r="AO42363" s="11"/>
    </row>
    <row r="42364" spans="2:41" x14ac:dyDescent="0.25">
      <c r="B42364" s="6"/>
      <c r="D42364" s="6"/>
      <c r="E42364" s="6"/>
      <c r="F42364" s="6"/>
      <c r="U42364" s="11"/>
      <c r="AO42364" s="11"/>
    </row>
    <row r="42365" spans="2:41" x14ac:dyDescent="0.25">
      <c r="B42365" s="6"/>
      <c r="D42365" s="6"/>
      <c r="E42365" s="6"/>
      <c r="F42365" s="6"/>
      <c r="U42365" s="11"/>
      <c r="AO42365" s="11"/>
    </row>
    <row r="42366" spans="2:41" x14ac:dyDescent="0.25">
      <c r="B42366" s="6"/>
      <c r="D42366" s="6"/>
      <c r="E42366" s="6"/>
      <c r="F42366" s="6"/>
      <c r="U42366" s="11"/>
      <c r="AO42366" s="11"/>
    </row>
    <row r="42367" spans="2:41" x14ac:dyDescent="0.25">
      <c r="B42367" s="6"/>
      <c r="D42367" s="6"/>
      <c r="E42367" s="6"/>
      <c r="F42367" s="6"/>
      <c r="U42367" s="11"/>
      <c r="AO42367" s="11"/>
    </row>
    <row r="42368" spans="2:41" x14ac:dyDescent="0.25">
      <c r="B42368" s="6"/>
      <c r="D42368" s="6"/>
      <c r="E42368" s="6"/>
      <c r="F42368" s="6"/>
      <c r="U42368" s="11"/>
      <c r="AO42368" s="11"/>
    </row>
    <row r="42369" spans="2:41" x14ac:dyDescent="0.25">
      <c r="B42369" s="6"/>
      <c r="D42369" s="6"/>
      <c r="E42369" s="6"/>
      <c r="F42369" s="6"/>
      <c r="U42369" s="11"/>
      <c r="AO42369" s="11"/>
    </row>
    <row r="42370" spans="2:41" x14ac:dyDescent="0.25">
      <c r="B42370" s="6"/>
      <c r="D42370" s="6"/>
      <c r="E42370" s="6"/>
      <c r="F42370" s="6"/>
      <c r="U42370" s="11"/>
      <c r="AO42370" s="11"/>
    </row>
    <row r="42371" spans="2:41" x14ac:dyDescent="0.25">
      <c r="B42371" s="6"/>
      <c r="D42371" s="6"/>
      <c r="E42371" s="6"/>
      <c r="F42371" s="6"/>
      <c r="U42371" s="11"/>
      <c r="AO42371" s="11"/>
    </row>
    <row r="42372" spans="2:41" x14ac:dyDescent="0.25">
      <c r="B42372" s="6"/>
      <c r="D42372" s="6"/>
      <c r="E42372" s="6"/>
      <c r="F42372" s="6"/>
      <c r="U42372" s="11"/>
      <c r="AO42372" s="11"/>
    </row>
    <row r="42373" spans="2:41" x14ac:dyDescent="0.25">
      <c r="B42373" s="6"/>
      <c r="D42373" s="6"/>
      <c r="E42373" s="6"/>
      <c r="F42373" s="6"/>
      <c r="U42373" s="11"/>
      <c r="AO42373" s="11"/>
    </row>
    <row r="42374" spans="2:41" x14ac:dyDescent="0.25">
      <c r="B42374" s="6"/>
      <c r="D42374" s="6"/>
      <c r="E42374" s="6"/>
      <c r="F42374" s="6"/>
      <c r="U42374" s="11"/>
      <c r="AO42374" s="11"/>
    </row>
    <row r="42375" spans="2:41" x14ac:dyDescent="0.25">
      <c r="B42375" s="6"/>
      <c r="D42375" s="6"/>
      <c r="E42375" s="6"/>
      <c r="F42375" s="6"/>
      <c r="U42375" s="11"/>
      <c r="AO42375" s="11"/>
    </row>
    <row r="42376" spans="2:41" x14ac:dyDescent="0.25">
      <c r="B42376" s="6"/>
      <c r="D42376" s="6"/>
      <c r="E42376" s="6"/>
      <c r="F42376" s="6"/>
      <c r="U42376" s="11"/>
      <c r="AO42376" s="11"/>
    </row>
    <row r="42377" spans="2:41" x14ac:dyDescent="0.25">
      <c r="B42377" s="6"/>
      <c r="D42377" s="6"/>
      <c r="E42377" s="6"/>
      <c r="F42377" s="6"/>
      <c r="U42377" s="11"/>
      <c r="AO42377" s="11"/>
    </row>
    <row r="42378" spans="2:41" x14ac:dyDescent="0.25">
      <c r="B42378" s="6"/>
      <c r="D42378" s="6"/>
      <c r="E42378" s="6"/>
      <c r="F42378" s="6"/>
      <c r="U42378" s="11"/>
      <c r="AO42378" s="11"/>
    </row>
    <row r="42379" spans="2:41" x14ac:dyDescent="0.25">
      <c r="B42379" s="6"/>
      <c r="D42379" s="6"/>
      <c r="E42379" s="6"/>
      <c r="F42379" s="6"/>
      <c r="U42379" s="11"/>
      <c r="AO42379" s="11"/>
    </row>
    <row r="42380" spans="2:41" x14ac:dyDescent="0.25">
      <c r="B42380" s="6"/>
      <c r="D42380" s="6"/>
      <c r="E42380" s="6"/>
      <c r="F42380" s="6"/>
      <c r="U42380" s="11"/>
      <c r="AO42380" s="11"/>
    </row>
    <row r="42381" spans="2:41" x14ac:dyDescent="0.25">
      <c r="B42381" s="6"/>
      <c r="D42381" s="6"/>
      <c r="E42381" s="6"/>
      <c r="F42381" s="6"/>
      <c r="U42381" s="11"/>
      <c r="AO42381" s="11"/>
    </row>
    <row r="42382" spans="2:41" x14ac:dyDescent="0.25">
      <c r="B42382" s="6"/>
      <c r="D42382" s="6"/>
      <c r="E42382" s="6"/>
      <c r="F42382" s="6"/>
      <c r="U42382" s="11"/>
      <c r="AO42382" s="11"/>
    </row>
    <row r="42383" spans="2:41" x14ac:dyDescent="0.25">
      <c r="B42383" s="6"/>
      <c r="D42383" s="6"/>
      <c r="E42383" s="6"/>
      <c r="F42383" s="6"/>
      <c r="U42383" s="11"/>
      <c r="AO42383" s="11"/>
    </row>
    <row r="42384" spans="2:41" x14ac:dyDescent="0.25">
      <c r="B42384" s="6"/>
      <c r="D42384" s="6"/>
      <c r="E42384" s="6"/>
      <c r="F42384" s="6"/>
      <c r="U42384" s="11"/>
      <c r="AO42384" s="11"/>
    </row>
    <row r="42385" spans="2:41" x14ac:dyDescent="0.25">
      <c r="B42385" s="6"/>
      <c r="D42385" s="6"/>
      <c r="E42385" s="6"/>
      <c r="F42385" s="6"/>
      <c r="U42385" s="11"/>
      <c r="AO42385" s="11"/>
    </row>
    <row r="42386" spans="2:41" x14ac:dyDescent="0.25">
      <c r="B42386" s="6"/>
      <c r="D42386" s="6"/>
      <c r="E42386" s="6"/>
      <c r="F42386" s="6"/>
      <c r="U42386" s="11"/>
      <c r="AO42386" s="11"/>
    </row>
    <row r="42387" spans="2:41" x14ac:dyDescent="0.25">
      <c r="B42387" s="6"/>
      <c r="D42387" s="6"/>
      <c r="E42387" s="6"/>
      <c r="F42387" s="6"/>
      <c r="U42387" s="11"/>
      <c r="AO42387" s="11"/>
    </row>
    <row r="42388" spans="2:41" x14ac:dyDescent="0.25">
      <c r="B42388" s="6"/>
      <c r="D42388" s="6"/>
      <c r="E42388" s="6"/>
      <c r="F42388" s="6"/>
      <c r="U42388" s="11"/>
      <c r="AO42388" s="11"/>
    </row>
    <row r="42389" spans="2:41" x14ac:dyDescent="0.25">
      <c r="B42389" s="6"/>
      <c r="D42389" s="6"/>
      <c r="E42389" s="6"/>
      <c r="F42389" s="6"/>
      <c r="U42389" s="11"/>
      <c r="AO42389" s="11"/>
    </row>
    <row r="42390" spans="2:41" x14ac:dyDescent="0.25">
      <c r="B42390" s="6"/>
      <c r="D42390" s="6"/>
      <c r="E42390" s="6"/>
      <c r="F42390" s="6"/>
      <c r="U42390" s="11"/>
      <c r="AO42390" s="11"/>
    </row>
    <row r="42391" spans="2:41" x14ac:dyDescent="0.25">
      <c r="B42391" s="6"/>
      <c r="D42391" s="6"/>
      <c r="E42391" s="6"/>
      <c r="F42391" s="6"/>
      <c r="U42391" s="11"/>
      <c r="AO42391" s="11"/>
    </row>
    <row r="42392" spans="2:41" x14ac:dyDescent="0.25">
      <c r="B42392" s="6"/>
      <c r="D42392" s="6"/>
      <c r="E42392" s="6"/>
      <c r="F42392" s="6"/>
      <c r="U42392" s="11"/>
      <c r="AO42392" s="11"/>
    </row>
    <row r="42393" spans="2:41" x14ac:dyDescent="0.25">
      <c r="B42393" s="6"/>
      <c r="D42393" s="6"/>
      <c r="E42393" s="6"/>
      <c r="F42393" s="6"/>
      <c r="U42393" s="11"/>
      <c r="AO42393" s="11"/>
    </row>
    <row r="42394" spans="2:41" x14ac:dyDescent="0.25">
      <c r="B42394" s="6"/>
      <c r="D42394" s="6"/>
      <c r="E42394" s="6"/>
      <c r="F42394" s="6"/>
      <c r="U42394" s="11"/>
      <c r="AO42394" s="11"/>
    </row>
    <row r="42395" spans="2:41" x14ac:dyDescent="0.25">
      <c r="B42395" s="6"/>
      <c r="D42395" s="6"/>
      <c r="E42395" s="6"/>
      <c r="F42395" s="6"/>
      <c r="U42395" s="11"/>
      <c r="AO42395" s="11"/>
    </row>
    <row r="42396" spans="2:41" x14ac:dyDescent="0.25">
      <c r="B42396" s="6"/>
      <c r="D42396" s="6"/>
      <c r="E42396" s="6"/>
      <c r="F42396" s="6"/>
      <c r="U42396" s="11"/>
      <c r="AO42396" s="11"/>
    </row>
    <row r="42397" spans="2:41" x14ac:dyDescent="0.25">
      <c r="B42397" s="6"/>
      <c r="D42397" s="6"/>
      <c r="E42397" s="6"/>
      <c r="F42397" s="6"/>
      <c r="U42397" s="11"/>
      <c r="AO42397" s="11"/>
    </row>
    <row r="42398" spans="2:41" x14ac:dyDescent="0.25">
      <c r="B42398" s="6"/>
      <c r="D42398" s="6"/>
      <c r="E42398" s="6"/>
      <c r="F42398" s="6"/>
      <c r="U42398" s="11"/>
      <c r="AO42398" s="11"/>
    </row>
    <row r="42399" spans="2:41" x14ac:dyDescent="0.25">
      <c r="B42399" s="6"/>
      <c r="D42399" s="6"/>
      <c r="E42399" s="6"/>
      <c r="F42399" s="6"/>
      <c r="U42399" s="11"/>
      <c r="AO42399" s="11"/>
    </row>
    <row r="42400" spans="2:41" x14ac:dyDescent="0.25">
      <c r="B42400" s="6"/>
      <c r="D42400" s="6"/>
      <c r="E42400" s="6"/>
      <c r="F42400" s="6"/>
      <c r="U42400" s="11"/>
      <c r="AO42400" s="11"/>
    </row>
    <row r="42401" spans="2:41" x14ac:dyDescent="0.25">
      <c r="B42401" s="6"/>
      <c r="D42401" s="6"/>
      <c r="E42401" s="6"/>
      <c r="F42401" s="6"/>
      <c r="U42401" s="11"/>
      <c r="AO42401" s="11"/>
    </row>
    <row r="42402" spans="2:41" x14ac:dyDescent="0.25">
      <c r="B42402" s="6"/>
      <c r="D42402" s="6"/>
      <c r="E42402" s="6"/>
      <c r="F42402" s="6"/>
      <c r="U42402" s="11"/>
      <c r="AO42402" s="11"/>
    </row>
    <row r="42403" spans="2:41" x14ac:dyDescent="0.25">
      <c r="B42403" s="6"/>
      <c r="D42403" s="6"/>
      <c r="E42403" s="6"/>
      <c r="F42403" s="6"/>
      <c r="U42403" s="11"/>
      <c r="AO42403" s="11"/>
    </row>
    <row r="42404" spans="2:41" x14ac:dyDescent="0.25">
      <c r="B42404" s="6"/>
      <c r="D42404" s="6"/>
      <c r="E42404" s="6"/>
      <c r="F42404" s="6"/>
      <c r="U42404" s="11"/>
      <c r="AO42404" s="11"/>
    </row>
    <row r="42405" spans="2:41" x14ac:dyDescent="0.25">
      <c r="B42405" s="6"/>
      <c r="D42405" s="6"/>
      <c r="E42405" s="6"/>
      <c r="F42405" s="6"/>
      <c r="U42405" s="11"/>
      <c r="AO42405" s="11"/>
    </row>
    <row r="42406" spans="2:41" x14ac:dyDescent="0.25">
      <c r="B42406" s="6"/>
      <c r="D42406" s="6"/>
      <c r="E42406" s="6"/>
      <c r="F42406" s="6"/>
      <c r="U42406" s="11"/>
      <c r="AO42406" s="11"/>
    </row>
    <row r="42407" spans="2:41" x14ac:dyDescent="0.25">
      <c r="B42407" s="6"/>
      <c r="D42407" s="6"/>
      <c r="E42407" s="6"/>
      <c r="F42407" s="6"/>
      <c r="U42407" s="11"/>
      <c r="AO42407" s="11"/>
    </row>
    <row r="42408" spans="2:41" x14ac:dyDescent="0.25">
      <c r="B42408" s="6"/>
      <c r="D42408" s="6"/>
      <c r="E42408" s="6"/>
      <c r="F42408" s="6"/>
      <c r="U42408" s="11"/>
      <c r="AO42408" s="11"/>
    </row>
    <row r="42409" spans="2:41" x14ac:dyDescent="0.25">
      <c r="B42409" s="6"/>
      <c r="D42409" s="6"/>
      <c r="E42409" s="6"/>
      <c r="F42409" s="6"/>
      <c r="U42409" s="11"/>
      <c r="AO42409" s="11"/>
    </row>
    <row r="42410" spans="2:41" x14ac:dyDescent="0.25">
      <c r="B42410" s="6"/>
      <c r="D42410" s="6"/>
      <c r="E42410" s="6"/>
      <c r="F42410" s="6"/>
      <c r="U42410" s="11"/>
      <c r="AO42410" s="11"/>
    </row>
    <row r="42411" spans="2:41" x14ac:dyDescent="0.25">
      <c r="B42411" s="6"/>
      <c r="D42411" s="6"/>
      <c r="E42411" s="6"/>
      <c r="F42411" s="6"/>
      <c r="U42411" s="11"/>
      <c r="AO42411" s="11"/>
    </row>
    <row r="42412" spans="2:41" x14ac:dyDescent="0.25">
      <c r="B42412" s="6"/>
      <c r="D42412" s="6"/>
      <c r="E42412" s="6"/>
      <c r="F42412" s="6"/>
      <c r="U42412" s="11"/>
      <c r="AO42412" s="11"/>
    </row>
    <row r="42413" spans="2:41" x14ac:dyDescent="0.25">
      <c r="B42413" s="6"/>
      <c r="D42413" s="6"/>
      <c r="E42413" s="6"/>
      <c r="F42413" s="6"/>
      <c r="U42413" s="11"/>
      <c r="AO42413" s="11"/>
    </row>
    <row r="42414" spans="2:41" x14ac:dyDescent="0.25">
      <c r="B42414" s="6"/>
      <c r="D42414" s="6"/>
      <c r="E42414" s="6"/>
      <c r="F42414" s="6"/>
      <c r="U42414" s="11"/>
      <c r="AO42414" s="11"/>
    </row>
    <row r="42415" spans="2:41" x14ac:dyDescent="0.25">
      <c r="B42415" s="6"/>
      <c r="D42415" s="6"/>
      <c r="E42415" s="6"/>
      <c r="F42415" s="6"/>
      <c r="U42415" s="11"/>
      <c r="AO42415" s="11"/>
    </row>
    <row r="42416" spans="2:41" x14ac:dyDescent="0.25">
      <c r="B42416" s="6"/>
      <c r="D42416" s="6"/>
      <c r="E42416" s="6"/>
      <c r="F42416" s="6"/>
      <c r="U42416" s="11"/>
      <c r="AO42416" s="11"/>
    </row>
    <row r="42417" spans="2:41" x14ac:dyDescent="0.25">
      <c r="B42417" s="6"/>
      <c r="D42417" s="6"/>
      <c r="E42417" s="6"/>
      <c r="F42417" s="6"/>
      <c r="U42417" s="11"/>
      <c r="AO42417" s="11"/>
    </row>
    <row r="42418" spans="2:41" x14ac:dyDescent="0.25">
      <c r="B42418" s="6"/>
      <c r="D42418" s="6"/>
      <c r="E42418" s="6"/>
      <c r="F42418" s="6"/>
      <c r="U42418" s="11"/>
      <c r="AO42418" s="11"/>
    </row>
    <row r="42419" spans="2:41" x14ac:dyDescent="0.25">
      <c r="B42419" s="6"/>
      <c r="D42419" s="6"/>
      <c r="E42419" s="6"/>
      <c r="F42419" s="6"/>
      <c r="U42419" s="11"/>
      <c r="AO42419" s="11"/>
    </row>
    <row r="42420" spans="2:41" x14ac:dyDescent="0.25">
      <c r="B42420" s="6"/>
      <c r="D42420" s="6"/>
      <c r="E42420" s="6"/>
      <c r="F42420" s="6"/>
      <c r="U42420" s="11"/>
      <c r="AO42420" s="11"/>
    </row>
    <row r="42421" spans="2:41" x14ac:dyDescent="0.25">
      <c r="B42421" s="6"/>
      <c r="D42421" s="6"/>
      <c r="E42421" s="6"/>
      <c r="F42421" s="6"/>
      <c r="U42421" s="11"/>
      <c r="AO42421" s="11"/>
    </row>
    <row r="42422" spans="2:41" x14ac:dyDescent="0.25">
      <c r="B42422" s="6"/>
      <c r="D42422" s="6"/>
      <c r="E42422" s="6"/>
      <c r="F42422" s="6"/>
      <c r="U42422" s="11"/>
      <c r="AO42422" s="11"/>
    </row>
    <row r="42423" spans="2:41" x14ac:dyDescent="0.25">
      <c r="B42423" s="6"/>
      <c r="D42423" s="6"/>
      <c r="E42423" s="6"/>
      <c r="F42423" s="6"/>
      <c r="U42423" s="11"/>
      <c r="AO42423" s="11"/>
    </row>
    <row r="42424" spans="2:41" x14ac:dyDescent="0.25">
      <c r="B42424" s="6"/>
      <c r="D42424" s="6"/>
      <c r="E42424" s="6"/>
      <c r="F42424" s="6"/>
      <c r="U42424" s="11"/>
      <c r="AO42424" s="11"/>
    </row>
    <row r="42425" spans="2:41" x14ac:dyDescent="0.25">
      <c r="B42425" s="6"/>
      <c r="D42425" s="6"/>
      <c r="E42425" s="6"/>
      <c r="F42425" s="6"/>
      <c r="U42425" s="11"/>
      <c r="AO42425" s="11"/>
    </row>
    <row r="42426" spans="2:41" x14ac:dyDescent="0.25">
      <c r="B42426" s="6"/>
      <c r="D42426" s="6"/>
      <c r="E42426" s="6"/>
      <c r="F42426" s="6"/>
      <c r="U42426" s="11"/>
      <c r="AO42426" s="11"/>
    </row>
    <row r="42427" spans="2:41" x14ac:dyDescent="0.25">
      <c r="B42427" s="6"/>
      <c r="D42427" s="6"/>
      <c r="E42427" s="6"/>
      <c r="F42427" s="6"/>
      <c r="U42427" s="11"/>
      <c r="AO42427" s="11"/>
    </row>
    <row r="42428" spans="2:41" x14ac:dyDescent="0.25">
      <c r="B42428" s="6"/>
      <c r="D42428" s="6"/>
      <c r="E42428" s="6"/>
      <c r="F42428" s="6"/>
      <c r="U42428" s="11"/>
      <c r="AO42428" s="11"/>
    </row>
    <row r="42429" spans="2:41" x14ac:dyDescent="0.25">
      <c r="B42429" s="6"/>
      <c r="D42429" s="6"/>
      <c r="E42429" s="6"/>
      <c r="F42429" s="6"/>
      <c r="U42429" s="11"/>
      <c r="AO42429" s="11"/>
    </row>
    <row r="42430" spans="2:41" x14ac:dyDescent="0.25">
      <c r="B42430" s="6"/>
      <c r="D42430" s="6"/>
      <c r="E42430" s="6"/>
      <c r="F42430" s="6"/>
      <c r="U42430" s="11"/>
      <c r="AO42430" s="11"/>
    </row>
    <row r="42431" spans="2:41" x14ac:dyDescent="0.25">
      <c r="B42431" s="6"/>
      <c r="D42431" s="6"/>
      <c r="E42431" s="6"/>
      <c r="F42431" s="6"/>
      <c r="U42431" s="11"/>
      <c r="AO42431" s="11"/>
    </row>
    <row r="42432" spans="2:41" x14ac:dyDescent="0.25">
      <c r="B42432" s="6"/>
      <c r="D42432" s="6"/>
      <c r="E42432" s="6"/>
      <c r="F42432" s="6"/>
      <c r="U42432" s="11"/>
      <c r="AO42432" s="11"/>
    </row>
    <row r="42433" spans="2:41" x14ac:dyDescent="0.25">
      <c r="B42433" s="6"/>
      <c r="D42433" s="6"/>
      <c r="E42433" s="6"/>
      <c r="F42433" s="6"/>
      <c r="U42433" s="11"/>
      <c r="AO42433" s="11"/>
    </row>
    <row r="42434" spans="2:41" x14ac:dyDescent="0.25">
      <c r="B42434" s="6"/>
      <c r="D42434" s="6"/>
      <c r="E42434" s="6"/>
      <c r="F42434" s="6"/>
      <c r="U42434" s="11"/>
      <c r="AO42434" s="11"/>
    </row>
    <row r="42435" spans="2:41" x14ac:dyDescent="0.25">
      <c r="B42435" s="6"/>
      <c r="D42435" s="6"/>
      <c r="E42435" s="6"/>
      <c r="F42435" s="6"/>
      <c r="U42435" s="11"/>
      <c r="AO42435" s="11"/>
    </row>
    <row r="42436" spans="2:41" x14ac:dyDescent="0.25">
      <c r="B42436" s="6"/>
      <c r="D42436" s="6"/>
      <c r="E42436" s="6"/>
      <c r="F42436" s="6"/>
      <c r="U42436" s="11"/>
      <c r="AO42436" s="11"/>
    </row>
    <row r="42437" spans="2:41" x14ac:dyDescent="0.25">
      <c r="B42437" s="6"/>
      <c r="D42437" s="6"/>
      <c r="E42437" s="6"/>
      <c r="F42437" s="6"/>
      <c r="U42437" s="11"/>
      <c r="AO42437" s="11"/>
    </row>
    <row r="42438" spans="2:41" x14ac:dyDescent="0.25">
      <c r="B42438" s="6"/>
      <c r="D42438" s="6"/>
      <c r="E42438" s="6"/>
      <c r="F42438" s="6"/>
      <c r="U42438" s="11"/>
      <c r="AO42438" s="11"/>
    </row>
    <row r="42439" spans="2:41" x14ac:dyDescent="0.25">
      <c r="B42439" s="6"/>
      <c r="D42439" s="6"/>
      <c r="E42439" s="6"/>
      <c r="F42439" s="6"/>
      <c r="U42439" s="11"/>
      <c r="AO42439" s="11"/>
    </row>
    <row r="42440" spans="2:41" x14ac:dyDescent="0.25">
      <c r="B42440" s="6"/>
      <c r="D42440" s="6"/>
      <c r="E42440" s="6"/>
      <c r="F42440" s="6"/>
      <c r="U42440" s="11"/>
      <c r="AO42440" s="11"/>
    </row>
    <row r="42441" spans="2:41" x14ac:dyDescent="0.25">
      <c r="B42441" s="6"/>
      <c r="D42441" s="6"/>
      <c r="E42441" s="6"/>
      <c r="F42441" s="6"/>
      <c r="U42441" s="11"/>
      <c r="AO42441" s="11"/>
    </row>
    <row r="42442" spans="2:41" x14ac:dyDescent="0.25">
      <c r="B42442" s="6"/>
      <c r="D42442" s="6"/>
      <c r="E42442" s="6"/>
      <c r="F42442" s="6"/>
      <c r="U42442" s="11"/>
      <c r="AO42442" s="11"/>
    </row>
    <row r="42443" spans="2:41" x14ac:dyDescent="0.25">
      <c r="B42443" s="6"/>
      <c r="D42443" s="6"/>
      <c r="E42443" s="6"/>
      <c r="F42443" s="6"/>
      <c r="U42443" s="11"/>
      <c r="AO42443" s="11"/>
    </row>
    <row r="42444" spans="2:41" x14ac:dyDescent="0.25">
      <c r="B42444" s="6"/>
      <c r="D42444" s="6"/>
      <c r="E42444" s="6"/>
      <c r="F42444" s="6"/>
      <c r="U42444" s="11"/>
      <c r="AO42444" s="11"/>
    </row>
    <row r="42445" spans="2:41" x14ac:dyDescent="0.25">
      <c r="B42445" s="6"/>
      <c r="D42445" s="6"/>
      <c r="E42445" s="6"/>
      <c r="F42445" s="6"/>
      <c r="U42445" s="11"/>
      <c r="AO42445" s="11"/>
    </row>
    <row r="42446" spans="2:41" x14ac:dyDescent="0.25">
      <c r="B42446" s="6"/>
      <c r="D42446" s="6"/>
      <c r="E42446" s="6"/>
      <c r="F42446" s="6"/>
      <c r="U42446" s="11"/>
      <c r="AO42446" s="11"/>
    </row>
    <row r="42447" spans="2:41" x14ac:dyDescent="0.25">
      <c r="B42447" s="6"/>
      <c r="D42447" s="6"/>
      <c r="E42447" s="6"/>
      <c r="F42447" s="6"/>
      <c r="U42447" s="11"/>
      <c r="AO42447" s="11"/>
    </row>
    <row r="42448" spans="2:41" x14ac:dyDescent="0.25">
      <c r="B42448" s="6"/>
      <c r="D42448" s="6"/>
      <c r="E42448" s="6"/>
      <c r="F42448" s="6"/>
      <c r="U42448" s="11"/>
      <c r="AO42448" s="11"/>
    </row>
    <row r="42449" spans="2:41" x14ac:dyDescent="0.25">
      <c r="B42449" s="6"/>
      <c r="D42449" s="6"/>
      <c r="E42449" s="6"/>
      <c r="F42449" s="6"/>
      <c r="U42449" s="11"/>
      <c r="AO42449" s="11"/>
    </row>
    <row r="42450" spans="2:41" x14ac:dyDescent="0.25">
      <c r="B42450" s="6"/>
      <c r="D42450" s="6"/>
      <c r="E42450" s="6"/>
      <c r="F42450" s="6"/>
      <c r="U42450" s="11"/>
      <c r="AO42450" s="11"/>
    </row>
    <row r="42451" spans="2:41" x14ac:dyDescent="0.25">
      <c r="B42451" s="6"/>
      <c r="D42451" s="6"/>
      <c r="E42451" s="6"/>
      <c r="F42451" s="6"/>
      <c r="U42451" s="11"/>
      <c r="AO42451" s="11"/>
    </row>
    <row r="42452" spans="2:41" x14ac:dyDescent="0.25">
      <c r="B42452" s="6"/>
      <c r="D42452" s="6"/>
      <c r="E42452" s="6"/>
      <c r="F42452" s="6"/>
      <c r="U42452" s="11"/>
      <c r="AO42452" s="11"/>
    </row>
    <row r="42453" spans="2:41" x14ac:dyDescent="0.25">
      <c r="B42453" s="6"/>
      <c r="D42453" s="6"/>
      <c r="E42453" s="6"/>
      <c r="F42453" s="6"/>
      <c r="U42453" s="11"/>
      <c r="AO42453" s="11"/>
    </row>
    <row r="42454" spans="2:41" x14ac:dyDescent="0.25">
      <c r="B42454" s="6"/>
      <c r="D42454" s="6"/>
      <c r="E42454" s="6"/>
      <c r="F42454" s="6"/>
      <c r="U42454" s="11"/>
      <c r="AO42454" s="11"/>
    </row>
    <row r="42455" spans="2:41" x14ac:dyDescent="0.25">
      <c r="B42455" s="6"/>
      <c r="D42455" s="6"/>
      <c r="E42455" s="6"/>
      <c r="F42455" s="6"/>
      <c r="U42455" s="11"/>
      <c r="AO42455" s="11"/>
    </row>
    <row r="42456" spans="2:41" x14ac:dyDescent="0.25">
      <c r="B42456" s="6"/>
      <c r="D42456" s="6"/>
      <c r="E42456" s="6"/>
      <c r="F42456" s="6"/>
      <c r="U42456" s="11"/>
      <c r="AO42456" s="11"/>
    </row>
    <row r="42457" spans="2:41" x14ac:dyDescent="0.25">
      <c r="B42457" s="6"/>
      <c r="D42457" s="6"/>
      <c r="E42457" s="6"/>
      <c r="F42457" s="6"/>
      <c r="U42457" s="11"/>
      <c r="AO42457" s="11"/>
    </row>
    <row r="42458" spans="2:41" x14ac:dyDescent="0.25">
      <c r="B42458" s="6"/>
      <c r="D42458" s="6"/>
      <c r="E42458" s="6"/>
      <c r="F42458" s="6"/>
      <c r="U42458" s="11"/>
      <c r="AO42458" s="11"/>
    </row>
    <row r="42459" spans="2:41" x14ac:dyDescent="0.25">
      <c r="B42459" s="6"/>
      <c r="D42459" s="6"/>
      <c r="E42459" s="6"/>
      <c r="F42459" s="6"/>
      <c r="U42459" s="11"/>
      <c r="AO42459" s="11"/>
    </row>
    <row r="42460" spans="2:41" x14ac:dyDescent="0.25">
      <c r="B42460" s="6"/>
      <c r="D42460" s="6"/>
      <c r="E42460" s="6"/>
      <c r="F42460" s="6"/>
      <c r="U42460" s="11"/>
      <c r="AO42460" s="11"/>
    </row>
    <row r="42461" spans="2:41" x14ac:dyDescent="0.25">
      <c r="B42461" s="6"/>
      <c r="D42461" s="6"/>
      <c r="E42461" s="6"/>
      <c r="F42461" s="6"/>
      <c r="U42461" s="11"/>
      <c r="AO42461" s="11"/>
    </row>
    <row r="42462" spans="2:41" x14ac:dyDescent="0.25">
      <c r="B42462" s="6"/>
      <c r="D42462" s="6"/>
      <c r="E42462" s="6"/>
      <c r="F42462" s="6"/>
      <c r="U42462" s="11"/>
      <c r="AO42462" s="11"/>
    </row>
    <row r="42463" spans="2:41" x14ac:dyDescent="0.25">
      <c r="B42463" s="6"/>
      <c r="D42463" s="6"/>
      <c r="E42463" s="6"/>
      <c r="F42463" s="6"/>
      <c r="U42463" s="11"/>
      <c r="AO42463" s="11"/>
    </row>
    <row r="42464" spans="2:41" x14ac:dyDescent="0.25">
      <c r="B42464" s="6"/>
      <c r="D42464" s="6"/>
      <c r="E42464" s="6"/>
      <c r="F42464" s="6"/>
      <c r="U42464" s="11"/>
      <c r="AO42464" s="11"/>
    </row>
    <row r="42465" spans="2:41" x14ac:dyDescent="0.25">
      <c r="B42465" s="6"/>
      <c r="D42465" s="6"/>
      <c r="E42465" s="6"/>
      <c r="F42465" s="6"/>
      <c r="U42465" s="11"/>
      <c r="AO42465" s="11"/>
    </row>
    <row r="42466" spans="2:41" x14ac:dyDescent="0.25">
      <c r="B42466" s="6"/>
      <c r="D42466" s="6"/>
      <c r="E42466" s="6"/>
      <c r="F42466" s="6"/>
      <c r="U42466" s="11"/>
      <c r="AO42466" s="11"/>
    </row>
    <row r="42467" spans="2:41" x14ac:dyDescent="0.25">
      <c r="B42467" s="6"/>
      <c r="D42467" s="6"/>
      <c r="E42467" s="6"/>
      <c r="F42467" s="6"/>
      <c r="U42467" s="11"/>
      <c r="AO42467" s="11"/>
    </row>
    <row r="42468" spans="2:41" x14ac:dyDescent="0.25">
      <c r="B42468" s="6"/>
      <c r="D42468" s="6"/>
      <c r="E42468" s="6"/>
      <c r="F42468" s="6"/>
      <c r="U42468" s="11"/>
      <c r="AO42468" s="11"/>
    </row>
    <row r="42469" spans="2:41" x14ac:dyDescent="0.25">
      <c r="B42469" s="6"/>
      <c r="D42469" s="6"/>
      <c r="E42469" s="6"/>
      <c r="F42469" s="6"/>
      <c r="U42469" s="11"/>
      <c r="AO42469" s="11"/>
    </row>
    <row r="42470" spans="2:41" x14ac:dyDescent="0.25">
      <c r="B42470" s="6"/>
      <c r="D42470" s="6"/>
      <c r="E42470" s="6"/>
      <c r="F42470" s="6"/>
      <c r="U42470" s="11"/>
      <c r="AO42470" s="11"/>
    </row>
    <row r="42471" spans="2:41" x14ac:dyDescent="0.25">
      <c r="B42471" s="6"/>
      <c r="D42471" s="6"/>
      <c r="E42471" s="6"/>
      <c r="F42471" s="6"/>
      <c r="U42471" s="11"/>
      <c r="AO42471" s="11"/>
    </row>
    <row r="42472" spans="2:41" x14ac:dyDescent="0.25">
      <c r="B42472" s="6"/>
      <c r="D42472" s="6"/>
      <c r="E42472" s="6"/>
      <c r="F42472" s="6"/>
      <c r="U42472" s="11"/>
      <c r="AO42472" s="11"/>
    </row>
    <row r="42473" spans="2:41" x14ac:dyDescent="0.25">
      <c r="B42473" s="6"/>
      <c r="D42473" s="6"/>
      <c r="E42473" s="6"/>
      <c r="F42473" s="6"/>
      <c r="U42473" s="11"/>
      <c r="AO42473" s="11"/>
    </row>
    <row r="42474" spans="2:41" x14ac:dyDescent="0.25">
      <c r="B42474" s="6"/>
      <c r="D42474" s="6"/>
      <c r="E42474" s="6"/>
      <c r="F42474" s="6"/>
      <c r="U42474" s="11"/>
      <c r="AO42474" s="11"/>
    </row>
    <row r="42475" spans="2:41" x14ac:dyDescent="0.25">
      <c r="B42475" s="6"/>
      <c r="D42475" s="6"/>
      <c r="E42475" s="6"/>
      <c r="F42475" s="6"/>
      <c r="U42475" s="11"/>
      <c r="AO42475" s="11"/>
    </row>
    <row r="42476" spans="2:41" x14ac:dyDescent="0.25">
      <c r="B42476" s="6"/>
      <c r="D42476" s="6"/>
      <c r="E42476" s="6"/>
      <c r="F42476" s="6"/>
      <c r="U42476" s="11"/>
      <c r="AO42476" s="11"/>
    </row>
    <row r="42477" spans="2:41" x14ac:dyDescent="0.25">
      <c r="B42477" s="6"/>
      <c r="D42477" s="6"/>
      <c r="E42477" s="6"/>
      <c r="F42477" s="6"/>
      <c r="U42477" s="11"/>
      <c r="AO42477" s="11"/>
    </row>
    <row r="42478" spans="2:41" x14ac:dyDescent="0.25">
      <c r="B42478" s="6"/>
      <c r="D42478" s="6"/>
      <c r="E42478" s="6"/>
      <c r="F42478" s="6"/>
      <c r="U42478" s="11"/>
      <c r="AO42478" s="11"/>
    </row>
    <row r="42479" spans="2:41" x14ac:dyDescent="0.25">
      <c r="B42479" s="6"/>
      <c r="D42479" s="6"/>
      <c r="E42479" s="6"/>
      <c r="F42479" s="6"/>
      <c r="U42479" s="11"/>
      <c r="AO42479" s="11"/>
    </row>
    <row r="42480" spans="2:41" x14ac:dyDescent="0.25">
      <c r="B42480" s="6"/>
      <c r="D42480" s="6"/>
      <c r="E42480" s="6"/>
      <c r="F42480" s="6"/>
      <c r="U42480" s="11"/>
      <c r="AO42480" s="11"/>
    </row>
    <row r="42481" spans="2:41" x14ac:dyDescent="0.25">
      <c r="B42481" s="6"/>
      <c r="D42481" s="6"/>
      <c r="E42481" s="6"/>
      <c r="F42481" s="6"/>
      <c r="U42481" s="11"/>
      <c r="AO42481" s="11"/>
    </row>
    <row r="42482" spans="2:41" x14ac:dyDescent="0.25">
      <c r="B42482" s="6"/>
      <c r="D42482" s="6"/>
      <c r="E42482" s="6"/>
      <c r="F42482" s="6"/>
      <c r="U42482" s="11"/>
      <c r="AO42482" s="11"/>
    </row>
    <row r="42483" spans="2:41" x14ac:dyDescent="0.25">
      <c r="B42483" s="6"/>
      <c r="D42483" s="6"/>
      <c r="E42483" s="6"/>
      <c r="F42483" s="6"/>
      <c r="U42483" s="11"/>
      <c r="AO42483" s="11"/>
    </row>
    <row r="42484" spans="2:41" x14ac:dyDescent="0.25">
      <c r="B42484" s="6"/>
      <c r="D42484" s="6"/>
      <c r="E42484" s="6"/>
      <c r="F42484" s="6"/>
      <c r="U42484" s="11"/>
      <c r="AO42484" s="11"/>
    </row>
    <row r="42485" spans="2:41" x14ac:dyDescent="0.25">
      <c r="B42485" s="6"/>
      <c r="D42485" s="6"/>
      <c r="E42485" s="6"/>
      <c r="F42485" s="6"/>
      <c r="U42485" s="11"/>
      <c r="AO42485" s="11"/>
    </row>
    <row r="42486" spans="2:41" x14ac:dyDescent="0.25">
      <c r="B42486" s="6"/>
      <c r="D42486" s="6"/>
      <c r="E42486" s="6"/>
      <c r="F42486" s="6"/>
      <c r="U42486" s="11"/>
      <c r="AO42486" s="11"/>
    </row>
    <row r="42487" spans="2:41" x14ac:dyDescent="0.25">
      <c r="B42487" s="6"/>
      <c r="D42487" s="6"/>
      <c r="E42487" s="6"/>
      <c r="F42487" s="6"/>
      <c r="U42487" s="11"/>
      <c r="AO42487" s="11"/>
    </row>
    <row r="42488" spans="2:41" x14ac:dyDescent="0.25">
      <c r="B42488" s="6"/>
      <c r="D42488" s="6"/>
      <c r="E42488" s="6"/>
      <c r="F42488" s="6"/>
      <c r="U42488" s="11"/>
      <c r="AO42488" s="11"/>
    </row>
    <row r="42489" spans="2:41" x14ac:dyDescent="0.25">
      <c r="B42489" s="6"/>
      <c r="D42489" s="6"/>
      <c r="E42489" s="6"/>
      <c r="F42489" s="6"/>
      <c r="U42489" s="11"/>
      <c r="AO42489" s="11"/>
    </row>
    <row r="42490" spans="2:41" x14ac:dyDescent="0.25">
      <c r="B42490" s="6"/>
      <c r="D42490" s="6"/>
      <c r="E42490" s="6"/>
      <c r="F42490" s="6"/>
      <c r="U42490" s="11"/>
      <c r="AO42490" s="11"/>
    </row>
    <row r="42491" spans="2:41" x14ac:dyDescent="0.25">
      <c r="B42491" s="6"/>
      <c r="D42491" s="6"/>
      <c r="E42491" s="6"/>
      <c r="F42491" s="6"/>
      <c r="U42491" s="11"/>
      <c r="AO42491" s="11"/>
    </row>
    <row r="42492" spans="2:41" x14ac:dyDescent="0.25">
      <c r="B42492" s="6"/>
      <c r="D42492" s="6"/>
      <c r="E42492" s="6"/>
      <c r="F42492" s="6"/>
      <c r="U42492" s="11"/>
      <c r="AO42492" s="11"/>
    </row>
    <row r="42493" spans="2:41" x14ac:dyDescent="0.25">
      <c r="B42493" s="6"/>
      <c r="D42493" s="6"/>
      <c r="E42493" s="6"/>
      <c r="F42493" s="6"/>
      <c r="U42493" s="11"/>
      <c r="AO42493" s="11"/>
    </row>
    <row r="42494" spans="2:41" x14ac:dyDescent="0.25">
      <c r="B42494" s="6"/>
      <c r="D42494" s="6"/>
      <c r="E42494" s="6"/>
      <c r="F42494" s="6"/>
      <c r="U42494" s="11"/>
      <c r="AO42494" s="11"/>
    </row>
    <row r="42495" spans="2:41" x14ac:dyDescent="0.25">
      <c r="B42495" s="6"/>
      <c r="D42495" s="6"/>
      <c r="E42495" s="6"/>
      <c r="F42495" s="6"/>
      <c r="U42495" s="11"/>
      <c r="AO42495" s="11"/>
    </row>
    <row r="42496" spans="2:41" x14ac:dyDescent="0.25">
      <c r="B42496" s="6"/>
      <c r="D42496" s="6"/>
      <c r="E42496" s="6"/>
      <c r="F42496" s="6"/>
      <c r="U42496" s="11"/>
      <c r="AO42496" s="11"/>
    </row>
    <row r="42497" spans="2:41" x14ac:dyDescent="0.25">
      <c r="B42497" s="6"/>
      <c r="D42497" s="6"/>
      <c r="E42497" s="6"/>
      <c r="F42497" s="6"/>
      <c r="U42497" s="11"/>
      <c r="AO42497" s="11"/>
    </row>
    <row r="42498" spans="2:41" x14ac:dyDescent="0.25">
      <c r="B42498" s="6"/>
      <c r="D42498" s="6"/>
      <c r="E42498" s="6"/>
      <c r="F42498" s="6"/>
      <c r="U42498" s="11"/>
      <c r="AO42498" s="11"/>
    </row>
    <row r="42499" spans="2:41" x14ac:dyDescent="0.25">
      <c r="B42499" s="6"/>
      <c r="D42499" s="6"/>
      <c r="E42499" s="6"/>
      <c r="F42499" s="6"/>
      <c r="U42499" s="11"/>
      <c r="AO42499" s="11"/>
    </row>
    <row r="42500" spans="2:41" x14ac:dyDescent="0.25">
      <c r="B42500" s="6"/>
      <c r="D42500" s="6"/>
      <c r="E42500" s="6"/>
      <c r="F42500" s="6"/>
      <c r="U42500" s="11"/>
      <c r="AO42500" s="11"/>
    </row>
    <row r="42501" spans="2:41" x14ac:dyDescent="0.25">
      <c r="B42501" s="6"/>
      <c r="D42501" s="6"/>
      <c r="E42501" s="6"/>
      <c r="F42501" s="6"/>
      <c r="U42501" s="11"/>
      <c r="AO42501" s="11"/>
    </row>
    <row r="42502" spans="2:41" x14ac:dyDescent="0.25">
      <c r="B42502" s="6"/>
      <c r="D42502" s="6"/>
      <c r="E42502" s="6"/>
      <c r="F42502" s="6"/>
      <c r="U42502" s="11"/>
      <c r="AO42502" s="11"/>
    </row>
    <row r="42503" spans="2:41" x14ac:dyDescent="0.25">
      <c r="B42503" s="6"/>
      <c r="D42503" s="6"/>
      <c r="E42503" s="6"/>
      <c r="F42503" s="6"/>
      <c r="U42503" s="11"/>
      <c r="AO42503" s="11"/>
    </row>
    <row r="42504" spans="2:41" x14ac:dyDescent="0.25">
      <c r="B42504" s="6"/>
      <c r="D42504" s="6"/>
      <c r="E42504" s="6"/>
      <c r="F42504" s="6"/>
      <c r="U42504" s="11"/>
      <c r="AO42504" s="11"/>
    </row>
    <row r="42505" spans="2:41" x14ac:dyDescent="0.25">
      <c r="B42505" s="6"/>
      <c r="D42505" s="6"/>
      <c r="E42505" s="6"/>
      <c r="F42505" s="6"/>
      <c r="U42505" s="11"/>
      <c r="AO42505" s="11"/>
    </row>
    <row r="42506" spans="2:41" x14ac:dyDescent="0.25">
      <c r="B42506" s="6"/>
      <c r="D42506" s="6"/>
      <c r="E42506" s="6"/>
      <c r="F42506" s="6"/>
      <c r="U42506" s="11"/>
      <c r="AO42506" s="11"/>
    </row>
    <row r="42507" spans="2:41" x14ac:dyDescent="0.25">
      <c r="B42507" s="6"/>
      <c r="D42507" s="6"/>
      <c r="E42507" s="6"/>
      <c r="F42507" s="6"/>
      <c r="U42507" s="11"/>
      <c r="AO42507" s="11"/>
    </row>
    <row r="42508" spans="2:41" x14ac:dyDescent="0.25">
      <c r="B42508" s="6"/>
      <c r="D42508" s="6"/>
      <c r="E42508" s="6"/>
      <c r="F42508" s="6"/>
      <c r="U42508" s="11"/>
      <c r="AO42508" s="11"/>
    </row>
    <row r="42509" spans="2:41" x14ac:dyDescent="0.25">
      <c r="B42509" s="6"/>
      <c r="D42509" s="6"/>
      <c r="E42509" s="6"/>
      <c r="F42509" s="6"/>
      <c r="U42509" s="11"/>
      <c r="AO42509" s="11"/>
    </row>
    <row r="42510" spans="2:41" x14ac:dyDescent="0.25">
      <c r="B42510" s="6"/>
      <c r="D42510" s="6"/>
      <c r="E42510" s="6"/>
      <c r="F42510" s="6"/>
      <c r="U42510" s="11"/>
      <c r="AO42510" s="11"/>
    </row>
    <row r="42511" spans="2:41" x14ac:dyDescent="0.25">
      <c r="B42511" s="6"/>
      <c r="D42511" s="6"/>
      <c r="E42511" s="6"/>
      <c r="F42511" s="6"/>
      <c r="U42511" s="11"/>
      <c r="AO42511" s="11"/>
    </row>
    <row r="42512" spans="2:41" x14ac:dyDescent="0.25">
      <c r="B42512" s="6"/>
      <c r="D42512" s="6"/>
      <c r="E42512" s="6"/>
      <c r="F42512" s="6"/>
      <c r="U42512" s="11"/>
      <c r="AO42512" s="11"/>
    </row>
    <row r="42513" spans="2:41" x14ac:dyDescent="0.25">
      <c r="B42513" s="6"/>
      <c r="D42513" s="6"/>
      <c r="E42513" s="6"/>
      <c r="F42513" s="6"/>
      <c r="U42513" s="11"/>
      <c r="AO42513" s="11"/>
    </row>
    <row r="42514" spans="2:41" x14ac:dyDescent="0.25">
      <c r="B42514" s="6"/>
      <c r="D42514" s="6"/>
      <c r="E42514" s="6"/>
      <c r="F42514" s="6"/>
      <c r="U42514" s="11"/>
      <c r="AO42514" s="11"/>
    </row>
    <row r="42515" spans="2:41" x14ac:dyDescent="0.25">
      <c r="B42515" s="6"/>
      <c r="D42515" s="6"/>
      <c r="E42515" s="6"/>
      <c r="F42515" s="6"/>
      <c r="U42515" s="11"/>
      <c r="AO42515" s="11"/>
    </row>
    <row r="42516" spans="2:41" x14ac:dyDescent="0.25">
      <c r="B42516" s="6"/>
      <c r="D42516" s="6"/>
      <c r="E42516" s="6"/>
      <c r="F42516" s="6"/>
      <c r="U42516" s="11"/>
      <c r="AO42516" s="11"/>
    </row>
    <row r="42517" spans="2:41" x14ac:dyDescent="0.25">
      <c r="B42517" s="6"/>
      <c r="D42517" s="6"/>
      <c r="E42517" s="6"/>
      <c r="F42517" s="6"/>
      <c r="U42517" s="11"/>
      <c r="AO42517" s="11"/>
    </row>
    <row r="42518" spans="2:41" x14ac:dyDescent="0.25">
      <c r="B42518" s="6"/>
      <c r="D42518" s="6"/>
      <c r="E42518" s="6"/>
      <c r="F42518" s="6"/>
      <c r="U42518" s="11"/>
      <c r="AO42518" s="11"/>
    </row>
    <row r="42519" spans="2:41" x14ac:dyDescent="0.25">
      <c r="B42519" s="6"/>
      <c r="D42519" s="6"/>
      <c r="E42519" s="6"/>
      <c r="F42519" s="6"/>
      <c r="U42519" s="11"/>
      <c r="AO42519" s="11"/>
    </row>
    <row r="42520" spans="2:41" x14ac:dyDescent="0.25">
      <c r="B42520" s="6"/>
      <c r="D42520" s="6"/>
      <c r="E42520" s="6"/>
      <c r="F42520" s="6"/>
      <c r="U42520" s="11"/>
      <c r="AO42520" s="11"/>
    </row>
    <row r="42521" spans="2:41" x14ac:dyDescent="0.25">
      <c r="B42521" s="6"/>
      <c r="D42521" s="6"/>
      <c r="E42521" s="6"/>
      <c r="F42521" s="6"/>
      <c r="U42521" s="11"/>
      <c r="AO42521" s="11"/>
    </row>
    <row r="42522" spans="2:41" x14ac:dyDescent="0.25">
      <c r="B42522" s="6"/>
      <c r="D42522" s="6"/>
      <c r="E42522" s="6"/>
      <c r="F42522" s="6"/>
      <c r="U42522" s="11"/>
      <c r="AO42522" s="11"/>
    </row>
    <row r="42523" spans="2:41" x14ac:dyDescent="0.25">
      <c r="B42523" s="6"/>
      <c r="D42523" s="6"/>
      <c r="E42523" s="6"/>
      <c r="F42523" s="6"/>
      <c r="U42523" s="11"/>
      <c r="AO42523" s="11"/>
    </row>
    <row r="42524" spans="2:41" x14ac:dyDescent="0.25">
      <c r="B42524" s="6"/>
      <c r="D42524" s="6"/>
      <c r="E42524" s="6"/>
      <c r="F42524" s="6"/>
      <c r="U42524" s="11"/>
      <c r="AO42524" s="11"/>
    </row>
    <row r="42525" spans="2:41" x14ac:dyDescent="0.25">
      <c r="B42525" s="6"/>
      <c r="D42525" s="6"/>
      <c r="E42525" s="6"/>
      <c r="F42525" s="6"/>
      <c r="U42525" s="11"/>
      <c r="AO42525" s="11"/>
    </row>
    <row r="42526" spans="2:41" x14ac:dyDescent="0.25">
      <c r="B42526" s="6"/>
      <c r="D42526" s="6"/>
      <c r="E42526" s="6"/>
      <c r="F42526" s="6"/>
      <c r="U42526" s="11"/>
      <c r="AO42526" s="11"/>
    </row>
    <row r="42527" spans="2:41" x14ac:dyDescent="0.25">
      <c r="B42527" s="6"/>
      <c r="D42527" s="6"/>
      <c r="E42527" s="6"/>
      <c r="F42527" s="6"/>
      <c r="U42527" s="11"/>
      <c r="AO42527" s="11"/>
    </row>
    <row r="42528" spans="2:41" x14ac:dyDescent="0.25">
      <c r="B42528" s="6"/>
      <c r="D42528" s="6"/>
      <c r="E42528" s="6"/>
      <c r="F42528" s="6"/>
      <c r="U42528" s="11"/>
      <c r="AO42528" s="11"/>
    </row>
    <row r="42529" spans="2:41" x14ac:dyDescent="0.25">
      <c r="B42529" s="6"/>
      <c r="D42529" s="6"/>
      <c r="E42529" s="6"/>
      <c r="F42529" s="6"/>
      <c r="U42529" s="11"/>
      <c r="AO42529" s="11"/>
    </row>
    <row r="42530" spans="2:41" x14ac:dyDescent="0.25">
      <c r="B42530" s="6"/>
      <c r="D42530" s="6"/>
      <c r="E42530" s="6"/>
      <c r="F42530" s="6"/>
      <c r="U42530" s="11"/>
      <c r="AO42530" s="11"/>
    </row>
    <row r="42531" spans="2:41" x14ac:dyDescent="0.25">
      <c r="B42531" s="6"/>
      <c r="D42531" s="6"/>
      <c r="E42531" s="6"/>
      <c r="F42531" s="6"/>
      <c r="U42531" s="11"/>
      <c r="AO42531" s="11"/>
    </row>
    <row r="42532" spans="2:41" x14ac:dyDescent="0.25">
      <c r="B42532" s="6"/>
      <c r="D42532" s="6"/>
      <c r="E42532" s="6"/>
      <c r="F42532" s="6"/>
      <c r="U42532" s="11"/>
      <c r="AO42532" s="11"/>
    </row>
    <row r="42533" spans="2:41" x14ac:dyDescent="0.25">
      <c r="B42533" s="6"/>
      <c r="D42533" s="6"/>
      <c r="E42533" s="6"/>
      <c r="F42533" s="6"/>
      <c r="U42533" s="11"/>
      <c r="AO42533" s="11"/>
    </row>
    <row r="42534" spans="2:41" x14ac:dyDescent="0.25">
      <c r="B42534" s="6"/>
      <c r="D42534" s="6"/>
      <c r="E42534" s="6"/>
      <c r="F42534" s="6"/>
      <c r="U42534" s="11"/>
      <c r="AO42534" s="11"/>
    </row>
    <row r="42535" spans="2:41" x14ac:dyDescent="0.25">
      <c r="B42535" s="6"/>
      <c r="D42535" s="6"/>
      <c r="E42535" s="6"/>
      <c r="F42535" s="6"/>
      <c r="U42535" s="11"/>
      <c r="AO42535" s="11"/>
    </row>
    <row r="42536" spans="2:41" x14ac:dyDescent="0.25">
      <c r="B42536" s="6"/>
      <c r="D42536" s="6"/>
      <c r="E42536" s="6"/>
      <c r="F42536" s="6"/>
      <c r="U42536" s="11"/>
      <c r="AO42536" s="11"/>
    </row>
    <row r="42537" spans="2:41" x14ac:dyDescent="0.25">
      <c r="B42537" s="6"/>
      <c r="D42537" s="6"/>
      <c r="E42537" s="6"/>
      <c r="F42537" s="6"/>
      <c r="U42537" s="11"/>
      <c r="AO42537" s="11"/>
    </row>
    <row r="42538" spans="2:41" x14ac:dyDescent="0.25">
      <c r="B42538" s="6"/>
      <c r="D42538" s="6"/>
      <c r="E42538" s="6"/>
      <c r="F42538" s="6"/>
      <c r="U42538" s="11"/>
      <c r="AO42538" s="11"/>
    </row>
    <row r="42539" spans="2:41" x14ac:dyDescent="0.25">
      <c r="B42539" s="6"/>
      <c r="D42539" s="6"/>
      <c r="E42539" s="6"/>
      <c r="F42539" s="6"/>
      <c r="U42539" s="11"/>
      <c r="AO42539" s="11"/>
    </row>
    <row r="42540" spans="2:41" x14ac:dyDescent="0.25">
      <c r="B42540" s="6"/>
      <c r="D42540" s="6"/>
      <c r="E42540" s="6"/>
      <c r="F42540" s="6"/>
      <c r="U42540" s="11"/>
      <c r="AO42540" s="11"/>
    </row>
    <row r="42541" spans="2:41" x14ac:dyDescent="0.25">
      <c r="B42541" s="6"/>
      <c r="D42541" s="6"/>
      <c r="E42541" s="6"/>
      <c r="F42541" s="6"/>
      <c r="U42541" s="11"/>
      <c r="AO42541" s="11"/>
    </row>
    <row r="42542" spans="2:41" x14ac:dyDescent="0.25">
      <c r="B42542" s="6"/>
      <c r="D42542" s="6"/>
      <c r="E42542" s="6"/>
      <c r="F42542" s="6"/>
      <c r="U42542" s="11"/>
      <c r="AO42542" s="11"/>
    </row>
    <row r="42543" spans="2:41" x14ac:dyDescent="0.25">
      <c r="B42543" s="6"/>
      <c r="D42543" s="6"/>
      <c r="E42543" s="6"/>
      <c r="F42543" s="6"/>
      <c r="U42543" s="11"/>
      <c r="AO42543" s="11"/>
    </row>
    <row r="42544" spans="2:41" x14ac:dyDescent="0.25">
      <c r="B42544" s="6"/>
      <c r="D42544" s="6"/>
      <c r="E42544" s="6"/>
      <c r="F42544" s="6"/>
      <c r="U42544" s="11"/>
      <c r="AO42544" s="11"/>
    </row>
    <row r="42545" spans="2:41" x14ac:dyDescent="0.25">
      <c r="B42545" s="6"/>
      <c r="D42545" s="6"/>
      <c r="E42545" s="6"/>
      <c r="F42545" s="6"/>
      <c r="U42545" s="11"/>
      <c r="AO42545" s="11"/>
    </row>
    <row r="42546" spans="2:41" x14ac:dyDescent="0.25">
      <c r="B42546" s="6"/>
      <c r="D42546" s="6"/>
      <c r="E42546" s="6"/>
      <c r="F42546" s="6"/>
      <c r="U42546" s="11"/>
      <c r="AO42546" s="11"/>
    </row>
    <row r="42547" spans="2:41" x14ac:dyDescent="0.25">
      <c r="B42547" s="6"/>
      <c r="D42547" s="6"/>
      <c r="E42547" s="6"/>
      <c r="F42547" s="6"/>
      <c r="U42547" s="11"/>
      <c r="AO42547" s="11"/>
    </row>
    <row r="42548" spans="2:41" x14ac:dyDescent="0.25">
      <c r="B42548" s="6"/>
      <c r="D42548" s="6"/>
      <c r="E42548" s="6"/>
      <c r="F42548" s="6"/>
      <c r="U42548" s="11"/>
      <c r="AO42548" s="11"/>
    </row>
    <row r="42549" spans="2:41" x14ac:dyDescent="0.25">
      <c r="B42549" s="6"/>
      <c r="D42549" s="6"/>
      <c r="E42549" s="6"/>
      <c r="F42549" s="6"/>
      <c r="U42549" s="11"/>
      <c r="AO42549" s="11"/>
    </row>
    <row r="42550" spans="2:41" x14ac:dyDescent="0.25">
      <c r="B42550" s="6"/>
      <c r="D42550" s="6"/>
      <c r="E42550" s="6"/>
      <c r="F42550" s="6"/>
      <c r="U42550" s="11"/>
      <c r="AO42550" s="11"/>
    </row>
    <row r="42551" spans="2:41" x14ac:dyDescent="0.25">
      <c r="B42551" s="6"/>
      <c r="D42551" s="6"/>
      <c r="E42551" s="6"/>
      <c r="F42551" s="6"/>
      <c r="U42551" s="11"/>
      <c r="AO42551" s="11"/>
    </row>
    <row r="42552" spans="2:41" x14ac:dyDescent="0.25">
      <c r="B42552" s="6"/>
      <c r="D42552" s="6"/>
      <c r="E42552" s="6"/>
      <c r="F42552" s="6"/>
      <c r="U42552" s="11"/>
      <c r="AO42552" s="11"/>
    </row>
    <row r="42553" spans="2:41" x14ac:dyDescent="0.25">
      <c r="B42553" s="6"/>
      <c r="D42553" s="6"/>
      <c r="E42553" s="6"/>
      <c r="F42553" s="6"/>
      <c r="U42553" s="11"/>
      <c r="AO42553" s="11"/>
    </row>
    <row r="42554" spans="2:41" x14ac:dyDescent="0.25">
      <c r="B42554" s="6"/>
      <c r="D42554" s="6"/>
      <c r="E42554" s="6"/>
      <c r="F42554" s="6"/>
      <c r="U42554" s="11"/>
      <c r="AO42554" s="11"/>
    </row>
    <row r="42555" spans="2:41" x14ac:dyDescent="0.25">
      <c r="B42555" s="6"/>
      <c r="D42555" s="6"/>
      <c r="E42555" s="6"/>
      <c r="F42555" s="6"/>
      <c r="U42555" s="11"/>
      <c r="AO42555" s="11"/>
    </row>
    <row r="42556" spans="2:41" x14ac:dyDescent="0.25">
      <c r="B42556" s="6"/>
      <c r="D42556" s="6"/>
      <c r="E42556" s="6"/>
      <c r="F42556" s="6"/>
      <c r="U42556" s="11"/>
      <c r="AO42556" s="11"/>
    </row>
    <row r="42557" spans="2:41" x14ac:dyDescent="0.25">
      <c r="B42557" s="6"/>
      <c r="D42557" s="6"/>
      <c r="E42557" s="6"/>
      <c r="F42557" s="6"/>
      <c r="U42557" s="11"/>
      <c r="AO42557" s="11"/>
    </row>
    <row r="42558" spans="2:41" x14ac:dyDescent="0.25">
      <c r="B42558" s="6"/>
      <c r="D42558" s="6"/>
      <c r="E42558" s="6"/>
      <c r="F42558" s="6"/>
      <c r="U42558" s="11"/>
      <c r="AO42558" s="11"/>
    </row>
    <row r="42559" spans="2:41" x14ac:dyDescent="0.25">
      <c r="B42559" s="6"/>
      <c r="D42559" s="6"/>
      <c r="E42559" s="6"/>
      <c r="F42559" s="6"/>
      <c r="U42559" s="11"/>
      <c r="AO42559" s="11"/>
    </row>
    <row r="42560" spans="2:41" x14ac:dyDescent="0.25">
      <c r="B42560" s="6"/>
      <c r="D42560" s="6"/>
      <c r="E42560" s="6"/>
      <c r="F42560" s="6"/>
      <c r="U42560" s="11"/>
      <c r="AO42560" s="11"/>
    </row>
    <row r="42561" spans="2:41" x14ac:dyDescent="0.25">
      <c r="B42561" s="6"/>
      <c r="D42561" s="6"/>
      <c r="E42561" s="6"/>
      <c r="F42561" s="6"/>
      <c r="U42561" s="11"/>
      <c r="AO42561" s="11"/>
    </row>
    <row r="42562" spans="2:41" x14ac:dyDescent="0.25">
      <c r="B42562" s="6"/>
      <c r="D42562" s="6"/>
      <c r="E42562" s="6"/>
      <c r="F42562" s="6"/>
      <c r="U42562" s="11"/>
      <c r="AO42562" s="11"/>
    </row>
    <row r="42563" spans="2:41" x14ac:dyDescent="0.25">
      <c r="B42563" s="6"/>
      <c r="D42563" s="6"/>
      <c r="E42563" s="6"/>
      <c r="F42563" s="6"/>
      <c r="U42563" s="11"/>
      <c r="AO42563" s="11"/>
    </row>
    <row r="42564" spans="2:41" x14ac:dyDescent="0.25">
      <c r="B42564" s="6"/>
      <c r="D42564" s="6"/>
      <c r="E42564" s="6"/>
      <c r="F42564" s="6"/>
      <c r="U42564" s="11"/>
      <c r="AO42564" s="11"/>
    </row>
    <row r="42565" spans="2:41" x14ac:dyDescent="0.25">
      <c r="B42565" s="6"/>
      <c r="D42565" s="6"/>
      <c r="E42565" s="6"/>
      <c r="F42565" s="6"/>
      <c r="U42565" s="11"/>
      <c r="AO42565" s="11"/>
    </row>
    <row r="42566" spans="2:41" x14ac:dyDescent="0.25">
      <c r="B42566" s="6"/>
      <c r="D42566" s="6"/>
      <c r="E42566" s="6"/>
      <c r="F42566" s="6"/>
      <c r="U42566" s="11"/>
      <c r="AO42566" s="11"/>
    </row>
    <row r="42567" spans="2:41" x14ac:dyDescent="0.25">
      <c r="B42567" s="6"/>
      <c r="D42567" s="6"/>
      <c r="E42567" s="6"/>
      <c r="F42567" s="6"/>
      <c r="U42567" s="11"/>
      <c r="AO42567" s="11"/>
    </row>
    <row r="42568" spans="2:41" x14ac:dyDescent="0.25">
      <c r="B42568" s="6"/>
      <c r="D42568" s="6"/>
      <c r="E42568" s="6"/>
      <c r="F42568" s="6"/>
      <c r="U42568" s="11"/>
      <c r="AO42568" s="11"/>
    </row>
    <row r="42569" spans="2:41" x14ac:dyDescent="0.25">
      <c r="B42569" s="6"/>
      <c r="D42569" s="6"/>
      <c r="E42569" s="6"/>
      <c r="F42569" s="6"/>
      <c r="U42569" s="11"/>
      <c r="AO42569" s="11"/>
    </row>
    <row r="42570" spans="2:41" x14ac:dyDescent="0.25">
      <c r="B42570" s="6"/>
      <c r="D42570" s="6"/>
      <c r="E42570" s="6"/>
      <c r="F42570" s="6"/>
      <c r="U42570" s="11"/>
      <c r="AO42570" s="11"/>
    </row>
    <row r="42571" spans="2:41" x14ac:dyDescent="0.25">
      <c r="B42571" s="6"/>
      <c r="D42571" s="6"/>
      <c r="E42571" s="6"/>
      <c r="F42571" s="6"/>
      <c r="U42571" s="11"/>
      <c r="AO42571" s="11"/>
    </row>
    <row r="42572" spans="2:41" x14ac:dyDescent="0.25">
      <c r="B42572" s="6"/>
      <c r="D42572" s="6"/>
      <c r="E42572" s="6"/>
      <c r="F42572" s="6"/>
      <c r="U42572" s="11"/>
      <c r="AO42572" s="11"/>
    </row>
    <row r="42573" spans="2:41" x14ac:dyDescent="0.25">
      <c r="B42573" s="6"/>
      <c r="D42573" s="6"/>
      <c r="E42573" s="6"/>
      <c r="F42573" s="6"/>
      <c r="U42573" s="11"/>
      <c r="AO42573" s="11"/>
    </row>
    <row r="42574" spans="2:41" x14ac:dyDescent="0.25">
      <c r="B42574" s="6"/>
      <c r="D42574" s="6"/>
      <c r="E42574" s="6"/>
      <c r="F42574" s="6"/>
      <c r="U42574" s="11"/>
      <c r="AO42574" s="11"/>
    </row>
    <row r="42575" spans="2:41" x14ac:dyDescent="0.25">
      <c r="B42575" s="6"/>
      <c r="D42575" s="6"/>
      <c r="E42575" s="6"/>
      <c r="F42575" s="6"/>
      <c r="U42575" s="11"/>
      <c r="AO42575" s="11"/>
    </row>
    <row r="42576" spans="2:41" x14ac:dyDescent="0.25">
      <c r="B42576" s="6"/>
      <c r="D42576" s="6"/>
      <c r="E42576" s="6"/>
      <c r="F42576" s="6"/>
      <c r="U42576" s="11"/>
      <c r="AO42576" s="11"/>
    </row>
    <row r="42577" spans="2:41" x14ac:dyDescent="0.25">
      <c r="B42577" s="6"/>
      <c r="D42577" s="6"/>
      <c r="E42577" s="6"/>
      <c r="F42577" s="6"/>
      <c r="U42577" s="11"/>
      <c r="AO42577" s="11"/>
    </row>
    <row r="42578" spans="2:41" x14ac:dyDescent="0.25">
      <c r="B42578" s="6"/>
      <c r="D42578" s="6"/>
      <c r="E42578" s="6"/>
      <c r="F42578" s="6"/>
      <c r="U42578" s="11"/>
      <c r="AO42578" s="11"/>
    </row>
    <row r="42579" spans="2:41" x14ac:dyDescent="0.25">
      <c r="B42579" s="6"/>
      <c r="D42579" s="6"/>
      <c r="E42579" s="6"/>
      <c r="F42579" s="6"/>
      <c r="U42579" s="11"/>
      <c r="AO42579" s="11"/>
    </row>
    <row r="42580" spans="2:41" x14ac:dyDescent="0.25">
      <c r="B42580" s="6"/>
      <c r="D42580" s="6"/>
      <c r="E42580" s="6"/>
      <c r="F42580" s="6"/>
      <c r="U42580" s="11"/>
      <c r="AO42580" s="11"/>
    </row>
    <row r="42581" spans="2:41" x14ac:dyDescent="0.25">
      <c r="B42581" s="6"/>
      <c r="D42581" s="6"/>
      <c r="E42581" s="6"/>
      <c r="F42581" s="6"/>
      <c r="U42581" s="11"/>
      <c r="AO42581" s="11"/>
    </row>
    <row r="42582" spans="2:41" x14ac:dyDescent="0.25">
      <c r="B42582" s="6"/>
      <c r="D42582" s="6"/>
      <c r="E42582" s="6"/>
      <c r="F42582" s="6"/>
      <c r="U42582" s="11"/>
      <c r="AO42582" s="11"/>
    </row>
    <row r="42583" spans="2:41" x14ac:dyDescent="0.25">
      <c r="B42583" s="6"/>
      <c r="D42583" s="6"/>
      <c r="E42583" s="6"/>
      <c r="F42583" s="6"/>
      <c r="U42583" s="11"/>
      <c r="AO42583" s="11"/>
    </row>
    <row r="42584" spans="2:41" x14ac:dyDescent="0.25">
      <c r="B42584" s="6"/>
      <c r="D42584" s="6"/>
      <c r="E42584" s="6"/>
      <c r="F42584" s="6"/>
      <c r="U42584" s="11"/>
      <c r="AO42584" s="11"/>
    </row>
    <row r="42585" spans="2:41" x14ac:dyDescent="0.25">
      <c r="B42585" s="6"/>
      <c r="D42585" s="6"/>
      <c r="E42585" s="6"/>
      <c r="F42585" s="6"/>
      <c r="U42585" s="11"/>
      <c r="AO42585" s="11"/>
    </row>
    <row r="42586" spans="2:41" x14ac:dyDescent="0.25">
      <c r="B42586" s="6"/>
      <c r="D42586" s="6"/>
      <c r="E42586" s="6"/>
      <c r="F42586" s="6"/>
      <c r="U42586" s="11"/>
      <c r="AO42586" s="11"/>
    </row>
    <row r="42587" spans="2:41" x14ac:dyDescent="0.25">
      <c r="B42587" s="6"/>
      <c r="D42587" s="6"/>
      <c r="E42587" s="6"/>
      <c r="F42587" s="6"/>
      <c r="U42587" s="11"/>
      <c r="AO42587" s="11"/>
    </row>
    <row r="42588" spans="2:41" x14ac:dyDescent="0.25">
      <c r="B42588" s="6"/>
      <c r="D42588" s="6"/>
      <c r="E42588" s="6"/>
      <c r="F42588" s="6"/>
      <c r="U42588" s="11"/>
      <c r="AO42588" s="11"/>
    </row>
    <row r="42589" spans="2:41" x14ac:dyDescent="0.25">
      <c r="B42589" s="6"/>
      <c r="D42589" s="6"/>
      <c r="E42589" s="6"/>
      <c r="F42589" s="6"/>
      <c r="U42589" s="11"/>
      <c r="AO42589" s="11"/>
    </row>
    <row r="42590" spans="2:41" x14ac:dyDescent="0.25">
      <c r="B42590" s="6"/>
      <c r="D42590" s="6"/>
      <c r="E42590" s="6"/>
      <c r="F42590" s="6"/>
      <c r="U42590" s="11"/>
      <c r="AO42590" s="11"/>
    </row>
    <row r="42591" spans="2:41" x14ac:dyDescent="0.25">
      <c r="B42591" s="6"/>
      <c r="D42591" s="6"/>
      <c r="E42591" s="6"/>
      <c r="F42591" s="6"/>
      <c r="U42591" s="11"/>
      <c r="AO42591" s="11"/>
    </row>
    <row r="42592" spans="2:41" x14ac:dyDescent="0.25">
      <c r="B42592" s="6"/>
      <c r="D42592" s="6"/>
      <c r="E42592" s="6"/>
      <c r="F42592" s="6"/>
      <c r="U42592" s="11"/>
      <c r="AO42592" s="11"/>
    </row>
    <row r="42593" spans="2:41" x14ac:dyDescent="0.25">
      <c r="B42593" s="6"/>
      <c r="D42593" s="6"/>
      <c r="E42593" s="6"/>
      <c r="F42593" s="6"/>
      <c r="U42593" s="11"/>
      <c r="AO42593" s="11"/>
    </row>
    <row r="42594" spans="2:41" x14ac:dyDescent="0.25">
      <c r="B42594" s="6"/>
      <c r="D42594" s="6"/>
      <c r="E42594" s="6"/>
      <c r="F42594" s="6"/>
      <c r="U42594" s="11"/>
      <c r="AO42594" s="11"/>
    </row>
    <row r="42595" spans="2:41" x14ac:dyDescent="0.25">
      <c r="B42595" s="6"/>
      <c r="D42595" s="6"/>
      <c r="E42595" s="6"/>
      <c r="F42595" s="6"/>
      <c r="U42595" s="11"/>
      <c r="AO42595" s="11"/>
    </row>
    <row r="42596" spans="2:41" x14ac:dyDescent="0.25">
      <c r="B42596" s="6"/>
      <c r="D42596" s="6"/>
      <c r="E42596" s="6"/>
      <c r="F42596" s="6"/>
      <c r="U42596" s="11"/>
      <c r="AO42596" s="11"/>
    </row>
    <row r="42597" spans="2:41" x14ac:dyDescent="0.25">
      <c r="B42597" s="6"/>
      <c r="D42597" s="6"/>
      <c r="E42597" s="6"/>
      <c r="F42597" s="6"/>
      <c r="U42597" s="11"/>
      <c r="AO42597" s="11"/>
    </row>
    <row r="42598" spans="2:41" x14ac:dyDescent="0.25">
      <c r="B42598" s="6"/>
      <c r="D42598" s="6"/>
      <c r="E42598" s="6"/>
      <c r="F42598" s="6"/>
      <c r="U42598" s="11"/>
      <c r="AO42598" s="11"/>
    </row>
    <row r="42599" spans="2:41" x14ac:dyDescent="0.25">
      <c r="B42599" s="6"/>
      <c r="D42599" s="6"/>
      <c r="E42599" s="6"/>
      <c r="F42599" s="6"/>
      <c r="U42599" s="11"/>
      <c r="AO42599" s="11"/>
    </row>
    <row r="42600" spans="2:41" x14ac:dyDescent="0.25">
      <c r="B42600" s="6"/>
      <c r="D42600" s="6"/>
      <c r="E42600" s="6"/>
      <c r="F42600" s="6"/>
      <c r="U42600" s="11"/>
      <c r="AO42600" s="11"/>
    </row>
    <row r="42601" spans="2:41" x14ac:dyDescent="0.25">
      <c r="B42601" s="6"/>
      <c r="D42601" s="6"/>
      <c r="E42601" s="6"/>
      <c r="F42601" s="6"/>
      <c r="U42601" s="11"/>
      <c r="AO42601" s="11"/>
    </row>
    <row r="42602" spans="2:41" x14ac:dyDescent="0.25">
      <c r="B42602" s="6"/>
      <c r="D42602" s="6"/>
      <c r="E42602" s="6"/>
      <c r="F42602" s="6"/>
      <c r="U42602" s="11"/>
      <c r="AO42602" s="11"/>
    </row>
    <row r="42603" spans="2:41" x14ac:dyDescent="0.25">
      <c r="B42603" s="6"/>
      <c r="D42603" s="6"/>
      <c r="E42603" s="6"/>
      <c r="F42603" s="6"/>
      <c r="U42603" s="11"/>
      <c r="AO42603" s="11"/>
    </row>
    <row r="42604" spans="2:41" x14ac:dyDescent="0.25">
      <c r="B42604" s="6"/>
      <c r="D42604" s="6"/>
      <c r="E42604" s="6"/>
      <c r="F42604" s="6"/>
      <c r="U42604" s="11"/>
      <c r="AO42604" s="11"/>
    </row>
    <row r="42605" spans="2:41" x14ac:dyDescent="0.25">
      <c r="B42605" s="6"/>
      <c r="D42605" s="6"/>
      <c r="E42605" s="6"/>
      <c r="F42605" s="6"/>
      <c r="U42605" s="11"/>
      <c r="AO42605" s="11"/>
    </row>
    <row r="42606" spans="2:41" x14ac:dyDescent="0.25">
      <c r="B42606" s="6"/>
      <c r="D42606" s="6"/>
      <c r="E42606" s="6"/>
      <c r="F42606" s="6"/>
      <c r="U42606" s="11"/>
      <c r="AO42606" s="11"/>
    </row>
    <row r="42607" spans="2:41" x14ac:dyDescent="0.25">
      <c r="B42607" s="6"/>
      <c r="D42607" s="6"/>
      <c r="E42607" s="6"/>
      <c r="F42607" s="6"/>
      <c r="U42607" s="11"/>
      <c r="AO42607" s="11"/>
    </row>
    <row r="42608" spans="2:41" x14ac:dyDescent="0.25">
      <c r="B42608" s="6"/>
      <c r="D42608" s="6"/>
      <c r="E42608" s="6"/>
      <c r="F42608" s="6"/>
      <c r="U42608" s="11"/>
      <c r="AO42608" s="11"/>
    </row>
    <row r="42609" spans="2:41" x14ac:dyDescent="0.25">
      <c r="B42609" s="6"/>
      <c r="D42609" s="6"/>
      <c r="E42609" s="6"/>
      <c r="F42609" s="6"/>
      <c r="U42609" s="11"/>
      <c r="AO42609" s="11"/>
    </row>
    <row r="42610" spans="2:41" x14ac:dyDescent="0.25">
      <c r="B42610" s="6"/>
      <c r="D42610" s="6"/>
      <c r="E42610" s="6"/>
      <c r="F42610" s="6"/>
      <c r="U42610" s="11"/>
      <c r="AO42610" s="11"/>
    </row>
    <row r="42611" spans="2:41" x14ac:dyDescent="0.25">
      <c r="B42611" s="6"/>
      <c r="D42611" s="6"/>
      <c r="E42611" s="6"/>
      <c r="F42611" s="6"/>
      <c r="U42611" s="11"/>
      <c r="AO42611" s="11"/>
    </row>
    <row r="42612" spans="2:41" x14ac:dyDescent="0.25">
      <c r="B42612" s="6"/>
      <c r="D42612" s="6"/>
      <c r="E42612" s="6"/>
      <c r="F42612" s="6"/>
      <c r="U42612" s="11"/>
      <c r="AO42612" s="11"/>
    </row>
    <row r="42613" spans="2:41" x14ac:dyDescent="0.25">
      <c r="B42613" s="6"/>
      <c r="D42613" s="6"/>
      <c r="E42613" s="6"/>
      <c r="F42613" s="6"/>
      <c r="U42613" s="11"/>
      <c r="AO42613" s="11"/>
    </row>
    <row r="42614" spans="2:41" x14ac:dyDescent="0.25">
      <c r="B42614" s="6"/>
      <c r="D42614" s="6"/>
      <c r="E42614" s="6"/>
      <c r="F42614" s="6"/>
      <c r="U42614" s="11"/>
      <c r="AO42614" s="11"/>
    </row>
    <row r="42615" spans="2:41" x14ac:dyDescent="0.25">
      <c r="B42615" s="6"/>
      <c r="D42615" s="6"/>
      <c r="E42615" s="6"/>
      <c r="F42615" s="6"/>
      <c r="U42615" s="11"/>
      <c r="AO42615" s="11"/>
    </row>
    <row r="42616" spans="2:41" x14ac:dyDescent="0.25">
      <c r="B42616" s="6"/>
      <c r="D42616" s="6"/>
      <c r="E42616" s="6"/>
      <c r="F42616" s="6"/>
      <c r="U42616" s="11"/>
      <c r="AO42616" s="11"/>
    </row>
    <row r="42617" spans="2:41" x14ac:dyDescent="0.25">
      <c r="B42617" s="6"/>
      <c r="D42617" s="6"/>
      <c r="E42617" s="6"/>
      <c r="F42617" s="6"/>
      <c r="U42617" s="11"/>
      <c r="AO42617" s="11"/>
    </row>
    <row r="42618" spans="2:41" x14ac:dyDescent="0.25">
      <c r="B42618" s="6"/>
      <c r="D42618" s="6"/>
      <c r="E42618" s="6"/>
      <c r="F42618" s="6"/>
      <c r="U42618" s="11"/>
      <c r="AO42618" s="11"/>
    </row>
    <row r="42619" spans="2:41" x14ac:dyDescent="0.25">
      <c r="B42619" s="6"/>
      <c r="D42619" s="6"/>
      <c r="E42619" s="6"/>
      <c r="F42619" s="6"/>
      <c r="U42619" s="11"/>
      <c r="AO42619" s="11"/>
    </row>
    <row r="42620" spans="2:41" x14ac:dyDescent="0.25">
      <c r="B42620" s="6"/>
      <c r="D42620" s="6"/>
      <c r="E42620" s="6"/>
      <c r="F42620" s="6"/>
      <c r="U42620" s="11"/>
      <c r="AO42620" s="11"/>
    </row>
    <row r="42621" spans="2:41" x14ac:dyDescent="0.25">
      <c r="B42621" s="6"/>
      <c r="D42621" s="6"/>
      <c r="E42621" s="6"/>
      <c r="F42621" s="6"/>
      <c r="U42621" s="11"/>
      <c r="AO42621" s="11"/>
    </row>
    <row r="42622" spans="2:41" x14ac:dyDescent="0.25">
      <c r="B42622" s="6"/>
      <c r="D42622" s="6"/>
      <c r="E42622" s="6"/>
      <c r="F42622" s="6"/>
      <c r="U42622" s="11"/>
      <c r="AO42622" s="11"/>
    </row>
    <row r="42623" spans="2:41" x14ac:dyDescent="0.25">
      <c r="B42623" s="6"/>
      <c r="D42623" s="6"/>
      <c r="E42623" s="6"/>
      <c r="F42623" s="6"/>
      <c r="U42623" s="11"/>
      <c r="AO42623" s="11"/>
    </row>
    <row r="42624" spans="2:41" x14ac:dyDescent="0.25">
      <c r="B42624" s="6"/>
      <c r="D42624" s="6"/>
      <c r="E42624" s="6"/>
      <c r="F42624" s="6"/>
      <c r="U42624" s="11"/>
      <c r="AO42624" s="11"/>
    </row>
    <row r="42625" spans="2:41" x14ac:dyDescent="0.25">
      <c r="B42625" s="6"/>
      <c r="D42625" s="6"/>
      <c r="E42625" s="6"/>
      <c r="F42625" s="6"/>
      <c r="U42625" s="11"/>
      <c r="AO42625" s="11"/>
    </row>
    <row r="42626" spans="2:41" x14ac:dyDescent="0.25">
      <c r="B42626" s="6"/>
      <c r="D42626" s="6"/>
      <c r="E42626" s="6"/>
      <c r="F42626" s="6"/>
      <c r="U42626" s="11"/>
      <c r="AO42626" s="11"/>
    </row>
    <row r="42627" spans="2:41" x14ac:dyDescent="0.25">
      <c r="B42627" s="6"/>
      <c r="D42627" s="6"/>
      <c r="E42627" s="6"/>
      <c r="F42627" s="6"/>
      <c r="U42627" s="11"/>
      <c r="AO42627" s="11"/>
    </row>
    <row r="42628" spans="2:41" x14ac:dyDescent="0.25">
      <c r="B42628" s="6"/>
      <c r="D42628" s="6"/>
      <c r="E42628" s="6"/>
      <c r="F42628" s="6"/>
      <c r="U42628" s="11"/>
      <c r="AO42628" s="11"/>
    </row>
    <row r="42629" spans="2:41" x14ac:dyDescent="0.25">
      <c r="B42629" s="6"/>
      <c r="D42629" s="6"/>
      <c r="E42629" s="6"/>
      <c r="F42629" s="6"/>
      <c r="U42629" s="11"/>
      <c r="AO42629" s="11"/>
    </row>
    <row r="42630" spans="2:41" x14ac:dyDescent="0.25">
      <c r="B42630" s="6"/>
      <c r="D42630" s="6"/>
      <c r="E42630" s="6"/>
      <c r="F42630" s="6"/>
      <c r="U42630" s="11"/>
      <c r="AO42630" s="11"/>
    </row>
    <row r="42631" spans="2:41" x14ac:dyDescent="0.25">
      <c r="B42631" s="6"/>
      <c r="D42631" s="6"/>
      <c r="E42631" s="6"/>
      <c r="F42631" s="6"/>
      <c r="U42631" s="11"/>
      <c r="AO42631" s="11"/>
    </row>
    <row r="42632" spans="2:41" x14ac:dyDescent="0.25">
      <c r="B42632" s="6"/>
      <c r="D42632" s="6"/>
      <c r="E42632" s="6"/>
      <c r="F42632" s="6"/>
      <c r="U42632" s="11"/>
      <c r="AO42632" s="11"/>
    </row>
    <row r="42633" spans="2:41" x14ac:dyDescent="0.25">
      <c r="B42633" s="6"/>
      <c r="D42633" s="6"/>
      <c r="E42633" s="6"/>
      <c r="F42633" s="6"/>
      <c r="U42633" s="11"/>
      <c r="AO42633" s="11"/>
    </row>
    <row r="42634" spans="2:41" x14ac:dyDescent="0.25">
      <c r="B42634" s="6"/>
      <c r="D42634" s="6"/>
      <c r="E42634" s="6"/>
      <c r="F42634" s="6"/>
      <c r="U42634" s="11"/>
      <c r="AO42634" s="11"/>
    </row>
    <row r="42635" spans="2:41" x14ac:dyDescent="0.25">
      <c r="B42635" s="6"/>
      <c r="D42635" s="6"/>
      <c r="E42635" s="6"/>
      <c r="F42635" s="6"/>
      <c r="U42635" s="11"/>
      <c r="AO42635" s="11"/>
    </row>
    <row r="42636" spans="2:41" x14ac:dyDescent="0.25">
      <c r="B42636" s="6"/>
      <c r="D42636" s="6"/>
      <c r="E42636" s="6"/>
      <c r="F42636" s="6"/>
      <c r="U42636" s="11"/>
      <c r="AO42636" s="11"/>
    </row>
    <row r="42637" spans="2:41" x14ac:dyDescent="0.25">
      <c r="B42637" s="6"/>
      <c r="D42637" s="6"/>
      <c r="E42637" s="6"/>
      <c r="F42637" s="6"/>
      <c r="U42637" s="11"/>
      <c r="AO42637" s="11"/>
    </row>
    <row r="42638" spans="2:41" x14ac:dyDescent="0.25">
      <c r="B42638" s="6"/>
      <c r="D42638" s="6"/>
      <c r="E42638" s="6"/>
      <c r="F42638" s="6"/>
      <c r="U42638" s="11"/>
      <c r="AO42638" s="11"/>
    </row>
    <row r="42639" spans="2:41" x14ac:dyDescent="0.25">
      <c r="B42639" s="6"/>
      <c r="D42639" s="6"/>
      <c r="E42639" s="6"/>
      <c r="F42639" s="6"/>
      <c r="U42639" s="11"/>
      <c r="AO42639" s="11"/>
    </row>
    <row r="42640" spans="2:41" x14ac:dyDescent="0.25">
      <c r="B42640" s="6"/>
      <c r="D42640" s="6"/>
      <c r="E42640" s="6"/>
      <c r="F42640" s="6"/>
      <c r="U42640" s="11"/>
      <c r="AO42640" s="11"/>
    </row>
    <row r="42641" spans="2:41" x14ac:dyDescent="0.25">
      <c r="B42641" s="6"/>
      <c r="D42641" s="6"/>
      <c r="E42641" s="6"/>
      <c r="F42641" s="6"/>
      <c r="U42641" s="11"/>
      <c r="AO42641" s="11"/>
    </row>
    <row r="42642" spans="2:41" x14ac:dyDescent="0.25">
      <c r="B42642" s="6"/>
      <c r="D42642" s="6"/>
      <c r="E42642" s="6"/>
      <c r="F42642" s="6"/>
      <c r="U42642" s="11"/>
      <c r="AO42642" s="11"/>
    </row>
    <row r="42643" spans="2:41" x14ac:dyDescent="0.25">
      <c r="B42643" s="6"/>
      <c r="D42643" s="6"/>
      <c r="E42643" s="6"/>
      <c r="F42643" s="6"/>
      <c r="U42643" s="11"/>
      <c r="AO42643" s="11"/>
    </row>
    <row r="42644" spans="2:41" x14ac:dyDescent="0.25">
      <c r="B42644" s="6"/>
      <c r="D42644" s="6"/>
      <c r="E42644" s="6"/>
      <c r="F42644" s="6"/>
      <c r="U42644" s="11"/>
      <c r="AO42644" s="11"/>
    </row>
    <row r="42645" spans="2:41" x14ac:dyDescent="0.25">
      <c r="B42645" s="6"/>
      <c r="D42645" s="6"/>
      <c r="E42645" s="6"/>
      <c r="F42645" s="6"/>
      <c r="U42645" s="11"/>
      <c r="AO42645" s="11"/>
    </row>
    <row r="42646" spans="2:41" x14ac:dyDescent="0.25">
      <c r="B42646" s="6"/>
      <c r="D42646" s="6"/>
      <c r="E42646" s="6"/>
      <c r="F42646" s="6"/>
      <c r="U42646" s="11"/>
      <c r="AO42646" s="11"/>
    </row>
    <row r="42647" spans="2:41" x14ac:dyDescent="0.25">
      <c r="B42647" s="6"/>
      <c r="D42647" s="6"/>
      <c r="E42647" s="6"/>
      <c r="F42647" s="6"/>
      <c r="U42647" s="11"/>
      <c r="AO42647" s="11"/>
    </row>
    <row r="42648" spans="2:41" x14ac:dyDescent="0.25">
      <c r="B42648" s="6"/>
      <c r="D42648" s="6"/>
      <c r="E42648" s="6"/>
      <c r="F42648" s="6"/>
      <c r="U42648" s="11"/>
      <c r="AO42648" s="11"/>
    </row>
    <row r="42649" spans="2:41" x14ac:dyDescent="0.25">
      <c r="B42649" s="6"/>
      <c r="D42649" s="6"/>
      <c r="E42649" s="6"/>
      <c r="F42649" s="6"/>
      <c r="U42649" s="11"/>
      <c r="AO42649" s="11"/>
    </row>
    <row r="42650" spans="2:41" x14ac:dyDescent="0.25">
      <c r="B42650" s="6"/>
      <c r="D42650" s="6"/>
      <c r="E42650" s="6"/>
      <c r="F42650" s="6"/>
      <c r="U42650" s="11"/>
      <c r="AO42650" s="11"/>
    </row>
    <row r="42651" spans="2:41" x14ac:dyDescent="0.25">
      <c r="B42651" s="6"/>
      <c r="D42651" s="6"/>
      <c r="E42651" s="6"/>
      <c r="F42651" s="6"/>
      <c r="U42651" s="11"/>
      <c r="AO42651" s="11"/>
    </row>
    <row r="42652" spans="2:41" x14ac:dyDescent="0.25">
      <c r="B42652" s="6"/>
      <c r="D42652" s="6"/>
      <c r="E42652" s="6"/>
      <c r="F42652" s="6"/>
      <c r="U42652" s="11"/>
      <c r="AO42652" s="11"/>
    </row>
    <row r="42653" spans="2:41" x14ac:dyDescent="0.25">
      <c r="B42653" s="6"/>
      <c r="D42653" s="6"/>
      <c r="E42653" s="6"/>
      <c r="F42653" s="6"/>
      <c r="U42653" s="11"/>
      <c r="AO42653" s="11"/>
    </row>
    <row r="42654" spans="2:41" x14ac:dyDescent="0.25">
      <c r="B42654" s="6"/>
      <c r="D42654" s="6"/>
      <c r="E42654" s="6"/>
      <c r="F42654" s="6"/>
      <c r="U42654" s="11"/>
      <c r="AO42654" s="11"/>
    </row>
    <row r="42655" spans="2:41" x14ac:dyDescent="0.25">
      <c r="B42655" s="6"/>
      <c r="D42655" s="6"/>
      <c r="E42655" s="6"/>
      <c r="F42655" s="6"/>
      <c r="U42655" s="11"/>
      <c r="AO42655" s="11"/>
    </row>
    <row r="42656" spans="2:41" x14ac:dyDescent="0.25">
      <c r="B42656" s="6"/>
      <c r="D42656" s="6"/>
      <c r="E42656" s="6"/>
      <c r="F42656" s="6"/>
      <c r="U42656" s="11"/>
      <c r="AO42656" s="11"/>
    </row>
    <row r="42657" spans="2:41" x14ac:dyDescent="0.25">
      <c r="B42657" s="6"/>
      <c r="D42657" s="6"/>
      <c r="E42657" s="6"/>
      <c r="F42657" s="6"/>
      <c r="U42657" s="11"/>
      <c r="AO42657" s="11"/>
    </row>
    <row r="42658" spans="2:41" x14ac:dyDescent="0.25">
      <c r="B42658" s="6"/>
      <c r="D42658" s="6"/>
      <c r="E42658" s="6"/>
      <c r="F42658" s="6"/>
      <c r="U42658" s="11"/>
      <c r="AO42658" s="11"/>
    </row>
    <row r="42659" spans="2:41" x14ac:dyDescent="0.25">
      <c r="B42659" s="6"/>
      <c r="D42659" s="6"/>
      <c r="E42659" s="6"/>
      <c r="F42659" s="6"/>
      <c r="U42659" s="11"/>
      <c r="AO42659" s="11"/>
    </row>
    <row r="42660" spans="2:41" x14ac:dyDescent="0.25">
      <c r="B42660" s="6"/>
      <c r="D42660" s="6"/>
      <c r="E42660" s="6"/>
      <c r="F42660" s="6"/>
      <c r="U42660" s="11"/>
      <c r="AO42660" s="11"/>
    </row>
    <row r="42661" spans="2:41" x14ac:dyDescent="0.25">
      <c r="B42661" s="6"/>
      <c r="D42661" s="6"/>
      <c r="E42661" s="6"/>
      <c r="F42661" s="6"/>
      <c r="U42661" s="11"/>
      <c r="AO42661" s="11"/>
    </row>
    <row r="42662" spans="2:41" x14ac:dyDescent="0.25">
      <c r="B42662" s="6"/>
      <c r="D42662" s="6"/>
      <c r="E42662" s="6"/>
      <c r="F42662" s="6"/>
      <c r="U42662" s="11"/>
      <c r="AO42662" s="11"/>
    </row>
    <row r="42663" spans="2:41" x14ac:dyDescent="0.25">
      <c r="B42663" s="6"/>
      <c r="D42663" s="6"/>
      <c r="E42663" s="6"/>
      <c r="F42663" s="6"/>
      <c r="U42663" s="11"/>
      <c r="AO42663" s="11"/>
    </row>
    <row r="42664" spans="2:41" x14ac:dyDescent="0.25">
      <c r="B42664" s="6"/>
      <c r="D42664" s="6"/>
      <c r="E42664" s="6"/>
      <c r="F42664" s="6"/>
      <c r="U42664" s="11"/>
      <c r="AO42664" s="11"/>
    </row>
    <row r="42665" spans="2:41" x14ac:dyDescent="0.25">
      <c r="B42665" s="6"/>
      <c r="D42665" s="6"/>
      <c r="E42665" s="6"/>
      <c r="F42665" s="6"/>
      <c r="U42665" s="11"/>
      <c r="AO42665" s="11"/>
    </row>
    <row r="42666" spans="2:41" x14ac:dyDescent="0.25">
      <c r="B42666" s="6"/>
      <c r="D42666" s="6"/>
      <c r="E42666" s="6"/>
      <c r="F42666" s="6"/>
      <c r="U42666" s="11"/>
      <c r="AO42666" s="11"/>
    </row>
    <row r="42667" spans="2:41" x14ac:dyDescent="0.25">
      <c r="B42667" s="6"/>
      <c r="D42667" s="6"/>
      <c r="E42667" s="6"/>
      <c r="F42667" s="6"/>
      <c r="U42667" s="11"/>
      <c r="AO42667" s="11"/>
    </row>
    <row r="42668" spans="2:41" x14ac:dyDescent="0.25">
      <c r="B42668" s="6"/>
      <c r="D42668" s="6"/>
      <c r="E42668" s="6"/>
      <c r="F42668" s="6"/>
      <c r="U42668" s="11"/>
      <c r="AO42668" s="11"/>
    </row>
    <row r="42669" spans="2:41" x14ac:dyDescent="0.25">
      <c r="B42669" s="6"/>
      <c r="D42669" s="6"/>
      <c r="E42669" s="6"/>
      <c r="F42669" s="6"/>
      <c r="U42669" s="11"/>
      <c r="AO42669" s="11"/>
    </row>
    <row r="42670" spans="2:41" x14ac:dyDescent="0.25">
      <c r="B42670" s="6"/>
      <c r="D42670" s="6"/>
      <c r="E42670" s="6"/>
      <c r="F42670" s="6"/>
      <c r="U42670" s="11"/>
      <c r="AO42670" s="11"/>
    </row>
    <row r="42671" spans="2:41" x14ac:dyDescent="0.25">
      <c r="B42671" s="6"/>
      <c r="D42671" s="6"/>
      <c r="E42671" s="6"/>
      <c r="F42671" s="6"/>
      <c r="U42671" s="11"/>
      <c r="AO42671" s="11"/>
    </row>
    <row r="42672" spans="2:41" x14ac:dyDescent="0.25">
      <c r="B42672" s="6"/>
      <c r="D42672" s="6"/>
      <c r="E42672" s="6"/>
      <c r="F42672" s="6"/>
      <c r="U42672" s="11"/>
      <c r="AO42672" s="11"/>
    </row>
    <row r="42673" spans="2:41" x14ac:dyDescent="0.25">
      <c r="B42673" s="6"/>
      <c r="D42673" s="6"/>
      <c r="E42673" s="6"/>
      <c r="F42673" s="6"/>
      <c r="U42673" s="11"/>
      <c r="AO42673" s="11"/>
    </row>
    <row r="42674" spans="2:41" x14ac:dyDescent="0.25">
      <c r="B42674" s="6"/>
      <c r="D42674" s="6"/>
      <c r="E42674" s="6"/>
      <c r="F42674" s="6"/>
      <c r="U42674" s="11"/>
      <c r="AO42674" s="11"/>
    </row>
    <row r="42675" spans="2:41" x14ac:dyDescent="0.25">
      <c r="B42675" s="6"/>
      <c r="D42675" s="6"/>
      <c r="E42675" s="6"/>
      <c r="F42675" s="6"/>
      <c r="U42675" s="11"/>
      <c r="AO42675" s="11"/>
    </row>
    <row r="42676" spans="2:41" x14ac:dyDescent="0.25">
      <c r="B42676" s="6"/>
      <c r="D42676" s="6"/>
      <c r="E42676" s="6"/>
      <c r="F42676" s="6"/>
      <c r="U42676" s="11"/>
      <c r="AO42676" s="11"/>
    </row>
    <row r="42677" spans="2:41" x14ac:dyDescent="0.25">
      <c r="B42677" s="6"/>
      <c r="D42677" s="6"/>
      <c r="E42677" s="6"/>
      <c r="F42677" s="6"/>
      <c r="U42677" s="11"/>
      <c r="AO42677" s="11"/>
    </row>
    <row r="42678" spans="2:41" x14ac:dyDescent="0.25">
      <c r="B42678" s="6"/>
      <c r="D42678" s="6"/>
      <c r="E42678" s="6"/>
      <c r="F42678" s="6"/>
      <c r="U42678" s="11"/>
      <c r="AO42678" s="11"/>
    </row>
    <row r="42679" spans="2:41" x14ac:dyDescent="0.25">
      <c r="B42679" s="6"/>
      <c r="D42679" s="6"/>
      <c r="E42679" s="6"/>
      <c r="F42679" s="6"/>
      <c r="U42679" s="11"/>
      <c r="AO42679" s="11"/>
    </row>
    <row r="42680" spans="2:41" x14ac:dyDescent="0.25">
      <c r="B42680" s="6"/>
      <c r="D42680" s="6"/>
      <c r="E42680" s="6"/>
      <c r="F42680" s="6"/>
      <c r="U42680" s="11"/>
      <c r="AO42680" s="11"/>
    </row>
    <row r="42681" spans="2:41" x14ac:dyDescent="0.25">
      <c r="B42681" s="6"/>
      <c r="D42681" s="6"/>
      <c r="E42681" s="6"/>
      <c r="F42681" s="6"/>
      <c r="U42681" s="11"/>
      <c r="AO42681" s="11"/>
    </row>
    <row r="42682" spans="2:41" x14ac:dyDescent="0.25">
      <c r="B42682" s="6"/>
      <c r="D42682" s="6"/>
      <c r="E42682" s="6"/>
      <c r="F42682" s="6"/>
      <c r="U42682" s="11"/>
      <c r="AO42682" s="11"/>
    </row>
    <row r="42683" spans="2:41" x14ac:dyDescent="0.25">
      <c r="B42683" s="6"/>
      <c r="D42683" s="6"/>
      <c r="E42683" s="6"/>
      <c r="F42683" s="6"/>
      <c r="U42683" s="11"/>
      <c r="AO42683" s="11"/>
    </row>
    <row r="42684" spans="2:41" x14ac:dyDescent="0.25">
      <c r="B42684" s="6"/>
      <c r="D42684" s="6"/>
      <c r="E42684" s="6"/>
      <c r="F42684" s="6"/>
      <c r="U42684" s="11"/>
      <c r="AO42684" s="11"/>
    </row>
    <row r="42685" spans="2:41" x14ac:dyDescent="0.25">
      <c r="B42685" s="6"/>
      <c r="D42685" s="6"/>
      <c r="E42685" s="6"/>
      <c r="F42685" s="6"/>
      <c r="U42685" s="11"/>
      <c r="AO42685" s="11"/>
    </row>
    <row r="42686" spans="2:41" x14ac:dyDescent="0.25">
      <c r="B42686" s="6"/>
      <c r="D42686" s="6"/>
      <c r="E42686" s="6"/>
      <c r="F42686" s="6"/>
      <c r="U42686" s="11"/>
      <c r="AO42686" s="11"/>
    </row>
    <row r="42687" spans="2:41" x14ac:dyDescent="0.25">
      <c r="B42687" s="6"/>
      <c r="D42687" s="6"/>
      <c r="E42687" s="6"/>
      <c r="F42687" s="6"/>
      <c r="U42687" s="11"/>
      <c r="AO42687" s="11"/>
    </row>
    <row r="42688" spans="2:41" x14ac:dyDescent="0.25">
      <c r="B42688" s="6"/>
      <c r="D42688" s="6"/>
      <c r="E42688" s="6"/>
      <c r="F42688" s="6"/>
      <c r="U42688" s="11"/>
      <c r="AO42688" s="11"/>
    </row>
    <row r="42689" spans="2:41" x14ac:dyDescent="0.25">
      <c r="B42689" s="6"/>
      <c r="D42689" s="6"/>
      <c r="E42689" s="6"/>
      <c r="F42689" s="6"/>
      <c r="U42689" s="11"/>
      <c r="AO42689" s="11"/>
    </row>
    <row r="42690" spans="2:41" x14ac:dyDescent="0.25">
      <c r="B42690" s="6"/>
      <c r="D42690" s="6"/>
      <c r="E42690" s="6"/>
      <c r="F42690" s="6"/>
      <c r="U42690" s="11"/>
      <c r="AO42690" s="11"/>
    </row>
    <row r="42691" spans="2:41" x14ac:dyDescent="0.25">
      <c r="B42691" s="6"/>
      <c r="D42691" s="6"/>
      <c r="E42691" s="6"/>
      <c r="F42691" s="6"/>
      <c r="U42691" s="11"/>
      <c r="AO42691" s="11"/>
    </row>
    <row r="42692" spans="2:41" x14ac:dyDescent="0.25">
      <c r="B42692" s="6"/>
      <c r="D42692" s="6"/>
      <c r="E42692" s="6"/>
      <c r="F42692" s="6"/>
      <c r="U42692" s="11"/>
      <c r="AO42692" s="11"/>
    </row>
    <row r="42693" spans="2:41" x14ac:dyDescent="0.25">
      <c r="B42693" s="6"/>
      <c r="D42693" s="6"/>
      <c r="E42693" s="6"/>
      <c r="F42693" s="6"/>
      <c r="U42693" s="11"/>
      <c r="AO42693" s="11"/>
    </row>
    <row r="42694" spans="2:41" x14ac:dyDescent="0.25">
      <c r="B42694" s="6"/>
      <c r="D42694" s="6"/>
      <c r="E42694" s="6"/>
      <c r="F42694" s="6"/>
      <c r="U42694" s="11"/>
      <c r="AO42694" s="11"/>
    </row>
    <row r="42695" spans="2:41" x14ac:dyDescent="0.25">
      <c r="B42695" s="6"/>
      <c r="D42695" s="6"/>
      <c r="E42695" s="6"/>
      <c r="F42695" s="6"/>
      <c r="U42695" s="11"/>
      <c r="AO42695" s="11"/>
    </row>
    <row r="42696" spans="2:41" x14ac:dyDescent="0.25">
      <c r="B42696" s="6"/>
      <c r="D42696" s="6"/>
      <c r="E42696" s="6"/>
      <c r="F42696" s="6"/>
      <c r="U42696" s="11"/>
      <c r="AO42696" s="11"/>
    </row>
    <row r="42697" spans="2:41" x14ac:dyDescent="0.25">
      <c r="B42697" s="6"/>
      <c r="D42697" s="6"/>
      <c r="E42697" s="6"/>
      <c r="F42697" s="6"/>
      <c r="U42697" s="11"/>
      <c r="AO42697" s="11"/>
    </row>
    <row r="42698" spans="2:41" x14ac:dyDescent="0.25">
      <c r="B42698" s="6"/>
      <c r="D42698" s="6"/>
      <c r="E42698" s="6"/>
      <c r="F42698" s="6"/>
      <c r="U42698" s="11"/>
      <c r="AO42698" s="11"/>
    </row>
    <row r="42699" spans="2:41" x14ac:dyDescent="0.25">
      <c r="B42699" s="6"/>
      <c r="D42699" s="6"/>
      <c r="E42699" s="6"/>
      <c r="F42699" s="6"/>
      <c r="U42699" s="11"/>
      <c r="AO42699" s="11"/>
    </row>
    <row r="42700" spans="2:41" x14ac:dyDescent="0.25">
      <c r="B42700" s="6"/>
      <c r="D42700" s="6"/>
      <c r="E42700" s="6"/>
      <c r="F42700" s="6"/>
      <c r="U42700" s="11"/>
      <c r="AO42700" s="11"/>
    </row>
    <row r="42701" spans="2:41" x14ac:dyDescent="0.25">
      <c r="B42701" s="6"/>
      <c r="D42701" s="6"/>
      <c r="E42701" s="6"/>
      <c r="F42701" s="6"/>
      <c r="U42701" s="11"/>
      <c r="AO42701" s="11"/>
    </row>
    <row r="42702" spans="2:41" x14ac:dyDescent="0.25">
      <c r="B42702" s="6"/>
      <c r="D42702" s="6"/>
      <c r="E42702" s="6"/>
      <c r="F42702" s="6"/>
      <c r="U42702" s="11"/>
      <c r="AO42702" s="11"/>
    </row>
    <row r="42703" spans="2:41" x14ac:dyDescent="0.25">
      <c r="B42703" s="6"/>
      <c r="D42703" s="6"/>
      <c r="E42703" s="6"/>
      <c r="F42703" s="6"/>
      <c r="U42703" s="11"/>
      <c r="AO42703" s="11"/>
    </row>
    <row r="42704" spans="2:41" x14ac:dyDescent="0.25">
      <c r="B42704" s="6"/>
      <c r="D42704" s="6"/>
      <c r="E42704" s="6"/>
      <c r="F42704" s="6"/>
      <c r="U42704" s="11"/>
      <c r="AO42704" s="11"/>
    </row>
    <row r="42705" spans="2:41" x14ac:dyDescent="0.25">
      <c r="B42705" s="6"/>
      <c r="D42705" s="6"/>
      <c r="E42705" s="6"/>
      <c r="F42705" s="6"/>
      <c r="U42705" s="11"/>
      <c r="AO42705" s="11"/>
    </row>
    <row r="42706" spans="2:41" x14ac:dyDescent="0.25">
      <c r="B42706" s="6"/>
      <c r="D42706" s="6"/>
      <c r="E42706" s="6"/>
      <c r="F42706" s="6"/>
      <c r="U42706" s="11"/>
      <c r="AO42706" s="11"/>
    </row>
    <row r="42707" spans="2:41" x14ac:dyDescent="0.25">
      <c r="B42707" s="6"/>
      <c r="D42707" s="6"/>
      <c r="E42707" s="6"/>
      <c r="F42707" s="6"/>
      <c r="U42707" s="11"/>
      <c r="AO42707" s="11"/>
    </row>
    <row r="42708" spans="2:41" x14ac:dyDescent="0.25">
      <c r="B42708" s="6"/>
      <c r="D42708" s="6"/>
      <c r="E42708" s="6"/>
      <c r="F42708" s="6"/>
      <c r="U42708" s="11"/>
      <c r="AO42708" s="11"/>
    </row>
    <row r="42709" spans="2:41" x14ac:dyDescent="0.25">
      <c r="B42709" s="6"/>
      <c r="D42709" s="6"/>
      <c r="E42709" s="6"/>
      <c r="F42709" s="6"/>
      <c r="U42709" s="11"/>
      <c r="AO42709" s="11"/>
    </row>
    <row r="42710" spans="2:41" x14ac:dyDescent="0.25">
      <c r="B42710" s="6"/>
      <c r="D42710" s="6"/>
      <c r="E42710" s="6"/>
      <c r="F42710" s="6"/>
      <c r="U42710" s="11"/>
      <c r="AO42710" s="11"/>
    </row>
    <row r="42711" spans="2:41" x14ac:dyDescent="0.25">
      <c r="B42711" s="6"/>
      <c r="D42711" s="6"/>
      <c r="E42711" s="6"/>
      <c r="F42711" s="6"/>
      <c r="U42711" s="11"/>
      <c r="AO42711" s="11"/>
    </row>
    <row r="42712" spans="2:41" x14ac:dyDescent="0.25">
      <c r="B42712" s="6"/>
      <c r="D42712" s="6"/>
      <c r="E42712" s="6"/>
      <c r="F42712" s="6"/>
      <c r="U42712" s="11"/>
      <c r="AO42712" s="11"/>
    </row>
    <row r="42713" spans="2:41" x14ac:dyDescent="0.25">
      <c r="B42713" s="6"/>
      <c r="D42713" s="6"/>
      <c r="E42713" s="6"/>
      <c r="F42713" s="6"/>
      <c r="U42713" s="11"/>
      <c r="AO42713" s="11"/>
    </row>
    <row r="42714" spans="2:41" x14ac:dyDescent="0.25">
      <c r="B42714" s="6"/>
      <c r="D42714" s="6"/>
      <c r="E42714" s="6"/>
      <c r="F42714" s="6"/>
      <c r="U42714" s="11"/>
      <c r="AO42714" s="11"/>
    </row>
    <row r="42715" spans="2:41" x14ac:dyDescent="0.25">
      <c r="B42715" s="6"/>
      <c r="D42715" s="6"/>
      <c r="E42715" s="6"/>
      <c r="F42715" s="6"/>
      <c r="U42715" s="11"/>
      <c r="AO42715" s="11"/>
    </row>
    <row r="42716" spans="2:41" x14ac:dyDescent="0.25">
      <c r="B42716" s="6"/>
      <c r="D42716" s="6"/>
      <c r="E42716" s="6"/>
      <c r="F42716" s="6"/>
      <c r="U42716" s="11"/>
      <c r="AO42716" s="11"/>
    </row>
    <row r="42717" spans="2:41" x14ac:dyDescent="0.25">
      <c r="B42717" s="6"/>
      <c r="D42717" s="6"/>
      <c r="E42717" s="6"/>
      <c r="F42717" s="6"/>
      <c r="U42717" s="11"/>
      <c r="AO42717" s="11"/>
    </row>
    <row r="42718" spans="2:41" x14ac:dyDescent="0.25">
      <c r="B42718" s="6"/>
      <c r="D42718" s="6"/>
      <c r="E42718" s="6"/>
      <c r="F42718" s="6"/>
      <c r="U42718" s="11"/>
      <c r="AO42718" s="11"/>
    </row>
    <row r="42719" spans="2:41" x14ac:dyDescent="0.25">
      <c r="B42719" s="6"/>
      <c r="D42719" s="6"/>
      <c r="E42719" s="6"/>
      <c r="F42719" s="6"/>
      <c r="U42719" s="11"/>
      <c r="AO42719" s="11"/>
    </row>
    <row r="42720" spans="2:41" x14ac:dyDescent="0.25">
      <c r="B42720" s="6"/>
      <c r="D42720" s="6"/>
      <c r="E42720" s="6"/>
      <c r="F42720" s="6"/>
      <c r="U42720" s="11"/>
      <c r="AO42720" s="11"/>
    </row>
    <row r="42721" spans="2:41" x14ac:dyDescent="0.25">
      <c r="B42721" s="6"/>
      <c r="D42721" s="6"/>
      <c r="E42721" s="6"/>
      <c r="F42721" s="6"/>
      <c r="U42721" s="11"/>
      <c r="AO42721" s="11"/>
    </row>
    <row r="42722" spans="2:41" x14ac:dyDescent="0.25">
      <c r="B42722" s="6"/>
      <c r="D42722" s="6"/>
      <c r="E42722" s="6"/>
      <c r="F42722" s="6"/>
      <c r="U42722" s="11"/>
      <c r="AO42722" s="11"/>
    </row>
    <row r="42723" spans="2:41" x14ac:dyDescent="0.25">
      <c r="B42723" s="6"/>
      <c r="D42723" s="6"/>
      <c r="E42723" s="6"/>
      <c r="F42723" s="6"/>
      <c r="U42723" s="11"/>
      <c r="AO42723" s="11"/>
    </row>
    <row r="42724" spans="2:41" x14ac:dyDescent="0.25">
      <c r="B42724" s="6"/>
      <c r="D42724" s="6"/>
      <c r="E42724" s="6"/>
      <c r="F42724" s="6"/>
      <c r="U42724" s="11"/>
      <c r="AO42724" s="11"/>
    </row>
    <row r="42725" spans="2:41" x14ac:dyDescent="0.25">
      <c r="B42725" s="6"/>
      <c r="D42725" s="6"/>
      <c r="E42725" s="6"/>
      <c r="F42725" s="6"/>
      <c r="U42725" s="11"/>
      <c r="AO42725" s="11"/>
    </row>
    <row r="42726" spans="2:41" x14ac:dyDescent="0.25">
      <c r="B42726" s="6"/>
      <c r="D42726" s="6"/>
      <c r="E42726" s="6"/>
      <c r="F42726" s="6"/>
      <c r="U42726" s="11"/>
      <c r="AO42726" s="11"/>
    </row>
    <row r="42727" spans="2:41" x14ac:dyDescent="0.25">
      <c r="B42727" s="6"/>
      <c r="D42727" s="6"/>
      <c r="E42727" s="6"/>
      <c r="F42727" s="6"/>
      <c r="U42727" s="11"/>
      <c r="AO42727" s="11"/>
    </row>
    <row r="42728" spans="2:41" x14ac:dyDescent="0.25">
      <c r="B42728" s="6"/>
      <c r="D42728" s="6"/>
      <c r="E42728" s="6"/>
      <c r="F42728" s="6"/>
      <c r="U42728" s="11"/>
      <c r="AO42728" s="11"/>
    </row>
    <row r="42729" spans="2:41" x14ac:dyDescent="0.25">
      <c r="B42729" s="6"/>
      <c r="D42729" s="6"/>
      <c r="E42729" s="6"/>
      <c r="F42729" s="6"/>
      <c r="U42729" s="11"/>
      <c r="AO42729" s="11"/>
    </row>
    <row r="42730" spans="2:41" x14ac:dyDescent="0.25">
      <c r="B42730" s="6"/>
      <c r="D42730" s="6"/>
      <c r="E42730" s="6"/>
      <c r="F42730" s="6"/>
      <c r="U42730" s="11"/>
      <c r="AO42730" s="11"/>
    </row>
    <row r="42731" spans="2:41" x14ac:dyDescent="0.25">
      <c r="B42731" s="6"/>
      <c r="D42731" s="6"/>
      <c r="E42731" s="6"/>
      <c r="F42731" s="6"/>
      <c r="U42731" s="11"/>
      <c r="AO42731" s="11"/>
    </row>
    <row r="42732" spans="2:41" x14ac:dyDescent="0.25">
      <c r="B42732" s="6"/>
      <c r="D42732" s="6"/>
      <c r="E42732" s="6"/>
      <c r="F42732" s="6"/>
      <c r="U42732" s="11"/>
      <c r="AO42732" s="11"/>
    </row>
    <row r="42733" spans="2:41" x14ac:dyDescent="0.25">
      <c r="B42733" s="6"/>
      <c r="D42733" s="6"/>
      <c r="E42733" s="6"/>
      <c r="F42733" s="6"/>
      <c r="U42733" s="11"/>
      <c r="AO42733" s="11"/>
    </row>
    <row r="42734" spans="2:41" x14ac:dyDescent="0.25">
      <c r="B42734" s="6"/>
      <c r="D42734" s="6"/>
      <c r="E42734" s="6"/>
      <c r="F42734" s="6"/>
      <c r="U42734" s="11"/>
      <c r="AO42734" s="11"/>
    </row>
    <row r="42735" spans="2:41" x14ac:dyDescent="0.25">
      <c r="B42735" s="6"/>
      <c r="D42735" s="6"/>
      <c r="E42735" s="6"/>
      <c r="F42735" s="6"/>
      <c r="U42735" s="11"/>
      <c r="AO42735" s="11"/>
    </row>
    <row r="42736" spans="2:41" x14ac:dyDescent="0.25">
      <c r="B42736" s="6"/>
      <c r="D42736" s="6"/>
      <c r="E42736" s="6"/>
      <c r="F42736" s="6"/>
      <c r="U42736" s="11"/>
      <c r="AO42736" s="11"/>
    </row>
    <row r="42737" spans="2:41" x14ac:dyDescent="0.25">
      <c r="B42737" s="6"/>
      <c r="D42737" s="6"/>
      <c r="E42737" s="6"/>
      <c r="F42737" s="6"/>
      <c r="U42737" s="11"/>
      <c r="AO42737" s="11"/>
    </row>
    <row r="42738" spans="2:41" x14ac:dyDescent="0.25">
      <c r="B42738" s="6"/>
      <c r="D42738" s="6"/>
      <c r="E42738" s="6"/>
      <c r="F42738" s="6"/>
      <c r="U42738" s="11"/>
      <c r="AO42738" s="11"/>
    </row>
    <row r="42739" spans="2:41" x14ac:dyDescent="0.25">
      <c r="B42739" s="6"/>
      <c r="D42739" s="6"/>
      <c r="E42739" s="6"/>
      <c r="F42739" s="6"/>
      <c r="U42739" s="11"/>
      <c r="AO42739" s="11"/>
    </row>
    <row r="42740" spans="2:41" x14ac:dyDescent="0.25">
      <c r="B42740" s="6"/>
      <c r="D42740" s="6"/>
      <c r="E42740" s="6"/>
      <c r="F42740" s="6"/>
      <c r="U42740" s="11"/>
      <c r="AO42740" s="11"/>
    </row>
    <row r="42741" spans="2:41" x14ac:dyDescent="0.25">
      <c r="B42741" s="6"/>
      <c r="D42741" s="6"/>
      <c r="E42741" s="6"/>
      <c r="F42741" s="6"/>
      <c r="U42741" s="11"/>
      <c r="AO42741" s="11"/>
    </row>
    <row r="42742" spans="2:41" x14ac:dyDescent="0.25">
      <c r="B42742" s="6"/>
      <c r="D42742" s="6"/>
      <c r="E42742" s="6"/>
      <c r="F42742" s="6"/>
      <c r="U42742" s="11"/>
      <c r="AO42742" s="11"/>
    </row>
    <row r="42743" spans="2:41" x14ac:dyDescent="0.25">
      <c r="B42743" s="6"/>
      <c r="D42743" s="6"/>
      <c r="E42743" s="6"/>
      <c r="F42743" s="6"/>
      <c r="U42743" s="11"/>
      <c r="AO42743" s="11"/>
    </row>
    <row r="42744" spans="2:41" x14ac:dyDescent="0.25">
      <c r="B42744" s="6"/>
      <c r="D42744" s="6"/>
      <c r="E42744" s="6"/>
      <c r="F42744" s="6"/>
      <c r="U42744" s="11"/>
      <c r="AO42744" s="11"/>
    </row>
    <row r="42745" spans="2:41" x14ac:dyDescent="0.25">
      <c r="B42745" s="6"/>
      <c r="D42745" s="6"/>
      <c r="E42745" s="6"/>
      <c r="F42745" s="6"/>
      <c r="U42745" s="11"/>
      <c r="AO42745" s="11"/>
    </row>
    <row r="42746" spans="2:41" x14ac:dyDescent="0.25">
      <c r="B42746" s="6"/>
      <c r="D42746" s="6"/>
      <c r="E42746" s="6"/>
      <c r="F42746" s="6"/>
      <c r="U42746" s="11"/>
      <c r="AO42746" s="11"/>
    </row>
    <row r="42747" spans="2:41" x14ac:dyDescent="0.25">
      <c r="B42747" s="6"/>
      <c r="D42747" s="6"/>
      <c r="E42747" s="6"/>
      <c r="F42747" s="6"/>
      <c r="U42747" s="11"/>
      <c r="AO42747" s="11"/>
    </row>
    <row r="42748" spans="2:41" x14ac:dyDescent="0.25">
      <c r="B42748" s="6"/>
      <c r="D42748" s="6"/>
      <c r="E42748" s="6"/>
      <c r="F42748" s="6"/>
      <c r="U42748" s="11"/>
      <c r="AO42748" s="11"/>
    </row>
    <row r="42749" spans="2:41" x14ac:dyDescent="0.25">
      <c r="B42749" s="6"/>
      <c r="D42749" s="6"/>
      <c r="E42749" s="6"/>
      <c r="F42749" s="6"/>
      <c r="U42749" s="11"/>
      <c r="AO42749" s="11"/>
    </row>
    <row r="42750" spans="2:41" x14ac:dyDescent="0.25">
      <c r="B42750" s="6"/>
      <c r="D42750" s="6"/>
      <c r="E42750" s="6"/>
      <c r="F42750" s="6"/>
      <c r="U42750" s="11"/>
      <c r="AO42750" s="11"/>
    </row>
    <row r="42751" spans="2:41" x14ac:dyDescent="0.25">
      <c r="B42751" s="6"/>
      <c r="D42751" s="6"/>
      <c r="E42751" s="6"/>
      <c r="F42751" s="6"/>
      <c r="U42751" s="11"/>
      <c r="AO42751" s="11"/>
    </row>
    <row r="42752" spans="2:41" x14ac:dyDescent="0.25">
      <c r="B42752" s="6"/>
      <c r="D42752" s="6"/>
      <c r="E42752" s="6"/>
      <c r="F42752" s="6"/>
      <c r="U42752" s="11"/>
      <c r="AO42752" s="11"/>
    </row>
    <row r="42753" spans="2:41" x14ac:dyDescent="0.25">
      <c r="B42753" s="6"/>
      <c r="D42753" s="6"/>
      <c r="E42753" s="6"/>
      <c r="F42753" s="6"/>
      <c r="U42753" s="11"/>
      <c r="AO42753" s="11"/>
    </row>
    <row r="42754" spans="2:41" x14ac:dyDescent="0.25">
      <c r="B42754" s="6"/>
      <c r="D42754" s="6"/>
      <c r="E42754" s="6"/>
      <c r="F42754" s="6"/>
      <c r="U42754" s="11"/>
      <c r="AO42754" s="11"/>
    </row>
    <row r="42755" spans="2:41" x14ac:dyDescent="0.25">
      <c r="B42755" s="6"/>
      <c r="D42755" s="6"/>
      <c r="E42755" s="6"/>
      <c r="F42755" s="6"/>
      <c r="U42755" s="11"/>
      <c r="AO42755" s="11"/>
    </row>
    <row r="42756" spans="2:41" x14ac:dyDescent="0.25">
      <c r="B42756" s="6"/>
      <c r="D42756" s="6"/>
      <c r="E42756" s="6"/>
      <c r="F42756" s="6"/>
      <c r="U42756" s="11"/>
      <c r="AO42756" s="11"/>
    </row>
    <row r="42757" spans="2:41" x14ac:dyDescent="0.25">
      <c r="B42757" s="6"/>
      <c r="D42757" s="6"/>
      <c r="E42757" s="6"/>
      <c r="F42757" s="6"/>
      <c r="U42757" s="11"/>
      <c r="AO42757" s="11"/>
    </row>
    <row r="42758" spans="2:41" x14ac:dyDescent="0.25">
      <c r="B42758" s="6"/>
      <c r="D42758" s="6"/>
      <c r="E42758" s="6"/>
      <c r="F42758" s="6"/>
      <c r="U42758" s="11"/>
      <c r="AO42758" s="11"/>
    </row>
    <row r="42759" spans="2:41" x14ac:dyDescent="0.25">
      <c r="B42759" s="6"/>
      <c r="D42759" s="6"/>
      <c r="E42759" s="6"/>
      <c r="F42759" s="6"/>
      <c r="U42759" s="11"/>
      <c r="AO42759" s="11"/>
    </row>
    <row r="42760" spans="2:41" x14ac:dyDescent="0.25">
      <c r="B42760" s="6"/>
      <c r="D42760" s="6"/>
      <c r="E42760" s="6"/>
      <c r="F42760" s="6"/>
      <c r="U42760" s="11"/>
      <c r="AO42760" s="11"/>
    </row>
    <row r="42761" spans="2:41" x14ac:dyDescent="0.25">
      <c r="B42761" s="6"/>
      <c r="D42761" s="6"/>
      <c r="E42761" s="6"/>
      <c r="F42761" s="6"/>
      <c r="U42761" s="11"/>
      <c r="AO42761" s="11"/>
    </row>
    <row r="42762" spans="2:41" x14ac:dyDescent="0.25">
      <c r="B42762" s="6"/>
      <c r="D42762" s="6"/>
      <c r="E42762" s="6"/>
      <c r="F42762" s="6"/>
      <c r="U42762" s="11"/>
      <c r="AO42762" s="11"/>
    </row>
    <row r="42763" spans="2:41" x14ac:dyDescent="0.25">
      <c r="B42763" s="6"/>
      <c r="D42763" s="6"/>
      <c r="E42763" s="6"/>
      <c r="F42763" s="6"/>
      <c r="U42763" s="11"/>
      <c r="AO42763" s="11"/>
    </row>
    <row r="42764" spans="2:41" x14ac:dyDescent="0.25">
      <c r="B42764" s="6"/>
      <c r="D42764" s="6"/>
      <c r="E42764" s="6"/>
      <c r="F42764" s="6"/>
      <c r="U42764" s="11"/>
      <c r="AO42764" s="11"/>
    </row>
    <row r="42765" spans="2:41" x14ac:dyDescent="0.25">
      <c r="B42765" s="6"/>
      <c r="D42765" s="6"/>
      <c r="E42765" s="6"/>
      <c r="F42765" s="6"/>
      <c r="U42765" s="11"/>
      <c r="AO42765" s="11"/>
    </row>
    <row r="42766" spans="2:41" x14ac:dyDescent="0.25">
      <c r="B42766" s="6"/>
      <c r="D42766" s="6"/>
      <c r="E42766" s="6"/>
      <c r="F42766" s="6"/>
      <c r="U42766" s="11"/>
      <c r="AO42766" s="11"/>
    </row>
    <row r="42767" spans="2:41" x14ac:dyDescent="0.25">
      <c r="B42767" s="6"/>
      <c r="D42767" s="6"/>
      <c r="E42767" s="6"/>
      <c r="F42767" s="6"/>
      <c r="U42767" s="11"/>
      <c r="AO42767" s="11"/>
    </row>
    <row r="42768" spans="2:41" x14ac:dyDescent="0.25">
      <c r="B42768" s="6"/>
      <c r="D42768" s="6"/>
      <c r="E42768" s="6"/>
      <c r="F42768" s="6"/>
      <c r="U42768" s="11"/>
      <c r="AO42768" s="11"/>
    </row>
    <row r="42769" spans="2:41" x14ac:dyDescent="0.25">
      <c r="B42769" s="6"/>
      <c r="D42769" s="6"/>
      <c r="E42769" s="6"/>
      <c r="F42769" s="6"/>
      <c r="U42769" s="11"/>
      <c r="AO42769" s="11"/>
    </row>
    <row r="42770" spans="2:41" x14ac:dyDescent="0.25">
      <c r="B42770" s="6"/>
      <c r="D42770" s="6"/>
      <c r="E42770" s="6"/>
      <c r="F42770" s="6"/>
      <c r="U42770" s="11"/>
      <c r="AO42770" s="11"/>
    </row>
    <row r="42771" spans="2:41" x14ac:dyDescent="0.25">
      <c r="B42771" s="6"/>
      <c r="D42771" s="6"/>
      <c r="E42771" s="6"/>
      <c r="F42771" s="6"/>
      <c r="U42771" s="11"/>
      <c r="AO42771" s="11"/>
    </row>
    <row r="42772" spans="2:41" x14ac:dyDescent="0.25">
      <c r="B42772" s="6"/>
      <c r="D42772" s="6"/>
      <c r="E42772" s="6"/>
      <c r="F42772" s="6"/>
      <c r="U42772" s="11"/>
      <c r="AO42772" s="11"/>
    </row>
    <row r="42773" spans="2:41" x14ac:dyDescent="0.25">
      <c r="B42773" s="6"/>
      <c r="D42773" s="6"/>
      <c r="E42773" s="6"/>
      <c r="F42773" s="6"/>
      <c r="U42773" s="11"/>
      <c r="AO42773" s="11"/>
    </row>
    <row r="42774" spans="2:41" x14ac:dyDescent="0.25">
      <c r="B42774" s="6"/>
      <c r="D42774" s="6"/>
      <c r="E42774" s="6"/>
      <c r="F42774" s="6"/>
      <c r="U42774" s="11"/>
      <c r="AO42774" s="11"/>
    </row>
    <row r="42775" spans="2:41" x14ac:dyDescent="0.25">
      <c r="B42775" s="6"/>
      <c r="D42775" s="6"/>
      <c r="E42775" s="6"/>
      <c r="F42775" s="6"/>
      <c r="U42775" s="11"/>
      <c r="AO42775" s="11"/>
    </row>
    <row r="42776" spans="2:41" x14ac:dyDescent="0.25">
      <c r="B42776" s="6"/>
      <c r="D42776" s="6"/>
      <c r="E42776" s="6"/>
      <c r="F42776" s="6"/>
      <c r="U42776" s="11"/>
      <c r="AO42776" s="11"/>
    </row>
    <row r="42777" spans="2:41" x14ac:dyDescent="0.25">
      <c r="B42777" s="6"/>
      <c r="D42777" s="6"/>
      <c r="E42777" s="6"/>
      <c r="F42777" s="6"/>
      <c r="U42777" s="11"/>
      <c r="AO42777" s="11"/>
    </row>
    <row r="42778" spans="2:41" x14ac:dyDescent="0.25">
      <c r="B42778" s="6"/>
      <c r="D42778" s="6"/>
      <c r="E42778" s="6"/>
      <c r="F42778" s="6"/>
      <c r="U42778" s="11"/>
      <c r="AO42778" s="11"/>
    </row>
    <row r="42779" spans="2:41" x14ac:dyDescent="0.25">
      <c r="B42779" s="6"/>
      <c r="D42779" s="6"/>
      <c r="E42779" s="6"/>
      <c r="F42779" s="6"/>
      <c r="U42779" s="11"/>
      <c r="AO42779" s="11"/>
    </row>
    <row r="42780" spans="2:41" x14ac:dyDescent="0.25">
      <c r="B42780" s="6"/>
      <c r="D42780" s="6"/>
      <c r="E42780" s="6"/>
      <c r="F42780" s="6"/>
      <c r="U42780" s="11"/>
      <c r="AO42780" s="11"/>
    </row>
    <row r="42781" spans="2:41" x14ac:dyDescent="0.25">
      <c r="B42781" s="6"/>
      <c r="D42781" s="6"/>
      <c r="E42781" s="6"/>
      <c r="F42781" s="6"/>
      <c r="U42781" s="11"/>
      <c r="AO42781" s="11"/>
    </row>
    <row r="42782" spans="2:41" x14ac:dyDescent="0.25">
      <c r="B42782" s="6"/>
      <c r="D42782" s="6"/>
      <c r="E42782" s="6"/>
      <c r="F42782" s="6"/>
      <c r="U42782" s="11"/>
      <c r="AO42782" s="11"/>
    </row>
    <row r="42783" spans="2:41" x14ac:dyDescent="0.25">
      <c r="B42783" s="6"/>
      <c r="D42783" s="6"/>
      <c r="E42783" s="6"/>
      <c r="F42783" s="6"/>
      <c r="U42783" s="11"/>
      <c r="AO42783" s="11"/>
    </row>
    <row r="42784" spans="2:41" x14ac:dyDescent="0.25">
      <c r="B42784" s="6"/>
      <c r="D42784" s="6"/>
      <c r="E42784" s="6"/>
      <c r="F42784" s="6"/>
      <c r="U42784" s="11"/>
      <c r="AO42784" s="11"/>
    </row>
    <row r="42785" spans="2:41" x14ac:dyDescent="0.25">
      <c r="B42785" s="6"/>
      <c r="D42785" s="6"/>
      <c r="E42785" s="6"/>
      <c r="F42785" s="6"/>
      <c r="U42785" s="11"/>
      <c r="AO42785" s="11"/>
    </row>
    <row r="42786" spans="2:41" x14ac:dyDescent="0.25">
      <c r="B42786" s="6"/>
      <c r="D42786" s="6"/>
      <c r="E42786" s="6"/>
      <c r="F42786" s="6"/>
      <c r="U42786" s="11"/>
      <c r="AO42786" s="11"/>
    </row>
    <row r="42787" spans="2:41" x14ac:dyDescent="0.25">
      <c r="B42787" s="6"/>
      <c r="D42787" s="6"/>
      <c r="E42787" s="6"/>
      <c r="F42787" s="6"/>
      <c r="U42787" s="11"/>
      <c r="AO42787" s="11"/>
    </row>
    <row r="42788" spans="2:41" x14ac:dyDescent="0.25">
      <c r="B42788" s="6"/>
      <c r="D42788" s="6"/>
      <c r="E42788" s="6"/>
      <c r="F42788" s="6"/>
      <c r="U42788" s="11"/>
      <c r="AO42788" s="11"/>
    </row>
    <row r="42789" spans="2:41" x14ac:dyDescent="0.25">
      <c r="B42789" s="6"/>
      <c r="D42789" s="6"/>
      <c r="E42789" s="6"/>
      <c r="F42789" s="6"/>
      <c r="U42789" s="11"/>
      <c r="AO42789" s="11"/>
    </row>
    <row r="42790" spans="2:41" x14ac:dyDescent="0.25">
      <c r="B42790" s="6"/>
      <c r="D42790" s="6"/>
      <c r="E42790" s="6"/>
      <c r="F42790" s="6"/>
      <c r="U42790" s="11"/>
      <c r="AO42790" s="11"/>
    </row>
    <row r="42791" spans="2:41" x14ac:dyDescent="0.25">
      <c r="B42791" s="6"/>
      <c r="D42791" s="6"/>
      <c r="E42791" s="6"/>
      <c r="F42791" s="6"/>
      <c r="U42791" s="11"/>
      <c r="AO42791" s="11"/>
    </row>
    <row r="42792" spans="2:41" x14ac:dyDescent="0.25">
      <c r="B42792" s="6"/>
      <c r="D42792" s="6"/>
      <c r="E42792" s="6"/>
      <c r="F42792" s="6"/>
      <c r="U42792" s="11"/>
      <c r="AO42792" s="11"/>
    </row>
    <row r="42793" spans="2:41" x14ac:dyDescent="0.25">
      <c r="B42793" s="6"/>
      <c r="D42793" s="6"/>
      <c r="E42793" s="6"/>
      <c r="F42793" s="6"/>
      <c r="U42793" s="11"/>
      <c r="AO42793" s="11"/>
    </row>
    <row r="42794" spans="2:41" x14ac:dyDescent="0.25">
      <c r="B42794" s="6"/>
      <c r="D42794" s="6"/>
      <c r="E42794" s="6"/>
      <c r="F42794" s="6"/>
      <c r="U42794" s="11"/>
      <c r="AO42794" s="11"/>
    </row>
    <row r="42795" spans="2:41" x14ac:dyDescent="0.25">
      <c r="B42795" s="6"/>
      <c r="D42795" s="6"/>
      <c r="E42795" s="6"/>
      <c r="F42795" s="6"/>
      <c r="U42795" s="11"/>
      <c r="AO42795" s="11"/>
    </row>
    <row r="42796" spans="2:41" x14ac:dyDescent="0.25">
      <c r="B42796" s="6"/>
      <c r="D42796" s="6"/>
      <c r="E42796" s="6"/>
      <c r="F42796" s="6"/>
      <c r="U42796" s="11"/>
      <c r="AO42796" s="11"/>
    </row>
    <row r="42797" spans="2:41" x14ac:dyDescent="0.25">
      <c r="B42797" s="6"/>
      <c r="D42797" s="6"/>
      <c r="E42797" s="6"/>
      <c r="F42797" s="6"/>
      <c r="U42797" s="11"/>
      <c r="AO42797" s="11"/>
    </row>
    <row r="42798" spans="2:41" x14ac:dyDescent="0.25">
      <c r="B42798" s="6"/>
      <c r="D42798" s="6"/>
      <c r="E42798" s="6"/>
      <c r="F42798" s="6"/>
      <c r="U42798" s="11"/>
      <c r="AO42798" s="11"/>
    </row>
    <row r="42799" spans="2:41" x14ac:dyDescent="0.25">
      <c r="B42799" s="6"/>
      <c r="D42799" s="6"/>
      <c r="E42799" s="6"/>
      <c r="F42799" s="6"/>
      <c r="U42799" s="11"/>
      <c r="AO42799" s="11"/>
    </row>
    <row r="42800" spans="2:41" x14ac:dyDescent="0.25">
      <c r="B42800" s="6"/>
      <c r="D42800" s="6"/>
      <c r="E42800" s="6"/>
      <c r="F42800" s="6"/>
      <c r="U42800" s="11"/>
      <c r="AO42800" s="11"/>
    </row>
    <row r="42801" spans="2:41" x14ac:dyDescent="0.25">
      <c r="B42801" s="6"/>
      <c r="D42801" s="6"/>
      <c r="E42801" s="6"/>
      <c r="F42801" s="6"/>
      <c r="U42801" s="11"/>
      <c r="AO42801" s="11"/>
    </row>
    <row r="42802" spans="2:41" x14ac:dyDescent="0.25">
      <c r="B42802" s="6"/>
      <c r="D42802" s="6"/>
      <c r="E42802" s="6"/>
      <c r="F42802" s="6"/>
      <c r="U42802" s="11"/>
      <c r="AO42802" s="11"/>
    </row>
    <row r="42803" spans="2:41" x14ac:dyDescent="0.25">
      <c r="B42803" s="6"/>
      <c r="D42803" s="6"/>
      <c r="E42803" s="6"/>
      <c r="F42803" s="6"/>
      <c r="U42803" s="11"/>
      <c r="AO42803" s="11"/>
    </row>
    <row r="42804" spans="2:41" x14ac:dyDescent="0.25">
      <c r="B42804" s="6"/>
      <c r="D42804" s="6"/>
      <c r="E42804" s="6"/>
      <c r="F42804" s="6"/>
      <c r="U42804" s="11"/>
      <c r="AO42804" s="11"/>
    </row>
    <row r="42805" spans="2:41" x14ac:dyDescent="0.25">
      <c r="B42805" s="6"/>
      <c r="D42805" s="6"/>
      <c r="E42805" s="6"/>
      <c r="F42805" s="6"/>
      <c r="U42805" s="11"/>
      <c r="AO42805" s="11"/>
    </row>
    <row r="42806" spans="2:41" x14ac:dyDescent="0.25">
      <c r="B42806" s="6"/>
      <c r="D42806" s="6"/>
      <c r="E42806" s="6"/>
      <c r="F42806" s="6"/>
      <c r="U42806" s="11"/>
      <c r="AO42806" s="11"/>
    </row>
    <row r="42807" spans="2:41" x14ac:dyDescent="0.25">
      <c r="B42807" s="6"/>
      <c r="D42807" s="6"/>
      <c r="E42807" s="6"/>
      <c r="F42807" s="6"/>
      <c r="U42807" s="11"/>
      <c r="AO42807" s="11"/>
    </row>
    <row r="42808" spans="2:41" x14ac:dyDescent="0.25">
      <c r="B42808" s="6"/>
      <c r="D42808" s="6"/>
      <c r="E42808" s="6"/>
      <c r="F42808" s="6"/>
      <c r="U42808" s="11"/>
      <c r="AO42808" s="11"/>
    </row>
    <row r="42809" spans="2:41" x14ac:dyDescent="0.25">
      <c r="B42809" s="6"/>
      <c r="D42809" s="6"/>
      <c r="E42809" s="6"/>
      <c r="F42809" s="6"/>
      <c r="U42809" s="11"/>
      <c r="AO42809" s="11"/>
    </row>
    <row r="42810" spans="2:41" x14ac:dyDescent="0.25">
      <c r="B42810" s="6"/>
      <c r="D42810" s="6"/>
      <c r="E42810" s="6"/>
      <c r="F42810" s="6"/>
      <c r="U42810" s="11"/>
      <c r="AO42810" s="11"/>
    </row>
    <row r="42811" spans="2:41" x14ac:dyDescent="0.25">
      <c r="B42811" s="6"/>
      <c r="D42811" s="6"/>
      <c r="E42811" s="6"/>
      <c r="F42811" s="6"/>
      <c r="U42811" s="11"/>
      <c r="AO42811" s="11"/>
    </row>
    <row r="42812" spans="2:41" x14ac:dyDescent="0.25">
      <c r="B42812" s="6"/>
      <c r="D42812" s="6"/>
      <c r="E42812" s="6"/>
      <c r="F42812" s="6"/>
      <c r="U42812" s="11"/>
      <c r="AO42812" s="11"/>
    </row>
    <row r="42813" spans="2:41" x14ac:dyDescent="0.25">
      <c r="B42813" s="6"/>
      <c r="D42813" s="6"/>
      <c r="E42813" s="6"/>
      <c r="F42813" s="6"/>
      <c r="U42813" s="11"/>
      <c r="AO42813" s="11"/>
    </row>
    <row r="42814" spans="2:41" x14ac:dyDescent="0.25">
      <c r="B42814" s="6"/>
      <c r="D42814" s="6"/>
      <c r="E42814" s="6"/>
      <c r="F42814" s="6"/>
      <c r="U42814" s="11"/>
      <c r="AO42814" s="11"/>
    </row>
    <row r="42815" spans="2:41" x14ac:dyDescent="0.25">
      <c r="B42815" s="6"/>
      <c r="D42815" s="6"/>
      <c r="E42815" s="6"/>
      <c r="F42815" s="6"/>
      <c r="U42815" s="11"/>
      <c r="AO42815" s="11"/>
    </row>
    <row r="42816" spans="2:41" x14ac:dyDescent="0.25">
      <c r="B42816" s="6"/>
      <c r="D42816" s="6"/>
      <c r="E42816" s="6"/>
      <c r="F42816" s="6"/>
      <c r="U42816" s="11"/>
      <c r="AO42816" s="11"/>
    </row>
    <row r="42817" spans="2:41" x14ac:dyDescent="0.25">
      <c r="B42817" s="6"/>
      <c r="D42817" s="6"/>
      <c r="E42817" s="6"/>
      <c r="F42817" s="6"/>
      <c r="U42817" s="11"/>
      <c r="AO42817" s="11"/>
    </row>
    <row r="42818" spans="2:41" x14ac:dyDescent="0.25">
      <c r="B42818" s="6"/>
      <c r="D42818" s="6"/>
      <c r="E42818" s="6"/>
      <c r="F42818" s="6"/>
      <c r="U42818" s="11"/>
      <c r="AO42818" s="11"/>
    </row>
    <row r="42819" spans="2:41" x14ac:dyDescent="0.25">
      <c r="B42819" s="6"/>
      <c r="D42819" s="6"/>
      <c r="E42819" s="6"/>
      <c r="F42819" s="6"/>
      <c r="U42819" s="11"/>
      <c r="AO42819" s="11"/>
    </row>
    <row r="42820" spans="2:41" x14ac:dyDescent="0.25">
      <c r="B42820" s="6"/>
      <c r="D42820" s="6"/>
      <c r="E42820" s="6"/>
      <c r="F42820" s="6"/>
      <c r="U42820" s="11"/>
      <c r="AO42820" s="11"/>
    </row>
    <row r="42821" spans="2:41" x14ac:dyDescent="0.25">
      <c r="B42821" s="6"/>
      <c r="D42821" s="6"/>
      <c r="E42821" s="6"/>
      <c r="F42821" s="6"/>
      <c r="U42821" s="11"/>
      <c r="AO42821" s="11"/>
    </row>
    <row r="42822" spans="2:41" x14ac:dyDescent="0.25">
      <c r="B42822" s="6"/>
      <c r="D42822" s="6"/>
      <c r="E42822" s="6"/>
      <c r="F42822" s="6"/>
      <c r="U42822" s="11"/>
      <c r="AO42822" s="11"/>
    </row>
    <row r="42823" spans="2:41" x14ac:dyDescent="0.25">
      <c r="B42823" s="6"/>
      <c r="D42823" s="6"/>
      <c r="E42823" s="6"/>
      <c r="F42823" s="6"/>
      <c r="U42823" s="11"/>
      <c r="AO42823" s="11"/>
    </row>
    <row r="42824" spans="2:41" x14ac:dyDescent="0.25">
      <c r="B42824" s="6"/>
      <c r="D42824" s="6"/>
      <c r="E42824" s="6"/>
      <c r="F42824" s="6"/>
      <c r="U42824" s="11"/>
      <c r="AO42824" s="11"/>
    </row>
    <row r="42825" spans="2:41" x14ac:dyDescent="0.25">
      <c r="B42825" s="6"/>
      <c r="D42825" s="6"/>
      <c r="E42825" s="6"/>
      <c r="F42825" s="6"/>
      <c r="U42825" s="11"/>
      <c r="AO42825" s="11"/>
    </row>
    <row r="42826" spans="2:41" x14ac:dyDescent="0.25">
      <c r="B42826" s="6"/>
      <c r="D42826" s="6"/>
      <c r="E42826" s="6"/>
      <c r="F42826" s="6"/>
      <c r="U42826" s="11"/>
      <c r="AO42826" s="11"/>
    </row>
    <row r="42827" spans="2:41" x14ac:dyDescent="0.25">
      <c r="B42827" s="6"/>
      <c r="D42827" s="6"/>
      <c r="E42827" s="6"/>
      <c r="F42827" s="6"/>
      <c r="U42827" s="11"/>
      <c r="AO42827" s="11"/>
    </row>
    <row r="42828" spans="2:41" x14ac:dyDescent="0.25">
      <c r="B42828" s="6"/>
      <c r="D42828" s="6"/>
      <c r="E42828" s="6"/>
      <c r="F42828" s="6"/>
      <c r="U42828" s="11"/>
      <c r="AO42828" s="11"/>
    </row>
    <row r="42829" spans="2:41" x14ac:dyDescent="0.25">
      <c r="B42829" s="6"/>
      <c r="D42829" s="6"/>
      <c r="E42829" s="6"/>
      <c r="F42829" s="6"/>
      <c r="U42829" s="11"/>
      <c r="AO42829" s="11"/>
    </row>
    <row r="42830" spans="2:41" x14ac:dyDescent="0.25">
      <c r="B42830" s="6"/>
      <c r="D42830" s="6"/>
      <c r="E42830" s="6"/>
      <c r="F42830" s="6"/>
      <c r="U42830" s="11"/>
      <c r="AO42830" s="11"/>
    </row>
    <row r="42831" spans="2:41" x14ac:dyDescent="0.25">
      <c r="B42831" s="6"/>
      <c r="D42831" s="6"/>
      <c r="E42831" s="6"/>
      <c r="F42831" s="6"/>
      <c r="U42831" s="11"/>
      <c r="AO42831" s="11"/>
    </row>
    <row r="42832" spans="2:41" x14ac:dyDescent="0.25">
      <c r="B42832" s="6"/>
      <c r="D42832" s="6"/>
      <c r="E42832" s="6"/>
      <c r="F42832" s="6"/>
      <c r="U42832" s="11"/>
      <c r="AO42832" s="11"/>
    </row>
    <row r="42833" spans="2:41" x14ac:dyDescent="0.25">
      <c r="B42833" s="6"/>
      <c r="D42833" s="6"/>
      <c r="E42833" s="6"/>
      <c r="F42833" s="6"/>
      <c r="U42833" s="11"/>
      <c r="AO42833" s="11"/>
    </row>
    <row r="42834" spans="2:41" x14ac:dyDescent="0.25">
      <c r="B42834" s="6"/>
      <c r="D42834" s="6"/>
      <c r="E42834" s="6"/>
      <c r="F42834" s="6"/>
      <c r="U42834" s="11"/>
      <c r="AO42834" s="11"/>
    </row>
    <row r="42835" spans="2:41" x14ac:dyDescent="0.25">
      <c r="B42835" s="6"/>
      <c r="D42835" s="6"/>
      <c r="E42835" s="6"/>
      <c r="F42835" s="6"/>
      <c r="U42835" s="11"/>
      <c r="AO42835" s="11"/>
    </row>
    <row r="42836" spans="2:41" x14ac:dyDescent="0.25">
      <c r="B42836" s="6"/>
      <c r="D42836" s="6"/>
      <c r="E42836" s="6"/>
      <c r="F42836" s="6"/>
      <c r="U42836" s="11"/>
      <c r="AO42836" s="11"/>
    </row>
    <row r="42837" spans="2:41" x14ac:dyDescent="0.25">
      <c r="B42837" s="6"/>
      <c r="D42837" s="6"/>
      <c r="E42837" s="6"/>
      <c r="F42837" s="6"/>
      <c r="U42837" s="11"/>
      <c r="AO42837" s="11"/>
    </row>
    <row r="42838" spans="2:41" x14ac:dyDescent="0.25">
      <c r="B42838" s="6"/>
      <c r="D42838" s="6"/>
      <c r="E42838" s="6"/>
      <c r="F42838" s="6"/>
      <c r="U42838" s="11"/>
      <c r="AO42838" s="11"/>
    </row>
    <row r="42839" spans="2:41" x14ac:dyDescent="0.25">
      <c r="B42839" s="6"/>
      <c r="D42839" s="6"/>
      <c r="E42839" s="6"/>
      <c r="F42839" s="6"/>
      <c r="U42839" s="11"/>
      <c r="AO42839" s="11"/>
    </row>
    <row r="42840" spans="2:41" x14ac:dyDescent="0.25">
      <c r="B42840" s="6"/>
      <c r="D42840" s="6"/>
      <c r="E42840" s="6"/>
      <c r="F42840" s="6"/>
      <c r="U42840" s="11"/>
      <c r="AO42840" s="11"/>
    </row>
    <row r="42841" spans="2:41" x14ac:dyDescent="0.25">
      <c r="B42841" s="6"/>
      <c r="D42841" s="6"/>
      <c r="E42841" s="6"/>
      <c r="F42841" s="6"/>
      <c r="U42841" s="11"/>
      <c r="AO42841" s="11"/>
    </row>
    <row r="42842" spans="2:41" x14ac:dyDescent="0.25">
      <c r="B42842" s="6"/>
      <c r="D42842" s="6"/>
      <c r="E42842" s="6"/>
      <c r="F42842" s="6"/>
      <c r="U42842" s="11"/>
      <c r="AO42842" s="11"/>
    </row>
    <row r="42843" spans="2:41" x14ac:dyDescent="0.25">
      <c r="B42843" s="6"/>
      <c r="D42843" s="6"/>
      <c r="E42843" s="6"/>
      <c r="F42843" s="6"/>
      <c r="U42843" s="11"/>
      <c r="AO42843" s="11"/>
    </row>
    <row r="42844" spans="2:41" x14ac:dyDescent="0.25">
      <c r="B42844" s="6"/>
      <c r="D42844" s="6"/>
      <c r="E42844" s="6"/>
      <c r="F42844" s="6"/>
      <c r="U42844" s="11"/>
      <c r="AO42844" s="11"/>
    </row>
    <row r="42845" spans="2:41" x14ac:dyDescent="0.25">
      <c r="B42845" s="6"/>
      <c r="D42845" s="6"/>
      <c r="E42845" s="6"/>
      <c r="F42845" s="6"/>
      <c r="U42845" s="11"/>
      <c r="AO42845" s="11"/>
    </row>
    <row r="42846" spans="2:41" x14ac:dyDescent="0.25">
      <c r="B42846" s="6"/>
      <c r="D42846" s="6"/>
      <c r="E42846" s="6"/>
      <c r="F42846" s="6"/>
      <c r="U42846" s="11"/>
      <c r="AO42846" s="11"/>
    </row>
    <row r="42847" spans="2:41" x14ac:dyDescent="0.25">
      <c r="B42847" s="6"/>
      <c r="D42847" s="6"/>
      <c r="E42847" s="6"/>
      <c r="F42847" s="6"/>
      <c r="U42847" s="11"/>
      <c r="AO42847" s="11"/>
    </row>
    <row r="42848" spans="2:41" x14ac:dyDescent="0.25">
      <c r="B42848" s="6"/>
      <c r="D42848" s="6"/>
      <c r="E42848" s="6"/>
      <c r="F42848" s="6"/>
      <c r="U42848" s="11"/>
      <c r="AO42848" s="11"/>
    </row>
    <row r="42849" spans="2:41" x14ac:dyDescent="0.25">
      <c r="B42849" s="6"/>
      <c r="D42849" s="6"/>
      <c r="E42849" s="6"/>
      <c r="F42849" s="6"/>
      <c r="U42849" s="11"/>
      <c r="AO42849" s="11"/>
    </row>
    <row r="42850" spans="2:41" x14ac:dyDescent="0.25">
      <c r="B42850" s="6"/>
      <c r="D42850" s="6"/>
      <c r="E42850" s="6"/>
      <c r="F42850" s="6"/>
      <c r="U42850" s="11"/>
      <c r="AO42850" s="11"/>
    </row>
    <row r="42851" spans="2:41" x14ac:dyDescent="0.25">
      <c r="B42851" s="6"/>
      <c r="D42851" s="6"/>
      <c r="E42851" s="6"/>
      <c r="F42851" s="6"/>
      <c r="U42851" s="11"/>
      <c r="AO42851" s="11"/>
    </row>
    <row r="42852" spans="2:41" x14ac:dyDescent="0.25">
      <c r="B42852" s="6"/>
      <c r="D42852" s="6"/>
      <c r="E42852" s="6"/>
      <c r="F42852" s="6"/>
      <c r="U42852" s="11"/>
      <c r="AO42852" s="11"/>
    </row>
    <row r="42853" spans="2:41" x14ac:dyDescent="0.25">
      <c r="B42853" s="6"/>
      <c r="D42853" s="6"/>
      <c r="E42853" s="6"/>
      <c r="F42853" s="6"/>
      <c r="U42853" s="11"/>
      <c r="AO42853" s="11"/>
    </row>
    <row r="42854" spans="2:41" x14ac:dyDescent="0.25">
      <c r="B42854" s="6"/>
      <c r="D42854" s="6"/>
      <c r="E42854" s="6"/>
      <c r="F42854" s="6"/>
      <c r="U42854" s="11"/>
      <c r="AO42854" s="11"/>
    </row>
    <row r="42855" spans="2:41" x14ac:dyDescent="0.25">
      <c r="B42855" s="6"/>
      <c r="D42855" s="6"/>
      <c r="E42855" s="6"/>
      <c r="F42855" s="6"/>
      <c r="U42855" s="11"/>
      <c r="AO42855" s="11"/>
    </row>
    <row r="42856" spans="2:41" x14ac:dyDescent="0.25">
      <c r="B42856" s="6"/>
      <c r="D42856" s="6"/>
      <c r="E42856" s="6"/>
      <c r="F42856" s="6"/>
      <c r="U42856" s="11"/>
      <c r="AO42856" s="11"/>
    </row>
    <row r="42857" spans="2:41" x14ac:dyDescent="0.25">
      <c r="B42857" s="6"/>
      <c r="D42857" s="6"/>
      <c r="E42857" s="6"/>
      <c r="F42857" s="6"/>
      <c r="U42857" s="11"/>
      <c r="AO42857" s="11"/>
    </row>
    <row r="42858" spans="2:41" x14ac:dyDescent="0.25">
      <c r="B42858" s="6"/>
      <c r="D42858" s="6"/>
      <c r="E42858" s="6"/>
      <c r="F42858" s="6"/>
      <c r="U42858" s="11"/>
      <c r="AO42858" s="11"/>
    </row>
    <row r="42859" spans="2:41" x14ac:dyDescent="0.25">
      <c r="B42859" s="6"/>
      <c r="D42859" s="6"/>
      <c r="E42859" s="6"/>
      <c r="F42859" s="6"/>
      <c r="U42859" s="11"/>
      <c r="AO42859" s="11"/>
    </row>
    <row r="42860" spans="2:41" x14ac:dyDescent="0.25">
      <c r="B42860" s="6"/>
      <c r="D42860" s="6"/>
      <c r="E42860" s="6"/>
      <c r="F42860" s="6"/>
      <c r="U42860" s="11"/>
      <c r="AO42860" s="11"/>
    </row>
    <row r="42861" spans="2:41" x14ac:dyDescent="0.25">
      <c r="B42861" s="6"/>
      <c r="D42861" s="6"/>
      <c r="E42861" s="6"/>
      <c r="F42861" s="6"/>
      <c r="U42861" s="11"/>
      <c r="AO42861" s="11"/>
    </row>
    <row r="42862" spans="2:41" x14ac:dyDescent="0.25">
      <c r="B42862" s="6"/>
      <c r="D42862" s="6"/>
      <c r="E42862" s="6"/>
      <c r="F42862" s="6"/>
      <c r="U42862" s="11"/>
      <c r="AO42862" s="11"/>
    </row>
    <row r="42863" spans="2:41" x14ac:dyDescent="0.25">
      <c r="B42863" s="6"/>
      <c r="D42863" s="6"/>
      <c r="E42863" s="6"/>
      <c r="F42863" s="6"/>
      <c r="U42863" s="11"/>
      <c r="AO42863" s="11"/>
    </row>
    <row r="42864" spans="2:41" x14ac:dyDescent="0.25">
      <c r="B42864" s="6"/>
      <c r="D42864" s="6"/>
      <c r="E42864" s="6"/>
      <c r="F42864" s="6"/>
      <c r="U42864" s="11"/>
      <c r="AO42864" s="11"/>
    </row>
    <row r="42865" spans="2:41" x14ac:dyDescent="0.25">
      <c r="B42865" s="6"/>
      <c r="D42865" s="6"/>
      <c r="E42865" s="6"/>
      <c r="F42865" s="6"/>
      <c r="U42865" s="11"/>
      <c r="AO42865" s="11"/>
    </row>
    <row r="42866" spans="2:41" x14ac:dyDescent="0.25">
      <c r="B42866" s="6"/>
      <c r="D42866" s="6"/>
      <c r="E42866" s="6"/>
      <c r="F42866" s="6"/>
      <c r="U42866" s="11"/>
      <c r="AO42866" s="11"/>
    </row>
    <row r="42867" spans="2:41" x14ac:dyDescent="0.25">
      <c r="B42867" s="6"/>
      <c r="D42867" s="6"/>
      <c r="E42867" s="6"/>
      <c r="F42867" s="6"/>
      <c r="U42867" s="11"/>
      <c r="AO42867" s="11"/>
    </row>
    <row r="42868" spans="2:41" x14ac:dyDescent="0.25">
      <c r="B42868" s="6"/>
      <c r="D42868" s="6"/>
      <c r="E42868" s="6"/>
      <c r="F42868" s="6"/>
      <c r="U42868" s="11"/>
      <c r="AO42868" s="11"/>
    </row>
    <row r="42869" spans="2:41" x14ac:dyDescent="0.25">
      <c r="B42869" s="6"/>
      <c r="D42869" s="6"/>
      <c r="E42869" s="6"/>
      <c r="F42869" s="6"/>
      <c r="U42869" s="11"/>
      <c r="AO42869" s="11"/>
    </row>
    <row r="42870" spans="2:41" x14ac:dyDescent="0.25">
      <c r="B42870" s="6"/>
      <c r="D42870" s="6"/>
      <c r="E42870" s="6"/>
      <c r="F42870" s="6"/>
      <c r="U42870" s="11"/>
      <c r="AO42870" s="11"/>
    </row>
    <row r="42871" spans="2:41" x14ac:dyDescent="0.25">
      <c r="B42871" s="6"/>
      <c r="D42871" s="6"/>
      <c r="E42871" s="6"/>
      <c r="F42871" s="6"/>
      <c r="U42871" s="11"/>
      <c r="AO42871" s="11"/>
    </row>
    <row r="42872" spans="2:41" x14ac:dyDescent="0.25">
      <c r="B42872" s="6"/>
      <c r="D42872" s="6"/>
      <c r="E42872" s="6"/>
      <c r="F42872" s="6"/>
      <c r="U42872" s="11"/>
      <c r="AO42872" s="11"/>
    </row>
    <row r="42873" spans="2:41" x14ac:dyDescent="0.25">
      <c r="B42873" s="6"/>
      <c r="D42873" s="6"/>
      <c r="E42873" s="6"/>
      <c r="F42873" s="6"/>
      <c r="U42873" s="11"/>
      <c r="AO42873" s="11"/>
    </row>
    <row r="42874" spans="2:41" x14ac:dyDescent="0.25">
      <c r="B42874" s="6"/>
      <c r="D42874" s="6"/>
      <c r="E42874" s="6"/>
      <c r="F42874" s="6"/>
      <c r="U42874" s="11"/>
      <c r="AO42874" s="11"/>
    </row>
    <row r="42875" spans="2:41" x14ac:dyDescent="0.25">
      <c r="B42875" s="6"/>
      <c r="D42875" s="6"/>
      <c r="E42875" s="6"/>
      <c r="F42875" s="6"/>
      <c r="U42875" s="11"/>
      <c r="AO42875" s="11"/>
    </row>
    <row r="42876" spans="2:41" x14ac:dyDescent="0.25">
      <c r="B42876" s="6"/>
      <c r="D42876" s="6"/>
      <c r="E42876" s="6"/>
      <c r="F42876" s="6"/>
      <c r="U42876" s="11"/>
      <c r="AO42876" s="11"/>
    </row>
    <row r="42877" spans="2:41" x14ac:dyDescent="0.25">
      <c r="B42877" s="6"/>
      <c r="D42877" s="6"/>
      <c r="E42877" s="6"/>
      <c r="F42877" s="6"/>
      <c r="U42877" s="11"/>
      <c r="AO42877" s="11"/>
    </row>
    <row r="42878" spans="2:41" x14ac:dyDescent="0.25">
      <c r="B42878" s="6"/>
      <c r="D42878" s="6"/>
      <c r="E42878" s="6"/>
      <c r="F42878" s="6"/>
      <c r="U42878" s="11"/>
      <c r="AO42878" s="11"/>
    </row>
    <row r="42879" spans="2:41" x14ac:dyDescent="0.25">
      <c r="B42879" s="6"/>
      <c r="D42879" s="6"/>
      <c r="E42879" s="6"/>
      <c r="F42879" s="6"/>
      <c r="U42879" s="11"/>
      <c r="AO42879" s="11"/>
    </row>
    <row r="42880" spans="2:41" x14ac:dyDescent="0.25">
      <c r="B42880" s="6"/>
      <c r="D42880" s="6"/>
      <c r="E42880" s="6"/>
      <c r="F42880" s="6"/>
      <c r="U42880" s="11"/>
      <c r="AO42880" s="11"/>
    </row>
    <row r="42881" spans="2:41" x14ac:dyDescent="0.25">
      <c r="B42881" s="6"/>
      <c r="D42881" s="6"/>
      <c r="E42881" s="6"/>
      <c r="F42881" s="6"/>
      <c r="U42881" s="11"/>
      <c r="AO42881" s="11"/>
    </row>
    <row r="42882" spans="2:41" x14ac:dyDescent="0.25">
      <c r="B42882" s="6"/>
      <c r="D42882" s="6"/>
      <c r="E42882" s="6"/>
      <c r="F42882" s="6"/>
      <c r="U42882" s="11"/>
      <c r="AO42882" s="11"/>
    </row>
    <row r="42883" spans="2:41" x14ac:dyDescent="0.25">
      <c r="B42883" s="6"/>
      <c r="D42883" s="6"/>
      <c r="E42883" s="6"/>
      <c r="F42883" s="6"/>
      <c r="U42883" s="11"/>
      <c r="AO42883" s="11"/>
    </row>
    <row r="42884" spans="2:41" x14ac:dyDescent="0.25">
      <c r="B42884" s="6"/>
      <c r="D42884" s="6"/>
      <c r="E42884" s="6"/>
      <c r="F42884" s="6"/>
      <c r="U42884" s="11"/>
      <c r="AO42884" s="11"/>
    </row>
    <row r="42885" spans="2:41" x14ac:dyDescent="0.25">
      <c r="B42885" s="6"/>
      <c r="D42885" s="6"/>
      <c r="E42885" s="6"/>
      <c r="F42885" s="6"/>
      <c r="U42885" s="11"/>
      <c r="AO42885" s="11"/>
    </row>
    <row r="42886" spans="2:41" x14ac:dyDescent="0.25">
      <c r="B42886" s="6"/>
      <c r="D42886" s="6"/>
      <c r="E42886" s="6"/>
      <c r="F42886" s="6"/>
      <c r="U42886" s="11"/>
      <c r="AO42886" s="11"/>
    </row>
    <row r="42887" spans="2:41" x14ac:dyDescent="0.25">
      <c r="B42887" s="6"/>
      <c r="D42887" s="6"/>
      <c r="E42887" s="6"/>
      <c r="F42887" s="6"/>
      <c r="U42887" s="11"/>
      <c r="AO42887" s="11"/>
    </row>
    <row r="42888" spans="2:41" x14ac:dyDescent="0.25">
      <c r="B42888" s="6"/>
      <c r="D42888" s="6"/>
      <c r="E42888" s="6"/>
      <c r="F42888" s="6"/>
      <c r="U42888" s="11"/>
      <c r="AO42888" s="11"/>
    </row>
    <row r="42889" spans="2:41" x14ac:dyDescent="0.25">
      <c r="B42889" s="6"/>
      <c r="D42889" s="6"/>
      <c r="E42889" s="6"/>
      <c r="F42889" s="6"/>
      <c r="U42889" s="11"/>
      <c r="AO42889" s="11"/>
    </row>
    <row r="42890" spans="2:41" x14ac:dyDescent="0.25">
      <c r="B42890" s="6"/>
      <c r="D42890" s="6"/>
      <c r="E42890" s="6"/>
      <c r="F42890" s="6"/>
      <c r="U42890" s="11"/>
      <c r="AO42890" s="11"/>
    </row>
    <row r="42891" spans="2:41" x14ac:dyDescent="0.25">
      <c r="B42891" s="6"/>
      <c r="D42891" s="6"/>
      <c r="E42891" s="6"/>
      <c r="F42891" s="6"/>
      <c r="U42891" s="11"/>
      <c r="AO42891" s="11"/>
    </row>
    <row r="42892" spans="2:41" x14ac:dyDescent="0.25">
      <c r="B42892" s="6"/>
      <c r="D42892" s="6"/>
      <c r="E42892" s="6"/>
      <c r="F42892" s="6"/>
      <c r="U42892" s="11"/>
      <c r="AO42892" s="11"/>
    </row>
    <row r="42893" spans="2:41" x14ac:dyDescent="0.25">
      <c r="B42893" s="6"/>
      <c r="D42893" s="6"/>
      <c r="E42893" s="6"/>
      <c r="F42893" s="6"/>
      <c r="U42893" s="11"/>
      <c r="AO42893" s="11"/>
    </row>
    <row r="42894" spans="2:41" x14ac:dyDescent="0.25">
      <c r="B42894" s="6"/>
      <c r="D42894" s="6"/>
      <c r="E42894" s="6"/>
      <c r="F42894" s="6"/>
      <c r="U42894" s="11"/>
      <c r="AO42894" s="11"/>
    </row>
    <row r="42895" spans="2:41" x14ac:dyDescent="0.25">
      <c r="B42895" s="6"/>
      <c r="D42895" s="6"/>
      <c r="E42895" s="6"/>
      <c r="F42895" s="6"/>
      <c r="U42895" s="11"/>
      <c r="AO42895" s="11"/>
    </row>
    <row r="42896" spans="2:41" x14ac:dyDescent="0.25">
      <c r="B42896" s="6"/>
      <c r="D42896" s="6"/>
      <c r="E42896" s="6"/>
      <c r="F42896" s="6"/>
      <c r="U42896" s="11"/>
      <c r="AO42896" s="11"/>
    </row>
    <row r="42897" spans="2:41" x14ac:dyDescent="0.25">
      <c r="B42897" s="6"/>
      <c r="D42897" s="6"/>
      <c r="E42897" s="6"/>
      <c r="F42897" s="6"/>
      <c r="U42897" s="11"/>
      <c r="AO42897" s="11"/>
    </row>
    <row r="42898" spans="2:41" x14ac:dyDescent="0.25">
      <c r="B42898" s="6"/>
      <c r="D42898" s="6"/>
      <c r="E42898" s="6"/>
      <c r="F42898" s="6"/>
      <c r="U42898" s="11"/>
      <c r="AO42898" s="11"/>
    </row>
    <row r="42899" spans="2:41" x14ac:dyDescent="0.25">
      <c r="B42899" s="6"/>
      <c r="D42899" s="6"/>
      <c r="E42899" s="6"/>
      <c r="F42899" s="6"/>
      <c r="U42899" s="11"/>
      <c r="AO42899" s="11"/>
    </row>
    <row r="42900" spans="2:41" x14ac:dyDescent="0.25">
      <c r="B42900" s="6"/>
      <c r="D42900" s="6"/>
      <c r="E42900" s="6"/>
      <c r="F42900" s="6"/>
      <c r="U42900" s="11"/>
      <c r="AO42900" s="11"/>
    </row>
    <row r="42901" spans="2:41" x14ac:dyDescent="0.25">
      <c r="B42901" s="6"/>
      <c r="D42901" s="6"/>
      <c r="E42901" s="6"/>
      <c r="F42901" s="6"/>
      <c r="U42901" s="11"/>
      <c r="AO42901" s="11"/>
    </row>
    <row r="42902" spans="2:41" x14ac:dyDescent="0.25">
      <c r="B42902" s="6"/>
      <c r="D42902" s="6"/>
      <c r="E42902" s="6"/>
      <c r="F42902" s="6"/>
      <c r="U42902" s="11"/>
      <c r="AO42902" s="11"/>
    </row>
    <row r="42903" spans="2:41" x14ac:dyDescent="0.25">
      <c r="B42903" s="6"/>
      <c r="D42903" s="6"/>
      <c r="E42903" s="6"/>
      <c r="F42903" s="6"/>
      <c r="U42903" s="11"/>
      <c r="AO42903" s="11"/>
    </row>
    <row r="42904" spans="2:41" x14ac:dyDescent="0.25">
      <c r="B42904" s="6"/>
      <c r="D42904" s="6"/>
      <c r="E42904" s="6"/>
      <c r="F42904" s="6"/>
      <c r="U42904" s="11"/>
      <c r="AO42904" s="11"/>
    </row>
    <row r="42905" spans="2:41" x14ac:dyDescent="0.25">
      <c r="B42905" s="6"/>
      <c r="D42905" s="6"/>
      <c r="E42905" s="6"/>
      <c r="F42905" s="6"/>
      <c r="U42905" s="11"/>
      <c r="AO42905" s="11"/>
    </row>
    <row r="42906" spans="2:41" x14ac:dyDescent="0.25">
      <c r="B42906" s="6"/>
      <c r="D42906" s="6"/>
      <c r="E42906" s="6"/>
      <c r="F42906" s="6"/>
      <c r="U42906" s="11"/>
      <c r="AO42906" s="11"/>
    </row>
    <row r="42907" spans="2:41" x14ac:dyDescent="0.25">
      <c r="B42907" s="6"/>
      <c r="D42907" s="6"/>
      <c r="E42907" s="6"/>
      <c r="F42907" s="6"/>
      <c r="U42907" s="11"/>
      <c r="AO42907" s="11"/>
    </row>
    <row r="42908" spans="2:41" x14ac:dyDescent="0.25">
      <c r="B42908" s="6"/>
      <c r="D42908" s="6"/>
      <c r="E42908" s="6"/>
      <c r="F42908" s="6"/>
      <c r="U42908" s="11"/>
      <c r="AO42908" s="11"/>
    </row>
    <row r="42909" spans="2:41" x14ac:dyDescent="0.25">
      <c r="B42909" s="6"/>
      <c r="D42909" s="6"/>
      <c r="E42909" s="6"/>
      <c r="F42909" s="6"/>
      <c r="U42909" s="11"/>
      <c r="AO42909" s="11"/>
    </row>
    <row r="42910" spans="2:41" x14ac:dyDescent="0.25">
      <c r="B42910" s="6"/>
      <c r="D42910" s="6"/>
      <c r="E42910" s="6"/>
      <c r="F42910" s="6"/>
      <c r="U42910" s="11"/>
      <c r="AO42910" s="11"/>
    </row>
    <row r="42911" spans="2:41" x14ac:dyDescent="0.25">
      <c r="B42911" s="6"/>
      <c r="D42911" s="6"/>
      <c r="E42911" s="6"/>
      <c r="F42911" s="6"/>
      <c r="U42911" s="11"/>
      <c r="AO42911" s="11"/>
    </row>
    <row r="42912" spans="2:41" x14ac:dyDescent="0.25">
      <c r="B42912" s="6"/>
      <c r="D42912" s="6"/>
      <c r="E42912" s="6"/>
      <c r="F42912" s="6"/>
      <c r="U42912" s="11"/>
      <c r="AO42912" s="11"/>
    </row>
    <row r="42913" spans="2:41" x14ac:dyDescent="0.25">
      <c r="B42913" s="6"/>
      <c r="D42913" s="6"/>
      <c r="E42913" s="6"/>
      <c r="F42913" s="6"/>
      <c r="U42913" s="11"/>
      <c r="AO42913" s="11"/>
    </row>
    <row r="42914" spans="2:41" x14ac:dyDescent="0.25">
      <c r="B42914" s="6"/>
      <c r="D42914" s="6"/>
      <c r="E42914" s="6"/>
      <c r="F42914" s="6"/>
      <c r="U42914" s="11"/>
      <c r="AO42914" s="11"/>
    </row>
    <row r="42915" spans="2:41" x14ac:dyDescent="0.25">
      <c r="B42915" s="6"/>
      <c r="D42915" s="6"/>
      <c r="E42915" s="6"/>
      <c r="F42915" s="6"/>
      <c r="U42915" s="11"/>
      <c r="AO42915" s="11"/>
    </row>
    <row r="42916" spans="2:41" x14ac:dyDescent="0.25">
      <c r="B42916" s="6"/>
      <c r="D42916" s="6"/>
      <c r="E42916" s="6"/>
      <c r="F42916" s="6"/>
      <c r="U42916" s="11"/>
      <c r="AO42916" s="11"/>
    </row>
    <row r="42917" spans="2:41" x14ac:dyDescent="0.25">
      <c r="B42917" s="6"/>
      <c r="D42917" s="6"/>
      <c r="E42917" s="6"/>
      <c r="F42917" s="6"/>
      <c r="U42917" s="11"/>
      <c r="AO42917" s="11"/>
    </row>
    <row r="42918" spans="2:41" x14ac:dyDescent="0.25">
      <c r="B42918" s="6"/>
      <c r="D42918" s="6"/>
      <c r="E42918" s="6"/>
      <c r="F42918" s="6"/>
      <c r="U42918" s="11"/>
      <c r="AO42918" s="11"/>
    </row>
    <row r="42919" spans="2:41" x14ac:dyDescent="0.25">
      <c r="B42919" s="6"/>
      <c r="D42919" s="6"/>
      <c r="E42919" s="6"/>
      <c r="F42919" s="6"/>
      <c r="U42919" s="11"/>
      <c r="AO42919" s="11"/>
    </row>
    <row r="42920" spans="2:41" x14ac:dyDescent="0.25">
      <c r="B42920" s="6"/>
      <c r="D42920" s="6"/>
      <c r="E42920" s="6"/>
      <c r="F42920" s="6"/>
      <c r="U42920" s="11"/>
      <c r="AO42920" s="11"/>
    </row>
    <row r="42921" spans="2:41" x14ac:dyDescent="0.25">
      <c r="B42921" s="6"/>
      <c r="D42921" s="6"/>
      <c r="E42921" s="6"/>
      <c r="F42921" s="6"/>
      <c r="U42921" s="11"/>
      <c r="AO42921" s="11"/>
    </row>
    <row r="42922" spans="2:41" x14ac:dyDescent="0.25">
      <c r="B42922" s="6"/>
      <c r="D42922" s="6"/>
      <c r="E42922" s="6"/>
      <c r="F42922" s="6"/>
      <c r="U42922" s="11"/>
      <c r="AO42922" s="11"/>
    </row>
    <row r="42923" spans="2:41" x14ac:dyDescent="0.25">
      <c r="B42923" s="6"/>
      <c r="D42923" s="6"/>
      <c r="E42923" s="6"/>
      <c r="F42923" s="6"/>
      <c r="U42923" s="11"/>
      <c r="AO42923" s="11"/>
    </row>
    <row r="42924" spans="2:41" x14ac:dyDescent="0.25">
      <c r="B42924" s="6"/>
      <c r="D42924" s="6"/>
      <c r="E42924" s="6"/>
      <c r="F42924" s="6"/>
      <c r="U42924" s="11"/>
      <c r="AO42924" s="11"/>
    </row>
    <row r="42925" spans="2:41" x14ac:dyDescent="0.25">
      <c r="B42925" s="6"/>
      <c r="D42925" s="6"/>
      <c r="E42925" s="6"/>
      <c r="F42925" s="6"/>
      <c r="U42925" s="11"/>
      <c r="AO42925" s="11"/>
    </row>
    <row r="42926" spans="2:41" x14ac:dyDescent="0.25">
      <c r="B42926" s="6"/>
      <c r="D42926" s="6"/>
      <c r="E42926" s="6"/>
      <c r="F42926" s="6"/>
      <c r="U42926" s="11"/>
      <c r="AO42926" s="11"/>
    </row>
    <row r="42927" spans="2:41" x14ac:dyDescent="0.25">
      <c r="B42927" s="6"/>
      <c r="D42927" s="6"/>
      <c r="E42927" s="6"/>
      <c r="F42927" s="6"/>
      <c r="U42927" s="11"/>
      <c r="AO42927" s="11"/>
    </row>
    <row r="42928" spans="2:41" x14ac:dyDescent="0.25">
      <c r="B42928" s="6"/>
      <c r="D42928" s="6"/>
      <c r="E42928" s="6"/>
      <c r="F42928" s="6"/>
      <c r="U42928" s="11"/>
      <c r="AO42928" s="11"/>
    </row>
    <row r="42929" spans="2:41" x14ac:dyDescent="0.25">
      <c r="B42929" s="6"/>
      <c r="D42929" s="6"/>
      <c r="E42929" s="6"/>
      <c r="F42929" s="6"/>
      <c r="U42929" s="11"/>
      <c r="AO42929" s="11"/>
    </row>
    <row r="42930" spans="2:41" x14ac:dyDescent="0.25">
      <c r="B42930" s="6"/>
      <c r="D42930" s="6"/>
      <c r="E42930" s="6"/>
      <c r="F42930" s="6"/>
      <c r="U42930" s="11"/>
      <c r="AO42930" s="11"/>
    </row>
    <row r="42931" spans="2:41" x14ac:dyDescent="0.25">
      <c r="B42931" s="6"/>
      <c r="D42931" s="6"/>
      <c r="E42931" s="6"/>
      <c r="F42931" s="6"/>
      <c r="U42931" s="11"/>
      <c r="AO42931" s="11"/>
    </row>
    <row r="42932" spans="2:41" x14ac:dyDescent="0.25">
      <c r="B42932" s="6"/>
      <c r="D42932" s="6"/>
      <c r="E42932" s="6"/>
      <c r="F42932" s="6"/>
      <c r="U42932" s="11"/>
      <c r="AO42932" s="11"/>
    </row>
    <row r="42933" spans="2:41" x14ac:dyDescent="0.25">
      <c r="B42933" s="6"/>
      <c r="D42933" s="6"/>
      <c r="E42933" s="6"/>
      <c r="F42933" s="6"/>
      <c r="U42933" s="11"/>
      <c r="AO42933" s="11"/>
    </row>
    <row r="42934" spans="2:41" x14ac:dyDescent="0.25">
      <c r="B42934" s="6"/>
      <c r="D42934" s="6"/>
      <c r="E42934" s="6"/>
      <c r="F42934" s="6"/>
      <c r="U42934" s="11"/>
      <c r="AO42934" s="11"/>
    </row>
    <row r="42935" spans="2:41" x14ac:dyDescent="0.25">
      <c r="B42935" s="6"/>
      <c r="D42935" s="6"/>
      <c r="E42935" s="6"/>
      <c r="F42935" s="6"/>
      <c r="U42935" s="11"/>
      <c r="AO42935" s="11"/>
    </row>
    <row r="42936" spans="2:41" x14ac:dyDescent="0.25">
      <c r="B42936" s="6"/>
      <c r="D42936" s="6"/>
      <c r="E42936" s="6"/>
      <c r="F42936" s="6"/>
      <c r="U42936" s="11"/>
      <c r="AO42936" s="11"/>
    </row>
    <row r="42937" spans="2:41" x14ac:dyDescent="0.25">
      <c r="B42937" s="6"/>
      <c r="D42937" s="6"/>
      <c r="E42937" s="6"/>
      <c r="F42937" s="6"/>
      <c r="U42937" s="11"/>
      <c r="AO42937" s="11"/>
    </row>
    <row r="42938" spans="2:41" x14ac:dyDescent="0.25">
      <c r="B42938" s="6"/>
      <c r="D42938" s="6"/>
      <c r="E42938" s="6"/>
      <c r="F42938" s="6"/>
      <c r="U42938" s="11"/>
      <c r="AO42938" s="11"/>
    </row>
    <row r="42939" spans="2:41" x14ac:dyDescent="0.25">
      <c r="B42939" s="6"/>
      <c r="D42939" s="6"/>
      <c r="E42939" s="6"/>
      <c r="F42939" s="6"/>
      <c r="U42939" s="11"/>
      <c r="AO42939" s="11"/>
    </row>
    <row r="42940" spans="2:41" x14ac:dyDescent="0.25">
      <c r="B42940" s="6"/>
      <c r="D42940" s="6"/>
      <c r="E42940" s="6"/>
      <c r="F42940" s="6"/>
      <c r="U42940" s="11"/>
      <c r="AO42940" s="11"/>
    </row>
    <row r="42941" spans="2:41" x14ac:dyDescent="0.25">
      <c r="B42941" s="6"/>
      <c r="D42941" s="6"/>
      <c r="E42941" s="6"/>
      <c r="F42941" s="6"/>
      <c r="U42941" s="11"/>
      <c r="AO42941" s="11"/>
    </row>
    <row r="42942" spans="2:41" x14ac:dyDescent="0.25">
      <c r="B42942" s="6"/>
      <c r="D42942" s="6"/>
      <c r="E42942" s="6"/>
      <c r="F42942" s="6"/>
      <c r="U42942" s="11"/>
      <c r="AO42942" s="11"/>
    </row>
    <row r="42943" spans="2:41" x14ac:dyDescent="0.25">
      <c r="B42943" s="6"/>
      <c r="D42943" s="6"/>
      <c r="E42943" s="6"/>
      <c r="F42943" s="6"/>
      <c r="U42943" s="11"/>
      <c r="AO42943" s="11"/>
    </row>
    <row r="42944" spans="2:41" x14ac:dyDescent="0.25">
      <c r="B42944" s="6"/>
      <c r="D42944" s="6"/>
      <c r="E42944" s="6"/>
      <c r="F42944" s="6"/>
      <c r="U42944" s="11"/>
      <c r="AO42944" s="11"/>
    </row>
    <row r="42945" spans="2:41" x14ac:dyDescent="0.25">
      <c r="B42945" s="6"/>
      <c r="D42945" s="6"/>
      <c r="E42945" s="6"/>
      <c r="F42945" s="6"/>
      <c r="U42945" s="11"/>
      <c r="AO42945" s="11"/>
    </row>
    <row r="42946" spans="2:41" x14ac:dyDescent="0.25">
      <c r="B42946" s="6"/>
      <c r="D42946" s="6"/>
      <c r="E42946" s="6"/>
      <c r="F42946" s="6"/>
      <c r="U42946" s="11"/>
      <c r="AO42946" s="11"/>
    </row>
    <row r="42947" spans="2:41" x14ac:dyDescent="0.25">
      <c r="B42947" s="6"/>
      <c r="D42947" s="6"/>
      <c r="E42947" s="6"/>
      <c r="F42947" s="6"/>
      <c r="U42947" s="11"/>
      <c r="AO42947" s="11"/>
    </row>
    <row r="42948" spans="2:41" x14ac:dyDescent="0.25">
      <c r="B42948" s="6"/>
      <c r="D42948" s="6"/>
      <c r="E42948" s="6"/>
      <c r="F42948" s="6"/>
      <c r="U42948" s="11"/>
      <c r="AO42948" s="11"/>
    </row>
    <row r="42949" spans="2:41" x14ac:dyDescent="0.25">
      <c r="B42949" s="6"/>
      <c r="D42949" s="6"/>
      <c r="E42949" s="6"/>
      <c r="F42949" s="6"/>
      <c r="U42949" s="11"/>
      <c r="AO42949" s="11"/>
    </row>
    <row r="42950" spans="2:41" x14ac:dyDescent="0.25">
      <c r="B42950" s="6"/>
      <c r="D42950" s="6"/>
      <c r="E42950" s="6"/>
      <c r="F42950" s="6"/>
      <c r="U42950" s="11"/>
      <c r="AO42950" s="11"/>
    </row>
    <row r="42951" spans="2:41" x14ac:dyDescent="0.25">
      <c r="B42951" s="6"/>
      <c r="D42951" s="6"/>
      <c r="E42951" s="6"/>
      <c r="F42951" s="6"/>
      <c r="U42951" s="11"/>
      <c r="AO42951" s="11"/>
    </row>
    <row r="42952" spans="2:41" x14ac:dyDescent="0.25">
      <c r="B42952" s="6"/>
      <c r="D42952" s="6"/>
      <c r="E42952" s="6"/>
      <c r="F42952" s="6"/>
      <c r="U42952" s="11"/>
      <c r="AO42952" s="11"/>
    </row>
    <row r="42953" spans="2:41" x14ac:dyDescent="0.25">
      <c r="B42953" s="6"/>
      <c r="D42953" s="6"/>
      <c r="E42953" s="6"/>
      <c r="F42953" s="6"/>
      <c r="U42953" s="11"/>
      <c r="AO42953" s="11"/>
    </row>
    <row r="42954" spans="2:41" x14ac:dyDescent="0.25">
      <c r="B42954" s="6"/>
      <c r="D42954" s="6"/>
      <c r="E42954" s="6"/>
      <c r="F42954" s="6"/>
      <c r="U42954" s="11"/>
      <c r="AO42954" s="11"/>
    </row>
    <row r="42955" spans="2:41" x14ac:dyDescent="0.25">
      <c r="B42955" s="6"/>
      <c r="D42955" s="6"/>
      <c r="E42955" s="6"/>
      <c r="F42955" s="6"/>
      <c r="U42955" s="11"/>
      <c r="AO42955" s="11"/>
    </row>
    <row r="42956" spans="2:41" x14ac:dyDescent="0.25">
      <c r="B42956" s="6"/>
      <c r="D42956" s="6"/>
      <c r="E42956" s="6"/>
      <c r="F42956" s="6"/>
      <c r="U42956" s="11"/>
      <c r="AO42956" s="11"/>
    </row>
    <row r="42957" spans="2:41" x14ac:dyDescent="0.25">
      <c r="B42957" s="6"/>
      <c r="D42957" s="6"/>
      <c r="E42957" s="6"/>
      <c r="F42957" s="6"/>
      <c r="U42957" s="11"/>
      <c r="AO42957" s="11"/>
    </row>
    <row r="42958" spans="2:41" x14ac:dyDescent="0.25">
      <c r="B42958" s="6"/>
      <c r="D42958" s="6"/>
      <c r="E42958" s="6"/>
      <c r="F42958" s="6"/>
      <c r="U42958" s="11"/>
      <c r="AO42958" s="11"/>
    </row>
    <row r="42959" spans="2:41" x14ac:dyDescent="0.25">
      <c r="B42959" s="6"/>
      <c r="D42959" s="6"/>
      <c r="E42959" s="6"/>
      <c r="F42959" s="6"/>
      <c r="U42959" s="11"/>
      <c r="AO42959" s="11"/>
    </row>
    <row r="42960" spans="2:41" x14ac:dyDescent="0.25">
      <c r="B42960" s="6"/>
      <c r="D42960" s="6"/>
      <c r="E42960" s="6"/>
      <c r="F42960" s="6"/>
      <c r="U42960" s="11"/>
      <c r="AO42960" s="11"/>
    </row>
    <row r="42961" spans="2:41" x14ac:dyDescent="0.25">
      <c r="B42961" s="6"/>
      <c r="D42961" s="6"/>
      <c r="E42961" s="6"/>
      <c r="F42961" s="6"/>
      <c r="U42961" s="11"/>
      <c r="AO42961" s="11"/>
    </row>
    <row r="42962" spans="2:41" x14ac:dyDescent="0.25">
      <c r="B42962" s="6"/>
      <c r="D42962" s="6"/>
      <c r="E42962" s="6"/>
      <c r="F42962" s="6"/>
      <c r="U42962" s="11"/>
      <c r="AO42962" s="11"/>
    </row>
    <row r="42963" spans="2:41" x14ac:dyDescent="0.25">
      <c r="B42963" s="6"/>
      <c r="D42963" s="6"/>
      <c r="E42963" s="6"/>
      <c r="F42963" s="6"/>
      <c r="U42963" s="11"/>
      <c r="AO42963" s="11"/>
    </row>
    <row r="42964" spans="2:41" x14ac:dyDescent="0.25">
      <c r="B42964" s="6"/>
      <c r="D42964" s="6"/>
      <c r="E42964" s="6"/>
      <c r="F42964" s="6"/>
      <c r="U42964" s="11"/>
      <c r="AO42964" s="11"/>
    </row>
    <row r="42965" spans="2:41" x14ac:dyDescent="0.25">
      <c r="B42965" s="6"/>
      <c r="D42965" s="6"/>
      <c r="E42965" s="6"/>
      <c r="F42965" s="6"/>
      <c r="U42965" s="11"/>
      <c r="AO42965" s="11"/>
    </row>
    <row r="42966" spans="2:41" x14ac:dyDescent="0.25">
      <c r="B42966" s="6"/>
      <c r="D42966" s="6"/>
      <c r="E42966" s="6"/>
      <c r="F42966" s="6"/>
      <c r="U42966" s="11"/>
      <c r="AO42966" s="11"/>
    </row>
    <row r="42967" spans="2:41" x14ac:dyDescent="0.25">
      <c r="B42967" s="6"/>
      <c r="D42967" s="6"/>
      <c r="E42967" s="6"/>
      <c r="F42967" s="6"/>
      <c r="U42967" s="11"/>
      <c r="AO42967" s="11"/>
    </row>
    <row r="42968" spans="2:41" x14ac:dyDescent="0.25">
      <c r="B42968" s="6"/>
      <c r="D42968" s="6"/>
      <c r="E42968" s="6"/>
      <c r="F42968" s="6"/>
      <c r="U42968" s="11"/>
      <c r="AO42968" s="11"/>
    </row>
    <row r="42969" spans="2:41" x14ac:dyDescent="0.25">
      <c r="B42969" s="6"/>
      <c r="D42969" s="6"/>
      <c r="E42969" s="6"/>
      <c r="F42969" s="6"/>
      <c r="U42969" s="11"/>
      <c r="AO42969" s="11"/>
    </row>
    <row r="42970" spans="2:41" x14ac:dyDescent="0.25">
      <c r="B42970" s="6"/>
      <c r="D42970" s="6"/>
      <c r="E42970" s="6"/>
      <c r="F42970" s="6"/>
      <c r="U42970" s="11"/>
      <c r="AO42970" s="11"/>
    </row>
    <row r="42971" spans="2:41" x14ac:dyDescent="0.25">
      <c r="B42971" s="6"/>
      <c r="D42971" s="6"/>
      <c r="E42971" s="6"/>
      <c r="F42971" s="6"/>
      <c r="U42971" s="11"/>
      <c r="AO42971" s="11"/>
    </row>
    <row r="42972" spans="2:41" x14ac:dyDescent="0.25">
      <c r="B42972" s="6"/>
      <c r="D42972" s="6"/>
      <c r="E42972" s="6"/>
      <c r="F42972" s="6"/>
      <c r="U42972" s="11"/>
      <c r="AO42972" s="11"/>
    </row>
    <row r="42973" spans="2:41" x14ac:dyDescent="0.25">
      <c r="B42973" s="6"/>
      <c r="D42973" s="6"/>
      <c r="E42973" s="6"/>
      <c r="F42973" s="6"/>
      <c r="U42973" s="11"/>
      <c r="AO42973" s="11"/>
    </row>
    <row r="42974" spans="2:41" x14ac:dyDescent="0.25">
      <c r="B42974" s="6"/>
      <c r="D42974" s="6"/>
      <c r="E42974" s="6"/>
      <c r="F42974" s="6"/>
      <c r="U42974" s="11"/>
      <c r="AO42974" s="11"/>
    </row>
    <row r="42975" spans="2:41" x14ac:dyDescent="0.25">
      <c r="B42975" s="6"/>
      <c r="D42975" s="6"/>
      <c r="E42975" s="6"/>
      <c r="F42975" s="6"/>
      <c r="U42975" s="11"/>
      <c r="AO42975" s="11"/>
    </row>
    <row r="42976" spans="2:41" x14ac:dyDescent="0.25">
      <c r="B42976" s="6"/>
      <c r="D42976" s="6"/>
      <c r="E42976" s="6"/>
      <c r="F42976" s="6"/>
      <c r="U42976" s="11"/>
      <c r="AO42976" s="11"/>
    </row>
    <row r="42977" spans="2:41" x14ac:dyDescent="0.25">
      <c r="B42977" s="6"/>
      <c r="D42977" s="6"/>
      <c r="E42977" s="6"/>
      <c r="F42977" s="6"/>
      <c r="U42977" s="11"/>
      <c r="AO42977" s="11"/>
    </row>
    <row r="42978" spans="2:41" x14ac:dyDescent="0.25">
      <c r="B42978" s="6"/>
      <c r="D42978" s="6"/>
      <c r="E42978" s="6"/>
      <c r="F42978" s="6"/>
      <c r="U42978" s="11"/>
      <c r="AO42978" s="11"/>
    </row>
    <row r="42979" spans="2:41" x14ac:dyDescent="0.25">
      <c r="B42979" s="6"/>
      <c r="D42979" s="6"/>
      <c r="E42979" s="6"/>
      <c r="F42979" s="6"/>
      <c r="U42979" s="11"/>
      <c r="AO42979" s="11"/>
    </row>
    <row r="42980" spans="2:41" x14ac:dyDescent="0.25">
      <c r="B42980" s="6"/>
      <c r="D42980" s="6"/>
      <c r="E42980" s="6"/>
      <c r="F42980" s="6"/>
      <c r="U42980" s="11"/>
      <c r="AO42980" s="11"/>
    </row>
    <row r="42981" spans="2:41" x14ac:dyDescent="0.25">
      <c r="B42981" s="6"/>
      <c r="D42981" s="6"/>
      <c r="E42981" s="6"/>
      <c r="F42981" s="6"/>
      <c r="U42981" s="11"/>
      <c r="AO42981" s="11"/>
    </row>
    <row r="42982" spans="2:41" x14ac:dyDescent="0.25">
      <c r="B42982" s="6"/>
      <c r="D42982" s="6"/>
      <c r="E42982" s="6"/>
      <c r="F42982" s="6"/>
      <c r="U42982" s="11"/>
      <c r="AO42982" s="11"/>
    </row>
    <row r="42983" spans="2:41" x14ac:dyDescent="0.25">
      <c r="B42983" s="6"/>
      <c r="D42983" s="6"/>
      <c r="E42983" s="6"/>
      <c r="F42983" s="6"/>
      <c r="U42983" s="11"/>
      <c r="AO42983" s="11"/>
    </row>
    <row r="42984" spans="2:41" x14ac:dyDescent="0.25">
      <c r="B42984" s="6"/>
      <c r="D42984" s="6"/>
      <c r="E42984" s="6"/>
      <c r="F42984" s="6"/>
      <c r="U42984" s="11"/>
      <c r="AO42984" s="11"/>
    </row>
    <row r="42985" spans="2:41" x14ac:dyDescent="0.25">
      <c r="B42985" s="6"/>
      <c r="D42985" s="6"/>
      <c r="E42985" s="6"/>
      <c r="F42985" s="6"/>
      <c r="U42985" s="11"/>
      <c r="AO42985" s="11"/>
    </row>
    <row r="42986" spans="2:41" x14ac:dyDescent="0.25">
      <c r="B42986" s="6"/>
      <c r="D42986" s="6"/>
      <c r="E42986" s="6"/>
      <c r="F42986" s="6"/>
      <c r="U42986" s="11"/>
      <c r="AO42986" s="11"/>
    </row>
    <row r="42987" spans="2:41" x14ac:dyDescent="0.25">
      <c r="B42987" s="6"/>
      <c r="D42987" s="6"/>
      <c r="E42987" s="6"/>
      <c r="F42987" s="6"/>
      <c r="U42987" s="11"/>
      <c r="AO42987" s="11"/>
    </row>
    <row r="42988" spans="2:41" x14ac:dyDescent="0.25">
      <c r="B42988" s="6"/>
      <c r="D42988" s="6"/>
      <c r="E42988" s="6"/>
      <c r="F42988" s="6"/>
      <c r="U42988" s="11"/>
      <c r="AO42988" s="11"/>
    </row>
    <row r="42989" spans="2:41" x14ac:dyDescent="0.25">
      <c r="B42989" s="6"/>
      <c r="D42989" s="6"/>
      <c r="E42989" s="6"/>
      <c r="F42989" s="6"/>
      <c r="U42989" s="11"/>
      <c r="AO42989" s="11"/>
    </row>
    <row r="42990" spans="2:41" x14ac:dyDescent="0.25">
      <c r="B42990" s="6"/>
      <c r="D42990" s="6"/>
      <c r="E42990" s="6"/>
      <c r="F42990" s="6"/>
      <c r="U42990" s="11"/>
      <c r="AO42990" s="11"/>
    </row>
    <row r="42991" spans="2:41" x14ac:dyDescent="0.25">
      <c r="B42991" s="6"/>
      <c r="D42991" s="6"/>
      <c r="E42991" s="6"/>
      <c r="F42991" s="6"/>
      <c r="U42991" s="11"/>
      <c r="AO42991" s="11"/>
    </row>
    <row r="42992" spans="2:41" x14ac:dyDescent="0.25">
      <c r="B42992" s="6"/>
      <c r="D42992" s="6"/>
      <c r="E42992" s="6"/>
      <c r="F42992" s="6"/>
      <c r="U42992" s="11"/>
      <c r="AO42992" s="11"/>
    </row>
    <row r="42993" spans="2:41" x14ac:dyDescent="0.25">
      <c r="B42993" s="6"/>
      <c r="D42993" s="6"/>
      <c r="E42993" s="6"/>
      <c r="F42993" s="6"/>
      <c r="U42993" s="11"/>
      <c r="AO42993" s="11"/>
    </row>
    <row r="42994" spans="2:41" x14ac:dyDescent="0.25">
      <c r="B42994" s="6"/>
      <c r="D42994" s="6"/>
      <c r="E42994" s="6"/>
      <c r="F42994" s="6"/>
      <c r="U42994" s="11"/>
      <c r="AO42994" s="11"/>
    </row>
    <row r="42995" spans="2:41" x14ac:dyDescent="0.25">
      <c r="B42995" s="6"/>
      <c r="D42995" s="6"/>
      <c r="E42995" s="6"/>
      <c r="F42995" s="6"/>
      <c r="U42995" s="11"/>
      <c r="AO42995" s="11"/>
    </row>
    <row r="42996" spans="2:41" x14ac:dyDescent="0.25">
      <c r="B42996" s="6"/>
      <c r="D42996" s="6"/>
      <c r="E42996" s="6"/>
      <c r="F42996" s="6"/>
      <c r="U42996" s="11"/>
      <c r="AO42996" s="11"/>
    </row>
    <row r="42997" spans="2:41" x14ac:dyDescent="0.25">
      <c r="B42997" s="6"/>
      <c r="D42997" s="6"/>
      <c r="E42997" s="6"/>
      <c r="F42997" s="6"/>
      <c r="U42997" s="11"/>
      <c r="AO42997" s="11"/>
    </row>
    <row r="42998" spans="2:41" x14ac:dyDescent="0.25">
      <c r="B42998" s="6"/>
      <c r="D42998" s="6"/>
      <c r="E42998" s="6"/>
      <c r="F42998" s="6"/>
      <c r="U42998" s="11"/>
      <c r="AO42998" s="11"/>
    </row>
    <row r="42999" spans="2:41" x14ac:dyDescent="0.25">
      <c r="B42999" s="6"/>
      <c r="D42999" s="6"/>
      <c r="E42999" s="6"/>
      <c r="F42999" s="6"/>
      <c r="U42999" s="11"/>
      <c r="AO42999" s="11"/>
    </row>
    <row r="43000" spans="2:41" x14ac:dyDescent="0.25">
      <c r="B43000" s="6"/>
      <c r="D43000" s="6"/>
      <c r="E43000" s="6"/>
      <c r="F43000" s="6"/>
      <c r="U43000" s="11"/>
      <c r="AO43000" s="11"/>
    </row>
    <row r="43001" spans="2:41" x14ac:dyDescent="0.25">
      <c r="B43001" s="6"/>
      <c r="D43001" s="6"/>
      <c r="E43001" s="6"/>
      <c r="F43001" s="6"/>
      <c r="U43001" s="11"/>
      <c r="AO43001" s="11"/>
    </row>
    <row r="43002" spans="2:41" x14ac:dyDescent="0.25">
      <c r="B43002" s="6"/>
      <c r="D43002" s="6"/>
      <c r="E43002" s="6"/>
      <c r="F43002" s="6"/>
      <c r="U43002" s="11"/>
      <c r="AO43002" s="11"/>
    </row>
    <row r="43003" spans="2:41" x14ac:dyDescent="0.25">
      <c r="B43003" s="6"/>
      <c r="D43003" s="6"/>
      <c r="E43003" s="6"/>
      <c r="F43003" s="6"/>
      <c r="U43003" s="11"/>
      <c r="AO43003" s="11"/>
    </row>
    <row r="43004" spans="2:41" x14ac:dyDescent="0.25">
      <c r="B43004" s="6"/>
      <c r="D43004" s="6"/>
      <c r="E43004" s="6"/>
      <c r="F43004" s="6"/>
      <c r="U43004" s="11"/>
      <c r="AO43004" s="11"/>
    </row>
    <row r="43005" spans="2:41" x14ac:dyDescent="0.25">
      <c r="B43005" s="6"/>
      <c r="D43005" s="6"/>
      <c r="E43005" s="6"/>
      <c r="F43005" s="6"/>
      <c r="U43005" s="11"/>
      <c r="AO43005" s="11"/>
    </row>
    <row r="43006" spans="2:41" x14ac:dyDescent="0.25">
      <c r="B43006" s="6"/>
      <c r="D43006" s="6"/>
      <c r="E43006" s="6"/>
      <c r="F43006" s="6"/>
      <c r="U43006" s="11"/>
      <c r="AO43006" s="11"/>
    </row>
    <row r="43007" spans="2:41" x14ac:dyDescent="0.25">
      <c r="B43007" s="6"/>
      <c r="D43007" s="6"/>
      <c r="E43007" s="6"/>
      <c r="F43007" s="6"/>
      <c r="U43007" s="11"/>
      <c r="AO43007" s="11"/>
    </row>
    <row r="43008" spans="2:41" x14ac:dyDescent="0.25">
      <c r="B43008" s="6"/>
      <c r="D43008" s="6"/>
      <c r="E43008" s="6"/>
      <c r="F43008" s="6"/>
      <c r="U43008" s="11"/>
      <c r="AO43008" s="11"/>
    </row>
    <row r="43009" spans="2:41" x14ac:dyDescent="0.25">
      <c r="B43009" s="6"/>
      <c r="D43009" s="6"/>
      <c r="E43009" s="6"/>
      <c r="F43009" s="6"/>
      <c r="U43009" s="11"/>
      <c r="AO43009" s="11"/>
    </row>
    <row r="43010" spans="2:41" x14ac:dyDescent="0.25">
      <c r="B43010" s="6"/>
      <c r="D43010" s="6"/>
      <c r="E43010" s="6"/>
      <c r="F43010" s="6"/>
      <c r="U43010" s="11"/>
      <c r="AO43010" s="11"/>
    </row>
    <row r="43011" spans="2:41" x14ac:dyDescent="0.25">
      <c r="B43011" s="6"/>
      <c r="D43011" s="6"/>
      <c r="E43011" s="6"/>
      <c r="F43011" s="6"/>
      <c r="U43011" s="11"/>
      <c r="AO43011" s="11"/>
    </row>
    <row r="43012" spans="2:41" x14ac:dyDescent="0.25">
      <c r="B43012" s="6"/>
      <c r="D43012" s="6"/>
      <c r="E43012" s="6"/>
      <c r="F43012" s="6"/>
      <c r="U43012" s="11"/>
      <c r="AO43012" s="11"/>
    </row>
    <row r="43013" spans="2:41" x14ac:dyDescent="0.25">
      <c r="B43013" s="6"/>
      <c r="D43013" s="6"/>
      <c r="E43013" s="6"/>
      <c r="F43013" s="6"/>
      <c r="U43013" s="11"/>
      <c r="AO43013" s="11"/>
    </row>
    <row r="43014" spans="2:41" x14ac:dyDescent="0.25">
      <c r="B43014" s="6"/>
      <c r="D43014" s="6"/>
      <c r="E43014" s="6"/>
      <c r="F43014" s="6"/>
      <c r="U43014" s="11"/>
      <c r="AO43014" s="11"/>
    </row>
    <row r="43015" spans="2:41" x14ac:dyDescent="0.25">
      <c r="B43015" s="6"/>
      <c r="D43015" s="6"/>
      <c r="E43015" s="6"/>
      <c r="F43015" s="6"/>
      <c r="U43015" s="11"/>
      <c r="AO43015" s="11"/>
    </row>
    <row r="43016" spans="2:41" x14ac:dyDescent="0.25">
      <c r="B43016" s="6"/>
      <c r="D43016" s="6"/>
      <c r="E43016" s="6"/>
      <c r="F43016" s="6"/>
      <c r="U43016" s="11"/>
      <c r="AO43016" s="11"/>
    </row>
    <row r="43017" spans="2:41" x14ac:dyDescent="0.25">
      <c r="B43017" s="6"/>
      <c r="D43017" s="6"/>
      <c r="E43017" s="6"/>
      <c r="F43017" s="6"/>
      <c r="U43017" s="11"/>
      <c r="AO43017" s="11"/>
    </row>
    <row r="43018" spans="2:41" x14ac:dyDescent="0.25">
      <c r="B43018" s="6"/>
      <c r="D43018" s="6"/>
      <c r="E43018" s="6"/>
      <c r="F43018" s="6"/>
      <c r="U43018" s="11"/>
      <c r="AO43018" s="11"/>
    </row>
    <row r="43019" spans="2:41" x14ac:dyDescent="0.25">
      <c r="B43019" s="6"/>
      <c r="D43019" s="6"/>
      <c r="E43019" s="6"/>
      <c r="F43019" s="6"/>
      <c r="U43019" s="11"/>
      <c r="AO43019" s="11"/>
    </row>
    <row r="43020" spans="2:41" x14ac:dyDescent="0.25">
      <c r="B43020" s="6"/>
      <c r="D43020" s="6"/>
      <c r="E43020" s="6"/>
      <c r="F43020" s="6"/>
      <c r="U43020" s="11"/>
      <c r="AO43020" s="11"/>
    </row>
    <row r="43021" spans="2:41" x14ac:dyDescent="0.25">
      <c r="B43021" s="6"/>
      <c r="D43021" s="6"/>
      <c r="E43021" s="6"/>
      <c r="F43021" s="6"/>
      <c r="U43021" s="11"/>
      <c r="AO43021" s="11"/>
    </row>
    <row r="43022" spans="2:41" x14ac:dyDescent="0.25">
      <c r="B43022" s="6"/>
      <c r="D43022" s="6"/>
      <c r="E43022" s="6"/>
      <c r="F43022" s="6"/>
      <c r="U43022" s="11"/>
      <c r="AO43022" s="11"/>
    </row>
    <row r="43023" spans="2:41" x14ac:dyDescent="0.25">
      <c r="B43023" s="6"/>
      <c r="D43023" s="6"/>
      <c r="E43023" s="6"/>
      <c r="F43023" s="6"/>
      <c r="U43023" s="11"/>
      <c r="AO43023" s="11"/>
    </row>
    <row r="43024" spans="2:41" x14ac:dyDescent="0.25">
      <c r="B43024" s="6"/>
      <c r="D43024" s="6"/>
      <c r="E43024" s="6"/>
      <c r="F43024" s="6"/>
      <c r="U43024" s="11"/>
      <c r="AO43024" s="11"/>
    </row>
    <row r="43025" spans="2:41" x14ac:dyDescent="0.25">
      <c r="B43025" s="6"/>
      <c r="D43025" s="6"/>
      <c r="E43025" s="6"/>
      <c r="F43025" s="6"/>
      <c r="U43025" s="11"/>
      <c r="AO43025" s="11"/>
    </row>
    <row r="43026" spans="2:41" x14ac:dyDescent="0.25">
      <c r="B43026" s="6"/>
      <c r="D43026" s="6"/>
      <c r="E43026" s="6"/>
      <c r="F43026" s="6"/>
      <c r="U43026" s="11"/>
      <c r="AO43026" s="11"/>
    </row>
    <row r="43027" spans="2:41" x14ac:dyDescent="0.25">
      <c r="B43027" s="6"/>
      <c r="D43027" s="6"/>
      <c r="E43027" s="6"/>
      <c r="F43027" s="6"/>
      <c r="U43027" s="11"/>
      <c r="AO43027" s="11"/>
    </row>
    <row r="43028" spans="2:41" x14ac:dyDescent="0.25">
      <c r="B43028" s="6"/>
      <c r="D43028" s="6"/>
      <c r="E43028" s="6"/>
      <c r="F43028" s="6"/>
      <c r="U43028" s="11"/>
      <c r="AO43028" s="11"/>
    </row>
    <row r="43029" spans="2:41" x14ac:dyDescent="0.25">
      <c r="B43029" s="6"/>
      <c r="D43029" s="6"/>
      <c r="E43029" s="6"/>
      <c r="F43029" s="6"/>
      <c r="U43029" s="11"/>
      <c r="AO43029" s="11"/>
    </row>
    <row r="43030" spans="2:41" x14ac:dyDescent="0.25">
      <c r="B43030" s="6"/>
      <c r="D43030" s="6"/>
      <c r="E43030" s="6"/>
      <c r="F43030" s="6"/>
      <c r="U43030" s="11"/>
      <c r="AO43030" s="11"/>
    </row>
    <row r="43031" spans="2:41" x14ac:dyDescent="0.25">
      <c r="B43031" s="6"/>
      <c r="D43031" s="6"/>
      <c r="E43031" s="6"/>
      <c r="F43031" s="6"/>
      <c r="U43031" s="11"/>
      <c r="AO43031" s="11"/>
    </row>
    <row r="43032" spans="2:41" x14ac:dyDescent="0.25">
      <c r="B43032" s="6"/>
      <c r="D43032" s="6"/>
      <c r="E43032" s="6"/>
      <c r="F43032" s="6"/>
      <c r="U43032" s="11"/>
      <c r="AO43032" s="11"/>
    </row>
    <row r="43033" spans="2:41" x14ac:dyDescent="0.25">
      <c r="B43033" s="6"/>
      <c r="D43033" s="6"/>
      <c r="E43033" s="6"/>
      <c r="F43033" s="6"/>
      <c r="U43033" s="11"/>
      <c r="AO43033" s="11"/>
    </row>
    <row r="43034" spans="2:41" x14ac:dyDescent="0.25">
      <c r="B43034" s="6"/>
      <c r="D43034" s="6"/>
      <c r="E43034" s="6"/>
      <c r="F43034" s="6"/>
      <c r="U43034" s="11"/>
      <c r="AO43034" s="11"/>
    </row>
    <row r="43035" spans="2:41" x14ac:dyDescent="0.25">
      <c r="B43035" s="6"/>
      <c r="D43035" s="6"/>
      <c r="E43035" s="6"/>
      <c r="F43035" s="6"/>
      <c r="U43035" s="11"/>
      <c r="AO43035" s="11"/>
    </row>
    <row r="43036" spans="2:41" x14ac:dyDescent="0.25">
      <c r="B43036" s="6"/>
      <c r="D43036" s="6"/>
      <c r="E43036" s="6"/>
      <c r="F43036" s="6"/>
      <c r="U43036" s="11"/>
      <c r="AO43036" s="11"/>
    </row>
    <row r="43037" spans="2:41" x14ac:dyDescent="0.25">
      <c r="B43037" s="6"/>
      <c r="D43037" s="6"/>
      <c r="E43037" s="6"/>
      <c r="F43037" s="6"/>
      <c r="U43037" s="11"/>
      <c r="AO43037" s="11"/>
    </row>
    <row r="43038" spans="2:41" x14ac:dyDescent="0.25">
      <c r="B43038" s="6"/>
      <c r="D43038" s="6"/>
      <c r="E43038" s="6"/>
      <c r="F43038" s="6"/>
      <c r="U43038" s="11"/>
      <c r="AO43038" s="11"/>
    </row>
    <row r="43039" spans="2:41" x14ac:dyDescent="0.25">
      <c r="B43039" s="6"/>
      <c r="D43039" s="6"/>
      <c r="E43039" s="6"/>
      <c r="F43039" s="6"/>
      <c r="U43039" s="11"/>
      <c r="AO43039" s="11"/>
    </row>
    <row r="43040" spans="2:41" x14ac:dyDescent="0.25">
      <c r="B43040" s="6"/>
      <c r="D43040" s="6"/>
      <c r="E43040" s="6"/>
      <c r="F43040" s="6"/>
      <c r="U43040" s="11"/>
      <c r="AO43040" s="11"/>
    </row>
    <row r="43041" spans="2:41" x14ac:dyDescent="0.25">
      <c r="B43041" s="6"/>
      <c r="D43041" s="6"/>
      <c r="E43041" s="6"/>
      <c r="F43041" s="6"/>
      <c r="U43041" s="11"/>
      <c r="AO43041" s="11"/>
    </row>
    <row r="43042" spans="2:41" x14ac:dyDescent="0.25">
      <c r="B43042" s="6"/>
      <c r="D43042" s="6"/>
      <c r="E43042" s="6"/>
      <c r="F43042" s="6"/>
      <c r="U43042" s="11"/>
      <c r="AO43042" s="11"/>
    </row>
    <row r="43043" spans="2:41" x14ac:dyDescent="0.25">
      <c r="B43043" s="6"/>
      <c r="D43043" s="6"/>
      <c r="E43043" s="6"/>
      <c r="F43043" s="6"/>
      <c r="U43043" s="11"/>
      <c r="AO43043" s="11"/>
    </row>
    <row r="43044" spans="2:41" x14ac:dyDescent="0.25">
      <c r="B43044" s="6"/>
      <c r="D43044" s="6"/>
      <c r="E43044" s="6"/>
      <c r="F43044" s="6"/>
      <c r="U43044" s="11"/>
      <c r="AO43044" s="11"/>
    </row>
    <row r="43045" spans="2:41" x14ac:dyDescent="0.25">
      <c r="B43045" s="6"/>
      <c r="D43045" s="6"/>
      <c r="E43045" s="6"/>
      <c r="F43045" s="6"/>
      <c r="U43045" s="11"/>
      <c r="AO43045" s="11"/>
    </row>
    <row r="43046" spans="2:41" x14ac:dyDescent="0.25">
      <c r="B43046" s="6"/>
      <c r="D43046" s="6"/>
      <c r="E43046" s="6"/>
      <c r="F43046" s="6"/>
      <c r="U43046" s="11"/>
      <c r="AO43046" s="11"/>
    </row>
    <row r="43047" spans="2:41" x14ac:dyDescent="0.25">
      <c r="B43047" s="6"/>
      <c r="D43047" s="6"/>
      <c r="E43047" s="6"/>
      <c r="F43047" s="6"/>
      <c r="U43047" s="11"/>
      <c r="AO43047" s="11"/>
    </row>
    <row r="43048" spans="2:41" x14ac:dyDescent="0.25">
      <c r="B43048" s="6"/>
      <c r="D43048" s="6"/>
      <c r="E43048" s="6"/>
      <c r="F43048" s="6"/>
      <c r="U43048" s="11"/>
      <c r="AO43048" s="11"/>
    </row>
    <row r="43049" spans="2:41" x14ac:dyDescent="0.25">
      <c r="B43049" s="6"/>
      <c r="D43049" s="6"/>
      <c r="E43049" s="6"/>
      <c r="F43049" s="6"/>
      <c r="U43049" s="11"/>
      <c r="AO43049" s="11"/>
    </row>
    <row r="43050" spans="2:41" x14ac:dyDescent="0.25">
      <c r="B43050" s="6"/>
      <c r="D43050" s="6"/>
      <c r="E43050" s="6"/>
      <c r="F43050" s="6"/>
      <c r="U43050" s="11"/>
      <c r="AO43050" s="11"/>
    </row>
    <row r="43051" spans="2:41" x14ac:dyDescent="0.25">
      <c r="B43051" s="6"/>
      <c r="D43051" s="6"/>
      <c r="E43051" s="6"/>
      <c r="F43051" s="6"/>
      <c r="U43051" s="11"/>
      <c r="AO43051" s="11"/>
    </row>
    <row r="43052" spans="2:41" x14ac:dyDescent="0.25">
      <c r="B43052" s="6"/>
      <c r="D43052" s="6"/>
      <c r="E43052" s="6"/>
      <c r="F43052" s="6"/>
      <c r="U43052" s="11"/>
      <c r="AO43052" s="11"/>
    </row>
    <row r="43053" spans="2:41" x14ac:dyDescent="0.25">
      <c r="B43053" s="6"/>
      <c r="D43053" s="6"/>
      <c r="E43053" s="6"/>
      <c r="F43053" s="6"/>
      <c r="U43053" s="11"/>
      <c r="AO43053" s="11"/>
    </row>
    <row r="43054" spans="2:41" x14ac:dyDescent="0.25">
      <c r="B43054" s="6"/>
      <c r="D43054" s="6"/>
      <c r="E43054" s="6"/>
      <c r="F43054" s="6"/>
      <c r="U43054" s="11"/>
      <c r="AO43054" s="11"/>
    </row>
    <row r="43055" spans="2:41" x14ac:dyDescent="0.25">
      <c r="B43055" s="6"/>
      <c r="D43055" s="6"/>
      <c r="E43055" s="6"/>
      <c r="F43055" s="6"/>
      <c r="U43055" s="11"/>
      <c r="AO43055" s="11"/>
    </row>
    <row r="43056" spans="2:41" x14ac:dyDescent="0.25">
      <c r="B43056" s="6"/>
      <c r="D43056" s="6"/>
      <c r="E43056" s="6"/>
      <c r="F43056" s="6"/>
      <c r="U43056" s="11"/>
      <c r="AO43056" s="11"/>
    </row>
    <row r="43057" spans="2:41" x14ac:dyDescent="0.25">
      <c r="B43057" s="6"/>
      <c r="D43057" s="6"/>
      <c r="E43057" s="6"/>
      <c r="F43057" s="6"/>
      <c r="U43057" s="11"/>
      <c r="AO43057" s="11"/>
    </row>
    <row r="43058" spans="2:41" x14ac:dyDescent="0.25">
      <c r="B43058" s="6"/>
      <c r="D43058" s="6"/>
      <c r="E43058" s="6"/>
      <c r="F43058" s="6"/>
      <c r="U43058" s="11"/>
      <c r="AO43058" s="11"/>
    </row>
    <row r="43059" spans="2:41" x14ac:dyDescent="0.25">
      <c r="B43059" s="6"/>
      <c r="D43059" s="6"/>
      <c r="E43059" s="6"/>
      <c r="F43059" s="6"/>
      <c r="U43059" s="11"/>
      <c r="AO43059" s="11"/>
    </row>
    <row r="43060" spans="2:41" x14ac:dyDescent="0.25">
      <c r="B43060" s="6"/>
      <c r="D43060" s="6"/>
      <c r="E43060" s="6"/>
      <c r="F43060" s="6"/>
      <c r="U43060" s="11"/>
      <c r="AO43060" s="11"/>
    </row>
    <row r="43061" spans="2:41" x14ac:dyDescent="0.25">
      <c r="B43061" s="6"/>
      <c r="D43061" s="6"/>
      <c r="E43061" s="6"/>
      <c r="F43061" s="6"/>
      <c r="U43061" s="11"/>
      <c r="AO43061" s="11"/>
    </row>
    <row r="43062" spans="2:41" x14ac:dyDescent="0.25">
      <c r="B43062" s="6"/>
      <c r="D43062" s="6"/>
      <c r="E43062" s="6"/>
      <c r="F43062" s="6"/>
      <c r="U43062" s="11"/>
      <c r="AO43062" s="11"/>
    </row>
    <row r="43063" spans="2:41" x14ac:dyDescent="0.25">
      <c r="B43063" s="6"/>
      <c r="D43063" s="6"/>
      <c r="E43063" s="6"/>
      <c r="F43063" s="6"/>
      <c r="U43063" s="11"/>
      <c r="AO43063" s="11"/>
    </row>
    <row r="43064" spans="2:41" x14ac:dyDescent="0.25">
      <c r="B43064" s="6"/>
      <c r="D43064" s="6"/>
      <c r="E43064" s="6"/>
      <c r="F43064" s="6"/>
      <c r="U43064" s="11"/>
      <c r="AO43064" s="11"/>
    </row>
    <row r="43065" spans="2:41" x14ac:dyDescent="0.25">
      <c r="B43065" s="6"/>
      <c r="D43065" s="6"/>
      <c r="E43065" s="6"/>
      <c r="F43065" s="6"/>
      <c r="U43065" s="11"/>
      <c r="AO43065" s="11"/>
    </row>
    <row r="43066" spans="2:41" x14ac:dyDescent="0.25">
      <c r="B43066" s="6"/>
      <c r="D43066" s="6"/>
      <c r="E43066" s="6"/>
      <c r="F43066" s="6"/>
      <c r="U43066" s="11"/>
      <c r="AO43066" s="11"/>
    </row>
    <row r="43067" spans="2:41" x14ac:dyDescent="0.25">
      <c r="B43067" s="6"/>
      <c r="D43067" s="6"/>
      <c r="E43067" s="6"/>
      <c r="F43067" s="6"/>
      <c r="U43067" s="11"/>
      <c r="AO43067" s="11"/>
    </row>
    <row r="43068" spans="2:41" x14ac:dyDescent="0.25">
      <c r="B43068" s="6"/>
      <c r="D43068" s="6"/>
      <c r="E43068" s="6"/>
      <c r="F43068" s="6"/>
      <c r="U43068" s="11"/>
      <c r="AO43068" s="11"/>
    </row>
    <row r="43069" spans="2:41" x14ac:dyDescent="0.25">
      <c r="B43069" s="6"/>
      <c r="D43069" s="6"/>
      <c r="E43069" s="6"/>
      <c r="F43069" s="6"/>
      <c r="U43069" s="11"/>
      <c r="AO43069" s="11"/>
    </row>
    <row r="43070" spans="2:41" x14ac:dyDescent="0.25">
      <c r="B43070" s="6"/>
      <c r="D43070" s="6"/>
      <c r="E43070" s="6"/>
      <c r="F43070" s="6"/>
      <c r="U43070" s="11"/>
      <c r="AO43070" s="11"/>
    </row>
    <row r="43071" spans="2:41" x14ac:dyDescent="0.25">
      <c r="B43071" s="6"/>
      <c r="D43071" s="6"/>
      <c r="E43071" s="6"/>
      <c r="F43071" s="6"/>
      <c r="U43071" s="11"/>
      <c r="AO43071" s="11"/>
    </row>
    <row r="43072" spans="2:41" x14ac:dyDescent="0.25">
      <c r="B43072" s="6"/>
      <c r="D43072" s="6"/>
      <c r="E43072" s="6"/>
      <c r="F43072" s="6"/>
      <c r="U43072" s="11"/>
      <c r="AO43072" s="11"/>
    </row>
    <row r="43073" spans="2:41" x14ac:dyDescent="0.25">
      <c r="B43073" s="6"/>
      <c r="D43073" s="6"/>
      <c r="E43073" s="6"/>
      <c r="F43073" s="6"/>
      <c r="U43073" s="11"/>
      <c r="AO43073" s="11"/>
    </row>
    <row r="43074" spans="2:41" x14ac:dyDescent="0.25">
      <c r="B43074" s="6"/>
      <c r="D43074" s="6"/>
      <c r="E43074" s="6"/>
      <c r="F43074" s="6"/>
      <c r="U43074" s="11"/>
      <c r="AO43074" s="11"/>
    </row>
    <row r="43075" spans="2:41" x14ac:dyDescent="0.25">
      <c r="B43075" s="6"/>
      <c r="D43075" s="6"/>
      <c r="E43075" s="6"/>
      <c r="F43075" s="6"/>
      <c r="U43075" s="11"/>
      <c r="AO43075" s="11"/>
    </row>
    <row r="43076" spans="2:41" x14ac:dyDescent="0.25">
      <c r="B43076" s="6"/>
      <c r="D43076" s="6"/>
      <c r="E43076" s="6"/>
      <c r="F43076" s="6"/>
      <c r="U43076" s="11"/>
      <c r="AO43076" s="11"/>
    </row>
    <row r="43077" spans="2:41" x14ac:dyDescent="0.25">
      <c r="B43077" s="6"/>
      <c r="D43077" s="6"/>
      <c r="E43077" s="6"/>
      <c r="F43077" s="6"/>
      <c r="U43077" s="11"/>
      <c r="AO43077" s="11"/>
    </row>
    <row r="43078" spans="2:41" x14ac:dyDescent="0.25">
      <c r="B43078" s="6"/>
      <c r="D43078" s="6"/>
      <c r="E43078" s="6"/>
      <c r="F43078" s="6"/>
      <c r="U43078" s="11"/>
      <c r="AO43078" s="11"/>
    </row>
    <row r="43079" spans="2:41" x14ac:dyDescent="0.25">
      <c r="B43079" s="6"/>
      <c r="D43079" s="6"/>
      <c r="E43079" s="6"/>
      <c r="F43079" s="6"/>
      <c r="U43079" s="11"/>
      <c r="AO43079" s="11"/>
    </row>
    <row r="43080" spans="2:41" x14ac:dyDescent="0.25">
      <c r="B43080" s="6"/>
      <c r="D43080" s="6"/>
      <c r="E43080" s="6"/>
      <c r="F43080" s="6"/>
      <c r="U43080" s="11"/>
      <c r="AO43080" s="11"/>
    </row>
    <row r="43081" spans="2:41" x14ac:dyDescent="0.25">
      <c r="B43081" s="6"/>
      <c r="D43081" s="6"/>
      <c r="E43081" s="6"/>
      <c r="F43081" s="6"/>
      <c r="U43081" s="11"/>
      <c r="AO43081" s="11"/>
    </row>
    <row r="43082" spans="2:41" x14ac:dyDescent="0.25">
      <c r="B43082" s="6"/>
      <c r="D43082" s="6"/>
      <c r="E43082" s="6"/>
      <c r="F43082" s="6"/>
      <c r="U43082" s="11"/>
      <c r="AO43082" s="11"/>
    </row>
    <row r="43083" spans="2:41" x14ac:dyDescent="0.25">
      <c r="B43083" s="6"/>
      <c r="D43083" s="6"/>
      <c r="E43083" s="6"/>
      <c r="F43083" s="6"/>
      <c r="U43083" s="11"/>
      <c r="AO43083" s="11"/>
    </row>
    <row r="43084" spans="2:41" x14ac:dyDescent="0.25">
      <c r="B43084" s="6"/>
      <c r="D43084" s="6"/>
      <c r="E43084" s="6"/>
      <c r="F43084" s="6"/>
      <c r="U43084" s="11"/>
      <c r="AO43084" s="11"/>
    </row>
    <row r="43085" spans="2:41" x14ac:dyDescent="0.25">
      <c r="B43085" s="6"/>
      <c r="D43085" s="6"/>
      <c r="E43085" s="6"/>
      <c r="F43085" s="6"/>
      <c r="U43085" s="11"/>
      <c r="AO43085" s="11"/>
    </row>
    <row r="43086" spans="2:41" x14ac:dyDescent="0.25">
      <c r="B43086" s="6"/>
      <c r="D43086" s="6"/>
      <c r="E43086" s="6"/>
      <c r="F43086" s="6"/>
      <c r="U43086" s="11"/>
      <c r="AO43086" s="11"/>
    </row>
    <row r="43087" spans="2:41" x14ac:dyDescent="0.25">
      <c r="B43087" s="6"/>
      <c r="D43087" s="6"/>
      <c r="E43087" s="6"/>
      <c r="F43087" s="6"/>
      <c r="U43087" s="11"/>
      <c r="AO43087" s="11"/>
    </row>
    <row r="43088" spans="2:41" x14ac:dyDescent="0.25">
      <c r="B43088" s="6"/>
      <c r="D43088" s="6"/>
      <c r="E43088" s="6"/>
      <c r="F43088" s="6"/>
      <c r="U43088" s="11"/>
      <c r="AO43088" s="11"/>
    </row>
    <row r="43089" spans="2:41" x14ac:dyDescent="0.25">
      <c r="B43089" s="6"/>
      <c r="D43089" s="6"/>
      <c r="E43089" s="6"/>
      <c r="F43089" s="6"/>
      <c r="U43089" s="11"/>
      <c r="AO43089" s="11"/>
    </row>
    <row r="43090" spans="2:41" x14ac:dyDescent="0.25">
      <c r="B43090" s="6"/>
      <c r="D43090" s="6"/>
      <c r="E43090" s="6"/>
      <c r="F43090" s="6"/>
      <c r="U43090" s="11"/>
      <c r="AO43090" s="11"/>
    </row>
    <row r="43091" spans="2:41" x14ac:dyDescent="0.25">
      <c r="B43091" s="6"/>
      <c r="D43091" s="6"/>
      <c r="E43091" s="6"/>
      <c r="F43091" s="6"/>
      <c r="U43091" s="11"/>
      <c r="AO43091" s="11"/>
    </row>
    <row r="43092" spans="2:41" x14ac:dyDescent="0.25">
      <c r="B43092" s="6"/>
      <c r="D43092" s="6"/>
      <c r="E43092" s="6"/>
      <c r="F43092" s="6"/>
      <c r="U43092" s="11"/>
      <c r="AO43092" s="11"/>
    </row>
    <row r="43093" spans="2:41" x14ac:dyDescent="0.25">
      <c r="B43093" s="6"/>
      <c r="D43093" s="6"/>
      <c r="E43093" s="6"/>
      <c r="F43093" s="6"/>
      <c r="U43093" s="11"/>
      <c r="AO43093" s="11"/>
    </row>
    <row r="43094" spans="2:41" x14ac:dyDescent="0.25">
      <c r="B43094" s="6"/>
      <c r="D43094" s="6"/>
      <c r="E43094" s="6"/>
      <c r="F43094" s="6"/>
      <c r="U43094" s="11"/>
      <c r="AO43094" s="11"/>
    </row>
    <row r="43095" spans="2:41" x14ac:dyDescent="0.25">
      <c r="B43095" s="6"/>
      <c r="D43095" s="6"/>
      <c r="E43095" s="6"/>
      <c r="F43095" s="6"/>
      <c r="U43095" s="11"/>
      <c r="AO43095" s="11"/>
    </row>
    <row r="43096" spans="2:41" x14ac:dyDescent="0.25">
      <c r="B43096" s="6"/>
      <c r="D43096" s="6"/>
      <c r="E43096" s="6"/>
      <c r="F43096" s="6"/>
      <c r="U43096" s="11"/>
      <c r="AO43096" s="11"/>
    </row>
    <row r="43097" spans="2:41" x14ac:dyDescent="0.25">
      <c r="B43097" s="6"/>
      <c r="D43097" s="6"/>
      <c r="E43097" s="6"/>
      <c r="F43097" s="6"/>
      <c r="U43097" s="11"/>
      <c r="AO43097" s="11"/>
    </row>
    <row r="43098" spans="2:41" x14ac:dyDescent="0.25">
      <c r="B43098" s="6"/>
      <c r="D43098" s="6"/>
      <c r="E43098" s="6"/>
      <c r="F43098" s="6"/>
      <c r="U43098" s="11"/>
      <c r="AO43098" s="11"/>
    </row>
    <row r="43099" spans="2:41" x14ac:dyDescent="0.25">
      <c r="B43099" s="6"/>
      <c r="D43099" s="6"/>
      <c r="E43099" s="6"/>
      <c r="F43099" s="6"/>
      <c r="U43099" s="11"/>
      <c r="AO43099" s="11"/>
    </row>
    <row r="43100" spans="2:41" x14ac:dyDescent="0.25">
      <c r="B43100" s="6"/>
      <c r="D43100" s="6"/>
      <c r="E43100" s="6"/>
      <c r="F43100" s="6"/>
      <c r="U43100" s="11"/>
      <c r="AO43100" s="11"/>
    </row>
    <row r="43101" spans="2:41" x14ac:dyDescent="0.25">
      <c r="B43101" s="6"/>
      <c r="D43101" s="6"/>
      <c r="E43101" s="6"/>
      <c r="F43101" s="6"/>
      <c r="U43101" s="11"/>
      <c r="AO43101" s="11"/>
    </row>
    <row r="43102" spans="2:41" x14ac:dyDescent="0.25">
      <c r="B43102" s="6"/>
      <c r="D43102" s="6"/>
      <c r="E43102" s="6"/>
      <c r="F43102" s="6"/>
      <c r="U43102" s="11"/>
      <c r="AO43102" s="11"/>
    </row>
    <row r="43103" spans="2:41" x14ac:dyDescent="0.25">
      <c r="B43103" s="6"/>
      <c r="D43103" s="6"/>
      <c r="E43103" s="6"/>
      <c r="F43103" s="6"/>
      <c r="U43103" s="11"/>
      <c r="AO43103" s="11"/>
    </row>
    <row r="43104" spans="2:41" x14ac:dyDescent="0.25">
      <c r="B43104" s="6"/>
      <c r="D43104" s="6"/>
      <c r="E43104" s="6"/>
      <c r="F43104" s="6"/>
      <c r="U43104" s="11"/>
      <c r="AO43104" s="11"/>
    </row>
    <row r="43105" spans="2:41" x14ac:dyDescent="0.25">
      <c r="B43105" s="6"/>
      <c r="D43105" s="6"/>
      <c r="E43105" s="6"/>
      <c r="F43105" s="6"/>
      <c r="U43105" s="11"/>
      <c r="AO43105" s="11"/>
    </row>
    <row r="43106" spans="2:41" x14ac:dyDescent="0.25">
      <c r="B43106" s="6"/>
      <c r="D43106" s="6"/>
      <c r="E43106" s="6"/>
      <c r="F43106" s="6"/>
      <c r="U43106" s="11"/>
      <c r="AO43106" s="11"/>
    </row>
    <row r="43107" spans="2:41" x14ac:dyDescent="0.25">
      <c r="B43107" s="6"/>
      <c r="D43107" s="6"/>
      <c r="E43107" s="6"/>
      <c r="F43107" s="6"/>
      <c r="U43107" s="11"/>
      <c r="AO43107" s="11"/>
    </row>
    <row r="43108" spans="2:41" x14ac:dyDescent="0.25">
      <c r="B43108" s="6"/>
      <c r="D43108" s="6"/>
      <c r="E43108" s="6"/>
      <c r="F43108" s="6"/>
      <c r="U43108" s="11"/>
      <c r="AO43108" s="11"/>
    </row>
    <row r="43109" spans="2:41" x14ac:dyDescent="0.25">
      <c r="B43109" s="6"/>
      <c r="D43109" s="6"/>
      <c r="E43109" s="6"/>
      <c r="F43109" s="6"/>
      <c r="U43109" s="11"/>
      <c r="AO43109" s="11"/>
    </row>
    <row r="43110" spans="2:41" x14ac:dyDescent="0.25">
      <c r="B43110" s="6"/>
      <c r="D43110" s="6"/>
      <c r="E43110" s="6"/>
      <c r="F43110" s="6"/>
      <c r="U43110" s="11"/>
      <c r="AO43110" s="11"/>
    </row>
    <row r="43111" spans="2:41" x14ac:dyDescent="0.25">
      <c r="B43111" s="6"/>
      <c r="D43111" s="6"/>
      <c r="E43111" s="6"/>
      <c r="F43111" s="6"/>
      <c r="U43111" s="11"/>
      <c r="AO43111" s="11"/>
    </row>
    <row r="43112" spans="2:41" x14ac:dyDescent="0.25">
      <c r="B43112" s="6"/>
      <c r="D43112" s="6"/>
      <c r="E43112" s="6"/>
      <c r="F43112" s="6"/>
      <c r="U43112" s="11"/>
      <c r="AO43112" s="11"/>
    </row>
    <row r="43113" spans="2:41" x14ac:dyDescent="0.25">
      <c r="B43113" s="6"/>
      <c r="D43113" s="6"/>
      <c r="E43113" s="6"/>
      <c r="F43113" s="6"/>
      <c r="U43113" s="11"/>
      <c r="AO43113" s="11"/>
    </row>
    <row r="43114" spans="2:41" x14ac:dyDescent="0.25">
      <c r="B43114" s="6"/>
      <c r="D43114" s="6"/>
      <c r="E43114" s="6"/>
      <c r="F43114" s="6"/>
      <c r="U43114" s="11"/>
      <c r="AO43114" s="11"/>
    </row>
    <row r="43115" spans="2:41" x14ac:dyDescent="0.25">
      <c r="B43115" s="6"/>
      <c r="D43115" s="6"/>
      <c r="E43115" s="6"/>
      <c r="F43115" s="6"/>
      <c r="U43115" s="11"/>
      <c r="AO43115" s="11"/>
    </row>
    <row r="43116" spans="2:41" x14ac:dyDescent="0.25">
      <c r="B43116" s="6"/>
      <c r="D43116" s="6"/>
      <c r="E43116" s="6"/>
      <c r="F43116" s="6"/>
      <c r="U43116" s="11"/>
      <c r="AO43116" s="11"/>
    </row>
    <row r="43117" spans="2:41" x14ac:dyDescent="0.25">
      <c r="B43117" s="6"/>
      <c r="D43117" s="6"/>
      <c r="E43117" s="6"/>
      <c r="F43117" s="6"/>
      <c r="U43117" s="11"/>
      <c r="AO43117" s="11"/>
    </row>
    <row r="43118" spans="2:41" x14ac:dyDescent="0.25">
      <c r="B43118" s="6"/>
      <c r="D43118" s="6"/>
      <c r="E43118" s="6"/>
      <c r="F43118" s="6"/>
      <c r="U43118" s="11"/>
      <c r="AO43118" s="11"/>
    </row>
    <row r="43119" spans="2:41" x14ac:dyDescent="0.25">
      <c r="B43119" s="6"/>
      <c r="D43119" s="6"/>
      <c r="E43119" s="6"/>
      <c r="F43119" s="6"/>
      <c r="U43119" s="11"/>
      <c r="AO43119" s="11"/>
    </row>
    <row r="43120" spans="2:41" x14ac:dyDescent="0.25">
      <c r="B43120" s="6"/>
      <c r="D43120" s="6"/>
      <c r="E43120" s="6"/>
      <c r="F43120" s="6"/>
      <c r="U43120" s="11"/>
      <c r="AO43120" s="11"/>
    </row>
    <row r="43121" spans="2:41" x14ac:dyDescent="0.25">
      <c r="B43121" s="6"/>
      <c r="D43121" s="6"/>
      <c r="E43121" s="6"/>
      <c r="F43121" s="6"/>
      <c r="U43121" s="11"/>
      <c r="AO43121" s="11"/>
    </row>
    <row r="43122" spans="2:41" x14ac:dyDescent="0.25">
      <c r="B43122" s="6"/>
      <c r="D43122" s="6"/>
      <c r="E43122" s="6"/>
      <c r="F43122" s="6"/>
      <c r="U43122" s="11"/>
      <c r="AO43122" s="11"/>
    </row>
    <row r="43123" spans="2:41" x14ac:dyDescent="0.25">
      <c r="B43123" s="6"/>
      <c r="D43123" s="6"/>
      <c r="E43123" s="6"/>
      <c r="F43123" s="6"/>
      <c r="U43123" s="11"/>
      <c r="AO43123" s="11"/>
    </row>
    <row r="43124" spans="2:41" x14ac:dyDescent="0.25">
      <c r="B43124" s="6"/>
      <c r="D43124" s="6"/>
      <c r="E43124" s="6"/>
      <c r="F43124" s="6"/>
      <c r="U43124" s="11"/>
      <c r="AO43124" s="11"/>
    </row>
    <row r="43125" spans="2:41" x14ac:dyDescent="0.25">
      <c r="B43125" s="6"/>
      <c r="D43125" s="6"/>
      <c r="E43125" s="6"/>
      <c r="F43125" s="6"/>
      <c r="U43125" s="11"/>
      <c r="AO43125" s="11"/>
    </row>
    <row r="43126" spans="2:41" x14ac:dyDescent="0.25">
      <c r="B43126" s="6"/>
      <c r="D43126" s="6"/>
      <c r="E43126" s="6"/>
      <c r="F43126" s="6"/>
      <c r="U43126" s="11"/>
      <c r="AO43126" s="11"/>
    </row>
    <row r="43127" spans="2:41" x14ac:dyDescent="0.25">
      <c r="B43127" s="6"/>
      <c r="D43127" s="6"/>
      <c r="E43127" s="6"/>
      <c r="F43127" s="6"/>
      <c r="U43127" s="11"/>
      <c r="AO43127" s="11"/>
    </row>
    <row r="43128" spans="2:41" x14ac:dyDescent="0.25">
      <c r="B43128" s="6"/>
      <c r="D43128" s="6"/>
      <c r="E43128" s="6"/>
      <c r="F43128" s="6"/>
      <c r="U43128" s="11"/>
      <c r="AO43128" s="11"/>
    </row>
    <row r="43129" spans="2:41" x14ac:dyDescent="0.25">
      <c r="B43129" s="6"/>
      <c r="D43129" s="6"/>
      <c r="E43129" s="6"/>
      <c r="F43129" s="6"/>
      <c r="U43129" s="11"/>
      <c r="AO43129" s="11"/>
    </row>
    <row r="43130" spans="2:41" x14ac:dyDescent="0.25">
      <c r="B43130" s="6"/>
      <c r="D43130" s="6"/>
      <c r="E43130" s="6"/>
      <c r="F43130" s="6"/>
      <c r="U43130" s="11"/>
      <c r="AO43130" s="11"/>
    </row>
    <row r="43131" spans="2:41" x14ac:dyDescent="0.25">
      <c r="B43131" s="6"/>
      <c r="D43131" s="6"/>
      <c r="E43131" s="6"/>
      <c r="F43131" s="6"/>
      <c r="U43131" s="11"/>
      <c r="AO43131" s="11"/>
    </row>
    <row r="43132" spans="2:41" x14ac:dyDescent="0.25">
      <c r="B43132" s="6"/>
      <c r="D43132" s="6"/>
      <c r="E43132" s="6"/>
      <c r="F43132" s="6"/>
      <c r="U43132" s="11"/>
      <c r="AO43132" s="11"/>
    </row>
    <row r="43133" spans="2:41" x14ac:dyDescent="0.25">
      <c r="B43133" s="6"/>
      <c r="D43133" s="6"/>
      <c r="E43133" s="6"/>
      <c r="F43133" s="6"/>
      <c r="U43133" s="11"/>
      <c r="AO43133" s="11"/>
    </row>
    <row r="43134" spans="2:41" x14ac:dyDescent="0.25">
      <c r="B43134" s="6"/>
      <c r="D43134" s="6"/>
      <c r="E43134" s="6"/>
      <c r="F43134" s="6"/>
      <c r="U43134" s="11"/>
      <c r="AO43134" s="11"/>
    </row>
    <row r="43135" spans="2:41" x14ac:dyDescent="0.25">
      <c r="B43135" s="6"/>
      <c r="D43135" s="6"/>
      <c r="E43135" s="6"/>
      <c r="F43135" s="6"/>
      <c r="U43135" s="11"/>
      <c r="AO43135" s="11"/>
    </row>
    <row r="43136" spans="2:41" x14ac:dyDescent="0.25">
      <c r="B43136" s="6"/>
      <c r="D43136" s="6"/>
      <c r="E43136" s="6"/>
      <c r="F43136" s="6"/>
      <c r="U43136" s="11"/>
      <c r="AO43136" s="11"/>
    </row>
    <row r="43137" spans="2:41" x14ac:dyDescent="0.25">
      <c r="B43137" s="6"/>
      <c r="D43137" s="6"/>
      <c r="E43137" s="6"/>
      <c r="F43137" s="6"/>
      <c r="U43137" s="11"/>
      <c r="AO43137" s="11"/>
    </row>
    <row r="43138" spans="2:41" x14ac:dyDescent="0.25">
      <c r="B43138" s="6"/>
      <c r="D43138" s="6"/>
      <c r="E43138" s="6"/>
      <c r="F43138" s="6"/>
      <c r="U43138" s="11"/>
      <c r="AO43138" s="11"/>
    </row>
    <row r="43139" spans="2:41" x14ac:dyDescent="0.25">
      <c r="B43139" s="6"/>
      <c r="D43139" s="6"/>
      <c r="E43139" s="6"/>
      <c r="F43139" s="6"/>
      <c r="U43139" s="11"/>
      <c r="AO43139" s="11"/>
    </row>
    <row r="43140" spans="2:41" x14ac:dyDescent="0.25">
      <c r="B43140" s="6"/>
      <c r="D43140" s="6"/>
      <c r="E43140" s="6"/>
      <c r="F43140" s="6"/>
      <c r="U43140" s="11"/>
      <c r="AO43140" s="11"/>
    </row>
    <row r="43141" spans="2:41" x14ac:dyDescent="0.25">
      <c r="B43141" s="6"/>
      <c r="D43141" s="6"/>
      <c r="E43141" s="6"/>
      <c r="F43141" s="6"/>
      <c r="U43141" s="11"/>
      <c r="AO43141" s="11"/>
    </row>
    <row r="43142" spans="2:41" x14ac:dyDescent="0.25">
      <c r="B43142" s="6"/>
      <c r="D43142" s="6"/>
      <c r="E43142" s="6"/>
      <c r="F43142" s="6"/>
      <c r="U43142" s="11"/>
      <c r="AO43142" s="11"/>
    </row>
    <row r="43143" spans="2:41" x14ac:dyDescent="0.25">
      <c r="B43143" s="6"/>
      <c r="D43143" s="6"/>
      <c r="E43143" s="6"/>
      <c r="F43143" s="6"/>
      <c r="U43143" s="11"/>
      <c r="AO43143" s="11"/>
    </row>
    <row r="43144" spans="2:41" x14ac:dyDescent="0.25">
      <c r="B43144" s="6"/>
      <c r="D43144" s="6"/>
      <c r="E43144" s="6"/>
      <c r="F43144" s="6"/>
      <c r="U43144" s="11"/>
      <c r="AO43144" s="11"/>
    </row>
    <row r="43145" spans="2:41" x14ac:dyDescent="0.25">
      <c r="B43145" s="6"/>
      <c r="D43145" s="6"/>
      <c r="E43145" s="6"/>
      <c r="F43145" s="6"/>
      <c r="U43145" s="11"/>
      <c r="AO43145" s="11"/>
    </row>
    <row r="43146" spans="2:41" x14ac:dyDescent="0.25">
      <c r="B43146" s="6"/>
      <c r="D43146" s="6"/>
      <c r="E43146" s="6"/>
      <c r="F43146" s="6"/>
      <c r="U43146" s="11"/>
      <c r="AO43146" s="11"/>
    </row>
    <row r="43147" spans="2:41" x14ac:dyDescent="0.25">
      <c r="B43147" s="6"/>
      <c r="D43147" s="6"/>
      <c r="E43147" s="6"/>
      <c r="F43147" s="6"/>
      <c r="U43147" s="11"/>
      <c r="AO43147" s="11"/>
    </row>
    <row r="43148" spans="2:41" x14ac:dyDescent="0.25">
      <c r="B43148" s="6"/>
      <c r="D43148" s="6"/>
      <c r="E43148" s="6"/>
      <c r="F43148" s="6"/>
      <c r="U43148" s="11"/>
      <c r="AO43148" s="11"/>
    </row>
    <row r="43149" spans="2:41" x14ac:dyDescent="0.25">
      <c r="B43149" s="6"/>
      <c r="D43149" s="6"/>
      <c r="E43149" s="6"/>
      <c r="F43149" s="6"/>
      <c r="U43149" s="11"/>
      <c r="AO43149" s="11"/>
    </row>
    <row r="43150" spans="2:41" x14ac:dyDescent="0.25">
      <c r="B43150" s="6"/>
      <c r="D43150" s="6"/>
      <c r="E43150" s="6"/>
      <c r="F43150" s="6"/>
      <c r="U43150" s="11"/>
      <c r="AO43150" s="11"/>
    </row>
    <row r="43151" spans="2:41" x14ac:dyDescent="0.25">
      <c r="B43151" s="6"/>
      <c r="D43151" s="6"/>
      <c r="E43151" s="6"/>
      <c r="F43151" s="6"/>
      <c r="U43151" s="11"/>
      <c r="AO43151" s="11"/>
    </row>
    <row r="43152" spans="2:41" x14ac:dyDescent="0.25">
      <c r="B43152" s="6"/>
      <c r="D43152" s="6"/>
      <c r="E43152" s="6"/>
      <c r="F43152" s="6"/>
      <c r="U43152" s="11"/>
      <c r="AO43152" s="11"/>
    </row>
    <row r="43153" spans="2:41" x14ac:dyDescent="0.25">
      <c r="B43153" s="6"/>
      <c r="D43153" s="6"/>
      <c r="E43153" s="6"/>
      <c r="F43153" s="6"/>
      <c r="U43153" s="11"/>
      <c r="AO43153" s="11"/>
    </row>
    <row r="43154" spans="2:41" x14ac:dyDescent="0.25">
      <c r="B43154" s="6"/>
      <c r="D43154" s="6"/>
      <c r="E43154" s="6"/>
      <c r="F43154" s="6"/>
      <c r="U43154" s="11"/>
      <c r="AO43154" s="11"/>
    </row>
    <row r="43155" spans="2:41" x14ac:dyDescent="0.25">
      <c r="B43155" s="6"/>
      <c r="D43155" s="6"/>
      <c r="E43155" s="6"/>
      <c r="F43155" s="6"/>
      <c r="U43155" s="11"/>
      <c r="AO43155" s="11"/>
    </row>
    <row r="43156" spans="2:41" x14ac:dyDescent="0.25">
      <c r="B43156" s="6"/>
      <c r="D43156" s="6"/>
      <c r="E43156" s="6"/>
      <c r="F43156" s="6"/>
      <c r="U43156" s="11"/>
      <c r="AO43156" s="11"/>
    </row>
    <row r="43157" spans="2:41" x14ac:dyDescent="0.25">
      <c r="B43157" s="6"/>
      <c r="D43157" s="6"/>
      <c r="E43157" s="6"/>
      <c r="F43157" s="6"/>
      <c r="U43157" s="11"/>
      <c r="AO43157" s="11"/>
    </row>
    <row r="43158" spans="2:41" x14ac:dyDescent="0.25">
      <c r="B43158" s="6"/>
      <c r="D43158" s="6"/>
      <c r="E43158" s="6"/>
      <c r="F43158" s="6"/>
      <c r="U43158" s="11"/>
      <c r="AO43158" s="11"/>
    </row>
    <row r="43159" spans="2:41" x14ac:dyDescent="0.25">
      <c r="B43159" s="6"/>
      <c r="D43159" s="6"/>
      <c r="E43159" s="6"/>
      <c r="F43159" s="6"/>
      <c r="U43159" s="11"/>
      <c r="AO43159" s="11"/>
    </row>
    <row r="43160" spans="2:41" x14ac:dyDescent="0.25">
      <c r="B43160" s="6"/>
      <c r="D43160" s="6"/>
      <c r="E43160" s="6"/>
      <c r="F43160" s="6"/>
      <c r="U43160" s="11"/>
      <c r="AO43160" s="11"/>
    </row>
    <row r="43161" spans="2:41" x14ac:dyDescent="0.25">
      <c r="B43161" s="6"/>
      <c r="D43161" s="6"/>
      <c r="E43161" s="6"/>
      <c r="F43161" s="6"/>
      <c r="U43161" s="11"/>
      <c r="AO43161" s="11"/>
    </row>
    <row r="43162" spans="2:41" x14ac:dyDescent="0.25">
      <c r="B43162" s="6"/>
      <c r="D43162" s="6"/>
      <c r="E43162" s="6"/>
      <c r="F43162" s="6"/>
      <c r="U43162" s="11"/>
      <c r="AO43162" s="11"/>
    </row>
    <row r="43163" spans="2:41" x14ac:dyDescent="0.25">
      <c r="B43163" s="6"/>
      <c r="D43163" s="6"/>
      <c r="E43163" s="6"/>
      <c r="F43163" s="6"/>
      <c r="U43163" s="11"/>
      <c r="AO43163" s="11"/>
    </row>
    <row r="43164" spans="2:41" x14ac:dyDescent="0.25">
      <c r="B43164" s="6"/>
      <c r="D43164" s="6"/>
      <c r="E43164" s="6"/>
      <c r="F43164" s="6"/>
      <c r="U43164" s="11"/>
      <c r="AO43164" s="11"/>
    </row>
    <row r="43165" spans="2:41" x14ac:dyDescent="0.25">
      <c r="B43165" s="6"/>
      <c r="D43165" s="6"/>
      <c r="E43165" s="6"/>
      <c r="F43165" s="6"/>
      <c r="U43165" s="11"/>
      <c r="AO43165" s="11"/>
    </row>
    <row r="43166" spans="2:41" x14ac:dyDescent="0.25">
      <c r="B43166" s="6"/>
      <c r="D43166" s="6"/>
      <c r="E43166" s="6"/>
      <c r="F43166" s="6"/>
      <c r="U43166" s="11"/>
      <c r="AO43166" s="11"/>
    </row>
    <row r="43167" spans="2:41" x14ac:dyDescent="0.25">
      <c r="B43167" s="6"/>
      <c r="D43167" s="6"/>
      <c r="E43167" s="6"/>
      <c r="F43167" s="6"/>
      <c r="U43167" s="11"/>
      <c r="AO43167" s="11"/>
    </row>
    <row r="43168" spans="2:41" x14ac:dyDescent="0.25">
      <c r="B43168" s="6"/>
      <c r="D43168" s="6"/>
      <c r="E43168" s="6"/>
      <c r="F43168" s="6"/>
      <c r="U43168" s="11"/>
      <c r="AO43168" s="11"/>
    </row>
    <row r="43169" spans="2:41" x14ac:dyDescent="0.25">
      <c r="B43169" s="6"/>
      <c r="D43169" s="6"/>
      <c r="E43169" s="6"/>
      <c r="F43169" s="6"/>
      <c r="U43169" s="11"/>
      <c r="AO43169" s="11"/>
    </row>
    <row r="43170" spans="2:41" x14ac:dyDescent="0.25">
      <c r="B43170" s="6"/>
      <c r="D43170" s="6"/>
      <c r="E43170" s="6"/>
      <c r="F43170" s="6"/>
      <c r="U43170" s="11"/>
      <c r="AO43170" s="11"/>
    </row>
    <row r="43171" spans="2:41" x14ac:dyDescent="0.25">
      <c r="B43171" s="6"/>
      <c r="D43171" s="6"/>
      <c r="E43171" s="6"/>
      <c r="F43171" s="6"/>
      <c r="U43171" s="11"/>
      <c r="AO43171" s="11"/>
    </row>
    <row r="43172" spans="2:41" x14ac:dyDescent="0.25">
      <c r="B43172" s="6"/>
      <c r="D43172" s="6"/>
      <c r="E43172" s="6"/>
      <c r="F43172" s="6"/>
      <c r="U43172" s="11"/>
      <c r="AO43172" s="11"/>
    </row>
    <row r="43173" spans="2:41" x14ac:dyDescent="0.25">
      <c r="B43173" s="6"/>
      <c r="D43173" s="6"/>
      <c r="E43173" s="6"/>
      <c r="F43173" s="6"/>
      <c r="U43173" s="11"/>
      <c r="AO43173" s="11"/>
    </row>
    <row r="43174" spans="2:41" x14ac:dyDescent="0.25">
      <c r="B43174" s="6"/>
      <c r="D43174" s="6"/>
      <c r="E43174" s="6"/>
      <c r="F43174" s="6"/>
      <c r="U43174" s="11"/>
      <c r="AO43174" s="11"/>
    </row>
    <row r="43175" spans="2:41" x14ac:dyDescent="0.25">
      <c r="B43175" s="6"/>
      <c r="D43175" s="6"/>
      <c r="E43175" s="6"/>
      <c r="F43175" s="6"/>
      <c r="U43175" s="11"/>
      <c r="AO43175" s="11"/>
    </row>
    <row r="43176" spans="2:41" x14ac:dyDescent="0.25">
      <c r="B43176" s="6"/>
      <c r="D43176" s="6"/>
      <c r="E43176" s="6"/>
      <c r="F43176" s="6"/>
      <c r="U43176" s="11"/>
      <c r="AO43176" s="11"/>
    </row>
    <row r="43177" spans="2:41" x14ac:dyDescent="0.25">
      <c r="B43177" s="6"/>
      <c r="D43177" s="6"/>
      <c r="E43177" s="6"/>
      <c r="F43177" s="6"/>
      <c r="U43177" s="11"/>
      <c r="AO43177" s="11"/>
    </row>
    <row r="43178" spans="2:41" x14ac:dyDescent="0.25">
      <c r="B43178" s="6"/>
      <c r="D43178" s="6"/>
      <c r="E43178" s="6"/>
      <c r="F43178" s="6"/>
      <c r="U43178" s="11"/>
      <c r="AO43178" s="11"/>
    </row>
    <row r="43179" spans="2:41" x14ac:dyDescent="0.25">
      <c r="B43179" s="6"/>
      <c r="D43179" s="6"/>
      <c r="E43179" s="6"/>
      <c r="F43179" s="6"/>
      <c r="U43179" s="11"/>
      <c r="AO43179" s="11"/>
    </row>
    <row r="43180" spans="2:41" x14ac:dyDescent="0.25">
      <c r="B43180" s="6"/>
      <c r="D43180" s="6"/>
      <c r="E43180" s="6"/>
      <c r="F43180" s="6"/>
      <c r="U43180" s="11"/>
      <c r="AO43180" s="11"/>
    </row>
    <row r="43181" spans="2:41" x14ac:dyDescent="0.25">
      <c r="B43181" s="6"/>
      <c r="D43181" s="6"/>
      <c r="E43181" s="6"/>
      <c r="F43181" s="6"/>
      <c r="U43181" s="11"/>
      <c r="AO43181" s="11"/>
    </row>
    <row r="43182" spans="2:41" x14ac:dyDescent="0.25">
      <c r="B43182" s="6"/>
      <c r="D43182" s="6"/>
      <c r="E43182" s="6"/>
      <c r="F43182" s="6"/>
      <c r="U43182" s="11"/>
      <c r="AO43182" s="11"/>
    </row>
    <row r="43183" spans="2:41" x14ac:dyDescent="0.25">
      <c r="B43183" s="6"/>
      <c r="D43183" s="6"/>
      <c r="E43183" s="6"/>
      <c r="F43183" s="6"/>
      <c r="U43183" s="11"/>
      <c r="AO43183" s="11"/>
    </row>
    <row r="43184" spans="2:41" x14ac:dyDescent="0.25">
      <c r="B43184" s="6"/>
      <c r="D43184" s="6"/>
      <c r="E43184" s="6"/>
      <c r="F43184" s="6"/>
      <c r="U43184" s="11"/>
      <c r="AO43184" s="11"/>
    </row>
    <row r="43185" spans="2:41" x14ac:dyDescent="0.25">
      <c r="B43185" s="6"/>
      <c r="D43185" s="6"/>
      <c r="E43185" s="6"/>
      <c r="F43185" s="6"/>
      <c r="U43185" s="11"/>
      <c r="AO43185" s="11"/>
    </row>
    <row r="43186" spans="2:41" x14ac:dyDescent="0.25">
      <c r="B43186" s="6"/>
      <c r="D43186" s="6"/>
      <c r="E43186" s="6"/>
      <c r="F43186" s="6"/>
      <c r="U43186" s="11"/>
      <c r="AO43186" s="11"/>
    </row>
    <row r="43187" spans="2:41" x14ac:dyDescent="0.25">
      <c r="B43187" s="6"/>
      <c r="D43187" s="6"/>
      <c r="E43187" s="6"/>
      <c r="F43187" s="6"/>
      <c r="U43187" s="11"/>
      <c r="AO43187" s="11"/>
    </row>
    <row r="43188" spans="2:41" x14ac:dyDescent="0.25">
      <c r="B43188" s="6"/>
      <c r="D43188" s="6"/>
      <c r="E43188" s="6"/>
      <c r="F43188" s="6"/>
      <c r="U43188" s="11"/>
      <c r="AO43188" s="11"/>
    </row>
    <row r="43189" spans="2:41" x14ac:dyDescent="0.25">
      <c r="B43189" s="6"/>
      <c r="D43189" s="6"/>
      <c r="E43189" s="6"/>
      <c r="F43189" s="6"/>
      <c r="U43189" s="11"/>
      <c r="AO43189" s="11"/>
    </row>
    <row r="43190" spans="2:41" x14ac:dyDescent="0.25">
      <c r="B43190" s="6"/>
      <c r="D43190" s="6"/>
      <c r="E43190" s="6"/>
      <c r="F43190" s="6"/>
      <c r="U43190" s="11"/>
      <c r="AO43190" s="11"/>
    </row>
    <row r="43191" spans="2:41" x14ac:dyDescent="0.25">
      <c r="B43191" s="6"/>
      <c r="D43191" s="6"/>
      <c r="E43191" s="6"/>
      <c r="F43191" s="6"/>
      <c r="U43191" s="11"/>
      <c r="AO43191" s="11"/>
    </row>
    <row r="43192" spans="2:41" x14ac:dyDescent="0.25">
      <c r="B43192" s="6"/>
      <c r="D43192" s="6"/>
      <c r="E43192" s="6"/>
      <c r="F43192" s="6"/>
      <c r="U43192" s="11"/>
      <c r="AO43192" s="11"/>
    </row>
    <row r="43193" spans="2:41" x14ac:dyDescent="0.25">
      <c r="B43193" s="6"/>
      <c r="D43193" s="6"/>
      <c r="E43193" s="6"/>
      <c r="F43193" s="6"/>
      <c r="U43193" s="11"/>
      <c r="AO43193" s="11"/>
    </row>
    <row r="43194" spans="2:41" x14ac:dyDescent="0.25">
      <c r="B43194" s="6"/>
      <c r="D43194" s="6"/>
      <c r="E43194" s="6"/>
      <c r="F43194" s="6"/>
      <c r="U43194" s="11"/>
      <c r="AO43194" s="11"/>
    </row>
    <row r="43195" spans="2:41" x14ac:dyDescent="0.25">
      <c r="B43195" s="6"/>
      <c r="D43195" s="6"/>
      <c r="E43195" s="6"/>
      <c r="F43195" s="6"/>
      <c r="U43195" s="11"/>
      <c r="AO43195" s="11"/>
    </row>
    <row r="43196" spans="2:41" x14ac:dyDescent="0.25">
      <c r="B43196" s="6"/>
      <c r="D43196" s="6"/>
      <c r="E43196" s="6"/>
      <c r="F43196" s="6"/>
      <c r="U43196" s="11"/>
      <c r="AO43196" s="11"/>
    </row>
    <row r="43197" spans="2:41" x14ac:dyDescent="0.25">
      <c r="B43197" s="6"/>
      <c r="D43197" s="6"/>
      <c r="E43197" s="6"/>
      <c r="F43197" s="6"/>
      <c r="U43197" s="11"/>
      <c r="AO43197" s="11"/>
    </row>
    <row r="43198" spans="2:41" x14ac:dyDescent="0.25">
      <c r="B43198" s="6"/>
      <c r="D43198" s="6"/>
      <c r="E43198" s="6"/>
      <c r="F43198" s="6"/>
      <c r="U43198" s="11"/>
      <c r="AO43198" s="11"/>
    </row>
    <row r="43199" spans="2:41" x14ac:dyDescent="0.25">
      <c r="B43199" s="6"/>
      <c r="D43199" s="6"/>
      <c r="E43199" s="6"/>
      <c r="F43199" s="6"/>
      <c r="U43199" s="11"/>
      <c r="AO43199" s="11"/>
    </row>
    <row r="43200" spans="2:41" x14ac:dyDescent="0.25">
      <c r="B43200" s="6"/>
      <c r="D43200" s="6"/>
      <c r="E43200" s="6"/>
      <c r="F43200" s="6"/>
      <c r="U43200" s="11"/>
      <c r="AO43200" s="11"/>
    </row>
    <row r="43201" spans="2:41" x14ac:dyDescent="0.25">
      <c r="B43201" s="6"/>
      <c r="D43201" s="6"/>
      <c r="E43201" s="6"/>
      <c r="F43201" s="6"/>
      <c r="U43201" s="11"/>
      <c r="AO43201" s="11"/>
    </row>
    <row r="43202" spans="2:41" x14ac:dyDescent="0.25">
      <c r="B43202" s="6"/>
      <c r="D43202" s="6"/>
      <c r="E43202" s="6"/>
      <c r="F43202" s="6"/>
      <c r="U43202" s="11"/>
      <c r="AO43202" s="11"/>
    </row>
    <row r="43203" spans="2:41" x14ac:dyDescent="0.25">
      <c r="B43203" s="6"/>
      <c r="D43203" s="6"/>
      <c r="E43203" s="6"/>
      <c r="F43203" s="6"/>
      <c r="U43203" s="11"/>
      <c r="AO43203" s="11"/>
    </row>
    <row r="43204" spans="2:41" x14ac:dyDescent="0.25">
      <c r="B43204" s="6"/>
      <c r="D43204" s="6"/>
      <c r="E43204" s="6"/>
      <c r="F43204" s="6"/>
      <c r="U43204" s="11"/>
      <c r="AO43204" s="11"/>
    </row>
    <row r="43205" spans="2:41" x14ac:dyDescent="0.25">
      <c r="B43205" s="6"/>
      <c r="D43205" s="6"/>
      <c r="E43205" s="6"/>
      <c r="F43205" s="6"/>
      <c r="U43205" s="11"/>
      <c r="AO43205" s="11"/>
    </row>
    <row r="43206" spans="2:41" x14ac:dyDescent="0.25">
      <c r="B43206" s="6"/>
      <c r="D43206" s="6"/>
      <c r="E43206" s="6"/>
      <c r="F43206" s="6"/>
      <c r="U43206" s="11"/>
      <c r="AO43206" s="11"/>
    </row>
    <row r="43207" spans="2:41" x14ac:dyDescent="0.25">
      <c r="B43207" s="6"/>
      <c r="D43207" s="6"/>
      <c r="E43207" s="6"/>
      <c r="F43207" s="6"/>
      <c r="U43207" s="11"/>
      <c r="AO43207" s="11"/>
    </row>
    <row r="43208" spans="2:41" x14ac:dyDescent="0.25">
      <c r="B43208" s="6"/>
      <c r="D43208" s="6"/>
      <c r="E43208" s="6"/>
      <c r="F43208" s="6"/>
      <c r="U43208" s="11"/>
      <c r="AO43208" s="11"/>
    </row>
    <row r="43209" spans="2:41" x14ac:dyDescent="0.25">
      <c r="B43209" s="6"/>
      <c r="D43209" s="6"/>
      <c r="E43209" s="6"/>
      <c r="F43209" s="6"/>
      <c r="U43209" s="11"/>
      <c r="AO43209" s="11"/>
    </row>
    <row r="43210" spans="2:41" x14ac:dyDescent="0.25">
      <c r="B43210" s="6"/>
      <c r="D43210" s="6"/>
      <c r="E43210" s="6"/>
      <c r="F43210" s="6"/>
      <c r="U43210" s="11"/>
      <c r="AO43210" s="11"/>
    </row>
    <row r="43211" spans="2:41" x14ac:dyDescent="0.25">
      <c r="B43211" s="6"/>
      <c r="D43211" s="6"/>
      <c r="E43211" s="6"/>
      <c r="F43211" s="6"/>
      <c r="U43211" s="11"/>
      <c r="AO43211" s="11"/>
    </row>
    <row r="43212" spans="2:41" x14ac:dyDescent="0.25">
      <c r="B43212" s="6"/>
      <c r="D43212" s="6"/>
      <c r="E43212" s="6"/>
      <c r="F43212" s="6"/>
      <c r="U43212" s="11"/>
      <c r="AO43212" s="11"/>
    </row>
    <row r="43213" spans="2:41" x14ac:dyDescent="0.25">
      <c r="B43213" s="6"/>
      <c r="D43213" s="6"/>
      <c r="E43213" s="6"/>
      <c r="F43213" s="6"/>
      <c r="U43213" s="11"/>
      <c r="AO43213" s="11"/>
    </row>
    <row r="43214" spans="2:41" x14ac:dyDescent="0.25">
      <c r="B43214" s="6"/>
      <c r="D43214" s="6"/>
      <c r="E43214" s="6"/>
      <c r="F43214" s="6"/>
      <c r="U43214" s="11"/>
      <c r="AO43214" s="11"/>
    </row>
    <row r="43215" spans="2:41" x14ac:dyDescent="0.25">
      <c r="B43215" s="6"/>
      <c r="D43215" s="6"/>
      <c r="E43215" s="6"/>
      <c r="F43215" s="6"/>
      <c r="U43215" s="11"/>
      <c r="AO43215" s="11"/>
    </row>
    <row r="43216" spans="2:41" x14ac:dyDescent="0.25">
      <c r="B43216" s="6"/>
      <c r="D43216" s="6"/>
      <c r="E43216" s="6"/>
      <c r="F43216" s="6"/>
      <c r="U43216" s="11"/>
      <c r="AO43216" s="11"/>
    </row>
    <row r="43217" spans="2:41" x14ac:dyDescent="0.25">
      <c r="B43217" s="6"/>
      <c r="D43217" s="6"/>
      <c r="E43217" s="6"/>
      <c r="F43217" s="6"/>
      <c r="U43217" s="11"/>
      <c r="AO43217" s="11"/>
    </row>
    <row r="43218" spans="2:41" x14ac:dyDescent="0.25">
      <c r="B43218" s="6"/>
      <c r="D43218" s="6"/>
      <c r="E43218" s="6"/>
      <c r="F43218" s="6"/>
      <c r="U43218" s="11"/>
      <c r="AO43218" s="11"/>
    </row>
    <row r="43219" spans="2:41" x14ac:dyDescent="0.25">
      <c r="B43219" s="6"/>
      <c r="D43219" s="6"/>
      <c r="E43219" s="6"/>
      <c r="F43219" s="6"/>
      <c r="U43219" s="11"/>
      <c r="AO43219" s="11"/>
    </row>
    <row r="43220" spans="2:41" x14ac:dyDescent="0.25">
      <c r="B43220" s="6"/>
      <c r="D43220" s="6"/>
      <c r="E43220" s="6"/>
      <c r="F43220" s="6"/>
      <c r="U43220" s="11"/>
      <c r="AO43220" s="11"/>
    </row>
    <row r="43221" spans="2:41" x14ac:dyDescent="0.25">
      <c r="B43221" s="6"/>
      <c r="D43221" s="6"/>
      <c r="E43221" s="6"/>
      <c r="F43221" s="6"/>
      <c r="U43221" s="11"/>
      <c r="AO43221" s="11"/>
    </row>
    <row r="43222" spans="2:41" x14ac:dyDescent="0.25">
      <c r="B43222" s="6"/>
      <c r="D43222" s="6"/>
      <c r="E43222" s="6"/>
      <c r="F43222" s="6"/>
      <c r="U43222" s="11"/>
      <c r="AO43222" s="11"/>
    </row>
    <row r="43223" spans="2:41" x14ac:dyDescent="0.25">
      <c r="B43223" s="6"/>
      <c r="D43223" s="6"/>
      <c r="E43223" s="6"/>
      <c r="F43223" s="6"/>
      <c r="U43223" s="11"/>
      <c r="AO43223" s="11"/>
    </row>
    <row r="43224" spans="2:41" x14ac:dyDescent="0.25">
      <c r="B43224" s="6"/>
      <c r="D43224" s="6"/>
      <c r="E43224" s="6"/>
      <c r="F43224" s="6"/>
      <c r="U43224" s="11"/>
      <c r="AO43224" s="11"/>
    </row>
    <row r="43225" spans="2:41" x14ac:dyDescent="0.25">
      <c r="B43225" s="6"/>
      <c r="D43225" s="6"/>
      <c r="E43225" s="6"/>
      <c r="F43225" s="6"/>
      <c r="U43225" s="11"/>
      <c r="AO43225" s="11"/>
    </row>
    <row r="43226" spans="2:41" x14ac:dyDescent="0.25">
      <c r="B43226" s="6"/>
      <c r="D43226" s="6"/>
      <c r="E43226" s="6"/>
      <c r="F43226" s="6"/>
      <c r="U43226" s="11"/>
      <c r="AO43226" s="11"/>
    </row>
    <row r="43227" spans="2:41" x14ac:dyDescent="0.25">
      <c r="B43227" s="6"/>
      <c r="D43227" s="6"/>
      <c r="E43227" s="6"/>
      <c r="F43227" s="6"/>
      <c r="U43227" s="11"/>
      <c r="AO43227" s="11"/>
    </row>
    <row r="43228" spans="2:41" x14ac:dyDescent="0.25">
      <c r="B43228" s="6"/>
      <c r="D43228" s="6"/>
      <c r="E43228" s="6"/>
      <c r="F43228" s="6"/>
      <c r="U43228" s="11"/>
      <c r="AO43228" s="11"/>
    </row>
    <row r="43229" spans="2:41" x14ac:dyDescent="0.25">
      <c r="B43229" s="6"/>
      <c r="D43229" s="6"/>
      <c r="E43229" s="6"/>
      <c r="F43229" s="6"/>
      <c r="U43229" s="11"/>
      <c r="AO43229" s="11"/>
    </row>
    <row r="43230" spans="2:41" x14ac:dyDescent="0.25">
      <c r="B43230" s="6"/>
      <c r="D43230" s="6"/>
      <c r="E43230" s="6"/>
      <c r="F43230" s="6"/>
      <c r="U43230" s="11"/>
      <c r="AO43230" s="11"/>
    </row>
    <row r="43231" spans="2:41" x14ac:dyDescent="0.25">
      <c r="B43231" s="6"/>
      <c r="D43231" s="6"/>
      <c r="E43231" s="6"/>
      <c r="F43231" s="6"/>
      <c r="U43231" s="11"/>
      <c r="AO43231" s="11"/>
    </row>
    <row r="43232" spans="2:41" x14ac:dyDescent="0.25">
      <c r="B43232" s="6"/>
      <c r="D43232" s="6"/>
      <c r="E43232" s="6"/>
      <c r="F43232" s="6"/>
      <c r="U43232" s="11"/>
      <c r="AO43232" s="11"/>
    </row>
    <row r="43233" spans="2:41" x14ac:dyDescent="0.25">
      <c r="B43233" s="6"/>
      <c r="D43233" s="6"/>
      <c r="E43233" s="6"/>
      <c r="F43233" s="6"/>
      <c r="U43233" s="11"/>
      <c r="AO43233" s="11"/>
    </row>
    <row r="43234" spans="2:41" x14ac:dyDescent="0.25">
      <c r="B43234" s="6"/>
      <c r="D43234" s="6"/>
      <c r="E43234" s="6"/>
      <c r="F43234" s="6"/>
      <c r="U43234" s="11"/>
      <c r="AO43234" s="11"/>
    </row>
    <row r="43235" spans="2:41" x14ac:dyDescent="0.25">
      <c r="B43235" s="6"/>
      <c r="D43235" s="6"/>
      <c r="E43235" s="6"/>
      <c r="F43235" s="6"/>
      <c r="U43235" s="11"/>
      <c r="AO43235" s="11"/>
    </row>
    <row r="43236" spans="2:41" x14ac:dyDescent="0.25">
      <c r="B43236" s="6"/>
      <c r="D43236" s="6"/>
      <c r="E43236" s="6"/>
      <c r="F43236" s="6"/>
      <c r="U43236" s="11"/>
      <c r="AO43236" s="11"/>
    </row>
    <row r="43237" spans="2:41" x14ac:dyDescent="0.25">
      <c r="B43237" s="6"/>
      <c r="D43237" s="6"/>
      <c r="E43237" s="6"/>
      <c r="F43237" s="6"/>
      <c r="U43237" s="11"/>
      <c r="AO43237" s="11"/>
    </row>
    <row r="43238" spans="2:41" x14ac:dyDescent="0.25">
      <c r="B43238" s="6"/>
      <c r="D43238" s="6"/>
      <c r="E43238" s="6"/>
      <c r="F43238" s="6"/>
      <c r="U43238" s="11"/>
      <c r="AO43238" s="11"/>
    </row>
    <row r="43239" spans="2:41" x14ac:dyDescent="0.25">
      <c r="B43239" s="6"/>
      <c r="D43239" s="6"/>
      <c r="E43239" s="6"/>
      <c r="F43239" s="6"/>
      <c r="U43239" s="11"/>
      <c r="AO43239" s="11"/>
    </row>
    <row r="43240" spans="2:41" x14ac:dyDescent="0.25">
      <c r="B43240" s="6"/>
      <c r="D43240" s="6"/>
      <c r="E43240" s="6"/>
      <c r="F43240" s="6"/>
      <c r="U43240" s="11"/>
      <c r="AO43240" s="11"/>
    </row>
    <row r="43241" spans="2:41" x14ac:dyDescent="0.25">
      <c r="B43241" s="6"/>
      <c r="D43241" s="6"/>
      <c r="E43241" s="6"/>
      <c r="F43241" s="6"/>
      <c r="U43241" s="11"/>
      <c r="AO43241" s="11"/>
    </row>
    <row r="43242" spans="2:41" x14ac:dyDescent="0.25">
      <c r="B43242" s="6"/>
      <c r="D43242" s="6"/>
      <c r="E43242" s="6"/>
      <c r="F43242" s="6"/>
      <c r="U43242" s="11"/>
      <c r="AO43242" s="11"/>
    </row>
    <row r="43243" spans="2:41" x14ac:dyDescent="0.25">
      <c r="B43243" s="6"/>
      <c r="D43243" s="6"/>
      <c r="E43243" s="6"/>
      <c r="F43243" s="6"/>
      <c r="U43243" s="11"/>
      <c r="AO43243" s="11"/>
    </row>
    <row r="43244" spans="2:41" x14ac:dyDescent="0.25">
      <c r="B43244" s="6"/>
      <c r="D43244" s="6"/>
      <c r="E43244" s="6"/>
      <c r="F43244" s="6"/>
      <c r="U43244" s="11"/>
      <c r="AO43244" s="11"/>
    </row>
    <row r="43245" spans="2:41" x14ac:dyDescent="0.25">
      <c r="B43245" s="6"/>
      <c r="D43245" s="6"/>
      <c r="E43245" s="6"/>
      <c r="F43245" s="6"/>
      <c r="U43245" s="11"/>
      <c r="AO43245" s="11"/>
    </row>
    <row r="43246" spans="2:41" x14ac:dyDescent="0.25">
      <c r="B43246" s="6"/>
      <c r="D43246" s="6"/>
      <c r="E43246" s="6"/>
      <c r="F43246" s="6"/>
      <c r="U43246" s="11"/>
      <c r="AO43246" s="11"/>
    </row>
    <row r="43247" spans="2:41" x14ac:dyDescent="0.25">
      <c r="B43247" s="6"/>
      <c r="D43247" s="6"/>
      <c r="E43247" s="6"/>
      <c r="F43247" s="6"/>
      <c r="U43247" s="11"/>
      <c r="AO43247" s="11"/>
    </row>
    <row r="43248" spans="2:41" x14ac:dyDescent="0.25">
      <c r="B43248" s="6"/>
      <c r="D43248" s="6"/>
      <c r="E43248" s="6"/>
      <c r="F43248" s="6"/>
      <c r="U43248" s="11"/>
      <c r="AO43248" s="11"/>
    </row>
    <row r="43249" spans="2:41" x14ac:dyDescent="0.25">
      <c r="B43249" s="6"/>
      <c r="D43249" s="6"/>
      <c r="E43249" s="6"/>
      <c r="F43249" s="6"/>
      <c r="U43249" s="11"/>
      <c r="AO43249" s="11"/>
    </row>
    <row r="43250" spans="2:41" x14ac:dyDescent="0.25">
      <c r="B43250" s="6"/>
      <c r="D43250" s="6"/>
      <c r="E43250" s="6"/>
      <c r="F43250" s="6"/>
      <c r="U43250" s="11"/>
      <c r="AO43250" s="11"/>
    </row>
    <row r="43251" spans="2:41" x14ac:dyDescent="0.25">
      <c r="B43251" s="6"/>
      <c r="D43251" s="6"/>
      <c r="E43251" s="6"/>
      <c r="F43251" s="6"/>
      <c r="U43251" s="11"/>
      <c r="AO43251" s="11"/>
    </row>
    <row r="43252" spans="2:41" x14ac:dyDescent="0.25">
      <c r="B43252" s="6"/>
      <c r="D43252" s="6"/>
      <c r="E43252" s="6"/>
      <c r="F43252" s="6"/>
      <c r="U43252" s="11"/>
      <c r="AO43252" s="11"/>
    </row>
    <row r="43253" spans="2:41" x14ac:dyDescent="0.25">
      <c r="B43253" s="6"/>
      <c r="D43253" s="6"/>
      <c r="E43253" s="6"/>
      <c r="F43253" s="6"/>
      <c r="U43253" s="11"/>
      <c r="AO43253" s="11"/>
    </row>
    <row r="43254" spans="2:41" x14ac:dyDescent="0.25">
      <c r="B43254" s="6"/>
      <c r="D43254" s="6"/>
      <c r="E43254" s="6"/>
      <c r="F43254" s="6"/>
      <c r="U43254" s="11"/>
      <c r="AO43254" s="11"/>
    </row>
    <row r="43255" spans="2:41" x14ac:dyDescent="0.25">
      <c r="B43255" s="6"/>
      <c r="D43255" s="6"/>
      <c r="E43255" s="6"/>
      <c r="F43255" s="6"/>
      <c r="U43255" s="11"/>
      <c r="AO43255" s="11"/>
    </row>
    <row r="43256" spans="2:41" x14ac:dyDescent="0.25">
      <c r="B43256" s="6"/>
      <c r="D43256" s="6"/>
      <c r="E43256" s="6"/>
      <c r="F43256" s="6"/>
      <c r="U43256" s="11"/>
      <c r="AO43256" s="11"/>
    </row>
    <row r="43257" spans="2:41" x14ac:dyDescent="0.25">
      <c r="B43257" s="6"/>
      <c r="D43257" s="6"/>
      <c r="E43257" s="6"/>
      <c r="F43257" s="6"/>
      <c r="U43257" s="11"/>
      <c r="AO43257" s="11"/>
    </row>
    <row r="43258" spans="2:41" x14ac:dyDescent="0.25">
      <c r="B43258" s="6"/>
      <c r="D43258" s="6"/>
      <c r="E43258" s="6"/>
      <c r="F43258" s="6"/>
      <c r="U43258" s="11"/>
      <c r="AO43258" s="11"/>
    </row>
    <row r="43259" spans="2:41" x14ac:dyDescent="0.25">
      <c r="B43259" s="6"/>
      <c r="D43259" s="6"/>
      <c r="E43259" s="6"/>
      <c r="F43259" s="6"/>
      <c r="U43259" s="11"/>
      <c r="AO43259" s="11"/>
    </row>
    <row r="43260" spans="2:41" x14ac:dyDescent="0.25">
      <c r="B43260" s="6"/>
      <c r="D43260" s="6"/>
      <c r="E43260" s="6"/>
      <c r="F43260" s="6"/>
      <c r="U43260" s="11"/>
      <c r="AO43260" s="11"/>
    </row>
    <row r="43261" spans="2:41" x14ac:dyDescent="0.25">
      <c r="B43261" s="6"/>
      <c r="D43261" s="6"/>
      <c r="E43261" s="6"/>
      <c r="F43261" s="6"/>
      <c r="U43261" s="11"/>
      <c r="AO43261" s="11"/>
    </row>
    <row r="43262" spans="2:41" x14ac:dyDescent="0.25">
      <c r="B43262" s="6"/>
      <c r="D43262" s="6"/>
      <c r="E43262" s="6"/>
      <c r="F43262" s="6"/>
      <c r="U43262" s="11"/>
      <c r="AO43262" s="11"/>
    </row>
    <row r="43263" spans="2:41" x14ac:dyDescent="0.25">
      <c r="B43263" s="6"/>
      <c r="D43263" s="6"/>
      <c r="E43263" s="6"/>
      <c r="F43263" s="6"/>
      <c r="U43263" s="11"/>
      <c r="AO43263" s="11"/>
    </row>
    <row r="43264" spans="2:41" x14ac:dyDescent="0.25">
      <c r="B43264" s="6"/>
      <c r="D43264" s="6"/>
      <c r="E43264" s="6"/>
      <c r="F43264" s="6"/>
      <c r="U43264" s="11"/>
      <c r="AO43264" s="11"/>
    </row>
    <row r="43265" spans="2:41" x14ac:dyDescent="0.25">
      <c r="B43265" s="6"/>
      <c r="D43265" s="6"/>
      <c r="E43265" s="6"/>
      <c r="F43265" s="6"/>
      <c r="U43265" s="11"/>
      <c r="AO43265" s="11"/>
    </row>
    <row r="43266" spans="2:41" x14ac:dyDescent="0.25">
      <c r="B43266" s="6"/>
      <c r="D43266" s="6"/>
      <c r="E43266" s="6"/>
      <c r="F43266" s="6"/>
      <c r="U43266" s="11"/>
      <c r="AO43266" s="11"/>
    </row>
    <row r="43267" spans="2:41" x14ac:dyDescent="0.25">
      <c r="B43267" s="6"/>
      <c r="D43267" s="6"/>
      <c r="E43267" s="6"/>
      <c r="F43267" s="6"/>
      <c r="U43267" s="11"/>
      <c r="AO43267" s="11"/>
    </row>
    <row r="43268" spans="2:41" x14ac:dyDescent="0.25">
      <c r="B43268" s="6"/>
      <c r="D43268" s="6"/>
      <c r="E43268" s="6"/>
      <c r="F43268" s="6"/>
      <c r="U43268" s="11"/>
      <c r="AO43268" s="11"/>
    </row>
    <row r="43269" spans="2:41" x14ac:dyDescent="0.25">
      <c r="B43269" s="6"/>
      <c r="D43269" s="6"/>
      <c r="E43269" s="6"/>
      <c r="F43269" s="6"/>
      <c r="U43269" s="11"/>
      <c r="AO43269" s="11"/>
    </row>
    <row r="43270" spans="2:41" x14ac:dyDescent="0.25">
      <c r="B43270" s="6"/>
      <c r="D43270" s="6"/>
      <c r="E43270" s="6"/>
      <c r="F43270" s="6"/>
      <c r="U43270" s="11"/>
      <c r="AO43270" s="11"/>
    </row>
    <row r="43271" spans="2:41" x14ac:dyDescent="0.25">
      <c r="B43271" s="6"/>
      <c r="D43271" s="6"/>
      <c r="E43271" s="6"/>
      <c r="F43271" s="6"/>
      <c r="U43271" s="11"/>
      <c r="AO43271" s="11"/>
    </row>
    <row r="43272" spans="2:41" x14ac:dyDescent="0.25">
      <c r="B43272" s="6"/>
      <c r="D43272" s="6"/>
      <c r="E43272" s="6"/>
      <c r="F43272" s="6"/>
      <c r="U43272" s="11"/>
      <c r="AO43272" s="11"/>
    </row>
    <row r="43273" spans="2:41" x14ac:dyDescent="0.25">
      <c r="B43273" s="6"/>
      <c r="D43273" s="6"/>
      <c r="E43273" s="6"/>
      <c r="F43273" s="6"/>
      <c r="U43273" s="11"/>
      <c r="AO43273" s="11"/>
    </row>
    <row r="43274" spans="2:41" x14ac:dyDescent="0.25">
      <c r="B43274" s="6"/>
      <c r="D43274" s="6"/>
      <c r="E43274" s="6"/>
      <c r="F43274" s="6"/>
      <c r="U43274" s="11"/>
      <c r="AO43274" s="11"/>
    </row>
    <row r="43275" spans="2:41" x14ac:dyDescent="0.25">
      <c r="B43275" s="6"/>
      <c r="D43275" s="6"/>
      <c r="E43275" s="6"/>
      <c r="F43275" s="6"/>
      <c r="U43275" s="11"/>
      <c r="AO43275" s="11"/>
    </row>
    <row r="43276" spans="2:41" x14ac:dyDescent="0.25">
      <c r="B43276" s="6"/>
      <c r="D43276" s="6"/>
      <c r="E43276" s="6"/>
      <c r="F43276" s="6"/>
      <c r="U43276" s="11"/>
      <c r="AO43276" s="11"/>
    </row>
    <row r="43277" spans="2:41" x14ac:dyDescent="0.25">
      <c r="B43277" s="6"/>
      <c r="D43277" s="6"/>
      <c r="E43277" s="6"/>
      <c r="F43277" s="6"/>
      <c r="U43277" s="11"/>
      <c r="AO43277" s="11"/>
    </row>
    <row r="43278" spans="2:41" x14ac:dyDescent="0.25">
      <c r="B43278" s="6"/>
      <c r="D43278" s="6"/>
      <c r="E43278" s="6"/>
      <c r="F43278" s="6"/>
      <c r="U43278" s="11"/>
      <c r="AO43278" s="11"/>
    </row>
    <row r="43279" spans="2:41" x14ac:dyDescent="0.25">
      <c r="B43279" s="6"/>
      <c r="D43279" s="6"/>
      <c r="E43279" s="6"/>
      <c r="F43279" s="6"/>
      <c r="U43279" s="11"/>
      <c r="AO43279" s="11"/>
    </row>
    <row r="43280" spans="2:41" x14ac:dyDescent="0.25">
      <c r="B43280" s="6"/>
      <c r="D43280" s="6"/>
      <c r="E43280" s="6"/>
      <c r="F43280" s="6"/>
      <c r="U43280" s="11"/>
      <c r="AO43280" s="11"/>
    </row>
    <row r="43281" spans="2:41" x14ac:dyDescent="0.25">
      <c r="B43281" s="6"/>
      <c r="D43281" s="6"/>
      <c r="E43281" s="6"/>
      <c r="F43281" s="6"/>
      <c r="U43281" s="11"/>
      <c r="AO43281" s="11"/>
    </row>
    <row r="43282" spans="2:41" x14ac:dyDescent="0.25">
      <c r="B43282" s="6"/>
      <c r="D43282" s="6"/>
      <c r="E43282" s="6"/>
      <c r="F43282" s="6"/>
      <c r="U43282" s="11"/>
      <c r="AO43282" s="11"/>
    </row>
    <row r="43283" spans="2:41" x14ac:dyDescent="0.25">
      <c r="B43283" s="6"/>
      <c r="D43283" s="6"/>
      <c r="E43283" s="6"/>
      <c r="F43283" s="6"/>
      <c r="U43283" s="11"/>
      <c r="AO43283" s="11"/>
    </row>
    <row r="43284" spans="2:41" x14ac:dyDescent="0.25">
      <c r="B43284" s="6"/>
      <c r="D43284" s="6"/>
      <c r="E43284" s="6"/>
      <c r="F43284" s="6"/>
      <c r="U43284" s="11"/>
      <c r="AO43284" s="11"/>
    </row>
    <row r="43285" spans="2:41" x14ac:dyDescent="0.25">
      <c r="B43285" s="6"/>
      <c r="D43285" s="6"/>
      <c r="E43285" s="6"/>
      <c r="F43285" s="6"/>
      <c r="U43285" s="11"/>
      <c r="AO43285" s="11"/>
    </row>
    <row r="43286" spans="2:41" x14ac:dyDescent="0.25">
      <c r="B43286" s="6"/>
      <c r="D43286" s="6"/>
      <c r="E43286" s="6"/>
      <c r="F43286" s="6"/>
      <c r="U43286" s="11"/>
      <c r="AO43286" s="11"/>
    </row>
    <row r="43287" spans="2:41" x14ac:dyDescent="0.25">
      <c r="B43287" s="6"/>
      <c r="D43287" s="6"/>
      <c r="E43287" s="6"/>
      <c r="F43287" s="6"/>
      <c r="U43287" s="11"/>
      <c r="AO43287" s="11"/>
    </row>
    <row r="43288" spans="2:41" x14ac:dyDescent="0.25">
      <c r="B43288" s="6"/>
      <c r="D43288" s="6"/>
      <c r="E43288" s="6"/>
      <c r="F43288" s="6"/>
      <c r="U43288" s="11"/>
      <c r="AO43288" s="11"/>
    </row>
    <row r="43289" spans="2:41" x14ac:dyDescent="0.25">
      <c r="B43289" s="6"/>
      <c r="D43289" s="6"/>
      <c r="E43289" s="6"/>
      <c r="F43289" s="6"/>
      <c r="U43289" s="11"/>
      <c r="AO43289" s="11"/>
    </row>
    <row r="43290" spans="2:41" x14ac:dyDescent="0.25">
      <c r="B43290" s="6"/>
      <c r="D43290" s="6"/>
      <c r="E43290" s="6"/>
      <c r="F43290" s="6"/>
      <c r="U43290" s="11"/>
      <c r="AO43290" s="11"/>
    </row>
    <row r="43291" spans="2:41" x14ac:dyDescent="0.25">
      <c r="B43291" s="6"/>
      <c r="D43291" s="6"/>
      <c r="E43291" s="6"/>
      <c r="F43291" s="6"/>
      <c r="U43291" s="11"/>
      <c r="AO43291" s="11"/>
    </row>
    <row r="43292" spans="2:41" x14ac:dyDescent="0.25">
      <c r="B43292" s="6"/>
      <c r="D43292" s="6"/>
      <c r="E43292" s="6"/>
      <c r="F43292" s="6"/>
      <c r="U43292" s="11"/>
      <c r="AO43292" s="11"/>
    </row>
    <row r="43293" spans="2:41" x14ac:dyDescent="0.25">
      <c r="B43293" s="6"/>
      <c r="D43293" s="6"/>
      <c r="E43293" s="6"/>
      <c r="F43293" s="6"/>
      <c r="U43293" s="11"/>
      <c r="AO43293" s="11"/>
    </row>
    <row r="43294" spans="2:41" x14ac:dyDescent="0.25">
      <c r="B43294" s="6"/>
      <c r="D43294" s="6"/>
      <c r="E43294" s="6"/>
      <c r="F43294" s="6"/>
      <c r="U43294" s="11"/>
      <c r="AO43294" s="11"/>
    </row>
    <row r="43295" spans="2:41" x14ac:dyDescent="0.25">
      <c r="B43295" s="6"/>
      <c r="D43295" s="6"/>
      <c r="E43295" s="6"/>
      <c r="F43295" s="6"/>
      <c r="U43295" s="11"/>
      <c r="AO43295" s="11"/>
    </row>
    <row r="43296" spans="2:41" x14ac:dyDescent="0.25">
      <c r="B43296" s="6"/>
      <c r="D43296" s="6"/>
      <c r="E43296" s="6"/>
      <c r="F43296" s="6"/>
      <c r="U43296" s="11"/>
      <c r="AO43296" s="11"/>
    </row>
    <row r="43297" spans="2:41" x14ac:dyDescent="0.25">
      <c r="B43297" s="6"/>
      <c r="D43297" s="6"/>
      <c r="E43297" s="6"/>
      <c r="F43297" s="6"/>
      <c r="U43297" s="11"/>
      <c r="AO43297" s="11"/>
    </row>
    <row r="43298" spans="2:41" x14ac:dyDescent="0.25">
      <c r="B43298" s="6"/>
      <c r="D43298" s="6"/>
      <c r="E43298" s="6"/>
      <c r="F43298" s="6"/>
      <c r="U43298" s="11"/>
      <c r="AO43298" s="11"/>
    </row>
    <row r="43299" spans="2:41" x14ac:dyDescent="0.25">
      <c r="B43299" s="6"/>
      <c r="D43299" s="6"/>
      <c r="E43299" s="6"/>
      <c r="F43299" s="6"/>
      <c r="U43299" s="11"/>
      <c r="AO43299" s="11"/>
    </row>
    <row r="43300" spans="2:41" x14ac:dyDescent="0.25">
      <c r="B43300" s="6"/>
      <c r="D43300" s="6"/>
      <c r="E43300" s="6"/>
      <c r="F43300" s="6"/>
      <c r="U43300" s="11"/>
      <c r="AO43300" s="11"/>
    </row>
    <row r="43301" spans="2:41" x14ac:dyDescent="0.25">
      <c r="B43301" s="6"/>
      <c r="D43301" s="6"/>
      <c r="E43301" s="6"/>
      <c r="F43301" s="6"/>
      <c r="U43301" s="11"/>
      <c r="AO43301" s="11"/>
    </row>
    <row r="43302" spans="2:41" x14ac:dyDescent="0.25">
      <c r="B43302" s="6"/>
      <c r="D43302" s="6"/>
      <c r="E43302" s="6"/>
      <c r="F43302" s="6"/>
      <c r="U43302" s="11"/>
      <c r="AO43302" s="11"/>
    </row>
    <row r="43303" spans="2:41" x14ac:dyDescent="0.25">
      <c r="B43303" s="6"/>
      <c r="D43303" s="6"/>
      <c r="E43303" s="6"/>
      <c r="F43303" s="6"/>
      <c r="U43303" s="11"/>
      <c r="AO43303" s="11"/>
    </row>
    <row r="43304" spans="2:41" x14ac:dyDescent="0.25">
      <c r="B43304" s="6"/>
      <c r="D43304" s="6"/>
      <c r="E43304" s="6"/>
      <c r="F43304" s="6"/>
      <c r="U43304" s="11"/>
      <c r="AO43304" s="11"/>
    </row>
    <row r="43305" spans="2:41" x14ac:dyDescent="0.25">
      <c r="B43305" s="6"/>
      <c r="D43305" s="6"/>
      <c r="E43305" s="6"/>
      <c r="F43305" s="6"/>
      <c r="U43305" s="11"/>
      <c r="AO43305" s="11"/>
    </row>
    <row r="43306" spans="2:41" x14ac:dyDescent="0.25">
      <c r="B43306" s="6"/>
      <c r="D43306" s="6"/>
      <c r="E43306" s="6"/>
      <c r="F43306" s="6"/>
      <c r="U43306" s="11"/>
      <c r="AO43306" s="11"/>
    </row>
    <row r="43307" spans="2:41" x14ac:dyDescent="0.25">
      <c r="B43307" s="6"/>
      <c r="D43307" s="6"/>
      <c r="E43307" s="6"/>
      <c r="F43307" s="6"/>
      <c r="U43307" s="11"/>
      <c r="AO43307" s="11"/>
    </row>
    <row r="43308" spans="2:41" x14ac:dyDescent="0.25">
      <c r="B43308" s="6"/>
      <c r="D43308" s="6"/>
      <c r="E43308" s="6"/>
      <c r="F43308" s="6"/>
      <c r="U43308" s="11"/>
      <c r="AO43308" s="11"/>
    </row>
    <row r="43309" spans="2:41" x14ac:dyDescent="0.25">
      <c r="B43309" s="6"/>
      <c r="D43309" s="6"/>
      <c r="E43309" s="6"/>
      <c r="F43309" s="6"/>
      <c r="U43309" s="11"/>
      <c r="AO43309" s="11"/>
    </row>
    <row r="43310" spans="2:41" x14ac:dyDescent="0.25">
      <c r="B43310" s="6"/>
      <c r="D43310" s="6"/>
      <c r="E43310" s="6"/>
      <c r="F43310" s="6"/>
      <c r="U43310" s="11"/>
      <c r="AO43310" s="11"/>
    </row>
    <row r="43311" spans="2:41" x14ac:dyDescent="0.25">
      <c r="B43311" s="6"/>
      <c r="D43311" s="6"/>
      <c r="E43311" s="6"/>
      <c r="F43311" s="6"/>
      <c r="U43311" s="11"/>
      <c r="AO43311" s="11"/>
    </row>
    <row r="43312" spans="2:41" x14ac:dyDescent="0.25">
      <c r="B43312" s="6"/>
      <c r="D43312" s="6"/>
      <c r="E43312" s="6"/>
      <c r="F43312" s="6"/>
      <c r="U43312" s="11"/>
      <c r="AO43312" s="11"/>
    </row>
    <row r="43313" spans="2:41" x14ac:dyDescent="0.25">
      <c r="B43313" s="6"/>
      <c r="D43313" s="6"/>
      <c r="E43313" s="6"/>
      <c r="F43313" s="6"/>
      <c r="U43313" s="11"/>
      <c r="AO43313" s="11"/>
    </row>
    <row r="43314" spans="2:41" x14ac:dyDescent="0.25">
      <c r="B43314" s="6"/>
      <c r="D43314" s="6"/>
      <c r="E43314" s="6"/>
      <c r="F43314" s="6"/>
      <c r="U43314" s="11"/>
      <c r="AO43314" s="11"/>
    </row>
    <row r="43315" spans="2:41" x14ac:dyDescent="0.25">
      <c r="B43315" s="6"/>
      <c r="D43315" s="6"/>
      <c r="E43315" s="6"/>
      <c r="F43315" s="6"/>
      <c r="U43315" s="11"/>
      <c r="AO43315" s="11"/>
    </row>
    <row r="43316" spans="2:41" x14ac:dyDescent="0.25">
      <c r="B43316" s="6"/>
      <c r="D43316" s="6"/>
      <c r="E43316" s="6"/>
      <c r="F43316" s="6"/>
      <c r="U43316" s="11"/>
      <c r="AO43316" s="11"/>
    </row>
    <row r="43317" spans="2:41" x14ac:dyDescent="0.25">
      <c r="B43317" s="6"/>
      <c r="D43317" s="6"/>
      <c r="E43317" s="6"/>
      <c r="F43317" s="6"/>
      <c r="U43317" s="11"/>
      <c r="AO43317" s="11"/>
    </row>
    <row r="43318" spans="2:41" x14ac:dyDescent="0.25">
      <c r="B43318" s="6"/>
      <c r="D43318" s="6"/>
      <c r="E43318" s="6"/>
      <c r="F43318" s="6"/>
      <c r="U43318" s="11"/>
      <c r="AO43318" s="11"/>
    </row>
    <row r="43319" spans="2:41" x14ac:dyDescent="0.25">
      <c r="B43319" s="6"/>
      <c r="D43319" s="6"/>
      <c r="E43319" s="6"/>
      <c r="F43319" s="6"/>
      <c r="U43319" s="11"/>
      <c r="AO43319" s="11"/>
    </row>
    <row r="43320" spans="2:41" x14ac:dyDescent="0.25">
      <c r="B43320" s="6"/>
      <c r="D43320" s="6"/>
      <c r="E43320" s="6"/>
      <c r="F43320" s="6"/>
      <c r="U43320" s="11"/>
      <c r="AO43320" s="11"/>
    </row>
    <row r="43321" spans="2:41" x14ac:dyDescent="0.25">
      <c r="B43321" s="6"/>
      <c r="D43321" s="6"/>
      <c r="E43321" s="6"/>
      <c r="F43321" s="6"/>
      <c r="U43321" s="11"/>
      <c r="AO43321" s="11"/>
    </row>
    <row r="43322" spans="2:41" x14ac:dyDescent="0.25">
      <c r="B43322" s="6"/>
      <c r="D43322" s="6"/>
      <c r="E43322" s="6"/>
      <c r="F43322" s="6"/>
      <c r="U43322" s="11"/>
      <c r="AO43322" s="11"/>
    </row>
    <row r="43323" spans="2:41" x14ac:dyDescent="0.25">
      <c r="B43323" s="6"/>
      <c r="D43323" s="6"/>
      <c r="E43323" s="6"/>
      <c r="F43323" s="6"/>
      <c r="U43323" s="11"/>
      <c r="AO43323" s="11"/>
    </row>
    <row r="43324" spans="2:41" x14ac:dyDescent="0.25">
      <c r="B43324" s="6"/>
      <c r="D43324" s="6"/>
      <c r="E43324" s="6"/>
      <c r="F43324" s="6"/>
      <c r="U43324" s="11"/>
      <c r="AO43324" s="11"/>
    </row>
    <row r="43325" spans="2:41" x14ac:dyDescent="0.25">
      <c r="B43325" s="6"/>
      <c r="D43325" s="6"/>
      <c r="E43325" s="6"/>
      <c r="F43325" s="6"/>
      <c r="U43325" s="11"/>
      <c r="AO43325" s="11"/>
    </row>
    <row r="43326" spans="2:41" x14ac:dyDescent="0.25">
      <c r="B43326" s="6"/>
      <c r="D43326" s="6"/>
      <c r="E43326" s="6"/>
      <c r="F43326" s="6"/>
      <c r="U43326" s="11"/>
      <c r="AO43326" s="11"/>
    </row>
    <row r="43327" spans="2:41" x14ac:dyDescent="0.25">
      <c r="B43327" s="6"/>
      <c r="D43327" s="6"/>
      <c r="E43327" s="6"/>
      <c r="F43327" s="6"/>
      <c r="U43327" s="11"/>
      <c r="AO43327" s="11"/>
    </row>
    <row r="43328" spans="2:41" x14ac:dyDescent="0.25">
      <c r="B43328" s="6"/>
      <c r="D43328" s="6"/>
      <c r="E43328" s="6"/>
      <c r="F43328" s="6"/>
      <c r="U43328" s="11"/>
      <c r="AO43328" s="11"/>
    </row>
    <row r="43329" spans="2:41" x14ac:dyDescent="0.25">
      <c r="B43329" s="6"/>
      <c r="D43329" s="6"/>
      <c r="E43329" s="6"/>
      <c r="F43329" s="6"/>
      <c r="U43329" s="11"/>
      <c r="AO43329" s="11"/>
    </row>
    <row r="43330" spans="2:41" x14ac:dyDescent="0.25">
      <c r="B43330" s="6"/>
      <c r="D43330" s="6"/>
      <c r="E43330" s="6"/>
      <c r="F43330" s="6"/>
      <c r="U43330" s="11"/>
      <c r="AO43330" s="11"/>
    </row>
    <row r="43331" spans="2:41" x14ac:dyDescent="0.25">
      <c r="B43331" s="6"/>
      <c r="D43331" s="6"/>
      <c r="E43331" s="6"/>
      <c r="F43331" s="6"/>
      <c r="U43331" s="11"/>
      <c r="AO43331" s="11"/>
    </row>
    <row r="43332" spans="2:41" x14ac:dyDescent="0.25">
      <c r="B43332" s="6"/>
      <c r="D43332" s="6"/>
      <c r="E43332" s="6"/>
      <c r="F43332" s="6"/>
      <c r="U43332" s="11"/>
      <c r="AO43332" s="11"/>
    </row>
    <row r="43333" spans="2:41" x14ac:dyDescent="0.25">
      <c r="B43333" s="6"/>
      <c r="D43333" s="6"/>
      <c r="E43333" s="6"/>
      <c r="F43333" s="6"/>
      <c r="U43333" s="11"/>
      <c r="AO43333" s="11"/>
    </row>
    <row r="43334" spans="2:41" x14ac:dyDescent="0.25">
      <c r="B43334" s="6"/>
      <c r="D43334" s="6"/>
      <c r="E43334" s="6"/>
      <c r="F43334" s="6"/>
      <c r="U43334" s="11"/>
      <c r="AO43334" s="11"/>
    </row>
    <row r="43335" spans="2:41" x14ac:dyDescent="0.25">
      <c r="B43335" s="6"/>
      <c r="D43335" s="6"/>
      <c r="E43335" s="6"/>
      <c r="F43335" s="6"/>
      <c r="U43335" s="11"/>
      <c r="AO43335" s="11"/>
    </row>
    <row r="43336" spans="2:41" x14ac:dyDescent="0.25">
      <c r="B43336" s="6"/>
      <c r="D43336" s="6"/>
      <c r="E43336" s="6"/>
      <c r="F43336" s="6"/>
      <c r="U43336" s="11"/>
      <c r="AO43336" s="11"/>
    </row>
    <row r="43337" spans="2:41" x14ac:dyDescent="0.25">
      <c r="B43337" s="6"/>
      <c r="D43337" s="6"/>
      <c r="E43337" s="6"/>
      <c r="F43337" s="6"/>
      <c r="U43337" s="11"/>
      <c r="AO43337" s="11"/>
    </row>
    <row r="43338" spans="2:41" x14ac:dyDescent="0.25">
      <c r="B43338" s="6"/>
      <c r="D43338" s="6"/>
      <c r="E43338" s="6"/>
      <c r="F43338" s="6"/>
      <c r="U43338" s="11"/>
      <c r="AO43338" s="11"/>
    </row>
    <row r="43339" spans="2:41" x14ac:dyDescent="0.25">
      <c r="B43339" s="6"/>
      <c r="D43339" s="6"/>
      <c r="E43339" s="6"/>
      <c r="F43339" s="6"/>
      <c r="U43339" s="11"/>
      <c r="AO43339" s="11"/>
    </row>
    <row r="43340" spans="2:41" x14ac:dyDescent="0.25">
      <c r="B43340" s="6"/>
      <c r="D43340" s="6"/>
      <c r="E43340" s="6"/>
      <c r="F43340" s="6"/>
      <c r="U43340" s="11"/>
      <c r="AO43340" s="11"/>
    </row>
    <row r="43341" spans="2:41" x14ac:dyDescent="0.25">
      <c r="B43341" s="6"/>
      <c r="D43341" s="6"/>
      <c r="E43341" s="6"/>
      <c r="F43341" s="6"/>
      <c r="U43341" s="11"/>
      <c r="AO43341" s="11"/>
    </row>
    <row r="43342" spans="2:41" x14ac:dyDescent="0.25">
      <c r="B43342" s="6"/>
      <c r="D43342" s="6"/>
      <c r="E43342" s="6"/>
      <c r="F43342" s="6"/>
      <c r="U43342" s="11"/>
      <c r="AO43342" s="11"/>
    </row>
    <row r="43343" spans="2:41" x14ac:dyDescent="0.25">
      <c r="B43343" s="6"/>
      <c r="D43343" s="6"/>
      <c r="E43343" s="6"/>
      <c r="F43343" s="6"/>
      <c r="U43343" s="11"/>
      <c r="AO43343" s="11"/>
    </row>
    <row r="43344" spans="2:41" x14ac:dyDescent="0.25">
      <c r="B43344" s="6"/>
      <c r="D43344" s="6"/>
      <c r="E43344" s="6"/>
      <c r="F43344" s="6"/>
      <c r="U43344" s="11"/>
      <c r="AO43344" s="11"/>
    </row>
    <row r="43345" spans="2:41" x14ac:dyDescent="0.25">
      <c r="B43345" s="6"/>
      <c r="D43345" s="6"/>
      <c r="E43345" s="6"/>
      <c r="F43345" s="6"/>
      <c r="U43345" s="11"/>
      <c r="AO43345" s="11"/>
    </row>
    <row r="43346" spans="2:41" x14ac:dyDescent="0.25">
      <c r="B43346" s="6"/>
      <c r="D43346" s="6"/>
      <c r="E43346" s="6"/>
      <c r="F43346" s="6"/>
      <c r="U43346" s="11"/>
      <c r="AO43346" s="11"/>
    </row>
    <row r="43347" spans="2:41" x14ac:dyDescent="0.25">
      <c r="B43347" s="6"/>
      <c r="D43347" s="6"/>
      <c r="E43347" s="6"/>
      <c r="F43347" s="6"/>
      <c r="U43347" s="11"/>
      <c r="AO43347" s="11"/>
    </row>
    <row r="43348" spans="2:41" x14ac:dyDescent="0.25">
      <c r="B43348" s="6"/>
      <c r="D43348" s="6"/>
      <c r="E43348" s="6"/>
      <c r="F43348" s="6"/>
      <c r="U43348" s="11"/>
      <c r="AO43348" s="11"/>
    </row>
    <row r="43349" spans="2:41" x14ac:dyDescent="0.25">
      <c r="B43349" s="6"/>
      <c r="D43349" s="6"/>
      <c r="E43349" s="6"/>
      <c r="F43349" s="6"/>
      <c r="U43349" s="11"/>
      <c r="AO43349" s="11"/>
    </row>
    <row r="43350" spans="2:41" x14ac:dyDescent="0.25">
      <c r="B43350" s="6"/>
      <c r="D43350" s="6"/>
      <c r="E43350" s="6"/>
      <c r="F43350" s="6"/>
      <c r="U43350" s="11"/>
      <c r="AO43350" s="11"/>
    </row>
    <row r="43351" spans="2:41" x14ac:dyDescent="0.25">
      <c r="B43351" s="6"/>
      <c r="D43351" s="6"/>
      <c r="E43351" s="6"/>
      <c r="F43351" s="6"/>
      <c r="U43351" s="11"/>
      <c r="AO43351" s="11"/>
    </row>
    <row r="43352" spans="2:41" x14ac:dyDescent="0.25">
      <c r="B43352" s="6"/>
      <c r="D43352" s="6"/>
      <c r="E43352" s="6"/>
      <c r="F43352" s="6"/>
      <c r="U43352" s="11"/>
      <c r="AO43352" s="11"/>
    </row>
    <row r="43353" spans="2:41" x14ac:dyDescent="0.25">
      <c r="B43353" s="6"/>
      <c r="D43353" s="6"/>
      <c r="E43353" s="6"/>
      <c r="F43353" s="6"/>
      <c r="U43353" s="11"/>
      <c r="AO43353" s="11"/>
    </row>
    <row r="43354" spans="2:41" x14ac:dyDescent="0.25">
      <c r="B43354" s="6"/>
      <c r="D43354" s="6"/>
      <c r="E43354" s="6"/>
      <c r="F43354" s="6"/>
      <c r="U43354" s="11"/>
      <c r="AO43354" s="11"/>
    </row>
    <row r="43355" spans="2:41" x14ac:dyDescent="0.25">
      <c r="B43355" s="6"/>
      <c r="D43355" s="6"/>
      <c r="E43355" s="6"/>
      <c r="F43355" s="6"/>
      <c r="U43355" s="11"/>
      <c r="AO43355" s="11"/>
    </row>
    <row r="43356" spans="2:41" x14ac:dyDescent="0.25">
      <c r="B43356" s="6"/>
      <c r="D43356" s="6"/>
      <c r="E43356" s="6"/>
      <c r="F43356" s="6"/>
      <c r="U43356" s="11"/>
      <c r="AO43356" s="11"/>
    </row>
    <row r="43357" spans="2:41" x14ac:dyDescent="0.25">
      <c r="B43357" s="6"/>
      <c r="D43357" s="6"/>
      <c r="E43357" s="6"/>
      <c r="F43357" s="6"/>
      <c r="U43357" s="11"/>
      <c r="AO43357" s="11"/>
    </row>
    <row r="43358" spans="2:41" x14ac:dyDescent="0.25">
      <c r="B43358" s="6"/>
      <c r="D43358" s="6"/>
      <c r="E43358" s="6"/>
      <c r="F43358" s="6"/>
      <c r="U43358" s="11"/>
      <c r="AO43358" s="11"/>
    </row>
    <row r="43359" spans="2:41" x14ac:dyDescent="0.25">
      <c r="B43359" s="6"/>
      <c r="D43359" s="6"/>
      <c r="E43359" s="6"/>
      <c r="F43359" s="6"/>
      <c r="U43359" s="11"/>
      <c r="AO43359" s="11"/>
    </row>
    <row r="43360" spans="2:41" x14ac:dyDescent="0.25">
      <c r="B43360" s="6"/>
      <c r="D43360" s="6"/>
      <c r="E43360" s="6"/>
      <c r="F43360" s="6"/>
      <c r="U43360" s="11"/>
      <c r="AO43360" s="11"/>
    </row>
    <row r="43361" spans="2:41" x14ac:dyDescent="0.25">
      <c r="B43361" s="6"/>
      <c r="D43361" s="6"/>
      <c r="E43361" s="6"/>
      <c r="F43361" s="6"/>
      <c r="U43361" s="11"/>
      <c r="AO43361" s="11"/>
    </row>
    <row r="43362" spans="2:41" x14ac:dyDescent="0.25">
      <c r="B43362" s="6"/>
      <c r="D43362" s="6"/>
      <c r="E43362" s="6"/>
      <c r="F43362" s="6"/>
      <c r="U43362" s="11"/>
      <c r="AO43362" s="11"/>
    </row>
    <row r="43363" spans="2:41" x14ac:dyDescent="0.25">
      <c r="B43363" s="6"/>
      <c r="D43363" s="6"/>
      <c r="E43363" s="6"/>
      <c r="F43363" s="6"/>
      <c r="U43363" s="11"/>
      <c r="AO43363" s="11"/>
    </row>
    <row r="43364" spans="2:41" x14ac:dyDescent="0.25">
      <c r="B43364" s="6"/>
      <c r="D43364" s="6"/>
      <c r="E43364" s="6"/>
      <c r="F43364" s="6"/>
      <c r="U43364" s="11"/>
      <c r="AO43364" s="11"/>
    </row>
    <row r="43365" spans="2:41" x14ac:dyDescent="0.25">
      <c r="B43365" s="6"/>
      <c r="D43365" s="6"/>
      <c r="E43365" s="6"/>
      <c r="F43365" s="6"/>
      <c r="U43365" s="11"/>
      <c r="AO43365" s="11"/>
    </row>
    <row r="43366" spans="2:41" x14ac:dyDescent="0.25">
      <c r="B43366" s="6"/>
      <c r="D43366" s="6"/>
      <c r="E43366" s="6"/>
      <c r="F43366" s="6"/>
      <c r="U43366" s="11"/>
      <c r="AO43366" s="11"/>
    </row>
    <row r="43367" spans="2:41" x14ac:dyDescent="0.25">
      <c r="B43367" s="6"/>
      <c r="D43367" s="6"/>
      <c r="E43367" s="6"/>
      <c r="F43367" s="6"/>
      <c r="U43367" s="11"/>
      <c r="AO43367" s="11"/>
    </row>
    <row r="43368" spans="2:41" x14ac:dyDescent="0.25">
      <c r="B43368" s="6"/>
      <c r="D43368" s="6"/>
      <c r="E43368" s="6"/>
      <c r="F43368" s="6"/>
      <c r="U43368" s="11"/>
      <c r="AO43368" s="11"/>
    </row>
    <row r="43369" spans="2:41" x14ac:dyDescent="0.25">
      <c r="B43369" s="6"/>
      <c r="D43369" s="6"/>
      <c r="E43369" s="6"/>
      <c r="F43369" s="6"/>
      <c r="U43369" s="11"/>
      <c r="AO43369" s="11"/>
    </row>
    <row r="43370" spans="2:41" x14ac:dyDescent="0.25">
      <c r="B43370" s="6"/>
      <c r="D43370" s="6"/>
      <c r="E43370" s="6"/>
      <c r="F43370" s="6"/>
      <c r="U43370" s="11"/>
      <c r="AO43370" s="11"/>
    </row>
    <row r="43371" spans="2:41" x14ac:dyDescent="0.25">
      <c r="B43371" s="6"/>
      <c r="D43371" s="6"/>
      <c r="E43371" s="6"/>
      <c r="F43371" s="6"/>
      <c r="U43371" s="11"/>
      <c r="AO43371" s="11"/>
    </row>
    <row r="43372" spans="2:41" x14ac:dyDescent="0.25">
      <c r="B43372" s="6"/>
      <c r="D43372" s="6"/>
      <c r="E43372" s="6"/>
      <c r="F43372" s="6"/>
      <c r="U43372" s="11"/>
      <c r="AO43372" s="11"/>
    </row>
    <row r="43373" spans="2:41" x14ac:dyDescent="0.25">
      <c r="B43373" s="6"/>
      <c r="D43373" s="6"/>
      <c r="E43373" s="6"/>
      <c r="F43373" s="6"/>
      <c r="U43373" s="11"/>
      <c r="AO43373" s="11"/>
    </row>
    <row r="43374" spans="2:41" x14ac:dyDescent="0.25">
      <c r="B43374" s="6"/>
      <c r="D43374" s="6"/>
      <c r="E43374" s="6"/>
      <c r="F43374" s="6"/>
      <c r="U43374" s="11"/>
      <c r="AO43374" s="11"/>
    </row>
    <row r="43375" spans="2:41" x14ac:dyDescent="0.25">
      <c r="B43375" s="6"/>
      <c r="D43375" s="6"/>
      <c r="E43375" s="6"/>
      <c r="F43375" s="6"/>
      <c r="U43375" s="11"/>
      <c r="AO43375" s="11"/>
    </row>
    <row r="43376" spans="2:41" x14ac:dyDescent="0.25">
      <c r="B43376" s="6"/>
      <c r="D43376" s="6"/>
      <c r="E43376" s="6"/>
      <c r="F43376" s="6"/>
      <c r="U43376" s="11"/>
      <c r="AO43376" s="11"/>
    </row>
    <row r="43377" spans="2:41" x14ac:dyDescent="0.25">
      <c r="B43377" s="6"/>
      <c r="D43377" s="6"/>
      <c r="E43377" s="6"/>
      <c r="F43377" s="6"/>
      <c r="U43377" s="11"/>
      <c r="AO43377" s="11"/>
    </row>
    <row r="43378" spans="2:41" x14ac:dyDescent="0.25">
      <c r="B43378" s="6"/>
      <c r="D43378" s="6"/>
      <c r="E43378" s="6"/>
      <c r="F43378" s="6"/>
      <c r="U43378" s="11"/>
      <c r="AO43378" s="11"/>
    </row>
    <row r="43379" spans="2:41" x14ac:dyDescent="0.25">
      <c r="B43379" s="6"/>
      <c r="D43379" s="6"/>
      <c r="E43379" s="6"/>
      <c r="F43379" s="6"/>
      <c r="U43379" s="11"/>
      <c r="AO43379" s="11"/>
    </row>
    <row r="43380" spans="2:41" x14ac:dyDescent="0.25">
      <c r="B43380" s="6"/>
      <c r="D43380" s="6"/>
      <c r="E43380" s="6"/>
      <c r="F43380" s="6"/>
      <c r="U43380" s="11"/>
      <c r="AO43380" s="11"/>
    </row>
    <row r="43381" spans="2:41" x14ac:dyDescent="0.25">
      <c r="B43381" s="6"/>
      <c r="D43381" s="6"/>
      <c r="E43381" s="6"/>
      <c r="F43381" s="6"/>
      <c r="U43381" s="11"/>
      <c r="AO43381" s="11"/>
    </row>
    <row r="43382" spans="2:41" x14ac:dyDescent="0.25">
      <c r="B43382" s="6"/>
      <c r="D43382" s="6"/>
      <c r="E43382" s="6"/>
      <c r="F43382" s="6"/>
      <c r="U43382" s="11"/>
      <c r="AO43382" s="11"/>
    </row>
    <row r="43383" spans="2:41" x14ac:dyDescent="0.25">
      <c r="B43383" s="6"/>
      <c r="D43383" s="6"/>
      <c r="E43383" s="6"/>
      <c r="F43383" s="6"/>
      <c r="U43383" s="11"/>
      <c r="AO43383" s="11"/>
    </row>
    <row r="43384" spans="2:41" x14ac:dyDescent="0.25">
      <c r="B43384" s="6"/>
      <c r="D43384" s="6"/>
      <c r="E43384" s="6"/>
      <c r="F43384" s="6"/>
      <c r="U43384" s="11"/>
      <c r="AO43384" s="11"/>
    </row>
    <row r="43385" spans="2:41" x14ac:dyDescent="0.25">
      <c r="B43385" s="6"/>
      <c r="D43385" s="6"/>
      <c r="E43385" s="6"/>
      <c r="F43385" s="6"/>
      <c r="U43385" s="11"/>
      <c r="AO43385" s="11"/>
    </row>
    <row r="43386" spans="2:41" x14ac:dyDescent="0.25">
      <c r="B43386" s="6"/>
      <c r="D43386" s="6"/>
      <c r="E43386" s="6"/>
      <c r="F43386" s="6"/>
      <c r="U43386" s="11"/>
      <c r="AO43386" s="11"/>
    </row>
    <row r="43387" spans="2:41" x14ac:dyDescent="0.25">
      <c r="B43387" s="6"/>
      <c r="D43387" s="6"/>
      <c r="E43387" s="6"/>
      <c r="F43387" s="6"/>
      <c r="U43387" s="11"/>
      <c r="AO43387" s="11"/>
    </row>
    <row r="43388" spans="2:41" x14ac:dyDescent="0.25">
      <c r="B43388" s="6"/>
      <c r="D43388" s="6"/>
      <c r="E43388" s="6"/>
      <c r="F43388" s="6"/>
      <c r="U43388" s="11"/>
      <c r="AO43388" s="11"/>
    </row>
    <row r="43389" spans="2:41" x14ac:dyDescent="0.25">
      <c r="B43389" s="6"/>
      <c r="D43389" s="6"/>
      <c r="E43389" s="6"/>
      <c r="F43389" s="6"/>
      <c r="U43389" s="11"/>
      <c r="AO43389" s="11"/>
    </row>
    <row r="43390" spans="2:41" x14ac:dyDescent="0.25">
      <c r="B43390" s="6"/>
      <c r="D43390" s="6"/>
      <c r="E43390" s="6"/>
      <c r="F43390" s="6"/>
      <c r="U43390" s="11"/>
      <c r="AO43390" s="11"/>
    </row>
    <row r="43391" spans="2:41" x14ac:dyDescent="0.25">
      <c r="B43391" s="6"/>
      <c r="D43391" s="6"/>
      <c r="E43391" s="6"/>
      <c r="F43391" s="6"/>
      <c r="U43391" s="11"/>
      <c r="AO43391" s="11"/>
    </row>
    <row r="43392" spans="2:41" x14ac:dyDescent="0.25">
      <c r="B43392" s="6"/>
      <c r="D43392" s="6"/>
      <c r="E43392" s="6"/>
      <c r="F43392" s="6"/>
      <c r="U43392" s="11"/>
      <c r="AO43392" s="11"/>
    </row>
    <row r="43393" spans="2:41" x14ac:dyDescent="0.25">
      <c r="B43393" s="6"/>
      <c r="D43393" s="6"/>
      <c r="E43393" s="6"/>
      <c r="F43393" s="6"/>
      <c r="U43393" s="11"/>
      <c r="AO43393" s="11"/>
    </row>
    <row r="43394" spans="2:41" x14ac:dyDescent="0.25">
      <c r="B43394" s="6"/>
      <c r="D43394" s="6"/>
      <c r="E43394" s="6"/>
      <c r="F43394" s="6"/>
      <c r="U43394" s="11"/>
      <c r="AO43394" s="11"/>
    </row>
    <row r="43395" spans="2:41" x14ac:dyDescent="0.25">
      <c r="B43395" s="6"/>
      <c r="D43395" s="6"/>
      <c r="E43395" s="6"/>
      <c r="F43395" s="6"/>
      <c r="U43395" s="11"/>
      <c r="AO43395" s="11"/>
    </row>
    <row r="43396" spans="2:41" x14ac:dyDescent="0.25">
      <c r="B43396" s="6"/>
      <c r="D43396" s="6"/>
      <c r="E43396" s="6"/>
      <c r="F43396" s="6"/>
      <c r="U43396" s="11"/>
      <c r="AO43396" s="11"/>
    </row>
    <row r="43397" spans="2:41" x14ac:dyDescent="0.25">
      <c r="B43397" s="6"/>
      <c r="D43397" s="6"/>
      <c r="E43397" s="6"/>
      <c r="F43397" s="6"/>
      <c r="U43397" s="11"/>
      <c r="AO43397" s="11"/>
    </row>
    <row r="43398" spans="2:41" x14ac:dyDescent="0.25">
      <c r="B43398" s="6"/>
      <c r="D43398" s="6"/>
      <c r="E43398" s="6"/>
      <c r="F43398" s="6"/>
      <c r="U43398" s="11"/>
      <c r="AO43398" s="11"/>
    </row>
    <row r="43399" spans="2:41" x14ac:dyDescent="0.25">
      <c r="B43399" s="6"/>
      <c r="D43399" s="6"/>
      <c r="E43399" s="6"/>
      <c r="F43399" s="6"/>
      <c r="U43399" s="11"/>
      <c r="AO43399" s="11"/>
    </row>
    <row r="43400" spans="2:41" x14ac:dyDescent="0.25">
      <c r="B43400" s="6"/>
      <c r="D43400" s="6"/>
      <c r="E43400" s="6"/>
      <c r="F43400" s="6"/>
      <c r="U43400" s="11"/>
      <c r="AO43400" s="11"/>
    </row>
    <row r="43401" spans="2:41" x14ac:dyDescent="0.25">
      <c r="B43401" s="6"/>
      <c r="D43401" s="6"/>
      <c r="E43401" s="6"/>
      <c r="F43401" s="6"/>
      <c r="U43401" s="11"/>
      <c r="AO43401" s="11"/>
    </row>
    <row r="43402" spans="2:41" x14ac:dyDescent="0.25">
      <c r="B43402" s="6"/>
      <c r="D43402" s="6"/>
      <c r="E43402" s="6"/>
      <c r="F43402" s="6"/>
      <c r="U43402" s="11"/>
      <c r="AO43402" s="11"/>
    </row>
    <row r="43403" spans="2:41" x14ac:dyDescent="0.25">
      <c r="B43403" s="6"/>
      <c r="D43403" s="6"/>
      <c r="E43403" s="6"/>
      <c r="F43403" s="6"/>
      <c r="U43403" s="11"/>
      <c r="AO43403" s="11"/>
    </row>
    <row r="43404" spans="2:41" x14ac:dyDescent="0.25">
      <c r="B43404" s="6"/>
      <c r="D43404" s="6"/>
      <c r="E43404" s="6"/>
      <c r="F43404" s="6"/>
      <c r="U43404" s="11"/>
      <c r="AO43404" s="11"/>
    </row>
    <row r="43405" spans="2:41" x14ac:dyDescent="0.25">
      <c r="B43405" s="6"/>
      <c r="D43405" s="6"/>
      <c r="E43405" s="6"/>
      <c r="F43405" s="6"/>
      <c r="U43405" s="11"/>
      <c r="AO43405" s="11"/>
    </row>
    <row r="43406" spans="2:41" x14ac:dyDescent="0.25">
      <c r="B43406" s="6"/>
      <c r="D43406" s="6"/>
      <c r="E43406" s="6"/>
      <c r="F43406" s="6"/>
      <c r="U43406" s="11"/>
      <c r="AO43406" s="11"/>
    </row>
    <row r="43407" spans="2:41" x14ac:dyDescent="0.25">
      <c r="B43407" s="6"/>
      <c r="D43407" s="6"/>
      <c r="E43407" s="6"/>
      <c r="F43407" s="6"/>
      <c r="U43407" s="11"/>
      <c r="AO43407" s="11"/>
    </row>
    <row r="43408" spans="2:41" x14ac:dyDescent="0.25">
      <c r="B43408" s="6"/>
      <c r="D43408" s="6"/>
      <c r="E43408" s="6"/>
      <c r="F43408" s="6"/>
      <c r="U43408" s="11"/>
      <c r="AO43408" s="11"/>
    </row>
    <row r="43409" spans="2:41" x14ac:dyDescent="0.25">
      <c r="B43409" s="6"/>
      <c r="D43409" s="6"/>
      <c r="E43409" s="6"/>
      <c r="F43409" s="6"/>
      <c r="U43409" s="11"/>
      <c r="AO43409" s="11"/>
    </row>
    <row r="43410" spans="2:41" x14ac:dyDescent="0.25">
      <c r="B43410" s="6"/>
      <c r="D43410" s="6"/>
      <c r="E43410" s="6"/>
      <c r="F43410" s="6"/>
      <c r="U43410" s="11"/>
      <c r="AO43410" s="11"/>
    </row>
    <row r="43411" spans="2:41" x14ac:dyDescent="0.25">
      <c r="B43411" s="6"/>
      <c r="D43411" s="6"/>
      <c r="E43411" s="6"/>
      <c r="F43411" s="6"/>
      <c r="U43411" s="11"/>
      <c r="AO43411" s="11"/>
    </row>
    <row r="43412" spans="2:41" x14ac:dyDescent="0.25">
      <c r="B43412" s="6"/>
      <c r="D43412" s="6"/>
      <c r="E43412" s="6"/>
      <c r="F43412" s="6"/>
      <c r="U43412" s="11"/>
      <c r="AO43412" s="11"/>
    </row>
    <row r="43413" spans="2:41" x14ac:dyDescent="0.25">
      <c r="B43413" s="6"/>
      <c r="D43413" s="6"/>
      <c r="E43413" s="6"/>
      <c r="F43413" s="6"/>
      <c r="U43413" s="11"/>
      <c r="AO43413" s="11"/>
    </row>
    <row r="43414" spans="2:41" x14ac:dyDescent="0.25">
      <c r="B43414" s="6"/>
      <c r="D43414" s="6"/>
      <c r="E43414" s="6"/>
      <c r="F43414" s="6"/>
      <c r="U43414" s="11"/>
      <c r="AO43414" s="11"/>
    </row>
    <row r="43415" spans="2:41" x14ac:dyDescent="0.25">
      <c r="B43415" s="6"/>
      <c r="D43415" s="6"/>
      <c r="E43415" s="6"/>
      <c r="F43415" s="6"/>
      <c r="U43415" s="11"/>
      <c r="AO43415" s="11"/>
    </row>
    <row r="43416" spans="2:41" x14ac:dyDescent="0.25">
      <c r="B43416" s="6"/>
      <c r="D43416" s="6"/>
      <c r="E43416" s="6"/>
      <c r="F43416" s="6"/>
      <c r="U43416" s="11"/>
      <c r="AO43416" s="11"/>
    </row>
    <row r="43417" spans="2:41" x14ac:dyDescent="0.25">
      <c r="B43417" s="6"/>
      <c r="D43417" s="6"/>
      <c r="E43417" s="6"/>
      <c r="F43417" s="6"/>
      <c r="U43417" s="11"/>
      <c r="AO43417" s="11"/>
    </row>
    <row r="43418" spans="2:41" x14ac:dyDescent="0.25">
      <c r="B43418" s="6"/>
      <c r="D43418" s="6"/>
      <c r="E43418" s="6"/>
      <c r="F43418" s="6"/>
      <c r="U43418" s="11"/>
      <c r="AO43418" s="11"/>
    </row>
    <row r="43419" spans="2:41" x14ac:dyDescent="0.25">
      <c r="B43419" s="6"/>
      <c r="D43419" s="6"/>
      <c r="E43419" s="6"/>
      <c r="F43419" s="6"/>
      <c r="U43419" s="11"/>
      <c r="AO43419" s="11"/>
    </row>
    <row r="43420" spans="2:41" x14ac:dyDescent="0.25">
      <c r="B43420" s="6"/>
      <c r="D43420" s="6"/>
      <c r="E43420" s="6"/>
      <c r="F43420" s="6"/>
      <c r="U43420" s="11"/>
      <c r="AO43420" s="11"/>
    </row>
    <row r="43421" spans="2:41" x14ac:dyDescent="0.25">
      <c r="B43421" s="6"/>
      <c r="D43421" s="6"/>
      <c r="E43421" s="6"/>
      <c r="F43421" s="6"/>
      <c r="U43421" s="11"/>
      <c r="AO43421" s="11"/>
    </row>
    <row r="43422" spans="2:41" x14ac:dyDescent="0.25">
      <c r="B43422" s="6"/>
      <c r="D43422" s="6"/>
      <c r="E43422" s="6"/>
      <c r="F43422" s="6"/>
      <c r="U43422" s="11"/>
      <c r="AO43422" s="11"/>
    </row>
    <row r="43423" spans="2:41" x14ac:dyDescent="0.25">
      <c r="B43423" s="6"/>
      <c r="D43423" s="6"/>
      <c r="E43423" s="6"/>
      <c r="F43423" s="6"/>
      <c r="U43423" s="11"/>
      <c r="AO43423" s="11"/>
    </row>
    <row r="43424" spans="2:41" x14ac:dyDescent="0.25">
      <c r="B43424" s="6"/>
      <c r="D43424" s="6"/>
      <c r="E43424" s="6"/>
      <c r="F43424" s="6"/>
      <c r="U43424" s="11"/>
      <c r="AO43424" s="11"/>
    </row>
    <row r="43425" spans="2:41" x14ac:dyDescent="0.25">
      <c r="B43425" s="6"/>
      <c r="D43425" s="6"/>
      <c r="E43425" s="6"/>
      <c r="F43425" s="6"/>
      <c r="U43425" s="11"/>
      <c r="AO43425" s="11"/>
    </row>
    <row r="43426" spans="2:41" x14ac:dyDescent="0.25">
      <c r="B43426" s="6"/>
      <c r="D43426" s="6"/>
      <c r="E43426" s="6"/>
      <c r="F43426" s="6"/>
      <c r="U43426" s="11"/>
      <c r="AO43426" s="11"/>
    </row>
    <row r="43427" spans="2:41" x14ac:dyDescent="0.25">
      <c r="B43427" s="6"/>
      <c r="D43427" s="6"/>
      <c r="E43427" s="6"/>
      <c r="F43427" s="6"/>
      <c r="U43427" s="11"/>
      <c r="AO43427" s="11"/>
    </row>
    <row r="43428" spans="2:41" x14ac:dyDescent="0.25">
      <c r="B43428" s="6"/>
      <c r="D43428" s="6"/>
      <c r="E43428" s="6"/>
      <c r="F43428" s="6"/>
      <c r="U43428" s="11"/>
      <c r="AO43428" s="11"/>
    </row>
    <row r="43429" spans="2:41" x14ac:dyDescent="0.25">
      <c r="B43429" s="6"/>
      <c r="D43429" s="6"/>
      <c r="E43429" s="6"/>
      <c r="F43429" s="6"/>
      <c r="U43429" s="11"/>
      <c r="AO43429" s="11"/>
    </row>
    <row r="43430" spans="2:41" x14ac:dyDescent="0.25">
      <c r="B43430" s="6"/>
      <c r="D43430" s="6"/>
      <c r="E43430" s="6"/>
      <c r="F43430" s="6"/>
      <c r="U43430" s="11"/>
      <c r="AO43430" s="11"/>
    </row>
    <row r="43431" spans="2:41" x14ac:dyDescent="0.25">
      <c r="B43431" s="6"/>
      <c r="D43431" s="6"/>
      <c r="E43431" s="6"/>
      <c r="F43431" s="6"/>
      <c r="U43431" s="11"/>
      <c r="AO43431" s="11"/>
    </row>
    <row r="43432" spans="2:41" x14ac:dyDescent="0.25">
      <c r="B43432" s="6"/>
      <c r="D43432" s="6"/>
      <c r="E43432" s="6"/>
      <c r="F43432" s="6"/>
      <c r="U43432" s="11"/>
      <c r="AO43432" s="11"/>
    </row>
    <row r="43433" spans="2:41" x14ac:dyDescent="0.25">
      <c r="B43433" s="6"/>
      <c r="D43433" s="6"/>
      <c r="E43433" s="6"/>
      <c r="F43433" s="6"/>
      <c r="U43433" s="11"/>
      <c r="AO43433" s="11"/>
    </row>
    <row r="43434" spans="2:41" x14ac:dyDescent="0.25">
      <c r="B43434" s="6"/>
      <c r="D43434" s="6"/>
      <c r="E43434" s="6"/>
      <c r="F43434" s="6"/>
      <c r="U43434" s="11"/>
      <c r="AO43434" s="11"/>
    </row>
    <row r="43435" spans="2:41" x14ac:dyDescent="0.25">
      <c r="B43435" s="6"/>
      <c r="D43435" s="6"/>
      <c r="E43435" s="6"/>
      <c r="F43435" s="6"/>
      <c r="U43435" s="11"/>
      <c r="AO43435" s="11"/>
    </row>
    <row r="43436" spans="2:41" x14ac:dyDescent="0.25">
      <c r="B43436" s="6"/>
      <c r="D43436" s="6"/>
      <c r="E43436" s="6"/>
      <c r="F43436" s="6"/>
      <c r="U43436" s="11"/>
      <c r="AO43436" s="11"/>
    </row>
    <row r="43437" spans="2:41" x14ac:dyDescent="0.25">
      <c r="B43437" s="6"/>
      <c r="D43437" s="6"/>
      <c r="E43437" s="6"/>
      <c r="F43437" s="6"/>
      <c r="U43437" s="11"/>
      <c r="AO43437" s="11"/>
    </row>
    <row r="43438" spans="2:41" x14ac:dyDescent="0.25">
      <c r="B43438" s="6"/>
      <c r="D43438" s="6"/>
      <c r="E43438" s="6"/>
      <c r="F43438" s="6"/>
      <c r="U43438" s="11"/>
      <c r="AO43438" s="11"/>
    </row>
    <row r="43439" spans="2:41" x14ac:dyDescent="0.25">
      <c r="B43439" s="6"/>
      <c r="D43439" s="6"/>
      <c r="E43439" s="6"/>
      <c r="F43439" s="6"/>
      <c r="U43439" s="11"/>
      <c r="AO43439" s="11"/>
    </row>
    <row r="43440" spans="2:41" x14ac:dyDescent="0.25">
      <c r="B43440" s="6"/>
      <c r="D43440" s="6"/>
      <c r="E43440" s="6"/>
      <c r="F43440" s="6"/>
      <c r="U43440" s="11"/>
      <c r="AO43440" s="11"/>
    </row>
    <row r="43441" spans="2:41" x14ac:dyDescent="0.25">
      <c r="B43441" s="6"/>
      <c r="D43441" s="6"/>
      <c r="E43441" s="6"/>
      <c r="F43441" s="6"/>
      <c r="U43441" s="11"/>
      <c r="AO43441" s="11"/>
    </row>
    <row r="43442" spans="2:41" x14ac:dyDescent="0.25">
      <c r="B43442" s="6"/>
      <c r="D43442" s="6"/>
      <c r="E43442" s="6"/>
      <c r="F43442" s="6"/>
      <c r="U43442" s="11"/>
      <c r="AO43442" s="11"/>
    </row>
    <row r="43443" spans="2:41" x14ac:dyDescent="0.25">
      <c r="B43443" s="6"/>
      <c r="D43443" s="6"/>
      <c r="E43443" s="6"/>
      <c r="F43443" s="6"/>
      <c r="U43443" s="11"/>
      <c r="AO43443" s="11"/>
    </row>
    <row r="43444" spans="2:41" x14ac:dyDescent="0.25">
      <c r="B43444" s="6"/>
      <c r="D43444" s="6"/>
      <c r="E43444" s="6"/>
      <c r="F43444" s="6"/>
      <c r="U43444" s="11"/>
      <c r="AO43444" s="11"/>
    </row>
    <row r="43445" spans="2:41" x14ac:dyDescent="0.25">
      <c r="B43445" s="6"/>
      <c r="D43445" s="6"/>
      <c r="E43445" s="6"/>
      <c r="F43445" s="6"/>
      <c r="U43445" s="11"/>
      <c r="AO43445" s="11"/>
    </row>
    <row r="43446" spans="2:41" x14ac:dyDescent="0.25">
      <c r="B43446" s="6"/>
      <c r="D43446" s="6"/>
      <c r="E43446" s="6"/>
      <c r="F43446" s="6"/>
      <c r="U43446" s="11"/>
      <c r="AO43446" s="11"/>
    </row>
    <row r="43447" spans="2:41" x14ac:dyDescent="0.25">
      <c r="B43447" s="6"/>
      <c r="D43447" s="6"/>
      <c r="E43447" s="6"/>
      <c r="F43447" s="6"/>
      <c r="U43447" s="11"/>
      <c r="AO43447" s="11"/>
    </row>
    <row r="43448" spans="2:41" x14ac:dyDescent="0.25">
      <c r="B43448" s="6"/>
      <c r="D43448" s="6"/>
      <c r="E43448" s="6"/>
      <c r="F43448" s="6"/>
      <c r="U43448" s="11"/>
      <c r="AO43448" s="11"/>
    </row>
    <row r="43449" spans="2:41" x14ac:dyDescent="0.25">
      <c r="B43449" s="6"/>
      <c r="D43449" s="6"/>
      <c r="E43449" s="6"/>
      <c r="F43449" s="6"/>
      <c r="U43449" s="11"/>
      <c r="AO43449" s="11"/>
    </row>
    <row r="43450" spans="2:41" x14ac:dyDescent="0.25">
      <c r="B43450" s="6"/>
      <c r="D43450" s="6"/>
      <c r="E43450" s="6"/>
      <c r="F43450" s="6"/>
      <c r="U43450" s="11"/>
      <c r="AO43450" s="11"/>
    </row>
    <row r="43451" spans="2:41" x14ac:dyDescent="0.25">
      <c r="B43451" s="6"/>
      <c r="D43451" s="6"/>
      <c r="E43451" s="6"/>
      <c r="F43451" s="6"/>
      <c r="U43451" s="11"/>
      <c r="AO43451" s="11"/>
    </row>
    <row r="43452" spans="2:41" x14ac:dyDescent="0.25">
      <c r="B43452" s="6"/>
      <c r="D43452" s="6"/>
      <c r="E43452" s="6"/>
      <c r="F43452" s="6"/>
      <c r="U43452" s="11"/>
      <c r="AO43452" s="11"/>
    </row>
    <row r="43453" spans="2:41" x14ac:dyDescent="0.25">
      <c r="B43453" s="6"/>
      <c r="D43453" s="6"/>
      <c r="E43453" s="6"/>
      <c r="F43453" s="6"/>
      <c r="U43453" s="11"/>
      <c r="AO43453" s="11"/>
    </row>
    <row r="43454" spans="2:41" x14ac:dyDescent="0.25">
      <c r="B43454" s="6"/>
      <c r="D43454" s="6"/>
      <c r="E43454" s="6"/>
      <c r="F43454" s="6"/>
      <c r="U43454" s="11"/>
      <c r="AO43454" s="11"/>
    </row>
    <row r="43455" spans="2:41" x14ac:dyDescent="0.25">
      <c r="B43455" s="6"/>
      <c r="D43455" s="6"/>
      <c r="E43455" s="6"/>
      <c r="F43455" s="6"/>
      <c r="U43455" s="11"/>
      <c r="AO43455" s="11"/>
    </row>
    <row r="43456" spans="2:41" x14ac:dyDescent="0.25">
      <c r="B43456" s="6"/>
      <c r="D43456" s="6"/>
      <c r="E43456" s="6"/>
      <c r="F43456" s="6"/>
      <c r="U43456" s="11"/>
      <c r="AO43456" s="11"/>
    </row>
    <row r="43457" spans="2:41" x14ac:dyDescent="0.25">
      <c r="B43457" s="6"/>
      <c r="D43457" s="6"/>
      <c r="E43457" s="6"/>
      <c r="F43457" s="6"/>
      <c r="U43457" s="11"/>
      <c r="AO43457" s="11"/>
    </row>
    <row r="43458" spans="2:41" x14ac:dyDescent="0.25">
      <c r="B43458" s="6"/>
      <c r="D43458" s="6"/>
      <c r="E43458" s="6"/>
      <c r="F43458" s="6"/>
      <c r="U43458" s="11"/>
      <c r="AO43458" s="11"/>
    </row>
    <row r="43459" spans="2:41" x14ac:dyDescent="0.25">
      <c r="B43459" s="6"/>
      <c r="D43459" s="6"/>
      <c r="E43459" s="6"/>
      <c r="F43459" s="6"/>
      <c r="U43459" s="11"/>
      <c r="AO43459" s="11"/>
    </row>
    <row r="43460" spans="2:41" x14ac:dyDescent="0.25">
      <c r="B43460" s="6"/>
      <c r="D43460" s="6"/>
      <c r="E43460" s="6"/>
      <c r="F43460" s="6"/>
      <c r="U43460" s="11"/>
      <c r="AO43460" s="11"/>
    </row>
    <row r="43461" spans="2:41" x14ac:dyDescent="0.25">
      <c r="B43461" s="6"/>
      <c r="D43461" s="6"/>
      <c r="E43461" s="6"/>
      <c r="F43461" s="6"/>
      <c r="U43461" s="11"/>
      <c r="AO43461" s="11"/>
    </row>
    <row r="43462" spans="2:41" x14ac:dyDescent="0.25">
      <c r="B43462" s="6"/>
      <c r="D43462" s="6"/>
      <c r="E43462" s="6"/>
      <c r="F43462" s="6"/>
      <c r="U43462" s="11"/>
      <c r="AO43462" s="11"/>
    </row>
    <row r="43463" spans="2:41" x14ac:dyDescent="0.25">
      <c r="B43463" s="6"/>
      <c r="D43463" s="6"/>
      <c r="E43463" s="6"/>
      <c r="F43463" s="6"/>
      <c r="U43463" s="11"/>
      <c r="AO43463" s="11"/>
    </row>
    <row r="43464" spans="2:41" x14ac:dyDescent="0.25">
      <c r="B43464" s="6"/>
      <c r="D43464" s="6"/>
      <c r="E43464" s="6"/>
      <c r="F43464" s="6"/>
      <c r="U43464" s="11"/>
      <c r="AO43464" s="11"/>
    </row>
    <row r="43465" spans="2:41" x14ac:dyDescent="0.25">
      <c r="B43465" s="6"/>
      <c r="D43465" s="6"/>
      <c r="E43465" s="6"/>
      <c r="F43465" s="6"/>
      <c r="U43465" s="11"/>
      <c r="AO43465" s="11"/>
    </row>
    <row r="43466" spans="2:41" x14ac:dyDescent="0.25">
      <c r="B43466" s="6"/>
      <c r="D43466" s="6"/>
      <c r="E43466" s="6"/>
      <c r="F43466" s="6"/>
      <c r="U43466" s="11"/>
      <c r="AO43466" s="11"/>
    </row>
    <row r="43467" spans="2:41" x14ac:dyDescent="0.25">
      <c r="B43467" s="6"/>
      <c r="D43467" s="6"/>
      <c r="E43467" s="6"/>
      <c r="F43467" s="6"/>
      <c r="U43467" s="11"/>
      <c r="AO43467" s="11"/>
    </row>
    <row r="43468" spans="2:41" x14ac:dyDescent="0.25">
      <c r="B43468" s="6"/>
      <c r="D43468" s="6"/>
      <c r="E43468" s="6"/>
      <c r="F43468" s="6"/>
      <c r="U43468" s="11"/>
      <c r="AO43468" s="11"/>
    </row>
    <row r="43469" spans="2:41" x14ac:dyDescent="0.25">
      <c r="B43469" s="6"/>
      <c r="D43469" s="6"/>
      <c r="E43469" s="6"/>
      <c r="F43469" s="6"/>
      <c r="U43469" s="11"/>
      <c r="AO43469" s="11"/>
    </row>
    <row r="43470" spans="2:41" x14ac:dyDescent="0.25">
      <c r="B43470" s="6"/>
      <c r="D43470" s="6"/>
      <c r="E43470" s="6"/>
      <c r="F43470" s="6"/>
      <c r="U43470" s="11"/>
      <c r="AO43470" s="11"/>
    </row>
    <row r="43471" spans="2:41" x14ac:dyDescent="0.25">
      <c r="B43471" s="6"/>
      <c r="D43471" s="6"/>
      <c r="E43471" s="6"/>
      <c r="F43471" s="6"/>
      <c r="U43471" s="11"/>
      <c r="AO43471" s="11"/>
    </row>
    <row r="43472" spans="2:41" x14ac:dyDescent="0.25">
      <c r="B43472" s="6"/>
      <c r="D43472" s="6"/>
      <c r="E43472" s="6"/>
      <c r="F43472" s="6"/>
      <c r="U43472" s="11"/>
      <c r="AO43472" s="11"/>
    </row>
    <row r="43473" spans="2:41" x14ac:dyDescent="0.25">
      <c r="B43473" s="6"/>
      <c r="D43473" s="6"/>
      <c r="E43473" s="6"/>
      <c r="F43473" s="6"/>
      <c r="U43473" s="11"/>
      <c r="AO43473" s="11"/>
    </row>
    <row r="43474" spans="2:41" x14ac:dyDescent="0.25">
      <c r="B43474" s="6"/>
      <c r="D43474" s="6"/>
      <c r="E43474" s="6"/>
      <c r="F43474" s="6"/>
      <c r="U43474" s="11"/>
      <c r="AO43474" s="11"/>
    </row>
    <row r="43475" spans="2:41" x14ac:dyDescent="0.25">
      <c r="B43475" s="6"/>
      <c r="D43475" s="6"/>
      <c r="E43475" s="6"/>
      <c r="F43475" s="6"/>
      <c r="U43475" s="11"/>
      <c r="AO43475" s="11"/>
    </row>
    <row r="43476" spans="2:41" x14ac:dyDescent="0.25">
      <c r="B43476" s="6"/>
      <c r="D43476" s="6"/>
      <c r="E43476" s="6"/>
      <c r="F43476" s="6"/>
      <c r="U43476" s="11"/>
      <c r="AO43476" s="11"/>
    </row>
    <row r="43477" spans="2:41" x14ac:dyDescent="0.25">
      <c r="B43477" s="6"/>
      <c r="D43477" s="6"/>
      <c r="E43477" s="6"/>
      <c r="F43477" s="6"/>
      <c r="U43477" s="11"/>
      <c r="AO43477" s="11"/>
    </row>
    <row r="43478" spans="2:41" x14ac:dyDescent="0.25">
      <c r="B43478" s="6"/>
      <c r="D43478" s="6"/>
      <c r="E43478" s="6"/>
      <c r="F43478" s="6"/>
      <c r="U43478" s="11"/>
      <c r="AO43478" s="11"/>
    </row>
    <row r="43479" spans="2:41" x14ac:dyDescent="0.25">
      <c r="B43479" s="6"/>
      <c r="D43479" s="6"/>
      <c r="E43479" s="6"/>
      <c r="F43479" s="6"/>
      <c r="U43479" s="11"/>
      <c r="AO43479" s="11"/>
    </row>
    <row r="43480" spans="2:41" x14ac:dyDescent="0.25">
      <c r="B43480" s="6"/>
      <c r="D43480" s="6"/>
      <c r="E43480" s="6"/>
      <c r="F43480" s="6"/>
      <c r="U43480" s="11"/>
      <c r="AO43480" s="11"/>
    </row>
    <row r="43481" spans="2:41" x14ac:dyDescent="0.25">
      <c r="B43481" s="6"/>
      <c r="D43481" s="6"/>
      <c r="E43481" s="6"/>
      <c r="F43481" s="6"/>
      <c r="U43481" s="11"/>
      <c r="AO43481" s="11"/>
    </row>
    <row r="43482" spans="2:41" x14ac:dyDescent="0.25">
      <c r="B43482" s="6"/>
      <c r="D43482" s="6"/>
      <c r="E43482" s="6"/>
      <c r="F43482" s="6"/>
      <c r="U43482" s="11"/>
      <c r="AO43482" s="11"/>
    </row>
    <row r="43483" spans="2:41" x14ac:dyDescent="0.25">
      <c r="B43483" s="6"/>
      <c r="D43483" s="6"/>
      <c r="E43483" s="6"/>
      <c r="F43483" s="6"/>
      <c r="U43483" s="11"/>
      <c r="AO43483" s="11"/>
    </row>
    <row r="43484" spans="2:41" x14ac:dyDescent="0.25">
      <c r="B43484" s="6"/>
      <c r="D43484" s="6"/>
      <c r="E43484" s="6"/>
      <c r="F43484" s="6"/>
      <c r="U43484" s="11"/>
      <c r="AO43484" s="11"/>
    </row>
    <row r="43485" spans="2:41" x14ac:dyDescent="0.25">
      <c r="B43485" s="6"/>
      <c r="D43485" s="6"/>
      <c r="E43485" s="6"/>
      <c r="F43485" s="6"/>
      <c r="U43485" s="11"/>
      <c r="AO43485" s="11"/>
    </row>
    <row r="43486" spans="2:41" x14ac:dyDescent="0.25">
      <c r="B43486" s="6"/>
      <c r="D43486" s="6"/>
      <c r="E43486" s="6"/>
      <c r="F43486" s="6"/>
      <c r="U43486" s="11"/>
      <c r="AO43486" s="11"/>
    </row>
    <row r="43487" spans="2:41" x14ac:dyDescent="0.25">
      <c r="B43487" s="6"/>
      <c r="D43487" s="6"/>
      <c r="E43487" s="6"/>
      <c r="F43487" s="6"/>
      <c r="U43487" s="11"/>
      <c r="AO43487" s="11"/>
    </row>
    <row r="43488" spans="2:41" x14ac:dyDescent="0.25">
      <c r="B43488" s="6"/>
      <c r="D43488" s="6"/>
      <c r="E43488" s="6"/>
      <c r="F43488" s="6"/>
      <c r="U43488" s="11"/>
      <c r="AO43488" s="11"/>
    </row>
    <row r="43489" spans="2:41" x14ac:dyDescent="0.25">
      <c r="B43489" s="6"/>
      <c r="D43489" s="6"/>
      <c r="E43489" s="6"/>
      <c r="F43489" s="6"/>
      <c r="U43489" s="11"/>
      <c r="AO43489" s="11"/>
    </row>
    <row r="43490" spans="2:41" x14ac:dyDescent="0.25">
      <c r="B43490" s="6"/>
      <c r="D43490" s="6"/>
      <c r="E43490" s="6"/>
      <c r="F43490" s="6"/>
      <c r="U43490" s="11"/>
      <c r="AO43490" s="11"/>
    </row>
    <row r="43491" spans="2:41" x14ac:dyDescent="0.25">
      <c r="B43491" s="6"/>
      <c r="D43491" s="6"/>
      <c r="E43491" s="6"/>
      <c r="F43491" s="6"/>
      <c r="U43491" s="11"/>
      <c r="AO43491" s="11"/>
    </row>
    <row r="43492" spans="2:41" x14ac:dyDescent="0.25">
      <c r="B43492" s="6"/>
      <c r="D43492" s="6"/>
      <c r="E43492" s="6"/>
      <c r="F43492" s="6"/>
      <c r="U43492" s="11"/>
      <c r="AO43492" s="11"/>
    </row>
    <row r="43493" spans="2:41" x14ac:dyDescent="0.25">
      <c r="B43493" s="6"/>
      <c r="D43493" s="6"/>
      <c r="E43493" s="6"/>
      <c r="F43493" s="6"/>
      <c r="U43493" s="11"/>
      <c r="AO43493" s="11"/>
    </row>
    <row r="43494" spans="2:41" x14ac:dyDescent="0.25">
      <c r="B43494" s="6"/>
      <c r="D43494" s="6"/>
      <c r="E43494" s="6"/>
      <c r="F43494" s="6"/>
      <c r="U43494" s="11"/>
      <c r="AO43494" s="11"/>
    </row>
    <row r="43495" spans="2:41" x14ac:dyDescent="0.25">
      <c r="B43495" s="6"/>
      <c r="D43495" s="6"/>
      <c r="E43495" s="6"/>
      <c r="F43495" s="6"/>
      <c r="U43495" s="11"/>
      <c r="AO43495" s="11"/>
    </row>
    <row r="43496" spans="2:41" x14ac:dyDescent="0.25">
      <c r="B43496" s="6"/>
      <c r="D43496" s="6"/>
      <c r="E43496" s="6"/>
      <c r="F43496" s="6"/>
      <c r="U43496" s="11"/>
      <c r="AO43496" s="11"/>
    </row>
    <row r="43497" spans="2:41" x14ac:dyDescent="0.25">
      <c r="B43497" s="6"/>
      <c r="D43497" s="6"/>
      <c r="E43497" s="6"/>
      <c r="F43497" s="6"/>
      <c r="U43497" s="11"/>
      <c r="AO43497" s="11"/>
    </row>
    <row r="43498" spans="2:41" x14ac:dyDescent="0.25">
      <c r="B43498" s="6"/>
      <c r="D43498" s="6"/>
      <c r="E43498" s="6"/>
      <c r="F43498" s="6"/>
      <c r="U43498" s="11"/>
      <c r="AO43498" s="11"/>
    </row>
    <row r="43499" spans="2:41" x14ac:dyDescent="0.25">
      <c r="B43499" s="6"/>
      <c r="D43499" s="6"/>
      <c r="E43499" s="6"/>
      <c r="F43499" s="6"/>
      <c r="U43499" s="11"/>
      <c r="AO43499" s="11"/>
    </row>
    <row r="43500" spans="2:41" x14ac:dyDescent="0.25">
      <c r="B43500" s="6"/>
      <c r="D43500" s="6"/>
      <c r="E43500" s="6"/>
      <c r="F43500" s="6"/>
      <c r="U43500" s="11"/>
      <c r="AO43500" s="11"/>
    </row>
    <row r="43501" spans="2:41" x14ac:dyDescent="0.25">
      <c r="B43501" s="6"/>
      <c r="D43501" s="6"/>
      <c r="E43501" s="6"/>
      <c r="F43501" s="6"/>
      <c r="U43501" s="11"/>
      <c r="AO43501" s="11"/>
    </row>
    <row r="43502" spans="2:41" x14ac:dyDescent="0.25">
      <c r="B43502" s="6"/>
      <c r="D43502" s="6"/>
      <c r="E43502" s="6"/>
      <c r="F43502" s="6"/>
      <c r="U43502" s="11"/>
      <c r="AO43502" s="11"/>
    </row>
    <row r="43503" spans="2:41" x14ac:dyDescent="0.25">
      <c r="B43503" s="6"/>
      <c r="D43503" s="6"/>
      <c r="E43503" s="6"/>
      <c r="F43503" s="6"/>
      <c r="U43503" s="11"/>
      <c r="AO43503" s="11"/>
    </row>
    <row r="43504" spans="2:41" x14ac:dyDescent="0.25">
      <c r="B43504" s="6"/>
      <c r="D43504" s="6"/>
      <c r="E43504" s="6"/>
      <c r="F43504" s="6"/>
      <c r="U43504" s="11"/>
      <c r="AO43504" s="11"/>
    </row>
    <row r="43505" spans="2:41" x14ac:dyDescent="0.25">
      <c r="B43505" s="6"/>
      <c r="D43505" s="6"/>
      <c r="E43505" s="6"/>
      <c r="F43505" s="6"/>
      <c r="U43505" s="11"/>
      <c r="AO43505" s="11"/>
    </row>
    <row r="43506" spans="2:41" x14ac:dyDescent="0.25">
      <c r="B43506" s="6"/>
      <c r="D43506" s="6"/>
      <c r="E43506" s="6"/>
      <c r="F43506" s="6"/>
      <c r="U43506" s="11"/>
      <c r="AO43506" s="11"/>
    </row>
    <row r="43507" spans="2:41" x14ac:dyDescent="0.25">
      <c r="B43507" s="6"/>
      <c r="D43507" s="6"/>
      <c r="E43507" s="6"/>
      <c r="F43507" s="6"/>
      <c r="U43507" s="11"/>
      <c r="AO43507" s="11"/>
    </row>
    <row r="43508" spans="2:41" x14ac:dyDescent="0.25">
      <c r="B43508" s="6"/>
      <c r="D43508" s="6"/>
      <c r="E43508" s="6"/>
      <c r="F43508" s="6"/>
      <c r="U43508" s="11"/>
      <c r="AO43508" s="11"/>
    </row>
    <row r="43509" spans="2:41" x14ac:dyDescent="0.25">
      <c r="B43509" s="6"/>
      <c r="D43509" s="6"/>
      <c r="E43509" s="6"/>
      <c r="F43509" s="6"/>
      <c r="U43509" s="11"/>
      <c r="AO43509" s="11"/>
    </row>
    <row r="43510" spans="2:41" x14ac:dyDescent="0.25">
      <c r="B43510" s="6"/>
      <c r="D43510" s="6"/>
      <c r="E43510" s="6"/>
      <c r="F43510" s="6"/>
      <c r="U43510" s="11"/>
      <c r="AO43510" s="11"/>
    </row>
    <row r="43511" spans="2:41" x14ac:dyDescent="0.25">
      <c r="B43511" s="6"/>
      <c r="D43511" s="6"/>
      <c r="E43511" s="6"/>
      <c r="F43511" s="6"/>
      <c r="U43511" s="11"/>
      <c r="AO43511" s="11"/>
    </row>
    <row r="43512" spans="2:41" x14ac:dyDescent="0.25">
      <c r="B43512" s="6"/>
      <c r="D43512" s="6"/>
      <c r="E43512" s="6"/>
      <c r="F43512" s="6"/>
      <c r="U43512" s="11"/>
      <c r="AO43512" s="11"/>
    </row>
    <row r="43513" spans="2:41" x14ac:dyDescent="0.25">
      <c r="B43513" s="6"/>
      <c r="D43513" s="6"/>
      <c r="E43513" s="6"/>
      <c r="F43513" s="6"/>
      <c r="U43513" s="11"/>
      <c r="AO43513" s="11"/>
    </row>
    <row r="43514" spans="2:41" x14ac:dyDescent="0.25">
      <c r="B43514" s="6"/>
      <c r="D43514" s="6"/>
      <c r="E43514" s="6"/>
      <c r="F43514" s="6"/>
      <c r="U43514" s="11"/>
      <c r="AO43514" s="11"/>
    </row>
    <row r="43515" spans="2:41" x14ac:dyDescent="0.25">
      <c r="B43515" s="6"/>
      <c r="D43515" s="6"/>
      <c r="E43515" s="6"/>
      <c r="F43515" s="6"/>
      <c r="U43515" s="11"/>
      <c r="AO43515" s="11"/>
    </row>
    <row r="43516" spans="2:41" x14ac:dyDescent="0.25">
      <c r="B43516" s="6"/>
      <c r="D43516" s="6"/>
      <c r="E43516" s="6"/>
      <c r="F43516" s="6"/>
      <c r="U43516" s="11"/>
      <c r="AO43516" s="11"/>
    </row>
    <row r="43517" spans="2:41" x14ac:dyDescent="0.25">
      <c r="B43517" s="6"/>
      <c r="D43517" s="6"/>
      <c r="E43517" s="6"/>
      <c r="F43517" s="6"/>
      <c r="U43517" s="11"/>
      <c r="AO43517" s="11"/>
    </row>
    <row r="43518" spans="2:41" x14ac:dyDescent="0.25">
      <c r="B43518" s="6"/>
      <c r="D43518" s="6"/>
      <c r="E43518" s="6"/>
      <c r="F43518" s="6"/>
      <c r="U43518" s="11"/>
      <c r="AO43518" s="11"/>
    </row>
    <row r="43519" spans="2:41" x14ac:dyDescent="0.25">
      <c r="B43519" s="6"/>
      <c r="D43519" s="6"/>
      <c r="E43519" s="6"/>
      <c r="F43519" s="6"/>
      <c r="U43519" s="11"/>
      <c r="AO43519" s="11"/>
    </row>
    <row r="43520" spans="2:41" x14ac:dyDescent="0.25">
      <c r="B43520" s="6"/>
      <c r="D43520" s="6"/>
      <c r="E43520" s="6"/>
      <c r="F43520" s="6"/>
      <c r="U43520" s="11"/>
      <c r="AO43520" s="11"/>
    </row>
    <row r="43521" spans="2:41" x14ac:dyDescent="0.25">
      <c r="B43521" s="6"/>
      <c r="D43521" s="6"/>
      <c r="E43521" s="6"/>
      <c r="F43521" s="6"/>
      <c r="U43521" s="11"/>
      <c r="AO43521" s="11"/>
    </row>
    <row r="43522" spans="2:41" x14ac:dyDescent="0.25">
      <c r="B43522" s="6"/>
      <c r="D43522" s="6"/>
      <c r="E43522" s="6"/>
      <c r="F43522" s="6"/>
      <c r="U43522" s="11"/>
      <c r="AO43522" s="11"/>
    </row>
    <row r="43523" spans="2:41" x14ac:dyDescent="0.25">
      <c r="B43523" s="6"/>
      <c r="D43523" s="6"/>
      <c r="E43523" s="6"/>
      <c r="F43523" s="6"/>
      <c r="U43523" s="11"/>
      <c r="AO43523" s="11"/>
    </row>
    <row r="43524" spans="2:41" x14ac:dyDescent="0.25">
      <c r="B43524" s="6"/>
      <c r="D43524" s="6"/>
      <c r="E43524" s="6"/>
      <c r="F43524" s="6"/>
      <c r="U43524" s="11"/>
      <c r="AO43524" s="11"/>
    </row>
    <row r="43525" spans="2:41" x14ac:dyDescent="0.25">
      <c r="B43525" s="6"/>
      <c r="D43525" s="6"/>
      <c r="E43525" s="6"/>
      <c r="F43525" s="6"/>
      <c r="U43525" s="11"/>
      <c r="AO43525" s="11"/>
    </row>
    <row r="43526" spans="2:41" x14ac:dyDescent="0.25">
      <c r="B43526" s="6"/>
      <c r="D43526" s="6"/>
      <c r="E43526" s="6"/>
      <c r="F43526" s="6"/>
      <c r="U43526" s="11"/>
      <c r="AO43526" s="11"/>
    </row>
    <row r="43527" spans="2:41" x14ac:dyDescent="0.25">
      <c r="B43527" s="6"/>
      <c r="D43527" s="6"/>
      <c r="E43527" s="6"/>
      <c r="F43527" s="6"/>
      <c r="U43527" s="11"/>
      <c r="AO43527" s="11"/>
    </row>
    <row r="43528" spans="2:41" x14ac:dyDescent="0.25">
      <c r="B43528" s="6"/>
      <c r="D43528" s="6"/>
      <c r="E43528" s="6"/>
      <c r="F43528" s="6"/>
      <c r="U43528" s="11"/>
      <c r="AO43528" s="11"/>
    </row>
    <row r="43529" spans="2:41" x14ac:dyDescent="0.25">
      <c r="B43529" s="6"/>
      <c r="D43529" s="6"/>
      <c r="E43529" s="6"/>
      <c r="F43529" s="6"/>
      <c r="U43529" s="11"/>
      <c r="AO43529" s="11"/>
    </row>
    <row r="43530" spans="2:41" x14ac:dyDescent="0.25">
      <c r="B43530" s="6"/>
      <c r="D43530" s="6"/>
      <c r="E43530" s="6"/>
      <c r="F43530" s="6"/>
      <c r="U43530" s="11"/>
      <c r="AO43530" s="11"/>
    </row>
    <row r="43531" spans="2:41" x14ac:dyDescent="0.25">
      <c r="B43531" s="6"/>
      <c r="D43531" s="6"/>
      <c r="E43531" s="6"/>
      <c r="F43531" s="6"/>
      <c r="U43531" s="11"/>
      <c r="AO43531" s="11"/>
    </row>
    <row r="43532" spans="2:41" x14ac:dyDescent="0.25">
      <c r="B43532" s="6"/>
      <c r="D43532" s="6"/>
      <c r="E43532" s="6"/>
      <c r="F43532" s="6"/>
      <c r="U43532" s="11"/>
      <c r="AO43532" s="11"/>
    </row>
    <row r="43533" spans="2:41" x14ac:dyDescent="0.25">
      <c r="B43533" s="6"/>
      <c r="D43533" s="6"/>
      <c r="E43533" s="6"/>
      <c r="F43533" s="6"/>
      <c r="U43533" s="11"/>
      <c r="AO43533" s="11"/>
    </row>
    <row r="43534" spans="2:41" x14ac:dyDescent="0.25">
      <c r="B43534" s="6"/>
      <c r="D43534" s="6"/>
      <c r="E43534" s="6"/>
      <c r="F43534" s="6"/>
      <c r="U43534" s="11"/>
      <c r="AO43534" s="11"/>
    </row>
    <row r="43535" spans="2:41" x14ac:dyDescent="0.25">
      <c r="B43535" s="6"/>
      <c r="D43535" s="6"/>
      <c r="E43535" s="6"/>
      <c r="F43535" s="6"/>
      <c r="U43535" s="11"/>
      <c r="AO43535" s="11"/>
    </row>
    <row r="43536" spans="2:41" x14ac:dyDescent="0.25">
      <c r="B43536" s="6"/>
      <c r="D43536" s="6"/>
      <c r="E43536" s="6"/>
      <c r="F43536" s="6"/>
      <c r="U43536" s="11"/>
      <c r="AO43536" s="11"/>
    </row>
    <row r="43537" spans="2:41" x14ac:dyDescent="0.25">
      <c r="B43537" s="6"/>
      <c r="D43537" s="6"/>
      <c r="E43537" s="6"/>
      <c r="F43537" s="6"/>
      <c r="U43537" s="11"/>
      <c r="AO43537" s="11"/>
    </row>
    <row r="43538" spans="2:41" x14ac:dyDescent="0.25">
      <c r="B43538" s="6"/>
      <c r="D43538" s="6"/>
      <c r="E43538" s="6"/>
      <c r="F43538" s="6"/>
      <c r="U43538" s="11"/>
      <c r="AO43538" s="11"/>
    </row>
    <row r="43539" spans="2:41" x14ac:dyDescent="0.25">
      <c r="B43539" s="6"/>
      <c r="D43539" s="6"/>
      <c r="E43539" s="6"/>
      <c r="F43539" s="6"/>
      <c r="U43539" s="11"/>
      <c r="AO43539" s="11"/>
    </row>
    <row r="43540" spans="2:41" x14ac:dyDescent="0.25">
      <c r="B43540" s="6"/>
      <c r="D43540" s="6"/>
      <c r="E43540" s="6"/>
      <c r="F43540" s="6"/>
      <c r="U43540" s="11"/>
      <c r="AO43540" s="11"/>
    </row>
    <row r="43541" spans="2:41" x14ac:dyDescent="0.25">
      <c r="B43541" s="6"/>
      <c r="D43541" s="6"/>
      <c r="E43541" s="6"/>
      <c r="F43541" s="6"/>
      <c r="U43541" s="11"/>
      <c r="AO43541" s="11"/>
    </row>
    <row r="43542" spans="2:41" x14ac:dyDescent="0.25">
      <c r="B43542" s="6"/>
      <c r="D43542" s="6"/>
      <c r="E43542" s="6"/>
      <c r="F43542" s="6"/>
      <c r="U43542" s="11"/>
      <c r="AO43542" s="11"/>
    </row>
    <row r="43543" spans="2:41" x14ac:dyDescent="0.25">
      <c r="B43543" s="6"/>
      <c r="D43543" s="6"/>
      <c r="E43543" s="6"/>
      <c r="F43543" s="6"/>
      <c r="U43543" s="11"/>
      <c r="AO43543" s="11"/>
    </row>
    <row r="43544" spans="2:41" x14ac:dyDescent="0.25">
      <c r="B43544" s="6"/>
      <c r="D43544" s="6"/>
      <c r="E43544" s="6"/>
      <c r="F43544" s="6"/>
      <c r="U43544" s="11"/>
      <c r="AO43544" s="11"/>
    </row>
    <row r="43545" spans="2:41" x14ac:dyDescent="0.25">
      <c r="B43545" s="6"/>
      <c r="D43545" s="6"/>
      <c r="E43545" s="6"/>
      <c r="F43545" s="6"/>
      <c r="U43545" s="11"/>
      <c r="AO43545" s="11"/>
    </row>
    <row r="43546" spans="2:41" x14ac:dyDescent="0.25">
      <c r="B43546" s="6"/>
      <c r="D43546" s="6"/>
      <c r="E43546" s="6"/>
      <c r="F43546" s="6"/>
      <c r="U43546" s="11"/>
      <c r="AO43546" s="11"/>
    </row>
    <row r="43547" spans="2:41" x14ac:dyDescent="0.25">
      <c r="B43547" s="6"/>
      <c r="D43547" s="6"/>
      <c r="E43547" s="6"/>
      <c r="F43547" s="6"/>
      <c r="U43547" s="11"/>
      <c r="AO43547" s="11"/>
    </row>
    <row r="43548" spans="2:41" x14ac:dyDescent="0.25">
      <c r="B43548" s="6"/>
      <c r="D43548" s="6"/>
      <c r="E43548" s="6"/>
      <c r="F43548" s="6"/>
      <c r="U43548" s="11"/>
      <c r="AO43548" s="11"/>
    </row>
    <row r="43549" spans="2:41" x14ac:dyDescent="0.25">
      <c r="B43549" s="6"/>
      <c r="D43549" s="6"/>
      <c r="E43549" s="6"/>
      <c r="F43549" s="6"/>
      <c r="U43549" s="11"/>
      <c r="AO43549" s="11"/>
    </row>
    <row r="43550" spans="2:41" x14ac:dyDescent="0.25">
      <c r="B43550" s="6"/>
      <c r="D43550" s="6"/>
      <c r="E43550" s="6"/>
      <c r="F43550" s="6"/>
      <c r="U43550" s="11"/>
      <c r="AO43550" s="11"/>
    </row>
    <row r="43551" spans="2:41" x14ac:dyDescent="0.25">
      <c r="B43551" s="6"/>
      <c r="D43551" s="6"/>
      <c r="E43551" s="6"/>
      <c r="F43551" s="6"/>
      <c r="U43551" s="11"/>
      <c r="AO43551" s="11"/>
    </row>
    <row r="43552" spans="2:41" x14ac:dyDescent="0.25">
      <c r="B43552" s="6"/>
      <c r="D43552" s="6"/>
      <c r="E43552" s="6"/>
      <c r="F43552" s="6"/>
      <c r="U43552" s="11"/>
      <c r="AO43552" s="11"/>
    </row>
    <row r="43553" spans="2:41" x14ac:dyDescent="0.25">
      <c r="B43553" s="6"/>
      <c r="D43553" s="6"/>
      <c r="E43553" s="6"/>
      <c r="F43553" s="6"/>
      <c r="U43553" s="11"/>
      <c r="AO43553" s="11"/>
    </row>
    <row r="43554" spans="2:41" x14ac:dyDescent="0.25">
      <c r="B43554" s="6"/>
      <c r="D43554" s="6"/>
      <c r="E43554" s="6"/>
      <c r="F43554" s="6"/>
      <c r="U43554" s="11"/>
      <c r="AO43554" s="11"/>
    </row>
    <row r="43555" spans="2:41" x14ac:dyDescent="0.25">
      <c r="B43555" s="6"/>
      <c r="D43555" s="6"/>
      <c r="E43555" s="6"/>
      <c r="F43555" s="6"/>
      <c r="U43555" s="11"/>
      <c r="AO43555" s="11"/>
    </row>
    <row r="43556" spans="2:41" x14ac:dyDescent="0.25">
      <c r="B43556" s="6"/>
      <c r="D43556" s="6"/>
      <c r="E43556" s="6"/>
      <c r="F43556" s="6"/>
      <c r="U43556" s="11"/>
      <c r="AO43556" s="11"/>
    </row>
    <row r="43557" spans="2:41" x14ac:dyDescent="0.25">
      <c r="B43557" s="6"/>
      <c r="D43557" s="6"/>
      <c r="E43557" s="6"/>
      <c r="F43557" s="6"/>
      <c r="U43557" s="11"/>
      <c r="AO43557" s="11"/>
    </row>
    <row r="43558" spans="2:41" x14ac:dyDescent="0.25">
      <c r="B43558" s="6"/>
      <c r="D43558" s="6"/>
      <c r="E43558" s="6"/>
      <c r="F43558" s="6"/>
      <c r="U43558" s="11"/>
      <c r="AO43558" s="11"/>
    </row>
    <row r="43559" spans="2:41" x14ac:dyDescent="0.25">
      <c r="B43559" s="6"/>
      <c r="D43559" s="6"/>
      <c r="E43559" s="6"/>
      <c r="F43559" s="6"/>
      <c r="U43559" s="11"/>
      <c r="AO43559" s="11"/>
    </row>
    <row r="43560" spans="2:41" x14ac:dyDescent="0.25">
      <c r="B43560" s="6"/>
      <c r="D43560" s="6"/>
      <c r="E43560" s="6"/>
      <c r="F43560" s="6"/>
      <c r="U43560" s="11"/>
      <c r="AO43560" s="11"/>
    </row>
    <row r="43561" spans="2:41" x14ac:dyDescent="0.25">
      <c r="B43561" s="6"/>
      <c r="D43561" s="6"/>
      <c r="E43561" s="6"/>
      <c r="F43561" s="6"/>
      <c r="U43561" s="11"/>
      <c r="AO43561" s="11"/>
    </row>
    <row r="43562" spans="2:41" x14ac:dyDescent="0.25">
      <c r="B43562" s="6"/>
      <c r="D43562" s="6"/>
      <c r="E43562" s="6"/>
      <c r="F43562" s="6"/>
      <c r="U43562" s="11"/>
      <c r="AO43562" s="11"/>
    </row>
    <row r="43563" spans="2:41" x14ac:dyDescent="0.25">
      <c r="B43563" s="6"/>
      <c r="D43563" s="6"/>
      <c r="E43563" s="6"/>
      <c r="F43563" s="6"/>
      <c r="U43563" s="11"/>
      <c r="AO43563" s="11"/>
    </row>
    <row r="43564" spans="2:41" x14ac:dyDescent="0.25">
      <c r="B43564" s="6"/>
      <c r="D43564" s="6"/>
      <c r="E43564" s="6"/>
      <c r="F43564" s="6"/>
      <c r="U43564" s="11"/>
      <c r="AO43564" s="11"/>
    </row>
    <row r="43565" spans="2:41" x14ac:dyDescent="0.25">
      <c r="B43565" s="6"/>
      <c r="D43565" s="6"/>
      <c r="E43565" s="6"/>
      <c r="F43565" s="6"/>
      <c r="U43565" s="11"/>
      <c r="AO43565" s="11"/>
    </row>
    <row r="43566" spans="2:41" x14ac:dyDescent="0.25">
      <c r="B43566" s="6"/>
      <c r="D43566" s="6"/>
      <c r="E43566" s="6"/>
      <c r="F43566" s="6"/>
      <c r="U43566" s="11"/>
      <c r="AO43566" s="11"/>
    </row>
    <row r="43567" spans="2:41" x14ac:dyDescent="0.25">
      <c r="B43567" s="6"/>
      <c r="D43567" s="6"/>
      <c r="E43567" s="6"/>
      <c r="F43567" s="6"/>
      <c r="U43567" s="11"/>
      <c r="AO43567" s="11"/>
    </row>
    <row r="43568" spans="2:41" x14ac:dyDescent="0.25">
      <c r="B43568" s="6"/>
      <c r="D43568" s="6"/>
      <c r="E43568" s="6"/>
      <c r="F43568" s="6"/>
      <c r="U43568" s="11"/>
      <c r="AO43568" s="11"/>
    </row>
    <row r="43569" spans="2:41" x14ac:dyDescent="0.25">
      <c r="B43569" s="6"/>
      <c r="D43569" s="6"/>
      <c r="E43569" s="6"/>
      <c r="F43569" s="6"/>
      <c r="U43569" s="11"/>
      <c r="AO43569" s="11"/>
    </row>
    <row r="43570" spans="2:41" x14ac:dyDescent="0.25">
      <c r="B43570" s="6"/>
      <c r="D43570" s="6"/>
      <c r="E43570" s="6"/>
      <c r="F43570" s="6"/>
      <c r="U43570" s="11"/>
      <c r="AO43570" s="11"/>
    </row>
    <row r="43571" spans="2:41" x14ac:dyDescent="0.25">
      <c r="B43571" s="6"/>
      <c r="D43571" s="6"/>
      <c r="E43571" s="6"/>
      <c r="F43571" s="6"/>
      <c r="U43571" s="11"/>
      <c r="AO43571" s="11"/>
    </row>
    <row r="43572" spans="2:41" x14ac:dyDescent="0.25">
      <c r="B43572" s="6"/>
      <c r="D43572" s="6"/>
      <c r="E43572" s="6"/>
      <c r="F43572" s="6"/>
      <c r="U43572" s="11"/>
      <c r="AO43572" s="11"/>
    </row>
    <row r="43573" spans="2:41" x14ac:dyDescent="0.25">
      <c r="B43573" s="6"/>
      <c r="D43573" s="6"/>
      <c r="E43573" s="6"/>
      <c r="F43573" s="6"/>
      <c r="U43573" s="11"/>
      <c r="AO43573" s="11"/>
    </row>
    <row r="43574" spans="2:41" x14ac:dyDescent="0.25">
      <c r="B43574" s="6"/>
      <c r="D43574" s="6"/>
      <c r="E43574" s="6"/>
      <c r="F43574" s="6"/>
      <c r="U43574" s="11"/>
      <c r="AO43574" s="11"/>
    </row>
    <row r="43575" spans="2:41" x14ac:dyDescent="0.25">
      <c r="B43575" s="6"/>
      <c r="D43575" s="6"/>
      <c r="E43575" s="6"/>
      <c r="F43575" s="6"/>
      <c r="U43575" s="11"/>
      <c r="AO43575" s="11"/>
    </row>
    <row r="43576" spans="2:41" x14ac:dyDescent="0.25">
      <c r="B43576" s="6"/>
      <c r="D43576" s="6"/>
      <c r="E43576" s="6"/>
      <c r="F43576" s="6"/>
      <c r="U43576" s="11"/>
      <c r="AO43576" s="11"/>
    </row>
    <row r="43577" spans="2:41" x14ac:dyDescent="0.25">
      <c r="B43577" s="6"/>
      <c r="D43577" s="6"/>
      <c r="E43577" s="6"/>
      <c r="F43577" s="6"/>
      <c r="U43577" s="11"/>
      <c r="AO43577" s="11"/>
    </row>
    <row r="43578" spans="2:41" x14ac:dyDescent="0.25">
      <c r="B43578" s="6"/>
      <c r="D43578" s="6"/>
      <c r="E43578" s="6"/>
      <c r="F43578" s="6"/>
      <c r="U43578" s="11"/>
      <c r="AO43578" s="11"/>
    </row>
    <row r="43579" spans="2:41" x14ac:dyDescent="0.25">
      <c r="B43579" s="6"/>
      <c r="D43579" s="6"/>
      <c r="E43579" s="6"/>
      <c r="F43579" s="6"/>
      <c r="U43579" s="11"/>
      <c r="AO43579" s="11"/>
    </row>
    <row r="43580" spans="2:41" x14ac:dyDescent="0.25">
      <c r="B43580" s="6"/>
      <c r="D43580" s="6"/>
      <c r="E43580" s="6"/>
      <c r="F43580" s="6"/>
      <c r="U43580" s="11"/>
      <c r="AO43580" s="11"/>
    </row>
    <row r="43581" spans="2:41" x14ac:dyDescent="0.25">
      <c r="B43581" s="6"/>
      <c r="D43581" s="6"/>
      <c r="E43581" s="6"/>
      <c r="F43581" s="6"/>
      <c r="U43581" s="11"/>
      <c r="AO43581" s="11"/>
    </row>
    <row r="43582" spans="2:41" x14ac:dyDescent="0.25">
      <c r="B43582" s="6"/>
      <c r="D43582" s="6"/>
      <c r="E43582" s="6"/>
      <c r="F43582" s="6"/>
      <c r="U43582" s="11"/>
      <c r="AO43582" s="11"/>
    </row>
    <row r="43583" spans="2:41" x14ac:dyDescent="0.25">
      <c r="B43583" s="6"/>
      <c r="D43583" s="6"/>
      <c r="E43583" s="6"/>
      <c r="F43583" s="6"/>
      <c r="U43583" s="11"/>
      <c r="AO43583" s="11"/>
    </row>
    <row r="43584" spans="2:41" x14ac:dyDescent="0.25">
      <c r="B43584" s="6"/>
      <c r="D43584" s="6"/>
      <c r="E43584" s="6"/>
      <c r="F43584" s="6"/>
      <c r="U43584" s="11"/>
      <c r="AO43584" s="11"/>
    </row>
    <row r="43585" spans="2:41" x14ac:dyDescent="0.25">
      <c r="B43585" s="6"/>
      <c r="D43585" s="6"/>
      <c r="E43585" s="6"/>
      <c r="F43585" s="6"/>
      <c r="U43585" s="11"/>
      <c r="AO43585" s="11"/>
    </row>
    <row r="43586" spans="2:41" x14ac:dyDescent="0.25">
      <c r="B43586" s="6"/>
      <c r="D43586" s="6"/>
      <c r="E43586" s="6"/>
      <c r="F43586" s="6"/>
      <c r="U43586" s="11"/>
      <c r="AO43586" s="11"/>
    </row>
    <row r="43587" spans="2:41" x14ac:dyDescent="0.25">
      <c r="B43587" s="6"/>
      <c r="D43587" s="6"/>
      <c r="E43587" s="6"/>
      <c r="F43587" s="6"/>
      <c r="U43587" s="11"/>
      <c r="AO43587" s="11"/>
    </row>
    <row r="43588" spans="2:41" x14ac:dyDescent="0.25">
      <c r="B43588" s="6"/>
      <c r="D43588" s="6"/>
      <c r="E43588" s="6"/>
      <c r="F43588" s="6"/>
      <c r="U43588" s="11"/>
      <c r="AO43588" s="11"/>
    </row>
    <row r="43589" spans="2:41" x14ac:dyDescent="0.25">
      <c r="B43589" s="6"/>
      <c r="D43589" s="6"/>
      <c r="E43589" s="6"/>
      <c r="F43589" s="6"/>
      <c r="U43589" s="11"/>
      <c r="AO43589" s="11"/>
    </row>
    <row r="43590" spans="2:41" x14ac:dyDescent="0.25">
      <c r="B43590" s="6"/>
      <c r="D43590" s="6"/>
      <c r="E43590" s="6"/>
      <c r="F43590" s="6"/>
      <c r="U43590" s="11"/>
      <c r="AO43590" s="11"/>
    </row>
    <row r="43591" spans="2:41" x14ac:dyDescent="0.25">
      <c r="B43591" s="6"/>
      <c r="D43591" s="6"/>
      <c r="E43591" s="6"/>
      <c r="F43591" s="6"/>
      <c r="U43591" s="11"/>
      <c r="AO43591" s="11"/>
    </row>
    <row r="43592" spans="2:41" x14ac:dyDescent="0.25">
      <c r="B43592" s="6"/>
      <c r="D43592" s="6"/>
      <c r="E43592" s="6"/>
      <c r="F43592" s="6"/>
      <c r="U43592" s="11"/>
      <c r="AO43592" s="11"/>
    </row>
    <row r="43593" spans="2:41" x14ac:dyDescent="0.25">
      <c r="B43593" s="6"/>
      <c r="D43593" s="6"/>
      <c r="E43593" s="6"/>
      <c r="F43593" s="6"/>
      <c r="U43593" s="11"/>
      <c r="AO43593" s="11"/>
    </row>
    <row r="43594" spans="2:41" x14ac:dyDescent="0.25">
      <c r="B43594" s="6"/>
      <c r="D43594" s="6"/>
      <c r="E43594" s="6"/>
      <c r="F43594" s="6"/>
      <c r="U43594" s="11"/>
      <c r="AO43594" s="11"/>
    </row>
    <row r="43595" spans="2:41" x14ac:dyDescent="0.25">
      <c r="B43595" s="6"/>
      <c r="D43595" s="6"/>
      <c r="E43595" s="6"/>
      <c r="F43595" s="6"/>
      <c r="U43595" s="11"/>
      <c r="AO43595" s="11"/>
    </row>
    <row r="43596" spans="2:41" x14ac:dyDescent="0.25">
      <c r="B43596" s="6"/>
      <c r="D43596" s="6"/>
      <c r="E43596" s="6"/>
      <c r="F43596" s="6"/>
      <c r="U43596" s="11"/>
      <c r="AO43596" s="11"/>
    </row>
    <row r="43597" spans="2:41" x14ac:dyDescent="0.25">
      <c r="B43597" s="6"/>
      <c r="D43597" s="6"/>
      <c r="E43597" s="6"/>
      <c r="F43597" s="6"/>
      <c r="U43597" s="11"/>
      <c r="AO43597" s="11"/>
    </row>
    <row r="43598" spans="2:41" x14ac:dyDescent="0.25">
      <c r="B43598" s="6"/>
      <c r="D43598" s="6"/>
      <c r="E43598" s="6"/>
      <c r="F43598" s="6"/>
      <c r="U43598" s="11"/>
      <c r="AO43598" s="11"/>
    </row>
    <row r="43599" spans="2:41" x14ac:dyDescent="0.25">
      <c r="B43599" s="6"/>
      <c r="D43599" s="6"/>
      <c r="E43599" s="6"/>
      <c r="F43599" s="6"/>
      <c r="U43599" s="11"/>
      <c r="AO43599" s="11"/>
    </row>
    <row r="43600" spans="2:41" x14ac:dyDescent="0.25">
      <c r="B43600" s="6"/>
      <c r="D43600" s="6"/>
      <c r="E43600" s="6"/>
      <c r="F43600" s="6"/>
      <c r="U43600" s="11"/>
      <c r="AO43600" s="11"/>
    </row>
    <row r="43601" spans="2:41" x14ac:dyDescent="0.25">
      <c r="B43601" s="6"/>
      <c r="D43601" s="6"/>
      <c r="E43601" s="6"/>
      <c r="F43601" s="6"/>
      <c r="U43601" s="11"/>
      <c r="AO43601" s="11"/>
    </row>
    <row r="43602" spans="2:41" x14ac:dyDescent="0.25">
      <c r="B43602" s="6"/>
      <c r="D43602" s="6"/>
      <c r="E43602" s="6"/>
      <c r="F43602" s="6"/>
      <c r="U43602" s="11"/>
      <c r="AO43602" s="11"/>
    </row>
    <row r="43603" spans="2:41" x14ac:dyDescent="0.25">
      <c r="B43603" s="6"/>
      <c r="D43603" s="6"/>
      <c r="E43603" s="6"/>
      <c r="F43603" s="6"/>
      <c r="U43603" s="11"/>
      <c r="AO43603" s="11"/>
    </row>
    <row r="43604" spans="2:41" x14ac:dyDescent="0.25">
      <c r="B43604" s="6"/>
      <c r="D43604" s="6"/>
      <c r="E43604" s="6"/>
      <c r="F43604" s="6"/>
      <c r="U43604" s="11"/>
      <c r="AO43604" s="11"/>
    </row>
    <row r="43605" spans="2:41" x14ac:dyDescent="0.25">
      <c r="B43605" s="6"/>
      <c r="D43605" s="6"/>
      <c r="E43605" s="6"/>
      <c r="F43605" s="6"/>
      <c r="U43605" s="11"/>
      <c r="AO43605" s="11"/>
    </row>
    <row r="43606" spans="2:41" x14ac:dyDescent="0.25">
      <c r="B43606" s="6"/>
      <c r="D43606" s="6"/>
      <c r="E43606" s="6"/>
      <c r="F43606" s="6"/>
      <c r="U43606" s="11"/>
      <c r="AO43606" s="11"/>
    </row>
    <row r="43607" spans="2:41" x14ac:dyDescent="0.25">
      <c r="B43607" s="6"/>
      <c r="D43607" s="6"/>
      <c r="E43607" s="6"/>
      <c r="F43607" s="6"/>
      <c r="U43607" s="11"/>
      <c r="AO43607" s="11"/>
    </row>
    <row r="43608" spans="2:41" x14ac:dyDescent="0.25">
      <c r="B43608" s="6"/>
      <c r="D43608" s="6"/>
      <c r="E43608" s="6"/>
      <c r="F43608" s="6"/>
      <c r="U43608" s="11"/>
      <c r="AO43608" s="11"/>
    </row>
    <row r="43609" spans="2:41" x14ac:dyDescent="0.25">
      <c r="B43609" s="6"/>
      <c r="D43609" s="6"/>
      <c r="E43609" s="6"/>
      <c r="F43609" s="6"/>
      <c r="U43609" s="11"/>
      <c r="AO43609" s="11"/>
    </row>
    <row r="43610" spans="2:41" x14ac:dyDescent="0.25">
      <c r="B43610" s="6"/>
      <c r="D43610" s="6"/>
      <c r="E43610" s="6"/>
      <c r="F43610" s="6"/>
      <c r="U43610" s="11"/>
      <c r="AO43610" s="11"/>
    </row>
    <row r="43611" spans="2:41" x14ac:dyDescent="0.25">
      <c r="B43611" s="6"/>
      <c r="D43611" s="6"/>
      <c r="E43611" s="6"/>
      <c r="F43611" s="6"/>
      <c r="U43611" s="11"/>
      <c r="AO43611" s="11"/>
    </row>
    <row r="43612" spans="2:41" x14ac:dyDescent="0.25">
      <c r="B43612" s="6"/>
      <c r="D43612" s="6"/>
      <c r="E43612" s="6"/>
      <c r="F43612" s="6"/>
      <c r="U43612" s="11"/>
      <c r="AO43612" s="11"/>
    </row>
    <row r="43613" spans="2:41" x14ac:dyDescent="0.25">
      <c r="B43613" s="6"/>
      <c r="D43613" s="6"/>
      <c r="E43613" s="6"/>
      <c r="F43613" s="6"/>
      <c r="U43613" s="11"/>
      <c r="AO43613" s="11"/>
    </row>
    <row r="43614" spans="2:41" x14ac:dyDescent="0.25">
      <c r="B43614" s="6"/>
      <c r="D43614" s="6"/>
      <c r="E43614" s="6"/>
      <c r="F43614" s="6"/>
      <c r="U43614" s="11"/>
      <c r="AO43614" s="11"/>
    </row>
    <row r="43615" spans="2:41" x14ac:dyDescent="0.25">
      <c r="B43615" s="6"/>
      <c r="D43615" s="6"/>
      <c r="E43615" s="6"/>
      <c r="F43615" s="6"/>
      <c r="U43615" s="11"/>
      <c r="AO43615" s="11"/>
    </row>
    <row r="43616" spans="2:41" x14ac:dyDescent="0.25">
      <c r="B43616" s="6"/>
      <c r="D43616" s="6"/>
      <c r="E43616" s="6"/>
      <c r="F43616" s="6"/>
      <c r="U43616" s="11"/>
      <c r="AO43616" s="11"/>
    </row>
    <row r="43617" spans="2:41" x14ac:dyDescent="0.25">
      <c r="B43617" s="6"/>
      <c r="D43617" s="6"/>
      <c r="E43617" s="6"/>
      <c r="F43617" s="6"/>
      <c r="U43617" s="11"/>
      <c r="AO43617" s="11"/>
    </row>
    <row r="43618" spans="2:41" x14ac:dyDescent="0.25">
      <c r="B43618" s="6"/>
      <c r="D43618" s="6"/>
      <c r="E43618" s="6"/>
      <c r="F43618" s="6"/>
      <c r="U43618" s="11"/>
      <c r="AO43618" s="11"/>
    </row>
    <row r="43619" spans="2:41" x14ac:dyDescent="0.25">
      <c r="B43619" s="6"/>
      <c r="D43619" s="6"/>
      <c r="E43619" s="6"/>
      <c r="F43619" s="6"/>
      <c r="U43619" s="11"/>
      <c r="AO43619" s="11"/>
    </row>
    <row r="43620" spans="2:41" x14ac:dyDescent="0.25">
      <c r="B43620" s="6"/>
      <c r="D43620" s="6"/>
      <c r="E43620" s="6"/>
      <c r="F43620" s="6"/>
      <c r="U43620" s="11"/>
      <c r="AO43620" s="11"/>
    </row>
    <row r="43621" spans="2:41" x14ac:dyDescent="0.25">
      <c r="B43621" s="6"/>
      <c r="D43621" s="6"/>
      <c r="E43621" s="6"/>
      <c r="F43621" s="6"/>
      <c r="U43621" s="11"/>
      <c r="AO43621" s="11"/>
    </row>
    <row r="43622" spans="2:41" x14ac:dyDescent="0.25">
      <c r="B43622" s="6"/>
      <c r="D43622" s="6"/>
      <c r="E43622" s="6"/>
      <c r="F43622" s="6"/>
      <c r="U43622" s="11"/>
      <c r="AO43622" s="11"/>
    </row>
    <row r="43623" spans="2:41" x14ac:dyDescent="0.25">
      <c r="B43623" s="6"/>
      <c r="D43623" s="6"/>
      <c r="E43623" s="6"/>
      <c r="F43623" s="6"/>
      <c r="U43623" s="11"/>
      <c r="AO43623" s="11"/>
    </row>
    <row r="43624" spans="2:41" x14ac:dyDescent="0.25">
      <c r="B43624" s="6"/>
      <c r="D43624" s="6"/>
      <c r="E43624" s="6"/>
      <c r="F43624" s="6"/>
      <c r="U43624" s="11"/>
      <c r="AO43624" s="11"/>
    </row>
    <row r="43625" spans="2:41" x14ac:dyDescent="0.25">
      <c r="B43625" s="6"/>
      <c r="D43625" s="6"/>
      <c r="E43625" s="6"/>
      <c r="F43625" s="6"/>
      <c r="U43625" s="11"/>
      <c r="AO43625" s="11"/>
    </row>
    <row r="43626" spans="2:41" x14ac:dyDescent="0.25">
      <c r="B43626" s="6"/>
      <c r="D43626" s="6"/>
      <c r="E43626" s="6"/>
      <c r="F43626" s="6"/>
      <c r="U43626" s="11"/>
      <c r="AO43626" s="11"/>
    </row>
    <row r="43627" spans="2:41" x14ac:dyDescent="0.25">
      <c r="B43627" s="6"/>
      <c r="D43627" s="6"/>
      <c r="E43627" s="6"/>
      <c r="F43627" s="6"/>
      <c r="U43627" s="11"/>
      <c r="AO43627" s="11"/>
    </row>
    <row r="43628" spans="2:41" x14ac:dyDescent="0.25">
      <c r="B43628" s="6"/>
      <c r="D43628" s="6"/>
      <c r="E43628" s="6"/>
      <c r="F43628" s="6"/>
      <c r="U43628" s="11"/>
      <c r="AO43628" s="11"/>
    </row>
    <row r="43629" spans="2:41" x14ac:dyDescent="0.25">
      <c r="B43629" s="6"/>
      <c r="D43629" s="6"/>
      <c r="E43629" s="6"/>
      <c r="F43629" s="6"/>
      <c r="U43629" s="11"/>
      <c r="AO43629" s="11"/>
    </row>
    <row r="43630" spans="2:41" x14ac:dyDescent="0.25">
      <c r="B43630" s="6"/>
      <c r="D43630" s="6"/>
      <c r="E43630" s="6"/>
      <c r="F43630" s="6"/>
      <c r="U43630" s="11"/>
      <c r="AO43630" s="11"/>
    </row>
    <row r="43631" spans="2:41" x14ac:dyDescent="0.25">
      <c r="B43631" s="6"/>
      <c r="D43631" s="6"/>
      <c r="E43631" s="6"/>
      <c r="F43631" s="6"/>
      <c r="U43631" s="11"/>
      <c r="AO43631" s="11"/>
    </row>
    <row r="43632" spans="2:41" x14ac:dyDescent="0.25">
      <c r="B43632" s="6"/>
      <c r="D43632" s="6"/>
      <c r="E43632" s="6"/>
      <c r="F43632" s="6"/>
      <c r="U43632" s="11"/>
      <c r="AO43632" s="11"/>
    </row>
    <row r="43633" spans="2:41" x14ac:dyDescent="0.25">
      <c r="B43633" s="6"/>
      <c r="D43633" s="6"/>
      <c r="E43633" s="6"/>
      <c r="F43633" s="6"/>
      <c r="U43633" s="11"/>
      <c r="AO43633" s="11"/>
    </row>
    <row r="43634" spans="2:41" x14ac:dyDescent="0.25">
      <c r="B43634" s="6"/>
      <c r="D43634" s="6"/>
      <c r="E43634" s="6"/>
      <c r="F43634" s="6"/>
      <c r="U43634" s="11"/>
      <c r="AO43634" s="11"/>
    </row>
    <row r="43635" spans="2:41" x14ac:dyDescent="0.25">
      <c r="B43635" s="6"/>
      <c r="D43635" s="6"/>
      <c r="E43635" s="6"/>
      <c r="F43635" s="6"/>
      <c r="U43635" s="11"/>
      <c r="AO43635" s="11"/>
    </row>
    <row r="43636" spans="2:41" x14ac:dyDescent="0.25">
      <c r="B43636" s="6"/>
      <c r="D43636" s="6"/>
      <c r="E43636" s="6"/>
      <c r="F43636" s="6"/>
      <c r="U43636" s="11"/>
      <c r="AO43636" s="11"/>
    </row>
    <row r="43637" spans="2:41" x14ac:dyDescent="0.25">
      <c r="B43637" s="6"/>
      <c r="D43637" s="6"/>
      <c r="E43637" s="6"/>
      <c r="F43637" s="6"/>
      <c r="U43637" s="11"/>
      <c r="AO43637" s="11"/>
    </row>
    <row r="43638" spans="2:41" x14ac:dyDescent="0.25">
      <c r="B43638" s="6"/>
      <c r="D43638" s="6"/>
      <c r="E43638" s="6"/>
      <c r="F43638" s="6"/>
      <c r="U43638" s="11"/>
      <c r="AO43638" s="11"/>
    </row>
    <row r="43639" spans="2:41" x14ac:dyDescent="0.25">
      <c r="B43639" s="6"/>
      <c r="D43639" s="6"/>
      <c r="E43639" s="6"/>
      <c r="F43639" s="6"/>
      <c r="U43639" s="11"/>
      <c r="AO43639" s="11"/>
    </row>
    <row r="43640" spans="2:41" x14ac:dyDescent="0.25">
      <c r="B43640" s="6"/>
      <c r="D43640" s="6"/>
      <c r="E43640" s="6"/>
      <c r="F43640" s="6"/>
      <c r="U43640" s="11"/>
      <c r="AO43640" s="11"/>
    </row>
    <row r="43641" spans="2:41" x14ac:dyDescent="0.25">
      <c r="B43641" s="6"/>
      <c r="D43641" s="6"/>
      <c r="E43641" s="6"/>
      <c r="F43641" s="6"/>
      <c r="U43641" s="11"/>
      <c r="AO43641" s="11"/>
    </row>
    <row r="43642" spans="2:41" x14ac:dyDescent="0.25">
      <c r="B43642" s="6"/>
      <c r="D43642" s="6"/>
      <c r="E43642" s="6"/>
      <c r="F43642" s="6"/>
      <c r="U43642" s="11"/>
      <c r="AO43642" s="11"/>
    </row>
    <row r="43643" spans="2:41" x14ac:dyDescent="0.25">
      <c r="B43643" s="6"/>
      <c r="D43643" s="6"/>
      <c r="E43643" s="6"/>
      <c r="F43643" s="6"/>
      <c r="U43643" s="11"/>
      <c r="AO43643" s="11"/>
    </row>
    <row r="43644" spans="2:41" x14ac:dyDescent="0.25">
      <c r="B43644" s="6"/>
      <c r="D43644" s="6"/>
      <c r="E43644" s="6"/>
      <c r="F43644" s="6"/>
      <c r="U43644" s="11"/>
      <c r="AO43644" s="11"/>
    </row>
    <row r="43645" spans="2:41" x14ac:dyDescent="0.25">
      <c r="B43645" s="6"/>
      <c r="D43645" s="6"/>
      <c r="E43645" s="6"/>
      <c r="F43645" s="6"/>
      <c r="U43645" s="11"/>
      <c r="AO43645" s="11"/>
    </row>
    <row r="43646" spans="2:41" x14ac:dyDescent="0.25">
      <c r="B43646" s="6"/>
      <c r="D43646" s="6"/>
      <c r="E43646" s="6"/>
      <c r="F43646" s="6"/>
      <c r="U43646" s="11"/>
      <c r="AO43646" s="11"/>
    </row>
    <row r="43647" spans="2:41" x14ac:dyDescent="0.25">
      <c r="B43647" s="6"/>
      <c r="D43647" s="6"/>
      <c r="E43647" s="6"/>
      <c r="F43647" s="6"/>
      <c r="U43647" s="11"/>
      <c r="AO43647" s="11"/>
    </row>
    <row r="43648" spans="2:41" x14ac:dyDescent="0.25">
      <c r="B43648" s="6"/>
      <c r="D43648" s="6"/>
      <c r="E43648" s="6"/>
      <c r="F43648" s="6"/>
      <c r="U43648" s="11"/>
      <c r="AO43648" s="11"/>
    </row>
    <row r="43649" spans="2:41" x14ac:dyDescent="0.25">
      <c r="B43649" s="6"/>
      <c r="D43649" s="6"/>
      <c r="E43649" s="6"/>
      <c r="F43649" s="6"/>
      <c r="U43649" s="11"/>
      <c r="AO43649" s="11"/>
    </row>
    <row r="43650" spans="2:41" x14ac:dyDescent="0.25">
      <c r="B43650" s="6"/>
      <c r="D43650" s="6"/>
      <c r="E43650" s="6"/>
      <c r="F43650" s="6"/>
      <c r="U43650" s="11"/>
      <c r="AO43650" s="11"/>
    </row>
    <row r="43651" spans="2:41" x14ac:dyDescent="0.25">
      <c r="B43651" s="6"/>
      <c r="D43651" s="6"/>
      <c r="E43651" s="6"/>
      <c r="F43651" s="6"/>
      <c r="U43651" s="11"/>
      <c r="AO43651" s="11"/>
    </row>
    <row r="43652" spans="2:41" x14ac:dyDescent="0.25">
      <c r="B43652" s="6"/>
      <c r="D43652" s="6"/>
      <c r="E43652" s="6"/>
      <c r="F43652" s="6"/>
      <c r="U43652" s="11"/>
      <c r="AO43652" s="11"/>
    </row>
    <row r="43653" spans="2:41" x14ac:dyDescent="0.25">
      <c r="B43653" s="6"/>
      <c r="D43653" s="6"/>
      <c r="E43653" s="6"/>
      <c r="F43653" s="6"/>
      <c r="U43653" s="11"/>
      <c r="AO43653" s="11"/>
    </row>
    <row r="43654" spans="2:41" x14ac:dyDescent="0.25">
      <c r="B43654" s="6"/>
      <c r="D43654" s="6"/>
      <c r="E43654" s="6"/>
      <c r="F43654" s="6"/>
      <c r="U43654" s="11"/>
      <c r="AO43654" s="11"/>
    </row>
    <row r="43655" spans="2:41" x14ac:dyDescent="0.25">
      <c r="B43655" s="6"/>
      <c r="D43655" s="6"/>
      <c r="E43655" s="6"/>
      <c r="F43655" s="6"/>
      <c r="U43655" s="11"/>
      <c r="AO43655" s="11"/>
    </row>
    <row r="43656" spans="2:41" x14ac:dyDescent="0.25">
      <c r="B43656" s="6"/>
      <c r="D43656" s="6"/>
      <c r="E43656" s="6"/>
      <c r="F43656" s="6"/>
      <c r="U43656" s="11"/>
      <c r="AO43656" s="11"/>
    </row>
    <row r="43657" spans="2:41" x14ac:dyDescent="0.25">
      <c r="B43657" s="6"/>
      <c r="D43657" s="6"/>
      <c r="E43657" s="6"/>
      <c r="F43657" s="6"/>
      <c r="U43657" s="11"/>
      <c r="AO43657" s="11"/>
    </row>
    <row r="43658" spans="2:41" x14ac:dyDescent="0.25">
      <c r="B43658" s="6"/>
      <c r="D43658" s="6"/>
      <c r="E43658" s="6"/>
      <c r="F43658" s="6"/>
      <c r="U43658" s="11"/>
      <c r="AO43658" s="11"/>
    </row>
    <row r="43659" spans="2:41" x14ac:dyDescent="0.25">
      <c r="B43659" s="6"/>
      <c r="D43659" s="6"/>
      <c r="E43659" s="6"/>
      <c r="F43659" s="6"/>
      <c r="U43659" s="11"/>
      <c r="AO43659" s="11"/>
    </row>
    <row r="43660" spans="2:41" x14ac:dyDescent="0.25">
      <c r="B43660" s="6"/>
      <c r="D43660" s="6"/>
      <c r="E43660" s="6"/>
      <c r="F43660" s="6"/>
      <c r="U43660" s="11"/>
      <c r="AO43660" s="11"/>
    </row>
    <row r="43661" spans="2:41" x14ac:dyDescent="0.25">
      <c r="B43661" s="6"/>
      <c r="D43661" s="6"/>
      <c r="E43661" s="6"/>
      <c r="F43661" s="6"/>
      <c r="U43661" s="11"/>
      <c r="AO43661" s="11"/>
    </row>
    <row r="43662" spans="2:41" x14ac:dyDescent="0.25">
      <c r="B43662" s="6"/>
      <c r="D43662" s="6"/>
      <c r="E43662" s="6"/>
      <c r="F43662" s="6"/>
      <c r="U43662" s="11"/>
      <c r="AO43662" s="11"/>
    </row>
    <row r="43663" spans="2:41" x14ac:dyDescent="0.25">
      <c r="B43663" s="6"/>
      <c r="D43663" s="6"/>
      <c r="E43663" s="6"/>
      <c r="F43663" s="6"/>
      <c r="U43663" s="11"/>
      <c r="AO43663" s="11"/>
    </row>
    <row r="43664" spans="2:41" x14ac:dyDescent="0.25">
      <c r="B43664" s="6"/>
      <c r="D43664" s="6"/>
      <c r="E43664" s="6"/>
      <c r="F43664" s="6"/>
      <c r="U43664" s="11"/>
      <c r="AO43664" s="11"/>
    </row>
    <row r="43665" spans="2:41" x14ac:dyDescent="0.25">
      <c r="B43665" s="6"/>
      <c r="D43665" s="6"/>
      <c r="E43665" s="6"/>
      <c r="F43665" s="6"/>
      <c r="U43665" s="11"/>
      <c r="AO43665" s="11"/>
    </row>
    <row r="43666" spans="2:41" x14ac:dyDescent="0.25">
      <c r="B43666" s="6"/>
      <c r="D43666" s="6"/>
      <c r="E43666" s="6"/>
      <c r="F43666" s="6"/>
      <c r="U43666" s="11"/>
      <c r="AO43666" s="11"/>
    </row>
    <row r="43667" spans="2:41" x14ac:dyDescent="0.25">
      <c r="B43667" s="6"/>
      <c r="D43667" s="6"/>
      <c r="E43667" s="6"/>
      <c r="F43667" s="6"/>
      <c r="U43667" s="11"/>
      <c r="AO43667" s="11"/>
    </row>
    <row r="43668" spans="2:41" x14ac:dyDescent="0.25">
      <c r="B43668" s="6"/>
      <c r="D43668" s="6"/>
      <c r="E43668" s="6"/>
      <c r="F43668" s="6"/>
      <c r="U43668" s="11"/>
      <c r="AO43668" s="11"/>
    </row>
    <row r="43669" spans="2:41" x14ac:dyDescent="0.25">
      <c r="B43669" s="6"/>
      <c r="D43669" s="6"/>
      <c r="E43669" s="6"/>
      <c r="F43669" s="6"/>
      <c r="U43669" s="11"/>
      <c r="AO43669" s="11"/>
    </row>
    <row r="43670" spans="2:41" x14ac:dyDescent="0.25">
      <c r="B43670" s="6"/>
      <c r="D43670" s="6"/>
      <c r="E43670" s="6"/>
      <c r="F43670" s="6"/>
      <c r="U43670" s="11"/>
      <c r="AO43670" s="11"/>
    </row>
    <row r="43671" spans="2:41" x14ac:dyDescent="0.25">
      <c r="B43671" s="6"/>
      <c r="D43671" s="6"/>
      <c r="E43671" s="6"/>
      <c r="F43671" s="6"/>
      <c r="U43671" s="11"/>
      <c r="AO43671" s="11"/>
    </row>
    <row r="43672" spans="2:41" x14ac:dyDescent="0.25">
      <c r="B43672" s="6"/>
      <c r="D43672" s="6"/>
      <c r="E43672" s="6"/>
      <c r="F43672" s="6"/>
      <c r="U43672" s="11"/>
      <c r="AO43672" s="11"/>
    </row>
    <row r="43673" spans="2:41" x14ac:dyDescent="0.25">
      <c r="B43673" s="6"/>
      <c r="D43673" s="6"/>
      <c r="E43673" s="6"/>
      <c r="F43673" s="6"/>
      <c r="U43673" s="11"/>
      <c r="AO43673" s="11"/>
    </row>
    <row r="43674" spans="2:41" x14ac:dyDescent="0.25">
      <c r="B43674" s="6"/>
      <c r="D43674" s="6"/>
      <c r="E43674" s="6"/>
      <c r="F43674" s="6"/>
      <c r="U43674" s="11"/>
      <c r="AO43674" s="11"/>
    </row>
    <row r="43675" spans="2:41" x14ac:dyDescent="0.25">
      <c r="B43675" s="6"/>
      <c r="D43675" s="6"/>
      <c r="E43675" s="6"/>
      <c r="F43675" s="6"/>
      <c r="U43675" s="11"/>
      <c r="AO43675" s="11"/>
    </row>
    <row r="43676" spans="2:41" x14ac:dyDescent="0.25">
      <c r="B43676" s="6"/>
      <c r="D43676" s="6"/>
      <c r="E43676" s="6"/>
      <c r="F43676" s="6"/>
      <c r="U43676" s="11"/>
      <c r="AO43676" s="11"/>
    </row>
    <row r="43677" spans="2:41" x14ac:dyDescent="0.25">
      <c r="B43677" s="6"/>
      <c r="D43677" s="6"/>
      <c r="E43677" s="6"/>
      <c r="F43677" s="6"/>
      <c r="U43677" s="11"/>
      <c r="AO43677" s="11"/>
    </row>
    <row r="43678" spans="2:41" x14ac:dyDescent="0.25">
      <c r="B43678" s="6"/>
      <c r="D43678" s="6"/>
      <c r="E43678" s="6"/>
      <c r="F43678" s="6"/>
      <c r="U43678" s="11"/>
      <c r="AO43678" s="11"/>
    </row>
    <row r="43679" spans="2:41" x14ac:dyDescent="0.25">
      <c r="B43679" s="6"/>
      <c r="D43679" s="6"/>
      <c r="E43679" s="6"/>
      <c r="F43679" s="6"/>
      <c r="U43679" s="11"/>
      <c r="AO43679" s="11"/>
    </row>
    <row r="43680" spans="2:41" x14ac:dyDescent="0.25">
      <c r="B43680" s="6"/>
      <c r="D43680" s="6"/>
      <c r="E43680" s="6"/>
      <c r="F43680" s="6"/>
      <c r="U43680" s="11"/>
      <c r="AO43680" s="11"/>
    </row>
    <row r="43681" spans="2:41" x14ac:dyDescent="0.25">
      <c r="B43681" s="6"/>
      <c r="D43681" s="6"/>
      <c r="E43681" s="6"/>
      <c r="F43681" s="6"/>
      <c r="U43681" s="11"/>
      <c r="AO43681" s="11"/>
    </row>
    <row r="43682" spans="2:41" x14ac:dyDescent="0.25">
      <c r="B43682" s="6"/>
      <c r="D43682" s="6"/>
      <c r="E43682" s="6"/>
      <c r="F43682" s="6"/>
      <c r="U43682" s="11"/>
      <c r="AO43682" s="11"/>
    </row>
    <row r="43683" spans="2:41" x14ac:dyDescent="0.25">
      <c r="B43683" s="6"/>
      <c r="D43683" s="6"/>
      <c r="E43683" s="6"/>
      <c r="F43683" s="6"/>
      <c r="U43683" s="11"/>
      <c r="AO43683" s="11"/>
    </row>
    <row r="43684" spans="2:41" x14ac:dyDescent="0.25">
      <c r="B43684" s="6"/>
      <c r="D43684" s="6"/>
      <c r="E43684" s="6"/>
      <c r="F43684" s="6"/>
      <c r="U43684" s="11"/>
      <c r="AO43684" s="11"/>
    </row>
    <row r="43685" spans="2:41" x14ac:dyDescent="0.25">
      <c r="B43685" s="6"/>
      <c r="D43685" s="6"/>
      <c r="E43685" s="6"/>
      <c r="F43685" s="6"/>
      <c r="U43685" s="11"/>
      <c r="AO43685" s="11"/>
    </row>
    <row r="43686" spans="2:41" x14ac:dyDescent="0.25">
      <c r="B43686" s="6"/>
      <c r="D43686" s="6"/>
      <c r="E43686" s="6"/>
      <c r="F43686" s="6"/>
      <c r="U43686" s="11"/>
      <c r="AO43686" s="11"/>
    </row>
    <row r="43687" spans="2:41" x14ac:dyDescent="0.25">
      <c r="B43687" s="6"/>
      <c r="D43687" s="6"/>
      <c r="E43687" s="6"/>
      <c r="F43687" s="6"/>
      <c r="U43687" s="11"/>
      <c r="AO43687" s="11"/>
    </row>
    <row r="43688" spans="2:41" x14ac:dyDescent="0.25">
      <c r="B43688" s="6"/>
      <c r="D43688" s="6"/>
      <c r="E43688" s="6"/>
      <c r="F43688" s="6"/>
      <c r="U43688" s="11"/>
      <c r="AO43688" s="11"/>
    </row>
    <row r="43689" spans="2:41" x14ac:dyDescent="0.25">
      <c r="B43689" s="6"/>
      <c r="D43689" s="6"/>
      <c r="E43689" s="6"/>
      <c r="F43689" s="6"/>
      <c r="U43689" s="11"/>
      <c r="AO43689" s="11"/>
    </row>
    <row r="43690" spans="2:41" x14ac:dyDescent="0.25">
      <c r="B43690" s="6"/>
      <c r="D43690" s="6"/>
      <c r="E43690" s="6"/>
      <c r="F43690" s="6"/>
      <c r="U43690" s="11"/>
      <c r="AO43690" s="11"/>
    </row>
    <row r="43691" spans="2:41" x14ac:dyDescent="0.25">
      <c r="B43691" s="6"/>
      <c r="D43691" s="6"/>
      <c r="E43691" s="6"/>
      <c r="F43691" s="6"/>
      <c r="U43691" s="11"/>
      <c r="AO43691" s="11"/>
    </row>
    <row r="43692" spans="2:41" x14ac:dyDescent="0.25">
      <c r="B43692" s="6"/>
      <c r="D43692" s="6"/>
      <c r="E43692" s="6"/>
      <c r="F43692" s="6"/>
      <c r="U43692" s="11"/>
      <c r="AO43692" s="11"/>
    </row>
    <row r="43693" spans="2:41" x14ac:dyDescent="0.25">
      <c r="B43693" s="6"/>
      <c r="D43693" s="6"/>
      <c r="E43693" s="6"/>
      <c r="F43693" s="6"/>
      <c r="U43693" s="11"/>
      <c r="AO43693" s="11"/>
    </row>
    <row r="43694" spans="2:41" x14ac:dyDescent="0.25">
      <c r="B43694" s="6"/>
      <c r="D43694" s="6"/>
      <c r="E43694" s="6"/>
      <c r="F43694" s="6"/>
      <c r="U43694" s="11"/>
      <c r="AO43694" s="11"/>
    </row>
    <row r="43695" spans="2:41" x14ac:dyDescent="0.25">
      <c r="B43695" s="6"/>
      <c r="D43695" s="6"/>
      <c r="E43695" s="6"/>
      <c r="F43695" s="6"/>
      <c r="U43695" s="11"/>
      <c r="AO43695" s="11"/>
    </row>
    <row r="43696" spans="2:41" x14ac:dyDescent="0.25">
      <c r="B43696" s="6"/>
      <c r="D43696" s="6"/>
      <c r="E43696" s="6"/>
      <c r="F43696" s="6"/>
      <c r="U43696" s="11"/>
      <c r="AO43696" s="11"/>
    </row>
    <row r="43697" spans="2:41" x14ac:dyDescent="0.25">
      <c r="B43697" s="6"/>
      <c r="D43697" s="6"/>
      <c r="E43697" s="6"/>
      <c r="F43697" s="6"/>
      <c r="U43697" s="11"/>
      <c r="AO43697" s="11"/>
    </row>
    <row r="43698" spans="2:41" x14ac:dyDescent="0.25">
      <c r="B43698" s="6"/>
      <c r="D43698" s="6"/>
      <c r="E43698" s="6"/>
      <c r="F43698" s="6"/>
      <c r="U43698" s="11"/>
      <c r="AO43698" s="11"/>
    </row>
    <row r="43699" spans="2:41" x14ac:dyDescent="0.25">
      <c r="B43699" s="6"/>
      <c r="D43699" s="6"/>
      <c r="E43699" s="6"/>
      <c r="F43699" s="6"/>
      <c r="U43699" s="11"/>
      <c r="AO43699" s="11"/>
    </row>
    <row r="43700" spans="2:41" x14ac:dyDescent="0.25">
      <c r="B43700" s="6"/>
      <c r="D43700" s="6"/>
      <c r="E43700" s="6"/>
      <c r="F43700" s="6"/>
      <c r="U43700" s="11"/>
      <c r="AO43700" s="11"/>
    </row>
    <row r="43701" spans="2:41" x14ac:dyDescent="0.25">
      <c r="B43701" s="6"/>
      <c r="D43701" s="6"/>
      <c r="E43701" s="6"/>
      <c r="F43701" s="6"/>
      <c r="U43701" s="11"/>
      <c r="AO43701" s="11"/>
    </row>
    <row r="43702" spans="2:41" x14ac:dyDescent="0.25">
      <c r="B43702" s="6"/>
      <c r="D43702" s="6"/>
      <c r="E43702" s="6"/>
      <c r="F43702" s="6"/>
      <c r="U43702" s="11"/>
      <c r="AO43702" s="11"/>
    </row>
    <row r="43703" spans="2:41" x14ac:dyDescent="0.25">
      <c r="B43703" s="6"/>
      <c r="D43703" s="6"/>
      <c r="E43703" s="6"/>
      <c r="F43703" s="6"/>
      <c r="U43703" s="11"/>
      <c r="AO43703" s="11"/>
    </row>
    <row r="43704" spans="2:41" x14ac:dyDescent="0.25">
      <c r="B43704" s="6"/>
      <c r="D43704" s="6"/>
      <c r="E43704" s="6"/>
      <c r="F43704" s="6"/>
      <c r="U43704" s="11"/>
      <c r="AO43704" s="11"/>
    </row>
    <row r="43705" spans="2:41" x14ac:dyDescent="0.25">
      <c r="B43705" s="6"/>
      <c r="D43705" s="6"/>
      <c r="E43705" s="6"/>
      <c r="F43705" s="6"/>
      <c r="U43705" s="11"/>
      <c r="AO43705" s="11"/>
    </row>
    <row r="43706" spans="2:41" x14ac:dyDescent="0.25">
      <c r="B43706" s="6"/>
      <c r="D43706" s="6"/>
      <c r="E43706" s="6"/>
      <c r="F43706" s="6"/>
      <c r="U43706" s="11"/>
      <c r="AO43706" s="11"/>
    </row>
    <row r="43707" spans="2:41" x14ac:dyDescent="0.25">
      <c r="B43707" s="6"/>
      <c r="D43707" s="6"/>
      <c r="E43707" s="6"/>
      <c r="F43707" s="6"/>
      <c r="U43707" s="11"/>
      <c r="AO43707" s="11"/>
    </row>
    <row r="43708" spans="2:41" x14ac:dyDescent="0.25">
      <c r="B43708" s="6"/>
      <c r="D43708" s="6"/>
      <c r="E43708" s="6"/>
      <c r="F43708" s="6"/>
      <c r="U43708" s="11"/>
      <c r="AO43708" s="11"/>
    </row>
    <row r="43709" spans="2:41" x14ac:dyDescent="0.25">
      <c r="B43709" s="6"/>
      <c r="D43709" s="6"/>
      <c r="E43709" s="6"/>
      <c r="F43709" s="6"/>
      <c r="U43709" s="11"/>
      <c r="AO43709" s="11"/>
    </row>
    <row r="43710" spans="2:41" x14ac:dyDescent="0.25">
      <c r="B43710" s="6"/>
      <c r="D43710" s="6"/>
      <c r="E43710" s="6"/>
      <c r="F43710" s="6"/>
      <c r="U43710" s="11"/>
      <c r="AO43710" s="11"/>
    </row>
    <row r="43711" spans="2:41" x14ac:dyDescent="0.25">
      <c r="B43711" s="6"/>
      <c r="D43711" s="6"/>
      <c r="E43711" s="6"/>
      <c r="F43711" s="6"/>
      <c r="U43711" s="11"/>
      <c r="AO43711" s="11"/>
    </row>
    <row r="43712" spans="2:41" x14ac:dyDescent="0.25">
      <c r="B43712" s="6"/>
      <c r="D43712" s="6"/>
      <c r="E43712" s="6"/>
      <c r="F43712" s="6"/>
      <c r="U43712" s="11"/>
      <c r="AO43712" s="11"/>
    </row>
    <row r="43713" spans="2:41" x14ac:dyDescent="0.25">
      <c r="B43713" s="6"/>
      <c r="D43713" s="6"/>
      <c r="E43713" s="6"/>
      <c r="F43713" s="6"/>
      <c r="U43713" s="11"/>
      <c r="AO43713" s="11"/>
    </row>
    <row r="43714" spans="2:41" x14ac:dyDescent="0.25">
      <c r="B43714" s="6"/>
      <c r="D43714" s="6"/>
      <c r="E43714" s="6"/>
      <c r="F43714" s="6"/>
      <c r="U43714" s="11"/>
      <c r="AO43714" s="11"/>
    </row>
    <row r="43715" spans="2:41" x14ac:dyDescent="0.25">
      <c r="B43715" s="6"/>
      <c r="D43715" s="6"/>
      <c r="E43715" s="6"/>
      <c r="F43715" s="6"/>
      <c r="U43715" s="11"/>
      <c r="AO43715" s="11"/>
    </row>
    <row r="43716" spans="2:41" x14ac:dyDescent="0.25">
      <c r="B43716" s="6"/>
      <c r="D43716" s="6"/>
      <c r="E43716" s="6"/>
      <c r="F43716" s="6"/>
      <c r="U43716" s="11"/>
      <c r="AO43716" s="11"/>
    </row>
    <row r="43717" spans="2:41" x14ac:dyDescent="0.25">
      <c r="B43717" s="6"/>
      <c r="D43717" s="6"/>
      <c r="E43717" s="6"/>
      <c r="F43717" s="6"/>
      <c r="U43717" s="11"/>
      <c r="AO43717" s="11"/>
    </row>
    <row r="43718" spans="2:41" x14ac:dyDescent="0.25">
      <c r="B43718" s="6"/>
      <c r="D43718" s="6"/>
      <c r="E43718" s="6"/>
      <c r="F43718" s="6"/>
      <c r="U43718" s="11"/>
      <c r="AO43718" s="11"/>
    </row>
    <row r="43719" spans="2:41" x14ac:dyDescent="0.25">
      <c r="B43719" s="6"/>
      <c r="D43719" s="6"/>
      <c r="E43719" s="6"/>
      <c r="F43719" s="6"/>
      <c r="U43719" s="11"/>
      <c r="AO43719" s="11"/>
    </row>
    <row r="43720" spans="2:41" x14ac:dyDescent="0.25">
      <c r="B43720" s="6"/>
      <c r="D43720" s="6"/>
      <c r="E43720" s="6"/>
      <c r="F43720" s="6"/>
      <c r="U43720" s="11"/>
      <c r="AO43720" s="11"/>
    </row>
    <row r="43721" spans="2:41" x14ac:dyDescent="0.25">
      <c r="B43721" s="6"/>
      <c r="D43721" s="6"/>
      <c r="E43721" s="6"/>
      <c r="F43721" s="6"/>
      <c r="U43721" s="11"/>
      <c r="AO43721" s="11"/>
    </row>
    <row r="43722" spans="2:41" x14ac:dyDescent="0.25">
      <c r="B43722" s="6"/>
      <c r="D43722" s="6"/>
      <c r="E43722" s="6"/>
      <c r="F43722" s="6"/>
      <c r="U43722" s="11"/>
      <c r="AO43722" s="11"/>
    </row>
    <row r="43723" spans="2:41" x14ac:dyDescent="0.25">
      <c r="B43723" s="6"/>
      <c r="D43723" s="6"/>
      <c r="E43723" s="6"/>
      <c r="F43723" s="6"/>
      <c r="U43723" s="11"/>
      <c r="AO43723" s="11"/>
    </row>
    <row r="43724" spans="2:41" x14ac:dyDescent="0.25">
      <c r="B43724" s="6"/>
      <c r="D43724" s="6"/>
      <c r="E43724" s="6"/>
      <c r="F43724" s="6"/>
      <c r="U43724" s="11"/>
      <c r="AO43724" s="11"/>
    </row>
    <row r="43725" spans="2:41" x14ac:dyDescent="0.25">
      <c r="B43725" s="6"/>
      <c r="D43725" s="6"/>
      <c r="E43725" s="6"/>
      <c r="F43725" s="6"/>
      <c r="U43725" s="11"/>
      <c r="AO43725" s="11"/>
    </row>
    <row r="43726" spans="2:41" x14ac:dyDescent="0.25">
      <c r="B43726" s="6"/>
      <c r="D43726" s="6"/>
      <c r="E43726" s="6"/>
      <c r="F43726" s="6"/>
      <c r="U43726" s="11"/>
      <c r="AO43726" s="11"/>
    </row>
    <row r="43727" spans="2:41" x14ac:dyDescent="0.25">
      <c r="B43727" s="6"/>
      <c r="D43727" s="6"/>
      <c r="E43727" s="6"/>
      <c r="F43727" s="6"/>
      <c r="U43727" s="11"/>
      <c r="AO43727" s="11"/>
    </row>
    <row r="43728" spans="2:41" x14ac:dyDescent="0.25">
      <c r="B43728" s="6"/>
      <c r="D43728" s="6"/>
      <c r="E43728" s="6"/>
      <c r="F43728" s="6"/>
      <c r="U43728" s="11"/>
      <c r="AO43728" s="11"/>
    </row>
    <row r="43729" spans="2:41" x14ac:dyDescent="0.25">
      <c r="B43729" s="6"/>
      <c r="D43729" s="6"/>
      <c r="E43729" s="6"/>
      <c r="F43729" s="6"/>
      <c r="U43729" s="11"/>
      <c r="AO43729" s="11"/>
    </row>
    <row r="43730" spans="2:41" x14ac:dyDescent="0.25">
      <c r="B43730" s="6"/>
      <c r="D43730" s="6"/>
      <c r="E43730" s="6"/>
      <c r="F43730" s="6"/>
      <c r="U43730" s="11"/>
      <c r="AO43730" s="11"/>
    </row>
    <row r="43731" spans="2:41" x14ac:dyDescent="0.25">
      <c r="B43731" s="6"/>
      <c r="D43731" s="6"/>
      <c r="E43731" s="6"/>
      <c r="F43731" s="6"/>
      <c r="U43731" s="11"/>
      <c r="AO43731" s="11"/>
    </row>
    <row r="43732" spans="2:41" x14ac:dyDescent="0.25">
      <c r="B43732" s="6"/>
      <c r="D43732" s="6"/>
      <c r="E43732" s="6"/>
      <c r="F43732" s="6"/>
      <c r="U43732" s="11"/>
      <c r="AO43732" s="11"/>
    </row>
    <row r="43733" spans="2:41" x14ac:dyDescent="0.25">
      <c r="B43733" s="6"/>
      <c r="D43733" s="6"/>
      <c r="E43733" s="6"/>
      <c r="F43733" s="6"/>
      <c r="U43733" s="11"/>
      <c r="AO43733" s="11"/>
    </row>
    <row r="43734" spans="2:41" x14ac:dyDescent="0.25">
      <c r="B43734" s="6"/>
      <c r="D43734" s="6"/>
      <c r="E43734" s="6"/>
      <c r="F43734" s="6"/>
      <c r="U43734" s="11"/>
      <c r="AO43734" s="11"/>
    </row>
    <row r="43735" spans="2:41" x14ac:dyDescent="0.25">
      <c r="B43735" s="6"/>
      <c r="D43735" s="6"/>
      <c r="E43735" s="6"/>
      <c r="F43735" s="6"/>
      <c r="U43735" s="11"/>
      <c r="AO43735" s="11"/>
    </row>
    <row r="43736" spans="2:41" x14ac:dyDescent="0.25">
      <c r="B43736" s="6"/>
      <c r="D43736" s="6"/>
      <c r="E43736" s="6"/>
      <c r="F43736" s="6"/>
      <c r="U43736" s="11"/>
      <c r="AO43736" s="11"/>
    </row>
    <row r="43737" spans="2:41" x14ac:dyDescent="0.25">
      <c r="B43737" s="6"/>
      <c r="D43737" s="6"/>
      <c r="E43737" s="6"/>
      <c r="F43737" s="6"/>
      <c r="U43737" s="11"/>
      <c r="AO43737" s="11"/>
    </row>
    <row r="43738" spans="2:41" x14ac:dyDescent="0.25">
      <c r="B43738" s="6"/>
      <c r="D43738" s="6"/>
      <c r="E43738" s="6"/>
      <c r="F43738" s="6"/>
      <c r="U43738" s="11"/>
      <c r="AO43738" s="11"/>
    </row>
    <row r="43739" spans="2:41" x14ac:dyDescent="0.25">
      <c r="B43739" s="6"/>
      <c r="D43739" s="6"/>
      <c r="E43739" s="6"/>
      <c r="F43739" s="6"/>
      <c r="U43739" s="11"/>
      <c r="AO43739" s="11"/>
    </row>
    <row r="43740" spans="2:41" x14ac:dyDescent="0.25">
      <c r="B43740" s="6"/>
      <c r="D43740" s="6"/>
      <c r="E43740" s="6"/>
      <c r="F43740" s="6"/>
      <c r="U43740" s="11"/>
      <c r="AO43740" s="11"/>
    </row>
    <row r="43741" spans="2:41" x14ac:dyDescent="0.25">
      <c r="B43741" s="6"/>
      <c r="D43741" s="6"/>
      <c r="E43741" s="6"/>
      <c r="F43741" s="6"/>
      <c r="U43741" s="11"/>
      <c r="AO43741" s="11"/>
    </row>
    <row r="43742" spans="2:41" x14ac:dyDescent="0.25">
      <c r="B43742" s="6"/>
      <c r="D43742" s="6"/>
      <c r="E43742" s="6"/>
      <c r="F43742" s="6"/>
      <c r="U43742" s="11"/>
      <c r="AO43742" s="11"/>
    </row>
    <row r="43743" spans="2:41" x14ac:dyDescent="0.25">
      <c r="B43743" s="6"/>
      <c r="D43743" s="6"/>
      <c r="E43743" s="6"/>
      <c r="F43743" s="6"/>
      <c r="U43743" s="11"/>
      <c r="AO43743" s="11"/>
    </row>
    <row r="43744" spans="2:41" x14ac:dyDescent="0.25">
      <c r="B43744" s="6"/>
      <c r="D43744" s="6"/>
      <c r="E43744" s="6"/>
      <c r="F43744" s="6"/>
      <c r="U43744" s="11"/>
      <c r="AO43744" s="11"/>
    </row>
    <row r="43745" spans="2:41" x14ac:dyDescent="0.25">
      <c r="B43745" s="6"/>
      <c r="D43745" s="6"/>
      <c r="E43745" s="6"/>
      <c r="F43745" s="6"/>
      <c r="U43745" s="11"/>
      <c r="AO43745" s="11"/>
    </row>
    <row r="43746" spans="2:41" x14ac:dyDescent="0.25">
      <c r="B43746" s="6"/>
      <c r="D43746" s="6"/>
      <c r="E43746" s="6"/>
      <c r="F43746" s="6"/>
      <c r="U43746" s="11"/>
      <c r="AO43746" s="11"/>
    </row>
    <row r="43747" spans="2:41" x14ac:dyDescent="0.25">
      <c r="B43747" s="6"/>
      <c r="D43747" s="6"/>
      <c r="E43747" s="6"/>
      <c r="F43747" s="6"/>
      <c r="U43747" s="11"/>
      <c r="AO43747" s="11"/>
    </row>
    <row r="43748" spans="2:41" x14ac:dyDescent="0.25">
      <c r="B43748" s="6"/>
      <c r="D43748" s="6"/>
      <c r="E43748" s="6"/>
      <c r="F43748" s="6"/>
      <c r="U43748" s="11"/>
      <c r="AO43748" s="11"/>
    </row>
    <row r="43749" spans="2:41" x14ac:dyDescent="0.25">
      <c r="B43749" s="6"/>
      <c r="D43749" s="6"/>
      <c r="E43749" s="6"/>
      <c r="F43749" s="6"/>
      <c r="U43749" s="11"/>
      <c r="AO43749" s="11"/>
    </row>
    <row r="43750" spans="2:41" x14ac:dyDescent="0.25">
      <c r="B43750" s="6"/>
      <c r="D43750" s="6"/>
      <c r="E43750" s="6"/>
      <c r="F43750" s="6"/>
      <c r="U43750" s="11"/>
      <c r="AO43750" s="11"/>
    </row>
    <row r="43751" spans="2:41" x14ac:dyDescent="0.25">
      <c r="B43751" s="6"/>
      <c r="D43751" s="6"/>
      <c r="E43751" s="6"/>
      <c r="F43751" s="6"/>
      <c r="U43751" s="11"/>
      <c r="AO43751" s="11"/>
    </row>
    <row r="43752" spans="2:41" x14ac:dyDescent="0.25">
      <c r="B43752" s="6"/>
      <c r="D43752" s="6"/>
      <c r="E43752" s="6"/>
      <c r="F43752" s="6"/>
      <c r="U43752" s="11"/>
      <c r="AO43752" s="11"/>
    </row>
    <row r="43753" spans="2:41" x14ac:dyDescent="0.25">
      <c r="B43753" s="6"/>
      <c r="D43753" s="6"/>
      <c r="E43753" s="6"/>
      <c r="F43753" s="6"/>
      <c r="U43753" s="11"/>
      <c r="AO43753" s="11"/>
    </row>
    <row r="43754" spans="2:41" x14ac:dyDescent="0.25">
      <c r="B43754" s="6"/>
      <c r="D43754" s="6"/>
      <c r="E43754" s="6"/>
      <c r="F43754" s="6"/>
      <c r="U43754" s="11"/>
      <c r="AO43754" s="11"/>
    </row>
    <row r="43755" spans="2:41" x14ac:dyDescent="0.25">
      <c r="B43755" s="6"/>
      <c r="D43755" s="6"/>
      <c r="E43755" s="6"/>
      <c r="F43755" s="6"/>
      <c r="U43755" s="11"/>
      <c r="AO43755" s="11"/>
    </row>
    <row r="43756" spans="2:41" x14ac:dyDescent="0.25">
      <c r="B43756" s="6"/>
      <c r="D43756" s="6"/>
      <c r="E43756" s="6"/>
      <c r="F43756" s="6"/>
      <c r="U43756" s="11"/>
      <c r="AO43756" s="11"/>
    </row>
    <row r="43757" spans="2:41" x14ac:dyDescent="0.25">
      <c r="B43757" s="6"/>
      <c r="D43757" s="6"/>
      <c r="E43757" s="6"/>
      <c r="F43757" s="6"/>
      <c r="U43757" s="11"/>
      <c r="AO43757" s="11"/>
    </row>
    <row r="43758" spans="2:41" x14ac:dyDescent="0.25">
      <c r="B43758" s="6"/>
      <c r="D43758" s="6"/>
      <c r="E43758" s="6"/>
      <c r="F43758" s="6"/>
      <c r="U43758" s="11"/>
      <c r="AO43758" s="11"/>
    </row>
    <row r="43759" spans="2:41" x14ac:dyDescent="0.25">
      <c r="B43759" s="6"/>
      <c r="D43759" s="6"/>
      <c r="E43759" s="6"/>
      <c r="F43759" s="6"/>
      <c r="U43759" s="11"/>
      <c r="AO43759" s="11"/>
    </row>
    <row r="43760" spans="2:41" x14ac:dyDescent="0.25">
      <c r="B43760" s="6"/>
      <c r="D43760" s="6"/>
      <c r="E43760" s="6"/>
      <c r="F43760" s="6"/>
      <c r="U43760" s="11"/>
      <c r="AO43760" s="11"/>
    </row>
    <row r="43761" spans="2:41" x14ac:dyDescent="0.25">
      <c r="B43761" s="6"/>
      <c r="D43761" s="6"/>
      <c r="E43761" s="6"/>
      <c r="F43761" s="6"/>
      <c r="U43761" s="11"/>
      <c r="AO43761" s="11"/>
    </row>
    <row r="43762" spans="2:41" x14ac:dyDescent="0.25">
      <c r="B43762" s="6"/>
      <c r="D43762" s="6"/>
      <c r="E43762" s="6"/>
      <c r="F43762" s="6"/>
      <c r="U43762" s="11"/>
      <c r="AO43762" s="11"/>
    </row>
    <row r="43763" spans="2:41" x14ac:dyDescent="0.25">
      <c r="B43763" s="6"/>
      <c r="D43763" s="6"/>
      <c r="E43763" s="6"/>
      <c r="F43763" s="6"/>
      <c r="U43763" s="11"/>
      <c r="AO43763" s="11"/>
    </row>
    <row r="43764" spans="2:41" x14ac:dyDescent="0.25">
      <c r="B43764" s="6"/>
      <c r="D43764" s="6"/>
      <c r="E43764" s="6"/>
      <c r="F43764" s="6"/>
      <c r="U43764" s="11"/>
      <c r="AO43764" s="11"/>
    </row>
    <row r="43765" spans="2:41" x14ac:dyDescent="0.25">
      <c r="B43765" s="6"/>
      <c r="D43765" s="6"/>
      <c r="E43765" s="6"/>
      <c r="F43765" s="6"/>
      <c r="U43765" s="11"/>
      <c r="AO43765" s="11"/>
    </row>
    <row r="43766" spans="2:41" x14ac:dyDescent="0.25">
      <c r="B43766" s="6"/>
      <c r="D43766" s="6"/>
      <c r="E43766" s="6"/>
      <c r="F43766" s="6"/>
      <c r="U43766" s="11"/>
      <c r="AO43766" s="11"/>
    </row>
    <row r="43767" spans="2:41" x14ac:dyDescent="0.25">
      <c r="B43767" s="6"/>
      <c r="D43767" s="6"/>
      <c r="E43767" s="6"/>
      <c r="F43767" s="6"/>
      <c r="U43767" s="11"/>
      <c r="AO43767" s="11"/>
    </row>
    <row r="43768" spans="2:41" x14ac:dyDescent="0.25">
      <c r="B43768" s="6"/>
      <c r="D43768" s="6"/>
      <c r="E43768" s="6"/>
      <c r="F43768" s="6"/>
      <c r="U43768" s="11"/>
      <c r="AO43768" s="11"/>
    </row>
    <row r="43769" spans="2:41" x14ac:dyDescent="0.25">
      <c r="B43769" s="6"/>
      <c r="D43769" s="6"/>
      <c r="E43769" s="6"/>
      <c r="F43769" s="6"/>
      <c r="U43769" s="11"/>
      <c r="AO43769" s="11"/>
    </row>
    <row r="43770" spans="2:41" x14ac:dyDescent="0.25">
      <c r="B43770" s="6"/>
      <c r="D43770" s="6"/>
      <c r="E43770" s="6"/>
      <c r="F43770" s="6"/>
      <c r="U43770" s="11"/>
      <c r="AO43770" s="11"/>
    </row>
    <row r="43771" spans="2:41" x14ac:dyDescent="0.25">
      <c r="B43771" s="6"/>
      <c r="D43771" s="6"/>
      <c r="E43771" s="6"/>
      <c r="F43771" s="6"/>
      <c r="U43771" s="11"/>
      <c r="AO43771" s="11"/>
    </row>
    <row r="43772" spans="2:41" x14ac:dyDescent="0.25">
      <c r="B43772" s="6"/>
      <c r="D43772" s="6"/>
      <c r="E43772" s="6"/>
      <c r="F43772" s="6"/>
      <c r="U43772" s="11"/>
      <c r="AO43772" s="11"/>
    </row>
    <row r="43773" spans="2:41" x14ac:dyDescent="0.25">
      <c r="B43773" s="6"/>
      <c r="D43773" s="6"/>
      <c r="E43773" s="6"/>
      <c r="F43773" s="6"/>
      <c r="U43773" s="11"/>
      <c r="AO43773" s="11"/>
    </row>
    <row r="43774" spans="2:41" x14ac:dyDescent="0.25">
      <c r="B43774" s="6"/>
      <c r="D43774" s="6"/>
      <c r="E43774" s="6"/>
      <c r="F43774" s="6"/>
      <c r="U43774" s="11"/>
      <c r="AO43774" s="11"/>
    </row>
    <row r="43775" spans="2:41" x14ac:dyDescent="0.25">
      <c r="B43775" s="6"/>
      <c r="D43775" s="6"/>
      <c r="E43775" s="6"/>
      <c r="F43775" s="6"/>
      <c r="U43775" s="11"/>
      <c r="AO43775" s="11"/>
    </row>
    <row r="43776" spans="2:41" x14ac:dyDescent="0.25">
      <c r="B43776" s="6"/>
      <c r="D43776" s="6"/>
      <c r="E43776" s="6"/>
      <c r="F43776" s="6"/>
      <c r="U43776" s="11"/>
      <c r="AO43776" s="11"/>
    </row>
    <row r="43777" spans="2:41" x14ac:dyDescent="0.25">
      <c r="B43777" s="6"/>
      <c r="D43777" s="6"/>
      <c r="E43777" s="6"/>
      <c r="F43777" s="6"/>
      <c r="U43777" s="11"/>
      <c r="AO43777" s="11"/>
    </row>
    <row r="43778" spans="2:41" x14ac:dyDescent="0.25">
      <c r="B43778" s="6"/>
      <c r="D43778" s="6"/>
      <c r="E43778" s="6"/>
      <c r="F43778" s="6"/>
      <c r="U43778" s="11"/>
      <c r="AO43778" s="11"/>
    </row>
    <row r="43779" spans="2:41" x14ac:dyDescent="0.25">
      <c r="B43779" s="6"/>
      <c r="D43779" s="6"/>
      <c r="E43779" s="6"/>
      <c r="F43779" s="6"/>
      <c r="U43779" s="11"/>
      <c r="AO43779" s="11"/>
    </row>
    <row r="43780" spans="2:41" x14ac:dyDescent="0.25">
      <c r="B43780" s="6"/>
      <c r="D43780" s="6"/>
      <c r="E43780" s="6"/>
      <c r="F43780" s="6"/>
      <c r="U43780" s="11"/>
      <c r="AO43780" s="11"/>
    </row>
    <row r="43781" spans="2:41" x14ac:dyDescent="0.25">
      <c r="B43781" s="6"/>
      <c r="D43781" s="6"/>
      <c r="E43781" s="6"/>
      <c r="F43781" s="6"/>
      <c r="U43781" s="11"/>
      <c r="AO43781" s="11"/>
    </row>
    <row r="43782" spans="2:41" x14ac:dyDescent="0.25">
      <c r="B43782" s="6"/>
      <c r="D43782" s="6"/>
      <c r="E43782" s="6"/>
      <c r="F43782" s="6"/>
      <c r="U43782" s="11"/>
      <c r="AO43782" s="11"/>
    </row>
    <row r="43783" spans="2:41" x14ac:dyDescent="0.25">
      <c r="B43783" s="6"/>
      <c r="D43783" s="6"/>
      <c r="E43783" s="6"/>
      <c r="F43783" s="6"/>
      <c r="U43783" s="11"/>
      <c r="AO43783" s="11"/>
    </row>
    <row r="43784" spans="2:41" x14ac:dyDescent="0.25">
      <c r="B43784" s="6"/>
      <c r="D43784" s="6"/>
      <c r="E43784" s="6"/>
      <c r="F43784" s="6"/>
      <c r="U43784" s="11"/>
      <c r="AO43784" s="11"/>
    </row>
    <row r="43785" spans="2:41" x14ac:dyDescent="0.25">
      <c r="B43785" s="6"/>
      <c r="D43785" s="6"/>
      <c r="E43785" s="6"/>
      <c r="F43785" s="6"/>
      <c r="U43785" s="11"/>
      <c r="AO43785" s="11"/>
    </row>
    <row r="43786" spans="2:41" x14ac:dyDescent="0.25">
      <c r="B43786" s="6"/>
      <c r="D43786" s="6"/>
      <c r="E43786" s="6"/>
      <c r="F43786" s="6"/>
      <c r="U43786" s="11"/>
      <c r="AO43786" s="11"/>
    </row>
    <row r="43787" spans="2:41" x14ac:dyDescent="0.25">
      <c r="B43787" s="6"/>
      <c r="D43787" s="6"/>
      <c r="E43787" s="6"/>
      <c r="F43787" s="6"/>
      <c r="U43787" s="11"/>
      <c r="AO43787" s="11"/>
    </row>
    <row r="43788" spans="2:41" x14ac:dyDescent="0.25">
      <c r="B43788" s="6"/>
      <c r="D43788" s="6"/>
      <c r="E43788" s="6"/>
      <c r="F43788" s="6"/>
      <c r="U43788" s="11"/>
      <c r="AO43788" s="11"/>
    </row>
    <row r="43789" spans="2:41" x14ac:dyDescent="0.25">
      <c r="B43789" s="6"/>
      <c r="D43789" s="6"/>
      <c r="E43789" s="6"/>
      <c r="F43789" s="6"/>
      <c r="U43789" s="11"/>
      <c r="AO43789" s="11"/>
    </row>
    <row r="43790" spans="2:41" x14ac:dyDescent="0.25">
      <c r="B43790" s="6"/>
      <c r="D43790" s="6"/>
      <c r="E43790" s="6"/>
      <c r="F43790" s="6"/>
      <c r="U43790" s="11"/>
      <c r="AO43790" s="11"/>
    </row>
    <row r="43791" spans="2:41" x14ac:dyDescent="0.25">
      <c r="B43791" s="6"/>
      <c r="D43791" s="6"/>
      <c r="E43791" s="6"/>
      <c r="F43791" s="6"/>
      <c r="U43791" s="11"/>
      <c r="AO43791" s="11"/>
    </row>
    <row r="43792" spans="2:41" x14ac:dyDescent="0.25">
      <c r="B43792" s="6"/>
      <c r="D43792" s="6"/>
      <c r="E43792" s="6"/>
      <c r="F43792" s="6"/>
      <c r="U43792" s="11"/>
      <c r="AO43792" s="11"/>
    </row>
    <row r="43793" spans="2:41" x14ac:dyDescent="0.25">
      <c r="B43793" s="6"/>
      <c r="D43793" s="6"/>
      <c r="E43793" s="6"/>
      <c r="F43793" s="6"/>
      <c r="U43793" s="11"/>
      <c r="AO43793" s="11"/>
    </row>
    <row r="43794" spans="2:41" x14ac:dyDescent="0.25">
      <c r="B43794" s="6"/>
      <c r="D43794" s="6"/>
      <c r="E43794" s="6"/>
      <c r="F43794" s="6"/>
      <c r="U43794" s="11"/>
      <c r="AO43794" s="11"/>
    </row>
    <row r="43795" spans="2:41" x14ac:dyDescent="0.25">
      <c r="B43795" s="6"/>
      <c r="D43795" s="6"/>
      <c r="E43795" s="6"/>
      <c r="F43795" s="6"/>
      <c r="U43795" s="11"/>
      <c r="AO43795" s="11"/>
    </row>
    <row r="43796" spans="2:41" x14ac:dyDescent="0.25">
      <c r="B43796" s="6"/>
      <c r="D43796" s="6"/>
      <c r="E43796" s="6"/>
      <c r="F43796" s="6"/>
      <c r="U43796" s="11"/>
      <c r="AO43796" s="11"/>
    </row>
    <row r="43797" spans="2:41" x14ac:dyDescent="0.25">
      <c r="B43797" s="6"/>
      <c r="D43797" s="6"/>
      <c r="E43797" s="6"/>
      <c r="F43797" s="6"/>
      <c r="U43797" s="11"/>
      <c r="AO43797" s="11"/>
    </row>
    <row r="43798" spans="2:41" x14ac:dyDescent="0.25">
      <c r="B43798" s="6"/>
      <c r="D43798" s="6"/>
      <c r="E43798" s="6"/>
      <c r="F43798" s="6"/>
      <c r="U43798" s="11"/>
      <c r="AO43798" s="11"/>
    </row>
    <row r="43799" spans="2:41" x14ac:dyDescent="0.25">
      <c r="B43799" s="6"/>
      <c r="D43799" s="6"/>
      <c r="E43799" s="6"/>
      <c r="F43799" s="6"/>
      <c r="U43799" s="11"/>
      <c r="AO43799" s="11"/>
    </row>
    <row r="43800" spans="2:41" x14ac:dyDescent="0.25">
      <c r="B43800" s="6"/>
      <c r="D43800" s="6"/>
      <c r="E43800" s="6"/>
      <c r="F43800" s="6"/>
      <c r="U43800" s="11"/>
      <c r="AO43800" s="11"/>
    </row>
    <row r="43801" spans="2:41" x14ac:dyDescent="0.25">
      <c r="B43801" s="6"/>
      <c r="D43801" s="6"/>
      <c r="E43801" s="6"/>
      <c r="F43801" s="6"/>
      <c r="U43801" s="11"/>
      <c r="AO43801" s="11"/>
    </row>
    <row r="43802" spans="2:41" x14ac:dyDescent="0.25">
      <c r="B43802" s="6"/>
      <c r="D43802" s="6"/>
      <c r="E43802" s="6"/>
      <c r="F43802" s="6"/>
      <c r="U43802" s="11"/>
      <c r="AO43802" s="11"/>
    </row>
    <row r="43803" spans="2:41" x14ac:dyDescent="0.25">
      <c r="B43803" s="6"/>
      <c r="D43803" s="6"/>
      <c r="E43803" s="6"/>
      <c r="F43803" s="6"/>
      <c r="U43803" s="11"/>
      <c r="AO43803" s="11"/>
    </row>
    <row r="43804" spans="2:41" x14ac:dyDescent="0.25">
      <c r="B43804" s="6"/>
      <c r="D43804" s="6"/>
      <c r="E43804" s="6"/>
      <c r="F43804" s="6"/>
      <c r="U43804" s="11"/>
      <c r="AO43804" s="11"/>
    </row>
    <row r="43805" spans="2:41" x14ac:dyDescent="0.25">
      <c r="B43805" s="6"/>
      <c r="D43805" s="6"/>
      <c r="E43805" s="6"/>
      <c r="F43805" s="6"/>
      <c r="U43805" s="11"/>
      <c r="AO43805" s="11"/>
    </row>
    <row r="43806" spans="2:41" x14ac:dyDescent="0.25">
      <c r="B43806" s="6"/>
      <c r="D43806" s="6"/>
      <c r="E43806" s="6"/>
      <c r="F43806" s="6"/>
      <c r="U43806" s="11"/>
      <c r="AO43806" s="11"/>
    </row>
    <row r="43807" spans="2:41" x14ac:dyDescent="0.25">
      <c r="B43807" s="6"/>
      <c r="D43807" s="6"/>
      <c r="E43807" s="6"/>
      <c r="F43807" s="6"/>
      <c r="U43807" s="11"/>
      <c r="AO43807" s="11"/>
    </row>
    <row r="43808" spans="2:41" x14ac:dyDescent="0.25">
      <c r="B43808" s="6"/>
      <c r="D43808" s="6"/>
      <c r="E43808" s="6"/>
      <c r="F43808" s="6"/>
      <c r="U43808" s="11"/>
      <c r="AO43808" s="11"/>
    </row>
    <row r="43809" spans="2:41" x14ac:dyDescent="0.25">
      <c r="B43809" s="6"/>
      <c r="D43809" s="6"/>
      <c r="E43809" s="6"/>
      <c r="F43809" s="6"/>
      <c r="U43809" s="11"/>
      <c r="AO43809" s="11"/>
    </row>
    <row r="43810" spans="2:41" x14ac:dyDescent="0.25">
      <c r="B43810" s="6"/>
      <c r="D43810" s="6"/>
      <c r="E43810" s="6"/>
      <c r="F43810" s="6"/>
      <c r="U43810" s="11"/>
      <c r="AO43810" s="11"/>
    </row>
    <row r="43811" spans="2:41" x14ac:dyDescent="0.25">
      <c r="B43811" s="6"/>
      <c r="D43811" s="6"/>
      <c r="E43811" s="6"/>
      <c r="F43811" s="6"/>
      <c r="U43811" s="11"/>
      <c r="AO43811" s="11"/>
    </row>
    <row r="43812" spans="2:41" x14ac:dyDescent="0.25">
      <c r="B43812" s="6"/>
      <c r="D43812" s="6"/>
      <c r="E43812" s="6"/>
      <c r="F43812" s="6"/>
      <c r="U43812" s="11"/>
      <c r="AO43812" s="11"/>
    </row>
    <row r="43813" spans="2:41" x14ac:dyDescent="0.25">
      <c r="B43813" s="6"/>
      <c r="D43813" s="6"/>
      <c r="E43813" s="6"/>
      <c r="F43813" s="6"/>
      <c r="U43813" s="11"/>
      <c r="AO43813" s="11"/>
    </row>
    <row r="43814" spans="2:41" x14ac:dyDescent="0.25">
      <c r="B43814" s="6"/>
      <c r="D43814" s="6"/>
      <c r="E43814" s="6"/>
      <c r="F43814" s="6"/>
      <c r="U43814" s="11"/>
      <c r="AO43814" s="11"/>
    </row>
    <row r="43815" spans="2:41" x14ac:dyDescent="0.25">
      <c r="B43815" s="6"/>
      <c r="D43815" s="6"/>
      <c r="E43815" s="6"/>
      <c r="F43815" s="6"/>
      <c r="U43815" s="11"/>
      <c r="AO43815" s="11"/>
    </row>
    <row r="43816" spans="2:41" x14ac:dyDescent="0.25">
      <c r="B43816" s="6"/>
      <c r="D43816" s="6"/>
      <c r="E43816" s="6"/>
      <c r="F43816" s="6"/>
      <c r="U43816" s="11"/>
      <c r="AO43816" s="11"/>
    </row>
    <row r="43817" spans="2:41" x14ac:dyDescent="0.25">
      <c r="B43817" s="6"/>
      <c r="D43817" s="6"/>
      <c r="E43817" s="6"/>
      <c r="F43817" s="6"/>
      <c r="U43817" s="11"/>
      <c r="AO43817" s="11"/>
    </row>
    <row r="43818" spans="2:41" x14ac:dyDescent="0.25">
      <c r="B43818" s="6"/>
      <c r="D43818" s="6"/>
      <c r="E43818" s="6"/>
      <c r="F43818" s="6"/>
      <c r="U43818" s="11"/>
      <c r="AO43818" s="11"/>
    </row>
    <row r="43819" spans="2:41" x14ac:dyDescent="0.25">
      <c r="B43819" s="6"/>
      <c r="D43819" s="6"/>
      <c r="E43819" s="6"/>
      <c r="F43819" s="6"/>
      <c r="U43819" s="11"/>
      <c r="AO43819" s="11"/>
    </row>
    <row r="43820" spans="2:41" x14ac:dyDescent="0.25">
      <c r="B43820" s="6"/>
      <c r="D43820" s="6"/>
      <c r="E43820" s="6"/>
      <c r="F43820" s="6"/>
      <c r="U43820" s="11"/>
      <c r="AO43820" s="11"/>
    </row>
    <row r="43821" spans="2:41" x14ac:dyDescent="0.25">
      <c r="B43821" s="6"/>
      <c r="D43821" s="6"/>
      <c r="E43821" s="6"/>
      <c r="F43821" s="6"/>
      <c r="U43821" s="11"/>
      <c r="AO43821" s="11"/>
    </row>
    <row r="43822" spans="2:41" x14ac:dyDescent="0.25">
      <c r="B43822" s="6"/>
      <c r="D43822" s="6"/>
      <c r="E43822" s="6"/>
      <c r="F43822" s="6"/>
      <c r="U43822" s="11"/>
      <c r="AO43822" s="11"/>
    </row>
    <row r="43823" spans="2:41" x14ac:dyDescent="0.25">
      <c r="B43823" s="6"/>
      <c r="D43823" s="6"/>
      <c r="E43823" s="6"/>
      <c r="F43823" s="6"/>
      <c r="U43823" s="11"/>
      <c r="AO43823" s="11"/>
    </row>
    <row r="43824" spans="2:41" x14ac:dyDescent="0.25">
      <c r="B43824" s="6"/>
      <c r="D43824" s="6"/>
      <c r="E43824" s="6"/>
      <c r="F43824" s="6"/>
      <c r="U43824" s="11"/>
      <c r="AO43824" s="11"/>
    </row>
    <row r="43825" spans="2:41" x14ac:dyDescent="0.25">
      <c r="B43825" s="6"/>
      <c r="D43825" s="6"/>
      <c r="E43825" s="6"/>
      <c r="F43825" s="6"/>
      <c r="U43825" s="11"/>
      <c r="AO43825" s="11"/>
    </row>
    <row r="43826" spans="2:41" x14ac:dyDescent="0.25">
      <c r="B43826" s="6"/>
      <c r="D43826" s="6"/>
      <c r="E43826" s="6"/>
      <c r="F43826" s="6"/>
      <c r="U43826" s="11"/>
      <c r="AO43826" s="11"/>
    </row>
    <row r="43827" spans="2:41" x14ac:dyDescent="0.25">
      <c r="B43827" s="6"/>
      <c r="D43827" s="6"/>
      <c r="E43827" s="6"/>
      <c r="F43827" s="6"/>
      <c r="U43827" s="11"/>
      <c r="AO43827" s="11"/>
    </row>
    <row r="43828" spans="2:41" x14ac:dyDescent="0.25">
      <c r="B43828" s="6"/>
      <c r="D43828" s="6"/>
      <c r="E43828" s="6"/>
      <c r="F43828" s="6"/>
      <c r="U43828" s="11"/>
      <c r="AO43828" s="11"/>
    </row>
    <row r="43829" spans="2:41" x14ac:dyDescent="0.25">
      <c r="B43829" s="6"/>
      <c r="D43829" s="6"/>
      <c r="E43829" s="6"/>
      <c r="F43829" s="6"/>
      <c r="U43829" s="11"/>
      <c r="AO43829" s="11"/>
    </row>
    <row r="43830" spans="2:41" x14ac:dyDescent="0.25">
      <c r="B43830" s="6"/>
      <c r="D43830" s="6"/>
      <c r="E43830" s="6"/>
      <c r="F43830" s="6"/>
      <c r="U43830" s="11"/>
      <c r="AO43830" s="11"/>
    </row>
    <row r="43831" spans="2:41" x14ac:dyDescent="0.25">
      <c r="B43831" s="6"/>
      <c r="D43831" s="6"/>
      <c r="E43831" s="6"/>
      <c r="F43831" s="6"/>
      <c r="U43831" s="11"/>
      <c r="AO43831" s="11"/>
    </row>
    <row r="43832" spans="2:41" x14ac:dyDescent="0.25">
      <c r="B43832" s="6"/>
      <c r="D43832" s="6"/>
      <c r="E43832" s="6"/>
      <c r="F43832" s="6"/>
      <c r="U43832" s="11"/>
      <c r="AO43832" s="11"/>
    </row>
    <row r="43833" spans="2:41" x14ac:dyDescent="0.25">
      <c r="B43833" s="6"/>
      <c r="D43833" s="6"/>
      <c r="E43833" s="6"/>
      <c r="F43833" s="6"/>
      <c r="U43833" s="11"/>
      <c r="AO43833" s="11"/>
    </row>
    <row r="43834" spans="2:41" x14ac:dyDescent="0.25">
      <c r="B43834" s="6"/>
      <c r="D43834" s="6"/>
      <c r="E43834" s="6"/>
      <c r="F43834" s="6"/>
      <c r="U43834" s="11"/>
      <c r="AO43834" s="11"/>
    </row>
    <row r="43835" spans="2:41" x14ac:dyDescent="0.25">
      <c r="B43835" s="6"/>
      <c r="D43835" s="6"/>
      <c r="E43835" s="6"/>
      <c r="F43835" s="6"/>
      <c r="U43835" s="11"/>
      <c r="AO43835" s="11"/>
    </row>
    <row r="43836" spans="2:41" x14ac:dyDescent="0.25">
      <c r="B43836" s="6"/>
      <c r="D43836" s="6"/>
      <c r="E43836" s="6"/>
      <c r="F43836" s="6"/>
      <c r="U43836" s="11"/>
      <c r="AO43836" s="11"/>
    </row>
    <row r="43837" spans="2:41" x14ac:dyDescent="0.25">
      <c r="B43837" s="6"/>
      <c r="D43837" s="6"/>
      <c r="E43837" s="6"/>
      <c r="F43837" s="6"/>
      <c r="U43837" s="11"/>
      <c r="AO43837" s="11"/>
    </row>
    <row r="43838" spans="2:41" x14ac:dyDescent="0.25">
      <c r="B43838" s="6"/>
      <c r="D43838" s="6"/>
      <c r="E43838" s="6"/>
      <c r="F43838" s="6"/>
      <c r="U43838" s="11"/>
      <c r="AO43838" s="11"/>
    </row>
    <row r="43839" spans="2:41" x14ac:dyDescent="0.25">
      <c r="B43839" s="6"/>
      <c r="D43839" s="6"/>
      <c r="E43839" s="6"/>
      <c r="F43839" s="6"/>
      <c r="U43839" s="11"/>
      <c r="AO43839" s="11"/>
    </row>
    <row r="43840" spans="2:41" x14ac:dyDescent="0.25">
      <c r="B43840" s="6"/>
      <c r="D43840" s="6"/>
      <c r="E43840" s="6"/>
      <c r="F43840" s="6"/>
      <c r="U43840" s="11"/>
      <c r="AO43840" s="11"/>
    </row>
    <row r="43841" spans="2:41" x14ac:dyDescent="0.25">
      <c r="B43841" s="6"/>
      <c r="D43841" s="6"/>
      <c r="E43841" s="6"/>
      <c r="F43841" s="6"/>
      <c r="U43841" s="11"/>
      <c r="AO43841" s="11"/>
    </row>
    <row r="43842" spans="2:41" x14ac:dyDescent="0.25">
      <c r="B43842" s="6"/>
      <c r="D43842" s="6"/>
      <c r="E43842" s="6"/>
      <c r="F43842" s="6"/>
      <c r="U43842" s="11"/>
      <c r="AO43842" s="11"/>
    </row>
    <row r="43843" spans="2:41" x14ac:dyDescent="0.25">
      <c r="B43843" s="6"/>
      <c r="D43843" s="6"/>
      <c r="E43843" s="6"/>
      <c r="F43843" s="6"/>
      <c r="U43843" s="11"/>
      <c r="AO43843" s="11"/>
    </row>
    <row r="43844" spans="2:41" x14ac:dyDescent="0.25">
      <c r="B43844" s="6"/>
      <c r="D43844" s="6"/>
      <c r="E43844" s="6"/>
      <c r="F43844" s="6"/>
      <c r="U43844" s="11"/>
      <c r="AO43844" s="11"/>
    </row>
    <row r="43845" spans="2:41" x14ac:dyDescent="0.25">
      <c r="B43845" s="6"/>
      <c r="D43845" s="6"/>
      <c r="E43845" s="6"/>
      <c r="F43845" s="6"/>
      <c r="U43845" s="11"/>
      <c r="AO43845" s="11"/>
    </row>
    <row r="43846" spans="2:41" x14ac:dyDescent="0.25">
      <c r="B43846" s="6"/>
      <c r="D43846" s="6"/>
      <c r="E43846" s="6"/>
      <c r="F43846" s="6"/>
      <c r="U43846" s="11"/>
      <c r="AO43846" s="11"/>
    </row>
    <row r="43847" spans="2:41" x14ac:dyDescent="0.25">
      <c r="B43847" s="6"/>
      <c r="D43847" s="6"/>
      <c r="E43847" s="6"/>
      <c r="F43847" s="6"/>
      <c r="U43847" s="11"/>
      <c r="AO43847" s="11"/>
    </row>
    <row r="43848" spans="2:41" x14ac:dyDescent="0.25">
      <c r="B43848" s="6"/>
      <c r="D43848" s="6"/>
      <c r="E43848" s="6"/>
      <c r="F43848" s="6"/>
      <c r="U43848" s="11"/>
      <c r="AO43848" s="11"/>
    </row>
    <row r="43849" spans="2:41" x14ac:dyDescent="0.25">
      <c r="B43849" s="6"/>
      <c r="D43849" s="6"/>
      <c r="E43849" s="6"/>
      <c r="F43849" s="6"/>
      <c r="U43849" s="11"/>
      <c r="AO43849" s="11"/>
    </row>
    <row r="43850" spans="2:41" x14ac:dyDescent="0.25">
      <c r="B43850" s="6"/>
      <c r="D43850" s="6"/>
      <c r="E43850" s="6"/>
      <c r="F43850" s="6"/>
      <c r="U43850" s="11"/>
      <c r="AO43850" s="11"/>
    </row>
    <row r="43851" spans="2:41" x14ac:dyDescent="0.25">
      <c r="B43851" s="6"/>
      <c r="D43851" s="6"/>
      <c r="E43851" s="6"/>
      <c r="F43851" s="6"/>
      <c r="U43851" s="11"/>
      <c r="AO43851" s="11"/>
    </row>
    <row r="43852" spans="2:41" x14ac:dyDescent="0.25">
      <c r="B43852" s="6"/>
      <c r="D43852" s="6"/>
      <c r="E43852" s="6"/>
      <c r="F43852" s="6"/>
      <c r="U43852" s="11"/>
      <c r="AO43852" s="11"/>
    </row>
    <row r="43853" spans="2:41" x14ac:dyDescent="0.25">
      <c r="B43853" s="6"/>
      <c r="D43853" s="6"/>
      <c r="E43853" s="6"/>
      <c r="F43853" s="6"/>
      <c r="U43853" s="11"/>
      <c r="AO43853" s="11"/>
    </row>
    <row r="43854" spans="2:41" x14ac:dyDescent="0.25">
      <c r="B43854" s="6"/>
      <c r="D43854" s="6"/>
      <c r="E43854" s="6"/>
      <c r="F43854" s="6"/>
      <c r="U43854" s="11"/>
      <c r="AO43854" s="11"/>
    </row>
    <row r="43855" spans="2:41" x14ac:dyDescent="0.25">
      <c r="B43855" s="6"/>
      <c r="D43855" s="6"/>
      <c r="E43855" s="6"/>
      <c r="F43855" s="6"/>
      <c r="U43855" s="11"/>
      <c r="AO43855" s="11"/>
    </row>
    <row r="43856" spans="2:41" x14ac:dyDescent="0.25">
      <c r="B43856" s="6"/>
      <c r="D43856" s="6"/>
      <c r="E43856" s="6"/>
      <c r="F43856" s="6"/>
      <c r="U43856" s="11"/>
      <c r="AO43856" s="11"/>
    </row>
    <row r="43857" spans="2:41" x14ac:dyDescent="0.25">
      <c r="B43857" s="6"/>
      <c r="D43857" s="6"/>
      <c r="E43857" s="6"/>
      <c r="F43857" s="6"/>
      <c r="U43857" s="11"/>
      <c r="AO43857" s="11"/>
    </row>
    <row r="43858" spans="2:41" x14ac:dyDescent="0.25">
      <c r="B43858" s="6"/>
      <c r="D43858" s="6"/>
      <c r="E43858" s="6"/>
      <c r="F43858" s="6"/>
      <c r="U43858" s="11"/>
      <c r="AO43858" s="11"/>
    </row>
    <row r="43859" spans="2:41" x14ac:dyDescent="0.25">
      <c r="B43859" s="6"/>
      <c r="D43859" s="6"/>
      <c r="E43859" s="6"/>
      <c r="F43859" s="6"/>
      <c r="U43859" s="11"/>
      <c r="AO43859" s="11"/>
    </row>
    <row r="43860" spans="2:41" x14ac:dyDescent="0.25">
      <c r="B43860" s="6"/>
      <c r="D43860" s="6"/>
      <c r="E43860" s="6"/>
      <c r="F43860" s="6"/>
      <c r="U43860" s="11"/>
      <c r="AO43860" s="11"/>
    </row>
    <row r="43861" spans="2:41" x14ac:dyDescent="0.25">
      <c r="B43861" s="6"/>
      <c r="D43861" s="6"/>
      <c r="E43861" s="6"/>
      <c r="F43861" s="6"/>
      <c r="U43861" s="11"/>
      <c r="AO43861" s="11"/>
    </row>
    <row r="43862" spans="2:41" x14ac:dyDescent="0.25">
      <c r="B43862" s="6"/>
      <c r="D43862" s="6"/>
      <c r="E43862" s="6"/>
      <c r="F43862" s="6"/>
      <c r="U43862" s="11"/>
      <c r="AO43862" s="11"/>
    </row>
    <row r="43863" spans="2:41" x14ac:dyDescent="0.25">
      <c r="B43863" s="6"/>
      <c r="D43863" s="6"/>
      <c r="E43863" s="6"/>
      <c r="F43863" s="6"/>
      <c r="U43863" s="11"/>
      <c r="AO43863" s="11"/>
    </row>
    <row r="43864" spans="2:41" x14ac:dyDescent="0.25">
      <c r="B43864" s="6"/>
      <c r="D43864" s="6"/>
      <c r="E43864" s="6"/>
      <c r="F43864" s="6"/>
      <c r="U43864" s="11"/>
      <c r="AO43864" s="11"/>
    </row>
    <row r="43865" spans="2:41" x14ac:dyDescent="0.25">
      <c r="B43865" s="6"/>
      <c r="D43865" s="6"/>
      <c r="E43865" s="6"/>
      <c r="F43865" s="6"/>
      <c r="U43865" s="11"/>
      <c r="AO43865" s="11"/>
    </row>
    <row r="43866" spans="2:41" x14ac:dyDescent="0.25">
      <c r="B43866" s="6"/>
      <c r="D43866" s="6"/>
      <c r="E43866" s="6"/>
      <c r="F43866" s="6"/>
      <c r="U43866" s="11"/>
      <c r="AO43866" s="11"/>
    </row>
    <row r="43867" spans="2:41" x14ac:dyDescent="0.25">
      <c r="B43867" s="6"/>
      <c r="D43867" s="6"/>
      <c r="E43867" s="6"/>
      <c r="F43867" s="6"/>
      <c r="U43867" s="11"/>
      <c r="AO43867" s="11"/>
    </row>
    <row r="43868" spans="2:41" x14ac:dyDescent="0.25">
      <c r="B43868" s="6"/>
      <c r="D43868" s="6"/>
      <c r="E43868" s="6"/>
      <c r="F43868" s="6"/>
      <c r="U43868" s="11"/>
      <c r="AO43868" s="11"/>
    </row>
    <row r="43869" spans="2:41" x14ac:dyDescent="0.25">
      <c r="B43869" s="6"/>
      <c r="D43869" s="6"/>
      <c r="E43869" s="6"/>
      <c r="F43869" s="6"/>
      <c r="U43869" s="11"/>
      <c r="AO43869" s="11"/>
    </row>
    <row r="43870" spans="2:41" x14ac:dyDescent="0.25">
      <c r="B43870" s="6"/>
      <c r="D43870" s="6"/>
      <c r="E43870" s="6"/>
      <c r="F43870" s="6"/>
      <c r="U43870" s="11"/>
      <c r="AO43870" s="11"/>
    </row>
    <row r="43871" spans="2:41" x14ac:dyDescent="0.25">
      <c r="B43871" s="6"/>
      <c r="D43871" s="6"/>
      <c r="E43871" s="6"/>
      <c r="F43871" s="6"/>
      <c r="U43871" s="11"/>
      <c r="AO43871" s="11"/>
    </row>
    <row r="43872" spans="2:41" x14ac:dyDescent="0.25">
      <c r="B43872" s="6"/>
      <c r="D43872" s="6"/>
      <c r="E43872" s="6"/>
      <c r="F43872" s="6"/>
      <c r="U43872" s="11"/>
      <c r="AO43872" s="11"/>
    </row>
    <row r="43873" spans="2:41" x14ac:dyDescent="0.25">
      <c r="B43873" s="6"/>
      <c r="D43873" s="6"/>
      <c r="E43873" s="6"/>
      <c r="F43873" s="6"/>
      <c r="U43873" s="11"/>
      <c r="AO43873" s="11"/>
    </row>
    <row r="43874" spans="2:41" x14ac:dyDescent="0.25">
      <c r="B43874" s="6"/>
      <c r="D43874" s="6"/>
      <c r="E43874" s="6"/>
      <c r="F43874" s="6"/>
      <c r="U43874" s="11"/>
      <c r="AO43874" s="11"/>
    </row>
    <row r="43875" spans="2:41" x14ac:dyDescent="0.25">
      <c r="B43875" s="6"/>
      <c r="D43875" s="6"/>
      <c r="E43875" s="6"/>
      <c r="F43875" s="6"/>
      <c r="U43875" s="11"/>
      <c r="AO43875" s="11"/>
    </row>
    <row r="43876" spans="2:41" x14ac:dyDescent="0.25">
      <c r="B43876" s="6"/>
      <c r="D43876" s="6"/>
      <c r="E43876" s="6"/>
      <c r="F43876" s="6"/>
      <c r="U43876" s="11"/>
      <c r="AO43876" s="11"/>
    </row>
    <row r="43877" spans="2:41" x14ac:dyDescent="0.25">
      <c r="B43877" s="6"/>
      <c r="D43877" s="6"/>
      <c r="E43877" s="6"/>
      <c r="F43877" s="6"/>
      <c r="U43877" s="11"/>
      <c r="AO43877" s="11"/>
    </row>
    <row r="43878" spans="2:41" x14ac:dyDescent="0.25">
      <c r="B43878" s="6"/>
      <c r="D43878" s="6"/>
      <c r="E43878" s="6"/>
      <c r="F43878" s="6"/>
      <c r="U43878" s="11"/>
      <c r="AO43878" s="11"/>
    </row>
    <row r="43879" spans="2:41" x14ac:dyDescent="0.25">
      <c r="B43879" s="6"/>
      <c r="D43879" s="6"/>
      <c r="E43879" s="6"/>
      <c r="F43879" s="6"/>
      <c r="U43879" s="11"/>
      <c r="AO43879" s="11"/>
    </row>
    <row r="43880" spans="2:41" x14ac:dyDescent="0.25">
      <c r="B43880" s="6"/>
      <c r="D43880" s="6"/>
      <c r="E43880" s="6"/>
      <c r="F43880" s="6"/>
      <c r="U43880" s="11"/>
      <c r="AO43880" s="11"/>
    </row>
    <row r="43881" spans="2:41" x14ac:dyDescent="0.25">
      <c r="B43881" s="6"/>
      <c r="D43881" s="6"/>
      <c r="E43881" s="6"/>
      <c r="F43881" s="6"/>
      <c r="U43881" s="11"/>
      <c r="AO43881" s="11"/>
    </row>
    <row r="43882" spans="2:41" x14ac:dyDescent="0.25">
      <c r="B43882" s="6"/>
      <c r="D43882" s="6"/>
      <c r="E43882" s="6"/>
      <c r="F43882" s="6"/>
      <c r="U43882" s="11"/>
      <c r="AO43882" s="11"/>
    </row>
    <row r="43883" spans="2:41" x14ac:dyDescent="0.25">
      <c r="B43883" s="6"/>
      <c r="D43883" s="6"/>
      <c r="E43883" s="6"/>
      <c r="F43883" s="6"/>
      <c r="U43883" s="11"/>
      <c r="AO43883" s="11"/>
    </row>
    <row r="43884" spans="2:41" x14ac:dyDescent="0.25">
      <c r="B43884" s="6"/>
      <c r="D43884" s="6"/>
      <c r="E43884" s="6"/>
      <c r="F43884" s="6"/>
      <c r="U43884" s="11"/>
      <c r="AO43884" s="11"/>
    </row>
    <row r="43885" spans="2:41" x14ac:dyDescent="0.25">
      <c r="B43885" s="6"/>
      <c r="D43885" s="6"/>
      <c r="E43885" s="6"/>
      <c r="F43885" s="6"/>
      <c r="U43885" s="11"/>
      <c r="AO43885" s="11"/>
    </row>
    <row r="43886" spans="2:41" x14ac:dyDescent="0.25">
      <c r="B43886" s="6"/>
      <c r="D43886" s="6"/>
      <c r="E43886" s="6"/>
      <c r="F43886" s="6"/>
      <c r="U43886" s="11"/>
      <c r="AO43886" s="11"/>
    </row>
    <row r="43887" spans="2:41" x14ac:dyDescent="0.25">
      <c r="B43887" s="6"/>
      <c r="D43887" s="6"/>
      <c r="E43887" s="6"/>
      <c r="F43887" s="6"/>
      <c r="U43887" s="11"/>
      <c r="AO43887" s="11"/>
    </row>
    <row r="43888" spans="2:41" x14ac:dyDescent="0.25">
      <c r="B43888" s="6"/>
      <c r="D43888" s="6"/>
      <c r="E43888" s="6"/>
      <c r="F43888" s="6"/>
      <c r="U43888" s="11"/>
      <c r="AO43888" s="11"/>
    </row>
    <row r="43889" spans="2:41" x14ac:dyDescent="0.25">
      <c r="B43889" s="6"/>
      <c r="D43889" s="6"/>
      <c r="E43889" s="6"/>
      <c r="F43889" s="6"/>
      <c r="U43889" s="11"/>
      <c r="AO43889" s="11"/>
    </row>
    <row r="43890" spans="2:41" x14ac:dyDescent="0.25">
      <c r="B43890" s="6"/>
      <c r="D43890" s="6"/>
      <c r="E43890" s="6"/>
      <c r="F43890" s="6"/>
      <c r="U43890" s="11"/>
      <c r="AO43890" s="11"/>
    </row>
    <row r="43891" spans="2:41" x14ac:dyDescent="0.25">
      <c r="B43891" s="6"/>
      <c r="D43891" s="6"/>
      <c r="E43891" s="6"/>
      <c r="F43891" s="6"/>
      <c r="U43891" s="11"/>
      <c r="AO43891" s="11"/>
    </row>
    <row r="43892" spans="2:41" x14ac:dyDescent="0.25">
      <c r="B43892" s="6"/>
      <c r="D43892" s="6"/>
      <c r="E43892" s="6"/>
      <c r="F43892" s="6"/>
      <c r="U43892" s="11"/>
      <c r="AO43892" s="11"/>
    </row>
    <row r="43893" spans="2:41" x14ac:dyDescent="0.25">
      <c r="B43893" s="6"/>
      <c r="D43893" s="6"/>
      <c r="E43893" s="6"/>
      <c r="F43893" s="6"/>
      <c r="U43893" s="11"/>
      <c r="AO43893" s="11"/>
    </row>
    <row r="43894" spans="2:41" x14ac:dyDescent="0.25">
      <c r="B43894" s="6"/>
      <c r="D43894" s="6"/>
      <c r="E43894" s="6"/>
      <c r="F43894" s="6"/>
      <c r="U43894" s="11"/>
      <c r="AO43894" s="11"/>
    </row>
    <row r="43895" spans="2:41" x14ac:dyDescent="0.25">
      <c r="B43895" s="6"/>
      <c r="D43895" s="6"/>
      <c r="E43895" s="6"/>
      <c r="F43895" s="6"/>
      <c r="U43895" s="11"/>
      <c r="AO43895" s="11"/>
    </row>
    <row r="43896" spans="2:41" x14ac:dyDescent="0.25">
      <c r="B43896" s="6"/>
      <c r="D43896" s="6"/>
      <c r="E43896" s="6"/>
      <c r="F43896" s="6"/>
      <c r="U43896" s="11"/>
      <c r="AO43896" s="11"/>
    </row>
    <row r="43897" spans="2:41" x14ac:dyDescent="0.25">
      <c r="B43897" s="6"/>
      <c r="D43897" s="6"/>
      <c r="E43897" s="6"/>
      <c r="F43897" s="6"/>
      <c r="U43897" s="11"/>
      <c r="AO43897" s="11"/>
    </row>
    <row r="43898" spans="2:41" x14ac:dyDescent="0.25">
      <c r="B43898" s="6"/>
      <c r="D43898" s="6"/>
      <c r="E43898" s="6"/>
      <c r="F43898" s="6"/>
      <c r="U43898" s="11"/>
      <c r="AO43898" s="11"/>
    </row>
    <row r="43899" spans="2:41" x14ac:dyDescent="0.25">
      <c r="B43899" s="6"/>
      <c r="D43899" s="6"/>
      <c r="E43899" s="6"/>
      <c r="F43899" s="6"/>
      <c r="U43899" s="11"/>
      <c r="AO43899" s="11"/>
    </row>
    <row r="43900" spans="2:41" x14ac:dyDescent="0.25">
      <c r="B43900" s="6"/>
      <c r="D43900" s="6"/>
      <c r="E43900" s="6"/>
      <c r="F43900" s="6"/>
      <c r="U43900" s="11"/>
      <c r="AO43900" s="11"/>
    </row>
    <row r="43901" spans="2:41" x14ac:dyDescent="0.25">
      <c r="B43901" s="6"/>
      <c r="D43901" s="6"/>
      <c r="E43901" s="6"/>
      <c r="F43901" s="6"/>
      <c r="U43901" s="11"/>
      <c r="AO43901" s="11"/>
    </row>
    <row r="43902" spans="2:41" x14ac:dyDescent="0.25">
      <c r="B43902" s="6"/>
      <c r="D43902" s="6"/>
      <c r="E43902" s="6"/>
      <c r="F43902" s="6"/>
      <c r="U43902" s="11"/>
      <c r="AO43902" s="11"/>
    </row>
    <row r="43903" spans="2:41" x14ac:dyDescent="0.25">
      <c r="B43903" s="6"/>
      <c r="D43903" s="6"/>
      <c r="E43903" s="6"/>
      <c r="F43903" s="6"/>
      <c r="U43903" s="11"/>
      <c r="AO43903" s="11"/>
    </row>
    <row r="43904" spans="2:41" x14ac:dyDescent="0.25">
      <c r="B43904" s="6"/>
      <c r="D43904" s="6"/>
      <c r="E43904" s="6"/>
      <c r="F43904" s="6"/>
      <c r="U43904" s="11"/>
      <c r="AO43904" s="11"/>
    </row>
    <row r="43905" spans="2:41" x14ac:dyDescent="0.25">
      <c r="B43905" s="6"/>
      <c r="D43905" s="6"/>
      <c r="E43905" s="6"/>
      <c r="F43905" s="6"/>
      <c r="U43905" s="11"/>
      <c r="AO43905" s="11"/>
    </row>
    <row r="43906" spans="2:41" x14ac:dyDescent="0.25">
      <c r="B43906" s="6"/>
      <c r="D43906" s="6"/>
      <c r="E43906" s="6"/>
      <c r="F43906" s="6"/>
      <c r="U43906" s="11"/>
      <c r="AO43906" s="11"/>
    </row>
    <row r="43907" spans="2:41" x14ac:dyDescent="0.25">
      <c r="B43907" s="6"/>
      <c r="D43907" s="6"/>
      <c r="E43907" s="6"/>
      <c r="F43907" s="6"/>
      <c r="U43907" s="11"/>
      <c r="AO43907" s="11"/>
    </row>
    <row r="43908" spans="2:41" x14ac:dyDescent="0.25">
      <c r="B43908" s="6"/>
      <c r="D43908" s="6"/>
      <c r="E43908" s="6"/>
      <c r="F43908" s="6"/>
      <c r="U43908" s="11"/>
      <c r="AO43908" s="11"/>
    </row>
    <row r="43909" spans="2:41" x14ac:dyDescent="0.25">
      <c r="B43909" s="6"/>
      <c r="D43909" s="6"/>
      <c r="E43909" s="6"/>
      <c r="F43909" s="6"/>
      <c r="U43909" s="11"/>
      <c r="AO43909" s="11"/>
    </row>
    <row r="43910" spans="2:41" x14ac:dyDescent="0.25">
      <c r="B43910" s="6"/>
      <c r="D43910" s="6"/>
      <c r="E43910" s="6"/>
      <c r="F43910" s="6"/>
      <c r="U43910" s="11"/>
      <c r="AO43910" s="11"/>
    </row>
    <row r="43911" spans="2:41" x14ac:dyDescent="0.25">
      <c r="B43911" s="6"/>
      <c r="D43911" s="6"/>
      <c r="E43911" s="6"/>
      <c r="F43911" s="6"/>
      <c r="U43911" s="11"/>
      <c r="AO43911" s="11"/>
    </row>
    <row r="43912" spans="2:41" x14ac:dyDescent="0.25">
      <c r="B43912" s="6"/>
      <c r="D43912" s="6"/>
      <c r="E43912" s="6"/>
      <c r="F43912" s="6"/>
      <c r="U43912" s="11"/>
      <c r="AO43912" s="11"/>
    </row>
    <row r="43913" spans="2:41" x14ac:dyDescent="0.25">
      <c r="B43913" s="6"/>
      <c r="D43913" s="6"/>
      <c r="E43913" s="6"/>
      <c r="F43913" s="6"/>
      <c r="U43913" s="11"/>
      <c r="AO43913" s="11"/>
    </row>
    <row r="43914" spans="2:41" x14ac:dyDescent="0.25">
      <c r="B43914" s="6"/>
      <c r="D43914" s="6"/>
      <c r="E43914" s="6"/>
      <c r="F43914" s="6"/>
      <c r="U43914" s="11"/>
      <c r="AO43914" s="11"/>
    </row>
    <row r="43915" spans="2:41" x14ac:dyDescent="0.25">
      <c r="B43915" s="6"/>
      <c r="D43915" s="6"/>
      <c r="E43915" s="6"/>
      <c r="F43915" s="6"/>
      <c r="U43915" s="11"/>
      <c r="AO43915" s="11"/>
    </row>
    <row r="43916" spans="2:41" x14ac:dyDescent="0.25">
      <c r="B43916" s="6"/>
      <c r="D43916" s="6"/>
      <c r="E43916" s="6"/>
      <c r="F43916" s="6"/>
      <c r="U43916" s="11"/>
      <c r="AO43916" s="11"/>
    </row>
    <row r="43917" spans="2:41" x14ac:dyDescent="0.25">
      <c r="B43917" s="6"/>
      <c r="D43917" s="6"/>
      <c r="E43917" s="6"/>
      <c r="F43917" s="6"/>
      <c r="U43917" s="11"/>
      <c r="AO43917" s="11"/>
    </row>
    <row r="43918" spans="2:41" x14ac:dyDescent="0.25">
      <c r="B43918" s="6"/>
      <c r="D43918" s="6"/>
      <c r="E43918" s="6"/>
      <c r="F43918" s="6"/>
      <c r="U43918" s="11"/>
      <c r="AO43918" s="11"/>
    </row>
    <row r="43919" spans="2:41" x14ac:dyDescent="0.25">
      <c r="B43919" s="6"/>
      <c r="D43919" s="6"/>
      <c r="E43919" s="6"/>
      <c r="F43919" s="6"/>
      <c r="U43919" s="11"/>
      <c r="AO43919" s="11"/>
    </row>
    <row r="43920" spans="2:41" x14ac:dyDescent="0.25">
      <c r="B43920" s="6"/>
      <c r="D43920" s="6"/>
      <c r="E43920" s="6"/>
      <c r="F43920" s="6"/>
      <c r="U43920" s="11"/>
      <c r="AO43920" s="11"/>
    </row>
    <row r="43921" spans="2:41" x14ac:dyDescent="0.25">
      <c r="B43921" s="6"/>
      <c r="D43921" s="6"/>
      <c r="E43921" s="6"/>
      <c r="F43921" s="6"/>
      <c r="U43921" s="11"/>
      <c r="AO43921" s="11"/>
    </row>
    <row r="43922" spans="2:41" x14ac:dyDescent="0.25">
      <c r="B43922" s="6"/>
      <c r="D43922" s="6"/>
      <c r="E43922" s="6"/>
      <c r="F43922" s="6"/>
      <c r="U43922" s="11"/>
      <c r="AO43922" s="11"/>
    </row>
    <row r="43923" spans="2:41" x14ac:dyDescent="0.25">
      <c r="B43923" s="6"/>
      <c r="D43923" s="6"/>
      <c r="E43923" s="6"/>
      <c r="F43923" s="6"/>
      <c r="U43923" s="11"/>
      <c r="AO43923" s="11"/>
    </row>
    <row r="43924" spans="2:41" x14ac:dyDescent="0.25">
      <c r="B43924" s="6"/>
      <c r="D43924" s="6"/>
      <c r="E43924" s="6"/>
      <c r="F43924" s="6"/>
      <c r="U43924" s="11"/>
      <c r="AO43924" s="11"/>
    </row>
    <row r="43925" spans="2:41" x14ac:dyDescent="0.25">
      <c r="B43925" s="6"/>
      <c r="D43925" s="6"/>
      <c r="E43925" s="6"/>
      <c r="F43925" s="6"/>
      <c r="U43925" s="11"/>
      <c r="AO43925" s="11"/>
    </row>
    <row r="43926" spans="2:41" x14ac:dyDescent="0.25">
      <c r="B43926" s="6"/>
      <c r="D43926" s="6"/>
      <c r="E43926" s="6"/>
      <c r="F43926" s="6"/>
      <c r="U43926" s="11"/>
      <c r="AO43926" s="11"/>
    </row>
    <row r="43927" spans="2:41" x14ac:dyDescent="0.25">
      <c r="B43927" s="6"/>
      <c r="D43927" s="6"/>
      <c r="E43927" s="6"/>
      <c r="F43927" s="6"/>
      <c r="U43927" s="11"/>
      <c r="AO43927" s="11"/>
    </row>
    <row r="43928" spans="2:41" x14ac:dyDescent="0.25">
      <c r="B43928" s="6"/>
      <c r="D43928" s="6"/>
      <c r="E43928" s="6"/>
      <c r="F43928" s="6"/>
      <c r="U43928" s="11"/>
      <c r="AO43928" s="11"/>
    </row>
    <row r="43929" spans="2:41" x14ac:dyDescent="0.25">
      <c r="B43929" s="6"/>
      <c r="D43929" s="6"/>
      <c r="E43929" s="6"/>
      <c r="F43929" s="6"/>
      <c r="U43929" s="11"/>
      <c r="AO43929" s="11"/>
    </row>
    <row r="43930" spans="2:41" x14ac:dyDescent="0.25">
      <c r="B43930" s="6"/>
      <c r="D43930" s="6"/>
      <c r="E43930" s="6"/>
      <c r="F43930" s="6"/>
      <c r="U43930" s="11"/>
      <c r="AO43930" s="11"/>
    </row>
    <row r="43931" spans="2:41" x14ac:dyDescent="0.25">
      <c r="B43931" s="6"/>
      <c r="D43931" s="6"/>
      <c r="E43931" s="6"/>
      <c r="F43931" s="6"/>
      <c r="U43931" s="11"/>
      <c r="AO43931" s="11"/>
    </row>
    <row r="43932" spans="2:41" x14ac:dyDescent="0.25">
      <c r="B43932" s="6"/>
      <c r="D43932" s="6"/>
      <c r="E43932" s="6"/>
      <c r="F43932" s="6"/>
      <c r="U43932" s="11"/>
      <c r="AO43932" s="11"/>
    </row>
    <row r="43933" spans="2:41" x14ac:dyDescent="0.25">
      <c r="B43933" s="6"/>
      <c r="D43933" s="6"/>
      <c r="E43933" s="6"/>
      <c r="F43933" s="6"/>
      <c r="U43933" s="11"/>
      <c r="AO43933" s="11"/>
    </row>
    <row r="43934" spans="2:41" x14ac:dyDescent="0.25">
      <c r="B43934" s="6"/>
      <c r="D43934" s="6"/>
      <c r="E43934" s="6"/>
      <c r="F43934" s="6"/>
      <c r="U43934" s="11"/>
      <c r="AO43934" s="11"/>
    </row>
    <row r="43935" spans="2:41" x14ac:dyDescent="0.25">
      <c r="B43935" s="6"/>
      <c r="D43935" s="6"/>
      <c r="E43935" s="6"/>
      <c r="F43935" s="6"/>
      <c r="U43935" s="11"/>
      <c r="AO43935" s="11"/>
    </row>
    <row r="43936" spans="2:41" x14ac:dyDescent="0.25">
      <c r="B43936" s="6"/>
      <c r="D43936" s="6"/>
      <c r="E43936" s="6"/>
      <c r="F43936" s="6"/>
      <c r="U43936" s="11"/>
      <c r="AO43936" s="11"/>
    </row>
    <row r="43937" spans="2:41" x14ac:dyDescent="0.25">
      <c r="B43937" s="6"/>
      <c r="D43937" s="6"/>
      <c r="E43937" s="6"/>
      <c r="F43937" s="6"/>
      <c r="U43937" s="11"/>
      <c r="AO43937" s="11"/>
    </row>
    <row r="43938" spans="2:41" x14ac:dyDescent="0.25">
      <c r="B43938" s="6"/>
      <c r="D43938" s="6"/>
      <c r="E43938" s="6"/>
      <c r="F43938" s="6"/>
      <c r="U43938" s="11"/>
      <c r="AO43938" s="11"/>
    </row>
    <row r="43939" spans="2:41" x14ac:dyDescent="0.25">
      <c r="B43939" s="6"/>
      <c r="D43939" s="6"/>
      <c r="E43939" s="6"/>
      <c r="F43939" s="6"/>
      <c r="U43939" s="11"/>
      <c r="AO43939" s="11"/>
    </row>
    <row r="43940" spans="2:41" x14ac:dyDescent="0.25">
      <c r="B43940" s="6"/>
      <c r="D43940" s="6"/>
      <c r="E43940" s="6"/>
      <c r="F43940" s="6"/>
      <c r="U43940" s="11"/>
      <c r="AO43940" s="11"/>
    </row>
    <row r="43941" spans="2:41" x14ac:dyDescent="0.25">
      <c r="B43941" s="6"/>
      <c r="D43941" s="6"/>
      <c r="E43941" s="6"/>
      <c r="F43941" s="6"/>
      <c r="U43941" s="11"/>
      <c r="AO43941" s="11"/>
    </row>
    <row r="43942" spans="2:41" x14ac:dyDescent="0.25">
      <c r="B43942" s="6"/>
      <c r="D43942" s="6"/>
      <c r="E43942" s="6"/>
      <c r="F43942" s="6"/>
      <c r="U43942" s="11"/>
      <c r="AO43942" s="11"/>
    </row>
    <row r="43943" spans="2:41" x14ac:dyDescent="0.25">
      <c r="B43943" s="6"/>
      <c r="D43943" s="6"/>
      <c r="E43943" s="6"/>
      <c r="F43943" s="6"/>
      <c r="U43943" s="11"/>
      <c r="AO43943" s="11"/>
    </row>
    <row r="43944" spans="2:41" x14ac:dyDescent="0.25">
      <c r="B43944" s="6"/>
      <c r="D43944" s="6"/>
      <c r="E43944" s="6"/>
      <c r="F43944" s="6"/>
      <c r="U43944" s="11"/>
      <c r="AO43944" s="11"/>
    </row>
    <row r="43945" spans="2:41" x14ac:dyDescent="0.25">
      <c r="B43945" s="6"/>
      <c r="D43945" s="6"/>
      <c r="E43945" s="6"/>
      <c r="F43945" s="6"/>
      <c r="U43945" s="11"/>
      <c r="AO43945" s="11"/>
    </row>
    <row r="43946" spans="2:41" x14ac:dyDescent="0.25">
      <c r="B43946" s="6"/>
      <c r="D43946" s="6"/>
      <c r="E43946" s="6"/>
      <c r="F43946" s="6"/>
      <c r="U43946" s="11"/>
      <c r="AO43946" s="11"/>
    </row>
    <row r="43947" spans="2:41" x14ac:dyDescent="0.25">
      <c r="B43947" s="6"/>
      <c r="D43947" s="6"/>
      <c r="E43947" s="6"/>
      <c r="F43947" s="6"/>
      <c r="U43947" s="11"/>
      <c r="AO43947" s="11"/>
    </row>
    <row r="43948" spans="2:41" x14ac:dyDescent="0.25">
      <c r="B43948" s="6"/>
      <c r="D43948" s="6"/>
      <c r="E43948" s="6"/>
      <c r="F43948" s="6"/>
      <c r="U43948" s="11"/>
      <c r="AO43948" s="11"/>
    </row>
    <row r="43949" spans="2:41" x14ac:dyDescent="0.25">
      <c r="B43949" s="6"/>
      <c r="D43949" s="6"/>
      <c r="E43949" s="6"/>
      <c r="F43949" s="6"/>
      <c r="U43949" s="11"/>
      <c r="AO43949" s="11"/>
    </row>
    <row r="43950" spans="2:41" x14ac:dyDescent="0.25">
      <c r="B43950" s="6"/>
      <c r="D43950" s="6"/>
      <c r="E43950" s="6"/>
      <c r="F43950" s="6"/>
      <c r="U43950" s="11"/>
      <c r="AO43950" s="11"/>
    </row>
    <row r="43951" spans="2:41" x14ac:dyDescent="0.25">
      <c r="B43951" s="6"/>
      <c r="D43951" s="6"/>
      <c r="E43951" s="6"/>
      <c r="F43951" s="6"/>
      <c r="U43951" s="11"/>
      <c r="AO43951" s="11"/>
    </row>
    <row r="43952" spans="2:41" x14ac:dyDescent="0.25">
      <c r="B43952" s="6"/>
      <c r="D43952" s="6"/>
      <c r="E43952" s="6"/>
      <c r="F43952" s="6"/>
      <c r="U43952" s="11"/>
      <c r="AO43952" s="11"/>
    </row>
    <row r="43953" spans="2:41" x14ac:dyDescent="0.25">
      <c r="B43953" s="6"/>
      <c r="D43953" s="6"/>
      <c r="E43953" s="6"/>
      <c r="F43953" s="6"/>
      <c r="U43953" s="11"/>
      <c r="AO43953" s="11"/>
    </row>
    <row r="43954" spans="2:41" x14ac:dyDescent="0.25">
      <c r="B43954" s="6"/>
      <c r="D43954" s="6"/>
      <c r="E43954" s="6"/>
      <c r="F43954" s="6"/>
      <c r="U43954" s="11"/>
      <c r="AO43954" s="11"/>
    </row>
    <row r="43955" spans="2:41" x14ac:dyDescent="0.25">
      <c r="B43955" s="6"/>
      <c r="D43955" s="6"/>
      <c r="E43955" s="6"/>
      <c r="F43955" s="6"/>
      <c r="U43955" s="11"/>
      <c r="AO43955" s="11"/>
    </row>
    <row r="43956" spans="2:41" x14ac:dyDescent="0.25">
      <c r="B43956" s="6"/>
      <c r="D43956" s="6"/>
      <c r="E43956" s="6"/>
      <c r="F43956" s="6"/>
      <c r="U43956" s="11"/>
      <c r="AO43956" s="11"/>
    </row>
    <row r="43957" spans="2:41" x14ac:dyDescent="0.25">
      <c r="B43957" s="6"/>
      <c r="D43957" s="6"/>
      <c r="E43957" s="6"/>
      <c r="F43957" s="6"/>
      <c r="U43957" s="11"/>
      <c r="AO43957" s="11"/>
    </row>
    <row r="43958" spans="2:41" x14ac:dyDescent="0.25">
      <c r="B43958" s="6"/>
      <c r="D43958" s="6"/>
      <c r="E43958" s="6"/>
      <c r="F43958" s="6"/>
      <c r="U43958" s="11"/>
      <c r="AO43958" s="11"/>
    </row>
    <row r="43959" spans="2:41" x14ac:dyDescent="0.25">
      <c r="B43959" s="6"/>
      <c r="D43959" s="6"/>
      <c r="E43959" s="6"/>
      <c r="F43959" s="6"/>
      <c r="U43959" s="11"/>
      <c r="AO43959" s="11"/>
    </row>
    <row r="43960" spans="2:41" x14ac:dyDescent="0.25">
      <c r="B43960" s="6"/>
      <c r="D43960" s="6"/>
      <c r="E43960" s="6"/>
      <c r="F43960" s="6"/>
      <c r="U43960" s="11"/>
      <c r="AO43960" s="11"/>
    </row>
    <row r="43961" spans="2:41" x14ac:dyDescent="0.25">
      <c r="B43961" s="6"/>
      <c r="D43961" s="6"/>
      <c r="E43961" s="6"/>
      <c r="F43961" s="6"/>
      <c r="U43961" s="11"/>
      <c r="AO43961" s="11"/>
    </row>
    <row r="43962" spans="2:41" x14ac:dyDescent="0.25">
      <c r="B43962" s="6"/>
      <c r="D43962" s="6"/>
      <c r="E43962" s="6"/>
      <c r="F43962" s="6"/>
      <c r="U43962" s="11"/>
      <c r="AO43962" s="11"/>
    </row>
    <row r="43963" spans="2:41" x14ac:dyDescent="0.25">
      <c r="B43963" s="6"/>
      <c r="D43963" s="6"/>
      <c r="E43963" s="6"/>
      <c r="F43963" s="6"/>
      <c r="U43963" s="11"/>
      <c r="AO43963" s="11"/>
    </row>
    <row r="43964" spans="2:41" x14ac:dyDescent="0.25">
      <c r="B43964" s="6"/>
      <c r="D43964" s="6"/>
      <c r="E43964" s="6"/>
      <c r="F43964" s="6"/>
      <c r="U43964" s="11"/>
      <c r="AO43964" s="11"/>
    </row>
    <row r="43965" spans="2:41" x14ac:dyDescent="0.25">
      <c r="B43965" s="6"/>
      <c r="D43965" s="6"/>
      <c r="E43965" s="6"/>
      <c r="F43965" s="6"/>
      <c r="U43965" s="11"/>
      <c r="AO43965" s="11"/>
    </row>
    <row r="43966" spans="2:41" x14ac:dyDescent="0.25">
      <c r="B43966" s="6"/>
      <c r="D43966" s="6"/>
      <c r="E43966" s="6"/>
      <c r="F43966" s="6"/>
      <c r="U43966" s="11"/>
      <c r="AO43966" s="11"/>
    </row>
    <row r="43967" spans="2:41" x14ac:dyDescent="0.25">
      <c r="B43967" s="6"/>
      <c r="D43967" s="6"/>
      <c r="E43967" s="6"/>
      <c r="F43967" s="6"/>
      <c r="U43967" s="11"/>
      <c r="AO43967" s="11"/>
    </row>
    <row r="43968" spans="2:41" x14ac:dyDescent="0.25">
      <c r="B43968" s="6"/>
      <c r="D43968" s="6"/>
      <c r="E43968" s="6"/>
      <c r="F43968" s="6"/>
      <c r="U43968" s="11"/>
      <c r="AO43968" s="11"/>
    </row>
    <row r="43969" spans="2:41" x14ac:dyDescent="0.25">
      <c r="B43969" s="6"/>
      <c r="D43969" s="6"/>
      <c r="E43969" s="6"/>
      <c r="F43969" s="6"/>
      <c r="U43969" s="11"/>
      <c r="AO43969" s="11"/>
    </row>
    <row r="43970" spans="2:41" x14ac:dyDescent="0.25">
      <c r="B43970" s="6"/>
      <c r="D43970" s="6"/>
      <c r="E43970" s="6"/>
      <c r="F43970" s="6"/>
      <c r="U43970" s="11"/>
      <c r="AO43970" s="11"/>
    </row>
    <row r="43971" spans="2:41" x14ac:dyDescent="0.25">
      <c r="B43971" s="6"/>
      <c r="D43971" s="6"/>
      <c r="E43971" s="6"/>
      <c r="F43971" s="6"/>
      <c r="U43971" s="11"/>
      <c r="AO43971" s="11"/>
    </row>
    <row r="43972" spans="2:41" x14ac:dyDescent="0.25">
      <c r="B43972" s="6"/>
      <c r="D43972" s="6"/>
      <c r="E43972" s="6"/>
      <c r="F43972" s="6"/>
      <c r="U43972" s="11"/>
      <c r="AO43972" s="11"/>
    </row>
    <row r="43973" spans="2:41" x14ac:dyDescent="0.25">
      <c r="B43973" s="6"/>
      <c r="D43973" s="6"/>
      <c r="E43973" s="6"/>
      <c r="F43973" s="6"/>
      <c r="U43973" s="11"/>
      <c r="AO43973" s="11"/>
    </row>
    <row r="43974" spans="2:41" x14ac:dyDescent="0.25">
      <c r="B43974" s="6"/>
      <c r="D43974" s="6"/>
      <c r="E43974" s="6"/>
      <c r="F43974" s="6"/>
      <c r="U43974" s="11"/>
      <c r="AO43974" s="11"/>
    </row>
    <row r="43975" spans="2:41" x14ac:dyDescent="0.25">
      <c r="B43975" s="6"/>
      <c r="D43975" s="6"/>
      <c r="E43975" s="6"/>
      <c r="F43975" s="6"/>
      <c r="U43975" s="11"/>
      <c r="AO43975" s="11"/>
    </row>
    <row r="43976" spans="2:41" x14ac:dyDescent="0.25">
      <c r="B43976" s="6"/>
      <c r="D43976" s="6"/>
      <c r="E43976" s="6"/>
      <c r="F43976" s="6"/>
      <c r="U43976" s="11"/>
      <c r="AO43976" s="11"/>
    </row>
    <row r="43977" spans="2:41" x14ac:dyDescent="0.25">
      <c r="B43977" s="6"/>
      <c r="D43977" s="6"/>
      <c r="E43977" s="6"/>
      <c r="F43977" s="6"/>
      <c r="U43977" s="11"/>
      <c r="AO43977" s="11"/>
    </row>
    <row r="43978" spans="2:41" x14ac:dyDescent="0.25">
      <c r="B43978" s="6"/>
      <c r="D43978" s="6"/>
      <c r="E43978" s="6"/>
      <c r="F43978" s="6"/>
      <c r="U43978" s="11"/>
      <c r="AO43978" s="11"/>
    </row>
    <row r="43979" spans="2:41" x14ac:dyDescent="0.25">
      <c r="B43979" s="6"/>
      <c r="D43979" s="6"/>
      <c r="E43979" s="6"/>
      <c r="F43979" s="6"/>
      <c r="U43979" s="11"/>
      <c r="AO43979" s="11"/>
    </row>
    <row r="43980" spans="2:41" x14ac:dyDescent="0.25">
      <c r="B43980" s="6"/>
      <c r="D43980" s="6"/>
      <c r="E43980" s="6"/>
      <c r="F43980" s="6"/>
      <c r="U43980" s="11"/>
      <c r="AO43980" s="11"/>
    </row>
    <row r="43981" spans="2:41" x14ac:dyDescent="0.25">
      <c r="B43981" s="6"/>
      <c r="D43981" s="6"/>
      <c r="E43981" s="6"/>
      <c r="F43981" s="6"/>
      <c r="U43981" s="11"/>
      <c r="AO43981" s="11"/>
    </row>
    <row r="43982" spans="2:41" x14ac:dyDescent="0.25">
      <c r="B43982" s="6"/>
      <c r="D43982" s="6"/>
      <c r="E43982" s="6"/>
      <c r="F43982" s="6"/>
      <c r="U43982" s="11"/>
      <c r="AO43982" s="11"/>
    </row>
    <row r="43983" spans="2:41" x14ac:dyDescent="0.25">
      <c r="B43983" s="6"/>
      <c r="D43983" s="6"/>
      <c r="E43983" s="6"/>
      <c r="F43983" s="6"/>
      <c r="U43983" s="11"/>
      <c r="AO43983" s="11"/>
    </row>
    <row r="43984" spans="2:41" x14ac:dyDescent="0.25">
      <c r="B43984" s="6"/>
      <c r="D43984" s="6"/>
      <c r="E43984" s="6"/>
      <c r="F43984" s="6"/>
      <c r="U43984" s="11"/>
      <c r="AO43984" s="11"/>
    </row>
    <row r="43985" spans="2:41" x14ac:dyDescent="0.25">
      <c r="B43985" s="6"/>
      <c r="D43985" s="6"/>
      <c r="E43985" s="6"/>
      <c r="F43985" s="6"/>
      <c r="U43985" s="11"/>
      <c r="AO43985" s="11"/>
    </row>
    <row r="43986" spans="2:41" x14ac:dyDescent="0.25">
      <c r="B43986" s="6"/>
      <c r="D43986" s="6"/>
      <c r="E43986" s="6"/>
      <c r="F43986" s="6"/>
      <c r="U43986" s="11"/>
      <c r="AO43986" s="11"/>
    </row>
    <row r="43987" spans="2:41" x14ac:dyDescent="0.25">
      <c r="B43987" s="6"/>
      <c r="D43987" s="6"/>
      <c r="E43987" s="6"/>
      <c r="F43987" s="6"/>
      <c r="U43987" s="11"/>
      <c r="AO43987" s="11"/>
    </row>
    <row r="43988" spans="2:41" x14ac:dyDescent="0.25">
      <c r="B43988" s="6"/>
      <c r="D43988" s="6"/>
      <c r="E43988" s="6"/>
      <c r="F43988" s="6"/>
      <c r="U43988" s="11"/>
      <c r="AO43988" s="11"/>
    </row>
    <row r="43989" spans="2:41" x14ac:dyDescent="0.25">
      <c r="B43989" s="6"/>
      <c r="D43989" s="6"/>
      <c r="E43989" s="6"/>
      <c r="F43989" s="6"/>
      <c r="U43989" s="11"/>
      <c r="AO43989" s="11"/>
    </row>
    <row r="43990" spans="2:41" x14ac:dyDescent="0.25">
      <c r="B43990" s="6"/>
      <c r="D43990" s="6"/>
      <c r="E43990" s="6"/>
      <c r="F43990" s="6"/>
      <c r="U43990" s="11"/>
      <c r="AO43990" s="11"/>
    </row>
    <row r="43991" spans="2:41" x14ac:dyDescent="0.25">
      <c r="B43991" s="6"/>
      <c r="D43991" s="6"/>
      <c r="E43991" s="6"/>
      <c r="F43991" s="6"/>
      <c r="U43991" s="11"/>
      <c r="AO43991" s="11"/>
    </row>
    <row r="43992" spans="2:41" x14ac:dyDescent="0.25">
      <c r="B43992" s="6"/>
      <c r="D43992" s="6"/>
      <c r="E43992" s="6"/>
      <c r="F43992" s="6"/>
      <c r="U43992" s="11"/>
      <c r="AO43992" s="11"/>
    </row>
    <row r="43993" spans="2:41" x14ac:dyDescent="0.25">
      <c r="B43993" s="6"/>
      <c r="D43993" s="6"/>
      <c r="E43993" s="6"/>
      <c r="F43993" s="6"/>
      <c r="U43993" s="11"/>
      <c r="AO43993" s="11"/>
    </row>
    <row r="43994" spans="2:41" x14ac:dyDescent="0.25">
      <c r="B43994" s="6"/>
      <c r="D43994" s="6"/>
      <c r="E43994" s="6"/>
      <c r="F43994" s="6"/>
      <c r="U43994" s="11"/>
      <c r="AO43994" s="11"/>
    </row>
    <row r="43995" spans="2:41" x14ac:dyDescent="0.25">
      <c r="B43995" s="6"/>
      <c r="D43995" s="6"/>
      <c r="E43995" s="6"/>
      <c r="F43995" s="6"/>
      <c r="U43995" s="11"/>
      <c r="AO43995" s="11"/>
    </row>
    <row r="43996" spans="2:41" x14ac:dyDescent="0.25">
      <c r="B43996" s="6"/>
      <c r="D43996" s="6"/>
      <c r="E43996" s="6"/>
      <c r="F43996" s="6"/>
      <c r="U43996" s="11"/>
      <c r="AO43996" s="11"/>
    </row>
    <row r="43997" spans="2:41" x14ac:dyDescent="0.25">
      <c r="B43997" s="6"/>
      <c r="D43997" s="6"/>
      <c r="E43997" s="6"/>
      <c r="F43997" s="6"/>
      <c r="U43997" s="11"/>
      <c r="AO43997" s="11"/>
    </row>
    <row r="43998" spans="2:41" x14ac:dyDescent="0.25">
      <c r="B43998" s="6"/>
      <c r="D43998" s="6"/>
      <c r="E43998" s="6"/>
      <c r="F43998" s="6"/>
      <c r="U43998" s="11"/>
      <c r="AO43998" s="11"/>
    </row>
    <row r="43999" spans="2:41" x14ac:dyDescent="0.25">
      <c r="B43999" s="6"/>
      <c r="D43999" s="6"/>
      <c r="E43999" s="6"/>
      <c r="F43999" s="6"/>
      <c r="U43999" s="11"/>
      <c r="AO43999" s="11"/>
    </row>
    <row r="44000" spans="2:41" x14ac:dyDescent="0.25">
      <c r="B44000" s="6"/>
      <c r="D44000" s="6"/>
      <c r="E44000" s="6"/>
      <c r="F44000" s="6"/>
      <c r="U44000" s="11"/>
      <c r="AO44000" s="11"/>
    </row>
    <row r="44001" spans="2:41" x14ac:dyDescent="0.25">
      <c r="B44001" s="6"/>
      <c r="D44001" s="6"/>
      <c r="E44001" s="6"/>
      <c r="F44001" s="6"/>
      <c r="U44001" s="11"/>
      <c r="AO44001" s="11"/>
    </row>
    <row r="44002" spans="2:41" x14ac:dyDescent="0.25">
      <c r="B44002" s="6"/>
      <c r="D44002" s="6"/>
      <c r="E44002" s="6"/>
      <c r="F44002" s="6"/>
      <c r="U44002" s="11"/>
      <c r="AO44002" s="11"/>
    </row>
    <row r="44003" spans="2:41" x14ac:dyDescent="0.25">
      <c r="B44003" s="6"/>
      <c r="D44003" s="6"/>
      <c r="E44003" s="6"/>
      <c r="F44003" s="6"/>
      <c r="U44003" s="11"/>
      <c r="AO44003" s="11"/>
    </row>
    <row r="44004" spans="2:41" x14ac:dyDescent="0.25">
      <c r="B44004" s="6"/>
      <c r="D44004" s="6"/>
      <c r="E44004" s="6"/>
      <c r="F44004" s="6"/>
      <c r="U44004" s="11"/>
      <c r="AO44004" s="11"/>
    </row>
    <row r="44005" spans="2:41" x14ac:dyDescent="0.25">
      <c r="B44005" s="6"/>
      <c r="D44005" s="6"/>
      <c r="E44005" s="6"/>
      <c r="F44005" s="6"/>
      <c r="U44005" s="11"/>
      <c r="AO44005" s="11"/>
    </row>
    <row r="44006" spans="2:41" x14ac:dyDescent="0.25">
      <c r="B44006" s="6"/>
      <c r="D44006" s="6"/>
      <c r="E44006" s="6"/>
      <c r="F44006" s="6"/>
      <c r="U44006" s="11"/>
      <c r="AO44006" s="11"/>
    </row>
    <row r="44007" spans="2:41" x14ac:dyDescent="0.25">
      <c r="B44007" s="6"/>
      <c r="D44007" s="6"/>
      <c r="E44007" s="6"/>
      <c r="F44007" s="6"/>
      <c r="U44007" s="11"/>
      <c r="AO44007" s="11"/>
    </row>
    <row r="44008" spans="2:41" x14ac:dyDescent="0.25">
      <c r="B44008" s="6"/>
      <c r="D44008" s="6"/>
      <c r="E44008" s="6"/>
      <c r="F44008" s="6"/>
      <c r="U44008" s="11"/>
      <c r="AO44008" s="11"/>
    </row>
    <row r="44009" spans="2:41" x14ac:dyDescent="0.25">
      <c r="B44009" s="6"/>
      <c r="D44009" s="6"/>
      <c r="E44009" s="6"/>
      <c r="F44009" s="6"/>
      <c r="U44009" s="11"/>
      <c r="AO44009" s="11"/>
    </row>
    <row r="44010" spans="2:41" x14ac:dyDescent="0.25">
      <c r="B44010" s="6"/>
      <c r="D44010" s="6"/>
      <c r="E44010" s="6"/>
      <c r="F44010" s="6"/>
      <c r="U44010" s="11"/>
      <c r="AO44010" s="11"/>
    </row>
    <row r="44011" spans="2:41" x14ac:dyDescent="0.25">
      <c r="B44011" s="6"/>
      <c r="D44011" s="6"/>
      <c r="E44011" s="6"/>
      <c r="F44011" s="6"/>
      <c r="U44011" s="11"/>
      <c r="AO44011" s="11"/>
    </row>
    <row r="44012" spans="2:41" x14ac:dyDescent="0.25">
      <c r="B44012" s="6"/>
      <c r="D44012" s="6"/>
      <c r="E44012" s="6"/>
      <c r="F44012" s="6"/>
      <c r="U44012" s="11"/>
      <c r="AO44012" s="11"/>
    </row>
    <row r="44013" spans="2:41" x14ac:dyDescent="0.25">
      <c r="B44013" s="6"/>
      <c r="D44013" s="6"/>
      <c r="E44013" s="6"/>
      <c r="F44013" s="6"/>
      <c r="U44013" s="11"/>
      <c r="AO44013" s="11"/>
    </row>
    <row r="44014" spans="2:41" x14ac:dyDescent="0.25">
      <c r="B44014" s="6"/>
      <c r="D44014" s="6"/>
      <c r="E44014" s="6"/>
      <c r="F44014" s="6"/>
      <c r="U44014" s="11"/>
      <c r="AO44014" s="11"/>
    </row>
    <row r="44015" spans="2:41" x14ac:dyDescent="0.25">
      <c r="B44015" s="6"/>
      <c r="D44015" s="6"/>
      <c r="E44015" s="6"/>
      <c r="F44015" s="6"/>
      <c r="U44015" s="11"/>
      <c r="AO44015" s="11"/>
    </row>
    <row r="44016" spans="2:41" x14ac:dyDescent="0.25">
      <c r="B44016" s="6"/>
      <c r="D44016" s="6"/>
      <c r="E44016" s="6"/>
      <c r="F44016" s="6"/>
      <c r="U44016" s="11"/>
      <c r="AO44016" s="11"/>
    </row>
    <row r="44017" spans="2:41" x14ac:dyDescent="0.25">
      <c r="B44017" s="6"/>
      <c r="D44017" s="6"/>
      <c r="E44017" s="6"/>
      <c r="F44017" s="6"/>
      <c r="U44017" s="11"/>
      <c r="AO44017" s="11"/>
    </row>
    <row r="44018" spans="2:41" x14ac:dyDescent="0.25">
      <c r="B44018" s="6"/>
      <c r="D44018" s="6"/>
      <c r="E44018" s="6"/>
      <c r="F44018" s="6"/>
      <c r="U44018" s="11"/>
      <c r="AO44018" s="11"/>
    </row>
    <row r="44019" spans="2:41" x14ac:dyDescent="0.25">
      <c r="B44019" s="6"/>
      <c r="D44019" s="6"/>
      <c r="E44019" s="6"/>
      <c r="F44019" s="6"/>
      <c r="U44019" s="11"/>
      <c r="AO44019" s="11"/>
    </row>
    <row r="44020" spans="2:41" x14ac:dyDescent="0.25">
      <c r="B44020" s="6"/>
      <c r="D44020" s="6"/>
      <c r="E44020" s="6"/>
      <c r="F44020" s="6"/>
      <c r="U44020" s="11"/>
      <c r="AO44020" s="11"/>
    </row>
    <row r="44021" spans="2:41" x14ac:dyDescent="0.25">
      <c r="B44021" s="6"/>
      <c r="D44021" s="6"/>
      <c r="E44021" s="6"/>
      <c r="F44021" s="6"/>
      <c r="U44021" s="11"/>
      <c r="AO44021" s="11"/>
    </row>
    <row r="44022" spans="2:41" x14ac:dyDescent="0.25">
      <c r="B44022" s="6"/>
      <c r="D44022" s="6"/>
      <c r="E44022" s="6"/>
      <c r="F44022" s="6"/>
      <c r="U44022" s="11"/>
      <c r="AO44022" s="11"/>
    </row>
    <row r="44023" spans="2:41" x14ac:dyDescent="0.25">
      <c r="B44023" s="6"/>
      <c r="D44023" s="6"/>
      <c r="E44023" s="6"/>
      <c r="F44023" s="6"/>
      <c r="U44023" s="11"/>
      <c r="AO44023" s="11"/>
    </row>
    <row r="44024" spans="2:41" x14ac:dyDescent="0.25">
      <c r="B44024" s="6"/>
      <c r="D44024" s="6"/>
      <c r="E44024" s="6"/>
      <c r="F44024" s="6"/>
      <c r="U44024" s="11"/>
      <c r="AO44024" s="11"/>
    </row>
    <row r="44025" spans="2:41" x14ac:dyDescent="0.25">
      <c r="B44025" s="6"/>
      <c r="D44025" s="6"/>
      <c r="E44025" s="6"/>
      <c r="F44025" s="6"/>
      <c r="U44025" s="11"/>
      <c r="AO44025" s="11"/>
    </row>
    <row r="44026" spans="2:41" x14ac:dyDescent="0.25">
      <c r="B44026" s="6"/>
      <c r="D44026" s="6"/>
      <c r="E44026" s="6"/>
      <c r="F44026" s="6"/>
      <c r="U44026" s="11"/>
      <c r="AO44026" s="11"/>
    </row>
    <row r="44027" spans="2:41" x14ac:dyDescent="0.25">
      <c r="B44027" s="6"/>
      <c r="D44027" s="6"/>
      <c r="E44027" s="6"/>
      <c r="F44027" s="6"/>
      <c r="U44027" s="11"/>
      <c r="AO44027" s="11"/>
    </row>
    <row r="44028" spans="2:41" x14ac:dyDescent="0.25">
      <c r="B44028" s="6"/>
      <c r="D44028" s="6"/>
      <c r="E44028" s="6"/>
      <c r="F44028" s="6"/>
      <c r="U44028" s="11"/>
      <c r="AO44028" s="11"/>
    </row>
    <row r="44029" spans="2:41" x14ac:dyDescent="0.25">
      <c r="B44029" s="6"/>
      <c r="D44029" s="6"/>
      <c r="E44029" s="6"/>
      <c r="F44029" s="6"/>
      <c r="U44029" s="11"/>
      <c r="AO44029" s="11"/>
    </row>
    <row r="44030" spans="2:41" x14ac:dyDescent="0.25">
      <c r="B44030" s="6"/>
      <c r="D44030" s="6"/>
      <c r="E44030" s="6"/>
      <c r="F44030" s="6"/>
      <c r="U44030" s="11"/>
      <c r="AO44030" s="11"/>
    </row>
    <row r="44031" spans="2:41" x14ac:dyDescent="0.25">
      <c r="B44031" s="6"/>
      <c r="D44031" s="6"/>
      <c r="E44031" s="6"/>
      <c r="F44031" s="6"/>
      <c r="U44031" s="11"/>
      <c r="AO44031" s="11"/>
    </row>
    <row r="44032" spans="2:41" x14ac:dyDescent="0.25">
      <c r="B44032" s="6"/>
      <c r="D44032" s="6"/>
      <c r="E44032" s="6"/>
      <c r="F44032" s="6"/>
      <c r="U44032" s="11"/>
      <c r="AO44032" s="11"/>
    </row>
    <row r="44033" spans="2:41" x14ac:dyDescent="0.25">
      <c r="B44033" s="6"/>
      <c r="D44033" s="6"/>
      <c r="E44033" s="6"/>
      <c r="F44033" s="6"/>
      <c r="U44033" s="11"/>
      <c r="AO44033" s="11"/>
    </row>
    <row r="44034" spans="2:41" x14ac:dyDescent="0.25">
      <c r="B44034" s="6"/>
      <c r="D44034" s="6"/>
      <c r="E44034" s="6"/>
      <c r="F44034" s="6"/>
      <c r="U44034" s="11"/>
      <c r="AO44034" s="11"/>
    </row>
    <row r="44035" spans="2:41" x14ac:dyDescent="0.25">
      <c r="B44035" s="6"/>
      <c r="D44035" s="6"/>
      <c r="E44035" s="6"/>
      <c r="F44035" s="6"/>
      <c r="U44035" s="11"/>
      <c r="AO44035" s="11"/>
    </row>
    <row r="44036" spans="2:41" x14ac:dyDescent="0.25">
      <c r="B44036" s="6"/>
      <c r="D44036" s="6"/>
      <c r="E44036" s="6"/>
      <c r="F44036" s="6"/>
      <c r="U44036" s="11"/>
      <c r="AO44036" s="11"/>
    </row>
    <row r="44037" spans="2:41" x14ac:dyDescent="0.25">
      <c r="B44037" s="6"/>
      <c r="D44037" s="6"/>
      <c r="E44037" s="6"/>
      <c r="F44037" s="6"/>
      <c r="U44037" s="11"/>
      <c r="AO44037" s="11"/>
    </row>
    <row r="44038" spans="2:41" x14ac:dyDescent="0.25">
      <c r="B44038" s="6"/>
      <c r="D44038" s="6"/>
      <c r="E44038" s="6"/>
      <c r="F44038" s="6"/>
      <c r="U44038" s="11"/>
      <c r="AO44038" s="11"/>
    </row>
    <row r="44039" spans="2:41" x14ac:dyDescent="0.25">
      <c r="B44039" s="6"/>
      <c r="D44039" s="6"/>
      <c r="E44039" s="6"/>
      <c r="F44039" s="6"/>
      <c r="U44039" s="11"/>
      <c r="AO44039" s="11"/>
    </row>
    <row r="44040" spans="2:41" x14ac:dyDescent="0.25">
      <c r="B44040" s="6"/>
      <c r="D44040" s="6"/>
      <c r="E44040" s="6"/>
      <c r="F44040" s="6"/>
      <c r="U44040" s="11"/>
      <c r="AO44040" s="11"/>
    </row>
    <row r="44041" spans="2:41" x14ac:dyDescent="0.25">
      <c r="B44041" s="6"/>
      <c r="D44041" s="6"/>
      <c r="E44041" s="6"/>
      <c r="F44041" s="6"/>
      <c r="U44041" s="11"/>
      <c r="AO44041" s="11"/>
    </row>
    <row r="44042" spans="2:41" x14ac:dyDescent="0.25">
      <c r="B44042" s="6"/>
      <c r="D44042" s="6"/>
      <c r="E44042" s="6"/>
      <c r="F44042" s="6"/>
      <c r="U44042" s="11"/>
      <c r="AO44042" s="11"/>
    </row>
    <row r="44043" spans="2:41" x14ac:dyDescent="0.25">
      <c r="B44043" s="6"/>
      <c r="D44043" s="6"/>
      <c r="E44043" s="6"/>
      <c r="F44043" s="6"/>
      <c r="U44043" s="11"/>
      <c r="AO44043" s="11"/>
    </row>
    <row r="44044" spans="2:41" x14ac:dyDescent="0.25">
      <c r="B44044" s="6"/>
      <c r="D44044" s="6"/>
      <c r="E44044" s="6"/>
      <c r="F44044" s="6"/>
      <c r="U44044" s="11"/>
      <c r="AO44044" s="11"/>
    </row>
    <row r="44045" spans="2:41" x14ac:dyDescent="0.25">
      <c r="B44045" s="6"/>
      <c r="D44045" s="6"/>
      <c r="E44045" s="6"/>
      <c r="F44045" s="6"/>
      <c r="U44045" s="11"/>
      <c r="AO44045" s="11"/>
    </row>
    <row r="44046" spans="2:41" x14ac:dyDescent="0.25">
      <c r="B44046" s="6"/>
      <c r="D44046" s="6"/>
      <c r="E44046" s="6"/>
      <c r="F44046" s="6"/>
      <c r="U44046" s="11"/>
      <c r="AO44046" s="11"/>
    </row>
    <row r="44047" spans="2:41" x14ac:dyDescent="0.25">
      <c r="B44047" s="6"/>
      <c r="D44047" s="6"/>
      <c r="E44047" s="6"/>
      <c r="F44047" s="6"/>
      <c r="U44047" s="11"/>
      <c r="AO44047" s="11"/>
    </row>
    <row r="44048" spans="2:41" x14ac:dyDescent="0.25">
      <c r="B44048" s="6"/>
      <c r="D44048" s="6"/>
      <c r="E44048" s="6"/>
      <c r="F44048" s="6"/>
      <c r="U44048" s="11"/>
      <c r="AO44048" s="11"/>
    </row>
    <row r="44049" spans="2:41" x14ac:dyDescent="0.25">
      <c r="B44049" s="6"/>
      <c r="D44049" s="6"/>
      <c r="E44049" s="6"/>
      <c r="F44049" s="6"/>
      <c r="U44049" s="11"/>
      <c r="AO44049" s="11"/>
    </row>
    <row r="44050" spans="2:41" x14ac:dyDescent="0.25">
      <c r="B44050" s="6"/>
      <c r="D44050" s="6"/>
      <c r="E44050" s="6"/>
      <c r="F44050" s="6"/>
      <c r="U44050" s="11"/>
      <c r="AO44050" s="11"/>
    </row>
    <row r="44051" spans="2:41" x14ac:dyDescent="0.25">
      <c r="B44051" s="6"/>
      <c r="D44051" s="6"/>
      <c r="E44051" s="6"/>
      <c r="F44051" s="6"/>
      <c r="U44051" s="11"/>
      <c r="AO44051" s="11"/>
    </row>
    <row r="44052" spans="2:41" x14ac:dyDescent="0.25">
      <c r="B44052" s="6"/>
      <c r="D44052" s="6"/>
      <c r="E44052" s="6"/>
      <c r="F44052" s="6"/>
      <c r="U44052" s="11"/>
      <c r="AO44052" s="11"/>
    </row>
    <row r="44053" spans="2:41" x14ac:dyDescent="0.25">
      <c r="B44053" s="6"/>
      <c r="D44053" s="6"/>
      <c r="E44053" s="6"/>
      <c r="F44053" s="6"/>
      <c r="U44053" s="11"/>
      <c r="AO44053" s="11"/>
    </row>
    <row r="44054" spans="2:41" x14ac:dyDescent="0.25">
      <c r="B44054" s="6"/>
      <c r="D44054" s="6"/>
      <c r="E44054" s="6"/>
      <c r="F44054" s="6"/>
      <c r="U44054" s="11"/>
      <c r="AO44054" s="11"/>
    </row>
    <row r="44055" spans="2:41" x14ac:dyDescent="0.25">
      <c r="B44055" s="6"/>
      <c r="D44055" s="6"/>
      <c r="E44055" s="6"/>
      <c r="F44055" s="6"/>
      <c r="U44055" s="11"/>
      <c r="AO44055" s="11"/>
    </row>
    <row r="44056" spans="2:41" x14ac:dyDescent="0.25">
      <c r="B44056" s="6"/>
      <c r="D44056" s="6"/>
      <c r="E44056" s="6"/>
      <c r="F44056" s="6"/>
      <c r="U44056" s="11"/>
      <c r="AO44056" s="11"/>
    </row>
    <row r="44057" spans="2:41" x14ac:dyDescent="0.25">
      <c r="B44057" s="6"/>
      <c r="D44057" s="6"/>
      <c r="E44057" s="6"/>
      <c r="F44057" s="6"/>
      <c r="U44057" s="11"/>
      <c r="AO44057" s="11"/>
    </row>
    <row r="44058" spans="2:41" x14ac:dyDescent="0.25">
      <c r="B44058" s="6"/>
      <c r="D44058" s="6"/>
      <c r="E44058" s="6"/>
      <c r="F44058" s="6"/>
      <c r="U44058" s="11"/>
      <c r="AO44058" s="11"/>
    </row>
    <row r="44059" spans="2:41" x14ac:dyDescent="0.25">
      <c r="B44059" s="6"/>
      <c r="D44059" s="6"/>
      <c r="E44059" s="6"/>
      <c r="F44059" s="6"/>
      <c r="U44059" s="11"/>
      <c r="AO44059" s="11"/>
    </row>
    <row r="44060" spans="2:41" x14ac:dyDescent="0.25">
      <c r="B44060" s="6"/>
      <c r="D44060" s="6"/>
      <c r="E44060" s="6"/>
      <c r="F44060" s="6"/>
      <c r="U44060" s="11"/>
      <c r="AO44060" s="11"/>
    </row>
    <row r="44061" spans="2:41" x14ac:dyDescent="0.25">
      <c r="B44061" s="6"/>
      <c r="D44061" s="6"/>
      <c r="E44061" s="6"/>
      <c r="F44061" s="6"/>
      <c r="U44061" s="11"/>
      <c r="AO44061" s="11"/>
    </row>
    <row r="44062" spans="2:41" x14ac:dyDescent="0.25">
      <c r="B44062" s="6"/>
      <c r="D44062" s="6"/>
      <c r="E44062" s="6"/>
      <c r="F44062" s="6"/>
      <c r="U44062" s="11"/>
      <c r="AO44062" s="11"/>
    </row>
    <row r="44063" spans="2:41" x14ac:dyDescent="0.25">
      <c r="B44063" s="6"/>
      <c r="D44063" s="6"/>
      <c r="E44063" s="6"/>
      <c r="F44063" s="6"/>
      <c r="U44063" s="11"/>
      <c r="AO44063" s="11"/>
    </row>
    <row r="44064" spans="2:41" x14ac:dyDescent="0.25">
      <c r="B44064" s="6"/>
      <c r="D44064" s="6"/>
      <c r="E44064" s="6"/>
      <c r="F44064" s="6"/>
      <c r="U44064" s="11"/>
      <c r="AO44064" s="11"/>
    </row>
    <row r="44065" spans="2:41" x14ac:dyDescent="0.25">
      <c r="B44065" s="6"/>
      <c r="D44065" s="6"/>
      <c r="E44065" s="6"/>
      <c r="F44065" s="6"/>
      <c r="U44065" s="11"/>
      <c r="AO44065" s="11"/>
    </row>
    <row r="44066" spans="2:41" x14ac:dyDescent="0.25">
      <c r="B44066" s="6"/>
      <c r="D44066" s="6"/>
      <c r="E44066" s="6"/>
      <c r="F44066" s="6"/>
      <c r="U44066" s="11"/>
      <c r="AO44066" s="11"/>
    </row>
    <row r="44067" spans="2:41" x14ac:dyDescent="0.25">
      <c r="B44067" s="6"/>
      <c r="D44067" s="6"/>
      <c r="E44067" s="6"/>
      <c r="F44067" s="6"/>
      <c r="U44067" s="11"/>
      <c r="AO44067" s="11"/>
    </row>
    <row r="44068" spans="2:41" x14ac:dyDescent="0.25">
      <c r="B44068" s="6"/>
      <c r="D44068" s="6"/>
      <c r="E44068" s="6"/>
      <c r="F44068" s="6"/>
      <c r="U44068" s="11"/>
      <c r="AO44068" s="11"/>
    </row>
    <row r="44069" spans="2:41" x14ac:dyDescent="0.25">
      <c r="B44069" s="6"/>
      <c r="D44069" s="6"/>
      <c r="E44069" s="6"/>
      <c r="F44069" s="6"/>
      <c r="U44069" s="11"/>
      <c r="AO44069" s="11"/>
    </row>
    <row r="44070" spans="2:41" x14ac:dyDescent="0.25">
      <c r="B44070" s="6"/>
      <c r="D44070" s="6"/>
      <c r="E44070" s="6"/>
      <c r="F44070" s="6"/>
      <c r="U44070" s="11"/>
      <c r="AO44070" s="11"/>
    </row>
    <row r="44071" spans="2:41" x14ac:dyDescent="0.25">
      <c r="B44071" s="6"/>
      <c r="D44071" s="6"/>
      <c r="E44071" s="6"/>
      <c r="F44071" s="6"/>
      <c r="U44071" s="11"/>
      <c r="AO44071" s="11"/>
    </row>
    <row r="44072" spans="2:41" x14ac:dyDescent="0.25">
      <c r="B44072" s="6"/>
      <c r="D44072" s="6"/>
      <c r="E44072" s="6"/>
      <c r="F44072" s="6"/>
      <c r="U44072" s="11"/>
      <c r="AO44072" s="11"/>
    </row>
    <row r="44073" spans="2:41" x14ac:dyDescent="0.25">
      <c r="B44073" s="6"/>
      <c r="D44073" s="6"/>
      <c r="E44073" s="6"/>
      <c r="F44073" s="6"/>
      <c r="U44073" s="11"/>
      <c r="AO44073" s="11"/>
    </row>
    <row r="44074" spans="2:41" x14ac:dyDescent="0.25">
      <c r="B44074" s="6"/>
      <c r="D44074" s="6"/>
      <c r="E44074" s="6"/>
      <c r="F44074" s="6"/>
      <c r="U44074" s="11"/>
      <c r="AO44074" s="11"/>
    </row>
    <row r="44075" spans="2:41" x14ac:dyDescent="0.25">
      <c r="B44075" s="6"/>
      <c r="D44075" s="6"/>
      <c r="E44075" s="6"/>
      <c r="F44075" s="6"/>
      <c r="U44075" s="11"/>
      <c r="AO44075" s="11"/>
    </row>
    <row r="44076" spans="2:41" x14ac:dyDescent="0.25">
      <c r="B44076" s="6"/>
      <c r="D44076" s="6"/>
      <c r="E44076" s="6"/>
      <c r="F44076" s="6"/>
      <c r="U44076" s="11"/>
      <c r="AO44076" s="11"/>
    </row>
    <row r="44077" spans="2:41" x14ac:dyDescent="0.25">
      <c r="B44077" s="6"/>
      <c r="D44077" s="6"/>
      <c r="E44077" s="6"/>
      <c r="F44077" s="6"/>
      <c r="U44077" s="11"/>
      <c r="AO44077" s="11"/>
    </row>
    <row r="44078" spans="2:41" x14ac:dyDescent="0.25">
      <c r="B44078" s="6"/>
      <c r="D44078" s="6"/>
      <c r="E44078" s="6"/>
      <c r="F44078" s="6"/>
      <c r="U44078" s="11"/>
      <c r="AO44078" s="11"/>
    </row>
    <row r="44079" spans="2:41" x14ac:dyDescent="0.25">
      <c r="B44079" s="6"/>
      <c r="D44079" s="6"/>
      <c r="E44079" s="6"/>
      <c r="F44079" s="6"/>
      <c r="U44079" s="11"/>
      <c r="AO44079" s="11"/>
    </row>
    <row r="44080" spans="2:41" x14ac:dyDescent="0.25">
      <c r="B44080" s="6"/>
      <c r="D44080" s="6"/>
      <c r="E44080" s="6"/>
      <c r="F44080" s="6"/>
      <c r="U44080" s="11"/>
      <c r="AO44080" s="11"/>
    </row>
    <row r="44081" spans="2:41" x14ac:dyDescent="0.25">
      <c r="B44081" s="6"/>
      <c r="D44081" s="6"/>
      <c r="E44081" s="6"/>
      <c r="F44081" s="6"/>
      <c r="U44081" s="11"/>
      <c r="AO44081" s="11"/>
    </row>
    <row r="44082" spans="2:41" x14ac:dyDescent="0.25">
      <c r="B44082" s="6"/>
      <c r="D44082" s="6"/>
      <c r="E44082" s="6"/>
      <c r="F44082" s="6"/>
      <c r="U44082" s="11"/>
      <c r="AO44082" s="11"/>
    </row>
    <row r="44083" spans="2:41" x14ac:dyDescent="0.25">
      <c r="B44083" s="6"/>
      <c r="D44083" s="6"/>
      <c r="E44083" s="6"/>
      <c r="F44083" s="6"/>
      <c r="U44083" s="11"/>
      <c r="AO44083" s="11"/>
    </row>
    <row r="44084" spans="2:41" x14ac:dyDescent="0.25">
      <c r="B44084" s="6"/>
      <c r="D44084" s="6"/>
      <c r="E44084" s="6"/>
      <c r="F44084" s="6"/>
      <c r="U44084" s="11"/>
      <c r="AO44084" s="11"/>
    </row>
    <row r="44085" spans="2:41" x14ac:dyDescent="0.25">
      <c r="B44085" s="6"/>
      <c r="D44085" s="6"/>
      <c r="E44085" s="6"/>
      <c r="F44085" s="6"/>
      <c r="U44085" s="11"/>
      <c r="AO44085" s="11"/>
    </row>
    <row r="44086" spans="2:41" x14ac:dyDescent="0.25">
      <c r="B44086" s="6"/>
      <c r="D44086" s="6"/>
      <c r="E44086" s="6"/>
      <c r="F44086" s="6"/>
      <c r="U44086" s="11"/>
      <c r="AO44086" s="11"/>
    </row>
    <row r="44087" spans="2:41" x14ac:dyDescent="0.25">
      <c r="B44087" s="6"/>
      <c r="D44087" s="6"/>
      <c r="E44087" s="6"/>
      <c r="F44087" s="6"/>
      <c r="U44087" s="11"/>
      <c r="AO44087" s="11"/>
    </row>
    <row r="44088" spans="2:41" x14ac:dyDescent="0.25">
      <c r="B44088" s="6"/>
      <c r="D44088" s="6"/>
      <c r="E44088" s="6"/>
      <c r="F44088" s="6"/>
      <c r="U44088" s="11"/>
      <c r="AO44088" s="11"/>
    </row>
    <row r="44089" spans="2:41" x14ac:dyDescent="0.25">
      <c r="B44089" s="6"/>
      <c r="D44089" s="6"/>
      <c r="E44089" s="6"/>
      <c r="F44089" s="6"/>
      <c r="U44089" s="11"/>
      <c r="AO44089" s="11"/>
    </row>
    <row r="44090" spans="2:41" x14ac:dyDescent="0.25">
      <c r="B44090" s="6"/>
      <c r="D44090" s="6"/>
      <c r="E44090" s="6"/>
      <c r="F44090" s="6"/>
      <c r="U44090" s="11"/>
      <c r="AO44090" s="11"/>
    </row>
    <row r="44091" spans="2:41" x14ac:dyDescent="0.25">
      <c r="B44091" s="6"/>
      <c r="D44091" s="6"/>
      <c r="E44091" s="6"/>
      <c r="F44091" s="6"/>
      <c r="U44091" s="11"/>
      <c r="AO44091" s="11"/>
    </row>
    <row r="44092" spans="2:41" x14ac:dyDescent="0.25">
      <c r="B44092" s="6"/>
      <c r="D44092" s="6"/>
      <c r="E44092" s="6"/>
      <c r="F44092" s="6"/>
      <c r="U44092" s="11"/>
      <c r="AO44092" s="11"/>
    </row>
    <row r="44093" spans="2:41" x14ac:dyDescent="0.25">
      <c r="B44093" s="6"/>
      <c r="D44093" s="6"/>
      <c r="E44093" s="6"/>
      <c r="F44093" s="6"/>
      <c r="U44093" s="11"/>
      <c r="AO44093" s="11"/>
    </row>
    <row r="44094" spans="2:41" x14ac:dyDescent="0.25">
      <c r="B44094" s="6"/>
      <c r="D44094" s="6"/>
      <c r="E44094" s="6"/>
      <c r="F44094" s="6"/>
      <c r="U44094" s="11"/>
      <c r="AO44094" s="11"/>
    </row>
    <row r="44095" spans="2:41" x14ac:dyDescent="0.25">
      <c r="B44095" s="6"/>
      <c r="D44095" s="6"/>
      <c r="E44095" s="6"/>
      <c r="F44095" s="6"/>
      <c r="U44095" s="11"/>
      <c r="AO44095" s="11"/>
    </row>
    <row r="44096" spans="2:41" x14ac:dyDescent="0.25">
      <c r="B44096" s="6"/>
      <c r="D44096" s="6"/>
      <c r="E44096" s="6"/>
      <c r="F44096" s="6"/>
      <c r="U44096" s="11"/>
      <c r="AO44096" s="11"/>
    </row>
    <row r="44097" spans="2:41" x14ac:dyDescent="0.25">
      <c r="B44097" s="6"/>
      <c r="D44097" s="6"/>
      <c r="E44097" s="6"/>
      <c r="F44097" s="6"/>
      <c r="U44097" s="11"/>
      <c r="AO44097" s="11"/>
    </row>
    <row r="44098" spans="2:41" x14ac:dyDescent="0.25">
      <c r="B44098" s="6"/>
      <c r="D44098" s="6"/>
      <c r="E44098" s="6"/>
      <c r="F44098" s="6"/>
      <c r="U44098" s="11"/>
      <c r="AO44098" s="11"/>
    </row>
    <row r="44099" spans="2:41" x14ac:dyDescent="0.25">
      <c r="B44099" s="6"/>
      <c r="D44099" s="6"/>
      <c r="E44099" s="6"/>
      <c r="F44099" s="6"/>
      <c r="U44099" s="11"/>
      <c r="AO44099" s="11"/>
    </row>
    <row r="44100" spans="2:41" x14ac:dyDescent="0.25">
      <c r="B44100" s="6"/>
      <c r="D44100" s="6"/>
      <c r="E44100" s="6"/>
      <c r="F44100" s="6"/>
      <c r="U44100" s="11"/>
      <c r="AO44100" s="11"/>
    </row>
    <row r="44101" spans="2:41" x14ac:dyDescent="0.25">
      <c r="B44101" s="6"/>
      <c r="D44101" s="6"/>
      <c r="E44101" s="6"/>
      <c r="F44101" s="6"/>
      <c r="U44101" s="11"/>
      <c r="AO44101" s="11"/>
    </row>
    <row r="44102" spans="2:41" x14ac:dyDescent="0.25">
      <c r="B44102" s="6"/>
      <c r="D44102" s="6"/>
      <c r="E44102" s="6"/>
      <c r="F44102" s="6"/>
      <c r="U44102" s="11"/>
      <c r="AO44102" s="11"/>
    </row>
    <row r="44103" spans="2:41" x14ac:dyDescent="0.25">
      <c r="B44103" s="6"/>
      <c r="D44103" s="6"/>
      <c r="E44103" s="6"/>
      <c r="F44103" s="6"/>
      <c r="U44103" s="11"/>
      <c r="AO44103" s="11"/>
    </row>
    <row r="44104" spans="2:41" x14ac:dyDescent="0.25">
      <c r="B44104" s="6"/>
      <c r="D44104" s="6"/>
      <c r="E44104" s="6"/>
      <c r="F44104" s="6"/>
      <c r="U44104" s="11"/>
      <c r="AO44104" s="11"/>
    </row>
    <row r="44105" spans="2:41" x14ac:dyDescent="0.25">
      <c r="B44105" s="6"/>
      <c r="D44105" s="6"/>
      <c r="E44105" s="6"/>
      <c r="F44105" s="6"/>
      <c r="U44105" s="11"/>
      <c r="AO44105" s="11"/>
    </row>
    <row r="44106" spans="2:41" x14ac:dyDescent="0.25">
      <c r="B44106" s="6"/>
      <c r="D44106" s="6"/>
      <c r="E44106" s="6"/>
      <c r="F44106" s="6"/>
      <c r="U44106" s="11"/>
      <c r="AO44106" s="11"/>
    </row>
    <row r="44107" spans="2:41" x14ac:dyDescent="0.25">
      <c r="B44107" s="6"/>
      <c r="D44107" s="6"/>
      <c r="E44107" s="6"/>
      <c r="F44107" s="6"/>
      <c r="U44107" s="11"/>
      <c r="AO44107" s="11"/>
    </row>
    <row r="44108" spans="2:41" x14ac:dyDescent="0.25">
      <c r="B44108" s="6"/>
      <c r="D44108" s="6"/>
      <c r="E44108" s="6"/>
      <c r="F44108" s="6"/>
      <c r="U44108" s="11"/>
      <c r="AO44108" s="11"/>
    </row>
    <row r="44109" spans="2:41" x14ac:dyDescent="0.25">
      <c r="B44109" s="6"/>
      <c r="D44109" s="6"/>
      <c r="E44109" s="6"/>
      <c r="F44109" s="6"/>
      <c r="U44109" s="11"/>
      <c r="AO44109" s="11"/>
    </row>
    <row r="44110" spans="2:41" x14ac:dyDescent="0.25">
      <c r="B44110" s="6"/>
      <c r="D44110" s="6"/>
      <c r="E44110" s="6"/>
      <c r="F44110" s="6"/>
      <c r="U44110" s="11"/>
      <c r="AO44110" s="11"/>
    </row>
    <row r="44111" spans="2:41" x14ac:dyDescent="0.25">
      <c r="B44111" s="6"/>
      <c r="D44111" s="6"/>
      <c r="E44111" s="6"/>
      <c r="F44111" s="6"/>
      <c r="U44111" s="11"/>
      <c r="AO44111" s="11"/>
    </row>
    <row r="44112" spans="2:41" x14ac:dyDescent="0.25">
      <c r="B44112" s="6"/>
      <c r="D44112" s="6"/>
      <c r="E44112" s="6"/>
      <c r="F44112" s="6"/>
      <c r="U44112" s="11"/>
      <c r="AO44112" s="11"/>
    </row>
    <row r="44113" spans="2:41" x14ac:dyDescent="0.25">
      <c r="B44113" s="6"/>
      <c r="D44113" s="6"/>
      <c r="E44113" s="6"/>
      <c r="F44113" s="6"/>
      <c r="U44113" s="11"/>
      <c r="AO44113" s="11"/>
    </row>
    <row r="44114" spans="2:41" x14ac:dyDescent="0.25">
      <c r="B44114" s="6"/>
      <c r="D44114" s="6"/>
      <c r="E44114" s="6"/>
      <c r="F44114" s="6"/>
      <c r="U44114" s="11"/>
      <c r="AO44114" s="11"/>
    </row>
    <row r="44115" spans="2:41" x14ac:dyDescent="0.25">
      <c r="B44115" s="6"/>
      <c r="D44115" s="6"/>
      <c r="E44115" s="6"/>
      <c r="F44115" s="6"/>
      <c r="U44115" s="11"/>
      <c r="AO44115" s="11"/>
    </row>
    <row r="44116" spans="2:41" x14ac:dyDescent="0.25">
      <c r="B44116" s="6"/>
      <c r="D44116" s="6"/>
      <c r="E44116" s="6"/>
      <c r="F44116" s="6"/>
      <c r="U44116" s="11"/>
      <c r="AO44116" s="11"/>
    </row>
    <row r="44117" spans="2:41" x14ac:dyDescent="0.25">
      <c r="B44117" s="6"/>
      <c r="D44117" s="6"/>
      <c r="E44117" s="6"/>
      <c r="F44117" s="6"/>
      <c r="U44117" s="11"/>
      <c r="AO44117" s="11"/>
    </row>
    <row r="44118" spans="2:41" x14ac:dyDescent="0.25">
      <c r="B44118" s="6"/>
      <c r="D44118" s="6"/>
      <c r="E44118" s="6"/>
      <c r="F44118" s="6"/>
      <c r="U44118" s="11"/>
      <c r="AO44118" s="11"/>
    </row>
    <row r="44119" spans="2:41" x14ac:dyDescent="0.25">
      <c r="B44119" s="6"/>
      <c r="D44119" s="6"/>
      <c r="E44119" s="6"/>
      <c r="F44119" s="6"/>
      <c r="U44119" s="11"/>
      <c r="AO44119" s="11"/>
    </row>
    <row r="44120" spans="2:41" x14ac:dyDescent="0.25">
      <c r="B44120" s="6"/>
      <c r="D44120" s="6"/>
      <c r="E44120" s="6"/>
      <c r="F44120" s="6"/>
      <c r="U44120" s="11"/>
      <c r="AO44120" s="11"/>
    </row>
    <row r="44121" spans="2:41" x14ac:dyDescent="0.25">
      <c r="B44121" s="6"/>
      <c r="D44121" s="6"/>
      <c r="E44121" s="6"/>
      <c r="F44121" s="6"/>
      <c r="U44121" s="11"/>
      <c r="AO44121" s="11"/>
    </row>
    <row r="44122" spans="2:41" x14ac:dyDescent="0.25">
      <c r="B44122" s="6"/>
      <c r="D44122" s="6"/>
      <c r="E44122" s="6"/>
      <c r="F44122" s="6"/>
      <c r="U44122" s="11"/>
      <c r="AO44122" s="11"/>
    </row>
    <row r="44123" spans="2:41" x14ac:dyDescent="0.25">
      <c r="B44123" s="6"/>
      <c r="D44123" s="6"/>
      <c r="E44123" s="6"/>
      <c r="F44123" s="6"/>
      <c r="U44123" s="11"/>
      <c r="AO44123" s="11"/>
    </row>
    <row r="44124" spans="2:41" x14ac:dyDescent="0.25">
      <c r="B44124" s="6"/>
      <c r="D44124" s="6"/>
      <c r="E44124" s="6"/>
      <c r="F44124" s="6"/>
      <c r="U44124" s="11"/>
      <c r="AO44124" s="11"/>
    </row>
    <row r="44125" spans="2:41" x14ac:dyDescent="0.25">
      <c r="B44125" s="6"/>
      <c r="D44125" s="6"/>
      <c r="E44125" s="6"/>
      <c r="F44125" s="6"/>
      <c r="U44125" s="11"/>
      <c r="AO44125" s="11"/>
    </row>
    <row r="44126" spans="2:41" x14ac:dyDescent="0.25">
      <c r="B44126" s="6"/>
      <c r="D44126" s="6"/>
      <c r="E44126" s="6"/>
      <c r="F44126" s="6"/>
      <c r="U44126" s="11"/>
      <c r="AO44126" s="11"/>
    </row>
    <row r="44127" spans="2:41" x14ac:dyDescent="0.25">
      <c r="B44127" s="6"/>
      <c r="D44127" s="6"/>
      <c r="E44127" s="6"/>
      <c r="F44127" s="6"/>
      <c r="U44127" s="11"/>
      <c r="AO44127" s="11"/>
    </row>
    <row r="44128" spans="2:41" x14ac:dyDescent="0.25">
      <c r="B44128" s="6"/>
      <c r="D44128" s="6"/>
      <c r="E44128" s="6"/>
      <c r="F44128" s="6"/>
      <c r="U44128" s="11"/>
      <c r="AO44128" s="11"/>
    </row>
    <row r="44129" spans="2:41" x14ac:dyDescent="0.25">
      <c r="B44129" s="6"/>
      <c r="D44129" s="6"/>
      <c r="E44129" s="6"/>
      <c r="F44129" s="6"/>
      <c r="U44129" s="11"/>
      <c r="AO44129" s="11"/>
    </row>
    <row r="44130" spans="2:41" x14ac:dyDescent="0.25">
      <c r="B44130" s="6"/>
      <c r="D44130" s="6"/>
      <c r="E44130" s="6"/>
      <c r="F44130" s="6"/>
      <c r="U44130" s="11"/>
      <c r="AO44130" s="11"/>
    </row>
    <row r="44131" spans="2:41" x14ac:dyDescent="0.25">
      <c r="B44131" s="6"/>
      <c r="D44131" s="6"/>
      <c r="E44131" s="6"/>
      <c r="F44131" s="6"/>
      <c r="U44131" s="11"/>
      <c r="AO44131" s="11"/>
    </row>
    <row r="44132" spans="2:41" x14ac:dyDescent="0.25">
      <c r="B44132" s="6"/>
      <c r="D44132" s="6"/>
      <c r="E44132" s="6"/>
      <c r="F44132" s="6"/>
      <c r="U44132" s="11"/>
      <c r="AO44132" s="11"/>
    </row>
    <row r="44133" spans="2:41" x14ac:dyDescent="0.25">
      <c r="B44133" s="6"/>
      <c r="D44133" s="6"/>
      <c r="E44133" s="6"/>
      <c r="F44133" s="6"/>
      <c r="U44133" s="11"/>
      <c r="AO44133" s="11"/>
    </row>
    <row r="44134" spans="2:41" x14ac:dyDescent="0.25">
      <c r="B44134" s="6"/>
      <c r="D44134" s="6"/>
      <c r="E44134" s="6"/>
      <c r="F44134" s="6"/>
      <c r="U44134" s="11"/>
      <c r="AO44134" s="11"/>
    </row>
    <row r="44135" spans="2:41" x14ac:dyDescent="0.25">
      <c r="B44135" s="6"/>
      <c r="D44135" s="6"/>
      <c r="E44135" s="6"/>
      <c r="F44135" s="6"/>
      <c r="U44135" s="11"/>
      <c r="AO44135" s="11"/>
    </row>
    <row r="44136" spans="2:41" x14ac:dyDescent="0.25">
      <c r="B44136" s="6"/>
      <c r="D44136" s="6"/>
      <c r="E44136" s="6"/>
      <c r="F44136" s="6"/>
      <c r="U44136" s="11"/>
      <c r="AO44136" s="11"/>
    </row>
    <row r="44137" spans="2:41" x14ac:dyDescent="0.25">
      <c r="B44137" s="6"/>
      <c r="D44137" s="6"/>
      <c r="E44137" s="6"/>
      <c r="F44137" s="6"/>
      <c r="U44137" s="11"/>
      <c r="AO44137" s="11"/>
    </row>
    <row r="44138" spans="2:41" x14ac:dyDescent="0.25">
      <c r="B44138" s="6"/>
      <c r="D44138" s="6"/>
      <c r="E44138" s="6"/>
      <c r="F44138" s="6"/>
      <c r="U44138" s="11"/>
      <c r="AO44138" s="11"/>
    </row>
    <row r="44139" spans="2:41" x14ac:dyDescent="0.25">
      <c r="B44139" s="6"/>
      <c r="D44139" s="6"/>
      <c r="E44139" s="6"/>
      <c r="F44139" s="6"/>
      <c r="U44139" s="11"/>
      <c r="AO44139" s="11"/>
    </row>
    <row r="44140" spans="2:41" x14ac:dyDescent="0.25">
      <c r="B44140" s="6"/>
      <c r="D44140" s="6"/>
      <c r="E44140" s="6"/>
      <c r="F44140" s="6"/>
      <c r="U44140" s="11"/>
      <c r="AO44140" s="11"/>
    </row>
    <row r="44141" spans="2:41" x14ac:dyDescent="0.25">
      <c r="B44141" s="6"/>
      <c r="D44141" s="6"/>
      <c r="E44141" s="6"/>
      <c r="F44141" s="6"/>
      <c r="U44141" s="11"/>
      <c r="AO44141" s="11"/>
    </row>
    <row r="44142" spans="2:41" x14ac:dyDescent="0.25">
      <c r="B44142" s="6"/>
      <c r="D44142" s="6"/>
      <c r="E44142" s="6"/>
      <c r="F44142" s="6"/>
      <c r="U44142" s="11"/>
      <c r="AO44142" s="11"/>
    </row>
    <row r="44143" spans="2:41" x14ac:dyDescent="0.25">
      <c r="B44143" s="6"/>
      <c r="D44143" s="6"/>
      <c r="E44143" s="6"/>
      <c r="F44143" s="6"/>
      <c r="U44143" s="11"/>
      <c r="AO44143" s="11"/>
    </row>
    <row r="44144" spans="2:41" x14ac:dyDescent="0.25">
      <c r="B44144" s="6"/>
      <c r="D44144" s="6"/>
      <c r="E44144" s="6"/>
      <c r="F44144" s="6"/>
      <c r="U44144" s="11"/>
      <c r="AO44144" s="11"/>
    </row>
    <row r="44145" spans="2:41" x14ac:dyDescent="0.25">
      <c r="B44145" s="6"/>
      <c r="D44145" s="6"/>
      <c r="E44145" s="6"/>
      <c r="F44145" s="6"/>
      <c r="U44145" s="11"/>
      <c r="AO44145" s="11"/>
    </row>
    <row r="44146" spans="2:41" x14ac:dyDescent="0.25">
      <c r="B44146" s="6"/>
      <c r="D44146" s="6"/>
      <c r="E44146" s="6"/>
      <c r="F44146" s="6"/>
      <c r="U44146" s="11"/>
      <c r="AO44146" s="11"/>
    </row>
    <row r="44147" spans="2:41" x14ac:dyDescent="0.25">
      <c r="B44147" s="6"/>
      <c r="D44147" s="6"/>
      <c r="E44147" s="6"/>
      <c r="F44147" s="6"/>
      <c r="U44147" s="11"/>
      <c r="AO44147" s="11"/>
    </row>
    <row r="44148" spans="2:41" x14ac:dyDescent="0.25">
      <c r="B44148" s="6"/>
      <c r="D44148" s="6"/>
      <c r="E44148" s="6"/>
      <c r="F44148" s="6"/>
      <c r="U44148" s="11"/>
      <c r="AO44148" s="11"/>
    </row>
    <row r="44149" spans="2:41" x14ac:dyDescent="0.25">
      <c r="B44149" s="6"/>
      <c r="D44149" s="6"/>
      <c r="E44149" s="6"/>
      <c r="F44149" s="6"/>
      <c r="U44149" s="11"/>
      <c r="AO44149" s="11"/>
    </row>
    <row r="44150" spans="2:41" x14ac:dyDescent="0.25">
      <c r="B44150" s="6"/>
      <c r="D44150" s="6"/>
      <c r="E44150" s="6"/>
      <c r="F44150" s="6"/>
      <c r="U44150" s="11"/>
      <c r="AO44150" s="11"/>
    </row>
    <row r="44151" spans="2:41" x14ac:dyDescent="0.25">
      <c r="B44151" s="6"/>
      <c r="D44151" s="6"/>
      <c r="E44151" s="6"/>
      <c r="F44151" s="6"/>
      <c r="U44151" s="11"/>
      <c r="AO44151" s="11"/>
    </row>
    <row r="44152" spans="2:41" x14ac:dyDescent="0.25">
      <c r="B44152" s="6"/>
      <c r="D44152" s="6"/>
      <c r="E44152" s="6"/>
      <c r="F44152" s="6"/>
      <c r="U44152" s="11"/>
      <c r="AO44152" s="11"/>
    </row>
    <row r="44153" spans="2:41" x14ac:dyDescent="0.25">
      <c r="B44153" s="6"/>
      <c r="D44153" s="6"/>
      <c r="E44153" s="6"/>
      <c r="F44153" s="6"/>
      <c r="U44153" s="11"/>
      <c r="AO44153" s="11"/>
    </row>
    <row r="44154" spans="2:41" x14ac:dyDescent="0.25">
      <c r="B44154" s="6"/>
      <c r="D44154" s="6"/>
      <c r="E44154" s="6"/>
      <c r="F44154" s="6"/>
      <c r="U44154" s="11"/>
      <c r="AO44154" s="11"/>
    </row>
    <row r="44155" spans="2:41" x14ac:dyDescent="0.25">
      <c r="B44155" s="6"/>
      <c r="D44155" s="6"/>
      <c r="E44155" s="6"/>
      <c r="F44155" s="6"/>
      <c r="U44155" s="11"/>
      <c r="AO44155" s="11"/>
    </row>
    <row r="44156" spans="2:41" x14ac:dyDescent="0.25">
      <c r="B44156" s="6"/>
      <c r="D44156" s="6"/>
      <c r="E44156" s="6"/>
      <c r="F44156" s="6"/>
      <c r="U44156" s="11"/>
      <c r="AO44156" s="11"/>
    </row>
    <row r="44157" spans="2:41" x14ac:dyDescent="0.25">
      <c r="B44157" s="6"/>
      <c r="D44157" s="6"/>
      <c r="E44157" s="6"/>
      <c r="F44157" s="6"/>
      <c r="U44157" s="11"/>
      <c r="AO44157" s="11"/>
    </row>
    <row r="44158" spans="2:41" x14ac:dyDescent="0.25">
      <c r="B44158" s="6"/>
      <c r="D44158" s="6"/>
      <c r="E44158" s="6"/>
      <c r="F44158" s="6"/>
      <c r="U44158" s="11"/>
      <c r="AO44158" s="11"/>
    </row>
    <row r="44159" spans="2:41" x14ac:dyDescent="0.25">
      <c r="B44159" s="6"/>
      <c r="D44159" s="6"/>
      <c r="E44159" s="6"/>
      <c r="F44159" s="6"/>
      <c r="U44159" s="11"/>
      <c r="AO44159" s="11"/>
    </row>
    <row r="44160" spans="2:41" x14ac:dyDescent="0.25">
      <c r="B44160" s="6"/>
      <c r="D44160" s="6"/>
      <c r="E44160" s="6"/>
      <c r="F44160" s="6"/>
      <c r="U44160" s="11"/>
      <c r="AO44160" s="11"/>
    </row>
    <row r="44161" spans="2:41" x14ac:dyDescent="0.25">
      <c r="B44161" s="6"/>
      <c r="D44161" s="6"/>
      <c r="E44161" s="6"/>
      <c r="F44161" s="6"/>
      <c r="U44161" s="11"/>
      <c r="AO44161" s="11"/>
    </row>
    <row r="44162" spans="2:41" x14ac:dyDescent="0.25">
      <c r="B44162" s="6"/>
      <c r="D44162" s="6"/>
      <c r="E44162" s="6"/>
      <c r="F44162" s="6"/>
      <c r="U44162" s="11"/>
      <c r="AO44162" s="11"/>
    </row>
    <row r="44163" spans="2:41" x14ac:dyDescent="0.25">
      <c r="B44163" s="6"/>
      <c r="D44163" s="6"/>
      <c r="E44163" s="6"/>
      <c r="F44163" s="6"/>
      <c r="U44163" s="11"/>
      <c r="AO44163" s="11"/>
    </row>
    <row r="44164" spans="2:41" x14ac:dyDescent="0.25">
      <c r="B44164" s="6"/>
      <c r="D44164" s="6"/>
      <c r="E44164" s="6"/>
      <c r="F44164" s="6"/>
      <c r="U44164" s="11"/>
      <c r="AO44164" s="11"/>
    </row>
    <row r="44165" spans="2:41" x14ac:dyDescent="0.25">
      <c r="B44165" s="6"/>
      <c r="D44165" s="6"/>
      <c r="E44165" s="6"/>
      <c r="F44165" s="6"/>
      <c r="U44165" s="11"/>
      <c r="AO44165" s="11"/>
    </row>
    <row r="44166" spans="2:41" x14ac:dyDescent="0.25">
      <c r="B44166" s="6"/>
      <c r="D44166" s="6"/>
      <c r="E44166" s="6"/>
      <c r="F44166" s="6"/>
      <c r="U44166" s="11"/>
      <c r="AO44166" s="11"/>
    </row>
    <row r="44167" spans="2:41" x14ac:dyDescent="0.25">
      <c r="B44167" s="6"/>
      <c r="D44167" s="6"/>
      <c r="E44167" s="6"/>
      <c r="F44167" s="6"/>
      <c r="U44167" s="11"/>
      <c r="AO44167" s="11"/>
    </row>
    <row r="44168" spans="2:41" x14ac:dyDescent="0.25">
      <c r="B44168" s="6"/>
      <c r="D44168" s="6"/>
      <c r="E44168" s="6"/>
      <c r="F44168" s="6"/>
      <c r="U44168" s="11"/>
      <c r="AO44168" s="11"/>
    </row>
    <row r="44169" spans="2:41" x14ac:dyDescent="0.25">
      <c r="B44169" s="6"/>
      <c r="D44169" s="6"/>
      <c r="E44169" s="6"/>
      <c r="F44169" s="6"/>
      <c r="U44169" s="11"/>
      <c r="AO44169" s="11"/>
    </row>
    <row r="44170" spans="2:41" x14ac:dyDescent="0.25">
      <c r="B44170" s="6"/>
      <c r="D44170" s="6"/>
      <c r="E44170" s="6"/>
      <c r="F44170" s="6"/>
      <c r="U44170" s="11"/>
      <c r="AO44170" s="11"/>
    </row>
    <row r="44171" spans="2:41" x14ac:dyDescent="0.25">
      <c r="B44171" s="6"/>
      <c r="D44171" s="6"/>
      <c r="E44171" s="6"/>
      <c r="F44171" s="6"/>
      <c r="U44171" s="11"/>
      <c r="AO44171" s="11"/>
    </row>
    <row r="44172" spans="2:41" x14ac:dyDescent="0.25">
      <c r="B44172" s="6"/>
      <c r="D44172" s="6"/>
      <c r="E44172" s="6"/>
      <c r="F44172" s="6"/>
      <c r="U44172" s="11"/>
      <c r="AO44172" s="11"/>
    </row>
    <row r="44173" spans="2:41" x14ac:dyDescent="0.25">
      <c r="B44173" s="6"/>
      <c r="D44173" s="6"/>
      <c r="E44173" s="6"/>
      <c r="F44173" s="6"/>
      <c r="U44173" s="11"/>
      <c r="AO44173" s="11"/>
    </row>
    <row r="44174" spans="2:41" x14ac:dyDescent="0.25">
      <c r="B44174" s="6"/>
      <c r="D44174" s="6"/>
      <c r="E44174" s="6"/>
      <c r="F44174" s="6"/>
      <c r="U44174" s="11"/>
      <c r="AO44174" s="11"/>
    </row>
    <row r="44175" spans="2:41" x14ac:dyDescent="0.25">
      <c r="B44175" s="6"/>
      <c r="D44175" s="6"/>
      <c r="E44175" s="6"/>
      <c r="F44175" s="6"/>
      <c r="U44175" s="11"/>
      <c r="AO44175" s="11"/>
    </row>
    <row r="44176" spans="2:41" x14ac:dyDescent="0.25">
      <c r="B44176" s="6"/>
      <c r="D44176" s="6"/>
      <c r="E44176" s="6"/>
      <c r="F44176" s="6"/>
      <c r="U44176" s="11"/>
      <c r="AO44176" s="11"/>
    </row>
    <row r="44177" spans="2:41" x14ac:dyDescent="0.25">
      <c r="B44177" s="6"/>
      <c r="D44177" s="6"/>
      <c r="E44177" s="6"/>
      <c r="F44177" s="6"/>
      <c r="U44177" s="11"/>
      <c r="AO44177" s="11"/>
    </row>
    <row r="44178" spans="2:41" x14ac:dyDescent="0.25">
      <c r="B44178" s="6"/>
      <c r="D44178" s="6"/>
      <c r="E44178" s="6"/>
      <c r="F44178" s="6"/>
      <c r="U44178" s="11"/>
      <c r="AO44178" s="11"/>
    </row>
    <row r="44179" spans="2:41" x14ac:dyDescent="0.25">
      <c r="B44179" s="6"/>
      <c r="D44179" s="6"/>
      <c r="E44179" s="6"/>
      <c r="F44179" s="6"/>
      <c r="U44179" s="11"/>
      <c r="AO44179" s="11"/>
    </row>
    <row r="44180" spans="2:41" x14ac:dyDescent="0.25">
      <c r="B44180" s="6"/>
      <c r="D44180" s="6"/>
      <c r="E44180" s="6"/>
      <c r="F44180" s="6"/>
      <c r="U44180" s="11"/>
      <c r="AO44180" s="11"/>
    </row>
    <row r="44181" spans="2:41" x14ac:dyDescent="0.25">
      <c r="B44181" s="6"/>
      <c r="D44181" s="6"/>
      <c r="E44181" s="6"/>
      <c r="F44181" s="6"/>
      <c r="U44181" s="11"/>
      <c r="AO44181" s="11"/>
    </row>
    <row r="44182" spans="2:41" x14ac:dyDescent="0.25">
      <c r="B44182" s="6"/>
      <c r="D44182" s="6"/>
      <c r="E44182" s="6"/>
      <c r="F44182" s="6"/>
      <c r="U44182" s="11"/>
      <c r="AO44182" s="11"/>
    </row>
    <row r="44183" spans="2:41" x14ac:dyDescent="0.25">
      <c r="B44183" s="6"/>
      <c r="D44183" s="6"/>
      <c r="E44183" s="6"/>
      <c r="F44183" s="6"/>
      <c r="U44183" s="11"/>
      <c r="AO44183" s="11"/>
    </row>
    <row r="44184" spans="2:41" x14ac:dyDescent="0.25">
      <c r="B44184" s="6"/>
      <c r="D44184" s="6"/>
      <c r="E44184" s="6"/>
      <c r="F44184" s="6"/>
      <c r="U44184" s="11"/>
      <c r="AO44184" s="11"/>
    </row>
    <row r="44185" spans="2:41" x14ac:dyDescent="0.25">
      <c r="B44185" s="6"/>
      <c r="D44185" s="6"/>
      <c r="E44185" s="6"/>
      <c r="F44185" s="6"/>
      <c r="U44185" s="11"/>
      <c r="AO44185" s="11"/>
    </row>
    <row r="44186" spans="2:41" x14ac:dyDescent="0.25">
      <c r="B44186" s="6"/>
      <c r="D44186" s="6"/>
      <c r="E44186" s="6"/>
      <c r="F44186" s="6"/>
      <c r="U44186" s="11"/>
      <c r="AO44186" s="11"/>
    </row>
    <row r="44187" spans="2:41" x14ac:dyDescent="0.25">
      <c r="B44187" s="6"/>
      <c r="D44187" s="6"/>
      <c r="E44187" s="6"/>
      <c r="F44187" s="6"/>
      <c r="U44187" s="11"/>
      <c r="AO44187" s="11"/>
    </row>
    <row r="44188" spans="2:41" x14ac:dyDescent="0.25">
      <c r="B44188" s="6"/>
      <c r="D44188" s="6"/>
      <c r="E44188" s="6"/>
      <c r="F44188" s="6"/>
      <c r="U44188" s="11"/>
      <c r="AO44188" s="11"/>
    </row>
    <row r="44189" spans="2:41" x14ac:dyDescent="0.25">
      <c r="B44189" s="6"/>
      <c r="D44189" s="6"/>
      <c r="E44189" s="6"/>
      <c r="F44189" s="6"/>
      <c r="U44189" s="11"/>
      <c r="AO44189" s="11"/>
    </row>
    <row r="44190" spans="2:41" x14ac:dyDescent="0.25">
      <c r="B44190" s="6"/>
      <c r="D44190" s="6"/>
      <c r="E44190" s="6"/>
      <c r="F44190" s="6"/>
      <c r="U44190" s="11"/>
      <c r="AO44190" s="11"/>
    </row>
    <row r="44191" spans="2:41" x14ac:dyDescent="0.25">
      <c r="B44191" s="6"/>
      <c r="D44191" s="6"/>
      <c r="E44191" s="6"/>
      <c r="F44191" s="6"/>
      <c r="U44191" s="11"/>
      <c r="AO44191" s="11"/>
    </row>
    <row r="44192" spans="2:41" x14ac:dyDescent="0.25">
      <c r="B44192" s="6"/>
      <c r="D44192" s="6"/>
      <c r="E44192" s="6"/>
      <c r="F44192" s="6"/>
      <c r="U44192" s="11"/>
      <c r="AO44192" s="11"/>
    </row>
    <row r="44193" spans="2:41" x14ac:dyDescent="0.25">
      <c r="B44193" s="6"/>
      <c r="D44193" s="6"/>
      <c r="E44193" s="6"/>
      <c r="F44193" s="6"/>
      <c r="U44193" s="11"/>
      <c r="AO44193" s="11"/>
    </row>
    <row r="44194" spans="2:41" x14ac:dyDescent="0.25">
      <c r="B44194" s="6"/>
      <c r="D44194" s="6"/>
      <c r="E44194" s="6"/>
      <c r="F44194" s="6"/>
      <c r="U44194" s="11"/>
      <c r="AO44194" s="11"/>
    </row>
    <row r="44195" spans="2:41" x14ac:dyDescent="0.25">
      <c r="B44195" s="6"/>
      <c r="D44195" s="6"/>
      <c r="E44195" s="6"/>
      <c r="F44195" s="6"/>
      <c r="U44195" s="11"/>
      <c r="AO44195" s="11"/>
    </row>
    <row r="44196" spans="2:41" x14ac:dyDescent="0.25">
      <c r="B44196" s="6"/>
      <c r="D44196" s="6"/>
      <c r="E44196" s="6"/>
      <c r="F44196" s="6"/>
      <c r="U44196" s="11"/>
      <c r="AO44196" s="11"/>
    </row>
    <row r="44197" spans="2:41" x14ac:dyDescent="0.25">
      <c r="B44197" s="6"/>
      <c r="D44197" s="6"/>
      <c r="E44197" s="6"/>
      <c r="F44197" s="6"/>
      <c r="U44197" s="11"/>
      <c r="AO44197" s="11"/>
    </row>
    <row r="44198" spans="2:41" x14ac:dyDescent="0.25">
      <c r="B44198" s="6"/>
      <c r="D44198" s="6"/>
      <c r="E44198" s="6"/>
      <c r="F44198" s="6"/>
      <c r="U44198" s="11"/>
      <c r="AO44198" s="11"/>
    </row>
    <row r="44199" spans="2:41" x14ac:dyDescent="0.25">
      <c r="B44199" s="6"/>
      <c r="D44199" s="6"/>
      <c r="E44199" s="6"/>
      <c r="F44199" s="6"/>
      <c r="U44199" s="11"/>
      <c r="AO44199" s="11"/>
    </row>
    <row r="44200" spans="2:41" x14ac:dyDescent="0.25">
      <c r="B44200" s="6"/>
      <c r="D44200" s="6"/>
      <c r="E44200" s="6"/>
      <c r="F44200" s="6"/>
      <c r="U44200" s="11"/>
      <c r="AO44200" s="11"/>
    </row>
    <row r="44201" spans="2:41" x14ac:dyDescent="0.25">
      <c r="B44201" s="6"/>
      <c r="D44201" s="6"/>
      <c r="E44201" s="6"/>
      <c r="F44201" s="6"/>
      <c r="U44201" s="11"/>
      <c r="AO44201" s="11"/>
    </row>
    <row r="44202" spans="2:41" x14ac:dyDescent="0.25">
      <c r="B44202" s="6"/>
      <c r="D44202" s="6"/>
      <c r="E44202" s="6"/>
      <c r="F44202" s="6"/>
      <c r="U44202" s="11"/>
      <c r="AO44202" s="11"/>
    </row>
    <row r="44203" spans="2:41" x14ac:dyDescent="0.25">
      <c r="B44203" s="6"/>
      <c r="D44203" s="6"/>
      <c r="E44203" s="6"/>
      <c r="F44203" s="6"/>
      <c r="U44203" s="11"/>
      <c r="AO44203" s="11"/>
    </row>
    <row r="44204" spans="2:41" x14ac:dyDescent="0.25">
      <c r="B44204" s="6"/>
      <c r="D44204" s="6"/>
      <c r="E44204" s="6"/>
      <c r="F44204" s="6"/>
      <c r="U44204" s="11"/>
      <c r="AO44204" s="11"/>
    </row>
    <row r="44205" spans="2:41" x14ac:dyDescent="0.25">
      <c r="B44205" s="6"/>
      <c r="D44205" s="6"/>
      <c r="E44205" s="6"/>
      <c r="F44205" s="6"/>
      <c r="U44205" s="11"/>
      <c r="AO44205" s="11"/>
    </row>
    <row r="44206" spans="2:41" x14ac:dyDescent="0.25">
      <c r="B44206" s="6"/>
      <c r="D44206" s="6"/>
      <c r="E44206" s="6"/>
      <c r="F44206" s="6"/>
      <c r="U44206" s="11"/>
      <c r="AO44206" s="11"/>
    </row>
    <row r="44207" spans="2:41" x14ac:dyDescent="0.25">
      <c r="B44207" s="6"/>
      <c r="D44207" s="6"/>
      <c r="E44207" s="6"/>
      <c r="F44207" s="6"/>
      <c r="U44207" s="11"/>
      <c r="AO44207" s="11"/>
    </row>
    <row r="44208" spans="2:41" x14ac:dyDescent="0.25">
      <c r="B44208" s="6"/>
      <c r="D44208" s="6"/>
      <c r="E44208" s="6"/>
      <c r="F44208" s="6"/>
      <c r="U44208" s="11"/>
      <c r="AO44208" s="11"/>
    </row>
    <row r="44209" spans="2:41" x14ac:dyDescent="0.25">
      <c r="B44209" s="6"/>
      <c r="D44209" s="6"/>
      <c r="E44209" s="6"/>
      <c r="F44209" s="6"/>
      <c r="U44209" s="11"/>
      <c r="AO44209" s="11"/>
    </row>
    <row r="44210" spans="2:41" x14ac:dyDescent="0.25">
      <c r="B44210" s="6"/>
      <c r="D44210" s="6"/>
      <c r="E44210" s="6"/>
      <c r="F44210" s="6"/>
      <c r="U44210" s="11"/>
      <c r="AO44210" s="11"/>
    </row>
    <row r="44211" spans="2:41" x14ac:dyDescent="0.25">
      <c r="B44211" s="6"/>
      <c r="D44211" s="6"/>
      <c r="E44211" s="6"/>
      <c r="F44211" s="6"/>
      <c r="U44211" s="11"/>
      <c r="AO44211" s="11"/>
    </row>
    <row r="44212" spans="2:41" x14ac:dyDescent="0.25">
      <c r="B44212" s="6"/>
      <c r="D44212" s="6"/>
      <c r="E44212" s="6"/>
      <c r="F44212" s="6"/>
      <c r="U44212" s="11"/>
      <c r="AO44212" s="11"/>
    </row>
    <row r="44213" spans="2:41" x14ac:dyDescent="0.25">
      <c r="B44213" s="6"/>
      <c r="D44213" s="6"/>
      <c r="E44213" s="6"/>
      <c r="F44213" s="6"/>
      <c r="U44213" s="11"/>
      <c r="AO44213" s="11"/>
    </row>
    <row r="44214" spans="2:41" x14ac:dyDescent="0.25">
      <c r="B44214" s="6"/>
      <c r="D44214" s="6"/>
      <c r="E44214" s="6"/>
      <c r="F44214" s="6"/>
      <c r="U44214" s="11"/>
      <c r="AO44214" s="11"/>
    </row>
    <row r="44215" spans="2:41" x14ac:dyDescent="0.25">
      <c r="B44215" s="6"/>
      <c r="D44215" s="6"/>
      <c r="E44215" s="6"/>
      <c r="F44215" s="6"/>
      <c r="U44215" s="11"/>
      <c r="AO44215" s="11"/>
    </row>
    <row r="44216" spans="2:41" x14ac:dyDescent="0.25">
      <c r="B44216" s="6"/>
      <c r="D44216" s="6"/>
      <c r="E44216" s="6"/>
      <c r="F44216" s="6"/>
      <c r="U44216" s="11"/>
      <c r="AO44216" s="11"/>
    </row>
    <row r="44217" spans="2:41" x14ac:dyDescent="0.25">
      <c r="B44217" s="6"/>
      <c r="D44217" s="6"/>
      <c r="E44217" s="6"/>
      <c r="F44217" s="6"/>
      <c r="U44217" s="11"/>
      <c r="AO44217" s="11"/>
    </row>
    <row r="44218" spans="2:41" x14ac:dyDescent="0.25">
      <c r="B44218" s="6"/>
      <c r="D44218" s="6"/>
      <c r="E44218" s="6"/>
      <c r="F44218" s="6"/>
      <c r="U44218" s="11"/>
      <c r="AO44218" s="11"/>
    </row>
    <row r="44219" spans="2:41" x14ac:dyDescent="0.25">
      <c r="B44219" s="6"/>
      <c r="D44219" s="6"/>
      <c r="E44219" s="6"/>
      <c r="F44219" s="6"/>
      <c r="U44219" s="11"/>
      <c r="AO44219" s="11"/>
    </row>
    <row r="44220" spans="2:41" x14ac:dyDescent="0.25">
      <c r="B44220" s="6"/>
      <c r="D44220" s="6"/>
      <c r="E44220" s="6"/>
      <c r="F44220" s="6"/>
      <c r="U44220" s="11"/>
      <c r="AO44220" s="11"/>
    </row>
    <row r="44221" spans="2:41" x14ac:dyDescent="0.25">
      <c r="B44221" s="6"/>
      <c r="D44221" s="6"/>
      <c r="E44221" s="6"/>
      <c r="F44221" s="6"/>
      <c r="U44221" s="11"/>
      <c r="AO44221" s="11"/>
    </row>
    <row r="44222" spans="2:41" x14ac:dyDescent="0.25">
      <c r="B44222" s="6"/>
      <c r="D44222" s="6"/>
      <c r="E44222" s="6"/>
      <c r="F44222" s="6"/>
      <c r="U44222" s="11"/>
      <c r="AO44222" s="11"/>
    </row>
    <row r="44223" spans="2:41" x14ac:dyDescent="0.25">
      <c r="B44223" s="6"/>
      <c r="D44223" s="6"/>
      <c r="E44223" s="6"/>
      <c r="F44223" s="6"/>
      <c r="U44223" s="11"/>
      <c r="AO44223" s="11"/>
    </row>
    <row r="44224" spans="2:41" x14ac:dyDescent="0.25">
      <c r="B44224" s="6"/>
      <c r="D44224" s="6"/>
      <c r="E44224" s="6"/>
      <c r="F44224" s="6"/>
      <c r="U44224" s="11"/>
      <c r="AO44224" s="11"/>
    </row>
    <row r="44225" spans="2:41" x14ac:dyDescent="0.25">
      <c r="B44225" s="6"/>
      <c r="D44225" s="6"/>
      <c r="E44225" s="6"/>
      <c r="F44225" s="6"/>
      <c r="U44225" s="11"/>
      <c r="AO44225" s="11"/>
    </row>
    <row r="44226" spans="2:41" x14ac:dyDescent="0.25">
      <c r="B44226" s="6"/>
      <c r="D44226" s="6"/>
      <c r="E44226" s="6"/>
      <c r="F44226" s="6"/>
      <c r="U44226" s="11"/>
      <c r="AO44226" s="11"/>
    </row>
    <row r="44227" spans="2:41" x14ac:dyDescent="0.25">
      <c r="B44227" s="6"/>
      <c r="D44227" s="6"/>
      <c r="E44227" s="6"/>
      <c r="F44227" s="6"/>
      <c r="U44227" s="11"/>
      <c r="AO44227" s="11"/>
    </row>
    <row r="44228" spans="2:41" x14ac:dyDescent="0.25">
      <c r="B44228" s="6"/>
      <c r="D44228" s="6"/>
      <c r="E44228" s="6"/>
      <c r="F44228" s="6"/>
      <c r="U44228" s="11"/>
      <c r="AO44228" s="11"/>
    </row>
    <row r="44229" spans="2:41" x14ac:dyDescent="0.25">
      <c r="B44229" s="6"/>
      <c r="D44229" s="6"/>
      <c r="E44229" s="6"/>
      <c r="F44229" s="6"/>
      <c r="U44229" s="11"/>
      <c r="AO44229" s="11"/>
    </row>
    <row r="44230" spans="2:41" x14ac:dyDescent="0.25">
      <c r="B44230" s="6"/>
      <c r="D44230" s="6"/>
      <c r="E44230" s="6"/>
      <c r="F44230" s="6"/>
      <c r="U44230" s="11"/>
      <c r="AO44230" s="11"/>
    </row>
    <row r="44231" spans="2:41" x14ac:dyDescent="0.25">
      <c r="B44231" s="6"/>
      <c r="D44231" s="6"/>
      <c r="E44231" s="6"/>
      <c r="F44231" s="6"/>
      <c r="U44231" s="11"/>
      <c r="AO44231" s="11"/>
    </row>
    <row r="44232" spans="2:41" x14ac:dyDescent="0.25">
      <c r="B44232" s="6"/>
      <c r="D44232" s="6"/>
      <c r="E44232" s="6"/>
      <c r="F44232" s="6"/>
      <c r="U44232" s="11"/>
      <c r="AO44232" s="11"/>
    </row>
    <row r="44233" spans="2:41" x14ac:dyDescent="0.25">
      <c r="B44233" s="6"/>
      <c r="D44233" s="6"/>
      <c r="E44233" s="6"/>
      <c r="F44233" s="6"/>
      <c r="U44233" s="11"/>
      <c r="AO44233" s="11"/>
    </row>
    <row r="44234" spans="2:41" x14ac:dyDescent="0.25">
      <c r="B44234" s="6"/>
      <c r="D44234" s="6"/>
      <c r="E44234" s="6"/>
      <c r="F44234" s="6"/>
      <c r="U44234" s="11"/>
      <c r="AO44234" s="11"/>
    </row>
    <row r="44235" spans="2:41" x14ac:dyDescent="0.25">
      <c r="B44235" s="6"/>
      <c r="D44235" s="6"/>
      <c r="E44235" s="6"/>
      <c r="F44235" s="6"/>
      <c r="U44235" s="11"/>
      <c r="AO44235" s="11"/>
    </row>
    <row r="44236" spans="2:41" x14ac:dyDescent="0.25">
      <c r="B44236" s="6"/>
      <c r="D44236" s="6"/>
      <c r="E44236" s="6"/>
      <c r="F44236" s="6"/>
      <c r="U44236" s="11"/>
      <c r="AO44236" s="11"/>
    </row>
    <row r="44237" spans="2:41" x14ac:dyDescent="0.25">
      <c r="B44237" s="6"/>
      <c r="D44237" s="6"/>
      <c r="E44237" s="6"/>
      <c r="F44237" s="6"/>
      <c r="U44237" s="11"/>
      <c r="AO44237" s="11"/>
    </row>
    <row r="44238" spans="2:41" x14ac:dyDescent="0.25">
      <c r="B44238" s="6"/>
      <c r="D44238" s="6"/>
      <c r="E44238" s="6"/>
      <c r="F44238" s="6"/>
      <c r="U44238" s="11"/>
      <c r="AO44238" s="11"/>
    </row>
    <row r="44239" spans="2:41" x14ac:dyDescent="0.25">
      <c r="B44239" s="6"/>
      <c r="D44239" s="6"/>
      <c r="E44239" s="6"/>
      <c r="F44239" s="6"/>
      <c r="U44239" s="11"/>
      <c r="AO44239" s="11"/>
    </row>
    <row r="44240" spans="2:41" x14ac:dyDescent="0.25">
      <c r="B44240" s="6"/>
      <c r="D44240" s="6"/>
      <c r="E44240" s="6"/>
      <c r="F44240" s="6"/>
      <c r="U44240" s="11"/>
      <c r="AO44240" s="11"/>
    </row>
    <row r="44241" spans="2:41" x14ac:dyDescent="0.25">
      <c r="B44241" s="6"/>
      <c r="D44241" s="6"/>
      <c r="E44241" s="6"/>
      <c r="F44241" s="6"/>
      <c r="U44241" s="11"/>
      <c r="AO44241" s="11"/>
    </row>
    <row r="44242" spans="2:41" x14ac:dyDescent="0.25">
      <c r="B44242" s="6"/>
      <c r="D44242" s="6"/>
      <c r="E44242" s="6"/>
      <c r="F44242" s="6"/>
      <c r="U44242" s="11"/>
      <c r="AO44242" s="11"/>
    </row>
    <row r="44243" spans="2:41" x14ac:dyDescent="0.25">
      <c r="B44243" s="6"/>
      <c r="D44243" s="6"/>
      <c r="E44243" s="6"/>
      <c r="F44243" s="6"/>
      <c r="U44243" s="11"/>
      <c r="AO44243" s="11"/>
    </row>
    <row r="44244" spans="2:41" x14ac:dyDescent="0.25">
      <c r="B44244" s="6"/>
      <c r="D44244" s="6"/>
      <c r="E44244" s="6"/>
      <c r="F44244" s="6"/>
      <c r="U44244" s="11"/>
      <c r="AO44244" s="11"/>
    </row>
    <row r="44245" spans="2:41" x14ac:dyDescent="0.25">
      <c r="B44245" s="6"/>
      <c r="D44245" s="6"/>
      <c r="E44245" s="6"/>
      <c r="F44245" s="6"/>
      <c r="U44245" s="11"/>
      <c r="AO44245" s="11"/>
    </row>
    <row r="44246" spans="2:41" x14ac:dyDescent="0.25">
      <c r="B44246" s="6"/>
      <c r="D44246" s="6"/>
      <c r="E44246" s="6"/>
      <c r="F44246" s="6"/>
      <c r="U44246" s="11"/>
      <c r="AO44246" s="11"/>
    </row>
    <row r="44247" spans="2:41" x14ac:dyDescent="0.25">
      <c r="B44247" s="6"/>
      <c r="D44247" s="6"/>
      <c r="E44247" s="6"/>
      <c r="F44247" s="6"/>
      <c r="U44247" s="11"/>
      <c r="AO44247" s="11"/>
    </row>
    <row r="44248" spans="2:41" x14ac:dyDescent="0.25">
      <c r="B44248" s="6"/>
      <c r="D44248" s="6"/>
      <c r="E44248" s="6"/>
      <c r="F44248" s="6"/>
      <c r="U44248" s="11"/>
      <c r="AO44248" s="11"/>
    </row>
    <row r="44249" spans="2:41" x14ac:dyDescent="0.25">
      <c r="B44249" s="6"/>
      <c r="D44249" s="6"/>
      <c r="E44249" s="6"/>
      <c r="F44249" s="6"/>
      <c r="U44249" s="11"/>
      <c r="AO44249" s="11"/>
    </row>
    <row r="44250" spans="2:41" x14ac:dyDescent="0.25">
      <c r="B44250" s="6"/>
      <c r="D44250" s="6"/>
      <c r="E44250" s="6"/>
      <c r="F44250" s="6"/>
      <c r="U44250" s="11"/>
      <c r="AO44250" s="11"/>
    </row>
    <row r="44251" spans="2:41" x14ac:dyDescent="0.25">
      <c r="B44251" s="6"/>
      <c r="D44251" s="6"/>
      <c r="E44251" s="6"/>
      <c r="F44251" s="6"/>
      <c r="U44251" s="11"/>
      <c r="AO44251" s="11"/>
    </row>
    <row r="44252" spans="2:41" x14ac:dyDescent="0.25">
      <c r="B44252" s="6"/>
      <c r="D44252" s="6"/>
      <c r="E44252" s="6"/>
      <c r="F44252" s="6"/>
      <c r="U44252" s="11"/>
      <c r="AO44252" s="11"/>
    </row>
    <row r="44253" spans="2:41" x14ac:dyDescent="0.25">
      <c r="B44253" s="6"/>
      <c r="D44253" s="6"/>
      <c r="E44253" s="6"/>
      <c r="F44253" s="6"/>
      <c r="U44253" s="11"/>
      <c r="AO44253" s="11"/>
    </row>
    <row r="44254" spans="2:41" x14ac:dyDescent="0.25">
      <c r="B44254" s="6"/>
      <c r="D44254" s="6"/>
      <c r="E44254" s="6"/>
      <c r="F44254" s="6"/>
      <c r="U44254" s="11"/>
      <c r="AO44254" s="11"/>
    </row>
    <row r="44255" spans="2:41" x14ac:dyDescent="0.25">
      <c r="B44255" s="6"/>
      <c r="D44255" s="6"/>
      <c r="E44255" s="6"/>
      <c r="F44255" s="6"/>
      <c r="U44255" s="11"/>
      <c r="AO44255" s="11"/>
    </row>
    <row r="44256" spans="2:41" x14ac:dyDescent="0.25">
      <c r="B44256" s="6"/>
      <c r="D44256" s="6"/>
      <c r="E44256" s="6"/>
      <c r="F44256" s="6"/>
      <c r="U44256" s="11"/>
      <c r="AO44256" s="11"/>
    </row>
    <row r="44257" spans="2:41" x14ac:dyDescent="0.25">
      <c r="B44257" s="6"/>
      <c r="D44257" s="6"/>
      <c r="E44257" s="6"/>
      <c r="F44257" s="6"/>
      <c r="U44257" s="11"/>
      <c r="AO44257" s="11"/>
    </row>
    <row r="44258" spans="2:41" x14ac:dyDescent="0.25">
      <c r="B44258" s="6"/>
      <c r="D44258" s="6"/>
      <c r="E44258" s="6"/>
      <c r="F44258" s="6"/>
      <c r="U44258" s="11"/>
      <c r="AO44258" s="11"/>
    </row>
    <row r="44259" spans="2:41" x14ac:dyDescent="0.25">
      <c r="B44259" s="6"/>
      <c r="D44259" s="6"/>
      <c r="E44259" s="6"/>
      <c r="F44259" s="6"/>
      <c r="U44259" s="11"/>
      <c r="AO44259" s="11"/>
    </row>
    <row r="44260" spans="2:41" x14ac:dyDescent="0.25">
      <c r="B44260" s="6"/>
      <c r="D44260" s="6"/>
      <c r="E44260" s="6"/>
      <c r="F44260" s="6"/>
      <c r="U44260" s="11"/>
      <c r="AO44260" s="11"/>
    </row>
    <row r="44261" spans="2:41" x14ac:dyDescent="0.25">
      <c r="B44261" s="6"/>
      <c r="D44261" s="6"/>
      <c r="E44261" s="6"/>
      <c r="F44261" s="6"/>
      <c r="U44261" s="11"/>
      <c r="AO44261" s="11"/>
    </row>
    <row r="44262" spans="2:41" x14ac:dyDescent="0.25">
      <c r="B44262" s="6"/>
      <c r="D44262" s="6"/>
      <c r="E44262" s="6"/>
      <c r="F44262" s="6"/>
      <c r="U44262" s="11"/>
      <c r="AO44262" s="11"/>
    </row>
    <row r="44263" spans="2:41" x14ac:dyDescent="0.25">
      <c r="B44263" s="6"/>
      <c r="D44263" s="6"/>
      <c r="E44263" s="6"/>
      <c r="F44263" s="6"/>
      <c r="U44263" s="11"/>
      <c r="AO44263" s="11"/>
    </row>
    <row r="44264" spans="2:41" x14ac:dyDescent="0.25">
      <c r="B44264" s="6"/>
      <c r="D44264" s="6"/>
      <c r="E44264" s="6"/>
      <c r="F44264" s="6"/>
      <c r="U44264" s="11"/>
      <c r="AO44264" s="11"/>
    </row>
    <row r="44265" spans="2:41" x14ac:dyDescent="0.25">
      <c r="B44265" s="6"/>
      <c r="D44265" s="6"/>
      <c r="E44265" s="6"/>
      <c r="F44265" s="6"/>
      <c r="U44265" s="11"/>
      <c r="AO44265" s="11"/>
    </row>
    <row r="44266" spans="2:41" x14ac:dyDescent="0.25">
      <c r="B44266" s="6"/>
      <c r="D44266" s="6"/>
      <c r="E44266" s="6"/>
      <c r="F44266" s="6"/>
      <c r="U44266" s="11"/>
      <c r="AO44266" s="11"/>
    </row>
    <row r="44267" spans="2:41" x14ac:dyDescent="0.25">
      <c r="B44267" s="6"/>
      <c r="D44267" s="6"/>
      <c r="E44267" s="6"/>
      <c r="F44267" s="6"/>
      <c r="U44267" s="11"/>
      <c r="AO44267" s="11"/>
    </row>
    <row r="44268" spans="2:41" x14ac:dyDescent="0.25">
      <c r="B44268" s="6"/>
      <c r="D44268" s="6"/>
      <c r="E44268" s="6"/>
      <c r="F44268" s="6"/>
      <c r="U44268" s="11"/>
      <c r="AO44268" s="11"/>
    </row>
    <row r="44269" spans="2:41" x14ac:dyDescent="0.25">
      <c r="B44269" s="6"/>
      <c r="D44269" s="6"/>
      <c r="E44269" s="6"/>
      <c r="F44269" s="6"/>
      <c r="U44269" s="11"/>
      <c r="AO44269" s="11"/>
    </row>
    <row r="44270" spans="2:41" x14ac:dyDescent="0.25">
      <c r="B44270" s="6"/>
      <c r="D44270" s="6"/>
      <c r="E44270" s="6"/>
      <c r="F44270" s="6"/>
      <c r="U44270" s="11"/>
      <c r="AO44270" s="11"/>
    </row>
    <row r="44271" spans="2:41" x14ac:dyDescent="0.25">
      <c r="B44271" s="6"/>
      <c r="D44271" s="6"/>
      <c r="E44271" s="6"/>
      <c r="F44271" s="6"/>
      <c r="U44271" s="11"/>
      <c r="AO44271" s="11"/>
    </row>
    <row r="44272" spans="2:41" x14ac:dyDescent="0.25">
      <c r="B44272" s="6"/>
      <c r="D44272" s="6"/>
      <c r="E44272" s="6"/>
      <c r="F44272" s="6"/>
      <c r="U44272" s="11"/>
      <c r="AO44272" s="11"/>
    </row>
    <row r="44273" spans="2:41" x14ac:dyDescent="0.25">
      <c r="B44273" s="6"/>
      <c r="D44273" s="6"/>
      <c r="E44273" s="6"/>
      <c r="F44273" s="6"/>
      <c r="U44273" s="11"/>
      <c r="AO44273" s="11"/>
    </row>
    <row r="44274" spans="2:41" x14ac:dyDescent="0.25">
      <c r="B44274" s="6"/>
      <c r="D44274" s="6"/>
      <c r="E44274" s="6"/>
      <c r="F44274" s="6"/>
      <c r="U44274" s="11"/>
      <c r="AO44274" s="11"/>
    </row>
    <row r="44275" spans="2:41" x14ac:dyDescent="0.25">
      <c r="B44275" s="6"/>
      <c r="D44275" s="6"/>
      <c r="E44275" s="6"/>
      <c r="F44275" s="6"/>
      <c r="U44275" s="11"/>
      <c r="AO44275" s="11"/>
    </row>
    <row r="44276" spans="2:41" x14ac:dyDescent="0.25">
      <c r="B44276" s="6"/>
      <c r="D44276" s="6"/>
      <c r="E44276" s="6"/>
      <c r="F44276" s="6"/>
      <c r="U44276" s="11"/>
      <c r="AO44276" s="11"/>
    </row>
    <row r="44277" spans="2:41" x14ac:dyDescent="0.25">
      <c r="B44277" s="6"/>
      <c r="D44277" s="6"/>
      <c r="E44277" s="6"/>
      <c r="F44277" s="6"/>
      <c r="U44277" s="11"/>
      <c r="AO44277" s="11"/>
    </row>
    <row r="44278" spans="2:41" x14ac:dyDescent="0.25">
      <c r="B44278" s="6"/>
      <c r="D44278" s="6"/>
      <c r="E44278" s="6"/>
      <c r="F44278" s="6"/>
      <c r="U44278" s="11"/>
      <c r="AO44278" s="11"/>
    </row>
    <row r="44279" spans="2:41" x14ac:dyDescent="0.25">
      <c r="B44279" s="6"/>
      <c r="D44279" s="6"/>
      <c r="E44279" s="6"/>
      <c r="F44279" s="6"/>
      <c r="U44279" s="11"/>
      <c r="AO44279" s="11"/>
    </row>
    <row r="44280" spans="2:41" x14ac:dyDescent="0.25">
      <c r="B44280" s="6"/>
      <c r="D44280" s="6"/>
      <c r="E44280" s="6"/>
      <c r="F44280" s="6"/>
      <c r="U44280" s="11"/>
      <c r="AO44280" s="11"/>
    </row>
    <row r="44281" spans="2:41" x14ac:dyDescent="0.25">
      <c r="B44281" s="6"/>
      <c r="D44281" s="6"/>
      <c r="E44281" s="6"/>
      <c r="F44281" s="6"/>
      <c r="U44281" s="11"/>
      <c r="AO44281" s="11"/>
    </row>
    <row r="44282" spans="2:41" x14ac:dyDescent="0.25">
      <c r="B44282" s="6"/>
      <c r="D44282" s="6"/>
      <c r="E44282" s="6"/>
      <c r="F44282" s="6"/>
      <c r="U44282" s="11"/>
      <c r="AO44282" s="11"/>
    </row>
    <row r="44283" spans="2:41" x14ac:dyDescent="0.25">
      <c r="B44283" s="6"/>
      <c r="D44283" s="6"/>
      <c r="E44283" s="6"/>
      <c r="F44283" s="6"/>
      <c r="U44283" s="11"/>
      <c r="AO44283" s="11"/>
    </row>
    <row r="44284" spans="2:41" x14ac:dyDescent="0.25">
      <c r="B44284" s="6"/>
      <c r="D44284" s="6"/>
      <c r="E44284" s="6"/>
      <c r="F44284" s="6"/>
      <c r="U44284" s="11"/>
      <c r="AO44284" s="11"/>
    </row>
    <row r="44285" spans="2:41" x14ac:dyDescent="0.25">
      <c r="B44285" s="6"/>
      <c r="D44285" s="6"/>
      <c r="E44285" s="6"/>
      <c r="F44285" s="6"/>
      <c r="U44285" s="11"/>
      <c r="AO44285" s="11"/>
    </row>
    <row r="44286" spans="2:41" x14ac:dyDescent="0.25">
      <c r="B44286" s="6"/>
      <c r="D44286" s="6"/>
      <c r="E44286" s="6"/>
      <c r="F44286" s="6"/>
      <c r="U44286" s="11"/>
      <c r="AO44286" s="11"/>
    </row>
    <row r="44287" spans="2:41" x14ac:dyDescent="0.25">
      <c r="B44287" s="6"/>
      <c r="D44287" s="6"/>
      <c r="E44287" s="6"/>
      <c r="F44287" s="6"/>
      <c r="U44287" s="11"/>
      <c r="AO44287" s="11"/>
    </row>
    <row r="44288" spans="2:41" x14ac:dyDescent="0.25">
      <c r="B44288" s="6"/>
      <c r="D44288" s="6"/>
      <c r="E44288" s="6"/>
      <c r="F44288" s="6"/>
      <c r="U44288" s="11"/>
      <c r="AO44288" s="11"/>
    </row>
    <row r="44289" spans="2:41" x14ac:dyDescent="0.25">
      <c r="B44289" s="6"/>
      <c r="D44289" s="6"/>
      <c r="E44289" s="6"/>
      <c r="F44289" s="6"/>
      <c r="U44289" s="11"/>
      <c r="AO44289" s="11"/>
    </row>
    <row r="44290" spans="2:41" x14ac:dyDescent="0.25">
      <c r="B44290" s="6"/>
      <c r="D44290" s="6"/>
      <c r="E44290" s="6"/>
      <c r="F44290" s="6"/>
      <c r="U44290" s="11"/>
      <c r="AO44290" s="11"/>
    </row>
    <row r="44291" spans="2:41" x14ac:dyDescent="0.25">
      <c r="B44291" s="6"/>
      <c r="D44291" s="6"/>
      <c r="E44291" s="6"/>
      <c r="F44291" s="6"/>
      <c r="U44291" s="11"/>
      <c r="AO44291" s="11"/>
    </row>
    <row r="44292" spans="2:41" x14ac:dyDescent="0.25">
      <c r="B44292" s="6"/>
      <c r="D44292" s="6"/>
      <c r="E44292" s="6"/>
      <c r="F44292" s="6"/>
      <c r="U44292" s="11"/>
      <c r="AO44292" s="11"/>
    </row>
    <row r="44293" spans="2:41" x14ac:dyDescent="0.25">
      <c r="B44293" s="6"/>
      <c r="D44293" s="6"/>
      <c r="E44293" s="6"/>
      <c r="F44293" s="6"/>
      <c r="U44293" s="11"/>
      <c r="AO44293" s="11"/>
    </row>
    <row r="44294" spans="2:41" x14ac:dyDescent="0.25">
      <c r="B44294" s="6"/>
      <c r="D44294" s="6"/>
      <c r="E44294" s="6"/>
      <c r="F44294" s="6"/>
      <c r="U44294" s="11"/>
      <c r="AO44294" s="11"/>
    </row>
    <row r="44295" spans="2:41" x14ac:dyDescent="0.25">
      <c r="B44295" s="6"/>
      <c r="D44295" s="6"/>
      <c r="E44295" s="6"/>
      <c r="F44295" s="6"/>
      <c r="U44295" s="11"/>
      <c r="AO44295" s="11"/>
    </row>
    <row r="44296" spans="2:41" x14ac:dyDescent="0.25">
      <c r="B44296" s="6"/>
      <c r="D44296" s="6"/>
      <c r="E44296" s="6"/>
      <c r="F44296" s="6"/>
      <c r="U44296" s="11"/>
      <c r="AO44296" s="11"/>
    </row>
    <row r="44297" spans="2:41" x14ac:dyDescent="0.25">
      <c r="B44297" s="6"/>
      <c r="D44297" s="6"/>
      <c r="E44297" s="6"/>
      <c r="F44297" s="6"/>
      <c r="U44297" s="11"/>
      <c r="AO44297" s="11"/>
    </row>
    <row r="44298" spans="2:41" x14ac:dyDescent="0.25">
      <c r="B44298" s="6"/>
      <c r="D44298" s="6"/>
      <c r="E44298" s="6"/>
      <c r="F44298" s="6"/>
      <c r="U44298" s="11"/>
      <c r="AO44298" s="11"/>
    </row>
    <row r="44299" spans="2:41" x14ac:dyDescent="0.25">
      <c r="B44299" s="6"/>
      <c r="D44299" s="6"/>
      <c r="E44299" s="6"/>
      <c r="F44299" s="6"/>
      <c r="U44299" s="11"/>
      <c r="AO44299" s="11"/>
    </row>
    <row r="44300" spans="2:41" x14ac:dyDescent="0.25">
      <c r="B44300" s="6"/>
      <c r="D44300" s="6"/>
      <c r="E44300" s="6"/>
      <c r="F44300" s="6"/>
      <c r="U44300" s="11"/>
      <c r="AO44300" s="11"/>
    </row>
    <row r="44301" spans="2:41" x14ac:dyDescent="0.25">
      <c r="B44301" s="6"/>
      <c r="D44301" s="6"/>
      <c r="E44301" s="6"/>
      <c r="F44301" s="6"/>
      <c r="U44301" s="11"/>
      <c r="AO44301" s="11"/>
    </row>
    <row r="44302" spans="2:41" x14ac:dyDescent="0.25">
      <c r="B44302" s="6"/>
      <c r="D44302" s="6"/>
      <c r="E44302" s="6"/>
      <c r="F44302" s="6"/>
      <c r="U44302" s="11"/>
      <c r="AO44302" s="11"/>
    </row>
    <row r="44303" spans="2:41" x14ac:dyDescent="0.25">
      <c r="B44303" s="6"/>
      <c r="D44303" s="6"/>
      <c r="E44303" s="6"/>
      <c r="F44303" s="6"/>
      <c r="U44303" s="11"/>
      <c r="AO44303" s="11"/>
    </row>
    <row r="44304" spans="2:41" x14ac:dyDescent="0.25">
      <c r="B44304" s="6"/>
      <c r="D44304" s="6"/>
      <c r="E44304" s="6"/>
      <c r="F44304" s="6"/>
      <c r="U44304" s="11"/>
      <c r="AO44304" s="11"/>
    </row>
    <row r="44305" spans="2:41" x14ac:dyDescent="0.25">
      <c r="B44305" s="6"/>
      <c r="D44305" s="6"/>
      <c r="E44305" s="6"/>
      <c r="F44305" s="6"/>
      <c r="U44305" s="11"/>
      <c r="AO44305" s="11"/>
    </row>
    <row r="44306" spans="2:41" x14ac:dyDescent="0.25">
      <c r="B44306" s="6"/>
      <c r="D44306" s="6"/>
      <c r="E44306" s="6"/>
      <c r="F44306" s="6"/>
      <c r="U44306" s="11"/>
      <c r="AO44306" s="11"/>
    </row>
    <row r="44307" spans="2:41" x14ac:dyDescent="0.25">
      <c r="B44307" s="6"/>
      <c r="D44307" s="6"/>
      <c r="E44307" s="6"/>
      <c r="F44307" s="6"/>
      <c r="U44307" s="11"/>
      <c r="AO44307" s="11"/>
    </row>
    <row r="44308" spans="2:41" x14ac:dyDescent="0.25">
      <c r="B44308" s="6"/>
      <c r="D44308" s="6"/>
      <c r="E44308" s="6"/>
      <c r="F44308" s="6"/>
      <c r="U44308" s="11"/>
      <c r="AO44308" s="11"/>
    </row>
    <row r="44309" spans="2:41" x14ac:dyDescent="0.25">
      <c r="B44309" s="6"/>
      <c r="D44309" s="6"/>
      <c r="E44309" s="6"/>
      <c r="F44309" s="6"/>
      <c r="U44309" s="11"/>
      <c r="AO44309" s="11"/>
    </row>
    <row r="44310" spans="2:41" x14ac:dyDescent="0.25">
      <c r="B44310" s="6"/>
      <c r="D44310" s="6"/>
      <c r="E44310" s="6"/>
      <c r="F44310" s="6"/>
      <c r="U44310" s="11"/>
      <c r="AO44310" s="11"/>
    </row>
    <row r="44311" spans="2:41" x14ac:dyDescent="0.25">
      <c r="B44311" s="6"/>
      <c r="D44311" s="6"/>
      <c r="E44311" s="6"/>
      <c r="F44311" s="6"/>
      <c r="U44311" s="11"/>
      <c r="AO44311" s="11"/>
    </row>
    <row r="44312" spans="2:41" x14ac:dyDescent="0.25">
      <c r="B44312" s="6"/>
      <c r="D44312" s="6"/>
      <c r="E44312" s="6"/>
      <c r="F44312" s="6"/>
      <c r="U44312" s="11"/>
      <c r="AO44312" s="11"/>
    </row>
    <row r="44313" spans="2:41" x14ac:dyDescent="0.25">
      <c r="B44313" s="6"/>
      <c r="D44313" s="6"/>
      <c r="E44313" s="6"/>
      <c r="F44313" s="6"/>
      <c r="U44313" s="11"/>
      <c r="AO44313" s="11"/>
    </row>
    <row r="44314" spans="2:41" x14ac:dyDescent="0.25">
      <c r="B44314" s="6"/>
      <c r="D44314" s="6"/>
      <c r="E44314" s="6"/>
      <c r="F44314" s="6"/>
      <c r="U44314" s="11"/>
      <c r="AO44314" s="11"/>
    </row>
    <row r="44315" spans="2:41" x14ac:dyDescent="0.25">
      <c r="B44315" s="6"/>
      <c r="D44315" s="6"/>
      <c r="E44315" s="6"/>
      <c r="F44315" s="6"/>
      <c r="U44315" s="11"/>
      <c r="AO44315" s="11"/>
    </row>
    <row r="44316" spans="2:41" x14ac:dyDescent="0.25">
      <c r="B44316" s="6"/>
      <c r="D44316" s="6"/>
      <c r="E44316" s="6"/>
      <c r="F44316" s="6"/>
      <c r="U44316" s="11"/>
      <c r="AO44316" s="11"/>
    </row>
    <row r="44317" spans="2:41" x14ac:dyDescent="0.25">
      <c r="B44317" s="6"/>
      <c r="D44317" s="6"/>
      <c r="E44317" s="6"/>
      <c r="F44317" s="6"/>
      <c r="U44317" s="11"/>
      <c r="AO44317" s="11"/>
    </row>
    <row r="44318" spans="2:41" x14ac:dyDescent="0.25">
      <c r="B44318" s="6"/>
      <c r="D44318" s="6"/>
      <c r="E44318" s="6"/>
      <c r="F44318" s="6"/>
      <c r="U44318" s="11"/>
      <c r="AO44318" s="11"/>
    </row>
    <row r="44319" spans="2:41" x14ac:dyDescent="0.25">
      <c r="B44319" s="6"/>
      <c r="D44319" s="6"/>
      <c r="E44319" s="6"/>
      <c r="F44319" s="6"/>
      <c r="U44319" s="11"/>
      <c r="AO44319" s="11"/>
    </row>
    <row r="44320" spans="2:41" x14ac:dyDescent="0.25">
      <c r="B44320" s="6"/>
      <c r="D44320" s="6"/>
      <c r="E44320" s="6"/>
      <c r="F44320" s="6"/>
      <c r="U44320" s="11"/>
      <c r="AO44320" s="11"/>
    </row>
    <row r="44321" spans="2:41" x14ac:dyDescent="0.25">
      <c r="B44321" s="6"/>
      <c r="D44321" s="6"/>
      <c r="E44321" s="6"/>
      <c r="F44321" s="6"/>
      <c r="U44321" s="11"/>
      <c r="AO44321" s="11"/>
    </row>
    <row r="44322" spans="2:41" x14ac:dyDescent="0.25">
      <c r="B44322" s="6"/>
      <c r="D44322" s="6"/>
      <c r="E44322" s="6"/>
      <c r="F44322" s="6"/>
      <c r="U44322" s="11"/>
      <c r="AO44322" s="11"/>
    </row>
    <row r="44323" spans="2:41" x14ac:dyDescent="0.25">
      <c r="B44323" s="6"/>
      <c r="D44323" s="6"/>
      <c r="E44323" s="6"/>
      <c r="F44323" s="6"/>
      <c r="U44323" s="11"/>
      <c r="AO44323" s="11"/>
    </row>
    <row r="44324" spans="2:41" x14ac:dyDescent="0.25">
      <c r="B44324" s="6"/>
      <c r="D44324" s="6"/>
      <c r="E44324" s="6"/>
      <c r="F44324" s="6"/>
      <c r="U44324" s="11"/>
      <c r="AO44324" s="11"/>
    </row>
    <row r="44325" spans="2:41" x14ac:dyDescent="0.25">
      <c r="B44325" s="6"/>
      <c r="D44325" s="6"/>
      <c r="E44325" s="6"/>
      <c r="F44325" s="6"/>
      <c r="U44325" s="11"/>
      <c r="AO44325" s="11"/>
    </row>
    <row r="44326" spans="2:41" x14ac:dyDescent="0.25">
      <c r="B44326" s="6"/>
      <c r="D44326" s="6"/>
      <c r="E44326" s="6"/>
      <c r="F44326" s="6"/>
      <c r="U44326" s="11"/>
      <c r="AO44326" s="11"/>
    </row>
    <row r="44327" spans="2:41" x14ac:dyDescent="0.25">
      <c r="B44327" s="6"/>
      <c r="D44327" s="6"/>
      <c r="E44327" s="6"/>
      <c r="F44327" s="6"/>
      <c r="U44327" s="11"/>
      <c r="AO44327" s="11"/>
    </row>
    <row r="44328" spans="2:41" x14ac:dyDescent="0.25">
      <c r="B44328" s="6"/>
      <c r="D44328" s="6"/>
      <c r="E44328" s="6"/>
      <c r="F44328" s="6"/>
      <c r="U44328" s="11"/>
      <c r="AO44328" s="11"/>
    </row>
    <row r="44329" spans="2:41" x14ac:dyDescent="0.25">
      <c r="B44329" s="6"/>
      <c r="D44329" s="6"/>
      <c r="E44329" s="6"/>
      <c r="F44329" s="6"/>
      <c r="U44329" s="11"/>
      <c r="AO44329" s="11"/>
    </row>
    <row r="44330" spans="2:41" x14ac:dyDescent="0.25">
      <c r="B44330" s="6"/>
      <c r="D44330" s="6"/>
      <c r="E44330" s="6"/>
      <c r="F44330" s="6"/>
      <c r="U44330" s="11"/>
      <c r="AO44330" s="11"/>
    </row>
    <row r="44331" spans="2:41" x14ac:dyDescent="0.25">
      <c r="B44331" s="6"/>
      <c r="D44331" s="6"/>
      <c r="E44331" s="6"/>
      <c r="F44331" s="6"/>
      <c r="U44331" s="11"/>
      <c r="AO44331" s="11"/>
    </row>
    <row r="44332" spans="2:41" x14ac:dyDescent="0.25">
      <c r="B44332" s="6"/>
      <c r="D44332" s="6"/>
      <c r="E44332" s="6"/>
      <c r="F44332" s="6"/>
      <c r="U44332" s="11"/>
      <c r="AO44332" s="11"/>
    </row>
    <row r="44333" spans="2:41" x14ac:dyDescent="0.25">
      <c r="B44333" s="6"/>
      <c r="D44333" s="6"/>
      <c r="E44333" s="6"/>
      <c r="F44333" s="6"/>
      <c r="U44333" s="11"/>
      <c r="AO44333" s="11"/>
    </row>
    <row r="44334" spans="2:41" x14ac:dyDescent="0.25">
      <c r="B44334" s="6"/>
      <c r="D44334" s="6"/>
      <c r="E44334" s="6"/>
      <c r="F44334" s="6"/>
      <c r="U44334" s="11"/>
      <c r="AO44334" s="11"/>
    </row>
    <row r="44335" spans="2:41" x14ac:dyDescent="0.25">
      <c r="B44335" s="6"/>
      <c r="D44335" s="6"/>
      <c r="E44335" s="6"/>
      <c r="F44335" s="6"/>
      <c r="U44335" s="11"/>
      <c r="AO44335" s="11"/>
    </row>
    <row r="44336" spans="2:41" x14ac:dyDescent="0.25">
      <c r="B44336" s="6"/>
      <c r="D44336" s="6"/>
      <c r="E44336" s="6"/>
      <c r="F44336" s="6"/>
      <c r="U44336" s="11"/>
      <c r="AO44336" s="11"/>
    </row>
    <row r="44337" spans="2:41" x14ac:dyDescent="0.25">
      <c r="B44337" s="6"/>
      <c r="D44337" s="6"/>
      <c r="E44337" s="6"/>
      <c r="F44337" s="6"/>
      <c r="U44337" s="11"/>
      <c r="AO44337" s="11"/>
    </row>
    <row r="44338" spans="2:41" x14ac:dyDescent="0.25">
      <c r="B44338" s="6"/>
      <c r="D44338" s="6"/>
      <c r="E44338" s="6"/>
      <c r="F44338" s="6"/>
      <c r="U44338" s="11"/>
      <c r="AO44338" s="11"/>
    </row>
    <row r="44339" spans="2:41" x14ac:dyDescent="0.25">
      <c r="B44339" s="6"/>
      <c r="D44339" s="6"/>
      <c r="E44339" s="6"/>
      <c r="F44339" s="6"/>
      <c r="U44339" s="11"/>
      <c r="AO44339" s="11"/>
    </row>
    <row r="44340" spans="2:41" x14ac:dyDescent="0.25">
      <c r="B44340" s="6"/>
      <c r="D44340" s="6"/>
      <c r="E44340" s="6"/>
      <c r="F44340" s="6"/>
      <c r="U44340" s="11"/>
      <c r="AO44340" s="11"/>
    </row>
    <row r="44341" spans="2:41" x14ac:dyDescent="0.25">
      <c r="B44341" s="6"/>
      <c r="D44341" s="6"/>
      <c r="E44341" s="6"/>
      <c r="F44341" s="6"/>
      <c r="U44341" s="11"/>
      <c r="AO44341" s="11"/>
    </row>
    <row r="44342" spans="2:41" x14ac:dyDescent="0.25">
      <c r="B44342" s="6"/>
      <c r="D44342" s="6"/>
      <c r="E44342" s="6"/>
      <c r="F44342" s="6"/>
      <c r="U44342" s="11"/>
      <c r="AO44342" s="11"/>
    </row>
    <row r="44343" spans="2:41" x14ac:dyDescent="0.25">
      <c r="B44343" s="6"/>
      <c r="D44343" s="6"/>
      <c r="E44343" s="6"/>
      <c r="F44343" s="6"/>
      <c r="U44343" s="11"/>
      <c r="AO44343" s="11"/>
    </row>
    <row r="44344" spans="2:41" x14ac:dyDescent="0.25">
      <c r="B44344" s="6"/>
      <c r="D44344" s="6"/>
      <c r="E44344" s="6"/>
      <c r="F44344" s="6"/>
      <c r="U44344" s="11"/>
      <c r="AO44344" s="11"/>
    </row>
    <row r="44345" spans="2:41" x14ac:dyDescent="0.25">
      <c r="B44345" s="6"/>
      <c r="D44345" s="6"/>
      <c r="E44345" s="6"/>
      <c r="F44345" s="6"/>
      <c r="U44345" s="11"/>
      <c r="AO44345" s="11"/>
    </row>
    <row r="44346" spans="2:41" x14ac:dyDescent="0.25">
      <c r="B44346" s="6"/>
      <c r="D44346" s="6"/>
      <c r="E44346" s="6"/>
      <c r="F44346" s="6"/>
      <c r="U44346" s="11"/>
      <c r="AO44346" s="11"/>
    </row>
    <row r="44347" spans="2:41" x14ac:dyDescent="0.25">
      <c r="B44347" s="6"/>
      <c r="D44347" s="6"/>
      <c r="E44347" s="6"/>
      <c r="F44347" s="6"/>
      <c r="U44347" s="11"/>
      <c r="AO44347" s="11"/>
    </row>
    <row r="44348" spans="2:41" x14ac:dyDescent="0.25">
      <c r="B44348" s="6"/>
      <c r="D44348" s="6"/>
      <c r="E44348" s="6"/>
      <c r="F44348" s="6"/>
      <c r="U44348" s="11"/>
      <c r="AO44348" s="11"/>
    </row>
    <row r="44349" spans="2:41" x14ac:dyDescent="0.25">
      <c r="B44349" s="6"/>
      <c r="D44349" s="6"/>
      <c r="E44349" s="6"/>
      <c r="F44349" s="6"/>
      <c r="U44349" s="11"/>
      <c r="AO44349" s="11"/>
    </row>
    <row r="44350" spans="2:41" x14ac:dyDescent="0.25">
      <c r="B44350" s="6"/>
      <c r="D44350" s="6"/>
      <c r="E44350" s="6"/>
      <c r="F44350" s="6"/>
      <c r="U44350" s="11"/>
      <c r="AO44350" s="11"/>
    </row>
    <row r="44351" spans="2:41" x14ac:dyDescent="0.25">
      <c r="B44351" s="6"/>
      <c r="D44351" s="6"/>
      <c r="E44351" s="6"/>
      <c r="F44351" s="6"/>
      <c r="U44351" s="11"/>
      <c r="AO44351" s="11"/>
    </row>
    <row r="44352" spans="2:41" x14ac:dyDescent="0.25">
      <c r="B44352" s="6"/>
      <c r="D44352" s="6"/>
      <c r="E44352" s="6"/>
      <c r="F44352" s="6"/>
      <c r="U44352" s="11"/>
      <c r="AO44352" s="11"/>
    </row>
    <row r="44353" spans="2:41" x14ac:dyDescent="0.25">
      <c r="B44353" s="6"/>
      <c r="D44353" s="6"/>
      <c r="E44353" s="6"/>
      <c r="F44353" s="6"/>
      <c r="U44353" s="11"/>
      <c r="AO44353" s="11"/>
    </row>
    <row r="44354" spans="2:41" x14ac:dyDescent="0.25">
      <c r="B44354" s="6"/>
      <c r="D44354" s="6"/>
      <c r="E44354" s="6"/>
      <c r="F44354" s="6"/>
      <c r="U44354" s="11"/>
      <c r="AO44354" s="11"/>
    </row>
    <row r="44355" spans="2:41" x14ac:dyDescent="0.25">
      <c r="B44355" s="6"/>
      <c r="D44355" s="6"/>
      <c r="E44355" s="6"/>
      <c r="F44355" s="6"/>
      <c r="U44355" s="11"/>
      <c r="AO44355" s="11"/>
    </row>
    <row r="44356" spans="2:41" x14ac:dyDescent="0.25">
      <c r="B44356" s="6"/>
      <c r="D44356" s="6"/>
      <c r="E44356" s="6"/>
      <c r="F44356" s="6"/>
      <c r="U44356" s="11"/>
      <c r="AO44356" s="11"/>
    </row>
    <row r="44357" spans="2:41" x14ac:dyDescent="0.25">
      <c r="B44357" s="6"/>
      <c r="D44357" s="6"/>
      <c r="E44357" s="6"/>
      <c r="F44357" s="6"/>
      <c r="U44357" s="11"/>
      <c r="AO44357" s="11"/>
    </row>
    <row r="44358" spans="2:41" x14ac:dyDescent="0.25">
      <c r="B44358" s="6"/>
      <c r="D44358" s="6"/>
      <c r="E44358" s="6"/>
      <c r="F44358" s="6"/>
      <c r="U44358" s="11"/>
      <c r="AO44358" s="11"/>
    </row>
    <row r="44359" spans="2:41" x14ac:dyDescent="0.25">
      <c r="B44359" s="6"/>
      <c r="D44359" s="6"/>
      <c r="E44359" s="6"/>
      <c r="F44359" s="6"/>
      <c r="U44359" s="11"/>
      <c r="AO44359" s="11"/>
    </row>
    <row r="44360" spans="2:41" x14ac:dyDescent="0.25">
      <c r="B44360" s="6"/>
      <c r="D44360" s="6"/>
      <c r="E44360" s="6"/>
      <c r="F44360" s="6"/>
      <c r="U44360" s="11"/>
      <c r="AO44360" s="11"/>
    </row>
    <row r="44361" spans="2:41" x14ac:dyDescent="0.25">
      <c r="B44361" s="6"/>
      <c r="D44361" s="6"/>
      <c r="E44361" s="6"/>
      <c r="F44361" s="6"/>
      <c r="U44361" s="11"/>
      <c r="AO44361" s="11"/>
    </row>
    <row r="44362" spans="2:41" x14ac:dyDescent="0.25">
      <c r="B44362" s="6"/>
      <c r="D44362" s="6"/>
      <c r="E44362" s="6"/>
      <c r="F44362" s="6"/>
      <c r="U44362" s="11"/>
      <c r="AO44362" s="11"/>
    </row>
    <row r="44363" spans="2:41" x14ac:dyDescent="0.25">
      <c r="B44363" s="6"/>
      <c r="D44363" s="6"/>
      <c r="E44363" s="6"/>
      <c r="F44363" s="6"/>
      <c r="U44363" s="11"/>
      <c r="AO44363" s="11"/>
    </row>
    <row r="44364" spans="2:41" x14ac:dyDescent="0.25">
      <c r="B44364" s="6"/>
      <c r="D44364" s="6"/>
      <c r="E44364" s="6"/>
      <c r="F44364" s="6"/>
      <c r="U44364" s="11"/>
      <c r="AO44364" s="11"/>
    </row>
    <row r="44365" spans="2:41" x14ac:dyDescent="0.25">
      <c r="B44365" s="6"/>
      <c r="D44365" s="6"/>
      <c r="E44365" s="6"/>
      <c r="F44365" s="6"/>
      <c r="U44365" s="11"/>
      <c r="AO44365" s="11"/>
    </row>
    <row r="44366" spans="2:41" x14ac:dyDescent="0.25">
      <c r="B44366" s="6"/>
      <c r="D44366" s="6"/>
      <c r="E44366" s="6"/>
      <c r="F44366" s="6"/>
      <c r="U44366" s="11"/>
      <c r="AO44366" s="11"/>
    </row>
    <row r="44367" spans="2:41" x14ac:dyDescent="0.25">
      <c r="B44367" s="6"/>
      <c r="D44367" s="6"/>
      <c r="E44367" s="6"/>
      <c r="F44367" s="6"/>
      <c r="U44367" s="11"/>
      <c r="AO44367" s="11"/>
    </row>
    <row r="44368" spans="2:41" x14ac:dyDescent="0.25">
      <c r="B44368" s="6"/>
      <c r="D44368" s="6"/>
      <c r="E44368" s="6"/>
      <c r="F44368" s="6"/>
      <c r="U44368" s="11"/>
      <c r="AO44368" s="11"/>
    </row>
    <row r="44369" spans="2:41" x14ac:dyDescent="0.25">
      <c r="B44369" s="6"/>
      <c r="D44369" s="6"/>
      <c r="E44369" s="6"/>
      <c r="F44369" s="6"/>
      <c r="U44369" s="11"/>
      <c r="AO44369" s="11"/>
    </row>
    <row r="44370" spans="2:41" x14ac:dyDescent="0.25">
      <c r="B44370" s="6"/>
      <c r="D44370" s="6"/>
      <c r="E44370" s="6"/>
      <c r="F44370" s="6"/>
      <c r="U44370" s="11"/>
      <c r="AO44370" s="11"/>
    </row>
    <row r="44371" spans="2:41" x14ac:dyDescent="0.25">
      <c r="B44371" s="6"/>
      <c r="D44371" s="6"/>
      <c r="E44371" s="6"/>
      <c r="F44371" s="6"/>
      <c r="U44371" s="11"/>
      <c r="AO44371" s="11"/>
    </row>
    <row r="44372" spans="2:41" x14ac:dyDescent="0.25">
      <c r="B44372" s="6"/>
      <c r="D44372" s="6"/>
      <c r="E44372" s="6"/>
      <c r="F44372" s="6"/>
      <c r="U44372" s="11"/>
      <c r="AO44372" s="11"/>
    </row>
    <row r="44373" spans="2:41" x14ac:dyDescent="0.25">
      <c r="B44373" s="6"/>
      <c r="D44373" s="6"/>
      <c r="E44373" s="6"/>
      <c r="F44373" s="6"/>
      <c r="U44373" s="11"/>
      <c r="AO44373" s="11"/>
    </row>
    <row r="44374" spans="2:41" x14ac:dyDescent="0.25">
      <c r="B44374" s="6"/>
      <c r="D44374" s="6"/>
      <c r="E44374" s="6"/>
      <c r="F44374" s="6"/>
      <c r="U44374" s="11"/>
      <c r="AO44374" s="11"/>
    </row>
    <row r="44375" spans="2:41" x14ac:dyDescent="0.25">
      <c r="B44375" s="6"/>
      <c r="D44375" s="6"/>
      <c r="E44375" s="6"/>
      <c r="F44375" s="6"/>
      <c r="U44375" s="11"/>
      <c r="AO44375" s="11"/>
    </row>
    <row r="44376" spans="2:41" x14ac:dyDescent="0.25">
      <c r="B44376" s="6"/>
      <c r="D44376" s="6"/>
      <c r="E44376" s="6"/>
      <c r="F44376" s="6"/>
      <c r="U44376" s="11"/>
      <c r="AO44376" s="11"/>
    </row>
    <row r="44377" spans="2:41" x14ac:dyDescent="0.25">
      <c r="B44377" s="6"/>
      <c r="D44377" s="6"/>
      <c r="E44377" s="6"/>
      <c r="F44377" s="6"/>
      <c r="U44377" s="11"/>
      <c r="AO44377" s="11"/>
    </row>
    <row r="44378" spans="2:41" x14ac:dyDescent="0.25">
      <c r="B44378" s="6"/>
      <c r="D44378" s="6"/>
      <c r="E44378" s="6"/>
      <c r="F44378" s="6"/>
      <c r="U44378" s="11"/>
      <c r="AO44378" s="11"/>
    </row>
    <row r="44379" spans="2:41" x14ac:dyDescent="0.25">
      <c r="B44379" s="6"/>
      <c r="D44379" s="6"/>
      <c r="E44379" s="6"/>
      <c r="F44379" s="6"/>
      <c r="U44379" s="11"/>
      <c r="AO44379" s="11"/>
    </row>
    <row r="44380" spans="2:41" x14ac:dyDescent="0.25">
      <c r="B44380" s="6"/>
      <c r="D44380" s="6"/>
      <c r="E44380" s="6"/>
      <c r="F44380" s="6"/>
      <c r="U44380" s="11"/>
      <c r="AO44380" s="11"/>
    </row>
    <row r="44381" spans="2:41" x14ac:dyDescent="0.25">
      <c r="B44381" s="6"/>
      <c r="D44381" s="6"/>
      <c r="E44381" s="6"/>
      <c r="F44381" s="6"/>
      <c r="U44381" s="11"/>
      <c r="AO44381" s="11"/>
    </row>
    <row r="44382" spans="2:41" x14ac:dyDescent="0.25">
      <c r="B44382" s="6"/>
      <c r="D44382" s="6"/>
      <c r="E44382" s="6"/>
      <c r="F44382" s="6"/>
      <c r="U44382" s="11"/>
      <c r="AO44382" s="11"/>
    </row>
    <row r="44383" spans="2:41" x14ac:dyDescent="0.25">
      <c r="B44383" s="6"/>
      <c r="D44383" s="6"/>
      <c r="E44383" s="6"/>
      <c r="F44383" s="6"/>
      <c r="U44383" s="11"/>
      <c r="AO44383" s="11"/>
    </row>
    <row r="44384" spans="2:41" x14ac:dyDescent="0.25">
      <c r="B44384" s="6"/>
      <c r="D44384" s="6"/>
      <c r="E44384" s="6"/>
      <c r="F44384" s="6"/>
      <c r="U44384" s="11"/>
      <c r="AO44384" s="11"/>
    </row>
    <row r="44385" spans="2:41" x14ac:dyDescent="0.25">
      <c r="B44385" s="6"/>
      <c r="D44385" s="6"/>
      <c r="E44385" s="6"/>
      <c r="F44385" s="6"/>
      <c r="U44385" s="11"/>
      <c r="AO44385" s="11"/>
    </row>
    <row r="44386" spans="2:41" x14ac:dyDescent="0.25">
      <c r="B44386" s="6"/>
      <c r="D44386" s="6"/>
      <c r="E44386" s="6"/>
      <c r="F44386" s="6"/>
      <c r="U44386" s="11"/>
      <c r="AO44386" s="11"/>
    </row>
    <row r="44387" spans="2:41" x14ac:dyDescent="0.25">
      <c r="B44387" s="6"/>
      <c r="D44387" s="6"/>
      <c r="E44387" s="6"/>
      <c r="F44387" s="6"/>
      <c r="U44387" s="11"/>
      <c r="AO44387" s="11"/>
    </row>
    <row r="44388" spans="2:41" x14ac:dyDescent="0.25">
      <c r="B44388" s="6"/>
      <c r="D44388" s="6"/>
      <c r="E44388" s="6"/>
      <c r="F44388" s="6"/>
      <c r="U44388" s="11"/>
      <c r="AO44388" s="11"/>
    </row>
    <row r="44389" spans="2:41" x14ac:dyDescent="0.25">
      <c r="B44389" s="6"/>
      <c r="D44389" s="6"/>
      <c r="E44389" s="6"/>
      <c r="F44389" s="6"/>
      <c r="U44389" s="11"/>
      <c r="AO44389" s="11"/>
    </row>
    <row r="44390" spans="2:41" x14ac:dyDescent="0.25">
      <c r="B44390" s="6"/>
      <c r="D44390" s="6"/>
      <c r="E44390" s="6"/>
      <c r="F44390" s="6"/>
      <c r="U44390" s="11"/>
      <c r="AO44390" s="11"/>
    </row>
    <row r="44391" spans="2:41" x14ac:dyDescent="0.25">
      <c r="B44391" s="6"/>
      <c r="D44391" s="6"/>
      <c r="E44391" s="6"/>
      <c r="F44391" s="6"/>
      <c r="U44391" s="11"/>
      <c r="AO44391" s="11"/>
    </row>
    <row r="44392" spans="2:41" x14ac:dyDescent="0.25">
      <c r="B44392" s="6"/>
      <c r="D44392" s="6"/>
      <c r="E44392" s="6"/>
      <c r="F44392" s="6"/>
      <c r="U44392" s="11"/>
      <c r="AO44392" s="11"/>
    </row>
    <row r="44393" spans="2:41" x14ac:dyDescent="0.25">
      <c r="B44393" s="6"/>
      <c r="D44393" s="6"/>
      <c r="E44393" s="6"/>
      <c r="F44393" s="6"/>
      <c r="U44393" s="11"/>
      <c r="AO44393" s="11"/>
    </row>
    <row r="44394" spans="2:41" x14ac:dyDescent="0.25">
      <c r="B44394" s="6"/>
      <c r="D44394" s="6"/>
      <c r="E44394" s="6"/>
      <c r="F44394" s="6"/>
      <c r="U44394" s="11"/>
      <c r="AO44394" s="11"/>
    </row>
    <row r="44395" spans="2:41" x14ac:dyDescent="0.25">
      <c r="B44395" s="6"/>
      <c r="D44395" s="6"/>
      <c r="E44395" s="6"/>
      <c r="F44395" s="6"/>
      <c r="U44395" s="11"/>
      <c r="AO44395" s="11"/>
    </row>
    <row r="44396" spans="2:41" x14ac:dyDescent="0.25">
      <c r="B44396" s="6"/>
      <c r="D44396" s="6"/>
      <c r="E44396" s="6"/>
      <c r="F44396" s="6"/>
      <c r="U44396" s="11"/>
      <c r="AO44396" s="11"/>
    </row>
    <row r="44397" spans="2:41" x14ac:dyDescent="0.25">
      <c r="B44397" s="6"/>
      <c r="D44397" s="6"/>
      <c r="E44397" s="6"/>
      <c r="F44397" s="6"/>
      <c r="U44397" s="11"/>
      <c r="AO44397" s="11"/>
    </row>
    <row r="44398" spans="2:41" x14ac:dyDescent="0.25">
      <c r="B44398" s="6"/>
      <c r="D44398" s="6"/>
      <c r="E44398" s="6"/>
      <c r="F44398" s="6"/>
      <c r="U44398" s="11"/>
      <c r="AO44398" s="11"/>
    </row>
    <row r="44399" spans="2:41" x14ac:dyDescent="0.25">
      <c r="B44399" s="6"/>
      <c r="D44399" s="6"/>
      <c r="E44399" s="6"/>
      <c r="F44399" s="6"/>
      <c r="U44399" s="11"/>
      <c r="AO44399" s="11"/>
    </row>
    <row r="44400" spans="2:41" x14ac:dyDescent="0.25">
      <c r="B44400" s="6"/>
      <c r="D44400" s="6"/>
      <c r="E44400" s="6"/>
      <c r="F44400" s="6"/>
      <c r="U44400" s="11"/>
      <c r="AO44400" s="11"/>
    </row>
    <row r="44401" spans="2:41" x14ac:dyDescent="0.25">
      <c r="B44401" s="6"/>
      <c r="D44401" s="6"/>
      <c r="E44401" s="6"/>
      <c r="F44401" s="6"/>
      <c r="U44401" s="11"/>
      <c r="AO44401" s="11"/>
    </row>
    <row r="44402" spans="2:41" x14ac:dyDescent="0.25">
      <c r="B44402" s="6"/>
      <c r="D44402" s="6"/>
      <c r="E44402" s="6"/>
      <c r="F44402" s="6"/>
      <c r="U44402" s="11"/>
      <c r="AO44402" s="11"/>
    </row>
    <row r="44403" spans="2:41" x14ac:dyDescent="0.25">
      <c r="B44403" s="6"/>
      <c r="D44403" s="6"/>
      <c r="E44403" s="6"/>
      <c r="F44403" s="6"/>
      <c r="U44403" s="11"/>
      <c r="AO44403" s="11"/>
    </row>
    <row r="44404" spans="2:41" x14ac:dyDescent="0.25">
      <c r="B44404" s="6"/>
      <c r="D44404" s="6"/>
      <c r="E44404" s="6"/>
      <c r="F44404" s="6"/>
      <c r="U44404" s="11"/>
      <c r="AO44404" s="11"/>
    </row>
    <row r="44405" spans="2:41" x14ac:dyDescent="0.25">
      <c r="B44405" s="6"/>
      <c r="D44405" s="6"/>
      <c r="E44405" s="6"/>
      <c r="F44405" s="6"/>
      <c r="U44405" s="11"/>
      <c r="AO44405" s="11"/>
    </row>
    <row r="44406" spans="2:41" x14ac:dyDescent="0.25">
      <c r="B44406" s="6"/>
      <c r="D44406" s="6"/>
      <c r="E44406" s="6"/>
      <c r="F44406" s="6"/>
      <c r="U44406" s="11"/>
      <c r="AO44406" s="11"/>
    </row>
    <row r="44407" spans="2:41" x14ac:dyDescent="0.25">
      <c r="B44407" s="6"/>
      <c r="D44407" s="6"/>
      <c r="E44407" s="6"/>
      <c r="F44407" s="6"/>
      <c r="U44407" s="11"/>
      <c r="AO44407" s="11"/>
    </row>
    <row r="44408" spans="2:41" x14ac:dyDescent="0.25">
      <c r="B44408" s="6"/>
      <c r="D44408" s="6"/>
      <c r="E44408" s="6"/>
      <c r="F44408" s="6"/>
      <c r="U44408" s="11"/>
      <c r="AO44408" s="11"/>
    </row>
    <row r="44409" spans="2:41" x14ac:dyDescent="0.25">
      <c r="B44409" s="6"/>
      <c r="D44409" s="6"/>
      <c r="E44409" s="6"/>
      <c r="F44409" s="6"/>
      <c r="U44409" s="11"/>
      <c r="AO44409" s="11"/>
    </row>
    <row r="44410" spans="2:41" x14ac:dyDescent="0.25">
      <c r="B44410" s="6"/>
      <c r="D44410" s="6"/>
      <c r="E44410" s="6"/>
      <c r="F44410" s="6"/>
      <c r="U44410" s="11"/>
      <c r="AO44410" s="11"/>
    </row>
    <row r="44411" spans="2:41" x14ac:dyDescent="0.25">
      <c r="B44411" s="6"/>
      <c r="D44411" s="6"/>
      <c r="E44411" s="6"/>
      <c r="F44411" s="6"/>
      <c r="U44411" s="11"/>
      <c r="AO44411" s="11"/>
    </row>
    <row r="44412" spans="2:41" x14ac:dyDescent="0.25">
      <c r="B44412" s="6"/>
      <c r="D44412" s="6"/>
      <c r="E44412" s="6"/>
      <c r="F44412" s="6"/>
      <c r="U44412" s="11"/>
      <c r="AO44412" s="11"/>
    </row>
    <row r="44413" spans="2:41" x14ac:dyDescent="0.25">
      <c r="B44413" s="6"/>
      <c r="D44413" s="6"/>
      <c r="E44413" s="6"/>
      <c r="F44413" s="6"/>
      <c r="U44413" s="11"/>
      <c r="AO44413" s="11"/>
    </row>
    <row r="44414" spans="2:41" x14ac:dyDescent="0.25">
      <c r="B44414" s="6"/>
      <c r="D44414" s="6"/>
      <c r="E44414" s="6"/>
      <c r="F44414" s="6"/>
      <c r="U44414" s="11"/>
      <c r="AO44414" s="11"/>
    </row>
    <row r="44415" spans="2:41" x14ac:dyDescent="0.25">
      <c r="B44415" s="6"/>
      <c r="D44415" s="6"/>
      <c r="E44415" s="6"/>
      <c r="F44415" s="6"/>
      <c r="U44415" s="11"/>
      <c r="AO44415" s="11"/>
    </row>
    <row r="44416" spans="2:41" x14ac:dyDescent="0.25">
      <c r="B44416" s="6"/>
      <c r="D44416" s="6"/>
      <c r="E44416" s="6"/>
      <c r="F44416" s="6"/>
      <c r="U44416" s="11"/>
      <c r="AO44416" s="11"/>
    </row>
    <row r="44417" spans="2:41" x14ac:dyDescent="0.25">
      <c r="B44417" s="6"/>
      <c r="D44417" s="6"/>
      <c r="E44417" s="6"/>
      <c r="F44417" s="6"/>
      <c r="U44417" s="11"/>
      <c r="AO44417" s="11"/>
    </row>
    <row r="44418" spans="2:41" x14ac:dyDescent="0.25">
      <c r="B44418" s="6"/>
      <c r="D44418" s="6"/>
      <c r="E44418" s="6"/>
      <c r="F44418" s="6"/>
      <c r="U44418" s="11"/>
      <c r="AO44418" s="11"/>
    </row>
    <row r="44419" spans="2:41" x14ac:dyDescent="0.25">
      <c r="B44419" s="6"/>
      <c r="D44419" s="6"/>
      <c r="E44419" s="6"/>
      <c r="F44419" s="6"/>
      <c r="U44419" s="11"/>
      <c r="AO44419" s="11"/>
    </row>
    <row r="44420" spans="2:41" x14ac:dyDescent="0.25">
      <c r="B44420" s="6"/>
      <c r="D44420" s="6"/>
      <c r="E44420" s="6"/>
      <c r="F44420" s="6"/>
      <c r="U44420" s="11"/>
      <c r="AO44420" s="11"/>
    </row>
    <row r="44421" spans="2:41" x14ac:dyDescent="0.25">
      <c r="B44421" s="6"/>
      <c r="D44421" s="6"/>
      <c r="E44421" s="6"/>
      <c r="F44421" s="6"/>
      <c r="U44421" s="11"/>
      <c r="AO44421" s="11"/>
    </row>
    <row r="44422" spans="2:41" x14ac:dyDescent="0.25">
      <c r="B44422" s="6"/>
      <c r="D44422" s="6"/>
      <c r="E44422" s="6"/>
      <c r="F44422" s="6"/>
      <c r="U44422" s="11"/>
      <c r="AO44422" s="11"/>
    </row>
    <row r="44423" spans="2:41" x14ac:dyDescent="0.25">
      <c r="B44423" s="6"/>
      <c r="D44423" s="6"/>
      <c r="E44423" s="6"/>
      <c r="F44423" s="6"/>
      <c r="U44423" s="11"/>
      <c r="AO44423" s="11"/>
    </row>
    <row r="44424" spans="2:41" x14ac:dyDescent="0.25">
      <c r="B44424" s="6"/>
      <c r="D44424" s="6"/>
      <c r="E44424" s="6"/>
      <c r="F44424" s="6"/>
      <c r="U44424" s="11"/>
      <c r="AO44424" s="11"/>
    </row>
    <row r="44425" spans="2:41" x14ac:dyDescent="0.25">
      <c r="B44425" s="6"/>
      <c r="D44425" s="6"/>
      <c r="E44425" s="6"/>
      <c r="F44425" s="6"/>
      <c r="U44425" s="11"/>
      <c r="AO44425" s="11"/>
    </row>
    <row r="44426" spans="2:41" x14ac:dyDescent="0.25">
      <c r="B44426" s="6"/>
      <c r="D44426" s="6"/>
      <c r="E44426" s="6"/>
      <c r="F44426" s="6"/>
      <c r="U44426" s="11"/>
      <c r="AO44426" s="11"/>
    </row>
    <row r="44427" spans="2:41" x14ac:dyDescent="0.25">
      <c r="B44427" s="6"/>
      <c r="D44427" s="6"/>
      <c r="E44427" s="6"/>
      <c r="F44427" s="6"/>
      <c r="U44427" s="11"/>
      <c r="AO44427" s="11"/>
    </row>
    <row r="44428" spans="2:41" x14ac:dyDescent="0.25">
      <c r="B44428" s="6"/>
      <c r="D44428" s="6"/>
      <c r="E44428" s="6"/>
      <c r="F44428" s="6"/>
      <c r="U44428" s="11"/>
      <c r="AO44428" s="11"/>
    </row>
    <row r="44429" spans="2:41" x14ac:dyDescent="0.25">
      <c r="B44429" s="6"/>
      <c r="D44429" s="6"/>
      <c r="E44429" s="6"/>
      <c r="F44429" s="6"/>
      <c r="U44429" s="11"/>
      <c r="AO44429" s="11"/>
    </row>
    <row r="44430" spans="2:41" x14ac:dyDescent="0.25">
      <c r="B44430" s="6"/>
      <c r="D44430" s="6"/>
      <c r="E44430" s="6"/>
      <c r="F44430" s="6"/>
      <c r="U44430" s="11"/>
      <c r="AO44430" s="11"/>
    </row>
    <row r="44431" spans="2:41" x14ac:dyDescent="0.25">
      <c r="B44431" s="6"/>
      <c r="D44431" s="6"/>
      <c r="E44431" s="6"/>
      <c r="F44431" s="6"/>
      <c r="U44431" s="11"/>
      <c r="AO44431" s="11"/>
    </row>
    <row r="44432" spans="2:41" x14ac:dyDescent="0.25">
      <c r="B44432" s="6"/>
      <c r="D44432" s="6"/>
      <c r="E44432" s="6"/>
      <c r="F44432" s="6"/>
      <c r="U44432" s="11"/>
      <c r="AO44432" s="11"/>
    </row>
    <row r="44433" spans="2:41" x14ac:dyDescent="0.25">
      <c r="B44433" s="6"/>
      <c r="D44433" s="6"/>
      <c r="E44433" s="6"/>
      <c r="F44433" s="6"/>
      <c r="U44433" s="11"/>
      <c r="AO44433" s="11"/>
    </row>
    <row r="44434" spans="2:41" x14ac:dyDescent="0.25">
      <c r="B44434" s="6"/>
      <c r="D44434" s="6"/>
      <c r="E44434" s="6"/>
      <c r="F44434" s="6"/>
      <c r="U44434" s="11"/>
      <c r="AO44434" s="11"/>
    </row>
    <row r="44435" spans="2:41" x14ac:dyDescent="0.25">
      <c r="B44435" s="6"/>
      <c r="D44435" s="6"/>
      <c r="E44435" s="6"/>
      <c r="F44435" s="6"/>
      <c r="U44435" s="11"/>
      <c r="AO44435" s="11"/>
    </row>
    <row r="44436" spans="2:41" x14ac:dyDescent="0.25">
      <c r="B44436" s="6"/>
      <c r="D44436" s="6"/>
      <c r="E44436" s="6"/>
      <c r="F44436" s="6"/>
      <c r="U44436" s="11"/>
      <c r="AO44436" s="11"/>
    </row>
    <row r="44437" spans="2:41" x14ac:dyDescent="0.25">
      <c r="B44437" s="6"/>
      <c r="D44437" s="6"/>
      <c r="E44437" s="6"/>
      <c r="F44437" s="6"/>
      <c r="U44437" s="11"/>
      <c r="AO44437" s="11"/>
    </row>
    <row r="44438" spans="2:41" x14ac:dyDescent="0.25">
      <c r="B44438" s="6"/>
      <c r="D44438" s="6"/>
      <c r="E44438" s="6"/>
      <c r="F44438" s="6"/>
      <c r="U44438" s="11"/>
      <c r="AO44438" s="11"/>
    </row>
    <row r="44439" spans="2:41" x14ac:dyDescent="0.25">
      <c r="B44439" s="6"/>
      <c r="D44439" s="6"/>
      <c r="E44439" s="6"/>
      <c r="F44439" s="6"/>
      <c r="U44439" s="11"/>
      <c r="AO44439" s="11"/>
    </row>
    <row r="44440" spans="2:41" x14ac:dyDescent="0.25">
      <c r="B44440" s="6"/>
      <c r="D44440" s="6"/>
      <c r="E44440" s="6"/>
      <c r="F44440" s="6"/>
      <c r="U44440" s="11"/>
      <c r="AO44440" s="11"/>
    </row>
    <row r="44441" spans="2:41" x14ac:dyDescent="0.25">
      <c r="B44441" s="6"/>
      <c r="D44441" s="6"/>
      <c r="E44441" s="6"/>
      <c r="F44441" s="6"/>
      <c r="U44441" s="11"/>
      <c r="AO44441" s="11"/>
    </row>
    <row r="44442" spans="2:41" x14ac:dyDescent="0.25">
      <c r="B44442" s="6"/>
      <c r="D44442" s="6"/>
      <c r="E44442" s="6"/>
      <c r="F44442" s="6"/>
      <c r="U44442" s="11"/>
      <c r="AO44442" s="11"/>
    </row>
    <row r="44443" spans="2:41" x14ac:dyDescent="0.25">
      <c r="B44443" s="6"/>
      <c r="D44443" s="6"/>
      <c r="E44443" s="6"/>
      <c r="F44443" s="6"/>
      <c r="U44443" s="11"/>
      <c r="AO44443" s="11"/>
    </row>
    <row r="44444" spans="2:41" x14ac:dyDescent="0.25">
      <c r="B44444" s="6"/>
      <c r="D44444" s="6"/>
      <c r="E44444" s="6"/>
      <c r="F44444" s="6"/>
      <c r="U44444" s="11"/>
      <c r="AO44444" s="11"/>
    </row>
    <row r="44445" spans="2:41" x14ac:dyDescent="0.25">
      <c r="B44445" s="6"/>
      <c r="D44445" s="6"/>
      <c r="E44445" s="6"/>
      <c r="F44445" s="6"/>
      <c r="U44445" s="11"/>
      <c r="AO44445" s="11"/>
    </row>
    <row r="44446" spans="2:41" x14ac:dyDescent="0.25">
      <c r="B44446" s="6"/>
      <c r="D44446" s="6"/>
      <c r="E44446" s="6"/>
      <c r="F44446" s="6"/>
      <c r="U44446" s="11"/>
      <c r="AO44446" s="11"/>
    </row>
    <row r="44447" spans="2:41" x14ac:dyDescent="0.25">
      <c r="B44447" s="6"/>
      <c r="D44447" s="6"/>
      <c r="E44447" s="6"/>
      <c r="F44447" s="6"/>
      <c r="U44447" s="11"/>
      <c r="AO44447" s="11"/>
    </row>
    <row r="44448" spans="2:41" x14ac:dyDescent="0.25">
      <c r="B44448" s="6"/>
      <c r="D44448" s="6"/>
      <c r="E44448" s="6"/>
      <c r="F44448" s="6"/>
      <c r="U44448" s="11"/>
      <c r="AO44448" s="11"/>
    </row>
    <row r="44449" spans="2:41" x14ac:dyDescent="0.25">
      <c r="B44449" s="6"/>
      <c r="D44449" s="6"/>
      <c r="E44449" s="6"/>
      <c r="F44449" s="6"/>
      <c r="U44449" s="11"/>
      <c r="AO44449" s="11"/>
    </row>
    <row r="44450" spans="2:41" x14ac:dyDescent="0.25">
      <c r="B44450" s="6"/>
      <c r="D44450" s="6"/>
      <c r="E44450" s="6"/>
      <c r="F44450" s="6"/>
      <c r="U44450" s="11"/>
      <c r="AO44450" s="11"/>
    </row>
    <row r="44451" spans="2:41" x14ac:dyDescent="0.25">
      <c r="B44451" s="6"/>
      <c r="D44451" s="6"/>
      <c r="E44451" s="6"/>
      <c r="F44451" s="6"/>
      <c r="U44451" s="11"/>
      <c r="AO44451" s="11"/>
    </row>
    <row r="44452" spans="2:41" x14ac:dyDescent="0.25">
      <c r="B44452" s="6"/>
      <c r="D44452" s="6"/>
      <c r="E44452" s="6"/>
      <c r="F44452" s="6"/>
      <c r="U44452" s="11"/>
      <c r="AO44452" s="11"/>
    </row>
    <row r="44453" spans="2:41" x14ac:dyDescent="0.25">
      <c r="B44453" s="6"/>
      <c r="D44453" s="6"/>
      <c r="E44453" s="6"/>
      <c r="F44453" s="6"/>
      <c r="U44453" s="11"/>
      <c r="AO44453" s="11"/>
    </row>
    <row r="44454" spans="2:41" x14ac:dyDescent="0.25">
      <c r="B44454" s="6"/>
      <c r="D44454" s="6"/>
      <c r="E44454" s="6"/>
      <c r="F44454" s="6"/>
      <c r="U44454" s="11"/>
      <c r="AO44454" s="11"/>
    </row>
    <row r="44455" spans="2:41" x14ac:dyDescent="0.25">
      <c r="B44455" s="6"/>
      <c r="D44455" s="6"/>
      <c r="E44455" s="6"/>
      <c r="F44455" s="6"/>
      <c r="U44455" s="11"/>
      <c r="AO44455" s="11"/>
    </row>
    <row r="44456" spans="2:41" x14ac:dyDescent="0.25">
      <c r="B44456" s="6"/>
      <c r="D44456" s="6"/>
      <c r="E44456" s="6"/>
      <c r="F44456" s="6"/>
      <c r="U44456" s="11"/>
      <c r="AO44456" s="11"/>
    </row>
    <row r="44457" spans="2:41" x14ac:dyDescent="0.25">
      <c r="B44457" s="6"/>
      <c r="D44457" s="6"/>
      <c r="E44457" s="6"/>
      <c r="F44457" s="6"/>
      <c r="U44457" s="11"/>
      <c r="AO44457" s="11"/>
    </row>
    <row r="44458" spans="2:41" x14ac:dyDescent="0.25">
      <c r="B44458" s="6"/>
      <c r="D44458" s="6"/>
      <c r="E44458" s="6"/>
      <c r="F44458" s="6"/>
      <c r="U44458" s="11"/>
      <c r="AO44458" s="11"/>
    </row>
    <row r="44459" spans="2:41" x14ac:dyDescent="0.25">
      <c r="B44459" s="6"/>
      <c r="D44459" s="6"/>
      <c r="E44459" s="6"/>
      <c r="F44459" s="6"/>
      <c r="U44459" s="11"/>
      <c r="AO44459" s="11"/>
    </row>
    <row r="44460" spans="2:41" x14ac:dyDescent="0.25">
      <c r="B44460" s="6"/>
      <c r="D44460" s="6"/>
      <c r="E44460" s="6"/>
      <c r="F44460" s="6"/>
      <c r="U44460" s="11"/>
      <c r="AO44460" s="11"/>
    </row>
    <row r="44461" spans="2:41" x14ac:dyDescent="0.25">
      <c r="B44461" s="6"/>
      <c r="D44461" s="6"/>
      <c r="E44461" s="6"/>
      <c r="F44461" s="6"/>
      <c r="U44461" s="11"/>
      <c r="AO44461" s="11"/>
    </row>
    <row r="44462" spans="2:41" x14ac:dyDescent="0.25">
      <c r="B44462" s="6"/>
      <c r="D44462" s="6"/>
      <c r="E44462" s="6"/>
      <c r="F44462" s="6"/>
      <c r="U44462" s="11"/>
      <c r="AO44462" s="11"/>
    </row>
    <row r="44463" spans="2:41" x14ac:dyDescent="0.25">
      <c r="B44463" s="6"/>
      <c r="D44463" s="6"/>
      <c r="E44463" s="6"/>
      <c r="F44463" s="6"/>
      <c r="U44463" s="11"/>
      <c r="AO44463" s="11"/>
    </row>
    <row r="44464" spans="2:41" x14ac:dyDescent="0.25">
      <c r="B44464" s="6"/>
      <c r="D44464" s="6"/>
      <c r="E44464" s="6"/>
      <c r="F44464" s="6"/>
      <c r="U44464" s="11"/>
      <c r="AO44464" s="11"/>
    </row>
    <row r="44465" spans="2:41" x14ac:dyDescent="0.25">
      <c r="B44465" s="6"/>
      <c r="D44465" s="6"/>
      <c r="E44465" s="6"/>
      <c r="F44465" s="6"/>
      <c r="U44465" s="11"/>
      <c r="AO44465" s="11"/>
    </row>
    <row r="44466" spans="2:41" x14ac:dyDescent="0.25">
      <c r="B44466" s="6"/>
      <c r="D44466" s="6"/>
      <c r="E44466" s="6"/>
      <c r="F44466" s="6"/>
      <c r="U44466" s="11"/>
      <c r="AO44466" s="11"/>
    </row>
    <row r="44467" spans="2:41" x14ac:dyDescent="0.25">
      <c r="B44467" s="6"/>
      <c r="D44467" s="6"/>
      <c r="E44467" s="6"/>
      <c r="F44467" s="6"/>
      <c r="U44467" s="11"/>
      <c r="AO44467" s="11"/>
    </row>
    <row r="44468" spans="2:41" x14ac:dyDescent="0.25">
      <c r="B44468" s="6"/>
      <c r="D44468" s="6"/>
      <c r="E44468" s="6"/>
      <c r="F44468" s="6"/>
      <c r="U44468" s="11"/>
      <c r="AO44468" s="11"/>
    </row>
    <row r="44469" spans="2:41" x14ac:dyDescent="0.25">
      <c r="B44469" s="6"/>
      <c r="D44469" s="6"/>
      <c r="E44469" s="6"/>
      <c r="F44469" s="6"/>
      <c r="U44469" s="11"/>
      <c r="AO44469" s="11"/>
    </row>
    <row r="44470" spans="2:41" x14ac:dyDescent="0.25">
      <c r="B44470" s="6"/>
      <c r="D44470" s="6"/>
      <c r="E44470" s="6"/>
      <c r="F44470" s="6"/>
      <c r="U44470" s="11"/>
      <c r="AO44470" s="11"/>
    </row>
    <row r="44471" spans="2:41" x14ac:dyDescent="0.25">
      <c r="B44471" s="6"/>
      <c r="D44471" s="6"/>
      <c r="E44471" s="6"/>
      <c r="F44471" s="6"/>
      <c r="U44471" s="11"/>
      <c r="AO44471" s="11"/>
    </row>
    <row r="44472" spans="2:41" x14ac:dyDescent="0.25">
      <c r="B44472" s="6"/>
      <c r="D44472" s="6"/>
      <c r="E44472" s="6"/>
      <c r="F44472" s="6"/>
      <c r="U44472" s="11"/>
      <c r="AO44472" s="11"/>
    </row>
    <row r="44473" spans="2:41" x14ac:dyDescent="0.25">
      <c r="B44473" s="6"/>
      <c r="D44473" s="6"/>
      <c r="E44473" s="6"/>
      <c r="F44473" s="6"/>
      <c r="U44473" s="11"/>
      <c r="AO44473" s="11"/>
    </row>
    <row r="44474" spans="2:41" x14ac:dyDescent="0.25">
      <c r="B44474" s="6"/>
      <c r="D44474" s="6"/>
      <c r="E44474" s="6"/>
      <c r="F44474" s="6"/>
      <c r="U44474" s="11"/>
      <c r="AO44474" s="11"/>
    </row>
    <row r="44475" spans="2:41" x14ac:dyDescent="0.25">
      <c r="B44475" s="6"/>
      <c r="D44475" s="6"/>
      <c r="E44475" s="6"/>
      <c r="F44475" s="6"/>
      <c r="U44475" s="11"/>
      <c r="AO44475" s="11"/>
    </row>
    <row r="44476" spans="2:41" x14ac:dyDescent="0.25">
      <c r="B44476" s="6"/>
      <c r="D44476" s="6"/>
      <c r="E44476" s="6"/>
      <c r="F44476" s="6"/>
      <c r="U44476" s="11"/>
      <c r="AO44476" s="11"/>
    </row>
    <row r="44477" spans="2:41" x14ac:dyDescent="0.25">
      <c r="B44477" s="6"/>
      <c r="D44477" s="6"/>
      <c r="E44477" s="6"/>
      <c r="F44477" s="6"/>
      <c r="U44477" s="11"/>
      <c r="AO44477" s="11"/>
    </row>
    <row r="44478" spans="2:41" x14ac:dyDescent="0.25">
      <c r="B44478" s="6"/>
      <c r="D44478" s="6"/>
      <c r="E44478" s="6"/>
      <c r="F44478" s="6"/>
      <c r="U44478" s="11"/>
      <c r="AO44478" s="11"/>
    </row>
    <row r="44479" spans="2:41" x14ac:dyDescent="0.25">
      <c r="B44479" s="6"/>
      <c r="D44479" s="6"/>
      <c r="E44479" s="6"/>
      <c r="F44479" s="6"/>
      <c r="U44479" s="11"/>
      <c r="AO44479" s="11"/>
    </row>
    <row r="44480" spans="2:41" x14ac:dyDescent="0.25">
      <c r="B44480" s="6"/>
      <c r="D44480" s="6"/>
      <c r="E44480" s="6"/>
      <c r="F44480" s="6"/>
      <c r="U44480" s="11"/>
      <c r="AO44480" s="11"/>
    </row>
    <row r="44481" spans="2:41" x14ac:dyDescent="0.25">
      <c r="B44481" s="6"/>
      <c r="D44481" s="6"/>
      <c r="E44481" s="6"/>
      <c r="F44481" s="6"/>
      <c r="U44481" s="11"/>
      <c r="AO44481" s="11"/>
    </row>
    <row r="44482" spans="2:41" x14ac:dyDescent="0.25">
      <c r="B44482" s="6"/>
      <c r="D44482" s="6"/>
      <c r="E44482" s="6"/>
      <c r="F44482" s="6"/>
      <c r="U44482" s="11"/>
      <c r="AO44482" s="11"/>
    </row>
    <row r="44483" spans="2:41" x14ac:dyDescent="0.25">
      <c r="B44483" s="6"/>
      <c r="D44483" s="6"/>
      <c r="E44483" s="6"/>
      <c r="F44483" s="6"/>
      <c r="U44483" s="11"/>
      <c r="AO44483" s="11"/>
    </row>
    <row r="44484" spans="2:41" x14ac:dyDescent="0.25">
      <c r="B44484" s="6"/>
      <c r="D44484" s="6"/>
      <c r="E44484" s="6"/>
      <c r="F44484" s="6"/>
      <c r="U44484" s="11"/>
      <c r="AO44484" s="11"/>
    </row>
    <row r="44485" spans="2:41" x14ac:dyDescent="0.25">
      <c r="B44485" s="6"/>
      <c r="D44485" s="6"/>
      <c r="E44485" s="6"/>
      <c r="F44485" s="6"/>
      <c r="U44485" s="11"/>
      <c r="AO44485" s="11"/>
    </row>
    <row r="44486" spans="2:41" x14ac:dyDescent="0.25">
      <c r="B44486" s="6"/>
      <c r="D44486" s="6"/>
      <c r="E44486" s="6"/>
      <c r="F44486" s="6"/>
      <c r="U44486" s="11"/>
      <c r="AO44486" s="11"/>
    </row>
    <row r="44487" spans="2:41" x14ac:dyDescent="0.25">
      <c r="B44487" s="6"/>
      <c r="D44487" s="6"/>
      <c r="E44487" s="6"/>
      <c r="F44487" s="6"/>
      <c r="U44487" s="11"/>
      <c r="AO44487" s="11"/>
    </row>
    <row r="44488" spans="2:41" x14ac:dyDescent="0.25">
      <c r="B44488" s="6"/>
      <c r="D44488" s="6"/>
      <c r="E44488" s="6"/>
      <c r="F44488" s="6"/>
      <c r="U44488" s="11"/>
      <c r="AO44488" s="11"/>
    </row>
    <row r="44489" spans="2:41" x14ac:dyDescent="0.25">
      <c r="B44489" s="6"/>
      <c r="D44489" s="6"/>
      <c r="E44489" s="6"/>
      <c r="F44489" s="6"/>
      <c r="U44489" s="11"/>
      <c r="AO44489" s="11"/>
    </row>
    <row r="44490" spans="2:41" x14ac:dyDescent="0.25">
      <c r="B44490" s="6"/>
      <c r="D44490" s="6"/>
      <c r="E44490" s="6"/>
      <c r="F44490" s="6"/>
      <c r="U44490" s="11"/>
      <c r="AO44490" s="11"/>
    </row>
    <row r="44491" spans="2:41" x14ac:dyDescent="0.25">
      <c r="B44491" s="6"/>
      <c r="D44491" s="6"/>
      <c r="E44491" s="6"/>
      <c r="F44491" s="6"/>
      <c r="U44491" s="11"/>
      <c r="AO44491" s="11"/>
    </row>
    <row r="44492" spans="2:41" x14ac:dyDescent="0.25">
      <c r="B44492" s="6"/>
      <c r="D44492" s="6"/>
      <c r="E44492" s="6"/>
      <c r="F44492" s="6"/>
      <c r="U44492" s="11"/>
      <c r="AO44492" s="11"/>
    </row>
    <row r="44493" spans="2:41" x14ac:dyDescent="0.25">
      <c r="B44493" s="6"/>
      <c r="D44493" s="6"/>
      <c r="E44493" s="6"/>
      <c r="F44493" s="6"/>
      <c r="U44493" s="11"/>
      <c r="AO44493" s="11"/>
    </row>
    <row r="44494" spans="2:41" x14ac:dyDescent="0.25">
      <c r="B44494" s="6"/>
      <c r="D44494" s="6"/>
      <c r="E44494" s="6"/>
      <c r="F44494" s="6"/>
      <c r="U44494" s="11"/>
      <c r="AO44494" s="11"/>
    </row>
    <row r="44495" spans="2:41" x14ac:dyDescent="0.25">
      <c r="B44495" s="6"/>
      <c r="D44495" s="6"/>
      <c r="E44495" s="6"/>
      <c r="F44495" s="6"/>
      <c r="U44495" s="11"/>
      <c r="AO44495" s="11"/>
    </row>
    <row r="44496" spans="2:41" x14ac:dyDescent="0.25">
      <c r="B44496" s="6"/>
      <c r="D44496" s="6"/>
      <c r="E44496" s="6"/>
      <c r="F44496" s="6"/>
      <c r="U44496" s="11"/>
      <c r="AO44496" s="11"/>
    </row>
    <row r="44497" spans="2:41" x14ac:dyDescent="0.25">
      <c r="B44497" s="6"/>
      <c r="D44497" s="6"/>
      <c r="E44497" s="6"/>
      <c r="F44497" s="6"/>
      <c r="U44497" s="11"/>
      <c r="AO44497" s="11"/>
    </row>
    <row r="44498" spans="2:41" x14ac:dyDescent="0.25">
      <c r="B44498" s="6"/>
      <c r="D44498" s="6"/>
      <c r="E44498" s="6"/>
      <c r="F44498" s="6"/>
      <c r="U44498" s="11"/>
      <c r="AO44498" s="11"/>
    </row>
    <row r="44499" spans="2:41" x14ac:dyDescent="0.25">
      <c r="B44499" s="6"/>
      <c r="D44499" s="6"/>
      <c r="E44499" s="6"/>
      <c r="F44499" s="6"/>
      <c r="U44499" s="11"/>
      <c r="AO44499" s="11"/>
    </row>
    <row r="44500" spans="2:41" x14ac:dyDescent="0.25">
      <c r="B44500" s="6"/>
      <c r="D44500" s="6"/>
      <c r="E44500" s="6"/>
      <c r="F44500" s="6"/>
      <c r="U44500" s="11"/>
      <c r="AO44500" s="11"/>
    </row>
    <row r="44501" spans="2:41" x14ac:dyDescent="0.25">
      <c r="B44501" s="6"/>
      <c r="D44501" s="6"/>
      <c r="E44501" s="6"/>
      <c r="F44501" s="6"/>
      <c r="U44501" s="11"/>
      <c r="AO44501" s="11"/>
    </row>
    <row r="44502" spans="2:41" x14ac:dyDescent="0.25">
      <c r="B44502" s="6"/>
      <c r="D44502" s="6"/>
      <c r="E44502" s="6"/>
      <c r="F44502" s="6"/>
      <c r="U44502" s="11"/>
      <c r="AO44502" s="11"/>
    </row>
    <row r="44503" spans="2:41" x14ac:dyDescent="0.25">
      <c r="B44503" s="6"/>
      <c r="D44503" s="6"/>
      <c r="E44503" s="6"/>
      <c r="F44503" s="6"/>
      <c r="U44503" s="11"/>
      <c r="AO44503" s="11"/>
    </row>
    <row r="44504" spans="2:41" x14ac:dyDescent="0.25">
      <c r="B44504" s="6"/>
      <c r="D44504" s="6"/>
      <c r="E44504" s="6"/>
      <c r="F44504" s="6"/>
      <c r="U44504" s="11"/>
      <c r="AO44504" s="11"/>
    </row>
    <row r="44505" spans="2:41" x14ac:dyDescent="0.25">
      <c r="B44505" s="6"/>
      <c r="D44505" s="6"/>
      <c r="E44505" s="6"/>
      <c r="F44505" s="6"/>
      <c r="U44505" s="11"/>
      <c r="AO44505" s="11"/>
    </row>
    <row r="44506" spans="2:41" x14ac:dyDescent="0.25">
      <c r="B44506" s="6"/>
      <c r="D44506" s="6"/>
      <c r="E44506" s="6"/>
      <c r="F44506" s="6"/>
      <c r="U44506" s="11"/>
      <c r="AO44506" s="11"/>
    </row>
    <row r="44507" spans="2:41" x14ac:dyDescent="0.25">
      <c r="B44507" s="6"/>
      <c r="D44507" s="6"/>
      <c r="E44507" s="6"/>
      <c r="F44507" s="6"/>
      <c r="U44507" s="11"/>
      <c r="AO44507" s="11"/>
    </row>
    <row r="44508" spans="2:41" x14ac:dyDescent="0.25">
      <c r="B44508" s="6"/>
      <c r="D44508" s="6"/>
      <c r="E44508" s="6"/>
      <c r="F44508" s="6"/>
      <c r="U44508" s="11"/>
      <c r="AO44508" s="11"/>
    </row>
    <row r="44509" spans="2:41" x14ac:dyDescent="0.25">
      <c r="B44509" s="6"/>
      <c r="D44509" s="6"/>
      <c r="E44509" s="6"/>
      <c r="F44509" s="6"/>
      <c r="U44509" s="11"/>
      <c r="AO44509" s="11"/>
    </row>
    <row r="44510" spans="2:41" x14ac:dyDescent="0.25">
      <c r="B44510" s="6"/>
      <c r="D44510" s="6"/>
      <c r="E44510" s="6"/>
      <c r="F44510" s="6"/>
      <c r="U44510" s="11"/>
      <c r="AO44510" s="11"/>
    </row>
    <row r="44511" spans="2:41" x14ac:dyDescent="0.25">
      <c r="B44511" s="6"/>
      <c r="D44511" s="6"/>
      <c r="E44511" s="6"/>
      <c r="F44511" s="6"/>
      <c r="U44511" s="11"/>
      <c r="AO44511" s="11"/>
    </row>
    <row r="44512" spans="2:41" x14ac:dyDescent="0.25">
      <c r="B44512" s="6"/>
      <c r="D44512" s="6"/>
      <c r="E44512" s="6"/>
      <c r="F44512" s="6"/>
      <c r="U44512" s="11"/>
      <c r="AO44512" s="11"/>
    </row>
    <row r="44513" spans="2:41" x14ac:dyDescent="0.25">
      <c r="B44513" s="6"/>
      <c r="D44513" s="6"/>
      <c r="E44513" s="6"/>
      <c r="F44513" s="6"/>
      <c r="U44513" s="11"/>
      <c r="AO44513" s="11"/>
    </row>
    <row r="44514" spans="2:41" x14ac:dyDescent="0.25">
      <c r="B44514" s="6"/>
      <c r="D44514" s="6"/>
      <c r="E44514" s="6"/>
      <c r="F44514" s="6"/>
      <c r="U44514" s="11"/>
      <c r="AO44514" s="11"/>
    </row>
    <row r="44515" spans="2:41" x14ac:dyDescent="0.25">
      <c r="B44515" s="6"/>
      <c r="D44515" s="6"/>
      <c r="E44515" s="6"/>
      <c r="F44515" s="6"/>
      <c r="U44515" s="11"/>
      <c r="AO44515" s="11"/>
    </row>
    <row r="44516" spans="2:41" x14ac:dyDescent="0.25">
      <c r="B44516" s="6"/>
      <c r="D44516" s="6"/>
      <c r="E44516" s="6"/>
      <c r="F44516" s="6"/>
      <c r="U44516" s="11"/>
      <c r="AO44516" s="11"/>
    </row>
    <row r="44517" spans="2:41" x14ac:dyDescent="0.25">
      <c r="B44517" s="6"/>
      <c r="D44517" s="6"/>
      <c r="E44517" s="6"/>
      <c r="F44517" s="6"/>
      <c r="U44517" s="11"/>
      <c r="AO44517" s="11"/>
    </row>
    <row r="44518" spans="2:41" x14ac:dyDescent="0.25">
      <c r="B44518" s="6"/>
      <c r="D44518" s="6"/>
      <c r="E44518" s="6"/>
      <c r="F44518" s="6"/>
      <c r="U44518" s="11"/>
      <c r="AO44518" s="11"/>
    </row>
    <row r="44519" spans="2:41" x14ac:dyDescent="0.25">
      <c r="B44519" s="6"/>
      <c r="D44519" s="6"/>
      <c r="E44519" s="6"/>
      <c r="F44519" s="6"/>
      <c r="U44519" s="11"/>
      <c r="AO44519" s="11"/>
    </row>
    <row r="44520" spans="2:41" x14ac:dyDescent="0.25">
      <c r="B44520" s="6"/>
      <c r="D44520" s="6"/>
      <c r="E44520" s="6"/>
      <c r="F44520" s="6"/>
      <c r="U44520" s="11"/>
      <c r="AO44520" s="11"/>
    </row>
    <row r="44521" spans="2:41" x14ac:dyDescent="0.25">
      <c r="B44521" s="6"/>
      <c r="D44521" s="6"/>
      <c r="E44521" s="6"/>
      <c r="F44521" s="6"/>
      <c r="U44521" s="11"/>
      <c r="AO44521" s="11"/>
    </row>
    <row r="44522" spans="2:41" x14ac:dyDescent="0.25">
      <c r="B44522" s="6"/>
      <c r="D44522" s="6"/>
      <c r="E44522" s="6"/>
      <c r="F44522" s="6"/>
      <c r="U44522" s="11"/>
      <c r="AO44522" s="11"/>
    </row>
    <row r="44523" spans="2:41" x14ac:dyDescent="0.25">
      <c r="B44523" s="6"/>
      <c r="D44523" s="6"/>
      <c r="E44523" s="6"/>
      <c r="F44523" s="6"/>
      <c r="U44523" s="11"/>
      <c r="AO44523" s="11"/>
    </row>
    <row r="44524" spans="2:41" x14ac:dyDescent="0.25">
      <c r="B44524" s="6"/>
      <c r="D44524" s="6"/>
      <c r="E44524" s="6"/>
      <c r="F44524" s="6"/>
      <c r="U44524" s="11"/>
      <c r="AO44524" s="11"/>
    </row>
    <row r="44525" spans="2:41" x14ac:dyDescent="0.25">
      <c r="B44525" s="6"/>
      <c r="D44525" s="6"/>
      <c r="E44525" s="6"/>
      <c r="F44525" s="6"/>
      <c r="U44525" s="11"/>
      <c r="AO44525" s="11"/>
    </row>
    <row r="44526" spans="2:41" x14ac:dyDescent="0.25">
      <c r="B44526" s="6"/>
      <c r="D44526" s="6"/>
      <c r="E44526" s="6"/>
      <c r="F44526" s="6"/>
      <c r="U44526" s="11"/>
      <c r="AO44526" s="11"/>
    </row>
    <row r="44527" spans="2:41" x14ac:dyDescent="0.25">
      <c r="B44527" s="6"/>
      <c r="D44527" s="6"/>
      <c r="E44527" s="6"/>
      <c r="F44527" s="6"/>
      <c r="U44527" s="11"/>
      <c r="AO44527" s="11"/>
    </row>
    <row r="44528" spans="2:41" x14ac:dyDescent="0.25">
      <c r="B44528" s="6"/>
      <c r="D44528" s="6"/>
      <c r="E44528" s="6"/>
      <c r="F44528" s="6"/>
      <c r="U44528" s="11"/>
      <c r="AO44528" s="11"/>
    </row>
    <row r="44529" spans="2:41" x14ac:dyDescent="0.25">
      <c r="B44529" s="6"/>
      <c r="D44529" s="6"/>
      <c r="E44529" s="6"/>
      <c r="F44529" s="6"/>
      <c r="U44529" s="11"/>
      <c r="AO44529" s="11"/>
    </row>
    <row r="44530" spans="2:41" x14ac:dyDescent="0.25">
      <c r="B44530" s="6"/>
      <c r="D44530" s="6"/>
      <c r="E44530" s="6"/>
      <c r="F44530" s="6"/>
      <c r="U44530" s="11"/>
      <c r="AO44530" s="11"/>
    </row>
    <row r="44531" spans="2:41" x14ac:dyDescent="0.25">
      <c r="B44531" s="6"/>
      <c r="D44531" s="6"/>
      <c r="E44531" s="6"/>
      <c r="F44531" s="6"/>
      <c r="U44531" s="11"/>
      <c r="AO44531" s="11"/>
    </row>
    <row r="44532" spans="2:41" x14ac:dyDescent="0.25">
      <c r="B44532" s="6"/>
      <c r="D44532" s="6"/>
      <c r="E44532" s="6"/>
      <c r="F44532" s="6"/>
      <c r="U44532" s="11"/>
      <c r="AO44532" s="11"/>
    </row>
    <row r="44533" spans="2:41" x14ac:dyDescent="0.25">
      <c r="B44533" s="6"/>
      <c r="D44533" s="6"/>
      <c r="E44533" s="6"/>
      <c r="F44533" s="6"/>
      <c r="U44533" s="11"/>
      <c r="AO44533" s="11"/>
    </row>
    <row r="44534" spans="2:41" x14ac:dyDescent="0.25">
      <c r="B44534" s="6"/>
      <c r="D44534" s="6"/>
      <c r="E44534" s="6"/>
      <c r="F44534" s="6"/>
      <c r="U44534" s="11"/>
      <c r="AO44534" s="11"/>
    </row>
    <row r="44535" spans="2:41" x14ac:dyDescent="0.25">
      <c r="B44535" s="6"/>
      <c r="D44535" s="6"/>
      <c r="E44535" s="6"/>
      <c r="F44535" s="6"/>
      <c r="U44535" s="11"/>
      <c r="AO44535" s="11"/>
    </row>
    <row r="44536" spans="2:41" x14ac:dyDescent="0.25">
      <c r="B44536" s="6"/>
      <c r="D44536" s="6"/>
      <c r="E44536" s="6"/>
      <c r="F44536" s="6"/>
      <c r="U44536" s="11"/>
      <c r="AO44536" s="11"/>
    </row>
    <row r="44537" spans="2:41" x14ac:dyDescent="0.25">
      <c r="B44537" s="6"/>
      <c r="D44537" s="6"/>
      <c r="E44537" s="6"/>
      <c r="F44537" s="6"/>
      <c r="U44537" s="11"/>
      <c r="AO44537" s="11"/>
    </row>
    <row r="44538" spans="2:41" x14ac:dyDescent="0.25">
      <c r="B44538" s="6"/>
      <c r="D44538" s="6"/>
      <c r="E44538" s="6"/>
      <c r="F44538" s="6"/>
      <c r="U44538" s="11"/>
      <c r="AO44538" s="11"/>
    </row>
    <row r="44539" spans="2:41" x14ac:dyDescent="0.25">
      <c r="B44539" s="6"/>
      <c r="D44539" s="6"/>
      <c r="E44539" s="6"/>
      <c r="F44539" s="6"/>
      <c r="U44539" s="11"/>
      <c r="AO44539" s="11"/>
    </row>
    <row r="44540" spans="2:41" x14ac:dyDescent="0.25">
      <c r="B44540" s="6"/>
      <c r="D44540" s="6"/>
      <c r="E44540" s="6"/>
      <c r="F44540" s="6"/>
      <c r="U44540" s="11"/>
      <c r="AO44540" s="11"/>
    </row>
    <row r="44541" spans="2:41" x14ac:dyDescent="0.25">
      <c r="B44541" s="6"/>
      <c r="D44541" s="6"/>
      <c r="E44541" s="6"/>
      <c r="F44541" s="6"/>
      <c r="U44541" s="11"/>
      <c r="AO44541" s="11"/>
    </row>
    <row r="44542" spans="2:41" x14ac:dyDescent="0.25">
      <c r="B44542" s="6"/>
      <c r="D44542" s="6"/>
      <c r="E44542" s="6"/>
      <c r="F44542" s="6"/>
      <c r="U44542" s="11"/>
      <c r="AO44542" s="11"/>
    </row>
    <row r="44543" spans="2:41" x14ac:dyDescent="0.25">
      <c r="B44543" s="6"/>
      <c r="D44543" s="6"/>
      <c r="E44543" s="6"/>
      <c r="F44543" s="6"/>
      <c r="U44543" s="11"/>
      <c r="AO44543" s="11"/>
    </row>
    <row r="44544" spans="2:41" x14ac:dyDescent="0.25">
      <c r="B44544" s="6"/>
      <c r="D44544" s="6"/>
      <c r="E44544" s="6"/>
      <c r="F44544" s="6"/>
      <c r="U44544" s="11"/>
      <c r="AO44544" s="11"/>
    </row>
    <row r="44545" spans="2:41" x14ac:dyDescent="0.25">
      <c r="B44545" s="6"/>
      <c r="D44545" s="6"/>
      <c r="E44545" s="6"/>
      <c r="F44545" s="6"/>
      <c r="U44545" s="11"/>
      <c r="AO44545" s="11"/>
    </row>
    <row r="44546" spans="2:41" x14ac:dyDescent="0.25">
      <c r="B44546" s="6"/>
      <c r="D44546" s="6"/>
      <c r="E44546" s="6"/>
      <c r="F44546" s="6"/>
      <c r="U44546" s="11"/>
      <c r="AO44546" s="11"/>
    </row>
    <row r="44547" spans="2:41" x14ac:dyDescent="0.25">
      <c r="B44547" s="6"/>
      <c r="D44547" s="6"/>
      <c r="E44547" s="6"/>
      <c r="F44547" s="6"/>
      <c r="U44547" s="11"/>
      <c r="AO44547" s="11"/>
    </row>
    <row r="44548" spans="2:41" x14ac:dyDescent="0.25">
      <c r="B44548" s="6"/>
      <c r="D44548" s="6"/>
      <c r="E44548" s="6"/>
      <c r="F44548" s="6"/>
      <c r="U44548" s="11"/>
      <c r="AO44548" s="11"/>
    </row>
    <row r="44549" spans="2:41" x14ac:dyDescent="0.25">
      <c r="B44549" s="6"/>
      <c r="D44549" s="6"/>
      <c r="E44549" s="6"/>
      <c r="F44549" s="6"/>
      <c r="U44549" s="11"/>
      <c r="AO44549" s="11"/>
    </row>
    <row r="44550" spans="2:41" x14ac:dyDescent="0.25">
      <c r="B44550" s="6"/>
      <c r="D44550" s="6"/>
      <c r="E44550" s="6"/>
      <c r="F44550" s="6"/>
      <c r="U44550" s="11"/>
      <c r="AO44550" s="11"/>
    </row>
    <row r="44551" spans="2:41" x14ac:dyDescent="0.25">
      <c r="B44551" s="6"/>
      <c r="D44551" s="6"/>
      <c r="E44551" s="6"/>
      <c r="F44551" s="6"/>
      <c r="U44551" s="11"/>
      <c r="AO44551" s="11"/>
    </row>
    <row r="44552" spans="2:41" x14ac:dyDescent="0.25">
      <c r="B44552" s="6"/>
      <c r="D44552" s="6"/>
      <c r="E44552" s="6"/>
      <c r="F44552" s="6"/>
      <c r="U44552" s="11"/>
      <c r="AO44552" s="11"/>
    </row>
    <row r="44553" spans="2:41" x14ac:dyDescent="0.25">
      <c r="B44553" s="6"/>
      <c r="D44553" s="6"/>
      <c r="E44553" s="6"/>
      <c r="F44553" s="6"/>
      <c r="U44553" s="11"/>
      <c r="AO44553" s="11"/>
    </row>
    <row r="44554" spans="2:41" x14ac:dyDescent="0.25">
      <c r="B44554" s="6"/>
      <c r="D44554" s="6"/>
      <c r="E44554" s="6"/>
      <c r="F44554" s="6"/>
      <c r="U44554" s="11"/>
      <c r="AO44554" s="11"/>
    </row>
    <row r="44555" spans="2:41" x14ac:dyDescent="0.25">
      <c r="B44555" s="6"/>
      <c r="D44555" s="6"/>
      <c r="E44555" s="6"/>
      <c r="F44555" s="6"/>
      <c r="U44555" s="11"/>
      <c r="AO44555" s="11"/>
    </row>
    <row r="44556" spans="2:41" x14ac:dyDescent="0.25">
      <c r="B44556" s="6"/>
      <c r="D44556" s="6"/>
      <c r="E44556" s="6"/>
      <c r="F44556" s="6"/>
      <c r="U44556" s="11"/>
      <c r="AO44556" s="11"/>
    </row>
    <row r="44557" spans="2:41" x14ac:dyDescent="0.25">
      <c r="B44557" s="6"/>
      <c r="D44557" s="6"/>
      <c r="E44557" s="6"/>
      <c r="F44557" s="6"/>
      <c r="U44557" s="11"/>
      <c r="AO44557" s="11"/>
    </row>
    <row r="44558" spans="2:41" x14ac:dyDescent="0.25">
      <c r="B44558" s="6"/>
      <c r="D44558" s="6"/>
      <c r="E44558" s="6"/>
      <c r="F44558" s="6"/>
      <c r="U44558" s="11"/>
      <c r="AO44558" s="11"/>
    </row>
    <row r="44559" spans="2:41" x14ac:dyDescent="0.25">
      <c r="B44559" s="6"/>
      <c r="D44559" s="6"/>
      <c r="E44559" s="6"/>
      <c r="F44559" s="6"/>
      <c r="U44559" s="11"/>
      <c r="AO44559" s="11"/>
    </row>
    <row r="44560" spans="2:41" x14ac:dyDescent="0.25">
      <c r="B44560" s="6"/>
      <c r="D44560" s="6"/>
      <c r="E44560" s="6"/>
      <c r="F44560" s="6"/>
      <c r="U44560" s="11"/>
      <c r="AO44560" s="11"/>
    </row>
    <row r="44561" spans="2:41" x14ac:dyDescent="0.25">
      <c r="B44561" s="6"/>
      <c r="D44561" s="6"/>
      <c r="E44561" s="6"/>
      <c r="F44561" s="6"/>
      <c r="U44561" s="11"/>
      <c r="AO44561" s="11"/>
    </row>
    <row r="44562" spans="2:41" x14ac:dyDescent="0.25">
      <c r="B44562" s="6"/>
      <c r="D44562" s="6"/>
      <c r="E44562" s="6"/>
      <c r="F44562" s="6"/>
      <c r="U44562" s="11"/>
      <c r="AO44562" s="11"/>
    </row>
    <row r="44563" spans="2:41" x14ac:dyDescent="0.25">
      <c r="B44563" s="6"/>
      <c r="D44563" s="6"/>
      <c r="E44563" s="6"/>
      <c r="F44563" s="6"/>
      <c r="U44563" s="11"/>
      <c r="AO44563" s="11"/>
    </row>
    <row r="44564" spans="2:41" x14ac:dyDescent="0.25">
      <c r="B44564" s="6"/>
      <c r="D44564" s="6"/>
      <c r="E44564" s="6"/>
      <c r="F44564" s="6"/>
      <c r="U44564" s="11"/>
      <c r="AO44564" s="11"/>
    </row>
    <row r="44565" spans="2:41" x14ac:dyDescent="0.25">
      <c r="B44565" s="6"/>
      <c r="D44565" s="6"/>
      <c r="E44565" s="6"/>
      <c r="F44565" s="6"/>
      <c r="U44565" s="11"/>
      <c r="AO44565" s="11"/>
    </row>
    <row r="44566" spans="2:41" x14ac:dyDescent="0.25">
      <c r="B44566" s="6"/>
      <c r="D44566" s="6"/>
      <c r="E44566" s="6"/>
      <c r="F44566" s="6"/>
      <c r="U44566" s="11"/>
      <c r="AO44566" s="11"/>
    </row>
    <row r="44567" spans="2:41" x14ac:dyDescent="0.25">
      <c r="B44567" s="6"/>
      <c r="D44567" s="6"/>
      <c r="E44567" s="6"/>
      <c r="F44567" s="6"/>
      <c r="U44567" s="11"/>
      <c r="AO44567" s="11"/>
    </row>
    <row r="44568" spans="2:41" x14ac:dyDescent="0.25">
      <c r="B44568" s="6"/>
      <c r="D44568" s="6"/>
      <c r="E44568" s="6"/>
      <c r="F44568" s="6"/>
      <c r="U44568" s="11"/>
      <c r="AO44568" s="11"/>
    </row>
    <row r="44569" spans="2:41" x14ac:dyDescent="0.25">
      <c r="B44569" s="6"/>
      <c r="D44569" s="6"/>
      <c r="E44569" s="6"/>
      <c r="F44569" s="6"/>
      <c r="U44569" s="11"/>
      <c r="AO44569" s="11"/>
    </row>
    <row r="44570" spans="2:41" x14ac:dyDescent="0.25">
      <c r="B44570" s="6"/>
      <c r="D44570" s="6"/>
      <c r="E44570" s="6"/>
      <c r="F44570" s="6"/>
      <c r="U44570" s="11"/>
      <c r="AO44570" s="11"/>
    </row>
    <row r="44571" spans="2:41" x14ac:dyDescent="0.25">
      <c r="B44571" s="6"/>
      <c r="D44571" s="6"/>
      <c r="E44571" s="6"/>
      <c r="F44571" s="6"/>
      <c r="U44571" s="11"/>
      <c r="AO44571" s="11"/>
    </row>
    <row r="44572" spans="2:41" x14ac:dyDescent="0.25">
      <c r="B44572" s="6"/>
      <c r="D44572" s="6"/>
      <c r="E44572" s="6"/>
      <c r="F44572" s="6"/>
      <c r="U44572" s="11"/>
      <c r="AO44572" s="11"/>
    </row>
    <row r="44573" spans="2:41" x14ac:dyDescent="0.25">
      <c r="B44573" s="6"/>
      <c r="D44573" s="6"/>
      <c r="E44573" s="6"/>
      <c r="F44573" s="6"/>
      <c r="U44573" s="11"/>
      <c r="AO44573" s="11"/>
    </row>
    <row r="44574" spans="2:41" x14ac:dyDescent="0.25">
      <c r="B44574" s="6"/>
      <c r="D44574" s="6"/>
      <c r="E44574" s="6"/>
      <c r="F44574" s="6"/>
      <c r="U44574" s="11"/>
      <c r="AO44574" s="11"/>
    </row>
    <row r="44575" spans="2:41" x14ac:dyDescent="0.25">
      <c r="B44575" s="6"/>
      <c r="D44575" s="6"/>
      <c r="E44575" s="6"/>
      <c r="F44575" s="6"/>
      <c r="U44575" s="11"/>
      <c r="AO44575" s="11"/>
    </row>
    <row r="44576" spans="2:41" x14ac:dyDescent="0.25">
      <c r="B44576" s="6"/>
      <c r="D44576" s="6"/>
      <c r="E44576" s="6"/>
      <c r="F44576" s="6"/>
      <c r="U44576" s="11"/>
      <c r="AO44576" s="11"/>
    </row>
    <row r="44577" spans="2:41" x14ac:dyDescent="0.25">
      <c r="B44577" s="6"/>
      <c r="D44577" s="6"/>
      <c r="E44577" s="6"/>
      <c r="F44577" s="6"/>
      <c r="U44577" s="11"/>
      <c r="AO44577" s="11"/>
    </row>
    <row r="44578" spans="2:41" x14ac:dyDescent="0.25">
      <c r="B44578" s="6"/>
      <c r="D44578" s="6"/>
      <c r="E44578" s="6"/>
      <c r="F44578" s="6"/>
      <c r="U44578" s="11"/>
      <c r="AO44578" s="11"/>
    </row>
    <row r="44579" spans="2:41" x14ac:dyDescent="0.25">
      <c r="B44579" s="6"/>
      <c r="D44579" s="6"/>
      <c r="E44579" s="6"/>
      <c r="F44579" s="6"/>
      <c r="U44579" s="11"/>
      <c r="AO44579" s="11"/>
    </row>
    <row r="44580" spans="2:41" x14ac:dyDescent="0.25">
      <c r="B44580" s="6"/>
      <c r="D44580" s="6"/>
      <c r="E44580" s="6"/>
      <c r="F44580" s="6"/>
      <c r="U44580" s="11"/>
      <c r="AO44580" s="11"/>
    </row>
    <row r="44581" spans="2:41" x14ac:dyDescent="0.25">
      <c r="B44581" s="6"/>
      <c r="D44581" s="6"/>
      <c r="E44581" s="6"/>
      <c r="F44581" s="6"/>
      <c r="U44581" s="11"/>
      <c r="AO44581" s="11"/>
    </row>
    <row r="44582" spans="2:41" x14ac:dyDescent="0.25">
      <c r="B44582" s="6"/>
      <c r="D44582" s="6"/>
      <c r="E44582" s="6"/>
      <c r="F44582" s="6"/>
      <c r="U44582" s="11"/>
      <c r="AO44582" s="11"/>
    </row>
    <row r="44583" spans="2:41" x14ac:dyDescent="0.25">
      <c r="B44583" s="6"/>
      <c r="D44583" s="6"/>
      <c r="E44583" s="6"/>
      <c r="F44583" s="6"/>
      <c r="U44583" s="11"/>
      <c r="AO44583" s="11"/>
    </row>
    <row r="44584" spans="2:41" x14ac:dyDescent="0.25">
      <c r="B44584" s="6"/>
      <c r="D44584" s="6"/>
      <c r="E44584" s="6"/>
      <c r="F44584" s="6"/>
      <c r="U44584" s="11"/>
      <c r="AO44584" s="11"/>
    </row>
    <row r="44585" spans="2:41" x14ac:dyDescent="0.25">
      <c r="B44585" s="6"/>
      <c r="D44585" s="6"/>
      <c r="E44585" s="6"/>
      <c r="F44585" s="6"/>
      <c r="U44585" s="11"/>
      <c r="AO44585" s="11"/>
    </row>
    <row r="44586" spans="2:41" x14ac:dyDescent="0.25">
      <c r="B44586" s="6"/>
      <c r="D44586" s="6"/>
      <c r="E44586" s="6"/>
      <c r="F44586" s="6"/>
      <c r="U44586" s="11"/>
      <c r="AO44586" s="11"/>
    </row>
    <row r="44587" spans="2:41" x14ac:dyDescent="0.25">
      <c r="B44587" s="6"/>
      <c r="D44587" s="6"/>
      <c r="E44587" s="6"/>
      <c r="F44587" s="6"/>
      <c r="U44587" s="11"/>
      <c r="AO44587" s="11"/>
    </row>
    <row r="44588" spans="2:41" x14ac:dyDescent="0.25">
      <c r="B44588" s="6"/>
      <c r="D44588" s="6"/>
      <c r="E44588" s="6"/>
      <c r="F44588" s="6"/>
      <c r="U44588" s="11"/>
      <c r="AO44588" s="11"/>
    </row>
    <row r="44589" spans="2:41" x14ac:dyDescent="0.25">
      <c r="B44589" s="6"/>
      <c r="D44589" s="6"/>
      <c r="E44589" s="6"/>
      <c r="F44589" s="6"/>
      <c r="U44589" s="11"/>
      <c r="AO44589" s="11"/>
    </row>
    <row r="44590" spans="2:41" x14ac:dyDescent="0.25">
      <c r="B44590" s="6"/>
      <c r="D44590" s="6"/>
      <c r="E44590" s="6"/>
      <c r="F44590" s="6"/>
      <c r="U44590" s="11"/>
      <c r="AO44590" s="11"/>
    </row>
    <row r="44591" spans="2:41" x14ac:dyDescent="0.25">
      <c r="B44591" s="6"/>
      <c r="D44591" s="6"/>
      <c r="E44591" s="6"/>
      <c r="F44591" s="6"/>
      <c r="U44591" s="11"/>
      <c r="AO44591" s="11"/>
    </row>
    <row r="44592" spans="2:41" x14ac:dyDescent="0.25">
      <c r="B44592" s="6"/>
      <c r="D44592" s="6"/>
      <c r="E44592" s="6"/>
      <c r="F44592" s="6"/>
      <c r="U44592" s="11"/>
      <c r="AO44592" s="11"/>
    </row>
    <row r="44593" spans="2:41" x14ac:dyDescent="0.25">
      <c r="B44593" s="6"/>
      <c r="D44593" s="6"/>
      <c r="E44593" s="6"/>
      <c r="F44593" s="6"/>
      <c r="U44593" s="11"/>
      <c r="AO44593" s="11"/>
    </row>
    <row r="44594" spans="2:41" x14ac:dyDescent="0.25">
      <c r="B44594" s="6"/>
      <c r="D44594" s="6"/>
      <c r="E44594" s="6"/>
      <c r="F44594" s="6"/>
      <c r="U44594" s="11"/>
      <c r="AO44594" s="11"/>
    </row>
    <row r="44595" spans="2:41" x14ac:dyDescent="0.25">
      <c r="B44595" s="6"/>
      <c r="D44595" s="6"/>
      <c r="E44595" s="6"/>
      <c r="F44595" s="6"/>
      <c r="U44595" s="11"/>
      <c r="AO44595" s="11"/>
    </row>
    <row r="44596" spans="2:41" x14ac:dyDescent="0.25">
      <c r="B44596" s="6"/>
      <c r="D44596" s="6"/>
      <c r="E44596" s="6"/>
      <c r="F44596" s="6"/>
      <c r="U44596" s="11"/>
      <c r="AO44596" s="11"/>
    </row>
    <row r="44597" spans="2:41" x14ac:dyDescent="0.25">
      <c r="B44597" s="6"/>
      <c r="D44597" s="6"/>
      <c r="E44597" s="6"/>
      <c r="F44597" s="6"/>
      <c r="U44597" s="11"/>
      <c r="AO44597" s="11"/>
    </row>
    <row r="44598" spans="2:41" x14ac:dyDescent="0.25">
      <c r="B44598" s="6"/>
      <c r="D44598" s="6"/>
      <c r="E44598" s="6"/>
      <c r="F44598" s="6"/>
      <c r="U44598" s="11"/>
      <c r="AO44598" s="11"/>
    </row>
    <row r="44599" spans="2:41" x14ac:dyDescent="0.25">
      <c r="B44599" s="6"/>
      <c r="D44599" s="6"/>
      <c r="E44599" s="6"/>
      <c r="F44599" s="6"/>
      <c r="U44599" s="11"/>
      <c r="AO44599" s="11"/>
    </row>
    <row r="44600" spans="2:41" x14ac:dyDescent="0.25">
      <c r="B44600" s="6"/>
      <c r="D44600" s="6"/>
      <c r="E44600" s="6"/>
      <c r="F44600" s="6"/>
      <c r="U44600" s="11"/>
      <c r="AO44600" s="11"/>
    </row>
    <row r="44601" spans="2:41" x14ac:dyDescent="0.25">
      <c r="B44601" s="6"/>
      <c r="D44601" s="6"/>
      <c r="E44601" s="6"/>
      <c r="F44601" s="6"/>
      <c r="U44601" s="11"/>
      <c r="AO44601" s="11"/>
    </row>
    <row r="44602" spans="2:41" x14ac:dyDescent="0.25">
      <c r="B44602" s="6"/>
      <c r="D44602" s="6"/>
      <c r="E44602" s="6"/>
      <c r="F44602" s="6"/>
      <c r="U44602" s="11"/>
      <c r="AO44602" s="11"/>
    </row>
    <row r="44603" spans="2:41" x14ac:dyDescent="0.25">
      <c r="B44603" s="6"/>
      <c r="D44603" s="6"/>
      <c r="E44603" s="6"/>
      <c r="F44603" s="6"/>
      <c r="U44603" s="11"/>
      <c r="AO44603" s="11"/>
    </row>
    <row r="44604" spans="2:41" x14ac:dyDescent="0.25">
      <c r="B44604" s="6"/>
      <c r="D44604" s="6"/>
      <c r="E44604" s="6"/>
      <c r="F44604" s="6"/>
      <c r="U44604" s="11"/>
      <c r="AO44604" s="11"/>
    </row>
    <row r="44605" spans="2:41" x14ac:dyDescent="0.25">
      <c r="B44605" s="6"/>
      <c r="D44605" s="6"/>
      <c r="E44605" s="6"/>
      <c r="F44605" s="6"/>
      <c r="U44605" s="11"/>
      <c r="AO44605" s="11"/>
    </row>
    <row r="44606" spans="2:41" x14ac:dyDescent="0.25">
      <c r="B44606" s="6"/>
      <c r="D44606" s="6"/>
      <c r="E44606" s="6"/>
      <c r="F44606" s="6"/>
      <c r="U44606" s="11"/>
      <c r="AO44606" s="11"/>
    </row>
    <row r="44607" spans="2:41" x14ac:dyDescent="0.25">
      <c r="B44607" s="6"/>
      <c r="D44607" s="6"/>
      <c r="E44607" s="6"/>
      <c r="F44607" s="6"/>
      <c r="U44607" s="11"/>
      <c r="AO44607" s="11"/>
    </row>
    <row r="44608" spans="2:41" x14ac:dyDescent="0.25">
      <c r="B44608" s="6"/>
      <c r="D44608" s="6"/>
      <c r="E44608" s="6"/>
      <c r="F44608" s="6"/>
      <c r="U44608" s="11"/>
      <c r="AO44608" s="11"/>
    </row>
    <row r="44609" spans="2:41" x14ac:dyDescent="0.25">
      <c r="B44609" s="6"/>
      <c r="D44609" s="6"/>
      <c r="E44609" s="6"/>
      <c r="F44609" s="6"/>
      <c r="U44609" s="11"/>
      <c r="AO44609" s="11"/>
    </row>
    <row r="44610" spans="2:41" x14ac:dyDescent="0.25">
      <c r="B44610" s="6"/>
      <c r="D44610" s="6"/>
      <c r="E44610" s="6"/>
      <c r="F44610" s="6"/>
      <c r="U44610" s="11"/>
      <c r="AO44610" s="11"/>
    </row>
    <row r="44611" spans="2:41" x14ac:dyDescent="0.25">
      <c r="B44611" s="6"/>
      <c r="D44611" s="6"/>
      <c r="E44611" s="6"/>
      <c r="F44611" s="6"/>
      <c r="U44611" s="11"/>
      <c r="AO44611" s="11"/>
    </row>
    <row r="44612" spans="2:41" x14ac:dyDescent="0.25">
      <c r="B44612" s="6"/>
      <c r="D44612" s="6"/>
      <c r="E44612" s="6"/>
      <c r="F44612" s="6"/>
      <c r="U44612" s="11"/>
      <c r="AO44612" s="11"/>
    </row>
    <row r="44613" spans="2:41" x14ac:dyDescent="0.25">
      <c r="B44613" s="6"/>
      <c r="D44613" s="6"/>
      <c r="E44613" s="6"/>
      <c r="F44613" s="6"/>
      <c r="U44613" s="11"/>
      <c r="AO44613" s="11"/>
    </row>
    <row r="44614" spans="2:41" x14ac:dyDescent="0.25">
      <c r="B44614" s="6"/>
      <c r="D44614" s="6"/>
      <c r="E44614" s="6"/>
      <c r="F44614" s="6"/>
      <c r="U44614" s="11"/>
      <c r="AO44614" s="11"/>
    </row>
    <row r="44615" spans="2:41" x14ac:dyDescent="0.25">
      <c r="B44615" s="6"/>
      <c r="D44615" s="6"/>
      <c r="E44615" s="6"/>
      <c r="F44615" s="6"/>
      <c r="U44615" s="11"/>
      <c r="AO44615" s="11"/>
    </row>
    <row r="44616" spans="2:41" x14ac:dyDescent="0.25">
      <c r="B44616" s="6"/>
      <c r="D44616" s="6"/>
      <c r="E44616" s="6"/>
      <c r="F44616" s="6"/>
      <c r="U44616" s="11"/>
      <c r="AO44616" s="11"/>
    </row>
    <row r="44617" spans="2:41" x14ac:dyDescent="0.25">
      <c r="B44617" s="6"/>
      <c r="D44617" s="6"/>
      <c r="E44617" s="6"/>
      <c r="F44617" s="6"/>
      <c r="U44617" s="11"/>
      <c r="AO44617" s="11"/>
    </row>
    <row r="44618" spans="2:41" x14ac:dyDescent="0.25">
      <c r="B44618" s="6"/>
      <c r="D44618" s="6"/>
      <c r="E44618" s="6"/>
      <c r="F44618" s="6"/>
      <c r="U44618" s="11"/>
      <c r="AO44618" s="11"/>
    </row>
    <row r="44619" spans="2:41" x14ac:dyDescent="0.25">
      <c r="B44619" s="6"/>
      <c r="D44619" s="6"/>
      <c r="E44619" s="6"/>
      <c r="F44619" s="6"/>
      <c r="U44619" s="11"/>
      <c r="AO44619" s="11"/>
    </row>
    <row r="44620" spans="2:41" x14ac:dyDescent="0.25">
      <c r="B44620" s="6"/>
      <c r="D44620" s="6"/>
      <c r="E44620" s="6"/>
      <c r="F44620" s="6"/>
      <c r="U44620" s="11"/>
      <c r="AO44620" s="11"/>
    </row>
    <row r="44621" spans="2:41" x14ac:dyDescent="0.25">
      <c r="B44621" s="6"/>
      <c r="D44621" s="6"/>
      <c r="E44621" s="6"/>
      <c r="F44621" s="6"/>
      <c r="U44621" s="11"/>
      <c r="AO44621" s="11"/>
    </row>
    <row r="44622" spans="2:41" x14ac:dyDescent="0.25">
      <c r="B44622" s="6"/>
      <c r="D44622" s="6"/>
      <c r="E44622" s="6"/>
      <c r="F44622" s="6"/>
      <c r="U44622" s="11"/>
      <c r="AO44622" s="11"/>
    </row>
    <row r="44623" spans="2:41" x14ac:dyDescent="0.25">
      <c r="B44623" s="6"/>
      <c r="D44623" s="6"/>
      <c r="E44623" s="6"/>
      <c r="F44623" s="6"/>
      <c r="U44623" s="11"/>
      <c r="AO44623" s="11"/>
    </row>
    <row r="44624" spans="2:41" x14ac:dyDescent="0.25">
      <c r="B44624" s="6"/>
      <c r="D44624" s="6"/>
      <c r="E44624" s="6"/>
      <c r="F44624" s="6"/>
      <c r="U44624" s="11"/>
      <c r="AO44624" s="11"/>
    </row>
    <row r="44625" spans="2:41" x14ac:dyDescent="0.25">
      <c r="B44625" s="6"/>
      <c r="D44625" s="6"/>
      <c r="E44625" s="6"/>
      <c r="F44625" s="6"/>
      <c r="U44625" s="11"/>
      <c r="AO44625" s="11"/>
    </row>
    <row r="44626" spans="2:41" x14ac:dyDescent="0.25">
      <c r="B44626" s="6"/>
      <c r="D44626" s="6"/>
      <c r="E44626" s="6"/>
      <c r="F44626" s="6"/>
      <c r="U44626" s="11"/>
      <c r="AO44626" s="11"/>
    </row>
    <row r="44627" spans="2:41" x14ac:dyDescent="0.25">
      <c r="B44627" s="6"/>
      <c r="D44627" s="6"/>
      <c r="E44627" s="6"/>
      <c r="F44627" s="6"/>
      <c r="U44627" s="11"/>
      <c r="AO44627" s="11"/>
    </row>
    <row r="44628" spans="2:41" x14ac:dyDescent="0.25">
      <c r="B44628" s="6"/>
      <c r="D44628" s="6"/>
      <c r="E44628" s="6"/>
      <c r="F44628" s="6"/>
      <c r="U44628" s="11"/>
      <c r="AO44628" s="11"/>
    </row>
    <row r="44629" spans="2:41" x14ac:dyDescent="0.25">
      <c r="B44629" s="6"/>
      <c r="D44629" s="6"/>
      <c r="E44629" s="6"/>
      <c r="F44629" s="6"/>
      <c r="U44629" s="11"/>
      <c r="AO44629" s="11"/>
    </row>
    <row r="44630" spans="2:41" x14ac:dyDescent="0.25">
      <c r="B44630" s="6"/>
      <c r="D44630" s="6"/>
      <c r="E44630" s="6"/>
      <c r="F44630" s="6"/>
      <c r="U44630" s="11"/>
      <c r="AO44630" s="11"/>
    </row>
    <row r="44631" spans="2:41" x14ac:dyDescent="0.25">
      <c r="B44631" s="6"/>
      <c r="D44631" s="6"/>
      <c r="E44631" s="6"/>
      <c r="F44631" s="6"/>
      <c r="U44631" s="11"/>
      <c r="AO44631" s="11"/>
    </row>
    <row r="44632" spans="2:41" x14ac:dyDescent="0.25">
      <c r="B44632" s="6"/>
      <c r="D44632" s="6"/>
      <c r="E44632" s="6"/>
      <c r="F44632" s="6"/>
      <c r="U44632" s="11"/>
      <c r="AO44632" s="11"/>
    </row>
    <row r="44633" spans="2:41" x14ac:dyDescent="0.25">
      <c r="B44633" s="6"/>
      <c r="D44633" s="6"/>
      <c r="E44633" s="6"/>
      <c r="F44633" s="6"/>
      <c r="U44633" s="11"/>
      <c r="AO44633" s="11"/>
    </row>
    <row r="44634" spans="2:41" x14ac:dyDescent="0.25">
      <c r="B44634" s="6"/>
      <c r="D44634" s="6"/>
      <c r="E44634" s="6"/>
      <c r="F44634" s="6"/>
      <c r="U44634" s="11"/>
      <c r="AO44634" s="11"/>
    </row>
    <row r="44635" spans="2:41" x14ac:dyDescent="0.25">
      <c r="B44635" s="6"/>
      <c r="D44635" s="6"/>
      <c r="E44635" s="6"/>
      <c r="F44635" s="6"/>
      <c r="U44635" s="11"/>
      <c r="AO44635" s="11"/>
    </row>
    <row r="44636" spans="2:41" x14ac:dyDescent="0.25">
      <c r="B44636" s="6"/>
      <c r="D44636" s="6"/>
      <c r="E44636" s="6"/>
      <c r="F44636" s="6"/>
      <c r="U44636" s="11"/>
      <c r="AO44636" s="11"/>
    </row>
    <row r="44637" spans="2:41" x14ac:dyDescent="0.25">
      <c r="B44637" s="6"/>
      <c r="D44637" s="6"/>
      <c r="E44637" s="6"/>
      <c r="F44637" s="6"/>
      <c r="U44637" s="11"/>
      <c r="AO44637" s="11"/>
    </row>
    <row r="44638" spans="2:41" x14ac:dyDescent="0.25">
      <c r="B44638" s="6"/>
      <c r="D44638" s="6"/>
      <c r="E44638" s="6"/>
      <c r="F44638" s="6"/>
      <c r="U44638" s="11"/>
      <c r="AO44638" s="11"/>
    </row>
    <row r="44639" spans="2:41" x14ac:dyDescent="0.25">
      <c r="B44639" s="6"/>
      <c r="D44639" s="6"/>
      <c r="E44639" s="6"/>
      <c r="F44639" s="6"/>
      <c r="U44639" s="11"/>
      <c r="AO44639" s="11"/>
    </row>
    <row r="44640" spans="2:41" x14ac:dyDescent="0.25">
      <c r="B44640" s="6"/>
      <c r="D44640" s="6"/>
      <c r="E44640" s="6"/>
      <c r="F44640" s="6"/>
      <c r="U44640" s="11"/>
      <c r="AO44640" s="11"/>
    </row>
    <row r="44641" spans="2:41" x14ac:dyDescent="0.25">
      <c r="B44641" s="6"/>
      <c r="D44641" s="6"/>
      <c r="E44641" s="6"/>
      <c r="F44641" s="6"/>
      <c r="U44641" s="11"/>
      <c r="AO44641" s="11"/>
    </row>
    <row r="44642" spans="2:41" x14ac:dyDescent="0.25">
      <c r="B44642" s="6"/>
      <c r="D44642" s="6"/>
      <c r="E44642" s="6"/>
      <c r="F44642" s="6"/>
      <c r="U44642" s="11"/>
      <c r="AO44642" s="11"/>
    </row>
    <row r="44643" spans="2:41" x14ac:dyDescent="0.25">
      <c r="B44643" s="6"/>
      <c r="D44643" s="6"/>
      <c r="E44643" s="6"/>
      <c r="F44643" s="6"/>
      <c r="U44643" s="11"/>
      <c r="AO44643" s="11"/>
    </row>
    <row r="44644" spans="2:41" x14ac:dyDescent="0.25">
      <c r="B44644" s="6"/>
      <c r="D44644" s="6"/>
      <c r="E44644" s="6"/>
      <c r="F44644" s="6"/>
      <c r="U44644" s="11"/>
      <c r="AO44644" s="11"/>
    </row>
    <row r="44645" spans="2:41" x14ac:dyDescent="0.25">
      <c r="B44645" s="6"/>
      <c r="D44645" s="6"/>
      <c r="E44645" s="6"/>
      <c r="F44645" s="6"/>
      <c r="U44645" s="11"/>
      <c r="AO44645" s="11"/>
    </row>
    <row r="44646" spans="2:41" x14ac:dyDescent="0.25">
      <c r="B44646" s="6"/>
      <c r="D44646" s="6"/>
      <c r="E44646" s="6"/>
      <c r="F44646" s="6"/>
      <c r="U44646" s="11"/>
      <c r="AO44646" s="11"/>
    </row>
    <row r="44647" spans="2:41" x14ac:dyDescent="0.25">
      <c r="B44647" s="6"/>
      <c r="D44647" s="6"/>
      <c r="E44647" s="6"/>
      <c r="F44647" s="6"/>
      <c r="U44647" s="11"/>
      <c r="AO44647" s="11"/>
    </row>
    <row r="44648" spans="2:41" x14ac:dyDescent="0.25">
      <c r="B44648" s="6"/>
      <c r="D44648" s="6"/>
      <c r="E44648" s="6"/>
      <c r="F44648" s="6"/>
      <c r="U44648" s="11"/>
      <c r="AO44648" s="11"/>
    </row>
    <row r="44649" spans="2:41" x14ac:dyDescent="0.25">
      <c r="B44649" s="6"/>
      <c r="D44649" s="6"/>
      <c r="E44649" s="6"/>
      <c r="F44649" s="6"/>
      <c r="U44649" s="11"/>
      <c r="AO44649" s="11"/>
    </row>
    <row r="44650" spans="2:41" x14ac:dyDescent="0.25">
      <c r="B44650" s="6"/>
      <c r="D44650" s="6"/>
      <c r="E44650" s="6"/>
      <c r="F44650" s="6"/>
      <c r="U44650" s="11"/>
      <c r="AO44650" s="11"/>
    </row>
    <row r="44651" spans="2:41" x14ac:dyDescent="0.25">
      <c r="B44651" s="6"/>
      <c r="D44651" s="6"/>
      <c r="E44651" s="6"/>
      <c r="F44651" s="6"/>
      <c r="U44651" s="11"/>
      <c r="AO44651" s="11"/>
    </row>
    <row r="44652" spans="2:41" x14ac:dyDescent="0.25">
      <c r="B44652" s="6"/>
      <c r="D44652" s="6"/>
      <c r="E44652" s="6"/>
      <c r="F44652" s="6"/>
      <c r="U44652" s="11"/>
      <c r="AO44652" s="11"/>
    </row>
    <row r="44653" spans="2:41" x14ac:dyDescent="0.25">
      <c r="B44653" s="6"/>
      <c r="D44653" s="6"/>
      <c r="E44653" s="6"/>
      <c r="F44653" s="6"/>
      <c r="U44653" s="11"/>
      <c r="AO44653" s="11"/>
    </row>
    <row r="44654" spans="2:41" x14ac:dyDescent="0.25">
      <c r="B44654" s="6"/>
      <c r="D44654" s="6"/>
      <c r="E44654" s="6"/>
      <c r="F44654" s="6"/>
      <c r="U44654" s="11"/>
      <c r="AO44654" s="11"/>
    </row>
    <row r="44655" spans="2:41" x14ac:dyDescent="0.25">
      <c r="B44655" s="6"/>
      <c r="D44655" s="6"/>
      <c r="E44655" s="6"/>
      <c r="F44655" s="6"/>
      <c r="U44655" s="11"/>
      <c r="AO44655" s="11"/>
    </row>
    <row r="44656" spans="2:41" x14ac:dyDescent="0.25">
      <c r="B44656" s="6"/>
      <c r="D44656" s="6"/>
      <c r="E44656" s="6"/>
      <c r="F44656" s="6"/>
      <c r="U44656" s="11"/>
      <c r="AO44656" s="11"/>
    </row>
    <row r="44657" spans="2:41" x14ac:dyDescent="0.25">
      <c r="B44657" s="6"/>
      <c r="D44657" s="6"/>
      <c r="E44657" s="6"/>
      <c r="F44657" s="6"/>
      <c r="U44657" s="11"/>
      <c r="AO44657" s="11"/>
    </row>
    <row r="44658" spans="2:41" x14ac:dyDescent="0.25">
      <c r="B44658" s="6"/>
      <c r="D44658" s="6"/>
      <c r="E44658" s="6"/>
      <c r="F44658" s="6"/>
      <c r="U44658" s="11"/>
      <c r="AO44658" s="11"/>
    </row>
    <row r="44659" spans="2:41" x14ac:dyDescent="0.25">
      <c r="B44659" s="6"/>
      <c r="D44659" s="6"/>
      <c r="E44659" s="6"/>
      <c r="F44659" s="6"/>
      <c r="U44659" s="11"/>
      <c r="AO44659" s="11"/>
    </row>
    <row r="44660" spans="2:41" x14ac:dyDescent="0.25">
      <c r="B44660" s="6"/>
      <c r="D44660" s="6"/>
      <c r="E44660" s="6"/>
      <c r="F44660" s="6"/>
      <c r="U44660" s="11"/>
      <c r="AO44660" s="11"/>
    </row>
    <row r="44661" spans="2:41" x14ac:dyDescent="0.25">
      <c r="B44661" s="6"/>
      <c r="D44661" s="6"/>
      <c r="E44661" s="6"/>
      <c r="F44661" s="6"/>
      <c r="U44661" s="11"/>
      <c r="AO44661" s="11"/>
    </row>
    <row r="44662" spans="2:41" x14ac:dyDescent="0.25">
      <c r="B44662" s="6"/>
      <c r="D44662" s="6"/>
      <c r="E44662" s="6"/>
      <c r="F44662" s="6"/>
      <c r="U44662" s="11"/>
      <c r="AO44662" s="11"/>
    </row>
    <row r="44663" spans="2:41" x14ac:dyDescent="0.25">
      <c r="B44663" s="6"/>
      <c r="D44663" s="6"/>
      <c r="E44663" s="6"/>
      <c r="F44663" s="6"/>
      <c r="U44663" s="11"/>
      <c r="AO44663" s="11"/>
    </row>
    <row r="44664" spans="2:41" x14ac:dyDescent="0.25">
      <c r="B44664" s="6"/>
      <c r="D44664" s="6"/>
      <c r="E44664" s="6"/>
      <c r="F44664" s="6"/>
      <c r="U44664" s="11"/>
      <c r="AO44664" s="11"/>
    </row>
    <row r="44665" spans="2:41" x14ac:dyDescent="0.25">
      <c r="B44665" s="6"/>
      <c r="D44665" s="6"/>
      <c r="E44665" s="6"/>
      <c r="F44665" s="6"/>
      <c r="U44665" s="11"/>
      <c r="AO44665" s="11"/>
    </row>
    <row r="44666" spans="2:41" x14ac:dyDescent="0.25">
      <c r="B44666" s="6"/>
      <c r="D44666" s="6"/>
      <c r="E44666" s="6"/>
      <c r="F44666" s="6"/>
      <c r="U44666" s="11"/>
      <c r="AO44666" s="11"/>
    </row>
    <row r="44667" spans="2:41" x14ac:dyDescent="0.25">
      <c r="B44667" s="6"/>
      <c r="D44667" s="6"/>
      <c r="E44667" s="6"/>
      <c r="F44667" s="6"/>
      <c r="U44667" s="11"/>
      <c r="AO44667" s="11"/>
    </row>
    <row r="44668" spans="2:41" x14ac:dyDescent="0.25">
      <c r="B44668" s="6"/>
      <c r="D44668" s="6"/>
      <c r="E44668" s="6"/>
      <c r="F44668" s="6"/>
      <c r="U44668" s="11"/>
      <c r="AO44668" s="11"/>
    </row>
    <row r="44669" spans="2:41" x14ac:dyDescent="0.25">
      <c r="B44669" s="6"/>
      <c r="D44669" s="6"/>
      <c r="E44669" s="6"/>
      <c r="F44669" s="6"/>
      <c r="U44669" s="11"/>
      <c r="AO44669" s="11"/>
    </row>
    <row r="44670" spans="2:41" x14ac:dyDescent="0.25">
      <c r="B44670" s="6"/>
      <c r="D44670" s="6"/>
      <c r="E44670" s="6"/>
      <c r="F44670" s="6"/>
      <c r="U44670" s="11"/>
      <c r="AO44670" s="11"/>
    </row>
    <row r="44671" spans="2:41" x14ac:dyDescent="0.25">
      <c r="B44671" s="6"/>
      <c r="D44671" s="6"/>
      <c r="E44671" s="6"/>
      <c r="F44671" s="6"/>
      <c r="U44671" s="11"/>
      <c r="AO44671" s="11"/>
    </row>
    <row r="44672" spans="2:41" x14ac:dyDescent="0.25">
      <c r="B44672" s="6"/>
      <c r="D44672" s="6"/>
      <c r="E44672" s="6"/>
      <c r="F44672" s="6"/>
      <c r="U44672" s="11"/>
      <c r="AO44672" s="11"/>
    </row>
    <row r="44673" spans="2:41" x14ac:dyDescent="0.25">
      <c r="B44673" s="6"/>
      <c r="D44673" s="6"/>
      <c r="E44673" s="6"/>
      <c r="F44673" s="6"/>
      <c r="U44673" s="11"/>
      <c r="AO44673" s="11"/>
    </row>
    <row r="44674" spans="2:41" x14ac:dyDescent="0.25">
      <c r="B44674" s="6"/>
      <c r="D44674" s="6"/>
      <c r="E44674" s="6"/>
      <c r="F44674" s="6"/>
      <c r="U44674" s="11"/>
      <c r="AO44674" s="11"/>
    </row>
    <row r="44675" spans="2:41" x14ac:dyDescent="0.25">
      <c r="B44675" s="6"/>
      <c r="D44675" s="6"/>
      <c r="E44675" s="6"/>
      <c r="F44675" s="6"/>
      <c r="U44675" s="11"/>
      <c r="AO44675" s="11"/>
    </row>
    <row r="44676" spans="2:41" x14ac:dyDescent="0.25">
      <c r="B44676" s="6"/>
      <c r="D44676" s="6"/>
      <c r="E44676" s="6"/>
      <c r="F44676" s="6"/>
      <c r="U44676" s="11"/>
      <c r="AO44676" s="11"/>
    </row>
    <row r="44677" spans="2:41" x14ac:dyDescent="0.25">
      <c r="B44677" s="6"/>
      <c r="D44677" s="6"/>
      <c r="E44677" s="6"/>
      <c r="F44677" s="6"/>
      <c r="U44677" s="11"/>
      <c r="AO44677" s="11"/>
    </row>
    <row r="44678" spans="2:41" x14ac:dyDescent="0.25">
      <c r="B44678" s="6"/>
      <c r="D44678" s="6"/>
      <c r="E44678" s="6"/>
      <c r="F44678" s="6"/>
      <c r="U44678" s="11"/>
      <c r="AO44678" s="11"/>
    </row>
    <row r="44679" spans="2:41" x14ac:dyDescent="0.25">
      <c r="B44679" s="6"/>
      <c r="D44679" s="6"/>
      <c r="E44679" s="6"/>
      <c r="F44679" s="6"/>
      <c r="U44679" s="11"/>
      <c r="AO44679" s="11"/>
    </row>
    <row r="44680" spans="2:41" x14ac:dyDescent="0.25">
      <c r="B44680" s="6"/>
      <c r="D44680" s="6"/>
      <c r="E44680" s="6"/>
      <c r="F44680" s="6"/>
      <c r="U44680" s="11"/>
      <c r="AO44680" s="11"/>
    </row>
    <row r="44681" spans="2:41" x14ac:dyDescent="0.25">
      <c r="B44681" s="6"/>
      <c r="D44681" s="6"/>
      <c r="E44681" s="6"/>
      <c r="F44681" s="6"/>
      <c r="U44681" s="11"/>
      <c r="AO44681" s="11"/>
    </row>
    <row r="44682" spans="2:41" x14ac:dyDescent="0.25">
      <c r="B44682" s="6"/>
      <c r="D44682" s="6"/>
      <c r="E44682" s="6"/>
      <c r="F44682" s="6"/>
      <c r="U44682" s="11"/>
      <c r="AO44682" s="11"/>
    </row>
    <row r="44683" spans="2:41" x14ac:dyDescent="0.25">
      <c r="B44683" s="6"/>
      <c r="D44683" s="6"/>
      <c r="E44683" s="6"/>
      <c r="F44683" s="6"/>
      <c r="U44683" s="11"/>
      <c r="AO44683" s="11"/>
    </row>
    <row r="44684" spans="2:41" x14ac:dyDescent="0.25">
      <c r="B44684" s="6"/>
      <c r="D44684" s="6"/>
      <c r="E44684" s="6"/>
      <c r="F44684" s="6"/>
      <c r="U44684" s="11"/>
      <c r="AO44684" s="11"/>
    </row>
    <row r="44685" spans="2:41" x14ac:dyDescent="0.25">
      <c r="B44685" s="6"/>
      <c r="D44685" s="6"/>
      <c r="E44685" s="6"/>
      <c r="F44685" s="6"/>
      <c r="U44685" s="11"/>
      <c r="AO44685" s="11"/>
    </row>
    <row r="44686" spans="2:41" x14ac:dyDescent="0.25">
      <c r="B44686" s="6"/>
      <c r="D44686" s="6"/>
      <c r="E44686" s="6"/>
      <c r="F44686" s="6"/>
      <c r="U44686" s="11"/>
      <c r="AO44686" s="11"/>
    </row>
    <row r="44687" spans="2:41" x14ac:dyDescent="0.25">
      <c r="B44687" s="6"/>
      <c r="D44687" s="6"/>
      <c r="E44687" s="6"/>
      <c r="F44687" s="6"/>
      <c r="U44687" s="11"/>
      <c r="AO44687" s="11"/>
    </row>
    <row r="44688" spans="2:41" x14ac:dyDescent="0.25">
      <c r="B44688" s="6"/>
      <c r="D44688" s="6"/>
      <c r="E44688" s="6"/>
      <c r="F44688" s="6"/>
      <c r="U44688" s="11"/>
      <c r="AO44688" s="11"/>
    </row>
    <row r="44689" spans="2:41" x14ac:dyDescent="0.25">
      <c r="B44689" s="6"/>
      <c r="D44689" s="6"/>
      <c r="E44689" s="6"/>
      <c r="F44689" s="6"/>
      <c r="U44689" s="11"/>
      <c r="AO44689" s="11"/>
    </row>
    <row r="44690" spans="2:41" x14ac:dyDescent="0.25">
      <c r="B44690" s="6"/>
      <c r="D44690" s="6"/>
      <c r="E44690" s="6"/>
      <c r="F44690" s="6"/>
      <c r="U44690" s="11"/>
      <c r="AO44690" s="11"/>
    </row>
    <row r="44691" spans="2:41" x14ac:dyDescent="0.25">
      <c r="B44691" s="6"/>
      <c r="D44691" s="6"/>
      <c r="E44691" s="6"/>
      <c r="F44691" s="6"/>
      <c r="U44691" s="11"/>
      <c r="AO44691" s="11"/>
    </row>
    <row r="44692" spans="2:41" x14ac:dyDescent="0.25">
      <c r="B44692" s="6"/>
      <c r="D44692" s="6"/>
      <c r="E44692" s="6"/>
      <c r="F44692" s="6"/>
      <c r="U44692" s="11"/>
      <c r="AO44692" s="11"/>
    </row>
    <row r="44693" spans="2:41" x14ac:dyDescent="0.25">
      <c r="B44693" s="6"/>
      <c r="D44693" s="6"/>
      <c r="E44693" s="6"/>
      <c r="F44693" s="6"/>
      <c r="U44693" s="11"/>
      <c r="AO44693" s="11"/>
    </row>
    <row r="44694" spans="2:41" x14ac:dyDescent="0.25">
      <c r="B44694" s="6"/>
      <c r="D44694" s="6"/>
      <c r="E44694" s="6"/>
      <c r="F44694" s="6"/>
      <c r="U44694" s="11"/>
      <c r="AO44694" s="11"/>
    </row>
    <row r="44695" spans="2:41" x14ac:dyDescent="0.25">
      <c r="B44695" s="6"/>
      <c r="D44695" s="6"/>
      <c r="E44695" s="6"/>
      <c r="F44695" s="6"/>
      <c r="U44695" s="11"/>
      <c r="AO44695" s="11"/>
    </row>
    <row r="44696" spans="2:41" x14ac:dyDescent="0.25">
      <c r="B44696" s="6"/>
      <c r="D44696" s="6"/>
      <c r="E44696" s="6"/>
      <c r="F44696" s="6"/>
      <c r="U44696" s="11"/>
      <c r="AO44696" s="11"/>
    </row>
    <row r="44697" spans="2:41" x14ac:dyDescent="0.25">
      <c r="B44697" s="6"/>
      <c r="D44697" s="6"/>
      <c r="E44697" s="6"/>
      <c r="F44697" s="6"/>
      <c r="U44697" s="11"/>
      <c r="AO44697" s="11"/>
    </row>
    <row r="44698" spans="2:41" x14ac:dyDescent="0.25">
      <c r="B44698" s="6"/>
      <c r="D44698" s="6"/>
      <c r="E44698" s="6"/>
      <c r="F44698" s="6"/>
      <c r="U44698" s="11"/>
      <c r="AO44698" s="11"/>
    </row>
    <row r="44699" spans="2:41" x14ac:dyDescent="0.25">
      <c r="B44699" s="6"/>
      <c r="D44699" s="6"/>
      <c r="E44699" s="6"/>
      <c r="F44699" s="6"/>
      <c r="U44699" s="11"/>
      <c r="AO44699" s="11"/>
    </row>
    <row r="44700" spans="2:41" x14ac:dyDescent="0.25">
      <c r="B44700" s="6"/>
      <c r="D44700" s="6"/>
      <c r="E44700" s="6"/>
      <c r="F44700" s="6"/>
      <c r="U44700" s="11"/>
      <c r="AO44700" s="11"/>
    </row>
    <row r="44701" spans="2:41" x14ac:dyDescent="0.25">
      <c r="B44701" s="6"/>
      <c r="D44701" s="6"/>
      <c r="E44701" s="6"/>
      <c r="F44701" s="6"/>
      <c r="U44701" s="11"/>
      <c r="AO44701" s="11"/>
    </row>
    <row r="44702" spans="2:41" x14ac:dyDescent="0.25">
      <c r="B44702" s="6"/>
      <c r="D44702" s="6"/>
      <c r="E44702" s="6"/>
      <c r="F44702" s="6"/>
      <c r="U44702" s="11"/>
      <c r="AO44702" s="11"/>
    </row>
    <row r="44703" spans="2:41" x14ac:dyDescent="0.25">
      <c r="B44703" s="6"/>
      <c r="D44703" s="6"/>
      <c r="E44703" s="6"/>
      <c r="F44703" s="6"/>
      <c r="U44703" s="11"/>
      <c r="AO44703" s="11"/>
    </row>
    <row r="44704" spans="2:41" x14ac:dyDescent="0.25">
      <c r="B44704" s="6"/>
      <c r="D44704" s="6"/>
      <c r="E44704" s="6"/>
      <c r="F44704" s="6"/>
      <c r="U44704" s="11"/>
      <c r="AO44704" s="11"/>
    </row>
    <row r="44705" spans="2:41" x14ac:dyDescent="0.25">
      <c r="B44705" s="6"/>
      <c r="D44705" s="6"/>
      <c r="E44705" s="6"/>
      <c r="F44705" s="6"/>
      <c r="U44705" s="11"/>
      <c r="AO44705" s="11"/>
    </row>
    <row r="44706" spans="2:41" x14ac:dyDescent="0.25">
      <c r="B44706" s="6"/>
      <c r="D44706" s="6"/>
      <c r="E44706" s="6"/>
      <c r="F44706" s="6"/>
      <c r="U44706" s="11"/>
      <c r="AO44706" s="11"/>
    </row>
    <row r="44707" spans="2:41" x14ac:dyDescent="0.25">
      <c r="B44707" s="6"/>
      <c r="D44707" s="6"/>
      <c r="E44707" s="6"/>
      <c r="F44707" s="6"/>
      <c r="U44707" s="11"/>
      <c r="AO44707" s="11"/>
    </row>
    <row r="44708" spans="2:41" x14ac:dyDescent="0.25">
      <c r="B44708" s="6"/>
      <c r="D44708" s="6"/>
      <c r="E44708" s="6"/>
      <c r="F44708" s="6"/>
      <c r="U44708" s="11"/>
      <c r="AO44708" s="11"/>
    </row>
    <row r="44709" spans="2:41" x14ac:dyDescent="0.25">
      <c r="B44709" s="6"/>
      <c r="D44709" s="6"/>
      <c r="E44709" s="6"/>
      <c r="F44709" s="6"/>
      <c r="U44709" s="11"/>
      <c r="AO44709" s="11"/>
    </row>
    <row r="44710" spans="2:41" x14ac:dyDescent="0.25">
      <c r="B44710" s="6"/>
      <c r="D44710" s="6"/>
      <c r="E44710" s="6"/>
      <c r="F44710" s="6"/>
      <c r="U44710" s="11"/>
      <c r="AO44710" s="11"/>
    </row>
    <row r="44711" spans="2:41" x14ac:dyDescent="0.25">
      <c r="B44711" s="6"/>
      <c r="D44711" s="6"/>
      <c r="E44711" s="6"/>
      <c r="F44711" s="6"/>
      <c r="U44711" s="11"/>
      <c r="AO44711" s="11"/>
    </row>
    <row r="44712" spans="2:41" x14ac:dyDescent="0.25">
      <c r="B44712" s="6"/>
      <c r="D44712" s="6"/>
      <c r="E44712" s="6"/>
      <c r="F44712" s="6"/>
      <c r="U44712" s="11"/>
      <c r="AO44712" s="11"/>
    </row>
    <row r="44713" spans="2:41" x14ac:dyDescent="0.25">
      <c r="B44713" s="6"/>
      <c r="D44713" s="6"/>
      <c r="E44713" s="6"/>
      <c r="F44713" s="6"/>
      <c r="U44713" s="11"/>
      <c r="AO44713" s="11"/>
    </row>
    <row r="44714" spans="2:41" x14ac:dyDescent="0.25">
      <c r="B44714" s="6"/>
      <c r="D44714" s="6"/>
      <c r="E44714" s="6"/>
      <c r="F44714" s="6"/>
      <c r="U44714" s="11"/>
      <c r="AO44714" s="11"/>
    </row>
    <row r="44715" spans="2:41" x14ac:dyDescent="0.25">
      <c r="B44715" s="6"/>
      <c r="D44715" s="6"/>
      <c r="E44715" s="6"/>
      <c r="F44715" s="6"/>
      <c r="U44715" s="11"/>
      <c r="AO44715" s="11"/>
    </row>
    <row r="44716" spans="2:41" x14ac:dyDescent="0.25">
      <c r="B44716" s="6"/>
      <c r="D44716" s="6"/>
      <c r="E44716" s="6"/>
      <c r="F44716" s="6"/>
      <c r="U44716" s="11"/>
      <c r="AO44716" s="11"/>
    </row>
    <row r="44717" spans="2:41" x14ac:dyDescent="0.25">
      <c r="B44717" s="6"/>
      <c r="D44717" s="6"/>
      <c r="E44717" s="6"/>
      <c r="F44717" s="6"/>
      <c r="U44717" s="11"/>
      <c r="AO44717" s="11"/>
    </row>
    <row r="44718" spans="2:41" x14ac:dyDescent="0.25">
      <c r="B44718" s="6"/>
      <c r="D44718" s="6"/>
      <c r="E44718" s="6"/>
      <c r="F44718" s="6"/>
      <c r="U44718" s="11"/>
      <c r="AO44718" s="11"/>
    </row>
    <row r="44719" spans="2:41" x14ac:dyDescent="0.25">
      <c r="B44719" s="6"/>
      <c r="D44719" s="6"/>
      <c r="E44719" s="6"/>
      <c r="F44719" s="6"/>
      <c r="U44719" s="11"/>
      <c r="AO44719" s="11"/>
    </row>
    <row r="44720" spans="2:41" x14ac:dyDescent="0.25">
      <c r="B44720" s="6"/>
      <c r="D44720" s="6"/>
      <c r="E44720" s="6"/>
      <c r="F44720" s="6"/>
      <c r="U44720" s="11"/>
      <c r="AO44720" s="11"/>
    </row>
    <row r="44721" spans="2:41" x14ac:dyDescent="0.25">
      <c r="B44721" s="6"/>
      <c r="D44721" s="6"/>
      <c r="E44721" s="6"/>
      <c r="F44721" s="6"/>
      <c r="U44721" s="11"/>
      <c r="AO44721" s="11"/>
    </row>
    <row r="44722" spans="2:41" x14ac:dyDescent="0.25">
      <c r="B44722" s="6"/>
      <c r="D44722" s="6"/>
      <c r="E44722" s="6"/>
      <c r="F44722" s="6"/>
      <c r="U44722" s="11"/>
      <c r="AO44722" s="11"/>
    </row>
    <row r="44723" spans="2:41" x14ac:dyDescent="0.25">
      <c r="B44723" s="6"/>
      <c r="D44723" s="6"/>
      <c r="E44723" s="6"/>
      <c r="F44723" s="6"/>
      <c r="U44723" s="11"/>
      <c r="AO44723" s="11"/>
    </row>
    <row r="44724" spans="2:41" x14ac:dyDescent="0.25">
      <c r="B44724" s="6"/>
      <c r="D44724" s="6"/>
      <c r="E44724" s="6"/>
      <c r="F44724" s="6"/>
      <c r="U44724" s="11"/>
      <c r="AO44724" s="11"/>
    </row>
    <row r="44725" spans="2:41" x14ac:dyDescent="0.25">
      <c r="B44725" s="6"/>
      <c r="D44725" s="6"/>
      <c r="E44725" s="6"/>
      <c r="F44725" s="6"/>
      <c r="U44725" s="11"/>
      <c r="AO44725" s="11"/>
    </row>
    <row r="44726" spans="2:41" x14ac:dyDescent="0.25">
      <c r="B44726" s="6"/>
      <c r="D44726" s="6"/>
      <c r="E44726" s="6"/>
      <c r="F44726" s="6"/>
      <c r="U44726" s="11"/>
      <c r="AO44726" s="11"/>
    </row>
    <row r="44727" spans="2:41" x14ac:dyDescent="0.25">
      <c r="B44727" s="6"/>
      <c r="D44727" s="6"/>
      <c r="E44727" s="6"/>
      <c r="F44727" s="6"/>
      <c r="U44727" s="11"/>
      <c r="AO44727" s="11"/>
    </row>
    <row r="44728" spans="2:41" x14ac:dyDescent="0.25">
      <c r="B44728" s="6"/>
      <c r="D44728" s="6"/>
      <c r="E44728" s="6"/>
      <c r="F44728" s="6"/>
      <c r="U44728" s="11"/>
      <c r="AO44728" s="11"/>
    </row>
    <row r="44729" spans="2:41" x14ac:dyDescent="0.25">
      <c r="B44729" s="6"/>
      <c r="D44729" s="6"/>
      <c r="E44729" s="6"/>
      <c r="F44729" s="6"/>
      <c r="U44729" s="11"/>
      <c r="AO44729" s="11"/>
    </row>
    <row r="44730" spans="2:41" x14ac:dyDescent="0.25">
      <c r="B44730" s="6"/>
      <c r="D44730" s="6"/>
      <c r="E44730" s="6"/>
      <c r="F44730" s="6"/>
      <c r="U44730" s="11"/>
      <c r="AO44730" s="11"/>
    </row>
    <row r="44731" spans="2:41" x14ac:dyDescent="0.25">
      <c r="B44731" s="6"/>
      <c r="D44731" s="6"/>
      <c r="E44731" s="6"/>
      <c r="F44731" s="6"/>
      <c r="U44731" s="11"/>
      <c r="AO44731" s="11"/>
    </row>
    <row r="44732" spans="2:41" x14ac:dyDescent="0.25">
      <c r="B44732" s="6"/>
      <c r="D44732" s="6"/>
      <c r="E44732" s="6"/>
      <c r="F44732" s="6"/>
      <c r="U44732" s="11"/>
      <c r="AO44732" s="11"/>
    </row>
    <row r="44733" spans="2:41" x14ac:dyDescent="0.25">
      <c r="B44733" s="6"/>
      <c r="D44733" s="6"/>
      <c r="E44733" s="6"/>
      <c r="F44733" s="6"/>
      <c r="U44733" s="11"/>
      <c r="AO44733" s="11"/>
    </row>
    <row r="44734" spans="2:41" x14ac:dyDescent="0.25">
      <c r="B44734" s="6"/>
      <c r="D44734" s="6"/>
      <c r="E44734" s="6"/>
      <c r="F44734" s="6"/>
      <c r="U44734" s="11"/>
      <c r="AO44734" s="11"/>
    </row>
    <row r="44735" spans="2:41" x14ac:dyDescent="0.25">
      <c r="B44735" s="6"/>
      <c r="D44735" s="6"/>
      <c r="E44735" s="6"/>
      <c r="F44735" s="6"/>
      <c r="U44735" s="11"/>
      <c r="AO44735" s="11"/>
    </row>
    <row r="44736" spans="2:41" x14ac:dyDescent="0.25">
      <c r="B44736" s="6"/>
      <c r="D44736" s="6"/>
      <c r="E44736" s="6"/>
      <c r="F44736" s="6"/>
      <c r="U44736" s="11"/>
      <c r="AO44736" s="11"/>
    </row>
    <row r="44737" spans="2:41" x14ac:dyDescent="0.25">
      <c r="B44737" s="6"/>
      <c r="D44737" s="6"/>
      <c r="E44737" s="6"/>
      <c r="F44737" s="6"/>
      <c r="U44737" s="11"/>
      <c r="AO44737" s="11"/>
    </row>
    <row r="44738" spans="2:41" x14ac:dyDescent="0.25">
      <c r="B44738" s="6"/>
      <c r="D44738" s="6"/>
      <c r="E44738" s="6"/>
      <c r="F44738" s="6"/>
      <c r="U44738" s="11"/>
      <c r="AO44738" s="11"/>
    </row>
    <row r="44739" spans="2:41" x14ac:dyDescent="0.25">
      <c r="B44739" s="6"/>
      <c r="D44739" s="6"/>
      <c r="E44739" s="6"/>
      <c r="F44739" s="6"/>
      <c r="U44739" s="11"/>
      <c r="AO44739" s="11"/>
    </row>
    <row r="44740" spans="2:41" x14ac:dyDescent="0.25">
      <c r="B44740" s="6"/>
      <c r="D44740" s="6"/>
      <c r="E44740" s="6"/>
      <c r="F44740" s="6"/>
      <c r="U44740" s="11"/>
      <c r="AO44740" s="11"/>
    </row>
    <row r="44741" spans="2:41" x14ac:dyDescent="0.25">
      <c r="B44741" s="6"/>
      <c r="D44741" s="6"/>
      <c r="E44741" s="6"/>
      <c r="F44741" s="6"/>
      <c r="U44741" s="11"/>
      <c r="AO44741" s="11"/>
    </row>
    <row r="44742" spans="2:41" x14ac:dyDescent="0.25">
      <c r="B44742" s="6"/>
      <c r="D44742" s="6"/>
      <c r="E44742" s="6"/>
      <c r="F44742" s="6"/>
      <c r="U44742" s="11"/>
      <c r="AO44742" s="11"/>
    </row>
    <row r="44743" spans="2:41" x14ac:dyDescent="0.25">
      <c r="B44743" s="6"/>
      <c r="D44743" s="6"/>
      <c r="E44743" s="6"/>
      <c r="F44743" s="6"/>
      <c r="U44743" s="11"/>
      <c r="AO44743" s="11"/>
    </row>
    <row r="44744" spans="2:41" x14ac:dyDescent="0.25">
      <c r="B44744" s="6"/>
      <c r="D44744" s="6"/>
      <c r="E44744" s="6"/>
      <c r="F44744" s="6"/>
      <c r="U44744" s="11"/>
      <c r="AO44744" s="11"/>
    </row>
    <row r="44745" spans="2:41" x14ac:dyDescent="0.25">
      <c r="B44745" s="6"/>
      <c r="D44745" s="6"/>
      <c r="E44745" s="6"/>
      <c r="F44745" s="6"/>
      <c r="U44745" s="11"/>
      <c r="AO44745" s="11"/>
    </row>
    <row r="44746" spans="2:41" x14ac:dyDescent="0.25">
      <c r="B44746" s="6"/>
      <c r="D44746" s="6"/>
      <c r="E44746" s="6"/>
      <c r="F44746" s="6"/>
      <c r="U44746" s="11"/>
      <c r="AO44746" s="11"/>
    </row>
    <row r="44747" spans="2:41" x14ac:dyDescent="0.25">
      <c r="B44747" s="6"/>
      <c r="D44747" s="6"/>
      <c r="E44747" s="6"/>
      <c r="F44747" s="6"/>
      <c r="U44747" s="11"/>
      <c r="AO44747" s="11"/>
    </row>
    <row r="44748" spans="2:41" x14ac:dyDescent="0.25">
      <c r="B44748" s="6"/>
      <c r="D44748" s="6"/>
      <c r="E44748" s="6"/>
      <c r="F44748" s="6"/>
      <c r="U44748" s="11"/>
      <c r="AO44748" s="11"/>
    </row>
    <row r="44749" spans="2:41" x14ac:dyDescent="0.25">
      <c r="B44749" s="6"/>
      <c r="D44749" s="6"/>
      <c r="E44749" s="6"/>
      <c r="F44749" s="6"/>
      <c r="U44749" s="11"/>
      <c r="AO44749" s="11"/>
    </row>
    <row r="44750" spans="2:41" x14ac:dyDescent="0.25">
      <c r="B44750" s="6"/>
      <c r="D44750" s="6"/>
      <c r="E44750" s="6"/>
      <c r="F44750" s="6"/>
      <c r="U44750" s="11"/>
      <c r="AO44750" s="11"/>
    </row>
    <row r="44751" spans="2:41" x14ac:dyDescent="0.25">
      <c r="B44751" s="6"/>
      <c r="D44751" s="6"/>
      <c r="E44751" s="6"/>
      <c r="F44751" s="6"/>
      <c r="U44751" s="11"/>
      <c r="AO44751" s="11"/>
    </row>
    <row r="44752" spans="2:41" x14ac:dyDescent="0.25">
      <c r="B44752" s="6"/>
      <c r="D44752" s="6"/>
      <c r="E44752" s="6"/>
      <c r="F44752" s="6"/>
      <c r="U44752" s="11"/>
      <c r="AO44752" s="11"/>
    </row>
    <row r="44753" spans="2:41" x14ac:dyDescent="0.25">
      <c r="B44753" s="6"/>
      <c r="D44753" s="6"/>
      <c r="E44753" s="6"/>
      <c r="F44753" s="6"/>
      <c r="U44753" s="11"/>
      <c r="AO44753" s="11"/>
    </row>
    <row r="44754" spans="2:41" x14ac:dyDescent="0.25">
      <c r="B44754" s="6"/>
      <c r="D44754" s="6"/>
      <c r="E44754" s="6"/>
      <c r="F44754" s="6"/>
      <c r="U44754" s="11"/>
      <c r="AO44754" s="11"/>
    </row>
    <row r="44755" spans="2:41" x14ac:dyDescent="0.25">
      <c r="B44755" s="6"/>
      <c r="D44755" s="6"/>
      <c r="E44755" s="6"/>
      <c r="F44755" s="6"/>
      <c r="U44755" s="11"/>
      <c r="AO44755" s="11"/>
    </row>
    <row r="44756" spans="2:41" x14ac:dyDescent="0.25">
      <c r="B44756" s="6"/>
      <c r="D44756" s="6"/>
      <c r="E44756" s="6"/>
      <c r="F44756" s="6"/>
      <c r="U44756" s="11"/>
      <c r="AO44756" s="11"/>
    </row>
    <row r="44757" spans="2:41" x14ac:dyDescent="0.25">
      <c r="B44757" s="6"/>
      <c r="D44757" s="6"/>
      <c r="E44757" s="6"/>
      <c r="F44757" s="6"/>
      <c r="U44757" s="11"/>
      <c r="AO44757" s="11"/>
    </row>
    <row r="44758" spans="2:41" x14ac:dyDescent="0.25">
      <c r="B44758" s="6"/>
      <c r="D44758" s="6"/>
      <c r="E44758" s="6"/>
      <c r="F44758" s="6"/>
      <c r="U44758" s="11"/>
      <c r="AO44758" s="11"/>
    </row>
    <row r="44759" spans="2:41" x14ac:dyDescent="0.25">
      <c r="B44759" s="6"/>
      <c r="D44759" s="6"/>
      <c r="E44759" s="6"/>
      <c r="F44759" s="6"/>
      <c r="U44759" s="11"/>
      <c r="AO44759" s="11"/>
    </row>
    <row r="44760" spans="2:41" x14ac:dyDescent="0.25">
      <c r="B44760" s="6"/>
      <c r="D44760" s="6"/>
      <c r="E44760" s="6"/>
      <c r="F44760" s="6"/>
      <c r="U44760" s="11"/>
      <c r="AO44760" s="11"/>
    </row>
    <row r="44761" spans="2:41" x14ac:dyDescent="0.25">
      <c r="B44761" s="6"/>
      <c r="D44761" s="6"/>
      <c r="E44761" s="6"/>
      <c r="F44761" s="6"/>
      <c r="U44761" s="11"/>
      <c r="AO44761" s="11"/>
    </row>
    <row r="44762" spans="2:41" x14ac:dyDescent="0.25">
      <c r="B44762" s="6"/>
      <c r="D44762" s="6"/>
      <c r="E44762" s="6"/>
      <c r="F44762" s="6"/>
      <c r="U44762" s="11"/>
      <c r="AO44762" s="11"/>
    </row>
    <row r="44763" spans="2:41" x14ac:dyDescent="0.25">
      <c r="B44763" s="6"/>
      <c r="D44763" s="6"/>
      <c r="E44763" s="6"/>
      <c r="F44763" s="6"/>
      <c r="U44763" s="11"/>
      <c r="AO44763" s="11"/>
    </row>
    <row r="44764" spans="2:41" x14ac:dyDescent="0.25">
      <c r="B44764" s="6"/>
      <c r="D44764" s="6"/>
      <c r="E44764" s="6"/>
      <c r="F44764" s="6"/>
      <c r="U44764" s="11"/>
      <c r="AO44764" s="11"/>
    </row>
    <row r="44765" spans="2:41" x14ac:dyDescent="0.25">
      <c r="B44765" s="6"/>
      <c r="D44765" s="6"/>
      <c r="E44765" s="6"/>
      <c r="F44765" s="6"/>
      <c r="U44765" s="11"/>
      <c r="AO44765" s="11"/>
    </row>
    <row r="44766" spans="2:41" x14ac:dyDescent="0.25">
      <c r="B44766" s="6"/>
      <c r="D44766" s="6"/>
      <c r="E44766" s="6"/>
      <c r="F44766" s="6"/>
      <c r="U44766" s="11"/>
      <c r="AO44766" s="11"/>
    </row>
    <row r="44767" spans="2:41" x14ac:dyDescent="0.25">
      <c r="B44767" s="6"/>
      <c r="D44767" s="6"/>
      <c r="E44767" s="6"/>
      <c r="F44767" s="6"/>
      <c r="U44767" s="11"/>
      <c r="AO44767" s="11"/>
    </row>
    <row r="44768" spans="2:41" x14ac:dyDescent="0.25">
      <c r="B44768" s="6"/>
      <c r="D44768" s="6"/>
      <c r="E44768" s="6"/>
      <c r="F44768" s="6"/>
      <c r="U44768" s="11"/>
      <c r="AO44768" s="11"/>
    </row>
    <row r="44769" spans="2:41" x14ac:dyDescent="0.25">
      <c r="B44769" s="6"/>
      <c r="D44769" s="6"/>
      <c r="E44769" s="6"/>
      <c r="F44769" s="6"/>
      <c r="U44769" s="11"/>
      <c r="AO44769" s="11"/>
    </row>
    <row r="44770" spans="2:41" x14ac:dyDescent="0.25">
      <c r="B44770" s="6"/>
      <c r="D44770" s="6"/>
      <c r="E44770" s="6"/>
      <c r="F44770" s="6"/>
      <c r="U44770" s="11"/>
      <c r="AO44770" s="11"/>
    </row>
    <row r="44771" spans="2:41" x14ac:dyDescent="0.25">
      <c r="B44771" s="6"/>
      <c r="D44771" s="6"/>
      <c r="E44771" s="6"/>
      <c r="F44771" s="6"/>
      <c r="U44771" s="11"/>
      <c r="AO44771" s="11"/>
    </row>
    <row r="44772" spans="2:41" x14ac:dyDescent="0.25">
      <c r="B44772" s="6"/>
      <c r="D44772" s="6"/>
      <c r="E44772" s="6"/>
      <c r="F44772" s="6"/>
      <c r="U44772" s="11"/>
      <c r="AO44772" s="11"/>
    </row>
    <row r="44773" spans="2:41" x14ac:dyDescent="0.25">
      <c r="B44773" s="6"/>
      <c r="D44773" s="6"/>
      <c r="E44773" s="6"/>
      <c r="F44773" s="6"/>
      <c r="U44773" s="11"/>
      <c r="AO44773" s="11"/>
    </row>
    <row r="44774" spans="2:41" x14ac:dyDescent="0.25">
      <c r="B44774" s="6"/>
      <c r="D44774" s="6"/>
      <c r="E44774" s="6"/>
      <c r="F44774" s="6"/>
      <c r="U44774" s="11"/>
      <c r="AO44774" s="11"/>
    </row>
    <row r="44775" spans="2:41" x14ac:dyDescent="0.25">
      <c r="B44775" s="6"/>
      <c r="D44775" s="6"/>
      <c r="E44775" s="6"/>
      <c r="F44775" s="6"/>
      <c r="U44775" s="11"/>
      <c r="AO44775" s="11"/>
    </row>
    <row r="44776" spans="2:41" x14ac:dyDescent="0.25">
      <c r="B44776" s="6"/>
      <c r="D44776" s="6"/>
      <c r="E44776" s="6"/>
      <c r="F44776" s="6"/>
      <c r="U44776" s="11"/>
      <c r="AO44776" s="11"/>
    </row>
    <row r="44777" spans="2:41" x14ac:dyDescent="0.25">
      <c r="B44777" s="6"/>
      <c r="D44777" s="6"/>
      <c r="E44777" s="6"/>
      <c r="F44777" s="6"/>
      <c r="U44777" s="11"/>
      <c r="AO44777" s="11"/>
    </row>
    <row r="44778" spans="2:41" x14ac:dyDescent="0.25">
      <c r="B44778" s="6"/>
      <c r="D44778" s="6"/>
      <c r="E44778" s="6"/>
      <c r="F44778" s="6"/>
      <c r="U44778" s="11"/>
      <c r="AO44778" s="11"/>
    </row>
    <row r="44779" spans="2:41" x14ac:dyDescent="0.25">
      <c r="B44779" s="6"/>
      <c r="D44779" s="6"/>
      <c r="E44779" s="6"/>
      <c r="F44779" s="6"/>
      <c r="U44779" s="11"/>
      <c r="AO44779" s="11"/>
    </row>
    <row r="44780" spans="2:41" x14ac:dyDescent="0.25">
      <c r="B44780" s="6"/>
      <c r="D44780" s="6"/>
      <c r="E44780" s="6"/>
      <c r="F44780" s="6"/>
      <c r="U44780" s="11"/>
      <c r="AO44780" s="11"/>
    </row>
    <row r="44781" spans="2:41" x14ac:dyDescent="0.25">
      <c r="B44781" s="6"/>
      <c r="D44781" s="6"/>
      <c r="E44781" s="6"/>
      <c r="F44781" s="6"/>
      <c r="U44781" s="11"/>
      <c r="AO44781" s="11"/>
    </row>
    <row r="44782" spans="2:41" x14ac:dyDescent="0.25">
      <c r="B44782" s="6"/>
      <c r="D44782" s="6"/>
      <c r="E44782" s="6"/>
      <c r="F44782" s="6"/>
      <c r="U44782" s="11"/>
      <c r="AO44782" s="11"/>
    </row>
    <row r="44783" spans="2:41" x14ac:dyDescent="0.25">
      <c r="B44783" s="6"/>
      <c r="D44783" s="6"/>
      <c r="E44783" s="6"/>
      <c r="F44783" s="6"/>
      <c r="U44783" s="11"/>
      <c r="AO44783" s="11"/>
    </row>
    <row r="44784" spans="2:41" x14ac:dyDescent="0.25">
      <c r="B44784" s="6"/>
      <c r="D44784" s="6"/>
      <c r="E44784" s="6"/>
      <c r="F44784" s="6"/>
      <c r="U44784" s="11"/>
      <c r="AO44784" s="11"/>
    </row>
    <row r="44785" spans="2:41" x14ac:dyDescent="0.25">
      <c r="B44785" s="6"/>
      <c r="D44785" s="6"/>
      <c r="E44785" s="6"/>
      <c r="F44785" s="6"/>
      <c r="U44785" s="11"/>
      <c r="AO44785" s="11"/>
    </row>
    <row r="44786" spans="2:41" x14ac:dyDescent="0.25">
      <c r="B44786" s="6"/>
      <c r="D44786" s="6"/>
      <c r="E44786" s="6"/>
      <c r="F44786" s="6"/>
      <c r="U44786" s="11"/>
      <c r="AO44786" s="11"/>
    </row>
    <row r="44787" spans="2:41" x14ac:dyDescent="0.25">
      <c r="B44787" s="6"/>
      <c r="D44787" s="6"/>
      <c r="E44787" s="6"/>
      <c r="F44787" s="6"/>
      <c r="U44787" s="11"/>
      <c r="AO44787" s="11"/>
    </row>
    <row r="44788" spans="2:41" x14ac:dyDescent="0.25">
      <c r="B44788" s="6"/>
      <c r="D44788" s="6"/>
      <c r="E44788" s="6"/>
      <c r="F44788" s="6"/>
      <c r="U44788" s="11"/>
      <c r="AO44788" s="11"/>
    </row>
    <row r="44789" spans="2:41" x14ac:dyDescent="0.25">
      <c r="B44789" s="6"/>
      <c r="D44789" s="6"/>
      <c r="E44789" s="6"/>
      <c r="F44789" s="6"/>
      <c r="U44789" s="11"/>
      <c r="AO44789" s="11"/>
    </row>
    <row r="44790" spans="2:41" x14ac:dyDescent="0.25">
      <c r="B44790" s="6"/>
      <c r="D44790" s="6"/>
      <c r="E44790" s="6"/>
      <c r="F44790" s="6"/>
      <c r="U44790" s="11"/>
      <c r="AO44790" s="11"/>
    </row>
    <row r="44791" spans="2:41" x14ac:dyDescent="0.25">
      <c r="B44791" s="6"/>
      <c r="D44791" s="6"/>
      <c r="E44791" s="6"/>
      <c r="F44791" s="6"/>
      <c r="U44791" s="11"/>
      <c r="AO44791" s="11"/>
    </row>
    <row r="44792" spans="2:41" x14ac:dyDescent="0.25">
      <c r="B44792" s="6"/>
      <c r="D44792" s="6"/>
      <c r="E44792" s="6"/>
      <c r="F44792" s="6"/>
      <c r="U44792" s="11"/>
      <c r="AO44792" s="11"/>
    </row>
    <row r="44793" spans="2:41" x14ac:dyDescent="0.25">
      <c r="B44793" s="6"/>
      <c r="D44793" s="6"/>
      <c r="E44793" s="6"/>
      <c r="F44793" s="6"/>
      <c r="U44793" s="11"/>
      <c r="AO44793" s="11"/>
    </row>
    <row r="44794" spans="2:41" x14ac:dyDescent="0.25">
      <c r="B44794" s="6"/>
      <c r="D44794" s="6"/>
      <c r="E44794" s="6"/>
      <c r="F44794" s="6"/>
      <c r="U44794" s="11"/>
      <c r="AO44794" s="11"/>
    </row>
    <row r="44795" spans="2:41" x14ac:dyDescent="0.25">
      <c r="B44795" s="6"/>
      <c r="D44795" s="6"/>
      <c r="E44795" s="6"/>
      <c r="F44795" s="6"/>
      <c r="U44795" s="11"/>
      <c r="AO44795" s="11"/>
    </row>
    <row r="44796" spans="2:41" x14ac:dyDescent="0.25">
      <c r="B44796" s="6"/>
      <c r="D44796" s="6"/>
      <c r="E44796" s="6"/>
      <c r="F44796" s="6"/>
      <c r="U44796" s="11"/>
      <c r="AO44796" s="11"/>
    </row>
    <row r="44797" spans="2:41" x14ac:dyDescent="0.25">
      <c r="B44797" s="6"/>
      <c r="D44797" s="6"/>
      <c r="E44797" s="6"/>
      <c r="F44797" s="6"/>
      <c r="U44797" s="11"/>
      <c r="AO44797" s="11"/>
    </row>
    <row r="44798" spans="2:41" x14ac:dyDescent="0.25">
      <c r="B44798" s="6"/>
      <c r="D44798" s="6"/>
      <c r="E44798" s="6"/>
      <c r="F44798" s="6"/>
      <c r="U44798" s="11"/>
      <c r="AO44798" s="11"/>
    </row>
    <row r="44799" spans="2:41" x14ac:dyDescent="0.25">
      <c r="B44799" s="6"/>
      <c r="D44799" s="6"/>
      <c r="E44799" s="6"/>
      <c r="F44799" s="6"/>
      <c r="U44799" s="11"/>
      <c r="AO44799" s="11"/>
    </row>
    <row r="44800" spans="2:41" x14ac:dyDescent="0.25">
      <c r="B44800" s="6"/>
      <c r="D44800" s="6"/>
      <c r="E44800" s="6"/>
      <c r="F44800" s="6"/>
      <c r="U44800" s="11"/>
      <c r="AO44800" s="11"/>
    </row>
    <row r="44801" spans="2:41" x14ac:dyDescent="0.25">
      <c r="B44801" s="6"/>
      <c r="D44801" s="6"/>
      <c r="E44801" s="6"/>
      <c r="F44801" s="6"/>
      <c r="U44801" s="11"/>
      <c r="AO44801" s="11"/>
    </row>
    <row r="44802" spans="2:41" x14ac:dyDescent="0.25">
      <c r="B44802" s="6"/>
      <c r="D44802" s="6"/>
      <c r="E44802" s="6"/>
      <c r="F44802" s="6"/>
      <c r="U44802" s="11"/>
      <c r="AO44802" s="11"/>
    </row>
    <row r="44803" spans="2:41" x14ac:dyDescent="0.25">
      <c r="B44803" s="6"/>
      <c r="D44803" s="6"/>
      <c r="E44803" s="6"/>
      <c r="F44803" s="6"/>
      <c r="U44803" s="11"/>
      <c r="AO44803" s="11"/>
    </row>
    <row r="44804" spans="2:41" x14ac:dyDescent="0.25">
      <c r="B44804" s="6"/>
      <c r="D44804" s="6"/>
      <c r="E44804" s="6"/>
      <c r="F44804" s="6"/>
      <c r="U44804" s="11"/>
      <c r="AO44804" s="11"/>
    </row>
    <row r="44805" spans="2:41" x14ac:dyDescent="0.25">
      <c r="B44805" s="6"/>
      <c r="D44805" s="6"/>
      <c r="E44805" s="6"/>
      <c r="F44805" s="6"/>
      <c r="U44805" s="11"/>
      <c r="AO44805" s="11"/>
    </row>
    <row r="44806" spans="2:41" x14ac:dyDescent="0.25">
      <c r="B44806" s="6"/>
      <c r="D44806" s="6"/>
      <c r="E44806" s="6"/>
      <c r="F44806" s="6"/>
      <c r="U44806" s="11"/>
      <c r="AO44806" s="11"/>
    </row>
    <row r="44807" spans="2:41" x14ac:dyDescent="0.25">
      <c r="B44807" s="6"/>
      <c r="D44807" s="6"/>
      <c r="E44807" s="6"/>
      <c r="F44807" s="6"/>
      <c r="U44807" s="11"/>
      <c r="AO44807" s="11"/>
    </row>
    <row r="44808" spans="2:41" x14ac:dyDescent="0.25">
      <c r="B44808" s="6"/>
      <c r="D44808" s="6"/>
      <c r="E44808" s="6"/>
      <c r="F44808" s="6"/>
      <c r="U44808" s="11"/>
      <c r="AO44808" s="11"/>
    </row>
    <row r="44809" spans="2:41" x14ac:dyDescent="0.25">
      <c r="B44809" s="6"/>
      <c r="D44809" s="6"/>
      <c r="E44809" s="6"/>
      <c r="F44809" s="6"/>
      <c r="U44809" s="11"/>
      <c r="AO44809" s="11"/>
    </row>
    <row r="44810" spans="2:41" x14ac:dyDescent="0.25">
      <c r="B44810" s="6"/>
      <c r="D44810" s="6"/>
      <c r="E44810" s="6"/>
      <c r="F44810" s="6"/>
      <c r="U44810" s="11"/>
      <c r="AO44810" s="11"/>
    </row>
    <row r="44811" spans="2:41" x14ac:dyDescent="0.25">
      <c r="B44811" s="6"/>
      <c r="D44811" s="6"/>
      <c r="E44811" s="6"/>
      <c r="F44811" s="6"/>
      <c r="U44811" s="11"/>
      <c r="AO44811" s="11"/>
    </row>
    <row r="44812" spans="2:41" x14ac:dyDescent="0.25">
      <c r="B44812" s="6"/>
      <c r="D44812" s="6"/>
      <c r="E44812" s="6"/>
      <c r="F44812" s="6"/>
      <c r="U44812" s="11"/>
      <c r="AO44812" s="11"/>
    </row>
    <row r="44813" spans="2:41" x14ac:dyDescent="0.25">
      <c r="B44813" s="6"/>
      <c r="D44813" s="6"/>
      <c r="E44813" s="6"/>
      <c r="F44813" s="6"/>
      <c r="U44813" s="11"/>
      <c r="AO44813" s="11"/>
    </row>
    <row r="44814" spans="2:41" x14ac:dyDescent="0.25">
      <c r="B44814" s="6"/>
      <c r="D44814" s="6"/>
      <c r="E44814" s="6"/>
      <c r="F44814" s="6"/>
      <c r="U44814" s="11"/>
      <c r="AO44814" s="11"/>
    </row>
    <row r="44815" spans="2:41" x14ac:dyDescent="0.25">
      <c r="B44815" s="6"/>
      <c r="D44815" s="6"/>
      <c r="E44815" s="6"/>
      <c r="F44815" s="6"/>
      <c r="U44815" s="11"/>
      <c r="AO44815" s="11"/>
    </row>
    <row r="44816" spans="2:41" x14ac:dyDescent="0.25">
      <c r="B44816" s="6"/>
      <c r="D44816" s="6"/>
      <c r="E44816" s="6"/>
      <c r="F44816" s="6"/>
      <c r="U44816" s="11"/>
      <c r="AO44816" s="11"/>
    </row>
    <row r="44817" spans="2:41" x14ac:dyDescent="0.25">
      <c r="B44817" s="6"/>
      <c r="D44817" s="6"/>
      <c r="E44817" s="6"/>
      <c r="F44817" s="6"/>
      <c r="U44817" s="11"/>
      <c r="AO44817" s="11"/>
    </row>
    <row r="44818" spans="2:41" x14ac:dyDescent="0.25">
      <c r="B44818" s="6"/>
      <c r="D44818" s="6"/>
      <c r="E44818" s="6"/>
      <c r="F44818" s="6"/>
      <c r="U44818" s="11"/>
      <c r="AO44818" s="11"/>
    </row>
    <row r="44819" spans="2:41" x14ac:dyDescent="0.25">
      <c r="B44819" s="6"/>
      <c r="D44819" s="6"/>
      <c r="E44819" s="6"/>
      <c r="F44819" s="6"/>
      <c r="U44819" s="11"/>
      <c r="AO44819" s="11"/>
    </row>
    <row r="44820" spans="2:41" x14ac:dyDescent="0.25">
      <c r="B44820" s="6"/>
      <c r="D44820" s="6"/>
      <c r="E44820" s="6"/>
      <c r="F44820" s="6"/>
      <c r="U44820" s="11"/>
      <c r="AO44820" s="11"/>
    </row>
    <row r="44821" spans="2:41" x14ac:dyDescent="0.25">
      <c r="B44821" s="6"/>
      <c r="D44821" s="6"/>
      <c r="E44821" s="6"/>
      <c r="F44821" s="6"/>
      <c r="U44821" s="11"/>
      <c r="AO44821" s="11"/>
    </row>
    <row r="44822" spans="2:41" x14ac:dyDescent="0.25">
      <c r="B44822" s="6"/>
      <c r="D44822" s="6"/>
      <c r="E44822" s="6"/>
      <c r="F44822" s="6"/>
      <c r="U44822" s="11"/>
      <c r="AO44822" s="11"/>
    </row>
    <row r="44823" spans="2:41" x14ac:dyDescent="0.25">
      <c r="B44823" s="6"/>
      <c r="D44823" s="6"/>
      <c r="E44823" s="6"/>
      <c r="F44823" s="6"/>
      <c r="U44823" s="11"/>
      <c r="AO44823" s="11"/>
    </row>
    <row r="44824" spans="2:41" x14ac:dyDescent="0.25">
      <c r="B44824" s="6"/>
      <c r="D44824" s="6"/>
      <c r="E44824" s="6"/>
      <c r="F44824" s="6"/>
      <c r="U44824" s="11"/>
      <c r="AO44824" s="11"/>
    </row>
    <row r="44825" spans="2:41" x14ac:dyDescent="0.25">
      <c r="B44825" s="6"/>
      <c r="D44825" s="6"/>
      <c r="E44825" s="6"/>
      <c r="F44825" s="6"/>
      <c r="U44825" s="11"/>
      <c r="AO44825" s="11"/>
    </row>
    <row r="44826" spans="2:41" x14ac:dyDescent="0.25">
      <c r="B44826" s="6"/>
      <c r="D44826" s="6"/>
      <c r="E44826" s="6"/>
      <c r="F44826" s="6"/>
      <c r="U44826" s="11"/>
      <c r="AO44826" s="11"/>
    </row>
    <row r="44827" spans="2:41" x14ac:dyDescent="0.25">
      <c r="B44827" s="6"/>
      <c r="D44827" s="6"/>
      <c r="E44827" s="6"/>
      <c r="F44827" s="6"/>
      <c r="U44827" s="11"/>
      <c r="AO44827" s="11"/>
    </row>
    <row r="44828" spans="2:41" x14ac:dyDescent="0.25">
      <c r="B44828" s="6"/>
      <c r="D44828" s="6"/>
      <c r="E44828" s="6"/>
      <c r="F44828" s="6"/>
      <c r="U44828" s="11"/>
      <c r="AO44828" s="11"/>
    </row>
    <row r="44829" spans="2:41" x14ac:dyDescent="0.25">
      <c r="B44829" s="6"/>
      <c r="D44829" s="6"/>
      <c r="E44829" s="6"/>
      <c r="F44829" s="6"/>
      <c r="U44829" s="11"/>
      <c r="AO44829" s="11"/>
    </row>
    <row r="44830" spans="2:41" x14ac:dyDescent="0.25">
      <c r="B44830" s="6"/>
      <c r="D44830" s="6"/>
      <c r="E44830" s="6"/>
      <c r="F44830" s="6"/>
      <c r="U44830" s="11"/>
      <c r="AO44830" s="11"/>
    </row>
    <row r="44831" spans="2:41" x14ac:dyDescent="0.25">
      <c r="B44831" s="6"/>
      <c r="D44831" s="6"/>
      <c r="E44831" s="6"/>
      <c r="F44831" s="6"/>
      <c r="U44831" s="11"/>
      <c r="AO44831" s="11"/>
    </row>
    <row r="44832" spans="2:41" x14ac:dyDescent="0.25">
      <c r="B44832" s="6"/>
      <c r="D44832" s="6"/>
      <c r="E44832" s="6"/>
      <c r="F44832" s="6"/>
      <c r="U44832" s="11"/>
      <c r="AO44832" s="11"/>
    </row>
    <row r="44833" spans="2:41" x14ac:dyDescent="0.25">
      <c r="B44833" s="6"/>
      <c r="D44833" s="6"/>
      <c r="E44833" s="6"/>
      <c r="F44833" s="6"/>
      <c r="U44833" s="11"/>
      <c r="AO44833" s="11"/>
    </row>
    <row r="44834" spans="2:41" x14ac:dyDescent="0.25">
      <c r="B44834" s="6"/>
      <c r="D44834" s="6"/>
      <c r="E44834" s="6"/>
      <c r="F44834" s="6"/>
      <c r="U44834" s="11"/>
      <c r="AO44834" s="11"/>
    </row>
    <row r="44835" spans="2:41" x14ac:dyDescent="0.25">
      <c r="B44835" s="6"/>
      <c r="D44835" s="6"/>
      <c r="E44835" s="6"/>
      <c r="F44835" s="6"/>
      <c r="U44835" s="11"/>
      <c r="AO44835" s="11"/>
    </row>
    <row r="44836" spans="2:41" x14ac:dyDescent="0.25">
      <c r="B44836" s="6"/>
      <c r="D44836" s="6"/>
      <c r="E44836" s="6"/>
      <c r="F44836" s="6"/>
      <c r="U44836" s="11"/>
      <c r="AO44836" s="11"/>
    </row>
    <row r="44837" spans="2:41" x14ac:dyDescent="0.25">
      <c r="B44837" s="6"/>
      <c r="D44837" s="6"/>
      <c r="E44837" s="6"/>
      <c r="F44837" s="6"/>
      <c r="U44837" s="11"/>
      <c r="AO44837" s="11"/>
    </row>
    <row r="44838" spans="2:41" x14ac:dyDescent="0.25">
      <c r="B44838" s="6"/>
      <c r="D44838" s="6"/>
      <c r="E44838" s="6"/>
      <c r="F44838" s="6"/>
      <c r="U44838" s="11"/>
      <c r="AO44838" s="11"/>
    </row>
    <row r="44839" spans="2:41" x14ac:dyDescent="0.25">
      <c r="B44839" s="6"/>
      <c r="D44839" s="6"/>
      <c r="E44839" s="6"/>
      <c r="F44839" s="6"/>
      <c r="U44839" s="11"/>
      <c r="AO44839" s="11"/>
    </row>
    <row r="44840" spans="2:41" x14ac:dyDescent="0.25">
      <c r="B44840" s="6"/>
      <c r="D44840" s="6"/>
      <c r="E44840" s="6"/>
      <c r="F44840" s="6"/>
      <c r="U44840" s="11"/>
      <c r="AO44840" s="11"/>
    </row>
    <row r="44841" spans="2:41" x14ac:dyDescent="0.25">
      <c r="B44841" s="6"/>
      <c r="D44841" s="6"/>
      <c r="E44841" s="6"/>
      <c r="F44841" s="6"/>
      <c r="U44841" s="11"/>
      <c r="AO44841" s="11"/>
    </row>
    <row r="44842" spans="2:41" x14ac:dyDescent="0.25">
      <c r="B44842" s="6"/>
      <c r="D44842" s="6"/>
      <c r="E44842" s="6"/>
      <c r="F44842" s="6"/>
      <c r="U44842" s="11"/>
      <c r="AO44842" s="11"/>
    </row>
    <row r="44843" spans="2:41" x14ac:dyDescent="0.25">
      <c r="B44843" s="6"/>
      <c r="D44843" s="6"/>
      <c r="E44843" s="6"/>
      <c r="F44843" s="6"/>
      <c r="U44843" s="11"/>
      <c r="AO44843" s="11"/>
    </row>
    <row r="44844" spans="2:41" x14ac:dyDescent="0.25">
      <c r="B44844" s="6"/>
      <c r="D44844" s="6"/>
      <c r="E44844" s="6"/>
      <c r="F44844" s="6"/>
      <c r="U44844" s="11"/>
      <c r="AO44844" s="11"/>
    </row>
    <row r="44845" spans="2:41" x14ac:dyDescent="0.25">
      <c r="B44845" s="6"/>
      <c r="D44845" s="6"/>
      <c r="E44845" s="6"/>
      <c r="F44845" s="6"/>
      <c r="U44845" s="11"/>
      <c r="AO44845" s="11"/>
    </row>
    <row r="44846" spans="2:41" x14ac:dyDescent="0.25">
      <c r="B44846" s="6"/>
      <c r="D44846" s="6"/>
      <c r="E44846" s="6"/>
      <c r="F44846" s="6"/>
      <c r="U44846" s="11"/>
      <c r="AO44846" s="11"/>
    </row>
    <row r="44847" spans="2:41" x14ac:dyDescent="0.25">
      <c r="B44847" s="6"/>
      <c r="D44847" s="6"/>
      <c r="E44847" s="6"/>
      <c r="F44847" s="6"/>
      <c r="U44847" s="11"/>
      <c r="AO44847" s="11"/>
    </row>
    <row r="44848" spans="2:41" x14ac:dyDescent="0.25">
      <c r="B44848" s="6"/>
      <c r="D44848" s="6"/>
      <c r="E44848" s="6"/>
      <c r="F44848" s="6"/>
      <c r="U44848" s="11"/>
      <c r="AO44848" s="11"/>
    </row>
    <row r="44849" spans="2:41" x14ac:dyDescent="0.25">
      <c r="B44849" s="6"/>
      <c r="D44849" s="6"/>
      <c r="E44849" s="6"/>
      <c r="F44849" s="6"/>
      <c r="U44849" s="11"/>
      <c r="AO44849" s="11"/>
    </row>
    <row r="44850" spans="2:41" x14ac:dyDescent="0.25">
      <c r="B44850" s="6"/>
      <c r="D44850" s="6"/>
      <c r="E44850" s="6"/>
      <c r="F44850" s="6"/>
      <c r="U44850" s="11"/>
      <c r="AO44850" s="11"/>
    </row>
    <row r="44851" spans="2:41" x14ac:dyDescent="0.25">
      <c r="B44851" s="6"/>
      <c r="D44851" s="6"/>
      <c r="E44851" s="6"/>
      <c r="F44851" s="6"/>
      <c r="U44851" s="11"/>
      <c r="AO44851" s="11"/>
    </row>
    <row r="44852" spans="2:41" x14ac:dyDescent="0.25">
      <c r="B44852" s="6"/>
      <c r="D44852" s="6"/>
      <c r="E44852" s="6"/>
      <c r="F44852" s="6"/>
      <c r="U44852" s="11"/>
      <c r="AO44852" s="11"/>
    </row>
    <row r="44853" spans="2:41" x14ac:dyDescent="0.25">
      <c r="B44853" s="6"/>
      <c r="D44853" s="6"/>
      <c r="E44853" s="6"/>
      <c r="F44853" s="6"/>
      <c r="U44853" s="11"/>
      <c r="AO44853" s="11"/>
    </row>
    <row r="44854" spans="2:41" x14ac:dyDescent="0.25">
      <c r="B44854" s="6"/>
      <c r="D44854" s="6"/>
      <c r="E44854" s="6"/>
      <c r="F44854" s="6"/>
      <c r="U44854" s="11"/>
      <c r="AO44854" s="11"/>
    </row>
    <row r="44855" spans="2:41" x14ac:dyDescent="0.25">
      <c r="B44855" s="6"/>
      <c r="D44855" s="6"/>
      <c r="E44855" s="6"/>
      <c r="F44855" s="6"/>
      <c r="U44855" s="11"/>
      <c r="AO44855" s="11"/>
    </row>
    <row r="44856" spans="2:41" x14ac:dyDescent="0.25">
      <c r="B44856" s="6"/>
      <c r="D44856" s="6"/>
      <c r="E44856" s="6"/>
      <c r="F44856" s="6"/>
      <c r="U44856" s="11"/>
      <c r="AO44856" s="11"/>
    </row>
    <row r="44857" spans="2:41" x14ac:dyDescent="0.25">
      <c r="B44857" s="6"/>
      <c r="D44857" s="6"/>
      <c r="E44857" s="6"/>
      <c r="F44857" s="6"/>
      <c r="U44857" s="11"/>
      <c r="AO44857" s="11"/>
    </row>
    <row r="44858" spans="2:41" x14ac:dyDescent="0.25">
      <c r="B44858" s="6"/>
      <c r="D44858" s="6"/>
      <c r="E44858" s="6"/>
      <c r="F44858" s="6"/>
      <c r="U44858" s="11"/>
      <c r="AO44858" s="11"/>
    </row>
    <row r="44859" spans="2:41" x14ac:dyDescent="0.25">
      <c r="B44859" s="6"/>
      <c r="D44859" s="6"/>
      <c r="E44859" s="6"/>
      <c r="F44859" s="6"/>
      <c r="U44859" s="11"/>
      <c r="AO44859" s="11"/>
    </row>
    <row r="44860" spans="2:41" x14ac:dyDescent="0.25">
      <c r="B44860" s="6"/>
      <c r="D44860" s="6"/>
      <c r="E44860" s="6"/>
      <c r="F44860" s="6"/>
      <c r="U44860" s="11"/>
      <c r="AO44860" s="11"/>
    </row>
    <row r="44861" spans="2:41" x14ac:dyDescent="0.25">
      <c r="B44861" s="6"/>
      <c r="D44861" s="6"/>
      <c r="E44861" s="6"/>
      <c r="F44861" s="6"/>
      <c r="U44861" s="11"/>
      <c r="AO44861" s="11"/>
    </row>
    <row r="44862" spans="2:41" x14ac:dyDescent="0.25">
      <c r="B44862" s="6"/>
      <c r="D44862" s="6"/>
      <c r="E44862" s="6"/>
      <c r="F44862" s="6"/>
      <c r="U44862" s="11"/>
      <c r="AO44862" s="11"/>
    </row>
    <row r="44863" spans="2:41" x14ac:dyDescent="0.25">
      <c r="B44863" s="6"/>
      <c r="D44863" s="6"/>
      <c r="E44863" s="6"/>
      <c r="F44863" s="6"/>
      <c r="U44863" s="11"/>
      <c r="AO44863" s="11"/>
    </row>
    <row r="44864" spans="2:41" x14ac:dyDescent="0.25">
      <c r="B44864" s="6"/>
      <c r="D44864" s="6"/>
      <c r="E44864" s="6"/>
      <c r="F44864" s="6"/>
      <c r="U44864" s="11"/>
      <c r="AO44864" s="11"/>
    </row>
    <row r="44865" spans="2:41" x14ac:dyDescent="0.25">
      <c r="B44865" s="6"/>
      <c r="D44865" s="6"/>
      <c r="E44865" s="6"/>
      <c r="F44865" s="6"/>
      <c r="U44865" s="11"/>
      <c r="AO44865" s="11"/>
    </row>
    <row r="44866" spans="2:41" x14ac:dyDescent="0.25">
      <c r="B44866" s="6"/>
      <c r="D44866" s="6"/>
      <c r="E44866" s="6"/>
      <c r="F44866" s="6"/>
      <c r="U44866" s="11"/>
      <c r="AO44866" s="11"/>
    </row>
    <row r="44867" spans="2:41" x14ac:dyDescent="0.25">
      <c r="B44867" s="6"/>
      <c r="D44867" s="6"/>
      <c r="E44867" s="6"/>
      <c r="F44867" s="6"/>
      <c r="U44867" s="11"/>
      <c r="AO44867" s="11"/>
    </row>
    <row r="44868" spans="2:41" x14ac:dyDescent="0.25">
      <c r="B44868" s="6"/>
      <c r="D44868" s="6"/>
      <c r="E44868" s="6"/>
      <c r="F44868" s="6"/>
      <c r="U44868" s="11"/>
      <c r="AO44868" s="11"/>
    </row>
    <row r="44869" spans="2:41" x14ac:dyDescent="0.25">
      <c r="B44869" s="6"/>
      <c r="D44869" s="6"/>
      <c r="E44869" s="6"/>
      <c r="F44869" s="6"/>
      <c r="U44869" s="11"/>
      <c r="AO44869" s="11"/>
    </row>
    <row r="44870" spans="2:41" x14ac:dyDescent="0.25">
      <c r="B44870" s="6"/>
      <c r="D44870" s="6"/>
      <c r="E44870" s="6"/>
      <c r="F44870" s="6"/>
      <c r="U44870" s="11"/>
      <c r="AO44870" s="11"/>
    </row>
    <row r="44871" spans="2:41" x14ac:dyDescent="0.25">
      <c r="B44871" s="6"/>
      <c r="D44871" s="6"/>
      <c r="E44871" s="6"/>
      <c r="F44871" s="6"/>
      <c r="U44871" s="11"/>
      <c r="AO44871" s="11"/>
    </row>
    <row r="44872" spans="2:41" x14ac:dyDescent="0.25">
      <c r="B44872" s="6"/>
      <c r="D44872" s="6"/>
      <c r="E44872" s="6"/>
      <c r="F44872" s="6"/>
      <c r="U44872" s="11"/>
      <c r="AO44872" s="11"/>
    </row>
    <row r="44873" spans="2:41" x14ac:dyDescent="0.25">
      <c r="B44873" s="6"/>
      <c r="D44873" s="6"/>
      <c r="E44873" s="6"/>
      <c r="F44873" s="6"/>
      <c r="U44873" s="11"/>
      <c r="AO44873" s="11"/>
    </row>
    <row r="44874" spans="2:41" x14ac:dyDescent="0.25">
      <c r="B44874" s="6"/>
      <c r="D44874" s="6"/>
      <c r="E44874" s="6"/>
      <c r="F44874" s="6"/>
      <c r="U44874" s="11"/>
      <c r="AO44874" s="11"/>
    </row>
    <row r="44875" spans="2:41" x14ac:dyDescent="0.25">
      <c r="B44875" s="6"/>
      <c r="D44875" s="6"/>
      <c r="E44875" s="6"/>
      <c r="F44875" s="6"/>
      <c r="U44875" s="11"/>
      <c r="AO44875" s="11"/>
    </row>
    <row r="44876" spans="2:41" x14ac:dyDescent="0.25">
      <c r="B44876" s="6"/>
      <c r="D44876" s="6"/>
      <c r="E44876" s="6"/>
      <c r="F44876" s="6"/>
      <c r="U44876" s="11"/>
      <c r="AO44876" s="11"/>
    </row>
    <row r="44877" spans="2:41" x14ac:dyDescent="0.25">
      <c r="B44877" s="6"/>
      <c r="D44877" s="6"/>
      <c r="E44877" s="6"/>
      <c r="F44877" s="6"/>
      <c r="U44877" s="11"/>
      <c r="AO44877" s="11"/>
    </row>
    <row r="44878" spans="2:41" x14ac:dyDescent="0.25">
      <c r="B44878" s="6"/>
      <c r="D44878" s="6"/>
      <c r="E44878" s="6"/>
      <c r="F44878" s="6"/>
      <c r="U44878" s="11"/>
      <c r="AO44878" s="11"/>
    </row>
    <row r="44879" spans="2:41" x14ac:dyDescent="0.25">
      <c r="B44879" s="6"/>
      <c r="D44879" s="6"/>
      <c r="E44879" s="6"/>
      <c r="F44879" s="6"/>
      <c r="U44879" s="11"/>
      <c r="AO44879" s="11"/>
    </row>
    <row r="44880" spans="2:41" x14ac:dyDescent="0.25">
      <c r="B44880" s="6"/>
      <c r="D44880" s="6"/>
      <c r="E44880" s="6"/>
      <c r="F44880" s="6"/>
      <c r="U44880" s="11"/>
      <c r="AO44880" s="11"/>
    </row>
    <row r="44881" spans="2:41" x14ac:dyDescent="0.25">
      <c r="B44881" s="6"/>
      <c r="D44881" s="6"/>
      <c r="E44881" s="6"/>
      <c r="F44881" s="6"/>
      <c r="U44881" s="11"/>
      <c r="AO44881" s="11"/>
    </row>
    <row r="44882" spans="2:41" x14ac:dyDescent="0.25">
      <c r="B44882" s="6"/>
      <c r="D44882" s="6"/>
      <c r="E44882" s="6"/>
      <c r="F44882" s="6"/>
      <c r="U44882" s="11"/>
      <c r="AO44882" s="11"/>
    </row>
    <row r="44883" spans="2:41" x14ac:dyDescent="0.25">
      <c r="B44883" s="6"/>
      <c r="D44883" s="6"/>
      <c r="E44883" s="6"/>
      <c r="F44883" s="6"/>
      <c r="U44883" s="11"/>
      <c r="AO44883" s="11"/>
    </row>
    <row r="44884" spans="2:41" x14ac:dyDescent="0.25">
      <c r="B44884" s="6"/>
      <c r="D44884" s="6"/>
      <c r="E44884" s="6"/>
      <c r="F44884" s="6"/>
      <c r="U44884" s="11"/>
      <c r="AO44884" s="11"/>
    </row>
    <row r="44885" spans="2:41" x14ac:dyDescent="0.25">
      <c r="B44885" s="6"/>
      <c r="D44885" s="6"/>
      <c r="E44885" s="6"/>
      <c r="F44885" s="6"/>
      <c r="U44885" s="11"/>
      <c r="AO44885" s="11"/>
    </row>
    <row r="44886" spans="2:41" x14ac:dyDescent="0.25">
      <c r="B44886" s="6"/>
      <c r="D44886" s="6"/>
      <c r="E44886" s="6"/>
      <c r="F44886" s="6"/>
      <c r="U44886" s="11"/>
      <c r="AO44886" s="11"/>
    </row>
    <row r="44887" spans="2:41" x14ac:dyDescent="0.25">
      <c r="B44887" s="6"/>
      <c r="D44887" s="6"/>
      <c r="E44887" s="6"/>
      <c r="F44887" s="6"/>
      <c r="U44887" s="11"/>
      <c r="AO44887" s="11"/>
    </row>
    <row r="44888" spans="2:41" x14ac:dyDescent="0.25">
      <c r="B44888" s="6"/>
      <c r="D44888" s="6"/>
      <c r="E44888" s="6"/>
      <c r="F44888" s="6"/>
      <c r="U44888" s="11"/>
      <c r="AO44888" s="11"/>
    </row>
    <row r="44889" spans="2:41" x14ac:dyDescent="0.25">
      <c r="B44889" s="6"/>
      <c r="D44889" s="6"/>
      <c r="E44889" s="6"/>
      <c r="F44889" s="6"/>
      <c r="U44889" s="11"/>
      <c r="AO44889" s="11"/>
    </row>
    <row r="44890" spans="2:41" x14ac:dyDescent="0.25">
      <c r="B44890" s="6"/>
      <c r="D44890" s="6"/>
      <c r="E44890" s="6"/>
      <c r="F44890" s="6"/>
      <c r="U44890" s="11"/>
      <c r="AO44890" s="11"/>
    </row>
    <row r="44891" spans="2:41" x14ac:dyDescent="0.25">
      <c r="B44891" s="6"/>
      <c r="D44891" s="6"/>
      <c r="E44891" s="6"/>
      <c r="F44891" s="6"/>
      <c r="U44891" s="11"/>
      <c r="AO44891" s="11"/>
    </row>
    <row r="44892" spans="2:41" x14ac:dyDescent="0.25">
      <c r="B44892" s="6"/>
      <c r="D44892" s="6"/>
      <c r="E44892" s="6"/>
      <c r="F44892" s="6"/>
      <c r="U44892" s="11"/>
      <c r="AO44892" s="11"/>
    </row>
    <row r="44893" spans="2:41" x14ac:dyDescent="0.25">
      <c r="B44893" s="6"/>
      <c r="D44893" s="6"/>
      <c r="E44893" s="6"/>
      <c r="F44893" s="6"/>
      <c r="U44893" s="11"/>
      <c r="AO44893" s="11"/>
    </row>
    <row r="44894" spans="2:41" x14ac:dyDescent="0.25">
      <c r="B44894" s="6"/>
      <c r="D44894" s="6"/>
      <c r="E44894" s="6"/>
      <c r="F44894" s="6"/>
      <c r="U44894" s="11"/>
      <c r="AO44894" s="11"/>
    </row>
    <row r="44895" spans="2:41" x14ac:dyDescent="0.25">
      <c r="B44895" s="6"/>
      <c r="D44895" s="6"/>
      <c r="E44895" s="6"/>
      <c r="F44895" s="6"/>
      <c r="U44895" s="11"/>
      <c r="AO44895" s="11"/>
    </row>
    <row r="44896" spans="2:41" x14ac:dyDescent="0.25">
      <c r="B44896" s="6"/>
      <c r="D44896" s="6"/>
      <c r="E44896" s="6"/>
      <c r="F44896" s="6"/>
      <c r="U44896" s="11"/>
      <c r="AO44896" s="11"/>
    </row>
    <row r="44897" spans="2:41" x14ac:dyDescent="0.25">
      <c r="B44897" s="6"/>
      <c r="D44897" s="6"/>
      <c r="E44897" s="6"/>
      <c r="F44897" s="6"/>
      <c r="U44897" s="11"/>
      <c r="AO44897" s="11"/>
    </row>
    <row r="44898" spans="2:41" x14ac:dyDescent="0.25">
      <c r="B44898" s="6"/>
      <c r="D44898" s="6"/>
      <c r="E44898" s="6"/>
      <c r="F44898" s="6"/>
      <c r="U44898" s="11"/>
      <c r="AO44898" s="11"/>
    </row>
    <row r="44899" spans="2:41" x14ac:dyDescent="0.25">
      <c r="B44899" s="6"/>
      <c r="D44899" s="6"/>
      <c r="E44899" s="6"/>
      <c r="F44899" s="6"/>
      <c r="U44899" s="11"/>
      <c r="AO44899" s="11"/>
    </row>
    <row r="44900" spans="2:41" x14ac:dyDescent="0.25">
      <c r="B44900" s="6"/>
      <c r="D44900" s="6"/>
      <c r="E44900" s="6"/>
      <c r="F44900" s="6"/>
      <c r="U44900" s="11"/>
      <c r="AO44900" s="11"/>
    </row>
    <row r="44901" spans="2:41" x14ac:dyDescent="0.25">
      <c r="B44901" s="6"/>
      <c r="D44901" s="6"/>
      <c r="E44901" s="6"/>
      <c r="F44901" s="6"/>
      <c r="U44901" s="11"/>
      <c r="AO44901" s="11"/>
    </row>
    <row r="44902" spans="2:41" x14ac:dyDescent="0.25">
      <c r="B44902" s="6"/>
      <c r="D44902" s="6"/>
      <c r="E44902" s="6"/>
      <c r="F44902" s="6"/>
      <c r="U44902" s="11"/>
      <c r="AO44902" s="11"/>
    </row>
    <row r="44903" spans="2:41" x14ac:dyDescent="0.25">
      <c r="B44903" s="6"/>
      <c r="D44903" s="6"/>
      <c r="E44903" s="6"/>
      <c r="F44903" s="6"/>
      <c r="U44903" s="11"/>
      <c r="AO44903" s="11"/>
    </row>
    <row r="44904" spans="2:41" x14ac:dyDescent="0.25">
      <c r="B44904" s="6"/>
      <c r="D44904" s="6"/>
      <c r="E44904" s="6"/>
      <c r="F44904" s="6"/>
      <c r="U44904" s="11"/>
      <c r="AO44904" s="11"/>
    </row>
    <row r="44905" spans="2:41" x14ac:dyDescent="0.25">
      <c r="B44905" s="6"/>
      <c r="D44905" s="6"/>
      <c r="E44905" s="6"/>
      <c r="F44905" s="6"/>
      <c r="U44905" s="11"/>
      <c r="AO44905" s="11"/>
    </row>
    <row r="44906" spans="2:41" x14ac:dyDescent="0.25">
      <c r="B44906" s="6"/>
      <c r="D44906" s="6"/>
      <c r="E44906" s="6"/>
      <c r="F44906" s="6"/>
      <c r="U44906" s="11"/>
      <c r="AO44906" s="11"/>
    </row>
    <row r="44907" spans="2:41" x14ac:dyDescent="0.25">
      <c r="B44907" s="6"/>
      <c r="D44907" s="6"/>
      <c r="E44907" s="6"/>
      <c r="F44907" s="6"/>
      <c r="U44907" s="11"/>
      <c r="AO44907" s="11"/>
    </row>
    <row r="44908" spans="2:41" x14ac:dyDescent="0.25">
      <c r="B44908" s="6"/>
      <c r="D44908" s="6"/>
      <c r="E44908" s="6"/>
      <c r="F44908" s="6"/>
      <c r="U44908" s="11"/>
      <c r="AO44908" s="11"/>
    </row>
    <row r="44909" spans="2:41" x14ac:dyDescent="0.25">
      <c r="B44909" s="6"/>
      <c r="D44909" s="6"/>
      <c r="E44909" s="6"/>
      <c r="F44909" s="6"/>
      <c r="U44909" s="11"/>
      <c r="AO44909" s="11"/>
    </row>
    <row r="44910" spans="2:41" x14ac:dyDescent="0.25">
      <c r="B44910" s="6"/>
      <c r="D44910" s="6"/>
      <c r="E44910" s="6"/>
      <c r="F44910" s="6"/>
      <c r="U44910" s="11"/>
      <c r="AO44910" s="11"/>
    </row>
    <row r="44911" spans="2:41" x14ac:dyDescent="0.25">
      <c r="B44911" s="6"/>
      <c r="D44911" s="6"/>
      <c r="E44911" s="6"/>
      <c r="F44911" s="6"/>
      <c r="U44911" s="11"/>
      <c r="AO44911" s="11"/>
    </row>
    <row r="44912" spans="2:41" x14ac:dyDescent="0.25">
      <c r="B44912" s="6"/>
      <c r="D44912" s="6"/>
      <c r="E44912" s="6"/>
      <c r="F44912" s="6"/>
      <c r="U44912" s="11"/>
      <c r="AO44912" s="11"/>
    </row>
    <row r="44913" spans="2:41" x14ac:dyDescent="0.25">
      <c r="B44913" s="6"/>
      <c r="D44913" s="6"/>
      <c r="E44913" s="6"/>
      <c r="F44913" s="6"/>
      <c r="U44913" s="11"/>
      <c r="AO44913" s="11"/>
    </row>
    <row r="44914" spans="2:41" x14ac:dyDescent="0.25">
      <c r="B44914" s="6"/>
      <c r="D44914" s="6"/>
      <c r="E44914" s="6"/>
      <c r="F44914" s="6"/>
      <c r="U44914" s="11"/>
      <c r="AO44914" s="11"/>
    </row>
    <row r="44915" spans="2:41" x14ac:dyDescent="0.25">
      <c r="B44915" s="6"/>
      <c r="D44915" s="6"/>
      <c r="E44915" s="6"/>
      <c r="F44915" s="6"/>
      <c r="U44915" s="11"/>
      <c r="AO44915" s="11"/>
    </row>
    <row r="44916" spans="2:41" x14ac:dyDescent="0.25">
      <c r="B44916" s="6"/>
      <c r="D44916" s="6"/>
      <c r="E44916" s="6"/>
      <c r="F44916" s="6"/>
      <c r="U44916" s="11"/>
      <c r="AO44916" s="11"/>
    </row>
    <row r="44917" spans="2:41" x14ac:dyDescent="0.25">
      <c r="B44917" s="6"/>
      <c r="D44917" s="6"/>
      <c r="E44917" s="6"/>
      <c r="F44917" s="6"/>
      <c r="U44917" s="11"/>
      <c r="AO44917" s="11"/>
    </row>
    <row r="44918" spans="2:41" x14ac:dyDescent="0.25">
      <c r="B44918" s="6"/>
      <c r="D44918" s="6"/>
      <c r="E44918" s="6"/>
      <c r="F44918" s="6"/>
      <c r="U44918" s="11"/>
      <c r="AO44918" s="11"/>
    </row>
    <row r="44919" spans="2:41" x14ac:dyDescent="0.25">
      <c r="B44919" s="6"/>
      <c r="D44919" s="6"/>
      <c r="E44919" s="6"/>
      <c r="F44919" s="6"/>
      <c r="U44919" s="11"/>
      <c r="AO44919" s="11"/>
    </row>
    <row r="44920" spans="2:41" x14ac:dyDescent="0.25">
      <c r="B44920" s="6"/>
      <c r="D44920" s="6"/>
      <c r="E44920" s="6"/>
      <c r="F44920" s="6"/>
      <c r="U44920" s="11"/>
      <c r="AO44920" s="11"/>
    </row>
    <row r="44921" spans="2:41" x14ac:dyDescent="0.25">
      <c r="B44921" s="6"/>
      <c r="D44921" s="6"/>
      <c r="E44921" s="6"/>
      <c r="F44921" s="6"/>
      <c r="U44921" s="11"/>
      <c r="AO44921" s="11"/>
    </row>
    <row r="44922" spans="2:41" x14ac:dyDescent="0.25">
      <c r="B44922" s="6"/>
      <c r="D44922" s="6"/>
      <c r="E44922" s="6"/>
      <c r="F44922" s="6"/>
      <c r="U44922" s="11"/>
      <c r="AO44922" s="11"/>
    </row>
    <row r="44923" spans="2:41" x14ac:dyDescent="0.25">
      <c r="B44923" s="6"/>
      <c r="D44923" s="6"/>
      <c r="E44923" s="6"/>
      <c r="F44923" s="6"/>
      <c r="U44923" s="11"/>
      <c r="AO44923" s="11"/>
    </row>
    <row r="44924" spans="2:41" x14ac:dyDescent="0.25">
      <c r="B44924" s="6"/>
      <c r="D44924" s="6"/>
      <c r="E44924" s="6"/>
      <c r="F44924" s="6"/>
      <c r="U44924" s="11"/>
      <c r="AO44924" s="11"/>
    </row>
    <row r="44925" spans="2:41" x14ac:dyDescent="0.25">
      <c r="B44925" s="6"/>
      <c r="D44925" s="6"/>
      <c r="E44925" s="6"/>
      <c r="F44925" s="6"/>
      <c r="U44925" s="11"/>
      <c r="AO44925" s="11"/>
    </row>
    <row r="44926" spans="2:41" x14ac:dyDescent="0.25">
      <c r="B44926" s="6"/>
      <c r="D44926" s="6"/>
      <c r="E44926" s="6"/>
      <c r="F44926" s="6"/>
      <c r="U44926" s="11"/>
      <c r="AO44926" s="11"/>
    </row>
    <row r="44927" spans="2:41" x14ac:dyDescent="0.25">
      <c r="B44927" s="6"/>
      <c r="D44927" s="6"/>
      <c r="E44927" s="6"/>
      <c r="F44927" s="6"/>
      <c r="U44927" s="11"/>
      <c r="AO44927" s="11"/>
    </row>
    <row r="44928" spans="2:41" x14ac:dyDescent="0.25">
      <c r="B44928" s="6"/>
      <c r="D44928" s="6"/>
      <c r="E44928" s="6"/>
      <c r="F44928" s="6"/>
      <c r="U44928" s="11"/>
      <c r="AO44928" s="11"/>
    </row>
    <row r="44929" spans="2:41" x14ac:dyDescent="0.25">
      <c r="B44929" s="6"/>
      <c r="D44929" s="6"/>
      <c r="E44929" s="6"/>
      <c r="F44929" s="6"/>
      <c r="U44929" s="11"/>
      <c r="AO44929" s="11"/>
    </row>
    <row r="44930" spans="2:41" x14ac:dyDescent="0.25">
      <c r="B44930" s="6"/>
      <c r="D44930" s="6"/>
      <c r="E44930" s="6"/>
      <c r="F44930" s="6"/>
      <c r="U44930" s="11"/>
      <c r="AO44930" s="11"/>
    </row>
    <row r="44931" spans="2:41" x14ac:dyDescent="0.25">
      <c r="B44931" s="6"/>
      <c r="D44931" s="6"/>
      <c r="E44931" s="6"/>
      <c r="F44931" s="6"/>
      <c r="U44931" s="11"/>
      <c r="AO44931" s="11"/>
    </row>
    <row r="44932" spans="2:41" x14ac:dyDescent="0.25">
      <c r="B44932" s="6"/>
      <c r="D44932" s="6"/>
      <c r="E44932" s="6"/>
      <c r="F44932" s="6"/>
      <c r="U44932" s="11"/>
      <c r="AO44932" s="11"/>
    </row>
    <row r="44933" spans="2:41" x14ac:dyDescent="0.25">
      <c r="B44933" s="6"/>
      <c r="D44933" s="6"/>
      <c r="E44933" s="6"/>
      <c r="F44933" s="6"/>
      <c r="U44933" s="11"/>
      <c r="AO44933" s="11"/>
    </row>
    <row r="44934" spans="2:41" x14ac:dyDescent="0.25">
      <c r="B44934" s="6"/>
      <c r="D44934" s="6"/>
      <c r="E44934" s="6"/>
      <c r="F44934" s="6"/>
      <c r="U44934" s="11"/>
      <c r="AO44934" s="11"/>
    </row>
    <row r="44935" spans="2:41" x14ac:dyDescent="0.25">
      <c r="B44935" s="6"/>
      <c r="D44935" s="6"/>
      <c r="E44935" s="6"/>
      <c r="F44935" s="6"/>
      <c r="U44935" s="11"/>
      <c r="AO44935" s="11"/>
    </row>
    <row r="44936" spans="2:41" x14ac:dyDescent="0.25">
      <c r="B44936" s="6"/>
      <c r="D44936" s="6"/>
      <c r="E44936" s="6"/>
      <c r="F44936" s="6"/>
      <c r="U44936" s="11"/>
      <c r="AO44936" s="11"/>
    </row>
    <row r="44937" spans="2:41" x14ac:dyDescent="0.25">
      <c r="B44937" s="6"/>
      <c r="D44937" s="6"/>
      <c r="E44937" s="6"/>
      <c r="F44937" s="6"/>
      <c r="U44937" s="11"/>
      <c r="AO44937" s="11"/>
    </row>
    <row r="44938" spans="2:41" x14ac:dyDescent="0.25">
      <c r="B44938" s="6"/>
      <c r="D44938" s="6"/>
      <c r="E44938" s="6"/>
      <c r="F44938" s="6"/>
      <c r="U44938" s="11"/>
      <c r="AO44938" s="11"/>
    </row>
    <row r="44939" spans="2:41" x14ac:dyDescent="0.25">
      <c r="B44939" s="6"/>
      <c r="D44939" s="6"/>
      <c r="E44939" s="6"/>
      <c r="F44939" s="6"/>
      <c r="U44939" s="11"/>
      <c r="AO44939" s="11"/>
    </row>
    <row r="44940" spans="2:41" x14ac:dyDescent="0.25">
      <c r="B44940" s="6"/>
      <c r="D44940" s="6"/>
      <c r="E44940" s="6"/>
      <c r="F44940" s="6"/>
      <c r="U44940" s="11"/>
      <c r="AO44940" s="11"/>
    </row>
    <row r="44941" spans="2:41" x14ac:dyDescent="0.25">
      <c r="B44941" s="6"/>
      <c r="D44941" s="6"/>
      <c r="E44941" s="6"/>
      <c r="F44941" s="6"/>
      <c r="U44941" s="11"/>
      <c r="AO44941" s="11"/>
    </row>
    <row r="44942" spans="2:41" x14ac:dyDescent="0.25">
      <c r="B44942" s="6"/>
      <c r="D44942" s="6"/>
      <c r="E44942" s="6"/>
      <c r="F44942" s="6"/>
      <c r="U44942" s="11"/>
      <c r="AO44942" s="11"/>
    </row>
    <row r="44943" spans="2:41" x14ac:dyDescent="0.25">
      <c r="B44943" s="6"/>
      <c r="D44943" s="6"/>
      <c r="E44943" s="6"/>
      <c r="F44943" s="6"/>
      <c r="U44943" s="11"/>
      <c r="AO44943" s="11"/>
    </row>
    <row r="44944" spans="2:41" x14ac:dyDescent="0.25">
      <c r="B44944" s="6"/>
      <c r="D44944" s="6"/>
      <c r="E44944" s="6"/>
      <c r="F44944" s="6"/>
      <c r="U44944" s="11"/>
      <c r="AO44944" s="11"/>
    </row>
    <row r="44945" spans="2:41" x14ac:dyDescent="0.25">
      <c r="B44945" s="6"/>
      <c r="D44945" s="6"/>
      <c r="E44945" s="6"/>
      <c r="F44945" s="6"/>
      <c r="U44945" s="11"/>
      <c r="AO44945" s="11"/>
    </row>
    <row r="44946" spans="2:41" x14ac:dyDescent="0.25">
      <c r="B44946" s="6"/>
      <c r="D44946" s="6"/>
      <c r="E44946" s="6"/>
      <c r="F44946" s="6"/>
      <c r="U44946" s="11"/>
      <c r="AO44946" s="11"/>
    </row>
    <row r="44947" spans="2:41" x14ac:dyDescent="0.25">
      <c r="B44947" s="6"/>
      <c r="D44947" s="6"/>
      <c r="E44947" s="6"/>
      <c r="F44947" s="6"/>
      <c r="U44947" s="11"/>
      <c r="AO44947" s="11"/>
    </row>
    <row r="44948" spans="2:41" x14ac:dyDescent="0.25">
      <c r="B44948" s="6"/>
      <c r="D44948" s="6"/>
      <c r="E44948" s="6"/>
      <c r="F44948" s="6"/>
      <c r="U44948" s="11"/>
      <c r="AO44948" s="11"/>
    </row>
    <row r="44949" spans="2:41" x14ac:dyDescent="0.25">
      <c r="B44949" s="6"/>
      <c r="D44949" s="6"/>
      <c r="E44949" s="6"/>
      <c r="F44949" s="6"/>
      <c r="U44949" s="11"/>
      <c r="AO44949" s="11"/>
    </row>
    <row r="44950" spans="2:41" x14ac:dyDescent="0.25">
      <c r="B44950" s="6"/>
      <c r="D44950" s="6"/>
      <c r="E44950" s="6"/>
      <c r="F44950" s="6"/>
      <c r="U44950" s="11"/>
      <c r="AO44950" s="11"/>
    </row>
    <row r="44951" spans="2:41" x14ac:dyDescent="0.25">
      <c r="B44951" s="6"/>
      <c r="D44951" s="6"/>
      <c r="E44951" s="6"/>
      <c r="F44951" s="6"/>
      <c r="U44951" s="11"/>
      <c r="AO44951" s="11"/>
    </row>
    <row r="44952" spans="2:41" x14ac:dyDescent="0.25">
      <c r="B44952" s="6"/>
      <c r="D44952" s="6"/>
      <c r="E44952" s="6"/>
      <c r="F44952" s="6"/>
      <c r="U44952" s="11"/>
      <c r="AO44952" s="11"/>
    </row>
    <row r="44953" spans="2:41" x14ac:dyDescent="0.25">
      <c r="B44953" s="6"/>
      <c r="D44953" s="6"/>
      <c r="E44953" s="6"/>
      <c r="F44953" s="6"/>
      <c r="U44953" s="11"/>
      <c r="AO44953" s="11"/>
    </row>
    <row r="44954" spans="2:41" x14ac:dyDescent="0.25">
      <c r="B44954" s="6"/>
      <c r="D44954" s="6"/>
      <c r="E44954" s="6"/>
      <c r="F44954" s="6"/>
      <c r="U44954" s="11"/>
      <c r="AO44954" s="11"/>
    </row>
    <row r="44955" spans="2:41" x14ac:dyDescent="0.25">
      <c r="B44955" s="6"/>
      <c r="D44955" s="6"/>
      <c r="E44955" s="6"/>
      <c r="F44955" s="6"/>
      <c r="U44955" s="11"/>
      <c r="AO44955" s="11"/>
    </row>
    <row r="44956" spans="2:41" x14ac:dyDescent="0.25">
      <c r="B44956" s="6"/>
      <c r="D44956" s="6"/>
      <c r="E44956" s="6"/>
      <c r="F44956" s="6"/>
      <c r="U44956" s="11"/>
      <c r="AO44956" s="11"/>
    </row>
    <row r="44957" spans="2:41" x14ac:dyDescent="0.25">
      <c r="B44957" s="6"/>
      <c r="D44957" s="6"/>
      <c r="E44957" s="6"/>
      <c r="F44957" s="6"/>
      <c r="U44957" s="11"/>
      <c r="AO44957" s="11"/>
    </row>
    <row r="44958" spans="2:41" x14ac:dyDescent="0.25">
      <c r="B44958" s="6"/>
      <c r="D44958" s="6"/>
      <c r="E44958" s="6"/>
      <c r="F44958" s="6"/>
      <c r="U44958" s="11"/>
      <c r="AO44958" s="11"/>
    </row>
    <row r="44959" spans="2:41" x14ac:dyDescent="0.25">
      <c r="B44959" s="6"/>
      <c r="D44959" s="6"/>
      <c r="E44959" s="6"/>
      <c r="F44959" s="6"/>
      <c r="U44959" s="11"/>
      <c r="AO44959" s="11"/>
    </row>
    <row r="44960" spans="2:41" x14ac:dyDescent="0.25">
      <c r="B44960" s="6"/>
      <c r="D44960" s="6"/>
      <c r="E44960" s="6"/>
      <c r="F44960" s="6"/>
      <c r="U44960" s="11"/>
      <c r="AO44960" s="11"/>
    </row>
    <row r="44961" spans="2:41" x14ac:dyDescent="0.25">
      <c r="B44961" s="6"/>
      <c r="D44961" s="6"/>
      <c r="E44961" s="6"/>
      <c r="F44961" s="6"/>
      <c r="U44961" s="11"/>
      <c r="AO44961" s="11"/>
    </row>
    <row r="44962" spans="2:41" x14ac:dyDescent="0.25">
      <c r="B44962" s="6"/>
      <c r="D44962" s="6"/>
      <c r="E44962" s="6"/>
      <c r="F44962" s="6"/>
      <c r="U44962" s="11"/>
      <c r="AO44962" s="11"/>
    </row>
    <row r="44963" spans="2:41" x14ac:dyDescent="0.25">
      <c r="B44963" s="6"/>
      <c r="D44963" s="6"/>
      <c r="E44963" s="6"/>
      <c r="F44963" s="6"/>
      <c r="U44963" s="11"/>
      <c r="AO44963" s="11"/>
    </row>
    <row r="44964" spans="2:41" x14ac:dyDescent="0.25">
      <c r="B44964" s="6"/>
      <c r="D44964" s="6"/>
      <c r="E44964" s="6"/>
      <c r="F44964" s="6"/>
      <c r="U44964" s="11"/>
      <c r="AO44964" s="11"/>
    </row>
    <row r="44965" spans="2:41" x14ac:dyDescent="0.25">
      <c r="B44965" s="6"/>
      <c r="D44965" s="6"/>
      <c r="E44965" s="6"/>
      <c r="F44965" s="6"/>
      <c r="U44965" s="11"/>
      <c r="AO44965" s="11"/>
    </row>
    <row r="44966" spans="2:41" x14ac:dyDescent="0.25">
      <c r="B44966" s="6"/>
      <c r="D44966" s="6"/>
      <c r="E44966" s="6"/>
      <c r="F44966" s="6"/>
      <c r="U44966" s="11"/>
      <c r="AO44966" s="11"/>
    </row>
    <row r="44967" spans="2:41" x14ac:dyDescent="0.25">
      <c r="B44967" s="6"/>
      <c r="D44967" s="6"/>
      <c r="E44967" s="6"/>
      <c r="F44967" s="6"/>
      <c r="U44967" s="11"/>
      <c r="AO44967" s="11"/>
    </row>
    <row r="44968" spans="2:41" x14ac:dyDescent="0.25">
      <c r="B44968" s="6"/>
      <c r="D44968" s="6"/>
      <c r="E44968" s="6"/>
      <c r="F44968" s="6"/>
      <c r="U44968" s="11"/>
      <c r="AO44968" s="11"/>
    </row>
    <row r="44969" spans="2:41" x14ac:dyDescent="0.25">
      <c r="B44969" s="6"/>
      <c r="D44969" s="6"/>
      <c r="E44969" s="6"/>
      <c r="F44969" s="6"/>
      <c r="U44969" s="11"/>
      <c r="AO44969" s="11"/>
    </row>
    <row r="44970" spans="2:41" x14ac:dyDescent="0.25">
      <c r="B44970" s="6"/>
      <c r="D44970" s="6"/>
      <c r="E44970" s="6"/>
      <c r="F44970" s="6"/>
      <c r="U44970" s="11"/>
      <c r="AO44970" s="11"/>
    </row>
    <row r="44971" spans="2:41" x14ac:dyDescent="0.25">
      <c r="B44971" s="6"/>
      <c r="D44971" s="6"/>
      <c r="E44971" s="6"/>
      <c r="F44971" s="6"/>
      <c r="U44971" s="11"/>
      <c r="AO44971" s="11"/>
    </row>
    <row r="44972" spans="2:41" x14ac:dyDescent="0.25">
      <c r="B44972" s="6"/>
      <c r="D44972" s="6"/>
      <c r="E44972" s="6"/>
      <c r="F44972" s="6"/>
      <c r="U44972" s="11"/>
      <c r="AO44972" s="11"/>
    </row>
    <row r="44973" spans="2:41" x14ac:dyDescent="0.25">
      <c r="B44973" s="6"/>
      <c r="D44973" s="6"/>
      <c r="E44973" s="6"/>
      <c r="F44973" s="6"/>
      <c r="U44973" s="11"/>
      <c r="AO44973" s="11"/>
    </row>
    <row r="44974" spans="2:41" x14ac:dyDescent="0.25">
      <c r="B44974" s="6"/>
      <c r="D44974" s="6"/>
      <c r="E44974" s="6"/>
      <c r="F44974" s="6"/>
      <c r="U44974" s="11"/>
      <c r="AO44974" s="11"/>
    </row>
    <row r="44975" spans="2:41" x14ac:dyDescent="0.25">
      <c r="B44975" s="6"/>
      <c r="D44975" s="6"/>
      <c r="E44975" s="6"/>
      <c r="F44975" s="6"/>
      <c r="U44975" s="11"/>
      <c r="AO44975" s="11"/>
    </row>
    <row r="44976" spans="2:41" x14ac:dyDescent="0.25">
      <c r="B44976" s="6"/>
      <c r="D44976" s="6"/>
      <c r="E44976" s="6"/>
      <c r="F44976" s="6"/>
      <c r="U44976" s="11"/>
      <c r="AO44976" s="11"/>
    </row>
    <row r="44977" spans="2:41" x14ac:dyDescent="0.25">
      <c r="B44977" s="6"/>
      <c r="D44977" s="6"/>
      <c r="E44977" s="6"/>
      <c r="F44977" s="6"/>
      <c r="U44977" s="11"/>
      <c r="AO44977" s="11"/>
    </row>
    <row r="44978" spans="2:41" x14ac:dyDescent="0.25">
      <c r="B44978" s="6"/>
      <c r="D44978" s="6"/>
      <c r="E44978" s="6"/>
      <c r="F44978" s="6"/>
      <c r="U44978" s="11"/>
      <c r="AO44978" s="11"/>
    </row>
    <row r="44979" spans="2:41" x14ac:dyDescent="0.25">
      <c r="B44979" s="6"/>
      <c r="D44979" s="6"/>
      <c r="E44979" s="6"/>
      <c r="F44979" s="6"/>
      <c r="U44979" s="11"/>
      <c r="AO44979" s="11"/>
    </row>
    <row r="44980" spans="2:41" x14ac:dyDescent="0.25">
      <c r="B44980" s="6"/>
      <c r="D44980" s="6"/>
      <c r="E44980" s="6"/>
      <c r="F44980" s="6"/>
      <c r="U44980" s="11"/>
      <c r="AO44980" s="11"/>
    </row>
    <row r="44981" spans="2:41" x14ac:dyDescent="0.25">
      <c r="B44981" s="6"/>
      <c r="D44981" s="6"/>
      <c r="E44981" s="6"/>
      <c r="F44981" s="6"/>
      <c r="U44981" s="11"/>
      <c r="AO44981" s="11"/>
    </row>
    <row r="44982" spans="2:41" x14ac:dyDescent="0.25">
      <c r="B44982" s="6"/>
      <c r="D44982" s="6"/>
      <c r="E44982" s="6"/>
      <c r="F44982" s="6"/>
      <c r="U44982" s="11"/>
      <c r="AO44982" s="11"/>
    </row>
    <row r="44983" spans="2:41" x14ac:dyDescent="0.25">
      <c r="B44983" s="6"/>
      <c r="D44983" s="6"/>
      <c r="E44983" s="6"/>
      <c r="F44983" s="6"/>
      <c r="U44983" s="11"/>
      <c r="AO44983" s="11"/>
    </row>
    <row r="44984" spans="2:41" x14ac:dyDescent="0.25">
      <c r="B44984" s="6"/>
      <c r="D44984" s="6"/>
      <c r="E44984" s="6"/>
      <c r="F44984" s="6"/>
      <c r="U44984" s="11"/>
      <c r="AO44984" s="11"/>
    </row>
    <row r="44985" spans="2:41" x14ac:dyDescent="0.25">
      <c r="B44985" s="6"/>
      <c r="D44985" s="6"/>
      <c r="E44985" s="6"/>
      <c r="F44985" s="6"/>
      <c r="U44985" s="11"/>
      <c r="AO44985" s="11"/>
    </row>
    <row r="44986" spans="2:41" x14ac:dyDescent="0.25">
      <c r="B44986" s="6"/>
      <c r="D44986" s="6"/>
      <c r="E44986" s="6"/>
      <c r="F44986" s="6"/>
      <c r="U44986" s="11"/>
      <c r="AO44986" s="11"/>
    </row>
    <row r="44987" spans="2:41" x14ac:dyDescent="0.25">
      <c r="B44987" s="6"/>
      <c r="D44987" s="6"/>
      <c r="E44987" s="6"/>
      <c r="F44987" s="6"/>
      <c r="U44987" s="11"/>
      <c r="AO44987" s="11"/>
    </row>
    <row r="44988" spans="2:41" x14ac:dyDescent="0.25">
      <c r="B44988" s="6"/>
      <c r="D44988" s="6"/>
      <c r="E44988" s="6"/>
      <c r="F44988" s="6"/>
      <c r="U44988" s="11"/>
      <c r="AO44988" s="11"/>
    </row>
    <row r="44989" spans="2:41" x14ac:dyDescent="0.25">
      <c r="B44989" s="6"/>
      <c r="D44989" s="6"/>
      <c r="E44989" s="6"/>
      <c r="F44989" s="6"/>
      <c r="U44989" s="11"/>
      <c r="AO44989" s="11"/>
    </row>
    <row r="44990" spans="2:41" x14ac:dyDescent="0.25">
      <c r="B44990" s="6"/>
      <c r="D44990" s="6"/>
      <c r="E44990" s="6"/>
      <c r="F44990" s="6"/>
      <c r="U44990" s="11"/>
      <c r="AO44990" s="11"/>
    </row>
    <row r="44991" spans="2:41" x14ac:dyDescent="0.25">
      <c r="B44991" s="6"/>
      <c r="D44991" s="6"/>
      <c r="E44991" s="6"/>
      <c r="F44991" s="6"/>
      <c r="U44991" s="11"/>
      <c r="AO44991" s="11"/>
    </row>
    <row r="44992" spans="2:41" x14ac:dyDescent="0.25">
      <c r="B44992" s="6"/>
      <c r="D44992" s="6"/>
      <c r="E44992" s="6"/>
      <c r="F44992" s="6"/>
      <c r="U44992" s="11"/>
      <c r="AO44992" s="11"/>
    </row>
    <row r="44993" spans="2:41" x14ac:dyDescent="0.25">
      <c r="B44993" s="6"/>
      <c r="D44993" s="6"/>
      <c r="E44993" s="6"/>
      <c r="F44993" s="6"/>
      <c r="U44993" s="11"/>
      <c r="AO44993" s="11"/>
    </row>
    <row r="44994" spans="2:41" x14ac:dyDescent="0.25">
      <c r="B44994" s="6"/>
      <c r="D44994" s="6"/>
      <c r="E44994" s="6"/>
      <c r="F44994" s="6"/>
      <c r="U44994" s="11"/>
      <c r="AO44994" s="11"/>
    </row>
    <row r="44995" spans="2:41" x14ac:dyDescent="0.25">
      <c r="B44995" s="6"/>
      <c r="D44995" s="6"/>
      <c r="E44995" s="6"/>
      <c r="F44995" s="6"/>
      <c r="U44995" s="11"/>
      <c r="AO44995" s="11"/>
    </row>
    <row r="44996" spans="2:41" x14ac:dyDescent="0.25">
      <c r="B44996" s="6"/>
      <c r="D44996" s="6"/>
      <c r="E44996" s="6"/>
      <c r="F44996" s="6"/>
      <c r="U44996" s="11"/>
      <c r="AO44996" s="11"/>
    </row>
    <row r="44997" spans="2:41" x14ac:dyDescent="0.25">
      <c r="B44997" s="6"/>
      <c r="D44997" s="6"/>
      <c r="E44997" s="6"/>
      <c r="F44997" s="6"/>
      <c r="U44997" s="11"/>
      <c r="AO44997" s="11"/>
    </row>
    <row r="44998" spans="2:41" x14ac:dyDescent="0.25">
      <c r="B44998" s="6"/>
      <c r="D44998" s="6"/>
      <c r="E44998" s="6"/>
      <c r="F44998" s="6"/>
      <c r="U44998" s="11"/>
      <c r="AO44998" s="11"/>
    </row>
    <row r="44999" spans="2:41" x14ac:dyDescent="0.25">
      <c r="B44999" s="6"/>
      <c r="D44999" s="6"/>
      <c r="E44999" s="6"/>
      <c r="F44999" s="6"/>
      <c r="U44999" s="11"/>
      <c r="AO44999" s="11"/>
    </row>
    <row r="45000" spans="2:41" x14ac:dyDescent="0.25">
      <c r="B45000" s="6"/>
      <c r="D45000" s="6"/>
      <c r="E45000" s="6"/>
      <c r="F45000" s="6"/>
      <c r="U45000" s="11"/>
      <c r="AO45000" s="11"/>
    </row>
    <row r="45001" spans="2:41" x14ac:dyDescent="0.25">
      <c r="B45001" s="6"/>
      <c r="D45001" s="6"/>
      <c r="E45001" s="6"/>
      <c r="F45001" s="6"/>
      <c r="U45001" s="11"/>
      <c r="AO45001" s="11"/>
    </row>
    <row r="45002" spans="2:41" x14ac:dyDescent="0.25">
      <c r="B45002" s="6"/>
      <c r="D45002" s="6"/>
      <c r="E45002" s="6"/>
      <c r="F45002" s="6"/>
      <c r="U45002" s="11"/>
      <c r="AO45002" s="11"/>
    </row>
    <row r="45003" spans="2:41" x14ac:dyDescent="0.25">
      <c r="B45003" s="6"/>
      <c r="D45003" s="6"/>
      <c r="E45003" s="6"/>
      <c r="F45003" s="6"/>
      <c r="U45003" s="11"/>
      <c r="AO45003" s="11"/>
    </row>
    <row r="45004" spans="2:41" x14ac:dyDescent="0.25">
      <c r="B45004" s="6"/>
      <c r="D45004" s="6"/>
      <c r="E45004" s="6"/>
      <c r="F45004" s="6"/>
      <c r="U45004" s="11"/>
      <c r="AO45004" s="11"/>
    </row>
    <row r="45005" spans="2:41" x14ac:dyDescent="0.25">
      <c r="B45005" s="6"/>
      <c r="D45005" s="6"/>
      <c r="E45005" s="6"/>
      <c r="F45005" s="6"/>
      <c r="U45005" s="11"/>
      <c r="AO45005" s="11"/>
    </row>
    <row r="45006" spans="2:41" x14ac:dyDescent="0.25">
      <c r="B45006" s="6"/>
      <c r="D45006" s="6"/>
      <c r="E45006" s="6"/>
      <c r="F45006" s="6"/>
      <c r="U45006" s="11"/>
      <c r="AO45006" s="11"/>
    </row>
    <row r="45007" spans="2:41" x14ac:dyDescent="0.25">
      <c r="B45007" s="6"/>
      <c r="D45007" s="6"/>
      <c r="E45007" s="6"/>
      <c r="F45007" s="6"/>
      <c r="U45007" s="11"/>
      <c r="AO45007" s="11"/>
    </row>
    <row r="45008" spans="2:41" x14ac:dyDescent="0.25">
      <c r="B45008" s="6"/>
      <c r="D45008" s="6"/>
      <c r="E45008" s="6"/>
      <c r="F45008" s="6"/>
      <c r="U45008" s="11"/>
      <c r="AO45008" s="11"/>
    </row>
    <row r="45009" spans="2:41" x14ac:dyDescent="0.25">
      <c r="B45009" s="6"/>
      <c r="D45009" s="6"/>
      <c r="E45009" s="6"/>
      <c r="F45009" s="6"/>
      <c r="U45009" s="11"/>
      <c r="AO45009" s="11"/>
    </row>
    <row r="45010" spans="2:41" x14ac:dyDescent="0.25">
      <c r="B45010" s="6"/>
      <c r="D45010" s="6"/>
      <c r="E45010" s="6"/>
      <c r="F45010" s="6"/>
      <c r="U45010" s="11"/>
      <c r="AO45010" s="11"/>
    </row>
    <row r="45011" spans="2:41" x14ac:dyDescent="0.25">
      <c r="B45011" s="6"/>
      <c r="D45011" s="6"/>
      <c r="E45011" s="6"/>
      <c r="F45011" s="6"/>
      <c r="U45011" s="11"/>
      <c r="AO45011" s="11"/>
    </row>
    <row r="45012" spans="2:41" x14ac:dyDescent="0.25">
      <c r="B45012" s="6"/>
      <c r="D45012" s="6"/>
      <c r="E45012" s="6"/>
      <c r="F45012" s="6"/>
      <c r="U45012" s="11"/>
      <c r="AO45012" s="11"/>
    </row>
    <row r="45013" spans="2:41" x14ac:dyDescent="0.25">
      <c r="B45013" s="6"/>
      <c r="D45013" s="6"/>
      <c r="E45013" s="6"/>
      <c r="F45013" s="6"/>
      <c r="U45013" s="11"/>
      <c r="AO45013" s="11"/>
    </row>
    <row r="45014" spans="2:41" x14ac:dyDescent="0.25">
      <c r="B45014" s="6"/>
      <c r="D45014" s="6"/>
      <c r="E45014" s="6"/>
      <c r="F45014" s="6"/>
      <c r="U45014" s="11"/>
      <c r="AO45014" s="11"/>
    </row>
    <row r="45015" spans="2:41" x14ac:dyDescent="0.25">
      <c r="B45015" s="6"/>
      <c r="D45015" s="6"/>
      <c r="E45015" s="6"/>
      <c r="F45015" s="6"/>
      <c r="U45015" s="11"/>
      <c r="AO45015" s="11"/>
    </row>
    <row r="45016" spans="2:41" x14ac:dyDescent="0.25">
      <c r="B45016" s="6"/>
      <c r="D45016" s="6"/>
      <c r="E45016" s="6"/>
      <c r="F45016" s="6"/>
      <c r="U45016" s="11"/>
      <c r="AO45016" s="11"/>
    </row>
    <row r="45017" spans="2:41" x14ac:dyDescent="0.25">
      <c r="B45017" s="6"/>
      <c r="D45017" s="6"/>
      <c r="E45017" s="6"/>
      <c r="F45017" s="6"/>
      <c r="U45017" s="11"/>
      <c r="AO45017" s="11"/>
    </row>
    <row r="45018" spans="2:41" x14ac:dyDescent="0.25">
      <c r="B45018" s="6"/>
      <c r="D45018" s="6"/>
      <c r="E45018" s="6"/>
      <c r="F45018" s="6"/>
      <c r="U45018" s="11"/>
      <c r="AO45018" s="11"/>
    </row>
    <row r="45019" spans="2:41" x14ac:dyDescent="0.25">
      <c r="B45019" s="6"/>
      <c r="D45019" s="6"/>
      <c r="E45019" s="6"/>
      <c r="F45019" s="6"/>
      <c r="U45019" s="11"/>
      <c r="AO45019" s="11"/>
    </row>
    <row r="45020" spans="2:41" x14ac:dyDescent="0.25">
      <c r="B45020" s="6"/>
      <c r="D45020" s="6"/>
      <c r="E45020" s="6"/>
      <c r="F45020" s="6"/>
      <c r="U45020" s="11"/>
      <c r="AO45020" s="11"/>
    </row>
    <row r="45021" spans="2:41" x14ac:dyDescent="0.25">
      <c r="B45021" s="6"/>
      <c r="D45021" s="6"/>
      <c r="E45021" s="6"/>
      <c r="F45021" s="6"/>
      <c r="U45021" s="11"/>
      <c r="AO45021" s="11"/>
    </row>
    <row r="45022" spans="2:41" x14ac:dyDescent="0.25">
      <c r="B45022" s="6"/>
      <c r="D45022" s="6"/>
      <c r="E45022" s="6"/>
      <c r="F45022" s="6"/>
      <c r="U45022" s="11"/>
      <c r="AO45022" s="11"/>
    </row>
    <row r="45023" spans="2:41" x14ac:dyDescent="0.25">
      <c r="B45023" s="6"/>
      <c r="D45023" s="6"/>
      <c r="E45023" s="6"/>
      <c r="F45023" s="6"/>
      <c r="U45023" s="11"/>
      <c r="AO45023" s="11"/>
    </row>
    <row r="45024" spans="2:41" x14ac:dyDescent="0.25">
      <c r="B45024" s="6"/>
      <c r="D45024" s="6"/>
      <c r="E45024" s="6"/>
      <c r="F45024" s="6"/>
      <c r="U45024" s="11"/>
      <c r="AO45024" s="11"/>
    </row>
    <row r="45025" spans="2:41" x14ac:dyDescent="0.25">
      <c r="B45025" s="6"/>
      <c r="D45025" s="6"/>
      <c r="E45025" s="6"/>
      <c r="F45025" s="6"/>
      <c r="U45025" s="11"/>
      <c r="AO45025" s="11"/>
    </row>
    <row r="45026" spans="2:41" x14ac:dyDescent="0.25">
      <c r="B45026" s="6"/>
      <c r="D45026" s="6"/>
      <c r="E45026" s="6"/>
      <c r="F45026" s="6"/>
      <c r="U45026" s="11"/>
      <c r="AO45026" s="11"/>
    </row>
    <row r="45027" spans="2:41" x14ac:dyDescent="0.25">
      <c r="B45027" s="6"/>
      <c r="D45027" s="6"/>
      <c r="E45027" s="6"/>
      <c r="F45027" s="6"/>
      <c r="U45027" s="11"/>
      <c r="AO45027" s="11"/>
    </row>
    <row r="45028" spans="2:41" x14ac:dyDescent="0.25">
      <c r="B45028" s="6"/>
      <c r="D45028" s="6"/>
      <c r="E45028" s="6"/>
      <c r="F45028" s="6"/>
      <c r="U45028" s="11"/>
      <c r="AO45028" s="11"/>
    </row>
    <row r="45029" spans="2:41" x14ac:dyDescent="0.25">
      <c r="B45029" s="6"/>
      <c r="D45029" s="6"/>
      <c r="E45029" s="6"/>
      <c r="F45029" s="6"/>
      <c r="U45029" s="11"/>
      <c r="AO45029" s="11"/>
    </row>
    <row r="45030" spans="2:41" x14ac:dyDescent="0.25">
      <c r="B45030" s="6"/>
      <c r="D45030" s="6"/>
      <c r="E45030" s="6"/>
      <c r="F45030" s="6"/>
      <c r="U45030" s="11"/>
      <c r="AO45030" s="11"/>
    </row>
    <row r="45031" spans="2:41" x14ac:dyDescent="0.25">
      <c r="B45031" s="6"/>
      <c r="D45031" s="6"/>
      <c r="E45031" s="6"/>
      <c r="F45031" s="6"/>
      <c r="U45031" s="11"/>
      <c r="AO45031" s="11"/>
    </row>
    <row r="45032" spans="2:41" x14ac:dyDescent="0.25">
      <c r="B45032" s="6"/>
      <c r="D45032" s="6"/>
      <c r="E45032" s="6"/>
      <c r="F45032" s="6"/>
      <c r="U45032" s="11"/>
      <c r="AO45032" s="11"/>
    </row>
    <row r="45033" spans="2:41" x14ac:dyDescent="0.25">
      <c r="B45033" s="6"/>
      <c r="D45033" s="6"/>
      <c r="E45033" s="6"/>
      <c r="F45033" s="6"/>
      <c r="U45033" s="11"/>
      <c r="AO45033" s="11"/>
    </row>
    <row r="45034" spans="2:41" x14ac:dyDescent="0.25">
      <c r="B45034" s="6"/>
      <c r="D45034" s="6"/>
      <c r="E45034" s="6"/>
      <c r="F45034" s="6"/>
      <c r="U45034" s="11"/>
      <c r="AO45034" s="11"/>
    </row>
    <row r="45035" spans="2:41" x14ac:dyDescent="0.25">
      <c r="B45035" s="6"/>
      <c r="D45035" s="6"/>
      <c r="E45035" s="6"/>
      <c r="F45035" s="6"/>
      <c r="U45035" s="11"/>
      <c r="AO45035" s="11"/>
    </row>
    <row r="45036" spans="2:41" x14ac:dyDescent="0.25">
      <c r="B45036" s="6"/>
      <c r="D45036" s="6"/>
      <c r="E45036" s="6"/>
      <c r="F45036" s="6"/>
      <c r="U45036" s="11"/>
      <c r="AO45036" s="11"/>
    </row>
    <row r="45037" spans="2:41" x14ac:dyDescent="0.25">
      <c r="B45037" s="6"/>
      <c r="D45037" s="6"/>
      <c r="E45037" s="6"/>
      <c r="F45037" s="6"/>
      <c r="U45037" s="11"/>
      <c r="AO45037" s="11"/>
    </row>
    <row r="45038" spans="2:41" x14ac:dyDescent="0.25">
      <c r="B45038" s="6"/>
      <c r="D45038" s="6"/>
      <c r="E45038" s="6"/>
      <c r="F45038" s="6"/>
      <c r="U45038" s="11"/>
      <c r="AO45038" s="11"/>
    </row>
    <row r="45039" spans="2:41" x14ac:dyDescent="0.25">
      <c r="B45039" s="6"/>
      <c r="D45039" s="6"/>
      <c r="E45039" s="6"/>
      <c r="F45039" s="6"/>
      <c r="U45039" s="11"/>
      <c r="AO45039" s="11"/>
    </row>
    <row r="45040" spans="2:41" x14ac:dyDescent="0.25">
      <c r="B45040" s="6"/>
      <c r="D45040" s="6"/>
      <c r="E45040" s="6"/>
      <c r="F45040" s="6"/>
      <c r="U45040" s="11"/>
      <c r="AO45040" s="11"/>
    </row>
    <row r="45041" spans="2:41" x14ac:dyDescent="0.25">
      <c r="B45041" s="6"/>
      <c r="D45041" s="6"/>
      <c r="E45041" s="6"/>
      <c r="F45041" s="6"/>
      <c r="U45041" s="11"/>
      <c r="AO45041" s="11"/>
    </row>
    <row r="45042" spans="2:41" x14ac:dyDescent="0.25">
      <c r="B45042" s="6"/>
      <c r="D45042" s="6"/>
      <c r="E45042" s="6"/>
      <c r="F45042" s="6"/>
      <c r="U45042" s="11"/>
      <c r="AO45042" s="11"/>
    </row>
    <row r="45043" spans="2:41" x14ac:dyDescent="0.25">
      <c r="B45043" s="6"/>
      <c r="D45043" s="6"/>
      <c r="E45043" s="6"/>
      <c r="F45043" s="6"/>
      <c r="U45043" s="11"/>
      <c r="AO45043" s="11"/>
    </row>
    <row r="45044" spans="2:41" x14ac:dyDescent="0.25">
      <c r="B45044" s="6"/>
      <c r="D45044" s="6"/>
      <c r="E45044" s="6"/>
      <c r="F45044" s="6"/>
      <c r="U45044" s="11"/>
      <c r="AO45044" s="11"/>
    </row>
    <row r="45045" spans="2:41" x14ac:dyDescent="0.25">
      <c r="B45045" s="6"/>
      <c r="D45045" s="6"/>
      <c r="E45045" s="6"/>
      <c r="F45045" s="6"/>
      <c r="U45045" s="11"/>
      <c r="AO45045" s="11"/>
    </row>
    <row r="45046" spans="2:41" x14ac:dyDescent="0.25">
      <c r="B45046" s="6"/>
      <c r="D45046" s="6"/>
      <c r="E45046" s="6"/>
      <c r="F45046" s="6"/>
      <c r="U45046" s="11"/>
      <c r="AO45046" s="11"/>
    </row>
    <row r="45047" spans="2:41" x14ac:dyDescent="0.25">
      <c r="B45047" s="6"/>
      <c r="D45047" s="6"/>
      <c r="E45047" s="6"/>
      <c r="F45047" s="6"/>
      <c r="U45047" s="11"/>
      <c r="AO45047" s="11"/>
    </row>
    <row r="45048" spans="2:41" x14ac:dyDescent="0.25">
      <c r="B45048" s="6"/>
      <c r="D45048" s="6"/>
      <c r="E45048" s="6"/>
      <c r="F45048" s="6"/>
      <c r="U45048" s="11"/>
      <c r="AO45048" s="11"/>
    </row>
    <row r="45049" spans="2:41" x14ac:dyDescent="0.25">
      <c r="B45049" s="6"/>
      <c r="D45049" s="6"/>
      <c r="E45049" s="6"/>
      <c r="F45049" s="6"/>
      <c r="U45049" s="11"/>
      <c r="AO45049" s="11"/>
    </row>
    <row r="45050" spans="2:41" x14ac:dyDescent="0.25">
      <c r="B45050" s="6"/>
      <c r="D45050" s="6"/>
      <c r="E45050" s="6"/>
      <c r="F45050" s="6"/>
      <c r="U45050" s="11"/>
      <c r="AO45050" s="11"/>
    </row>
    <row r="45051" spans="2:41" x14ac:dyDescent="0.25">
      <c r="B45051" s="6"/>
      <c r="D45051" s="6"/>
      <c r="E45051" s="6"/>
      <c r="F45051" s="6"/>
      <c r="U45051" s="11"/>
      <c r="AO45051" s="11"/>
    </row>
    <row r="45052" spans="2:41" x14ac:dyDescent="0.25">
      <c r="B45052" s="6"/>
      <c r="D45052" s="6"/>
      <c r="E45052" s="6"/>
      <c r="F45052" s="6"/>
      <c r="U45052" s="11"/>
      <c r="AO45052" s="11"/>
    </row>
    <row r="45053" spans="2:41" x14ac:dyDescent="0.25">
      <c r="B45053" s="6"/>
      <c r="D45053" s="6"/>
      <c r="E45053" s="6"/>
      <c r="F45053" s="6"/>
      <c r="U45053" s="11"/>
      <c r="AO45053" s="11"/>
    </row>
    <row r="45054" spans="2:41" x14ac:dyDescent="0.25">
      <c r="B45054" s="6"/>
      <c r="D45054" s="6"/>
      <c r="E45054" s="6"/>
      <c r="F45054" s="6"/>
      <c r="U45054" s="11"/>
      <c r="AO45054" s="11"/>
    </row>
    <row r="45055" spans="2:41" x14ac:dyDescent="0.25">
      <c r="B45055" s="6"/>
      <c r="D45055" s="6"/>
      <c r="E45055" s="6"/>
      <c r="F45055" s="6"/>
      <c r="U45055" s="11"/>
      <c r="AO45055" s="11"/>
    </row>
    <row r="45056" spans="2:41" x14ac:dyDescent="0.25">
      <c r="B45056" s="6"/>
      <c r="D45056" s="6"/>
      <c r="E45056" s="6"/>
      <c r="F45056" s="6"/>
      <c r="U45056" s="11"/>
      <c r="AO45056" s="11"/>
    </row>
    <row r="45057" spans="2:41" x14ac:dyDescent="0.25">
      <c r="B45057" s="6"/>
      <c r="D45057" s="6"/>
      <c r="E45057" s="6"/>
      <c r="F45057" s="6"/>
      <c r="U45057" s="11"/>
      <c r="AO45057" s="11"/>
    </row>
    <row r="45058" spans="2:41" x14ac:dyDescent="0.25">
      <c r="B45058" s="6"/>
      <c r="D45058" s="6"/>
      <c r="E45058" s="6"/>
      <c r="F45058" s="6"/>
      <c r="U45058" s="11"/>
      <c r="AO45058" s="11"/>
    </row>
    <row r="45059" spans="2:41" x14ac:dyDescent="0.25">
      <c r="B45059" s="6"/>
      <c r="D45059" s="6"/>
      <c r="E45059" s="6"/>
      <c r="F45059" s="6"/>
      <c r="U45059" s="11"/>
      <c r="AO45059" s="11"/>
    </row>
    <row r="45060" spans="2:41" x14ac:dyDescent="0.25">
      <c r="B45060" s="6"/>
      <c r="D45060" s="6"/>
      <c r="E45060" s="6"/>
      <c r="F45060" s="6"/>
      <c r="U45060" s="11"/>
      <c r="AO45060" s="11"/>
    </row>
    <row r="45061" spans="2:41" x14ac:dyDescent="0.25">
      <c r="B45061" s="6"/>
      <c r="D45061" s="6"/>
      <c r="E45061" s="6"/>
      <c r="F45061" s="6"/>
      <c r="U45061" s="11"/>
      <c r="AO45061" s="11"/>
    </row>
    <row r="45062" spans="2:41" x14ac:dyDescent="0.25">
      <c r="B45062" s="6"/>
      <c r="D45062" s="6"/>
      <c r="E45062" s="6"/>
      <c r="F45062" s="6"/>
      <c r="U45062" s="11"/>
      <c r="AO45062" s="11"/>
    </row>
    <row r="45063" spans="2:41" x14ac:dyDescent="0.25">
      <c r="B45063" s="6"/>
      <c r="D45063" s="6"/>
      <c r="E45063" s="6"/>
      <c r="F45063" s="6"/>
      <c r="U45063" s="11"/>
      <c r="AO45063" s="11"/>
    </row>
    <row r="45064" spans="2:41" x14ac:dyDescent="0.25">
      <c r="B45064" s="6"/>
      <c r="D45064" s="6"/>
      <c r="E45064" s="6"/>
      <c r="F45064" s="6"/>
      <c r="U45064" s="11"/>
      <c r="AO45064" s="11"/>
    </row>
    <row r="45065" spans="2:41" x14ac:dyDescent="0.25">
      <c r="B45065" s="6"/>
      <c r="D45065" s="6"/>
      <c r="E45065" s="6"/>
      <c r="F45065" s="6"/>
      <c r="U45065" s="11"/>
      <c r="AO45065" s="11"/>
    </row>
    <row r="45066" spans="2:41" x14ac:dyDescent="0.25">
      <c r="B45066" s="6"/>
      <c r="D45066" s="6"/>
      <c r="E45066" s="6"/>
      <c r="F45066" s="6"/>
      <c r="U45066" s="11"/>
      <c r="AO45066" s="11"/>
    </row>
    <row r="45067" spans="2:41" x14ac:dyDescent="0.25">
      <c r="B45067" s="6"/>
      <c r="D45067" s="6"/>
      <c r="E45067" s="6"/>
      <c r="F45067" s="6"/>
      <c r="U45067" s="11"/>
      <c r="AO45067" s="11"/>
    </row>
    <row r="45068" spans="2:41" x14ac:dyDescent="0.25">
      <c r="B45068" s="6"/>
      <c r="D45068" s="6"/>
      <c r="E45068" s="6"/>
      <c r="F45068" s="6"/>
      <c r="U45068" s="11"/>
      <c r="AO45068" s="11"/>
    </row>
    <row r="45069" spans="2:41" x14ac:dyDescent="0.25">
      <c r="B45069" s="6"/>
      <c r="D45069" s="6"/>
      <c r="E45069" s="6"/>
      <c r="F45069" s="6"/>
      <c r="U45069" s="11"/>
      <c r="AO45069" s="11"/>
    </row>
    <row r="45070" spans="2:41" x14ac:dyDescent="0.25">
      <c r="B45070" s="6"/>
      <c r="D45070" s="6"/>
      <c r="E45070" s="6"/>
      <c r="F45070" s="6"/>
      <c r="U45070" s="11"/>
      <c r="AO45070" s="11"/>
    </row>
    <row r="45071" spans="2:41" x14ac:dyDescent="0.25">
      <c r="B45071" s="6"/>
      <c r="D45071" s="6"/>
      <c r="E45071" s="6"/>
      <c r="F45071" s="6"/>
      <c r="U45071" s="11"/>
      <c r="AO45071" s="11"/>
    </row>
    <row r="45072" spans="2:41" x14ac:dyDescent="0.25">
      <c r="B45072" s="6"/>
      <c r="D45072" s="6"/>
      <c r="E45072" s="6"/>
      <c r="F45072" s="6"/>
      <c r="U45072" s="11"/>
      <c r="AO45072" s="11"/>
    </row>
    <row r="45073" spans="2:41" x14ac:dyDescent="0.25">
      <c r="B45073" s="6"/>
      <c r="D45073" s="6"/>
      <c r="E45073" s="6"/>
      <c r="F45073" s="6"/>
      <c r="U45073" s="11"/>
      <c r="AO45073" s="11"/>
    </row>
    <row r="45074" spans="2:41" x14ac:dyDescent="0.25">
      <c r="B45074" s="6"/>
      <c r="D45074" s="6"/>
      <c r="E45074" s="6"/>
      <c r="F45074" s="6"/>
      <c r="U45074" s="11"/>
      <c r="AO45074" s="11"/>
    </row>
    <row r="45075" spans="2:41" x14ac:dyDescent="0.25">
      <c r="B45075" s="6"/>
      <c r="D45075" s="6"/>
      <c r="E45075" s="6"/>
      <c r="F45075" s="6"/>
      <c r="U45075" s="11"/>
      <c r="AO45075" s="11"/>
    </row>
    <row r="45076" spans="2:41" x14ac:dyDescent="0.25">
      <c r="B45076" s="6"/>
      <c r="D45076" s="6"/>
      <c r="E45076" s="6"/>
      <c r="F45076" s="6"/>
      <c r="U45076" s="11"/>
      <c r="AO45076" s="11"/>
    </row>
    <row r="45077" spans="2:41" x14ac:dyDescent="0.25">
      <c r="B45077" s="6"/>
      <c r="D45077" s="6"/>
      <c r="E45077" s="6"/>
      <c r="F45077" s="6"/>
      <c r="U45077" s="11"/>
      <c r="AO45077" s="11"/>
    </row>
    <row r="45078" spans="2:41" x14ac:dyDescent="0.25">
      <c r="B45078" s="6"/>
      <c r="D45078" s="6"/>
      <c r="E45078" s="6"/>
      <c r="F45078" s="6"/>
      <c r="U45078" s="11"/>
      <c r="AO45078" s="11"/>
    </row>
    <row r="45079" spans="2:41" x14ac:dyDescent="0.25">
      <c r="B45079" s="6"/>
      <c r="D45079" s="6"/>
      <c r="E45079" s="6"/>
      <c r="F45079" s="6"/>
      <c r="U45079" s="11"/>
      <c r="AO45079" s="11"/>
    </row>
    <row r="45080" spans="2:41" x14ac:dyDescent="0.25">
      <c r="B45080" s="6"/>
      <c r="D45080" s="6"/>
      <c r="E45080" s="6"/>
      <c r="F45080" s="6"/>
      <c r="U45080" s="11"/>
      <c r="AO45080" s="11"/>
    </row>
    <row r="45081" spans="2:41" x14ac:dyDescent="0.25">
      <c r="B45081" s="6"/>
      <c r="D45081" s="6"/>
      <c r="E45081" s="6"/>
      <c r="F45081" s="6"/>
      <c r="U45081" s="11"/>
      <c r="AO45081" s="11"/>
    </row>
    <row r="45082" spans="2:41" x14ac:dyDescent="0.25">
      <c r="B45082" s="6"/>
      <c r="D45082" s="6"/>
      <c r="E45082" s="6"/>
      <c r="F45082" s="6"/>
      <c r="U45082" s="11"/>
      <c r="AO45082" s="11"/>
    </row>
    <row r="45083" spans="2:41" x14ac:dyDescent="0.25">
      <c r="B45083" s="6"/>
      <c r="D45083" s="6"/>
      <c r="E45083" s="6"/>
      <c r="F45083" s="6"/>
      <c r="U45083" s="11"/>
      <c r="AO45083" s="11"/>
    </row>
    <row r="45084" spans="2:41" x14ac:dyDescent="0.25">
      <c r="B45084" s="6"/>
      <c r="D45084" s="6"/>
      <c r="E45084" s="6"/>
      <c r="F45084" s="6"/>
      <c r="U45084" s="11"/>
      <c r="AO45084" s="11"/>
    </row>
    <row r="45085" spans="2:41" x14ac:dyDescent="0.25">
      <c r="B45085" s="6"/>
      <c r="D45085" s="6"/>
      <c r="E45085" s="6"/>
      <c r="F45085" s="6"/>
      <c r="U45085" s="11"/>
      <c r="AO45085" s="11"/>
    </row>
    <row r="45086" spans="2:41" x14ac:dyDescent="0.25">
      <c r="B45086" s="6"/>
      <c r="D45086" s="6"/>
      <c r="E45086" s="6"/>
      <c r="F45086" s="6"/>
      <c r="U45086" s="11"/>
      <c r="AO45086" s="11"/>
    </row>
    <row r="45087" spans="2:41" x14ac:dyDescent="0.25">
      <c r="B45087" s="6"/>
      <c r="D45087" s="6"/>
      <c r="E45087" s="6"/>
      <c r="F45087" s="6"/>
      <c r="U45087" s="11"/>
      <c r="AO45087" s="11"/>
    </row>
    <row r="45088" spans="2:41" x14ac:dyDescent="0.25">
      <c r="B45088" s="6"/>
      <c r="D45088" s="6"/>
      <c r="E45088" s="6"/>
      <c r="F45088" s="6"/>
      <c r="U45088" s="11"/>
      <c r="AO45088" s="11"/>
    </row>
    <row r="45089" spans="2:41" x14ac:dyDescent="0.25">
      <c r="B45089" s="6"/>
      <c r="D45089" s="6"/>
      <c r="E45089" s="6"/>
      <c r="F45089" s="6"/>
      <c r="U45089" s="11"/>
      <c r="AO45089" s="11"/>
    </row>
    <row r="45090" spans="2:41" x14ac:dyDescent="0.25">
      <c r="B45090" s="6"/>
      <c r="D45090" s="6"/>
      <c r="E45090" s="6"/>
      <c r="F45090" s="6"/>
      <c r="U45090" s="11"/>
      <c r="AO45090" s="11"/>
    </row>
    <row r="45091" spans="2:41" x14ac:dyDescent="0.25">
      <c r="B45091" s="6"/>
      <c r="D45091" s="6"/>
      <c r="E45091" s="6"/>
      <c r="F45091" s="6"/>
      <c r="U45091" s="11"/>
      <c r="AO45091" s="11"/>
    </row>
    <row r="45092" spans="2:41" x14ac:dyDescent="0.25">
      <c r="B45092" s="6"/>
      <c r="D45092" s="6"/>
      <c r="E45092" s="6"/>
      <c r="F45092" s="6"/>
      <c r="U45092" s="11"/>
      <c r="AO45092" s="11"/>
    </row>
    <row r="45093" spans="2:41" x14ac:dyDescent="0.25">
      <c r="B45093" s="6"/>
      <c r="D45093" s="6"/>
      <c r="E45093" s="6"/>
      <c r="F45093" s="6"/>
      <c r="U45093" s="11"/>
      <c r="AO45093" s="11"/>
    </row>
    <row r="45094" spans="2:41" x14ac:dyDescent="0.25">
      <c r="B45094" s="6"/>
      <c r="D45094" s="6"/>
      <c r="E45094" s="6"/>
      <c r="F45094" s="6"/>
      <c r="U45094" s="11"/>
      <c r="AO45094" s="11"/>
    </row>
    <row r="45095" spans="2:41" x14ac:dyDescent="0.25">
      <c r="B45095" s="6"/>
      <c r="D45095" s="6"/>
      <c r="E45095" s="6"/>
      <c r="F45095" s="6"/>
      <c r="U45095" s="11"/>
      <c r="AO45095" s="11"/>
    </row>
    <row r="45096" spans="2:41" x14ac:dyDescent="0.25">
      <c r="B45096" s="6"/>
      <c r="D45096" s="6"/>
      <c r="E45096" s="6"/>
      <c r="F45096" s="6"/>
      <c r="U45096" s="11"/>
      <c r="AO45096" s="11"/>
    </row>
    <row r="45097" spans="2:41" x14ac:dyDescent="0.25">
      <c r="B45097" s="6"/>
      <c r="D45097" s="6"/>
      <c r="E45097" s="6"/>
      <c r="F45097" s="6"/>
      <c r="U45097" s="11"/>
      <c r="AO45097" s="11"/>
    </row>
    <row r="45098" spans="2:41" x14ac:dyDescent="0.25">
      <c r="B45098" s="6"/>
      <c r="D45098" s="6"/>
      <c r="E45098" s="6"/>
      <c r="F45098" s="6"/>
      <c r="U45098" s="11"/>
      <c r="AO45098" s="11"/>
    </row>
    <row r="45099" spans="2:41" x14ac:dyDescent="0.25">
      <c r="B45099" s="6"/>
      <c r="D45099" s="6"/>
      <c r="E45099" s="6"/>
      <c r="F45099" s="6"/>
      <c r="U45099" s="11"/>
      <c r="AO45099" s="11"/>
    </row>
    <row r="45100" spans="2:41" x14ac:dyDescent="0.25">
      <c r="B45100" s="6"/>
      <c r="D45100" s="6"/>
      <c r="E45100" s="6"/>
      <c r="F45100" s="6"/>
      <c r="U45100" s="11"/>
      <c r="AO45100" s="11"/>
    </row>
    <row r="45101" spans="2:41" x14ac:dyDescent="0.25">
      <c r="B45101" s="6"/>
      <c r="D45101" s="6"/>
      <c r="E45101" s="6"/>
      <c r="F45101" s="6"/>
      <c r="U45101" s="11"/>
      <c r="AO45101" s="11"/>
    </row>
    <row r="45102" spans="2:41" x14ac:dyDescent="0.25">
      <c r="B45102" s="6"/>
      <c r="D45102" s="6"/>
      <c r="E45102" s="6"/>
      <c r="F45102" s="6"/>
      <c r="U45102" s="11"/>
      <c r="AO45102" s="11"/>
    </row>
    <row r="45103" spans="2:41" x14ac:dyDescent="0.25">
      <c r="B45103" s="6"/>
      <c r="D45103" s="6"/>
      <c r="E45103" s="6"/>
      <c r="F45103" s="6"/>
      <c r="U45103" s="11"/>
      <c r="AO45103" s="11"/>
    </row>
    <row r="45104" spans="2:41" x14ac:dyDescent="0.25">
      <c r="B45104" s="6"/>
      <c r="D45104" s="6"/>
      <c r="E45104" s="6"/>
      <c r="F45104" s="6"/>
      <c r="U45104" s="11"/>
      <c r="AO45104" s="11"/>
    </row>
    <row r="45105" spans="2:41" x14ac:dyDescent="0.25">
      <c r="B45105" s="6"/>
      <c r="D45105" s="6"/>
      <c r="E45105" s="6"/>
      <c r="F45105" s="6"/>
      <c r="U45105" s="11"/>
      <c r="AO45105" s="11"/>
    </row>
    <row r="45106" spans="2:41" x14ac:dyDescent="0.25">
      <c r="B45106" s="6"/>
      <c r="D45106" s="6"/>
      <c r="E45106" s="6"/>
      <c r="F45106" s="6"/>
      <c r="U45106" s="11"/>
      <c r="AO45106" s="11"/>
    </row>
    <row r="45107" spans="2:41" x14ac:dyDescent="0.25">
      <c r="B45107" s="6"/>
      <c r="D45107" s="6"/>
      <c r="E45107" s="6"/>
      <c r="F45107" s="6"/>
      <c r="U45107" s="11"/>
      <c r="AO45107" s="11"/>
    </row>
    <row r="45108" spans="2:41" x14ac:dyDescent="0.25">
      <c r="B45108" s="6"/>
      <c r="D45108" s="6"/>
      <c r="E45108" s="6"/>
      <c r="F45108" s="6"/>
      <c r="U45108" s="11"/>
      <c r="AO45108" s="11"/>
    </row>
    <row r="45109" spans="2:41" x14ac:dyDescent="0.25">
      <c r="B45109" s="6"/>
      <c r="D45109" s="6"/>
      <c r="E45109" s="6"/>
      <c r="F45109" s="6"/>
      <c r="U45109" s="11"/>
      <c r="AO45109" s="11"/>
    </row>
    <row r="45110" spans="2:41" x14ac:dyDescent="0.25">
      <c r="B45110" s="6"/>
      <c r="D45110" s="6"/>
      <c r="E45110" s="6"/>
      <c r="F45110" s="6"/>
      <c r="U45110" s="11"/>
      <c r="AO45110" s="11"/>
    </row>
    <row r="45111" spans="2:41" x14ac:dyDescent="0.25">
      <c r="B45111" s="6"/>
      <c r="D45111" s="6"/>
      <c r="E45111" s="6"/>
      <c r="F45111" s="6"/>
      <c r="U45111" s="11"/>
      <c r="AO45111" s="11"/>
    </row>
    <row r="45112" spans="2:41" x14ac:dyDescent="0.25">
      <c r="B45112" s="6"/>
      <c r="D45112" s="6"/>
      <c r="E45112" s="6"/>
      <c r="F45112" s="6"/>
      <c r="U45112" s="11"/>
      <c r="AO45112" s="11"/>
    </row>
    <row r="45113" spans="2:41" x14ac:dyDescent="0.25">
      <c r="B45113" s="6"/>
      <c r="D45113" s="6"/>
      <c r="E45113" s="6"/>
      <c r="F45113" s="6"/>
      <c r="U45113" s="11"/>
      <c r="AO45113" s="11"/>
    </row>
    <row r="45114" spans="2:41" x14ac:dyDescent="0.25">
      <c r="B45114" s="6"/>
      <c r="D45114" s="6"/>
      <c r="E45114" s="6"/>
      <c r="F45114" s="6"/>
      <c r="U45114" s="11"/>
      <c r="AO45114" s="11"/>
    </row>
    <row r="45115" spans="2:41" x14ac:dyDescent="0.25">
      <c r="B45115" s="6"/>
      <c r="D45115" s="6"/>
      <c r="E45115" s="6"/>
      <c r="F45115" s="6"/>
      <c r="U45115" s="11"/>
      <c r="AO45115" s="11"/>
    </row>
    <row r="45116" spans="2:41" x14ac:dyDescent="0.25">
      <c r="B45116" s="6"/>
      <c r="D45116" s="6"/>
      <c r="E45116" s="6"/>
      <c r="F45116" s="6"/>
      <c r="U45116" s="11"/>
      <c r="AO45116" s="11"/>
    </row>
    <row r="45117" spans="2:41" x14ac:dyDescent="0.25">
      <c r="B45117" s="6"/>
      <c r="D45117" s="6"/>
      <c r="E45117" s="6"/>
      <c r="F45117" s="6"/>
      <c r="U45117" s="11"/>
      <c r="AO45117" s="11"/>
    </row>
    <row r="45118" spans="2:41" x14ac:dyDescent="0.25">
      <c r="B45118" s="6"/>
      <c r="D45118" s="6"/>
      <c r="E45118" s="6"/>
      <c r="F45118" s="6"/>
      <c r="U45118" s="11"/>
      <c r="AO45118" s="11"/>
    </row>
    <row r="45119" spans="2:41" x14ac:dyDescent="0.25">
      <c r="B45119" s="6"/>
      <c r="D45119" s="6"/>
      <c r="E45119" s="6"/>
      <c r="F45119" s="6"/>
      <c r="U45119" s="11"/>
      <c r="AO45119" s="11"/>
    </row>
    <row r="45120" spans="2:41" x14ac:dyDescent="0.25">
      <c r="B45120" s="6"/>
      <c r="D45120" s="6"/>
      <c r="E45120" s="6"/>
      <c r="F45120" s="6"/>
      <c r="U45120" s="11"/>
      <c r="AO45120" s="11"/>
    </row>
    <row r="45121" spans="2:41" x14ac:dyDescent="0.25">
      <c r="B45121" s="6"/>
      <c r="D45121" s="6"/>
      <c r="E45121" s="6"/>
      <c r="F45121" s="6"/>
      <c r="U45121" s="11"/>
      <c r="AO45121" s="11"/>
    </row>
    <row r="45122" spans="2:41" x14ac:dyDescent="0.25">
      <c r="B45122" s="6"/>
      <c r="D45122" s="6"/>
      <c r="E45122" s="6"/>
      <c r="F45122" s="6"/>
      <c r="U45122" s="11"/>
      <c r="AO45122" s="11"/>
    </row>
    <row r="45123" spans="2:41" x14ac:dyDescent="0.25">
      <c r="B45123" s="6"/>
      <c r="D45123" s="6"/>
      <c r="E45123" s="6"/>
      <c r="F45123" s="6"/>
      <c r="U45123" s="11"/>
      <c r="AO45123" s="11"/>
    </row>
    <row r="45124" spans="2:41" x14ac:dyDescent="0.25">
      <c r="B45124" s="6"/>
      <c r="D45124" s="6"/>
      <c r="E45124" s="6"/>
      <c r="F45124" s="6"/>
      <c r="U45124" s="11"/>
      <c r="AO45124" s="11"/>
    </row>
    <row r="45125" spans="2:41" x14ac:dyDescent="0.25">
      <c r="B45125" s="6"/>
      <c r="D45125" s="6"/>
      <c r="E45125" s="6"/>
      <c r="F45125" s="6"/>
      <c r="U45125" s="11"/>
      <c r="AO45125" s="11"/>
    </row>
    <row r="45126" spans="2:41" x14ac:dyDescent="0.25">
      <c r="B45126" s="6"/>
      <c r="D45126" s="6"/>
      <c r="E45126" s="6"/>
      <c r="F45126" s="6"/>
      <c r="U45126" s="11"/>
      <c r="AO45126" s="11"/>
    </row>
    <row r="45127" spans="2:41" x14ac:dyDescent="0.25">
      <c r="B45127" s="6"/>
      <c r="D45127" s="6"/>
      <c r="E45127" s="6"/>
      <c r="F45127" s="6"/>
      <c r="U45127" s="11"/>
      <c r="AO45127" s="11"/>
    </row>
    <row r="45128" spans="2:41" x14ac:dyDescent="0.25">
      <c r="B45128" s="6"/>
      <c r="D45128" s="6"/>
      <c r="E45128" s="6"/>
      <c r="F45128" s="6"/>
      <c r="U45128" s="11"/>
      <c r="AO45128" s="11"/>
    </row>
    <row r="45129" spans="2:41" x14ac:dyDescent="0.25">
      <c r="B45129" s="6"/>
      <c r="D45129" s="6"/>
      <c r="E45129" s="6"/>
      <c r="F45129" s="6"/>
      <c r="U45129" s="11"/>
      <c r="AO45129" s="11"/>
    </row>
    <row r="45130" spans="2:41" x14ac:dyDescent="0.25">
      <c r="B45130" s="6"/>
      <c r="D45130" s="6"/>
      <c r="E45130" s="6"/>
      <c r="F45130" s="6"/>
      <c r="U45130" s="11"/>
      <c r="AO45130" s="11"/>
    </row>
    <row r="45131" spans="2:41" x14ac:dyDescent="0.25">
      <c r="B45131" s="6"/>
      <c r="D45131" s="6"/>
      <c r="E45131" s="6"/>
      <c r="F45131" s="6"/>
      <c r="U45131" s="11"/>
      <c r="AO45131" s="11"/>
    </row>
    <row r="45132" spans="2:41" x14ac:dyDescent="0.25">
      <c r="B45132" s="6"/>
      <c r="D45132" s="6"/>
      <c r="E45132" s="6"/>
      <c r="F45132" s="6"/>
      <c r="U45132" s="11"/>
      <c r="AO45132" s="11"/>
    </row>
    <row r="45133" spans="2:41" x14ac:dyDescent="0.25">
      <c r="B45133" s="6"/>
      <c r="D45133" s="6"/>
      <c r="E45133" s="6"/>
      <c r="F45133" s="6"/>
      <c r="U45133" s="11"/>
      <c r="AO45133" s="11"/>
    </row>
    <row r="45134" spans="2:41" x14ac:dyDescent="0.25">
      <c r="B45134" s="6"/>
      <c r="D45134" s="6"/>
      <c r="E45134" s="6"/>
      <c r="F45134" s="6"/>
      <c r="U45134" s="11"/>
      <c r="AO45134" s="11"/>
    </row>
    <row r="45135" spans="2:41" x14ac:dyDescent="0.25">
      <c r="B45135" s="6"/>
      <c r="D45135" s="6"/>
      <c r="E45135" s="6"/>
      <c r="F45135" s="6"/>
      <c r="U45135" s="11"/>
      <c r="AO45135" s="11"/>
    </row>
    <row r="45136" spans="2:41" x14ac:dyDescent="0.25">
      <c r="B45136" s="6"/>
      <c r="D45136" s="6"/>
      <c r="E45136" s="6"/>
      <c r="F45136" s="6"/>
      <c r="U45136" s="11"/>
      <c r="AO45136" s="11"/>
    </row>
    <row r="45137" spans="2:41" x14ac:dyDescent="0.25">
      <c r="B45137" s="6"/>
      <c r="D45137" s="6"/>
      <c r="E45137" s="6"/>
      <c r="F45137" s="6"/>
      <c r="U45137" s="11"/>
      <c r="AO45137" s="11"/>
    </row>
    <row r="45138" spans="2:41" x14ac:dyDescent="0.25">
      <c r="B45138" s="6"/>
      <c r="D45138" s="6"/>
      <c r="E45138" s="6"/>
      <c r="F45138" s="6"/>
      <c r="U45138" s="11"/>
      <c r="AO45138" s="11"/>
    </row>
    <row r="45139" spans="2:41" x14ac:dyDescent="0.25">
      <c r="B45139" s="6"/>
      <c r="D45139" s="6"/>
      <c r="E45139" s="6"/>
      <c r="F45139" s="6"/>
      <c r="U45139" s="11"/>
      <c r="AO45139" s="11"/>
    </row>
    <row r="45140" spans="2:41" x14ac:dyDescent="0.25">
      <c r="B45140" s="6"/>
      <c r="D45140" s="6"/>
      <c r="E45140" s="6"/>
      <c r="F45140" s="6"/>
      <c r="U45140" s="11"/>
      <c r="AO45140" s="11"/>
    </row>
    <row r="45141" spans="2:41" x14ac:dyDescent="0.25">
      <c r="B45141" s="6"/>
      <c r="D45141" s="6"/>
      <c r="E45141" s="6"/>
      <c r="F45141" s="6"/>
      <c r="U45141" s="11"/>
      <c r="AO45141" s="11"/>
    </row>
    <row r="45142" spans="2:41" x14ac:dyDescent="0.25">
      <c r="B45142" s="6"/>
      <c r="D45142" s="6"/>
      <c r="E45142" s="6"/>
      <c r="F45142" s="6"/>
      <c r="U45142" s="11"/>
      <c r="AO45142" s="11"/>
    </row>
    <row r="45143" spans="2:41" x14ac:dyDescent="0.25">
      <c r="B45143" s="6"/>
      <c r="D45143" s="6"/>
      <c r="E45143" s="6"/>
      <c r="F45143" s="6"/>
      <c r="U45143" s="11"/>
      <c r="AO45143" s="11"/>
    </row>
    <row r="45144" spans="2:41" x14ac:dyDescent="0.25">
      <c r="B45144" s="6"/>
      <c r="D45144" s="6"/>
      <c r="E45144" s="6"/>
      <c r="F45144" s="6"/>
      <c r="U45144" s="11"/>
      <c r="AO45144" s="11"/>
    </row>
    <row r="45145" spans="2:41" x14ac:dyDescent="0.25">
      <c r="B45145" s="6"/>
      <c r="D45145" s="6"/>
      <c r="E45145" s="6"/>
      <c r="F45145" s="6"/>
      <c r="U45145" s="11"/>
      <c r="AO45145" s="11"/>
    </row>
    <row r="45146" spans="2:41" x14ac:dyDescent="0.25">
      <c r="B45146" s="6"/>
      <c r="D45146" s="6"/>
      <c r="E45146" s="6"/>
      <c r="F45146" s="6"/>
      <c r="U45146" s="11"/>
      <c r="AO45146" s="11"/>
    </row>
    <row r="45147" spans="2:41" x14ac:dyDescent="0.25">
      <c r="B45147" s="6"/>
      <c r="D45147" s="6"/>
      <c r="E45147" s="6"/>
      <c r="F45147" s="6"/>
      <c r="U45147" s="11"/>
      <c r="AO45147" s="11"/>
    </row>
    <row r="45148" spans="2:41" x14ac:dyDescent="0.25">
      <c r="B45148" s="6"/>
      <c r="D45148" s="6"/>
      <c r="E45148" s="6"/>
      <c r="F45148" s="6"/>
      <c r="U45148" s="11"/>
      <c r="AO45148" s="11"/>
    </row>
    <row r="45149" spans="2:41" x14ac:dyDescent="0.25">
      <c r="B45149" s="6"/>
      <c r="D45149" s="6"/>
      <c r="E45149" s="6"/>
      <c r="F45149" s="6"/>
      <c r="U45149" s="11"/>
      <c r="AO45149" s="11"/>
    </row>
    <row r="45150" spans="2:41" x14ac:dyDescent="0.25">
      <c r="B45150" s="6"/>
      <c r="D45150" s="6"/>
      <c r="E45150" s="6"/>
      <c r="F45150" s="6"/>
      <c r="U45150" s="11"/>
      <c r="AO45150" s="11"/>
    </row>
    <row r="45151" spans="2:41" x14ac:dyDescent="0.25">
      <c r="B45151" s="6"/>
      <c r="D45151" s="6"/>
      <c r="E45151" s="6"/>
      <c r="F45151" s="6"/>
      <c r="U45151" s="11"/>
      <c r="AO45151" s="11"/>
    </row>
    <row r="45152" spans="2:41" x14ac:dyDescent="0.25">
      <c r="B45152" s="6"/>
      <c r="D45152" s="6"/>
      <c r="E45152" s="6"/>
      <c r="F45152" s="6"/>
      <c r="U45152" s="11"/>
      <c r="AO45152" s="11"/>
    </row>
    <row r="45153" spans="2:41" x14ac:dyDescent="0.25">
      <c r="B45153" s="6"/>
      <c r="D45153" s="6"/>
      <c r="E45153" s="6"/>
      <c r="F45153" s="6"/>
      <c r="U45153" s="11"/>
      <c r="AO45153" s="11"/>
    </row>
    <row r="45154" spans="2:41" x14ac:dyDescent="0.25">
      <c r="B45154" s="6"/>
      <c r="D45154" s="6"/>
      <c r="E45154" s="6"/>
      <c r="F45154" s="6"/>
      <c r="U45154" s="11"/>
      <c r="AO45154" s="11"/>
    </row>
    <row r="45155" spans="2:41" x14ac:dyDescent="0.25">
      <c r="B45155" s="6"/>
      <c r="D45155" s="6"/>
      <c r="E45155" s="6"/>
      <c r="F45155" s="6"/>
      <c r="U45155" s="11"/>
      <c r="AO45155" s="11"/>
    </row>
    <row r="45156" spans="2:41" x14ac:dyDescent="0.25">
      <c r="B45156" s="6"/>
      <c r="D45156" s="6"/>
      <c r="E45156" s="6"/>
      <c r="F45156" s="6"/>
      <c r="U45156" s="11"/>
      <c r="AO45156" s="11"/>
    </row>
    <row r="45157" spans="2:41" x14ac:dyDescent="0.25">
      <c r="B45157" s="6"/>
      <c r="D45157" s="6"/>
      <c r="E45157" s="6"/>
      <c r="F45157" s="6"/>
      <c r="U45157" s="11"/>
      <c r="AO45157" s="11"/>
    </row>
    <row r="45158" spans="2:41" x14ac:dyDescent="0.25">
      <c r="B45158" s="6"/>
      <c r="D45158" s="6"/>
      <c r="E45158" s="6"/>
      <c r="F45158" s="6"/>
      <c r="U45158" s="11"/>
      <c r="AO45158" s="11"/>
    </row>
    <row r="45159" spans="2:41" x14ac:dyDescent="0.25">
      <c r="B45159" s="6"/>
      <c r="D45159" s="6"/>
      <c r="E45159" s="6"/>
      <c r="F45159" s="6"/>
      <c r="U45159" s="11"/>
      <c r="AO45159" s="11"/>
    </row>
    <row r="45160" spans="2:41" x14ac:dyDescent="0.25">
      <c r="B45160" s="6"/>
      <c r="D45160" s="6"/>
      <c r="E45160" s="6"/>
      <c r="F45160" s="6"/>
      <c r="U45160" s="11"/>
      <c r="AO45160" s="11"/>
    </row>
    <row r="45161" spans="2:41" x14ac:dyDescent="0.25">
      <c r="B45161" s="6"/>
      <c r="D45161" s="6"/>
      <c r="E45161" s="6"/>
      <c r="F45161" s="6"/>
      <c r="U45161" s="11"/>
      <c r="AO45161" s="11"/>
    </row>
    <row r="45162" spans="2:41" x14ac:dyDescent="0.25">
      <c r="B45162" s="6"/>
      <c r="D45162" s="6"/>
      <c r="E45162" s="6"/>
      <c r="F45162" s="6"/>
      <c r="U45162" s="11"/>
      <c r="AO45162" s="11"/>
    </row>
    <row r="45163" spans="2:41" x14ac:dyDescent="0.25">
      <c r="B45163" s="6"/>
      <c r="D45163" s="6"/>
      <c r="E45163" s="6"/>
      <c r="F45163" s="6"/>
      <c r="U45163" s="11"/>
      <c r="AO45163" s="11"/>
    </row>
    <row r="45164" spans="2:41" x14ac:dyDescent="0.25">
      <c r="B45164" s="6"/>
      <c r="D45164" s="6"/>
      <c r="E45164" s="6"/>
      <c r="F45164" s="6"/>
      <c r="U45164" s="11"/>
      <c r="AO45164" s="11"/>
    </row>
    <row r="45165" spans="2:41" x14ac:dyDescent="0.25">
      <c r="B45165" s="6"/>
      <c r="D45165" s="6"/>
      <c r="E45165" s="6"/>
      <c r="F45165" s="6"/>
      <c r="U45165" s="11"/>
      <c r="AO45165" s="11"/>
    </row>
    <row r="45166" spans="2:41" x14ac:dyDescent="0.25">
      <c r="B45166" s="6"/>
      <c r="D45166" s="6"/>
      <c r="E45166" s="6"/>
      <c r="F45166" s="6"/>
      <c r="U45166" s="11"/>
      <c r="AO45166" s="11"/>
    </row>
    <row r="45167" spans="2:41" x14ac:dyDescent="0.25">
      <c r="B45167" s="6"/>
      <c r="D45167" s="6"/>
      <c r="E45167" s="6"/>
      <c r="F45167" s="6"/>
      <c r="U45167" s="11"/>
      <c r="AO45167" s="11"/>
    </row>
    <row r="45168" spans="2:41" x14ac:dyDescent="0.25">
      <c r="B45168" s="6"/>
      <c r="D45168" s="6"/>
      <c r="E45168" s="6"/>
      <c r="F45168" s="6"/>
      <c r="U45168" s="11"/>
      <c r="AO45168" s="11"/>
    </row>
    <row r="45169" spans="2:41" x14ac:dyDescent="0.25">
      <c r="B45169" s="6"/>
      <c r="D45169" s="6"/>
      <c r="E45169" s="6"/>
      <c r="F45169" s="6"/>
      <c r="U45169" s="11"/>
      <c r="AO45169" s="11"/>
    </row>
    <row r="45170" spans="2:41" x14ac:dyDescent="0.25">
      <c r="B45170" s="6"/>
      <c r="D45170" s="6"/>
      <c r="E45170" s="6"/>
      <c r="F45170" s="6"/>
      <c r="U45170" s="11"/>
      <c r="AO45170" s="11"/>
    </row>
    <row r="45171" spans="2:41" x14ac:dyDescent="0.25">
      <c r="B45171" s="6"/>
      <c r="D45171" s="6"/>
      <c r="E45171" s="6"/>
      <c r="F45171" s="6"/>
      <c r="U45171" s="11"/>
      <c r="AO45171" s="11"/>
    </row>
    <row r="45172" spans="2:41" x14ac:dyDescent="0.25">
      <c r="B45172" s="6"/>
      <c r="D45172" s="6"/>
      <c r="E45172" s="6"/>
      <c r="F45172" s="6"/>
      <c r="U45172" s="11"/>
      <c r="AO45172" s="11"/>
    </row>
    <row r="45173" spans="2:41" x14ac:dyDescent="0.25">
      <c r="B45173" s="6"/>
      <c r="D45173" s="6"/>
      <c r="E45173" s="6"/>
      <c r="F45173" s="6"/>
      <c r="U45173" s="11"/>
      <c r="AO45173" s="11"/>
    </row>
    <row r="45174" spans="2:41" x14ac:dyDescent="0.25">
      <c r="B45174" s="6"/>
      <c r="D45174" s="6"/>
      <c r="E45174" s="6"/>
      <c r="F45174" s="6"/>
      <c r="U45174" s="11"/>
      <c r="AO45174" s="11"/>
    </row>
    <row r="45175" spans="2:41" x14ac:dyDescent="0.25">
      <c r="B45175" s="6"/>
      <c r="D45175" s="6"/>
      <c r="E45175" s="6"/>
      <c r="F45175" s="6"/>
      <c r="U45175" s="11"/>
      <c r="AO45175" s="11"/>
    </row>
    <row r="45176" spans="2:41" x14ac:dyDescent="0.25">
      <c r="B45176" s="6"/>
      <c r="D45176" s="6"/>
      <c r="E45176" s="6"/>
      <c r="F45176" s="6"/>
      <c r="U45176" s="11"/>
      <c r="AO45176" s="11"/>
    </row>
    <row r="45177" spans="2:41" x14ac:dyDescent="0.25">
      <c r="B45177" s="6"/>
      <c r="D45177" s="6"/>
      <c r="E45177" s="6"/>
      <c r="F45177" s="6"/>
      <c r="U45177" s="11"/>
      <c r="AO45177" s="11"/>
    </row>
    <row r="45178" spans="2:41" x14ac:dyDescent="0.25">
      <c r="B45178" s="6"/>
      <c r="D45178" s="6"/>
      <c r="E45178" s="6"/>
      <c r="F45178" s="6"/>
      <c r="U45178" s="11"/>
      <c r="AO45178" s="11"/>
    </row>
    <row r="45179" spans="2:41" x14ac:dyDescent="0.25">
      <c r="B45179" s="6"/>
      <c r="D45179" s="6"/>
      <c r="E45179" s="6"/>
      <c r="F45179" s="6"/>
      <c r="U45179" s="11"/>
      <c r="AO45179" s="11"/>
    </row>
    <row r="45180" spans="2:41" x14ac:dyDescent="0.25">
      <c r="B45180" s="6"/>
      <c r="D45180" s="6"/>
      <c r="E45180" s="6"/>
      <c r="F45180" s="6"/>
      <c r="U45180" s="11"/>
      <c r="AO45180" s="11"/>
    </row>
    <row r="45181" spans="2:41" x14ac:dyDescent="0.25">
      <c r="B45181" s="6"/>
      <c r="D45181" s="6"/>
      <c r="E45181" s="6"/>
      <c r="F45181" s="6"/>
      <c r="U45181" s="11"/>
      <c r="AO45181" s="11"/>
    </row>
    <row r="45182" spans="2:41" x14ac:dyDescent="0.25">
      <c r="B45182" s="6"/>
      <c r="D45182" s="6"/>
      <c r="E45182" s="6"/>
      <c r="F45182" s="6"/>
      <c r="U45182" s="11"/>
      <c r="AO45182" s="11"/>
    </row>
    <row r="45183" spans="2:41" x14ac:dyDescent="0.25">
      <c r="B45183" s="6"/>
      <c r="D45183" s="6"/>
      <c r="E45183" s="6"/>
      <c r="F45183" s="6"/>
      <c r="U45183" s="11"/>
      <c r="AO45183" s="11"/>
    </row>
    <row r="45184" spans="2:41" x14ac:dyDescent="0.25">
      <c r="B45184" s="6"/>
      <c r="D45184" s="6"/>
      <c r="E45184" s="6"/>
      <c r="F45184" s="6"/>
      <c r="U45184" s="11"/>
      <c r="AO45184" s="11"/>
    </row>
    <row r="45185" spans="2:41" x14ac:dyDescent="0.25">
      <c r="B45185" s="6"/>
      <c r="D45185" s="6"/>
      <c r="E45185" s="6"/>
      <c r="F45185" s="6"/>
      <c r="U45185" s="11"/>
      <c r="AO45185" s="11"/>
    </row>
    <row r="45186" spans="2:41" x14ac:dyDescent="0.25">
      <c r="B45186" s="6"/>
      <c r="D45186" s="6"/>
      <c r="E45186" s="6"/>
      <c r="F45186" s="6"/>
      <c r="U45186" s="11"/>
      <c r="AO45186" s="11"/>
    </row>
    <row r="45187" spans="2:41" x14ac:dyDescent="0.25">
      <c r="B45187" s="6"/>
      <c r="D45187" s="6"/>
      <c r="E45187" s="6"/>
      <c r="F45187" s="6"/>
      <c r="U45187" s="11"/>
      <c r="AO45187" s="11"/>
    </row>
    <row r="45188" spans="2:41" x14ac:dyDescent="0.25">
      <c r="B45188" s="6"/>
      <c r="D45188" s="6"/>
      <c r="E45188" s="6"/>
      <c r="F45188" s="6"/>
      <c r="U45188" s="11"/>
      <c r="AO45188" s="11"/>
    </row>
    <row r="45189" spans="2:41" x14ac:dyDescent="0.25">
      <c r="B45189" s="6"/>
      <c r="D45189" s="6"/>
      <c r="E45189" s="6"/>
      <c r="F45189" s="6"/>
      <c r="U45189" s="11"/>
      <c r="AO45189" s="11"/>
    </row>
    <row r="45190" spans="2:41" x14ac:dyDescent="0.25">
      <c r="B45190" s="6"/>
      <c r="D45190" s="6"/>
      <c r="E45190" s="6"/>
      <c r="F45190" s="6"/>
      <c r="U45190" s="11"/>
      <c r="AO45190" s="11"/>
    </row>
    <row r="45191" spans="2:41" x14ac:dyDescent="0.25">
      <c r="B45191" s="6"/>
      <c r="D45191" s="6"/>
      <c r="E45191" s="6"/>
      <c r="F45191" s="6"/>
      <c r="U45191" s="11"/>
      <c r="AO45191" s="11"/>
    </row>
    <row r="45192" spans="2:41" x14ac:dyDescent="0.25">
      <c r="B45192" s="6"/>
      <c r="D45192" s="6"/>
      <c r="E45192" s="6"/>
      <c r="F45192" s="6"/>
      <c r="U45192" s="11"/>
      <c r="AO45192" s="11"/>
    </row>
    <row r="45193" spans="2:41" x14ac:dyDescent="0.25">
      <c r="B45193" s="6"/>
      <c r="D45193" s="6"/>
      <c r="E45193" s="6"/>
      <c r="F45193" s="6"/>
      <c r="U45193" s="11"/>
      <c r="AO45193" s="11"/>
    </row>
    <row r="45194" spans="2:41" x14ac:dyDescent="0.25">
      <c r="B45194" s="6"/>
      <c r="D45194" s="6"/>
      <c r="E45194" s="6"/>
      <c r="F45194" s="6"/>
      <c r="U45194" s="11"/>
      <c r="AO45194" s="11"/>
    </row>
    <row r="45195" spans="2:41" x14ac:dyDescent="0.25">
      <c r="B45195" s="6"/>
      <c r="D45195" s="6"/>
      <c r="E45195" s="6"/>
      <c r="F45195" s="6"/>
      <c r="U45195" s="11"/>
      <c r="AO45195" s="11"/>
    </row>
    <row r="45196" spans="2:41" x14ac:dyDescent="0.25">
      <c r="B45196" s="6"/>
      <c r="D45196" s="6"/>
      <c r="E45196" s="6"/>
      <c r="F45196" s="6"/>
      <c r="U45196" s="11"/>
      <c r="AO45196" s="11"/>
    </row>
    <row r="45197" spans="2:41" x14ac:dyDescent="0.25">
      <c r="B45197" s="6"/>
      <c r="D45197" s="6"/>
      <c r="E45197" s="6"/>
      <c r="F45197" s="6"/>
      <c r="U45197" s="11"/>
      <c r="AO45197" s="11"/>
    </row>
    <row r="45198" spans="2:41" x14ac:dyDescent="0.25">
      <c r="B45198" s="6"/>
      <c r="D45198" s="6"/>
      <c r="E45198" s="6"/>
      <c r="F45198" s="6"/>
      <c r="U45198" s="11"/>
      <c r="AO45198" s="11"/>
    </row>
    <row r="45199" spans="2:41" x14ac:dyDescent="0.25">
      <c r="B45199" s="6"/>
      <c r="D45199" s="6"/>
      <c r="E45199" s="6"/>
      <c r="F45199" s="6"/>
      <c r="U45199" s="11"/>
      <c r="AO45199" s="11"/>
    </row>
    <row r="45200" spans="2:41" x14ac:dyDescent="0.25">
      <c r="B45200" s="6"/>
      <c r="D45200" s="6"/>
      <c r="E45200" s="6"/>
      <c r="F45200" s="6"/>
      <c r="U45200" s="11"/>
      <c r="AO45200" s="11"/>
    </row>
    <row r="45201" spans="2:41" x14ac:dyDescent="0.25">
      <c r="B45201" s="6"/>
      <c r="D45201" s="6"/>
      <c r="E45201" s="6"/>
      <c r="F45201" s="6"/>
      <c r="U45201" s="11"/>
      <c r="AO45201" s="11"/>
    </row>
    <row r="45202" spans="2:41" x14ac:dyDescent="0.25">
      <c r="B45202" s="6"/>
      <c r="D45202" s="6"/>
      <c r="E45202" s="6"/>
      <c r="F45202" s="6"/>
      <c r="U45202" s="11"/>
      <c r="AO45202" s="11"/>
    </row>
    <row r="45203" spans="2:41" x14ac:dyDescent="0.25">
      <c r="B45203" s="6"/>
      <c r="D45203" s="6"/>
      <c r="E45203" s="6"/>
      <c r="F45203" s="6"/>
      <c r="U45203" s="11"/>
      <c r="AO45203" s="11"/>
    </row>
    <row r="45204" spans="2:41" x14ac:dyDescent="0.25">
      <c r="B45204" s="6"/>
      <c r="D45204" s="6"/>
      <c r="E45204" s="6"/>
      <c r="F45204" s="6"/>
      <c r="U45204" s="11"/>
      <c r="AO45204" s="11"/>
    </row>
    <row r="45205" spans="2:41" x14ac:dyDescent="0.25">
      <c r="B45205" s="6"/>
      <c r="D45205" s="6"/>
      <c r="E45205" s="6"/>
      <c r="F45205" s="6"/>
      <c r="U45205" s="11"/>
      <c r="AO45205" s="11"/>
    </row>
    <row r="45206" spans="2:41" x14ac:dyDescent="0.25">
      <c r="B45206" s="6"/>
      <c r="D45206" s="6"/>
      <c r="E45206" s="6"/>
      <c r="F45206" s="6"/>
      <c r="U45206" s="11"/>
      <c r="AO45206" s="11"/>
    </row>
    <row r="45207" spans="2:41" x14ac:dyDescent="0.25">
      <c r="B45207" s="6"/>
      <c r="D45207" s="6"/>
      <c r="E45207" s="6"/>
      <c r="F45207" s="6"/>
      <c r="U45207" s="11"/>
      <c r="AO45207" s="11"/>
    </row>
    <row r="45208" spans="2:41" x14ac:dyDescent="0.25">
      <c r="B45208" s="6"/>
      <c r="D45208" s="6"/>
      <c r="E45208" s="6"/>
      <c r="F45208" s="6"/>
      <c r="U45208" s="11"/>
      <c r="AO45208" s="11"/>
    </row>
    <row r="45209" spans="2:41" x14ac:dyDescent="0.25">
      <c r="B45209" s="6"/>
      <c r="D45209" s="6"/>
      <c r="E45209" s="6"/>
      <c r="F45209" s="6"/>
      <c r="U45209" s="11"/>
      <c r="AO45209" s="11"/>
    </row>
    <row r="45210" spans="2:41" x14ac:dyDescent="0.25">
      <c r="B45210" s="6"/>
      <c r="D45210" s="6"/>
      <c r="E45210" s="6"/>
      <c r="F45210" s="6"/>
      <c r="U45210" s="11"/>
      <c r="AO45210" s="11"/>
    </row>
    <row r="45211" spans="2:41" x14ac:dyDescent="0.25">
      <c r="B45211" s="6"/>
      <c r="D45211" s="6"/>
      <c r="E45211" s="6"/>
      <c r="F45211" s="6"/>
      <c r="U45211" s="11"/>
      <c r="AO45211" s="11"/>
    </row>
    <row r="45212" spans="2:41" x14ac:dyDescent="0.25">
      <c r="B45212" s="6"/>
      <c r="D45212" s="6"/>
      <c r="E45212" s="6"/>
      <c r="F45212" s="6"/>
      <c r="U45212" s="11"/>
      <c r="AO45212" s="11"/>
    </row>
    <row r="45213" spans="2:41" x14ac:dyDescent="0.25">
      <c r="B45213" s="6"/>
      <c r="D45213" s="6"/>
      <c r="E45213" s="6"/>
      <c r="F45213" s="6"/>
      <c r="U45213" s="11"/>
      <c r="AO45213" s="11"/>
    </row>
    <row r="45214" spans="2:41" x14ac:dyDescent="0.25">
      <c r="B45214" s="6"/>
      <c r="D45214" s="6"/>
      <c r="E45214" s="6"/>
      <c r="F45214" s="6"/>
      <c r="U45214" s="11"/>
      <c r="AO45214" s="11"/>
    </row>
    <row r="45215" spans="2:41" x14ac:dyDescent="0.25">
      <c r="B45215" s="6"/>
      <c r="D45215" s="6"/>
      <c r="E45215" s="6"/>
      <c r="F45215" s="6"/>
      <c r="U45215" s="11"/>
      <c r="AO45215" s="11"/>
    </row>
    <row r="45216" spans="2:41" x14ac:dyDescent="0.25">
      <c r="B45216" s="6"/>
      <c r="D45216" s="6"/>
      <c r="E45216" s="6"/>
      <c r="F45216" s="6"/>
      <c r="U45216" s="11"/>
      <c r="AO45216" s="11"/>
    </row>
    <row r="45217" spans="2:41" x14ac:dyDescent="0.25">
      <c r="B45217" s="6"/>
      <c r="D45217" s="6"/>
      <c r="E45217" s="6"/>
      <c r="F45217" s="6"/>
      <c r="U45217" s="11"/>
      <c r="AO45217" s="11"/>
    </row>
    <row r="45218" spans="2:41" x14ac:dyDescent="0.25">
      <c r="B45218" s="6"/>
      <c r="D45218" s="6"/>
      <c r="E45218" s="6"/>
      <c r="F45218" s="6"/>
      <c r="U45218" s="11"/>
      <c r="AO45218" s="11"/>
    </row>
    <row r="45219" spans="2:41" x14ac:dyDescent="0.25">
      <c r="B45219" s="6"/>
      <c r="D45219" s="6"/>
      <c r="E45219" s="6"/>
      <c r="F45219" s="6"/>
      <c r="U45219" s="11"/>
      <c r="AO45219" s="11"/>
    </row>
    <row r="45220" spans="2:41" x14ac:dyDescent="0.25">
      <c r="B45220" s="6"/>
      <c r="D45220" s="6"/>
      <c r="E45220" s="6"/>
      <c r="F45220" s="6"/>
      <c r="U45220" s="11"/>
      <c r="AO45220" s="11"/>
    </row>
    <row r="45221" spans="2:41" x14ac:dyDescent="0.25">
      <c r="B45221" s="6"/>
      <c r="D45221" s="6"/>
      <c r="E45221" s="6"/>
      <c r="F45221" s="6"/>
      <c r="U45221" s="11"/>
      <c r="AO45221" s="11"/>
    </row>
    <row r="45222" spans="2:41" x14ac:dyDescent="0.25">
      <c r="B45222" s="6"/>
      <c r="D45222" s="6"/>
      <c r="E45222" s="6"/>
      <c r="F45222" s="6"/>
      <c r="U45222" s="11"/>
      <c r="AO45222" s="11"/>
    </row>
    <row r="45223" spans="2:41" x14ac:dyDescent="0.25">
      <c r="B45223" s="6"/>
      <c r="D45223" s="6"/>
      <c r="E45223" s="6"/>
      <c r="F45223" s="6"/>
      <c r="U45223" s="11"/>
      <c r="AO45223" s="11"/>
    </row>
    <row r="45224" spans="2:41" x14ac:dyDescent="0.25">
      <c r="B45224" s="6"/>
      <c r="D45224" s="6"/>
      <c r="E45224" s="6"/>
      <c r="F45224" s="6"/>
      <c r="U45224" s="11"/>
      <c r="AO45224" s="11"/>
    </row>
    <row r="45225" spans="2:41" x14ac:dyDescent="0.25">
      <c r="B45225" s="6"/>
      <c r="D45225" s="6"/>
      <c r="E45225" s="6"/>
      <c r="F45225" s="6"/>
      <c r="U45225" s="11"/>
      <c r="AO45225" s="11"/>
    </row>
    <row r="45226" spans="2:41" x14ac:dyDescent="0.25">
      <c r="B45226" s="6"/>
      <c r="D45226" s="6"/>
      <c r="E45226" s="6"/>
      <c r="F45226" s="6"/>
      <c r="U45226" s="11"/>
      <c r="AO45226" s="11"/>
    </row>
    <row r="45227" spans="2:41" x14ac:dyDescent="0.25">
      <c r="B45227" s="6"/>
      <c r="D45227" s="6"/>
      <c r="E45227" s="6"/>
      <c r="F45227" s="6"/>
      <c r="U45227" s="11"/>
      <c r="AO45227" s="11"/>
    </row>
    <row r="45228" spans="2:41" x14ac:dyDescent="0.25">
      <c r="B45228" s="6"/>
      <c r="D45228" s="6"/>
      <c r="E45228" s="6"/>
      <c r="F45228" s="6"/>
      <c r="U45228" s="11"/>
      <c r="AO45228" s="11"/>
    </row>
    <row r="45229" spans="2:41" x14ac:dyDescent="0.25">
      <c r="B45229" s="6"/>
      <c r="D45229" s="6"/>
      <c r="E45229" s="6"/>
      <c r="F45229" s="6"/>
      <c r="U45229" s="11"/>
      <c r="AO45229" s="11"/>
    </row>
    <row r="45230" spans="2:41" x14ac:dyDescent="0.25">
      <c r="B45230" s="6"/>
      <c r="D45230" s="6"/>
      <c r="E45230" s="6"/>
      <c r="F45230" s="6"/>
      <c r="U45230" s="11"/>
      <c r="AO45230" s="11"/>
    </row>
    <row r="45231" spans="2:41" x14ac:dyDescent="0.25">
      <c r="B45231" s="6"/>
      <c r="D45231" s="6"/>
      <c r="E45231" s="6"/>
      <c r="F45231" s="6"/>
      <c r="U45231" s="11"/>
      <c r="AO45231" s="11"/>
    </row>
    <row r="45232" spans="2:41" x14ac:dyDescent="0.25">
      <c r="B45232" s="6"/>
      <c r="D45232" s="6"/>
      <c r="E45232" s="6"/>
      <c r="F45232" s="6"/>
      <c r="U45232" s="11"/>
      <c r="AO45232" s="11"/>
    </row>
    <row r="45233" spans="2:41" x14ac:dyDescent="0.25">
      <c r="B45233" s="6"/>
      <c r="D45233" s="6"/>
      <c r="E45233" s="6"/>
      <c r="F45233" s="6"/>
      <c r="U45233" s="11"/>
      <c r="AO45233" s="11"/>
    </row>
    <row r="45234" spans="2:41" x14ac:dyDescent="0.25">
      <c r="B45234" s="6"/>
      <c r="D45234" s="6"/>
      <c r="E45234" s="6"/>
      <c r="F45234" s="6"/>
      <c r="U45234" s="11"/>
      <c r="AO45234" s="11"/>
    </row>
    <row r="45235" spans="2:41" x14ac:dyDescent="0.25">
      <c r="B45235" s="6"/>
      <c r="D45235" s="6"/>
      <c r="E45235" s="6"/>
      <c r="F45235" s="6"/>
      <c r="U45235" s="11"/>
      <c r="AO45235" s="11"/>
    </row>
    <row r="45236" spans="2:41" x14ac:dyDescent="0.25">
      <c r="B45236" s="6"/>
      <c r="D45236" s="6"/>
      <c r="E45236" s="6"/>
      <c r="F45236" s="6"/>
      <c r="U45236" s="11"/>
      <c r="AO45236" s="11"/>
    </row>
    <row r="45237" spans="2:41" x14ac:dyDescent="0.25">
      <c r="B45237" s="6"/>
      <c r="D45237" s="6"/>
      <c r="E45237" s="6"/>
      <c r="F45237" s="6"/>
      <c r="U45237" s="11"/>
      <c r="AO45237" s="11"/>
    </row>
    <row r="45238" spans="2:41" x14ac:dyDescent="0.25">
      <c r="B45238" s="6"/>
      <c r="D45238" s="6"/>
      <c r="E45238" s="6"/>
      <c r="F45238" s="6"/>
      <c r="U45238" s="11"/>
      <c r="AO45238" s="11"/>
    </row>
    <row r="45239" spans="2:41" x14ac:dyDescent="0.25">
      <c r="B45239" s="6"/>
      <c r="D45239" s="6"/>
      <c r="E45239" s="6"/>
      <c r="F45239" s="6"/>
      <c r="U45239" s="11"/>
      <c r="AO45239" s="11"/>
    </row>
    <row r="45240" spans="2:41" x14ac:dyDescent="0.25">
      <c r="B45240" s="6"/>
      <c r="D45240" s="6"/>
      <c r="E45240" s="6"/>
      <c r="F45240" s="6"/>
      <c r="U45240" s="11"/>
      <c r="AO45240" s="11"/>
    </row>
    <row r="45241" spans="2:41" x14ac:dyDescent="0.25">
      <c r="B45241" s="6"/>
      <c r="D45241" s="6"/>
      <c r="E45241" s="6"/>
      <c r="F45241" s="6"/>
      <c r="U45241" s="11"/>
      <c r="AO45241" s="11"/>
    </row>
    <row r="45242" spans="2:41" x14ac:dyDescent="0.25">
      <c r="B45242" s="6"/>
      <c r="D45242" s="6"/>
      <c r="E45242" s="6"/>
      <c r="F45242" s="6"/>
      <c r="U45242" s="11"/>
      <c r="AO45242" s="11"/>
    </row>
    <row r="45243" spans="2:41" x14ac:dyDescent="0.25">
      <c r="B45243" s="6"/>
      <c r="D45243" s="6"/>
      <c r="E45243" s="6"/>
      <c r="F45243" s="6"/>
      <c r="U45243" s="11"/>
      <c r="AO45243" s="11"/>
    </row>
    <row r="45244" spans="2:41" x14ac:dyDescent="0.25">
      <c r="B45244" s="6"/>
      <c r="D45244" s="6"/>
      <c r="E45244" s="6"/>
      <c r="F45244" s="6"/>
      <c r="U45244" s="11"/>
      <c r="AO45244" s="11"/>
    </row>
    <row r="45245" spans="2:41" x14ac:dyDescent="0.25">
      <c r="B45245" s="6"/>
      <c r="D45245" s="6"/>
      <c r="E45245" s="6"/>
      <c r="F45245" s="6"/>
      <c r="U45245" s="11"/>
      <c r="AO45245" s="11"/>
    </row>
    <row r="45246" spans="2:41" x14ac:dyDescent="0.25">
      <c r="B45246" s="6"/>
      <c r="D45246" s="6"/>
      <c r="E45246" s="6"/>
      <c r="F45246" s="6"/>
      <c r="U45246" s="11"/>
      <c r="AO45246" s="11"/>
    </row>
    <row r="45247" spans="2:41" x14ac:dyDescent="0.25">
      <c r="B45247" s="6"/>
      <c r="D45247" s="6"/>
      <c r="E45247" s="6"/>
      <c r="F45247" s="6"/>
      <c r="U45247" s="11"/>
      <c r="AO45247" s="11"/>
    </row>
    <row r="45248" spans="2:41" x14ac:dyDescent="0.25">
      <c r="B45248" s="6"/>
      <c r="D45248" s="6"/>
      <c r="E45248" s="6"/>
      <c r="F45248" s="6"/>
      <c r="U45248" s="11"/>
      <c r="AO45248" s="11"/>
    </row>
    <row r="45249" spans="2:41" x14ac:dyDescent="0.25">
      <c r="B45249" s="6"/>
      <c r="D45249" s="6"/>
      <c r="E45249" s="6"/>
      <c r="F45249" s="6"/>
      <c r="U45249" s="11"/>
      <c r="AO45249" s="11"/>
    </row>
    <row r="45250" spans="2:41" x14ac:dyDescent="0.25">
      <c r="B45250" s="6"/>
      <c r="D45250" s="6"/>
      <c r="E45250" s="6"/>
      <c r="F45250" s="6"/>
      <c r="U45250" s="11"/>
      <c r="AO45250" s="11"/>
    </row>
    <row r="45251" spans="2:41" x14ac:dyDescent="0.25">
      <c r="B45251" s="6"/>
      <c r="D45251" s="6"/>
      <c r="E45251" s="6"/>
      <c r="F45251" s="6"/>
      <c r="U45251" s="11"/>
      <c r="AO45251" s="11"/>
    </row>
    <row r="45252" spans="2:41" x14ac:dyDescent="0.25">
      <c r="B45252" s="6"/>
      <c r="D45252" s="6"/>
      <c r="E45252" s="6"/>
      <c r="F45252" s="6"/>
      <c r="U45252" s="11"/>
      <c r="AO45252" s="11"/>
    </row>
    <row r="45253" spans="2:41" x14ac:dyDescent="0.25">
      <c r="B45253" s="6"/>
      <c r="D45253" s="6"/>
      <c r="E45253" s="6"/>
      <c r="F45253" s="6"/>
      <c r="U45253" s="11"/>
      <c r="AO45253" s="11"/>
    </row>
    <row r="45254" spans="2:41" x14ac:dyDescent="0.25">
      <c r="B45254" s="6"/>
      <c r="D45254" s="6"/>
      <c r="E45254" s="6"/>
      <c r="F45254" s="6"/>
      <c r="U45254" s="11"/>
      <c r="AO45254" s="11"/>
    </row>
    <row r="45255" spans="2:41" x14ac:dyDescent="0.25">
      <c r="B45255" s="6"/>
      <c r="D45255" s="6"/>
      <c r="E45255" s="6"/>
      <c r="F45255" s="6"/>
      <c r="U45255" s="11"/>
      <c r="AO45255" s="11"/>
    </row>
    <row r="45256" spans="2:41" x14ac:dyDescent="0.25">
      <c r="B45256" s="6"/>
      <c r="D45256" s="6"/>
      <c r="E45256" s="6"/>
      <c r="F45256" s="6"/>
      <c r="U45256" s="11"/>
      <c r="AO45256" s="11"/>
    </row>
    <row r="45257" spans="2:41" x14ac:dyDescent="0.25">
      <c r="B45257" s="6"/>
      <c r="D45257" s="6"/>
      <c r="E45257" s="6"/>
      <c r="F45257" s="6"/>
      <c r="U45257" s="11"/>
      <c r="AO45257" s="11"/>
    </row>
    <row r="45258" spans="2:41" x14ac:dyDescent="0.25">
      <c r="B45258" s="6"/>
      <c r="D45258" s="6"/>
      <c r="E45258" s="6"/>
      <c r="F45258" s="6"/>
      <c r="U45258" s="11"/>
      <c r="AO45258" s="11"/>
    </row>
    <row r="45259" spans="2:41" x14ac:dyDescent="0.25">
      <c r="B45259" s="6"/>
      <c r="D45259" s="6"/>
      <c r="E45259" s="6"/>
      <c r="F45259" s="6"/>
      <c r="U45259" s="11"/>
      <c r="AO45259" s="11"/>
    </row>
    <row r="45260" spans="2:41" x14ac:dyDescent="0.25">
      <c r="B45260" s="6"/>
      <c r="D45260" s="6"/>
      <c r="E45260" s="6"/>
      <c r="F45260" s="6"/>
      <c r="U45260" s="11"/>
      <c r="AO45260" s="11"/>
    </row>
    <row r="45261" spans="2:41" x14ac:dyDescent="0.25">
      <c r="B45261" s="6"/>
      <c r="D45261" s="6"/>
      <c r="E45261" s="6"/>
      <c r="F45261" s="6"/>
      <c r="U45261" s="11"/>
      <c r="AO45261" s="11"/>
    </row>
    <row r="45262" spans="2:41" x14ac:dyDescent="0.25">
      <c r="B45262" s="6"/>
      <c r="D45262" s="6"/>
      <c r="E45262" s="6"/>
      <c r="F45262" s="6"/>
      <c r="U45262" s="11"/>
      <c r="AO45262" s="11"/>
    </row>
    <row r="45263" spans="2:41" x14ac:dyDescent="0.25">
      <c r="B45263" s="6"/>
      <c r="D45263" s="6"/>
      <c r="E45263" s="6"/>
      <c r="F45263" s="6"/>
      <c r="U45263" s="11"/>
      <c r="AO45263" s="11"/>
    </row>
    <row r="45264" spans="2:41" x14ac:dyDescent="0.25">
      <c r="B45264" s="6"/>
      <c r="D45264" s="6"/>
      <c r="E45264" s="6"/>
      <c r="F45264" s="6"/>
      <c r="U45264" s="11"/>
      <c r="AO45264" s="11"/>
    </row>
    <row r="45265" spans="2:41" x14ac:dyDescent="0.25">
      <c r="B45265" s="6"/>
      <c r="D45265" s="6"/>
      <c r="E45265" s="6"/>
      <c r="F45265" s="6"/>
      <c r="U45265" s="11"/>
      <c r="AO45265" s="11"/>
    </row>
    <row r="45266" spans="2:41" x14ac:dyDescent="0.25">
      <c r="B45266" s="6"/>
      <c r="D45266" s="6"/>
      <c r="E45266" s="6"/>
      <c r="F45266" s="6"/>
      <c r="U45266" s="11"/>
      <c r="AO45266" s="11"/>
    </row>
    <row r="45267" spans="2:41" x14ac:dyDescent="0.25">
      <c r="B45267" s="6"/>
      <c r="D45267" s="6"/>
      <c r="E45267" s="6"/>
      <c r="F45267" s="6"/>
      <c r="U45267" s="11"/>
      <c r="AO45267" s="11"/>
    </row>
    <row r="45268" spans="2:41" x14ac:dyDescent="0.25">
      <c r="B45268" s="6"/>
      <c r="D45268" s="6"/>
      <c r="E45268" s="6"/>
      <c r="F45268" s="6"/>
      <c r="U45268" s="11"/>
      <c r="AO45268" s="11"/>
    </row>
    <row r="45269" spans="2:41" x14ac:dyDescent="0.25">
      <c r="B45269" s="6"/>
      <c r="D45269" s="6"/>
      <c r="E45269" s="6"/>
      <c r="F45269" s="6"/>
      <c r="U45269" s="11"/>
      <c r="AO45269" s="11"/>
    </row>
    <row r="45270" spans="2:41" x14ac:dyDescent="0.25">
      <c r="B45270" s="6"/>
      <c r="D45270" s="6"/>
      <c r="E45270" s="6"/>
      <c r="F45270" s="6"/>
      <c r="U45270" s="11"/>
      <c r="AO45270" s="11"/>
    </row>
    <row r="45271" spans="2:41" x14ac:dyDescent="0.25">
      <c r="B45271" s="6"/>
      <c r="D45271" s="6"/>
      <c r="E45271" s="6"/>
      <c r="F45271" s="6"/>
      <c r="U45271" s="11"/>
      <c r="AO45271" s="11"/>
    </row>
    <row r="45272" spans="2:41" x14ac:dyDescent="0.25">
      <c r="B45272" s="6"/>
      <c r="D45272" s="6"/>
      <c r="E45272" s="6"/>
      <c r="F45272" s="6"/>
      <c r="U45272" s="11"/>
      <c r="AO45272" s="11"/>
    </row>
    <row r="45273" spans="2:41" x14ac:dyDescent="0.25">
      <c r="B45273" s="6"/>
      <c r="D45273" s="6"/>
      <c r="E45273" s="6"/>
      <c r="F45273" s="6"/>
      <c r="U45273" s="11"/>
      <c r="AO45273" s="11"/>
    </row>
    <row r="45274" spans="2:41" x14ac:dyDescent="0.25">
      <c r="B45274" s="6"/>
      <c r="D45274" s="6"/>
      <c r="E45274" s="6"/>
      <c r="F45274" s="6"/>
      <c r="U45274" s="11"/>
      <c r="AO45274" s="11"/>
    </row>
    <row r="45275" spans="2:41" x14ac:dyDescent="0.25">
      <c r="B45275" s="6"/>
      <c r="D45275" s="6"/>
      <c r="E45275" s="6"/>
      <c r="F45275" s="6"/>
      <c r="U45275" s="11"/>
      <c r="AO45275" s="11"/>
    </row>
    <row r="45276" spans="2:41" x14ac:dyDescent="0.25">
      <c r="B45276" s="6"/>
      <c r="D45276" s="6"/>
      <c r="E45276" s="6"/>
      <c r="F45276" s="6"/>
      <c r="U45276" s="11"/>
      <c r="AO45276" s="11"/>
    </row>
    <row r="45277" spans="2:41" x14ac:dyDescent="0.25">
      <c r="B45277" s="6"/>
      <c r="D45277" s="6"/>
      <c r="E45277" s="6"/>
      <c r="F45277" s="6"/>
      <c r="U45277" s="11"/>
      <c r="AO45277" s="11"/>
    </row>
    <row r="45278" spans="2:41" x14ac:dyDescent="0.25">
      <c r="B45278" s="6"/>
      <c r="D45278" s="6"/>
      <c r="E45278" s="6"/>
      <c r="F45278" s="6"/>
      <c r="U45278" s="11"/>
      <c r="AO45278" s="11"/>
    </row>
    <row r="45279" spans="2:41" x14ac:dyDescent="0.25">
      <c r="B45279" s="6"/>
      <c r="D45279" s="6"/>
      <c r="E45279" s="6"/>
      <c r="F45279" s="6"/>
      <c r="U45279" s="11"/>
      <c r="AO45279" s="11"/>
    </row>
    <row r="45280" spans="2:41" x14ac:dyDescent="0.25">
      <c r="B45280" s="6"/>
      <c r="D45280" s="6"/>
      <c r="E45280" s="6"/>
      <c r="F45280" s="6"/>
      <c r="U45280" s="11"/>
      <c r="AO45280" s="11"/>
    </row>
    <row r="45281" spans="2:41" x14ac:dyDescent="0.25">
      <c r="B45281" s="6"/>
      <c r="D45281" s="6"/>
      <c r="E45281" s="6"/>
      <c r="F45281" s="6"/>
      <c r="U45281" s="11"/>
      <c r="AO45281" s="11"/>
    </row>
    <row r="45282" spans="2:41" x14ac:dyDescent="0.25">
      <c r="B45282" s="6"/>
      <c r="D45282" s="6"/>
      <c r="E45282" s="6"/>
      <c r="F45282" s="6"/>
      <c r="U45282" s="11"/>
      <c r="AO45282" s="11"/>
    </row>
    <row r="45283" spans="2:41" x14ac:dyDescent="0.25">
      <c r="B45283" s="6"/>
      <c r="D45283" s="6"/>
      <c r="E45283" s="6"/>
      <c r="F45283" s="6"/>
      <c r="U45283" s="11"/>
      <c r="AO45283" s="11"/>
    </row>
    <row r="45284" spans="2:41" x14ac:dyDescent="0.25">
      <c r="B45284" s="6"/>
      <c r="D45284" s="6"/>
      <c r="E45284" s="6"/>
      <c r="F45284" s="6"/>
      <c r="U45284" s="11"/>
      <c r="AO45284" s="11"/>
    </row>
    <row r="45285" spans="2:41" x14ac:dyDescent="0.25">
      <c r="B45285" s="6"/>
      <c r="D45285" s="6"/>
      <c r="E45285" s="6"/>
      <c r="F45285" s="6"/>
      <c r="U45285" s="11"/>
      <c r="AO45285" s="11"/>
    </row>
    <row r="45286" spans="2:41" x14ac:dyDescent="0.25">
      <c r="B45286" s="6"/>
      <c r="D45286" s="6"/>
      <c r="E45286" s="6"/>
      <c r="F45286" s="6"/>
      <c r="U45286" s="11"/>
      <c r="AO45286" s="11"/>
    </row>
    <row r="45287" spans="2:41" x14ac:dyDescent="0.25">
      <c r="B45287" s="6"/>
      <c r="D45287" s="6"/>
      <c r="E45287" s="6"/>
      <c r="F45287" s="6"/>
      <c r="U45287" s="11"/>
      <c r="AO45287" s="11"/>
    </row>
    <row r="45288" spans="2:41" x14ac:dyDescent="0.25">
      <c r="B45288" s="6"/>
      <c r="D45288" s="6"/>
      <c r="E45288" s="6"/>
      <c r="F45288" s="6"/>
      <c r="U45288" s="11"/>
      <c r="AO45288" s="11"/>
    </row>
    <row r="45289" spans="2:41" x14ac:dyDescent="0.25">
      <c r="B45289" s="6"/>
      <c r="D45289" s="6"/>
      <c r="E45289" s="6"/>
      <c r="F45289" s="6"/>
      <c r="U45289" s="11"/>
      <c r="AO45289" s="11"/>
    </row>
    <row r="45290" spans="2:41" x14ac:dyDescent="0.25">
      <c r="B45290" s="6"/>
      <c r="D45290" s="6"/>
      <c r="E45290" s="6"/>
      <c r="F45290" s="6"/>
      <c r="U45290" s="11"/>
      <c r="AO45290" s="11"/>
    </row>
    <row r="45291" spans="2:41" x14ac:dyDescent="0.25">
      <c r="B45291" s="6"/>
      <c r="D45291" s="6"/>
      <c r="E45291" s="6"/>
      <c r="F45291" s="6"/>
      <c r="U45291" s="11"/>
      <c r="AO45291" s="11"/>
    </row>
    <row r="45292" spans="2:41" x14ac:dyDescent="0.25">
      <c r="B45292" s="6"/>
      <c r="D45292" s="6"/>
      <c r="E45292" s="6"/>
      <c r="F45292" s="6"/>
      <c r="U45292" s="11"/>
      <c r="AO45292" s="11"/>
    </row>
    <row r="45293" spans="2:41" x14ac:dyDescent="0.25">
      <c r="B45293" s="6"/>
      <c r="D45293" s="6"/>
      <c r="E45293" s="6"/>
      <c r="F45293" s="6"/>
      <c r="U45293" s="11"/>
      <c r="AO45293" s="11"/>
    </row>
    <row r="45294" spans="2:41" x14ac:dyDescent="0.25">
      <c r="B45294" s="6"/>
      <c r="D45294" s="6"/>
      <c r="E45294" s="6"/>
      <c r="F45294" s="6"/>
      <c r="U45294" s="11"/>
      <c r="AO45294" s="11"/>
    </row>
    <row r="45295" spans="2:41" x14ac:dyDescent="0.25">
      <c r="B45295" s="6"/>
      <c r="D45295" s="6"/>
      <c r="E45295" s="6"/>
      <c r="F45295" s="6"/>
      <c r="U45295" s="11"/>
      <c r="AO45295" s="11"/>
    </row>
    <row r="45296" spans="2:41" x14ac:dyDescent="0.25">
      <c r="B45296" s="6"/>
      <c r="D45296" s="6"/>
      <c r="E45296" s="6"/>
      <c r="F45296" s="6"/>
      <c r="U45296" s="11"/>
      <c r="AO45296" s="11"/>
    </row>
    <row r="45297" spans="2:41" x14ac:dyDescent="0.25">
      <c r="B45297" s="6"/>
      <c r="D45297" s="6"/>
      <c r="E45297" s="6"/>
      <c r="F45297" s="6"/>
      <c r="U45297" s="11"/>
      <c r="AO45297" s="11"/>
    </row>
    <row r="45298" spans="2:41" x14ac:dyDescent="0.25">
      <c r="B45298" s="6"/>
      <c r="D45298" s="6"/>
      <c r="E45298" s="6"/>
      <c r="F45298" s="6"/>
      <c r="U45298" s="11"/>
      <c r="AO45298" s="11"/>
    </row>
    <row r="45299" spans="2:41" x14ac:dyDescent="0.25">
      <c r="B45299" s="6"/>
      <c r="D45299" s="6"/>
      <c r="E45299" s="6"/>
      <c r="F45299" s="6"/>
      <c r="U45299" s="11"/>
      <c r="AO45299" s="11"/>
    </row>
    <row r="45300" spans="2:41" x14ac:dyDescent="0.25">
      <c r="B45300" s="6"/>
      <c r="D45300" s="6"/>
      <c r="E45300" s="6"/>
      <c r="F45300" s="6"/>
      <c r="U45300" s="11"/>
      <c r="AO45300" s="11"/>
    </row>
    <row r="45301" spans="2:41" x14ac:dyDescent="0.25">
      <c r="B45301" s="6"/>
      <c r="D45301" s="6"/>
      <c r="E45301" s="6"/>
      <c r="F45301" s="6"/>
      <c r="U45301" s="11"/>
      <c r="AO45301" s="11"/>
    </row>
    <row r="45302" spans="2:41" x14ac:dyDescent="0.25">
      <c r="B45302" s="6"/>
      <c r="D45302" s="6"/>
      <c r="E45302" s="6"/>
      <c r="F45302" s="6"/>
      <c r="U45302" s="11"/>
      <c r="AO45302" s="11"/>
    </row>
    <row r="45303" spans="2:41" x14ac:dyDescent="0.25">
      <c r="B45303" s="6"/>
      <c r="D45303" s="6"/>
      <c r="E45303" s="6"/>
      <c r="F45303" s="6"/>
      <c r="U45303" s="11"/>
      <c r="AO45303" s="11"/>
    </row>
    <row r="45304" spans="2:41" x14ac:dyDescent="0.25">
      <c r="B45304" s="6"/>
      <c r="D45304" s="6"/>
      <c r="E45304" s="6"/>
      <c r="F45304" s="6"/>
      <c r="U45304" s="11"/>
      <c r="AO45304" s="11"/>
    </row>
    <row r="45305" spans="2:41" x14ac:dyDescent="0.25">
      <c r="B45305" s="6"/>
      <c r="D45305" s="6"/>
      <c r="E45305" s="6"/>
      <c r="F45305" s="6"/>
      <c r="U45305" s="11"/>
      <c r="AO45305" s="11"/>
    </row>
    <row r="45306" spans="2:41" x14ac:dyDescent="0.25">
      <c r="B45306" s="6"/>
      <c r="D45306" s="6"/>
      <c r="E45306" s="6"/>
      <c r="F45306" s="6"/>
      <c r="U45306" s="11"/>
      <c r="AO45306" s="11"/>
    </row>
    <row r="45307" spans="2:41" x14ac:dyDescent="0.25">
      <c r="B45307" s="6"/>
      <c r="D45307" s="6"/>
      <c r="E45307" s="6"/>
      <c r="F45307" s="6"/>
      <c r="U45307" s="11"/>
      <c r="AO45307" s="11"/>
    </row>
    <row r="45308" spans="2:41" x14ac:dyDescent="0.25">
      <c r="B45308" s="6"/>
      <c r="D45308" s="6"/>
      <c r="E45308" s="6"/>
      <c r="F45308" s="6"/>
      <c r="U45308" s="11"/>
      <c r="AO45308" s="11"/>
    </row>
    <row r="45309" spans="2:41" x14ac:dyDescent="0.25">
      <c r="B45309" s="6"/>
      <c r="D45309" s="6"/>
      <c r="E45309" s="6"/>
      <c r="F45309" s="6"/>
      <c r="U45309" s="11"/>
      <c r="AO45309" s="11"/>
    </row>
    <row r="45310" spans="2:41" x14ac:dyDescent="0.25">
      <c r="B45310" s="6"/>
      <c r="D45310" s="6"/>
      <c r="E45310" s="6"/>
      <c r="F45310" s="6"/>
      <c r="U45310" s="11"/>
      <c r="AO45310" s="11"/>
    </row>
    <row r="45311" spans="2:41" x14ac:dyDescent="0.25">
      <c r="B45311" s="6"/>
      <c r="D45311" s="6"/>
      <c r="E45311" s="6"/>
      <c r="F45311" s="6"/>
      <c r="U45311" s="11"/>
      <c r="AO45311" s="11"/>
    </row>
    <row r="45312" spans="2:41" x14ac:dyDescent="0.25">
      <c r="B45312" s="6"/>
      <c r="D45312" s="6"/>
      <c r="E45312" s="6"/>
      <c r="F45312" s="6"/>
      <c r="U45312" s="11"/>
      <c r="AO45312" s="11"/>
    </row>
    <row r="45313" spans="2:41" x14ac:dyDescent="0.25">
      <c r="B45313" s="6"/>
      <c r="D45313" s="6"/>
      <c r="E45313" s="6"/>
      <c r="F45313" s="6"/>
      <c r="U45313" s="11"/>
      <c r="AO45313" s="11"/>
    </row>
    <row r="45314" spans="2:41" x14ac:dyDescent="0.25">
      <c r="B45314" s="6"/>
      <c r="D45314" s="6"/>
      <c r="E45314" s="6"/>
      <c r="F45314" s="6"/>
      <c r="U45314" s="11"/>
      <c r="AO45314" s="11"/>
    </row>
    <row r="45315" spans="2:41" x14ac:dyDescent="0.25">
      <c r="B45315" s="6"/>
      <c r="D45315" s="6"/>
      <c r="E45315" s="6"/>
      <c r="F45315" s="6"/>
      <c r="U45315" s="11"/>
      <c r="AO45315" s="11"/>
    </row>
    <row r="45316" spans="2:41" x14ac:dyDescent="0.25">
      <c r="B45316" s="6"/>
      <c r="D45316" s="6"/>
      <c r="E45316" s="6"/>
      <c r="F45316" s="6"/>
      <c r="U45316" s="11"/>
      <c r="AO45316" s="11"/>
    </row>
    <row r="45317" spans="2:41" x14ac:dyDescent="0.25">
      <c r="B45317" s="6"/>
      <c r="D45317" s="6"/>
      <c r="E45317" s="6"/>
      <c r="F45317" s="6"/>
      <c r="U45317" s="11"/>
      <c r="AO45317" s="11"/>
    </row>
    <row r="45318" spans="2:41" x14ac:dyDescent="0.25">
      <c r="B45318" s="6"/>
      <c r="D45318" s="6"/>
      <c r="E45318" s="6"/>
      <c r="F45318" s="6"/>
      <c r="U45318" s="11"/>
      <c r="AO45318" s="11"/>
    </row>
    <row r="45319" spans="2:41" x14ac:dyDescent="0.25">
      <c r="B45319" s="6"/>
      <c r="D45319" s="6"/>
      <c r="E45319" s="6"/>
      <c r="F45319" s="6"/>
      <c r="U45319" s="11"/>
      <c r="AO45319" s="11"/>
    </row>
    <row r="45320" spans="2:41" x14ac:dyDescent="0.25">
      <c r="B45320" s="6"/>
      <c r="D45320" s="6"/>
      <c r="E45320" s="6"/>
      <c r="F45320" s="6"/>
      <c r="U45320" s="11"/>
      <c r="AO45320" s="11"/>
    </row>
    <row r="45321" spans="2:41" x14ac:dyDescent="0.25">
      <c r="B45321" s="6"/>
      <c r="D45321" s="6"/>
      <c r="E45321" s="6"/>
      <c r="F45321" s="6"/>
      <c r="U45321" s="11"/>
      <c r="AO45321" s="11"/>
    </row>
    <row r="45322" spans="2:41" x14ac:dyDescent="0.25">
      <c r="B45322" s="6"/>
      <c r="D45322" s="6"/>
      <c r="E45322" s="6"/>
      <c r="F45322" s="6"/>
      <c r="U45322" s="11"/>
      <c r="AO45322" s="11"/>
    </row>
    <row r="45323" spans="2:41" x14ac:dyDescent="0.25">
      <c r="B45323" s="6"/>
      <c r="D45323" s="6"/>
      <c r="E45323" s="6"/>
      <c r="F45323" s="6"/>
      <c r="U45323" s="11"/>
      <c r="AO45323" s="11"/>
    </row>
    <row r="45324" spans="2:41" x14ac:dyDescent="0.25">
      <c r="B45324" s="6"/>
      <c r="D45324" s="6"/>
      <c r="E45324" s="6"/>
      <c r="F45324" s="6"/>
      <c r="U45324" s="11"/>
      <c r="AO45324" s="11"/>
    </row>
    <row r="45325" spans="2:41" x14ac:dyDescent="0.25">
      <c r="B45325" s="6"/>
      <c r="D45325" s="6"/>
      <c r="E45325" s="6"/>
      <c r="F45325" s="6"/>
      <c r="U45325" s="11"/>
      <c r="AO45325" s="11"/>
    </row>
    <row r="45326" spans="2:41" x14ac:dyDescent="0.25">
      <c r="B45326" s="6"/>
      <c r="D45326" s="6"/>
      <c r="E45326" s="6"/>
      <c r="F45326" s="6"/>
      <c r="U45326" s="11"/>
      <c r="AO45326" s="11"/>
    </row>
    <row r="45327" spans="2:41" x14ac:dyDescent="0.25">
      <c r="B45327" s="6"/>
      <c r="D45327" s="6"/>
      <c r="E45327" s="6"/>
      <c r="F45327" s="6"/>
      <c r="U45327" s="11"/>
      <c r="AO45327" s="11"/>
    </row>
    <row r="45328" spans="2:41" x14ac:dyDescent="0.25">
      <c r="B45328" s="6"/>
      <c r="D45328" s="6"/>
      <c r="E45328" s="6"/>
      <c r="F45328" s="6"/>
      <c r="U45328" s="11"/>
      <c r="AO45328" s="11"/>
    </row>
    <row r="45329" spans="2:41" x14ac:dyDescent="0.25">
      <c r="B45329" s="6"/>
      <c r="D45329" s="6"/>
      <c r="E45329" s="6"/>
      <c r="F45329" s="6"/>
      <c r="U45329" s="11"/>
      <c r="AO45329" s="11"/>
    </row>
    <row r="45330" spans="2:41" x14ac:dyDescent="0.25">
      <c r="B45330" s="6"/>
      <c r="D45330" s="6"/>
      <c r="E45330" s="6"/>
      <c r="F45330" s="6"/>
      <c r="U45330" s="11"/>
      <c r="AO45330" s="11"/>
    </row>
    <row r="45331" spans="2:41" x14ac:dyDescent="0.25">
      <c r="B45331" s="6"/>
      <c r="D45331" s="6"/>
      <c r="E45331" s="6"/>
      <c r="F45331" s="6"/>
      <c r="U45331" s="11"/>
      <c r="AO45331" s="11"/>
    </row>
    <row r="45332" spans="2:41" x14ac:dyDescent="0.25">
      <c r="B45332" s="6"/>
      <c r="D45332" s="6"/>
      <c r="E45332" s="6"/>
      <c r="F45332" s="6"/>
      <c r="U45332" s="11"/>
      <c r="AO45332" s="11"/>
    </row>
    <row r="45333" spans="2:41" x14ac:dyDescent="0.25">
      <c r="B45333" s="6"/>
      <c r="D45333" s="6"/>
      <c r="E45333" s="6"/>
      <c r="F45333" s="6"/>
      <c r="U45333" s="11"/>
      <c r="AO45333" s="11"/>
    </row>
    <row r="45334" spans="2:41" x14ac:dyDescent="0.25">
      <c r="B45334" s="6"/>
      <c r="D45334" s="6"/>
      <c r="E45334" s="6"/>
      <c r="F45334" s="6"/>
      <c r="U45334" s="11"/>
      <c r="AO45334" s="11"/>
    </row>
    <row r="45335" spans="2:41" x14ac:dyDescent="0.25">
      <c r="B45335" s="6"/>
      <c r="D45335" s="6"/>
      <c r="E45335" s="6"/>
      <c r="F45335" s="6"/>
      <c r="U45335" s="11"/>
      <c r="AO45335" s="11"/>
    </row>
    <row r="45336" spans="2:41" x14ac:dyDescent="0.25">
      <c r="B45336" s="6"/>
      <c r="D45336" s="6"/>
      <c r="E45336" s="6"/>
      <c r="F45336" s="6"/>
      <c r="U45336" s="11"/>
      <c r="AO45336" s="11"/>
    </row>
    <row r="45337" spans="2:41" x14ac:dyDescent="0.25">
      <c r="B45337" s="6"/>
      <c r="D45337" s="6"/>
      <c r="E45337" s="6"/>
      <c r="F45337" s="6"/>
      <c r="U45337" s="11"/>
      <c r="AO45337" s="11"/>
    </row>
    <row r="45338" spans="2:41" x14ac:dyDescent="0.25">
      <c r="B45338" s="6"/>
      <c r="D45338" s="6"/>
      <c r="E45338" s="6"/>
      <c r="F45338" s="6"/>
      <c r="U45338" s="11"/>
      <c r="AO45338" s="11"/>
    </row>
    <row r="45339" spans="2:41" x14ac:dyDescent="0.25">
      <c r="B45339" s="6"/>
      <c r="D45339" s="6"/>
      <c r="E45339" s="6"/>
      <c r="F45339" s="6"/>
      <c r="U45339" s="11"/>
      <c r="AO45339" s="11"/>
    </row>
    <row r="45340" spans="2:41" x14ac:dyDescent="0.25">
      <c r="B45340" s="6"/>
      <c r="D45340" s="6"/>
      <c r="E45340" s="6"/>
      <c r="F45340" s="6"/>
      <c r="U45340" s="11"/>
      <c r="AO45340" s="11"/>
    </row>
    <row r="45341" spans="2:41" x14ac:dyDescent="0.25">
      <c r="B45341" s="6"/>
      <c r="D45341" s="6"/>
      <c r="E45341" s="6"/>
      <c r="F45341" s="6"/>
      <c r="U45341" s="11"/>
      <c r="AO45341" s="11"/>
    </row>
    <row r="45342" spans="2:41" x14ac:dyDescent="0.25">
      <c r="B45342" s="6"/>
      <c r="D45342" s="6"/>
      <c r="E45342" s="6"/>
      <c r="F45342" s="6"/>
      <c r="U45342" s="11"/>
      <c r="AO45342" s="11"/>
    </row>
    <row r="45343" spans="2:41" x14ac:dyDescent="0.25">
      <c r="B45343" s="6"/>
      <c r="D45343" s="6"/>
      <c r="E45343" s="6"/>
      <c r="F45343" s="6"/>
      <c r="U45343" s="11"/>
      <c r="AO45343" s="11"/>
    </row>
    <row r="45344" spans="2:41" x14ac:dyDescent="0.25">
      <c r="B45344" s="6"/>
      <c r="D45344" s="6"/>
      <c r="E45344" s="6"/>
      <c r="F45344" s="6"/>
      <c r="U45344" s="11"/>
      <c r="AO45344" s="11"/>
    </row>
    <row r="45345" spans="2:41" x14ac:dyDescent="0.25">
      <c r="B45345" s="6"/>
      <c r="D45345" s="6"/>
      <c r="E45345" s="6"/>
      <c r="F45345" s="6"/>
      <c r="U45345" s="11"/>
      <c r="AO45345" s="11"/>
    </row>
    <row r="45346" spans="2:41" x14ac:dyDescent="0.25">
      <c r="B45346" s="6"/>
      <c r="D45346" s="6"/>
      <c r="E45346" s="6"/>
      <c r="F45346" s="6"/>
      <c r="U45346" s="11"/>
      <c r="AO45346" s="11"/>
    </row>
    <row r="45347" spans="2:41" x14ac:dyDescent="0.25">
      <c r="B45347" s="6"/>
      <c r="D45347" s="6"/>
      <c r="E45347" s="6"/>
      <c r="F45347" s="6"/>
      <c r="U45347" s="11"/>
      <c r="AO45347" s="11"/>
    </row>
    <row r="45348" spans="2:41" x14ac:dyDescent="0.25">
      <c r="B45348" s="6"/>
      <c r="D45348" s="6"/>
      <c r="E45348" s="6"/>
      <c r="F45348" s="6"/>
      <c r="U45348" s="11"/>
      <c r="AO45348" s="11"/>
    </row>
    <row r="45349" spans="2:41" x14ac:dyDescent="0.25">
      <c r="B45349" s="6"/>
      <c r="D45349" s="6"/>
      <c r="E45349" s="6"/>
      <c r="F45349" s="6"/>
      <c r="U45349" s="11"/>
      <c r="AO45349" s="11"/>
    </row>
    <row r="45350" spans="2:41" x14ac:dyDescent="0.25">
      <c r="B45350" s="6"/>
      <c r="D45350" s="6"/>
      <c r="E45350" s="6"/>
      <c r="F45350" s="6"/>
      <c r="U45350" s="11"/>
      <c r="AO45350" s="11"/>
    </row>
    <row r="45351" spans="2:41" x14ac:dyDescent="0.25">
      <c r="B45351" s="6"/>
      <c r="D45351" s="6"/>
      <c r="E45351" s="6"/>
      <c r="F45351" s="6"/>
      <c r="U45351" s="11"/>
      <c r="AO45351" s="11"/>
    </row>
    <row r="45352" spans="2:41" x14ac:dyDescent="0.25">
      <c r="B45352" s="6"/>
      <c r="D45352" s="6"/>
      <c r="E45352" s="6"/>
      <c r="F45352" s="6"/>
      <c r="U45352" s="11"/>
      <c r="AO45352" s="11"/>
    </row>
    <row r="45353" spans="2:41" x14ac:dyDescent="0.25">
      <c r="B45353" s="6"/>
      <c r="D45353" s="6"/>
      <c r="E45353" s="6"/>
      <c r="F45353" s="6"/>
      <c r="U45353" s="11"/>
      <c r="AO45353" s="11"/>
    </row>
    <row r="45354" spans="2:41" x14ac:dyDescent="0.25">
      <c r="B45354" s="6"/>
      <c r="D45354" s="6"/>
      <c r="E45354" s="6"/>
      <c r="F45354" s="6"/>
      <c r="U45354" s="11"/>
      <c r="AO45354" s="11"/>
    </row>
    <row r="45355" spans="2:41" x14ac:dyDescent="0.25">
      <c r="B45355" s="6"/>
      <c r="D45355" s="6"/>
      <c r="E45355" s="6"/>
      <c r="F45355" s="6"/>
      <c r="U45355" s="11"/>
      <c r="AO45355" s="11"/>
    </row>
    <row r="45356" spans="2:41" x14ac:dyDescent="0.25">
      <c r="B45356" s="6"/>
      <c r="D45356" s="6"/>
      <c r="E45356" s="6"/>
      <c r="F45356" s="6"/>
      <c r="U45356" s="11"/>
      <c r="AO45356" s="11"/>
    </row>
    <row r="45357" spans="2:41" x14ac:dyDescent="0.25">
      <c r="B45357" s="6"/>
      <c r="D45357" s="6"/>
      <c r="E45357" s="6"/>
      <c r="F45357" s="6"/>
      <c r="U45357" s="11"/>
      <c r="AO45357" s="11"/>
    </row>
    <row r="45358" spans="2:41" x14ac:dyDescent="0.25">
      <c r="B45358" s="6"/>
      <c r="D45358" s="6"/>
      <c r="E45358" s="6"/>
      <c r="F45358" s="6"/>
      <c r="U45358" s="11"/>
      <c r="AO45358" s="11"/>
    </row>
    <row r="45359" spans="2:41" x14ac:dyDescent="0.25">
      <c r="B45359" s="6"/>
      <c r="D45359" s="6"/>
      <c r="E45359" s="6"/>
      <c r="F45359" s="6"/>
      <c r="U45359" s="11"/>
      <c r="AO45359" s="11"/>
    </row>
    <row r="45360" spans="2:41" x14ac:dyDescent="0.25">
      <c r="B45360" s="6"/>
      <c r="D45360" s="6"/>
      <c r="E45360" s="6"/>
      <c r="F45360" s="6"/>
      <c r="U45360" s="11"/>
      <c r="AO45360" s="11"/>
    </row>
    <row r="45361" spans="2:41" x14ac:dyDescent="0.25">
      <c r="B45361" s="6"/>
      <c r="D45361" s="6"/>
      <c r="E45361" s="6"/>
      <c r="F45361" s="6"/>
      <c r="U45361" s="11"/>
      <c r="AO45361" s="11"/>
    </row>
    <row r="45362" spans="2:41" x14ac:dyDescent="0.25">
      <c r="B45362" s="6"/>
      <c r="D45362" s="6"/>
      <c r="E45362" s="6"/>
      <c r="F45362" s="6"/>
      <c r="U45362" s="11"/>
      <c r="AO45362" s="11"/>
    </row>
    <row r="45363" spans="2:41" x14ac:dyDescent="0.25">
      <c r="B45363" s="6"/>
      <c r="D45363" s="6"/>
      <c r="E45363" s="6"/>
      <c r="F45363" s="6"/>
      <c r="U45363" s="11"/>
      <c r="AO45363" s="11"/>
    </row>
    <row r="45364" spans="2:41" x14ac:dyDescent="0.25">
      <c r="B45364" s="6"/>
      <c r="D45364" s="6"/>
      <c r="E45364" s="6"/>
      <c r="F45364" s="6"/>
      <c r="U45364" s="11"/>
      <c r="AO45364" s="11"/>
    </row>
    <row r="45365" spans="2:41" x14ac:dyDescent="0.25">
      <c r="B45365" s="6"/>
      <c r="D45365" s="6"/>
      <c r="E45365" s="6"/>
      <c r="F45365" s="6"/>
      <c r="U45365" s="11"/>
      <c r="AO45365" s="11"/>
    </row>
    <row r="45366" spans="2:41" x14ac:dyDescent="0.25">
      <c r="B45366" s="6"/>
      <c r="D45366" s="6"/>
      <c r="E45366" s="6"/>
      <c r="F45366" s="6"/>
      <c r="U45366" s="11"/>
      <c r="AO45366" s="11"/>
    </row>
    <row r="45367" spans="2:41" x14ac:dyDescent="0.25">
      <c r="B45367" s="6"/>
      <c r="D45367" s="6"/>
      <c r="E45367" s="6"/>
      <c r="F45367" s="6"/>
      <c r="U45367" s="11"/>
      <c r="AO45367" s="11"/>
    </row>
    <row r="45368" spans="2:41" x14ac:dyDescent="0.25">
      <c r="B45368" s="6"/>
      <c r="D45368" s="6"/>
      <c r="E45368" s="6"/>
      <c r="F45368" s="6"/>
      <c r="U45368" s="11"/>
      <c r="AO45368" s="11"/>
    </row>
    <row r="45369" spans="2:41" x14ac:dyDescent="0.25">
      <c r="B45369" s="6"/>
      <c r="D45369" s="6"/>
      <c r="E45369" s="6"/>
      <c r="F45369" s="6"/>
      <c r="U45369" s="11"/>
      <c r="AO45369" s="11"/>
    </row>
    <row r="45370" spans="2:41" x14ac:dyDescent="0.25">
      <c r="B45370" s="6"/>
      <c r="D45370" s="6"/>
      <c r="E45370" s="6"/>
      <c r="F45370" s="6"/>
      <c r="U45370" s="11"/>
      <c r="AO45370" s="11"/>
    </row>
    <row r="45371" spans="2:41" x14ac:dyDescent="0.25">
      <c r="B45371" s="6"/>
      <c r="D45371" s="6"/>
      <c r="E45371" s="6"/>
      <c r="F45371" s="6"/>
      <c r="U45371" s="11"/>
      <c r="AO45371" s="11"/>
    </row>
    <row r="45372" spans="2:41" x14ac:dyDescent="0.25">
      <c r="B45372" s="6"/>
      <c r="D45372" s="6"/>
      <c r="E45372" s="6"/>
      <c r="F45372" s="6"/>
      <c r="U45372" s="11"/>
      <c r="AO45372" s="11"/>
    </row>
    <row r="45373" spans="2:41" x14ac:dyDescent="0.25">
      <c r="B45373" s="6"/>
      <c r="D45373" s="6"/>
      <c r="E45373" s="6"/>
      <c r="F45373" s="6"/>
      <c r="U45373" s="11"/>
      <c r="AO45373" s="11"/>
    </row>
    <row r="45374" spans="2:41" x14ac:dyDescent="0.25">
      <c r="B45374" s="6"/>
      <c r="D45374" s="6"/>
      <c r="E45374" s="6"/>
      <c r="F45374" s="6"/>
      <c r="U45374" s="11"/>
      <c r="AO45374" s="11"/>
    </row>
    <row r="45375" spans="2:41" x14ac:dyDescent="0.25">
      <c r="B45375" s="6"/>
      <c r="D45375" s="6"/>
      <c r="E45375" s="6"/>
      <c r="F45375" s="6"/>
      <c r="U45375" s="11"/>
      <c r="AO45375" s="11"/>
    </row>
    <row r="45376" spans="2:41" x14ac:dyDescent="0.25">
      <c r="B45376" s="6"/>
      <c r="D45376" s="6"/>
      <c r="E45376" s="6"/>
      <c r="F45376" s="6"/>
      <c r="U45376" s="11"/>
      <c r="AO45376" s="11"/>
    </row>
    <row r="45377" spans="2:41" x14ac:dyDescent="0.25">
      <c r="B45377" s="6"/>
      <c r="D45377" s="6"/>
      <c r="E45377" s="6"/>
      <c r="F45377" s="6"/>
      <c r="U45377" s="11"/>
      <c r="AO45377" s="11"/>
    </row>
    <row r="45378" spans="2:41" x14ac:dyDescent="0.25">
      <c r="B45378" s="6"/>
      <c r="D45378" s="6"/>
      <c r="E45378" s="6"/>
      <c r="F45378" s="6"/>
      <c r="U45378" s="11"/>
      <c r="AO45378" s="11"/>
    </row>
    <row r="45379" spans="2:41" x14ac:dyDescent="0.25">
      <c r="B45379" s="6"/>
      <c r="D45379" s="6"/>
      <c r="E45379" s="6"/>
      <c r="F45379" s="6"/>
      <c r="U45379" s="11"/>
      <c r="AO45379" s="11"/>
    </row>
    <row r="45380" spans="2:41" x14ac:dyDescent="0.25">
      <c r="B45380" s="6"/>
      <c r="D45380" s="6"/>
      <c r="E45380" s="6"/>
      <c r="F45380" s="6"/>
      <c r="U45380" s="11"/>
      <c r="AO45380" s="11"/>
    </row>
    <row r="45381" spans="2:41" x14ac:dyDescent="0.25">
      <c r="B45381" s="6"/>
      <c r="D45381" s="6"/>
      <c r="E45381" s="6"/>
      <c r="F45381" s="6"/>
      <c r="U45381" s="11"/>
      <c r="AO45381" s="11"/>
    </row>
    <row r="45382" spans="2:41" x14ac:dyDescent="0.25">
      <c r="B45382" s="6"/>
      <c r="D45382" s="6"/>
      <c r="E45382" s="6"/>
      <c r="F45382" s="6"/>
      <c r="U45382" s="11"/>
      <c r="AO45382" s="11"/>
    </row>
    <row r="45383" spans="2:41" x14ac:dyDescent="0.25">
      <c r="B45383" s="6"/>
      <c r="D45383" s="6"/>
      <c r="E45383" s="6"/>
      <c r="F45383" s="6"/>
      <c r="U45383" s="11"/>
      <c r="AO45383" s="11"/>
    </row>
    <row r="45384" spans="2:41" x14ac:dyDescent="0.25">
      <c r="B45384" s="6"/>
      <c r="D45384" s="6"/>
      <c r="E45384" s="6"/>
      <c r="F45384" s="6"/>
      <c r="U45384" s="11"/>
      <c r="AO45384" s="11"/>
    </row>
    <row r="45385" spans="2:41" x14ac:dyDescent="0.25">
      <c r="B45385" s="6"/>
      <c r="D45385" s="6"/>
      <c r="E45385" s="6"/>
      <c r="F45385" s="6"/>
      <c r="U45385" s="11"/>
      <c r="AO45385" s="11"/>
    </row>
    <row r="45386" spans="2:41" x14ac:dyDescent="0.25">
      <c r="B45386" s="6"/>
      <c r="D45386" s="6"/>
      <c r="E45386" s="6"/>
      <c r="F45386" s="6"/>
      <c r="U45386" s="11"/>
      <c r="AO45386" s="11"/>
    </row>
    <row r="45387" spans="2:41" x14ac:dyDescent="0.25">
      <c r="B45387" s="6"/>
      <c r="D45387" s="6"/>
      <c r="E45387" s="6"/>
      <c r="F45387" s="6"/>
      <c r="U45387" s="11"/>
      <c r="AO45387" s="11"/>
    </row>
    <row r="45388" spans="2:41" x14ac:dyDescent="0.25">
      <c r="B45388" s="6"/>
      <c r="D45388" s="6"/>
      <c r="E45388" s="6"/>
      <c r="F45388" s="6"/>
      <c r="U45388" s="11"/>
      <c r="AO45388" s="11"/>
    </row>
    <row r="45389" spans="2:41" x14ac:dyDescent="0.25">
      <c r="B45389" s="6"/>
      <c r="D45389" s="6"/>
      <c r="E45389" s="6"/>
      <c r="F45389" s="6"/>
      <c r="U45389" s="11"/>
      <c r="AO45389" s="11"/>
    </row>
    <row r="45390" spans="2:41" x14ac:dyDescent="0.25">
      <c r="B45390" s="6"/>
      <c r="D45390" s="6"/>
      <c r="E45390" s="6"/>
      <c r="F45390" s="6"/>
      <c r="U45390" s="11"/>
      <c r="AO45390" s="11"/>
    </row>
    <row r="45391" spans="2:41" x14ac:dyDescent="0.25">
      <c r="B45391" s="6"/>
      <c r="D45391" s="6"/>
      <c r="E45391" s="6"/>
      <c r="F45391" s="6"/>
      <c r="U45391" s="11"/>
      <c r="AO45391" s="11"/>
    </row>
    <row r="45392" spans="2:41" x14ac:dyDescent="0.25">
      <c r="B45392" s="6"/>
      <c r="D45392" s="6"/>
      <c r="E45392" s="6"/>
      <c r="F45392" s="6"/>
      <c r="U45392" s="11"/>
      <c r="AO45392" s="11"/>
    </row>
    <row r="45393" spans="2:41" x14ac:dyDescent="0.25">
      <c r="B45393" s="6"/>
      <c r="D45393" s="6"/>
      <c r="E45393" s="6"/>
      <c r="F45393" s="6"/>
      <c r="U45393" s="11"/>
      <c r="AO45393" s="11"/>
    </row>
    <row r="45394" spans="2:41" x14ac:dyDescent="0.25">
      <c r="B45394" s="6"/>
      <c r="D45394" s="6"/>
      <c r="E45394" s="6"/>
      <c r="F45394" s="6"/>
      <c r="U45394" s="11"/>
      <c r="AO45394" s="11"/>
    </row>
    <row r="45395" spans="2:41" x14ac:dyDescent="0.25">
      <c r="B45395" s="6"/>
      <c r="D45395" s="6"/>
      <c r="E45395" s="6"/>
      <c r="F45395" s="6"/>
      <c r="U45395" s="11"/>
      <c r="AO45395" s="11"/>
    </row>
    <row r="45396" spans="2:41" x14ac:dyDescent="0.25">
      <c r="B45396" s="6"/>
      <c r="D45396" s="6"/>
      <c r="E45396" s="6"/>
      <c r="F45396" s="6"/>
      <c r="U45396" s="11"/>
      <c r="AO45396" s="11"/>
    </row>
    <row r="45397" spans="2:41" x14ac:dyDescent="0.25">
      <c r="B45397" s="6"/>
      <c r="D45397" s="6"/>
      <c r="E45397" s="6"/>
      <c r="F45397" s="6"/>
      <c r="U45397" s="11"/>
      <c r="AO45397" s="11"/>
    </row>
    <row r="45398" spans="2:41" x14ac:dyDescent="0.25">
      <c r="B45398" s="6"/>
      <c r="D45398" s="6"/>
      <c r="E45398" s="6"/>
      <c r="F45398" s="6"/>
      <c r="U45398" s="11"/>
      <c r="AO45398" s="11"/>
    </row>
    <row r="45399" spans="2:41" x14ac:dyDescent="0.25">
      <c r="B45399" s="6"/>
      <c r="D45399" s="6"/>
      <c r="E45399" s="6"/>
      <c r="F45399" s="6"/>
      <c r="U45399" s="11"/>
      <c r="AO45399" s="11"/>
    </row>
    <row r="45400" spans="2:41" x14ac:dyDescent="0.25">
      <c r="B45400" s="6"/>
      <c r="D45400" s="6"/>
      <c r="E45400" s="6"/>
      <c r="F45400" s="6"/>
      <c r="U45400" s="11"/>
      <c r="AO45400" s="11"/>
    </row>
    <row r="45401" spans="2:41" x14ac:dyDescent="0.25">
      <c r="B45401" s="6"/>
      <c r="D45401" s="6"/>
      <c r="E45401" s="6"/>
      <c r="F45401" s="6"/>
      <c r="U45401" s="11"/>
      <c r="AO45401" s="11"/>
    </row>
    <row r="45402" spans="2:41" x14ac:dyDescent="0.25">
      <c r="B45402" s="6"/>
      <c r="D45402" s="6"/>
      <c r="E45402" s="6"/>
      <c r="F45402" s="6"/>
      <c r="U45402" s="11"/>
      <c r="AO45402" s="11"/>
    </row>
    <row r="45403" spans="2:41" x14ac:dyDescent="0.25">
      <c r="B45403" s="6"/>
      <c r="D45403" s="6"/>
      <c r="E45403" s="6"/>
      <c r="F45403" s="6"/>
      <c r="U45403" s="11"/>
      <c r="AO45403" s="11"/>
    </row>
    <row r="45404" spans="2:41" x14ac:dyDescent="0.25">
      <c r="B45404" s="6"/>
      <c r="D45404" s="6"/>
      <c r="E45404" s="6"/>
      <c r="F45404" s="6"/>
      <c r="U45404" s="11"/>
      <c r="AO45404" s="11"/>
    </row>
    <row r="45405" spans="2:41" x14ac:dyDescent="0.25">
      <c r="B45405" s="6"/>
      <c r="D45405" s="6"/>
      <c r="E45405" s="6"/>
      <c r="F45405" s="6"/>
      <c r="U45405" s="11"/>
      <c r="AO45405" s="11"/>
    </row>
    <row r="45406" spans="2:41" x14ac:dyDescent="0.25">
      <c r="B45406" s="6"/>
      <c r="D45406" s="6"/>
      <c r="E45406" s="6"/>
      <c r="F45406" s="6"/>
      <c r="U45406" s="11"/>
      <c r="AO45406" s="11"/>
    </row>
    <row r="45407" spans="2:41" x14ac:dyDescent="0.25">
      <c r="B45407" s="6"/>
      <c r="D45407" s="6"/>
      <c r="E45407" s="6"/>
      <c r="F45407" s="6"/>
      <c r="U45407" s="11"/>
      <c r="AO45407" s="11"/>
    </row>
    <row r="45408" spans="2:41" x14ac:dyDescent="0.25">
      <c r="B45408" s="6"/>
      <c r="D45408" s="6"/>
      <c r="E45408" s="6"/>
      <c r="F45408" s="6"/>
      <c r="U45408" s="11"/>
      <c r="AO45408" s="11"/>
    </row>
    <row r="45409" spans="2:41" x14ac:dyDescent="0.25">
      <c r="B45409" s="6"/>
      <c r="D45409" s="6"/>
      <c r="E45409" s="6"/>
      <c r="F45409" s="6"/>
      <c r="U45409" s="11"/>
      <c r="AO45409" s="11"/>
    </row>
    <row r="45410" spans="2:41" x14ac:dyDescent="0.25">
      <c r="B45410" s="6"/>
      <c r="D45410" s="6"/>
      <c r="E45410" s="6"/>
      <c r="F45410" s="6"/>
      <c r="U45410" s="11"/>
      <c r="AO45410" s="11"/>
    </row>
    <row r="45411" spans="2:41" x14ac:dyDescent="0.25">
      <c r="B45411" s="6"/>
      <c r="D45411" s="6"/>
      <c r="E45411" s="6"/>
      <c r="F45411" s="6"/>
      <c r="U45411" s="11"/>
      <c r="AO45411" s="11"/>
    </row>
    <row r="45412" spans="2:41" x14ac:dyDescent="0.25">
      <c r="B45412" s="6"/>
      <c r="D45412" s="6"/>
      <c r="E45412" s="6"/>
      <c r="F45412" s="6"/>
      <c r="U45412" s="11"/>
      <c r="AO45412" s="11"/>
    </row>
    <row r="45413" spans="2:41" x14ac:dyDescent="0.25">
      <c r="B45413" s="6"/>
      <c r="D45413" s="6"/>
      <c r="E45413" s="6"/>
      <c r="F45413" s="6"/>
      <c r="U45413" s="11"/>
      <c r="AO45413" s="11"/>
    </row>
    <row r="45414" spans="2:41" x14ac:dyDescent="0.25">
      <c r="B45414" s="6"/>
      <c r="D45414" s="6"/>
      <c r="E45414" s="6"/>
      <c r="F45414" s="6"/>
      <c r="U45414" s="11"/>
      <c r="AO45414" s="11"/>
    </row>
    <row r="45415" spans="2:41" x14ac:dyDescent="0.25">
      <c r="B45415" s="6"/>
      <c r="D45415" s="6"/>
      <c r="E45415" s="6"/>
      <c r="F45415" s="6"/>
      <c r="U45415" s="11"/>
      <c r="AO45415" s="11"/>
    </row>
    <row r="45416" spans="2:41" x14ac:dyDescent="0.25">
      <c r="B45416" s="6"/>
      <c r="D45416" s="6"/>
      <c r="E45416" s="6"/>
      <c r="F45416" s="6"/>
      <c r="U45416" s="11"/>
      <c r="AO45416" s="11"/>
    </row>
    <row r="45417" spans="2:41" x14ac:dyDescent="0.25">
      <c r="B45417" s="6"/>
      <c r="D45417" s="6"/>
      <c r="E45417" s="6"/>
      <c r="F45417" s="6"/>
      <c r="U45417" s="11"/>
      <c r="AO45417" s="11"/>
    </row>
    <row r="45418" spans="2:41" x14ac:dyDescent="0.25">
      <c r="B45418" s="6"/>
      <c r="D45418" s="6"/>
      <c r="E45418" s="6"/>
      <c r="F45418" s="6"/>
      <c r="U45418" s="11"/>
      <c r="AO45418" s="11"/>
    </row>
    <row r="45419" spans="2:41" x14ac:dyDescent="0.25">
      <c r="B45419" s="6"/>
      <c r="D45419" s="6"/>
      <c r="E45419" s="6"/>
      <c r="F45419" s="6"/>
      <c r="U45419" s="11"/>
      <c r="AO45419" s="11"/>
    </row>
    <row r="45420" spans="2:41" x14ac:dyDescent="0.25">
      <c r="B45420" s="6"/>
      <c r="D45420" s="6"/>
      <c r="E45420" s="6"/>
      <c r="F45420" s="6"/>
      <c r="U45420" s="11"/>
      <c r="AO45420" s="11"/>
    </row>
    <row r="45421" spans="2:41" x14ac:dyDescent="0.25">
      <c r="B45421" s="6"/>
      <c r="D45421" s="6"/>
      <c r="E45421" s="6"/>
      <c r="F45421" s="6"/>
      <c r="U45421" s="11"/>
      <c r="AO45421" s="11"/>
    </row>
    <row r="45422" spans="2:41" x14ac:dyDescent="0.25">
      <c r="B45422" s="6"/>
      <c r="D45422" s="6"/>
      <c r="E45422" s="6"/>
      <c r="F45422" s="6"/>
      <c r="U45422" s="11"/>
      <c r="AO45422" s="11"/>
    </row>
    <row r="45423" spans="2:41" x14ac:dyDescent="0.25">
      <c r="B45423" s="6"/>
      <c r="D45423" s="6"/>
      <c r="E45423" s="6"/>
      <c r="F45423" s="6"/>
      <c r="U45423" s="11"/>
      <c r="AO45423" s="11"/>
    </row>
    <row r="45424" spans="2:41" x14ac:dyDescent="0.25">
      <c r="B45424" s="6"/>
      <c r="D45424" s="6"/>
      <c r="E45424" s="6"/>
      <c r="F45424" s="6"/>
      <c r="U45424" s="11"/>
      <c r="AO45424" s="11"/>
    </row>
    <row r="45425" spans="2:41" x14ac:dyDescent="0.25">
      <c r="B45425" s="6"/>
      <c r="D45425" s="6"/>
      <c r="E45425" s="6"/>
      <c r="F45425" s="6"/>
      <c r="U45425" s="11"/>
      <c r="AO45425" s="11"/>
    </row>
    <row r="45426" spans="2:41" x14ac:dyDescent="0.25">
      <c r="B45426" s="6"/>
      <c r="D45426" s="6"/>
      <c r="E45426" s="6"/>
      <c r="F45426" s="6"/>
      <c r="U45426" s="11"/>
      <c r="AO45426" s="11"/>
    </row>
    <row r="45427" spans="2:41" x14ac:dyDescent="0.25">
      <c r="B45427" s="6"/>
      <c r="D45427" s="6"/>
      <c r="E45427" s="6"/>
      <c r="F45427" s="6"/>
      <c r="U45427" s="11"/>
      <c r="AO45427" s="11"/>
    </row>
    <row r="45428" spans="2:41" x14ac:dyDescent="0.25">
      <c r="B45428" s="6"/>
      <c r="D45428" s="6"/>
      <c r="E45428" s="6"/>
      <c r="F45428" s="6"/>
      <c r="U45428" s="11"/>
      <c r="AO45428" s="11"/>
    </row>
    <row r="45429" spans="2:41" x14ac:dyDescent="0.25">
      <c r="B45429" s="6"/>
      <c r="D45429" s="6"/>
      <c r="E45429" s="6"/>
      <c r="F45429" s="6"/>
      <c r="U45429" s="11"/>
      <c r="AO45429" s="11"/>
    </row>
    <row r="45430" spans="2:41" x14ac:dyDescent="0.25">
      <c r="B45430" s="6"/>
      <c r="D45430" s="6"/>
      <c r="E45430" s="6"/>
      <c r="F45430" s="6"/>
      <c r="U45430" s="11"/>
      <c r="AO45430" s="11"/>
    </row>
    <row r="45431" spans="2:41" x14ac:dyDescent="0.25">
      <c r="B45431" s="6"/>
      <c r="D45431" s="6"/>
      <c r="E45431" s="6"/>
      <c r="F45431" s="6"/>
      <c r="U45431" s="11"/>
      <c r="AO45431" s="11"/>
    </row>
    <row r="45432" spans="2:41" x14ac:dyDescent="0.25">
      <c r="B45432" s="6"/>
      <c r="D45432" s="6"/>
      <c r="E45432" s="6"/>
      <c r="F45432" s="6"/>
      <c r="U45432" s="11"/>
      <c r="AO45432" s="11"/>
    </row>
    <row r="45433" spans="2:41" x14ac:dyDescent="0.25">
      <c r="B45433" s="6"/>
      <c r="D45433" s="6"/>
      <c r="E45433" s="6"/>
      <c r="F45433" s="6"/>
      <c r="U45433" s="11"/>
      <c r="AO45433" s="11"/>
    </row>
    <row r="45434" spans="2:41" x14ac:dyDescent="0.25">
      <c r="B45434" s="6"/>
      <c r="D45434" s="6"/>
      <c r="E45434" s="6"/>
      <c r="F45434" s="6"/>
      <c r="U45434" s="11"/>
      <c r="AO45434" s="11"/>
    </row>
    <row r="45435" spans="2:41" x14ac:dyDescent="0.25">
      <c r="B45435" s="6"/>
      <c r="D45435" s="6"/>
      <c r="E45435" s="6"/>
      <c r="F45435" s="6"/>
      <c r="U45435" s="11"/>
      <c r="AO45435" s="11"/>
    </row>
    <row r="45436" spans="2:41" x14ac:dyDescent="0.25">
      <c r="B45436" s="6"/>
      <c r="D45436" s="6"/>
      <c r="E45436" s="6"/>
      <c r="F45436" s="6"/>
      <c r="U45436" s="11"/>
      <c r="AO45436" s="11"/>
    </row>
    <row r="45437" spans="2:41" x14ac:dyDescent="0.25">
      <c r="B45437" s="6"/>
      <c r="D45437" s="6"/>
      <c r="E45437" s="6"/>
      <c r="F45437" s="6"/>
      <c r="U45437" s="11"/>
      <c r="AO45437" s="11"/>
    </row>
    <row r="45438" spans="2:41" x14ac:dyDescent="0.25">
      <c r="B45438" s="6"/>
      <c r="D45438" s="6"/>
      <c r="E45438" s="6"/>
      <c r="F45438" s="6"/>
      <c r="U45438" s="11"/>
      <c r="AO45438" s="11"/>
    </row>
    <row r="45439" spans="2:41" x14ac:dyDescent="0.25">
      <c r="B45439" s="6"/>
      <c r="D45439" s="6"/>
      <c r="E45439" s="6"/>
      <c r="F45439" s="6"/>
      <c r="U45439" s="11"/>
      <c r="AO45439" s="11"/>
    </row>
    <row r="45440" spans="2:41" x14ac:dyDescent="0.25">
      <c r="B45440" s="6"/>
      <c r="D45440" s="6"/>
      <c r="E45440" s="6"/>
      <c r="F45440" s="6"/>
      <c r="U45440" s="11"/>
      <c r="AO45440" s="11"/>
    </row>
    <row r="45441" spans="2:41" x14ac:dyDescent="0.25">
      <c r="B45441" s="6"/>
      <c r="D45441" s="6"/>
      <c r="E45441" s="6"/>
      <c r="F45441" s="6"/>
      <c r="U45441" s="11"/>
      <c r="AO45441" s="11"/>
    </row>
    <row r="45442" spans="2:41" x14ac:dyDescent="0.25">
      <c r="B45442" s="6"/>
      <c r="D45442" s="6"/>
      <c r="E45442" s="6"/>
      <c r="F45442" s="6"/>
      <c r="U45442" s="11"/>
      <c r="AO45442" s="11"/>
    </row>
    <row r="45443" spans="2:41" x14ac:dyDescent="0.25">
      <c r="B45443" s="6"/>
      <c r="D45443" s="6"/>
      <c r="E45443" s="6"/>
      <c r="F45443" s="6"/>
      <c r="U45443" s="11"/>
      <c r="AO45443" s="11"/>
    </row>
    <row r="45444" spans="2:41" x14ac:dyDescent="0.25">
      <c r="B45444" s="6"/>
      <c r="D45444" s="6"/>
      <c r="E45444" s="6"/>
      <c r="F45444" s="6"/>
      <c r="U45444" s="11"/>
      <c r="AO45444" s="11"/>
    </row>
    <row r="45445" spans="2:41" x14ac:dyDescent="0.25">
      <c r="B45445" s="6"/>
      <c r="D45445" s="6"/>
      <c r="E45445" s="6"/>
      <c r="F45445" s="6"/>
      <c r="U45445" s="11"/>
      <c r="AO45445" s="11"/>
    </row>
    <row r="45446" spans="2:41" x14ac:dyDescent="0.25">
      <c r="B45446" s="6"/>
      <c r="D45446" s="6"/>
      <c r="E45446" s="6"/>
      <c r="F45446" s="6"/>
      <c r="U45446" s="11"/>
      <c r="AO45446" s="11"/>
    </row>
    <row r="45447" spans="2:41" x14ac:dyDescent="0.25">
      <c r="B45447" s="6"/>
      <c r="D45447" s="6"/>
      <c r="E45447" s="6"/>
      <c r="F45447" s="6"/>
      <c r="U45447" s="11"/>
      <c r="AO45447" s="11"/>
    </row>
    <row r="45448" spans="2:41" x14ac:dyDescent="0.25">
      <c r="B45448" s="6"/>
      <c r="D45448" s="6"/>
      <c r="E45448" s="6"/>
      <c r="F45448" s="6"/>
      <c r="U45448" s="11"/>
      <c r="AO45448" s="11"/>
    </row>
    <row r="45449" spans="2:41" x14ac:dyDescent="0.25">
      <c r="B45449" s="6"/>
      <c r="D45449" s="6"/>
      <c r="E45449" s="6"/>
      <c r="F45449" s="6"/>
      <c r="U45449" s="11"/>
      <c r="AO45449" s="11"/>
    </row>
    <row r="45450" spans="2:41" x14ac:dyDescent="0.25">
      <c r="B45450" s="6"/>
      <c r="D45450" s="6"/>
      <c r="E45450" s="6"/>
      <c r="F45450" s="6"/>
      <c r="U45450" s="11"/>
      <c r="AO45450" s="11"/>
    </row>
    <row r="45451" spans="2:41" x14ac:dyDescent="0.25">
      <c r="B45451" s="6"/>
      <c r="D45451" s="6"/>
      <c r="E45451" s="6"/>
      <c r="F45451" s="6"/>
      <c r="U45451" s="11"/>
      <c r="AO45451" s="11"/>
    </row>
    <row r="45452" spans="2:41" x14ac:dyDescent="0.25">
      <c r="B45452" s="6"/>
      <c r="D45452" s="6"/>
      <c r="E45452" s="6"/>
      <c r="F45452" s="6"/>
      <c r="U45452" s="11"/>
      <c r="AO45452" s="11"/>
    </row>
    <row r="45453" spans="2:41" x14ac:dyDescent="0.25">
      <c r="B45453" s="6"/>
      <c r="D45453" s="6"/>
      <c r="E45453" s="6"/>
      <c r="F45453" s="6"/>
      <c r="U45453" s="11"/>
      <c r="AO45453" s="11"/>
    </row>
    <row r="45454" spans="2:41" x14ac:dyDescent="0.25">
      <c r="B45454" s="6"/>
      <c r="D45454" s="6"/>
      <c r="E45454" s="6"/>
      <c r="F45454" s="6"/>
      <c r="U45454" s="11"/>
      <c r="AO45454" s="11"/>
    </row>
    <row r="45455" spans="2:41" x14ac:dyDescent="0.25">
      <c r="B45455" s="6"/>
      <c r="D45455" s="6"/>
      <c r="E45455" s="6"/>
      <c r="F45455" s="6"/>
      <c r="U45455" s="11"/>
      <c r="AO45455" s="11"/>
    </row>
    <row r="45456" spans="2:41" x14ac:dyDescent="0.25">
      <c r="B45456" s="6"/>
      <c r="D45456" s="6"/>
      <c r="E45456" s="6"/>
      <c r="F45456" s="6"/>
      <c r="U45456" s="11"/>
      <c r="AO45456" s="11"/>
    </row>
    <row r="45457" spans="2:41" x14ac:dyDescent="0.25">
      <c r="B45457" s="6"/>
      <c r="D45457" s="6"/>
      <c r="E45457" s="6"/>
      <c r="F45457" s="6"/>
      <c r="U45457" s="11"/>
      <c r="AO45457" s="11"/>
    </row>
    <row r="45458" spans="2:41" x14ac:dyDescent="0.25">
      <c r="B45458" s="6"/>
      <c r="D45458" s="6"/>
      <c r="E45458" s="6"/>
      <c r="F45458" s="6"/>
      <c r="U45458" s="11"/>
      <c r="AO45458" s="11"/>
    </row>
    <row r="45459" spans="2:41" x14ac:dyDescent="0.25">
      <c r="B45459" s="6"/>
      <c r="D45459" s="6"/>
      <c r="E45459" s="6"/>
      <c r="F45459" s="6"/>
      <c r="U45459" s="11"/>
      <c r="AO45459" s="11"/>
    </row>
    <row r="45460" spans="2:41" x14ac:dyDescent="0.25">
      <c r="B45460" s="6"/>
      <c r="D45460" s="6"/>
      <c r="E45460" s="6"/>
      <c r="F45460" s="6"/>
      <c r="U45460" s="11"/>
      <c r="AO45460" s="11"/>
    </row>
    <row r="45461" spans="2:41" x14ac:dyDescent="0.25">
      <c r="B45461" s="6"/>
      <c r="D45461" s="6"/>
      <c r="E45461" s="6"/>
      <c r="F45461" s="6"/>
      <c r="U45461" s="11"/>
      <c r="AO45461" s="11"/>
    </row>
    <row r="45462" spans="2:41" x14ac:dyDescent="0.25">
      <c r="B45462" s="6"/>
      <c r="D45462" s="6"/>
      <c r="E45462" s="6"/>
      <c r="F45462" s="6"/>
      <c r="U45462" s="11"/>
      <c r="AO45462" s="11"/>
    </row>
    <row r="45463" spans="2:41" x14ac:dyDescent="0.25">
      <c r="B45463" s="6"/>
      <c r="D45463" s="6"/>
      <c r="E45463" s="6"/>
      <c r="F45463" s="6"/>
      <c r="U45463" s="11"/>
      <c r="AO45463" s="11"/>
    </row>
    <row r="45464" spans="2:41" x14ac:dyDescent="0.25">
      <c r="B45464" s="6"/>
      <c r="D45464" s="6"/>
      <c r="E45464" s="6"/>
      <c r="F45464" s="6"/>
      <c r="U45464" s="11"/>
      <c r="AO45464" s="11"/>
    </row>
    <row r="45465" spans="2:41" x14ac:dyDescent="0.25">
      <c r="B45465" s="6"/>
      <c r="D45465" s="6"/>
      <c r="E45465" s="6"/>
      <c r="F45465" s="6"/>
      <c r="U45465" s="11"/>
      <c r="AO45465" s="11"/>
    </row>
    <row r="45466" spans="2:41" x14ac:dyDescent="0.25">
      <c r="B45466" s="6"/>
      <c r="D45466" s="6"/>
      <c r="E45466" s="6"/>
      <c r="F45466" s="6"/>
      <c r="U45466" s="11"/>
      <c r="AO45466" s="11"/>
    </row>
    <row r="45467" spans="2:41" x14ac:dyDescent="0.25">
      <c r="B45467" s="6"/>
      <c r="D45467" s="6"/>
      <c r="E45467" s="6"/>
      <c r="F45467" s="6"/>
      <c r="U45467" s="11"/>
      <c r="AO45467" s="11"/>
    </row>
    <row r="45468" spans="2:41" x14ac:dyDescent="0.25">
      <c r="B45468" s="6"/>
      <c r="D45468" s="6"/>
      <c r="E45468" s="6"/>
      <c r="F45468" s="6"/>
      <c r="U45468" s="11"/>
      <c r="AO45468" s="11"/>
    </row>
    <row r="45469" spans="2:41" x14ac:dyDescent="0.25">
      <c r="B45469" s="6"/>
      <c r="D45469" s="6"/>
      <c r="E45469" s="6"/>
      <c r="F45469" s="6"/>
      <c r="U45469" s="11"/>
      <c r="AO45469" s="11"/>
    </row>
    <row r="45470" spans="2:41" x14ac:dyDescent="0.25">
      <c r="B45470" s="6"/>
      <c r="D45470" s="6"/>
      <c r="E45470" s="6"/>
      <c r="F45470" s="6"/>
      <c r="U45470" s="11"/>
      <c r="AO45470" s="11"/>
    </row>
    <row r="45471" spans="2:41" x14ac:dyDescent="0.25">
      <c r="B45471" s="6"/>
      <c r="D45471" s="6"/>
      <c r="E45471" s="6"/>
      <c r="F45471" s="6"/>
      <c r="U45471" s="11"/>
      <c r="AO45471" s="11"/>
    </row>
    <row r="45472" spans="2:41" x14ac:dyDescent="0.25">
      <c r="B45472" s="6"/>
      <c r="D45472" s="6"/>
      <c r="E45472" s="6"/>
      <c r="F45472" s="6"/>
      <c r="U45472" s="11"/>
      <c r="AO45472" s="11"/>
    </row>
    <row r="45473" spans="2:41" x14ac:dyDescent="0.25">
      <c r="B45473" s="6"/>
      <c r="D45473" s="6"/>
      <c r="E45473" s="6"/>
      <c r="F45473" s="6"/>
      <c r="U45473" s="11"/>
      <c r="AO45473" s="11"/>
    </row>
    <row r="45474" spans="2:41" x14ac:dyDescent="0.25">
      <c r="B45474" s="6"/>
      <c r="D45474" s="6"/>
      <c r="E45474" s="6"/>
      <c r="F45474" s="6"/>
      <c r="U45474" s="11"/>
      <c r="AO45474" s="11"/>
    </row>
    <row r="45475" spans="2:41" x14ac:dyDescent="0.25">
      <c r="B45475" s="6"/>
      <c r="D45475" s="6"/>
      <c r="E45475" s="6"/>
      <c r="F45475" s="6"/>
      <c r="U45475" s="11"/>
      <c r="AO45475" s="11"/>
    </row>
    <row r="45476" spans="2:41" x14ac:dyDescent="0.25">
      <c r="B45476" s="6"/>
      <c r="D45476" s="6"/>
      <c r="E45476" s="6"/>
      <c r="F45476" s="6"/>
      <c r="U45476" s="11"/>
      <c r="AO45476" s="11"/>
    </row>
    <row r="45477" spans="2:41" x14ac:dyDescent="0.25">
      <c r="B45477" s="6"/>
      <c r="D45477" s="6"/>
      <c r="E45477" s="6"/>
      <c r="F45477" s="6"/>
      <c r="U45477" s="11"/>
      <c r="AO45477" s="11"/>
    </row>
    <row r="45478" spans="2:41" x14ac:dyDescent="0.25">
      <c r="B45478" s="6"/>
      <c r="D45478" s="6"/>
      <c r="E45478" s="6"/>
      <c r="F45478" s="6"/>
      <c r="U45478" s="11"/>
      <c r="AO45478" s="11"/>
    </row>
    <row r="45479" spans="2:41" x14ac:dyDescent="0.25">
      <c r="B45479" s="6"/>
      <c r="D45479" s="6"/>
      <c r="E45479" s="6"/>
      <c r="F45479" s="6"/>
      <c r="U45479" s="11"/>
      <c r="AO45479" s="11"/>
    </row>
    <row r="45480" spans="2:41" x14ac:dyDescent="0.25">
      <c r="B45480" s="6"/>
      <c r="D45480" s="6"/>
      <c r="E45480" s="6"/>
      <c r="F45480" s="6"/>
      <c r="U45480" s="11"/>
      <c r="AO45480" s="11"/>
    </row>
    <row r="45481" spans="2:41" x14ac:dyDescent="0.25">
      <c r="B45481" s="6"/>
      <c r="D45481" s="6"/>
      <c r="E45481" s="6"/>
      <c r="F45481" s="6"/>
      <c r="U45481" s="11"/>
      <c r="AO45481" s="11"/>
    </row>
    <row r="45482" spans="2:41" x14ac:dyDescent="0.25">
      <c r="B45482" s="6"/>
      <c r="D45482" s="6"/>
      <c r="E45482" s="6"/>
      <c r="F45482" s="6"/>
      <c r="U45482" s="11"/>
      <c r="AO45482" s="11"/>
    </row>
    <row r="45483" spans="2:41" x14ac:dyDescent="0.25">
      <c r="B45483" s="6"/>
      <c r="D45483" s="6"/>
      <c r="E45483" s="6"/>
      <c r="F45483" s="6"/>
      <c r="U45483" s="11"/>
      <c r="AO45483" s="11"/>
    </row>
    <row r="45484" spans="2:41" x14ac:dyDescent="0.25">
      <c r="B45484" s="6"/>
      <c r="D45484" s="6"/>
      <c r="E45484" s="6"/>
      <c r="F45484" s="6"/>
      <c r="U45484" s="11"/>
      <c r="AO45484" s="11"/>
    </row>
    <row r="45485" spans="2:41" x14ac:dyDescent="0.25">
      <c r="B45485" s="6"/>
      <c r="D45485" s="6"/>
      <c r="E45485" s="6"/>
      <c r="F45485" s="6"/>
      <c r="U45485" s="11"/>
      <c r="AO45485" s="11"/>
    </row>
    <row r="45486" spans="2:41" x14ac:dyDescent="0.25">
      <c r="B45486" s="6"/>
      <c r="D45486" s="6"/>
      <c r="E45486" s="6"/>
      <c r="F45486" s="6"/>
      <c r="U45486" s="11"/>
      <c r="AO45486" s="11"/>
    </row>
    <row r="45487" spans="2:41" x14ac:dyDescent="0.25">
      <c r="B45487" s="6"/>
      <c r="D45487" s="6"/>
      <c r="E45487" s="6"/>
      <c r="F45487" s="6"/>
      <c r="U45487" s="11"/>
      <c r="AO45487" s="11"/>
    </row>
    <row r="45488" spans="2:41" x14ac:dyDescent="0.25">
      <c r="B45488" s="6"/>
      <c r="D45488" s="6"/>
      <c r="E45488" s="6"/>
      <c r="F45488" s="6"/>
      <c r="U45488" s="11"/>
      <c r="AO45488" s="11"/>
    </row>
    <row r="45489" spans="2:41" x14ac:dyDescent="0.25">
      <c r="B45489" s="6"/>
      <c r="D45489" s="6"/>
      <c r="E45489" s="6"/>
      <c r="F45489" s="6"/>
      <c r="U45489" s="11"/>
      <c r="AO45489" s="11"/>
    </row>
    <row r="45490" spans="2:41" x14ac:dyDescent="0.25">
      <c r="B45490" s="6"/>
      <c r="D45490" s="6"/>
      <c r="E45490" s="6"/>
      <c r="F45490" s="6"/>
      <c r="U45490" s="11"/>
      <c r="AO45490" s="11"/>
    </row>
    <row r="45491" spans="2:41" x14ac:dyDescent="0.25">
      <c r="B45491" s="6"/>
      <c r="D45491" s="6"/>
      <c r="E45491" s="6"/>
      <c r="F45491" s="6"/>
      <c r="U45491" s="11"/>
      <c r="AO45491" s="11"/>
    </row>
    <row r="45492" spans="2:41" x14ac:dyDescent="0.25">
      <c r="B45492" s="6"/>
      <c r="D45492" s="6"/>
      <c r="E45492" s="6"/>
      <c r="F45492" s="6"/>
      <c r="U45492" s="11"/>
      <c r="AO45492" s="11"/>
    </row>
    <row r="45493" spans="2:41" x14ac:dyDescent="0.25">
      <c r="B45493" s="6"/>
      <c r="D45493" s="6"/>
      <c r="E45493" s="6"/>
      <c r="F45493" s="6"/>
      <c r="U45493" s="11"/>
      <c r="AO45493" s="11"/>
    </row>
    <row r="45494" spans="2:41" x14ac:dyDescent="0.25">
      <c r="B45494" s="6"/>
      <c r="D45494" s="6"/>
      <c r="E45494" s="6"/>
      <c r="F45494" s="6"/>
      <c r="U45494" s="11"/>
      <c r="AO45494" s="11"/>
    </row>
    <row r="45495" spans="2:41" x14ac:dyDescent="0.25">
      <c r="B45495" s="6"/>
      <c r="D45495" s="6"/>
      <c r="E45495" s="6"/>
      <c r="F45495" s="6"/>
      <c r="U45495" s="11"/>
      <c r="AO45495" s="11"/>
    </row>
    <row r="45496" spans="2:41" x14ac:dyDescent="0.25">
      <c r="B45496" s="6"/>
      <c r="D45496" s="6"/>
      <c r="E45496" s="6"/>
      <c r="F45496" s="6"/>
      <c r="U45496" s="11"/>
      <c r="AO45496" s="11"/>
    </row>
    <row r="45497" spans="2:41" x14ac:dyDescent="0.25">
      <c r="B45497" s="6"/>
      <c r="D45497" s="6"/>
      <c r="E45497" s="6"/>
      <c r="F45497" s="6"/>
      <c r="U45497" s="11"/>
      <c r="AO45497" s="11"/>
    </row>
    <row r="45498" spans="2:41" x14ac:dyDescent="0.25">
      <c r="B45498" s="6"/>
      <c r="D45498" s="6"/>
      <c r="E45498" s="6"/>
      <c r="F45498" s="6"/>
      <c r="U45498" s="11"/>
      <c r="AO45498" s="11"/>
    </row>
    <row r="45499" spans="2:41" x14ac:dyDescent="0.25">
      <c r="B45499" s="6"/>
      <c r="D45499" s="6"/>
      <c r="E45499" s="6"/>
      <c r="F45499" s="6"/>
      <c r="U45499" s="11"/>
      <c r="AO45499" s="11"/>
    </row>
    <row r="45500" spans="2:41" x14ac:dyDescent="0.25">
      <c r="B45500" s="6"/>
      <c r="D45500" s="6"/>
      <c r="E45500" s="6"/>
      <c r="F45500" s="6"/>
      <c r="U45500" s="11"/>
      <c r="AO45500" s="11"/>
    </row>
    <row r="45501" spans="2:41" x14ac:dyDescent="0.25">
      <c r="B45501" s="6"/>
      <c r="D45501" s="6"/>
      <c r="E45501" s="6"/>
      <c r="F45501" s="6"/>
      <c r="U45501" s="11"/>
      <c r="AO45501" s="11"/>
    </row>
    <row r="45502" spans="2:41" x14ac:dyDescent="0.25">
      <c r="B45502" s="6"/>
      <c r="D45502" s="6"/>
      <c r="E45502" s="6"/>
      <c r="F45502" s="6"/>
      <c r="U45502" s="11"/>
      <c r="AO45502" s="11"/>
    </row>
    <row r="45503" spans="2:41" x14ac:dyDescent="0.25">
      <c r="B45503" s="6"/>
      <c r="D45503" s="6"/>
      <c r="E45503" s="6"/>
      <c r="F45503" s="6"/>
      <c r="U45503" s="11"/>
      <c r="AO45503" s="11"/>
    </row>
    <row r="45504" spans="2:41" x14ac:dyDescent="0.25">
      <c r="B45504" s="6"/>
      <c r="D45504" s="6"/>
      <c r="E45504" s="6"/>
      <c r="F45504" s="6"/>
      <c r="U45504" s="11"/>
      <c r="AO45504" s="11"/>
    </row>
    <row r="45505" spans="2:41" x14ac:dyDescent="0.25">
      <c r="B45505" s="6"/>
      <c r="D45505" s="6"/>
      <c r="E45505" s="6"/>
      <c r="F45505" s="6"/>
      <c r="U45505" s="11"/>
      <c r="AO45505" s="11"/>
    </row>
    <row r="45506" spans="2:41" x14ac:dyDescent="0.25">
      <c r="B45506" s="6"/>
      <c r="D45506" s="6"/>
      <c r="E45506" s="6"/>
      <c r="F45506" s="6"/>
      <c r="U45506" s="11"/>
      <c r="AO45506" s="11"/>
    </row>
    <row r="45507" spans="2:41" x14ac:dyDescent="0.25">
      <c r="B45507" s="6"/>
      <c r="D45507" s="6"/>
      <c r="E45507" s="6"/>
      <c r="F45507" s="6"/>
      <c r="U45507" s="11"/>
      <c r="AO45507" s="11"/>
    </row>
    <row r="45508" spans="2:41" x14ac:dyDescent="0.25">
      <c r="B45508" s="6"/>
      <c r="D45508" s="6"/>
      <c r="E45508" s="6"/>
      <c r="F45508" s="6"/>
      <c r="U45508" s="11"/>
      <c r="AO45508" s="11"/>
    </row>
    <row r="45509" spans="2:41" x14ac:dyDescent="0.25">
      <c r="B45509" s="6"/>
      <c r="D45509" s="6"/>
      <c r="E45509" s="6"/>
      <c r="F45509" s="6"/>
      <c r="U45509" s="11"/>
      <c r="AO45509" s="11"/>
    </row>
    <row r="45510" spans="2:41" x14ac:dyDescent="0.25">
      <c r="B45510" s="6"/>
      <c r="D45510" s="6"/>
      <c r="E45510" s="6"/>
      <c r="F45510" s="6"/>
      <c r="U45510" s="11"/>
      <c r="AO45510" s="11"/>
    </row>
    <row r="45511" spans="2:41" x14ac:dyDescent="0.25">
      <c r="B45511" s="6"/>
      <c r="D45511" s="6"/>
      <c r="E45511" s="6"/>
      <c r="F45511" s="6"/>
      <c r="U45511" s="11"/>
      <c r="AO45511" s="11"/>
    </row>
    <row r="45512" spans="2:41" x14ac:dyDescent="0.25">
      <c r="B45512" s="6"/>
      <c r="D45512" s="6"/>
      <c r="E45512" s="6"/>
      <c r="F45512" s="6"/>
      <c r="U45512" s="11"/>
      <c r="AO45512" s="11"/>
    </row>
    <row r="45513" spans="2:41" x14ac:dyDescent="0.25">
      <c r="B45513" s="6"/>
      <c r="D45513" s="6"/>
      <c r="E45513" s="6"/>
      <c r="F45513" s="6"/>
      <c r="U45513" s="11"/>
      <c r="AO45513" s="11"/>
    </row>
    <row r="45514" spans="2:41" x14ac:dyDescent="0.25">
      <c r="B45514" s="6"/>
      <c r="D45514" s="6"/>
      <c r="E45514" s="6"/>
      <c r="F45514" s="6"/>
      <c r="U45514" s="11"/>
      <c r="AO45514" s="11"/>
    </row>
    <row r="45515" spans="2:41" x14ac:dyDescent="0.25">
      <c r="B45515" s="6"/>
      <c r="D45515" s="6"/>
      <c r="E45515" s="6"/>
      <c r="F45515" s="6"/>
      <c r="U45515" s="11"/>
      <c r="AO45515" s="11"/>
    </row>
    <row r="45516" spans="2:41" x14ac:dyDescent="0.25">
      <c r="B45516" s="6"/>
      <c r="D45516" s="6"/>
      <c r="E45516" s="6"/>
      <c r="F45516" s="6"/>
      <c r="U45516" s="11"/>
      <c r="AO45516" s="11"/>
    </row>
    <row r="45517" spans="2:41" x14ac:dyDescent="0.25">
      <c r="B45517" s="6"/>
      <c r="D45517" s="6"/>
      <c r="E45517" s="6"/>
      <c r="F45517" s="6"/>
      <c r="U45517" s="11"/>
      <c r="AO45517" s="11"/>
    </row>
    <row r="45518" spans="2:41" x14ac:dyDescent="0.25">
      <c r="B45518" s="6"/>
      <c r="D45518" s="6"/>
      <c r="E45518" s="6"/>
      <c r="F45518" s="6"/>
      <c r="U45518" s="11"/>
      <c r="AO45518" s="11"/>
    </row>
    <row r="45519" spans="2:41" x14ac:dyDescent="0.25">
      <c r="B45519" s="6"/>
      <c r="D45519" s="6"/>
      <c r="E45519" s="6"/>
      <c r="F45519" s="6"/>
      <c r="U45519" s="11"/>
      <c r="AO45519" s="11"/>
    </row>
    <row r="45520" spans="2:41" x14ac:dyDescent="0.25">
      <c r="B45520" s="6"/>
      <c r="D45520" s="6"/>
      <c r="E45520" s="6"/>
      <c r="F45520" s="6"/>
      <c r="U45520" s="11"/>
      <c r="AO45520" s="11"/>
    </row>
    <row r="45521" spans="2:41" x14ac:dyDescent="0.25">
      <c r="B45521" s="6"/>
      <c r="D45521" s="6"/>
      <c r="E45521" s="6"/>
      <c r="F45521" s="6"/>
      <c r="U45521" s="11"/>
      <c r="AO45521" s="11"/>
    </row>
    <row r="45522" spans="2:41" x14ac:dyDescent="0.25">
      <c r="B45522" s="6"/>
      <c r="D45522" s="6"/>
      <c r="E45522" s="6"/>
      <c r="F45522" s="6"/>
      <c r="U45522" s="11"/>
      <c r="AO45522" s="11"/>
    </row>
    <row r="45523" spans="2:41" x14ac:dyDescent="0.25">
      <c r="B45523" s="6"/>
      <c r="D45523" s="6"/>
      <c r="E45523" s="6"/>
      <c r="F45523" s="6"/>
      <c r="U45523" s="11"/>
      <c r="AO45523" s="11"/>
    </row>
    <row r="45524" spans="2:41" x14ac:dyDescent="0.25">
      <c r="B45524" s="6"/>
      <c r="D45524" s="6"/>
      <c r="E45524" s="6"/>
      <c r="F45524" s="6"/>
      <c r="U45524" s="11"/>
      <c r="AO45524" s="11"/>
    </row>
    <row r="45525" spans="2:41" x14ac:dyDescent="0.25">
      <c r="B45525" s="6"/>
      <c r="D45525" s="6"/>
      <c r="E45525" s="6"/>
      <c r="F45525" s="6"/>
      <c r="U45525" s="11"/>
      <c r="AO45525" s="11"/>
    </row>
    <row r="45526" spans="2:41" x14ac:dyDescent="0.25">
      <c r="B45526" s="6"/>
      <c r="D45526" s="6"/>
      <c r="E45526" s="6"/>
      <c r="F45526" s="6"/>
      <c r="U45526" s="11"/>
      <c r="AO45526" s="11"/>
    </row>
    <row r="45527" spans="2:41" x14ac:dyDescent="0.25">
      <c r="B45527" s="6"/>
      <c r="D45527" s="6"/>
      <c r="E45527" s="6"/>
      <c r="F45527" s="6"/>
      <c r="U45527" s="11"/>
      <c r="AO45527" s="11"/>
    </row>
    <row r="45528" spans="2:41" x14ac:dyDescent="0.25">
      <c r="B45528" s="6"/>
      <c r="D45528" s="6"/>
      <c r="E45528" s="6"/>
      <c r="F45528" s="6"/>
      <c r="U45528" s="11"/>
      <c r="AO45528" s="11"/>
    </row>
    <row r="45529" spans="2:41" x14ac:dyDescent="0.25">
      <c r="B45529" s="6"/>
      <c r="D45529" s="6"/>
      <c r="E45529" s="6"/>
      <c r="F45529" s="6"/>
      <c r="U45529" s="11"/>
      <c r="AO45529" s="11"/>
    </row>
    <row r="45530" spans="2:41" x14ac:dyDescent="0.25">
      <c r="B45530" s="6"/>
      <c r="D45530" s="6"/>
      <c r="E45530" s="6"/>
      <c r="F45530" s="6"/>
      <c r="U45530" s="11"/>
      <c r="AO45530" s="11"/>
    </row>
    <row r="45531" spans="2:41" x14ac:dyDescent="0.25">
      <c r="B45531" s="6"/>
      <c r="D45531" s="6"/>
      <c r="E45531" s="6"/>
      <c r="F45531" s="6"/>
      <c r="U45531" s="11"/>
      <c r="AO45531" s="11"/>
    </row>
    <row r="45532" spans="2:41" x14ac:dyDescent="0.25">
      <c r="B45532" s="6"/>
      <c r="D45532" s="6"/>
      <c r="E45532" s="6"/>
      <c r="F45532" s="6"/>
      <c r="U45532" s="11"/>
      <c r="AO45532" s="11"/>
    </row>
    <row r="45533" spans="2:41" x14ac:dyDescent="0.25">
      <c r="B45533" s="6"/>
      <c r="D45533" s="6"/>
      <c r="E45533" s="6"/>
      <c r="F45533" s="6"/>
      <c r="U45533" s="11"/>
      <c r="AO45533" s="11"/>
    </row>
    <row r="45534" spans="2:41" x14ac:dyDescent="0.25">
      <c r="B45534" s="6"/>
      <c r="D45534" s="6"/>
      <c r="E45534" s="6"/>
      <c r="F45534" s="6"/>
      <c r="U45534" s="11"/>
      <c r="AO45534" s="11"/>
    </row>
    <row r="45535" spans="2:41" x14ac:dyDescent="0.25">
      <c r="B45535" s="6"/>
      <c r="D45535" s="6"/>
      <c r="E45535" s="6"/>
      <c r="F45535" s="6"/>
      <c r="U45535" s="11"/>
      <c r="AO45535" s="11"/>
    </row>
    <row r="45536" spans="2:41" x14ac:dyDescent="0.25">
      <c r="B45536" s="6"/>
      <c r="D45536" s="6"/>
      <c r="E45536" s="6"/>
      <c r="F45536" s="6"/>
      <c r="U45536" s="11"/>
      <c r="AO45536" s="11"/>
    </row>
    <row r="45537" spans="2:41" x14ac:dyDescent="0.25">
      <c r="B45537" s="6"/>
      <c r="D45537" s="6"/>
      <c r="E45537" s="6"/>
      <c r="F45537" s="6"/>
      <c r="U45537" s="11"/>
      <c r="AO45537" s="11"/>
    </row>
    <row r="45538" spans="2:41" x14ac:dyDescent="0.25">
      <c r="B45538" s="6"/>
      <c r="D45538" s="6"/>
      <c r="E45538" s="6"/>
      <c r="F45538" s="6"/>
      <c r="U45538" s="11"/>
      <c r="AO45538" s="11"/>
    </row>
    <row r="45539" spans="2:41" x14ac:dyDescent="0.25">
      <c r="B45539" s="6"/>
      <c r="D45539" s="6"/>
      <c r="E45539" s="6"/>
      <c r="F45539" s="6"/>
      <c r="U45539" s="11"/>
      <c r="AO45539" s="11"/>
    </row>
    <row r="45540" spans="2:41" x14ac:dyDescent="0.25">
      <c r="B45540" s="6"/>
      <c r="D45540" s="6"/>
      <c r="E45540" s="6"/>
      <c r="F45540" s="6"/>
      <c r="U45540" s="11"/>
      <c r="AO45540" s="11"/>
    </row>
    <row r="45541" spans="2:41" x14ac:dyDescent="0.25">
      <c r="B45541" s="6"/>
      <c r="D45541" s="6"/>
      <c r="E45541" s="6"/>
      <c r="F45541" s="6"/>
      <c r="U45541" s="11"/>
      <c r="AO45541" s="11"/>
    </row>
    <row r="45542" spans="2:41" x14ac:dyDescent="0.25">
      <c r="B45542" s="6"/>
      <c r="D45542" s="6"/>
      <c r="E45542" s="6"/>
      <c r="F45542" s="6"/>
      <c r="U45542" s="11"/>
      <c r="AO45542" s="11"/>
    </row>
    <row r="45543" spans="2:41" x14ac:dyDescent="0.25">
      <c r="B45543" s="6"/>
      <c r="D45543" s="6"/>
      <c r="E45543" s="6"/>
      <c r="F45543" s="6"/>
      <c r="U45543" s="11"/>
      <c r="AO45543" s="11"/>
    </row>
    <row r="45544" spans="2:41" x14ac:dyDescent="0.25">
      <c r="B45544" s="6"/>
      <c r="D45544" s="6"/>
      <c r="E45544" s="6"/>
      <c r="F45544" s="6"/>
      <c r="U45544" s="11"/>
      <c r="AO45544" s="11"/>
    </row>
    <row r="45545" spans="2:41" x14ac:dyDescent="0.25">
      <c r="B45545" s="6"/>
      <c r="D45545" s="6"/>
      <c r="E45545" s="6"/>
      <c r="F45545" s="6"/>
      <c r="U45545" s="11"/>
      <c r="AO45545" s="11"/>
    </row>
    <row r="45546" spans="2:41" x14ac:dyDescent="0.25">
      <c r="B45546" s="6"/>
      <c r="D45546" s="6"/>
      <c r="E45546" s="6"/>
      <c r="F45546" s="6"/>
      <c r="U45546" s="11"/>
      <c r="AO45546" s="11"/>
    </row>
    <row r="45547" spans="2:41" x14ac:dyDescent="0.25">
      <c r="B45547" s="6"/>
      <c r="D45547" s="6"/>
      <c r="E45547" s="6"/>
      <c r="F45547" s="6"/>
      <c r="U45547" s="11"/>
      <c r="AO45547" s="11"/>
    </row>
    <row r="45548" spans="2:41" x14ac:dyDescent="0.25">
      <c r="B45548" s="6"/>
      <c r="D45548" s="6"/>
      <c r="E45548" s="6"/>
      <c r="F45548" s="6"/>
      <c r="U45548" s="11"/>
      <c r="AO45548" s="11"/>
    </row>
    <row r="45549" spans="2:41" x14ac:dyDescent="0.25">
      <c r="B45549" s="6"/>
      <c r="D45549" s="6"/>
      <c r="E45549" s="6"/>
      <c r="F45549" s="6"/>
      <c r="U45549" s="11"/>
      <c r="AO45549" s="11"/>
    </row>
    <row r="45550" spans="2:41" x14ac:dyDescent="0.25">
      <c r="B45550" s="6"/>
      <c r="D45550" s="6"/>
      <c r="E45550" s="6"/>
      <c r="F45550" s="6"/>
      <c r="U45550" s="11"/>
      <c r="AO45550" s="11"/>
    </row>
    <row r="45551" spans="2:41" x14ac:dyDescent="0.25">
      <c r="B45551" s="6"/>
      <c r="D45551" s="6"/>
      <c r="E45551" s="6"/>
      <c r="F45551" s="6"/>
      <c r="U45551" s="11"/>
      <c r="AO45551" s="11"/>
    </row>
    <row r="45552" spans="2:41" x14ac:dyDescent="0.25">
      <c r="B45552" s="6"/>
      <c r="D45552" s="6"/>
      <c r="E45552" s="6"/>
      <c r="F45552" s="6"/>
      <c r="U45552" s="11"/>
      <c r="AO45552" s="11"/>
    </row>
    <row r="45553" spans="2:41" x14ac:dyDescent="0.25">
      <c r="B45553" s="6"/>
      <c r="D45553" s="6"/>
      <c r="E45553" s="6"/>
      <c r="F45553" s="6"/>
      <c r="U45553" s="11"/>
      <c r="AO45553" s="11"/>
    </row>
    <row r="45554" spans="2:41" x14ac:dyDescent="0.25">
      <c r="B45554" s="6"/>
      <c r="D45554" s="6"/>
      <c r="E45554" s="6"/>
      <c r="F45554" s="6"/>
      <c r="U45554" s="11"/>
      <c r="AO45554" s="11"/>
    </row>
    <row r="45555" spans="2:41" x14ac:dyDescent="0.25">
      <c r="B45555" s="6"/>
      <c r="D45555" s="6"/>
      <c r="E45555" s="6"/>
      <c r="F45555" s="6"/>
      <c r="U45555" s="11"/>
      <c r="AO45555" s="11"/>
    </row>
    <row r="45556" spans="2:41" x14ac:dyDescent="0.25">
      <c r="B45556" s="6"/>
      <c r="D45556" s="6"/>
      <c r="E45556" s="6"/>
      <c r="F45556" s="6"/>
      <c r="U45556" s="11"/>
      <c r="AO45556" s="11"/>
    </row>
    <row r="45557" spans="2:41" x14ac:dyDescent="0.25">
      <c r="B45557" s="6"/>
      <c r="D45557" s="6"/>
      <c r="E45557" s="6"/>
      <c r="F45557" s="6"/>
      <c r="U45557" s="11"/>
      <c r="AO45557" s="11"/>
    </row>
    <row r="45558" spans="2:41" x14ac:dyDescent="0.25">
      <c r="B45558" s="6"/>
      <c r="D45558" s="6"/>
      <c r="E45558" s="6"/>
      <c r="F45558" s="6"/>
      <c r="U45558" s="11"/>
      <c r="AO45558" s="11"/>
    </row>
    <row r="45559" spans="2:41" x14ac:dyDescent="0.25">
      <c r="B45559" s="6"/>
      <c r="D45559" s="6"/>
      <c r="E45559" s="6"/>
      <c r="F45559" s="6"/>
      <c r="U45559" s="11"/>
      <c r="AO45559" s="11"/>
    </row>
    <row r="45560" spans="2:41" x14ac:dyDescent="0.25">
      <c r="B45560" s="6"/>
      <c r="D45560" s="6"/>
      <c r="E45560" s="6"/>
      <c r="F45560" s="6"/>
      <c r="U45560" s="11"/>
      <c r="AO45560" s="11"/>
    </row>
    <row r="45561" spans="2:41" x14ac:dyDescent="0.25">
      <c r="B45561" s="6"/>
      <c r="D45561" s="6"/>
      <c r="E45561" s="6"/>
      <c r="F45561" s="6"/>
      <c r="U45561" s="11"/>
      <c r="AO45561" s="11"/>
    </row>
    <row r="45562" spans="2:41" x14ac:dyDescent="0.25">
      <c r="B45562" s="6"/>
      <c r="D45562" s="6"/>
      <c r="E45562" s="6"/>
      <c r="F45562" s="6"/>
      <c r="U45562" s="11"/>
      <c r="AO45562" s="11"/>
    </row>
    <row r="45563" spans="2:41" x14ac:dyDescent="0.25">
      <c r="B45563" s="6"/>
      <c r="D45563" s="6"/>
      <c r="E45563" s="6"/>
      <c r="F45563" s="6"/>
      <c r="U45563" s="11"/>
      <c r="AO45563" s="11"/>
    </row>
    <row r="45564" spans="2:41" x14ac:dyDescent="0.25">
      <c r="B45564" s="6"/>
      <c r="D45564" s="6"/>
      <c r="E45564" s="6"/>
      <c r="F45564" s="6"/>
      <c r="U45564" s="11"/>
      <c r="AO45564" s="11"/>
    </row>
    <row r="45565" spans="2:41" x14ac:dyDescent="0.25">
      <c r="B45565" s="6"/>
      <c r="D45565" s="6"/>
      <c r="E45565" s="6"/>
      <c r="F45565" s="6"/>
      <c r="U45565" s="11"/>
      <c r="AO45565" s="11"/>
    </row>
    <row r="45566" spans="2:41" x14ac:dyDescent="0.25">
      <c r="B45566" s="6"/>
      <c r="D45566" s="6"/>
      <c r="E45566" s="6"/>
      <c r="F45566" s="6"/>
      <c r="U45566" s="11"/>
      <c r="AO45566" s="11"/>
    </row>
    <row r="45567" spans="2:41" x14ac:dyDescent="0.25">
      <c r="B45567" s="6"/>
      <c r="D45567" s="6"/>
      <c r="E45567" s="6"/>
      <c r="F45567" s="6"/>
      <c r="U45567" s="11"/>
      <c r="AO45567" s="11"/>
    </row>
    <row r="45568" spans="2:41" x14ac:dyDescent="0.25">
      <c r="B45568" s="6"/>
      <c r="D45568" s="6"/>
      <c r="E45568" s="6"/>
      <c r="F45568" s="6"/>
      <c r="U45568" s="11"/>
      <c r="AO45568" s="11"/>
    </row>
    <row r="45569" spans="2:41" x14ac:dyDescent="0.25">
      <c r="B45569" s="6"/>
      <c r="D45569" s="6"/>
      <c r="E45569" s="6"/>
      <c r="F45569" s="6"/>
      <c r="U45569" s="11"/>
      <c r="AO45569" s="11"/>
    </row>
    <row r="45570" spans="2:41" x14ac:dyDescent="0.25">
      <c r="B45570" s="6"/>
      <c r="D45570" s="6"/>
      <c r="E45570" s="6"/>
      <c r="F45570" s="6"/>
      <c r="U45570" s="11"/>
      <c r="AO45570" s="11"/>
    </row>
    <row r="45571" spans="2:41" x14ac:dyDescent="0.25">
      <c r="B45571" s="6"/>
      <c r="D45571" s="6"/>
      <c r="E45571" s="6"/>
      <c r="F45571" s="6"/>
      <c r="U45571" s="11"/>
      <c r="AO45571" s="11"/>
    </row>
    <row r="45572" spans="2:41" x14ac:dyDescent="0.25">
      <c r="B45572" s="6"/>
      <c r="D45572" s="6"/>
      <c r="E45572" s="6"/>
      <c r="F45572" s="6"/>
      <c r="U45572" s="11"/>
      <c r="AO45572" s="11"/>
    </row>
    <row r="45573" spans="2:41" x14ac:dyDescent="0.25">
      <c r="B45573" s="6"/>
      <c r="D45573" s="6"/>
      <c r="E45573" s="6"/>
      <c r="F45573" s="6"/>
      <c r="U45573" s="11"/>
      <c r="AO45573" s="11"/>
    </row>
    <row r="45574" spans="2:41" x14ac:dyDescent="0.25">
      <c r="B45574" s="6"/>
      <c r="D45574" s="6"/>
      <c r="E45574" s="6"/>
      <c r="F45574" s="6"/>
      <c r="U45574" s="11"/>
      <c r="AO45574" s="11"/>
    </row>
    <row r="45575" spans="2:41" x14ac:dyDescent="0.25">
      <c r="B45575" s="6"/>
      <c r="D45575" s="6"/>
      <c r="E45575" s="6"/>
      <c r="F45575" s="6"/>
      <c r="U45575" s="11"/>
      <c r="AO45575" s="11"/>
    </row>
    <row r="45576" spans="2:41" x14ac:dyDescent="0.25">
      <c r="B45576" s="6"/>
      <c r="D45576" s="6"/>
      <c r="E45576" s="6"/>
      <c r="F45576" s="6"/>
      <c r="U45576" s="11"/>
      <c r="AO45576" s="11"/>
    </row>
    <row r="45577" spans="2:41" x14ac:dyDescent="0.25">
      <c r="B45577" s="6"/>
      <c r="D45577" s="6"/>
      <c r="E45577" s="6"/>
      <c r="F45577" s="6"/>
      <c r="U45577" s="11"/>
      <c r="AO45577" s="11"/>
    </row>
    <row r="45578" spans="2:41" x14ac:dyDescent="0.25">
      <c r="B45578" s="6"/>
      <c r="D45578" s="6"/>
      <c r="E45578" s="6"/>
      <c r="F45578" s="6"/>
      <c r="U45578" s="11"/>
      <c r="AO45578" s="11"/>
    </row>
    <row r="45579" spans="2:41" x14ac:dyDescent="0.25">
      <c r="B45579" s="6"/>
      <c r="D45579" s="6"/>
      <c r="E45579" s="6"/>
      <c r="F45579" s="6"/>
      <c r="U45579" s="11"/>
      <c r="AO45579" s="11"/>
    </row>
    <row r="45580" spans="2:41" x14ac:dyDescent="0.25">
      <c r="B45580" s="6"/>
      <c r="D45580" s="6"/>
      <c r="E45580" s="6"/>
      <c r="F45580" s="6"/>
      <c r="U45580" s="11"/>
      <c r="AO45580" s="11"/>
    </row>
    <row r="45581" spans="2:41" x14ac:dyDescent="0.25">
      <c r="B45581" s="6"/>
      <c r="D45581" s="6"/>
      <c r="E45581" s="6"/>
      <c r="F45581" s="6"/>
      <c r="U45581" s="11"/>
      <c r="AO45581" s="11"/>
    </row>
    <row r="45582" spans="2:41" x14ac:dyDescent="0.25">
      <c r="B45582" s="6"/>
      <c r="D45582" s="6"/>
      <c r="E45582" s="6"/>
      <c r="F45582" s="6"/>
      <c r="U45582" s="11"/>
      <c r="AO45582" s="11"/>
    </row>
    <row r="45583" spans="2:41" x14ac:dyDescent="0.25">
      <c r="B45583" s="6"/>
      <c r="D45583" s="6"/>
      <c r="E45583" s="6"/>
      <c r="F45583" s="6"/>
      <c r="U45583" s="11"/>
      <c r="AO45583" s="11"/>
    </row>
    <row r="45584" spans="2:41" x14ac:dyDescent="0.25">
      <c r="B45584" s="6"/>
      <c r="D45584" s="6"/>
      <c r="E45584" s="6"/>
      <c r="F45584" s="6"/>
      <c r="U45584" s="11"/>
      <c r="AO45584" s="11"/>
    </row>
    <row r="45585" spans="2:41" x14ac:dyDescent="0.25">
      <c r="B45585" s="6"/>
      <c r="D45585" s="6"/>
      <c r="E45585" s="6"/>
      <c r="F45585" s="6"/>
      <c r="U45585" s="11"/>
      <c r="AO45585" s="11"/>
    </row>
    <row r="45586" spans="2:41" x14ac:dyDescent="0.25">
      <c r="B45586" s="6"/>
      <c r="D45586" s="6"/>
      <c r="E45586" s="6"/>
      <c r="F45586" s="6"/>
      <c r="U45586" s="11"/>
      <c r="AO45586" s="11"/>
    </row>
    <row r="45587" spans="2:41" x14ac:dyDescent="0.25">
      <c r="B45587" s="6"/>
      <c r="D45587" s="6"/>
      <c r="E45587" s="6"/>
      <c r="F45587" s="6"/>
      <c r="U45587" s="11"/>
      <c r="AO45587" s="11"/>
    </row>
    <row r="45588" spans="2:41" x14ac:dyDescent="0.25">
      <c r="B45588" s="6"/>
      <c r="D45588" s="6"/>
      <c r="E45588" s="6"/>
      <c r="F45588" s="6"/>
      <c r="U45588" s="11"/>
      <c r="AO45588" s="11"/>
    </row>
    <row r="45589" spans="2:41" x14ac:dyDescent="0.25">
      <c r="B45589" s="6"/>
      <c r="D45589" s="6"/>
      <c r="E45589" s="6"/>
      <c r="F45589" s="6"/>
      <c r="U45589" s="11"/>
      <c r="AO45589" s="11"/>
    </row>
    <row r="45590" spans="2:41" x14ac:dyDescent="0.25">
      <c r="B45590" s="6"/>
      <c r="D45590" s="6"/>
      <c r="E45590" s="6"/>
      <c r="F45590" s="6"/>
      <c r="U45590" s="11"/>
      <c r="AO45590" s="11"/>
    </row>
    <row r="45591" spans="2:41" x14ac:dyDescent="0.25">
      <c r="B45591" s="6"/>
      <c r="D45591" s="6"/>
      <c r="E45591" s="6"/>
      <c r="F45591" s="6"/>
      <c r="U45591" s="11"/>
      <c r="AO45591" s="11"/>
    </row>
    <row r="45592" spans="2:41" x14ac:dyDescent="0.25">
      <c r="B45592" s="6"/>
      <c r="D45592" s="6"/>
      <c r="E45592" s="6"/>
      <c r="F45592" s="6"/>
      <c r="U45592" s="11"/>
      <c r="AO45592" s="11"/>
    </row>
    <row r="45593" spans="2:41" x14ac:dyDescent="0.25">
      <c r="B45593" s="6"/>
      <c r="D45593" s="6"/>
      <c r="E45593" s="6"/>
      <c r="F45593" s="6"/>
      <c r="U45593" s="11"/>
      <c r="AO45593" s="11"/>
    </row>
    <row r="45594" spans="2:41" x14ac:dyDescent="0.25">
      <c r="B45594" s="6"/>
      <c r="D45594" s="6"/>
      <c r="E45594" s="6"/>
      <c r="F45594" s="6"/>
      <c r="U45594" s="11"/>
      <c r="AO45594" s="11"/>
    </row>
    <row r="45595" spans="2:41" x14ac:dyDescent="0.25">
      <c r="B45595" s="6"/>
      <c r="D45595" s="6"/>
      <c r="E45595" s="6"/>
      <c r="F45595" s="6"/>
      <c r="U45595" s="11"/>
      <c r="AO45595" s="11"/>
    </row>
    <row r="45596" spans="2:41" x14ac:dyDescent="0.25">
      <c r="B45596" s="6"/>
      <c r="D45596" s="6"/>
      <c r="E45596" s="6"/>
      <c r="F45596" s="6"/>
      <c r="U45596" s="11"/>
      <c r="AO45596" s="11"/>
    </row>
    <row r="45597" spans="2:41" x14ac:dyDescent="0.25">
      <c r="B45597" s="6"/>
      <c r="D45597" s="6"/>
      <c r="E45597" s="6"/>
      <c r="F45597" s="6"/>
      <c r="U45597" s="11"/>
      <c r="AO45597" s="11"/>
    </row>
    <row r="45598" spans="2:41" x14ac:dyDescent="0.25">
      <c r="B45598" s="6"/>
      <c r="D45598" s="6"/>
      <c r="E45598" s="6"/>
      <c r="F45598" s="6"/>
      <c r="U45598" s="11"/>
      <c r="AO45598" s="11"/>
    </row>
    <row r="45599" spans="2:41" x14ac:dyDescent="0.25">
      <c r="B45599" s="6"/>
      <c r="D45599" s="6"/>
      <c r="E45599" s="6"/>
      <c r="F45599" s="6"/>
      <c r="U45599" s="11"/>
      <c r="AO45599" s="11"/>
    </row>
    <row r="45600" spans="2:41" x14ac:dyDescent="0.25">
      <c r="B45600" s="6"/>
      <c r="D45600" s="6"/>
      <c r="E45600" s="6"/>
      <c r="F45600" s="6"/>
      <c r="U45600" s="11"/>
      <c r="AO45600" s="11"/>
    </row>
    <row r="45601" spans="2:41" x14ac:dyDescent="0.25">
      <c r="B45601" s="6"/>
      <c r="D45601" s="6"/>
      <c r="E45601" s="6"/>
      <c r="F45601" s="6"/>
      <c r="U45601" s="11"/>
      <c r="AO45601" s="11"/>
    </row>
    <row r="45602" spans="2:41" x14ac:dyDescent="0.25">
      <c r="B45602" s="6"/>
      <c r="D45602" s="6"/>
      <c r="E45602" s="6"/>
      <c r="F45602" s="6"/>
      <c r="U45602" s="11"/>
      <c r="AO45602" s="11"/>
    </row>
    <row r="45603" spans="2:41" x14ac:dyDescent="0.25">
      <c r="B45603" s="6"/>
      <c r="D45603" s="6"/>
      <c r="E45603" s="6"/>
      <c r="F45603" s="6"/>
      <c r="U45603" s="11"/>
      <c r="AO45603" s="11"/>
    </row>
    <row r="45604" spans="2:41" x14ac:dyDescent="0.25">
      <c r="B45604" s="6"/>
      <c r="D45604" s="6"/>
      <c r="E45604" s="6"/>
      <c r="F45604" s="6"/>
      <c r="U45604" s="11"/>
      <c r="AO45604" s="11"/>
    </row>
    <row r="45605" spans="2:41" x14ac:dyDescent="0.25">
      <c r="B45605" s="6"/>
      <c r="D45605" s="6"/>
      <c r="E45605" s="6"/>
      <c r="F45605" s="6"/>
      <c r="U45605" s="11"/>
      <c r="AO45605" s="11"/>
    </row>
    <row r="45606" spans="2:41" x14ac:dyDescent="0.25">
      <c r="B45606" s="6"/>
      <c r="D45606" s="6"/>
      <c r="E45606" s="6"/>
      <c r="F45606" s="6"/>
      <c r="U45606" s="11"/>
      <c r="AO45606" s="11"/>
    </row>
    <row r="45607" spans="2:41" x14ac:dyDescent="0.25">
      <c r="B45607" s="6"/>
      <c r="D45607" s="6"/>
      <c r="E45607" s="6"/>
      <c r="F45607" s="6"/>
      <c r="U45607" s="11"/>
      <c r="AO45607" s="11"/>
    </row>
    <row r="45608" spans="2:41" x14ac:dyDescent="0.25">
      <c r="B45608" s="6"/>
      <c r="D45608" s="6"/>
      <c r="E45608" s="6"/>
      <c r="F45608" s="6"/>
      <c r="U45608" s="11"/>
      <c r="AO45608" s="11"/>
    </row>
    <row r="45609" spans="2:41" x14ac:dyDescent="0.25">
      <c r="B45609" s="6"/>
      <c r="D45609" s="6"/>
      <c r="E45609" s="6"/>
      <c r="F45609" s="6"/>
      <c r="U45609" s="11"/>
      <c r="AO45609" s="11"/>
    </row>
    <row r="45610" spans="2:41" x14ac:dyDescent="0.25">
      <c r="B45610" s="6"/>
      <c r="D45610" s="6"/>
      <c r="E45610" s="6"/>
      <c r="F45610" s="6"/>
      <c r="U45610" s="11"/>
      <c r="AO45610" s="11"/>
    </row>
    <row r="45611" spans="2:41" x14ac:dyDescent="0.25">
      <c r="B45611" s="6"/>
      <c r="D45611" s="6"/>
      <c r="E45611" s="6"/>
      <c r="F45611" s="6"/>
      <c r="U45611" s="11"/>
      <c r="AO45611" s="11"/>
    </row>
    <row r="45612" spans="2:41" x14ac:dyDescent="0.25">
      <c r="B45612" s="6"/>
      <c r="D45612" s="6"/>
      <c r="E45612" s="6"/>
      <c r="F45612" s="6"/>
      <c r="U45612" s="11"/>
      <c r="AO45612" s="11"/>
    </row>
    <row r="45613" spans="2:41" x14ac:dyDescent="0.25">
      <c r="B45613" s="6"/>
      <c r="D45613" s="6"/>
      <c r="E45613" s="6"/>
      <c r="F45613" s="6"/>
      <c r="U45613" s="11"/>
      <c r="AO45613" s="11"/>
    </row>
    <row r="45614" spans="2:41" x14ac:dyDescent="0.25">
      <c r="B45614" s="6"/>
      <c r="D45614" s="6"/>
      <c r="E45614" s="6"/>
      <c r="F45614" s="6"/>
      <c r="U45614" s="11"/>
      <c r="AO45614" s="11"/>
    </row>
    <row r="45615" spans="2:41" x14ac:dyDescent="0.25">
      <c r="B45615" s="6"/>
      <c r="D45615" s="6"/>
      <c r="E45615" s="6"/>
      <c r="F45615" s="6"/>
      <c r="U45615" s="11"/>
      <c r="AO45615" s="11"/>
    </row>
    <row r="45616" spans="2:41" x14ac:dyDescent="0.25">
      <c r="B45616" s="6"/>
      <c r="D45616" s="6"/>
      <c r="E45616" s="6"/>
      <c r="F45616" s="6"/>
      <c r="U45616" s="11"/>
      <c r="AO45616" s="11"/>
    </row>
    <row r="45617" spans="2:41" x14ac:dyDescent="0.25">
      <c r="B45617" s="6"/>
      <c r="D45617" s="6"/>
      <c r="E45617" s="6"/>
      <c r="F45617" s="6"/>
      <c r="U45617" s="11"/>
      <c r="AO45617" s="11"/>
    </row>
    <row r="45618" spans="2:41" x14ac:dyDescent="0.25">
      <c r="B45618" s="6"/>
      <c r="D45618" s="6"/>
      <c r="E45618" s="6"/>
      <c r="F45618" s="6"/>
      <c r="U45618" s="11"/>
      <c r="AO45618" s="11"/>
    </row>
    <row r="45619" spans="2:41" x14ac:dyDescent="0.25">
      <c r="B45619" s="6"/>
      <c r="D45619" s="6"/>
      <c r="E45619" s="6"/>
      <c r="F45619" s="6"/>
      <c r="U45619" s="11"/>
      <c r="AO45619" s="11"/>
    </row>
    <row r="45620" spans="2:41" x14ac:dyDescent="0.25">
      <c r="B45620" s="6"/>
      <c r="D45620" s="6"/>
      <c r="E45620" s="6"/>
      <c r="F45620" s="6"/>
      <c r="U45620" s="11"/>
      <c r="AO45620" s="11"/>
    </row>
    <row r="45621" spans="2:41" x14ac:dyDescent="0.25">
      <c r="B45621" s="6"/>
      <c r="D45621" s="6"/>
      <c r="E45621" s="6"/>
      <c r="F45621" s="6"/>
      <c r="U45621" s="11"/>
      <c r="AO45621" s="11"/>
    </row>
    <row r="45622" spans="2:41" x14ac:dyDescent="0.25">
      <c r="B45622" s="6"/>
      <c r="D45622" s="6"/>
      <c r="E45622" s="6"/>
      <c r="F45622" s="6"/>
      <c r="U45622" s="11"/>
      <c r="AO45622" s="11"/>
    </row>
    <row r="45623" spans="2:41" x14ac:dyDescent="0.25">
      <c r="B45623" s="6"/>
      <c r="D45623" s="6"/>
      <c r="E45623" s="6"/>
      <c r="F45623" s="6"/>
      <c r="U45623" s="11"/>
      <c r="AO45623" s="11"/>
    </row>
    <row r="45624" spans="2:41" x14ac:dyDescent="0.25">
      <c r="B45624" s="6"/>
      <c r="D45624" s="6"/>
      <c r="E45624" s="6"/>
      <c r="F45624" s="6"/>
      <c r="U45624" s="11"/>
      <c r="AO45624" s="11"/>
    </row>
    <row r="45625" spans="2:41" x14ac:dyDescent="0.25">
      <c r="B45625" s="6"/>
      <c r="D45625" s="6"/>
      <c r="E45625" s="6"/>
      <c r="F45625" s="6"/>
      <c r="U45625" s="11"/>
      <c r="AO45625" s="11"/>
    </row>
    <row r="45626" spans="2:41" x14ac:dyDescent="0.25">
      <c r="B45626" s="6"/>
      <c r="D45626" s="6"/>
      <c r="E45626" s="6"/>
      <c r="F45626" s="6"/>
      <c r="U45626" s="11"/>
      <c r="AO45626" s="11"/>
    </row>
    <row r="45627" spans="2:41" x14ac:dyDescent="0.25">
      <c r="B45627" s="6"/>
      <c r="D45627" s="6"/>
      <c r="E45627" s="6"/>
      <c r="F45627" s="6"/>
      <c r="U45627" s="11"/>
      <c r="AO45627" s="11"/>
    </row>
    <row r="45628" spans="2:41" x14ac:dyDescent="0.25">
      <c r="B45628" s="6"/>
      <c r="D45628" s="6"/>
      <c r="E45628" s="6"/>
      <c r="F45628" s="6"/>
      <c r="U45628" s="11"/>
      <c r="AO45628" s="11"/>
    </row>
    <row r="45629" spans="2:41" x14ac:dyDescent="0.25">
      <c r="B45629" s="6"/>
      <c r="D45629" s="6"/>
      <c r="E45629" s="6"/>
      <c r="F45629" s="6"/>
      <c r="U45629" s="11"/>
      <c r="AO45629" s="11"/>
    </row>
    <row r="45630" spans="2:41" x14ac:dyDescent="0.25">
      <c r="B45630" s="6"/>
      <c r="D45630" s="6"/>
      <c r="E45630" s="6"/>
      <c r="F45630" s="6"/>
      <c r="U45630" s="11"/>
      <c r="AO45630" s="11"/>
    </row>
    <row r="45631" spans="2:41" x14ac:dyDescent="0.25">
      <c r="B45631" s="6"/>
      <c r="D45631" s="6"/>
      <c r="E45631" s="6"/>
      <c r="F45631" s="6"/>
      <c r="U45631" s="11"/>
      <c r="AO45631" s="11"/>
    </row>
    <row r="45632" spans="2:41" x14ac:dyDescent="0.25">
      <c r="B45632" s="6"/>
      <c r="D45632" s="6"/>
      <c r="E45632" s="6"/>
      <c r="F45632" s="6"/>
      <c r="U45632" s="11"/>
      <c r="AO45632" s="11"/>
    </row>
    <row r="45633" spans="2:41" x14ac:dyDescent="0.25">
      <c r="B45633" s="6"/>
      <c r="D45633" s="6"/>
      <c r="E45633" s="6"/>
      <c r="F45633" s="6"/>
      <c r="U45633" s="11"/>
      <c r="AO45633" s="11"/>
    </row>
    <row r="45634" spans="2:41" x14ac:dyDescent="0.25">
      <c r="B45634" s="6"/>
      <c r="D45634" s="6"/>
      <c r="E45634" s="6"/>
      <c r="F45634" s="6"/>
      <c r="U45634" s="11"/>
      <c r="AO45634" s="11"/>
    </row>
    <row r="45635" spans="2:41" x14ac:dyDescent="0.25">
      <c r="B45635" s="6"/>
      <c r="D45635" s="6"/>
      <c r="E45635" s="6"/>
      <c r="F45635" s="6"/>
      <c r="U45635" s="11"/>
      <c r="AO45635" s="11"/>
    </row>
    <row r="45636" spans="2:41" x14ac:dyDescent="0.25">
      <c r="B45636" s="6"/>
      <c r="D45636" s="6"/>
      <c r="E45636" s="6"/>
      <c r="F45636" s="6"/>
      <c r="U45636" s="11"/>
      <c r="AO45636" s="11"/>
    </row>
    <row r="45637" spans="2:41" x14ac:dyDescent="0.25">
      <c r="B45637" s="6"/>
      <c r="D45637" s="6"/>
      <c r="E45637" s="6"/>
      <c r="F45637" s="6"/>
      <c r="U45637" s="11"/>
      <c r="AO45637" s="11"/>
    </row>
    <row r="45638" spans="2:41" x14ac:dyDescent="0.25">
      <c r="B45638" s="6"/>
      <c r="D45638" s="6"/>
      <c r="E45638" s="6"/>
      <c r="F45638" s="6"/>
      <c r="U45638" s="11"/>
      <c r="AO45638" s="11"/>
    </row>
    <row r="45639" spans="2:41" x14ac:dyDescent="0.25">
      <c r="B45639" s="6"/>
      <c r="D45639" s="6"/>
      <c r="E45639" s="6"/>
      <c r="F45639" s="6"/>
      <c r="U45639" s="11"/>
      <c r="AO45639" s="11"/>
    </row>
    <row r="45640" spans="2:41" x14ac:dyDescent="0.25">
      <c r="B45640" s="6"/>
      <c r="D45640" s="6"/>
      <c r="E45640" s="6"/>
      <c r="F45640" s="6"/>
      <c r="U45640" s="11"/>
      <c r="AO45640" s="11"/>
    </row>
    <row r="45641" spans="2:41" x14ac:dyDescent="0.25">
      <c r="B45641" s="6"/>
      <c r="D45641" s="6"/>
      <c r="E45641" s="6"/>
      <c r="F45641" s="6"/>
      <c r="U45641" s="11"/>
      <c r="AO45641" s="11"/>
    </row>
    <row r="45642" spans="2:41" x14ac:dyDescent="0.25">
      <c r="B45642" s="6"/>
      <c r="D45642" s="6"/>
      <c r="E45642" s="6"/>
      <c r="F45642" s="6"/>
      <c r="U45642" s="11"/>
      <c r="AO45642" s="11"/>
    </row>
    <row r="45643" spans="2:41" x14ac:dyDescent="0.25">
      <c r="B45643" s="6"/>
      <c r="D45643" s="6"/>
      <c r="E45643" s="6"/>
      <c r="F45643" s="6"/>
      <c r="U45643" s="11"/>
      <c r="AO45643" s="11"/>
    </row>
    <row r="45644" spans="2:41" x14ac:dyDescent="0.25">
      <c r="B45644" s="6"/>
      <c r="D45644" s="6"/>
      <c r="E45644" s="6"/>
      <c r="F45644" s="6"/>
      <c r="U45644" s="11"/>
      <c r="AO45644" s="11"/>
    </row>
    <row r="45645" spans="2:41" x14ac:dyDescent="0.25">
      <c r="B45645" s="6"/>
      <c r="D45645" s="6"/>
      <c r="E45645" s="6"/>
      <c r="F45645" s="6"/>
      <c r="U45645" s="11"/>
      <c r="AO45645" s="11"/>
    </row>
    <row r="45646" spans="2:41" x14ac:dyDescent="0.25">
      <c r="B45646" s="6"/>
      <c r="D45646" s="6"/>
      <c r="E45646" s="6"/>
      <c r="F45646" s="6"/>
      <c r="U45646" s="11"/>
      <c r="AO45646" s="11"/>
    </row>
    <row r="45647" spans="2:41" x14ac:dyDescent="0.25">
      <c r="B45647" s="6"/>
      <c r="D45647" s="6"/>
      <c r="E45647" s="6"/>
      <c r="F45647" s="6"/>
      <c r="U45647" s="11"/>
      <c r="AO45647" s="11"/>
    </row>
    <row r="45648" spans="2:41" x14ac:dyDescent="0.25">
      <c r="B45648" s="6"/>
      <c r="D45648" s="6"/>
      <c r="E45648" s="6"/>
      <c r="F45648" s="6"/>
      <c r="U45648" s="11"/>
      <c r="AO45648" s="11"/>
    </row>
    <row r="45649" spans="2:41" x14ac:dyDescent="0.25">
      <c r="B45649" s="6"/>
      <c r="D45649" s="6"/>
      <c r="E45649" s="6"/>
      <c r="F45649" s="6"/>
      <c r="U45649" s="11"/>
      <c r="AO45649" s="11"/>
    </row>
    <row r="45650" spans="2:41" x14ac:dyDescent="0.25">
      <c r="B45650" s="6"/>
      <c r="D45650" s="6"/>
      <c r="E45650" s="6"/>
      <c r="F45650" s="6"/>
      <c r="U45650" s="11"/>
      <c r="AO45650" s="11"/>
    </row>
    <row r="45651" spans="2:41" x14ac:dyDescent="0.25">
      <c r="B45651" s="6"/>
      <c r="D45651" s="6"/>
      <c r="E45651" s="6"/>
      <c r="F45651" s="6"/>
      <c r="U45651" s="11"/>
      <c r="AO45651" s="11"/>
    </row>
    <row r="45652" spans="2:41" x14ac:dyDescent="0.25">
      <c r="B45652" s="6"/>
      <c r="D45652" s="6"/>
      <c r="E45652" s="6"/>
      <c r="F45652" s="6"/>
      <c r="U45652" s="11"/>
      <c r="AO45652" s="11"/>
    </row>
    <row r="45653" spans="2:41" x14ac:dyDescent="0.25">
      <c r="B45653" s="6"/>
      <c r="D45653" s="6"/>
      <c r="E45653" s="6"/>
      <c r="F45653" s="6"/>
      <c r="U45653" s="11"/>
      <c r="AO45653" s="11"/>
    </row>
    <row r="45654" spans="2:41" x14ac:dyDescent="0.25">
      <c r="B45654" s="6"/>
      <c r="D45654" s="6"/>
      <c r="E45654" s="6"/>
      <c r="F45654" s="6"/>
      <c r="U45654" s="11"/>
      <c r="AO45654" s="11"/>
    </row>
    <row r="45655" spans="2:41" x14ac:dyDescent="0.25">
      <c r="B45655" s="6"/>
      <c r="D45655" s="6"/>
      <c r="E45655" s="6"/>
      <c r="F45655" s="6"/>
      <c r="U45655" s="11"/>
      <c r="AO45655" s="11"/>
    </row>
    <row r="45656" spans="2:41" x14ac:dyDescent="0.25">
      <c r="B45656" s="6"/>
      <c r="D45656" s="6"/>
      <c r="E45656" s="6"/>
      <c r="F45656" s="6"/>
      <c r="U45656" s="11"/>
      <c r="AO45656" s="11"/>
    </row>
    <row r="45657" spans="2:41" x14ac:dyDescent="0.25">
      <c r="B45657" s="6"/>
      <c r="D45657" s="6"/>
      <c r="E45657" s="6"/>
      <c r="F45657" s="6"/>
      <c r="U45657" s="11"/>
      <c r="AO45657" s="11"/>
    </row>
    <row r="45658" spans="2:41" x14ac:dyDescent="0.25">
      <c r="B45658" s="6"/>
      <c r="D45658" s="6"/>
      <c r="E45658" s="6"/>
      <c r="F45658" s="6"/>
      <c r="U45658" s="11"/>
      <c r="AO45658" s="11"/>
    </row>
    <row r="45659" spans="2:41" x14ac:dyDescent="0.25">
      <c r="B45659" s="6"/>
      <c r="D45659" s="6"/>
      <c r="E45659" s="6"/>
      <c r="F45659" s="6"/>
      <c r="U45659" s="11"/>
      <c r="AO45659" s="11"/>
    </row>
    <row r="45660" spans="2:41" x14ac:dyDescent="0.25">
      <c r="B45660" s="6"/>
      <c r="D45660" s="6"/>
      <c r="E45660" s="6"/>
      <c r="F45660" s="6"/>
      <c r="U45660" s="11"/>
      <c r="AO45660" s="11"/>
    </row>
    <row r="45661" spans="2:41" x14ac:dyDescent="0.25">
      <c r="B45661" s="6"/>
      <c r="D45661" s="6"/>
      <c r="E45661" s="6"/>
      <c r="F45661" s="6"/>
      <c r="U45661" s="11"/>
      <c r="AO45661" s="11"/>
    </row>
    <row r="45662" spans="2:41" x14ac:dyDescent="0.25">
      <c r="B45662" s="6"/>
      <c r="D45662" s="6"/>
      <c r="E45662" s="6"/>
      <c r="F45662" s="6"/>
      <c r="U45662" s="11"/>
      <c r="AO45662" s="11"/>
    </row>
    <row r="45663" spans="2:41" x14ac:dyDescent="0.25">
      <c r="B45663" s="6"/>
      <c r="D45663" s="6"/>
      <c r="E45663" s="6"/>
      <c r="F45663" s="6"/>
      <c r="U45663" s="11"/>
      <c r="AO45663" s="11"/>
    </row>
    <row r="45664" spans="2:41" x14ac:dyDescent="0.25">
      <c r="B45664" s="6"/>
      <c r="D45664" s="6"/>
      <c r="E45664" s="6"/>
      <c r="F45664" s="6"/>
      <c r="U45664" s="11"/>
      <c r="AO45664" s="11"/>
    </row>
    <row r="45665" spans="2:41" x14ac:dyDescent="0.25">
      <c r="B45665" s="6"/>
      <c r="D45665" s="6"/>
      <c r="E45665" s="6"/>
      <c r="F45665" s="6"/>
      <c r="U45665" s="11"/>
      <c r="AO45665" s="11"/>
    </row>
    <row r="45666" spans="2:41" x14ac:dyDescent="0.25">
      <c r="B45666" s="6"/>
      <c r="D45666" s="6"/>
      <c r="E45666" s="6"/>
      <c r="F45666" s="6"/>
      <c r="U45666" s="11"/>
      <c r="AO45666" s="11"/>
    </row>
    <row r="45667" spans="2:41" x14ac:dyDescent="0.25">
      <c r="B45667" s="6"/>
      <c r="D45667" s="6"/>
      <c r="E45667" s="6"/>
      <c r="F45667" s="6"/>
      <c r="U45667" s="11"/>
      <c r="AO45667" s="11"/>
    </row>
    <row r="45668" spans="2:41" x14ac:dyDescent="0.25">
      <c r="B45668" s="6"/>
      <c r="D45668" s="6"/>
      <c r="E45668" s="6"/>
      <c r="F45668" s="6"/>
      <c r="U45668" s="11"/>
      <c r="AO45668" s="11"/>
    </row>
    <row r="45669" spans="2:41" x14ac:dyDescent="0.25">
      <c r="B45669" s="6"/>
      <c r="D45669" s="6"/>
      <c r="E45669" s="6"/>
      <c r="F45669" s="6"/>
      <c r="U45669" s="11"/>
      <c r="AO45669" s="11"/>
    </row>
    <row r="45670" spans="2:41" x14ac:dyDescent="0.25">
      <c r="B45670" s="6"/>
      <c r="D45670" s="6"/>
      <c r="E45670" s="6"/>
      <c r="F45670" s="6"/>
      <c r="U45670" s="11"/>
      <c r="AO45670" s="11"/>
    </row>
    <row r="45671" spans="2:41" x14ac:dyDescent="0.25">
      <c r="B45671" s="6"/>
      <c r="D45671" s="6"/>
      <c r="E45671" s="6"/>
      <c r="F45671" s="6"/>
      <c r="U45671" s="11"/>
      <c r="AO45671" s="11"/>
    </row>
    <row r="45672" spans="2:41" x14ac:dyDescent="0.25">
      <c r="B45672" s="6"/>
      <c r="D45672" s="6"/>
      <c r="E45672" s="6"/>
      <c r="F45672" s="6"/>
      <c r="U45672" s="11"/>
      <c r="AO45672" s="11"/>
    </row>
    <row r="45673" spans="2:41" x14ac:dyDescent="0.25">
      <c r="B45673" s="6"/>
      <c r="D45673" s="6"/>
      <c r="E45673" s="6"/>
      <c r="F45673" s="6"/>
      <c r="U45673" s="11"/>
      <c r="AO45673" s="11"/>
    </row>
    <row r="45674" spans="2:41" x14ac:dyDescent="0.25">
      <c r="B45674" s="6"/>
      <c r="D45674" s="6"/>
      <c r="E45674" s="6"/>
      <c r="F45674" s="6"/>
      <c r="U45674" s="11"/>
      <c r="AO45674" s="11"/>
    </row>
    <row r="45675" spans="2:41" x14ac:dyDescent="0.25">
      <c r="B45675" s="6"/>
      <c r="D45675" s="6"/>
      <c r="E45675" s="6"/>
      <c r="F45675" s="6"/>
      <c r="U45675" s="11"/>
      <c r="AO45675" s="11"/>
    </row>
    <row r="45676" spans="2:41" x14ac:dyDescent="0.25">
      <c r="B45676" s="6"/>
      <c r="D45676" s="6"/>
      <c r="E45676" s="6"/>
      <c r="F45676" s="6"/>
      <c r="U45676" s="11"/>
      <c r="AO45676" s="11"/>
    </row>
    <row r="45677" spans="2:41" x14ac:dyDescent="0.25">
      <c r="B45677" s="6"/>
      <c r="D45677" s="6"/>
      <c r="E45677" s="6"/>
      <c r="F45677" s="6"/>
      <c r="U45677" s="11"/>
      <c r="AO45677" s="11"/>
    </row>
    <row r="45678" spans="2:41" x14ac:dyDescent="0.25">
      <c r="B45678" s="6"/>
      <c r="D45678" s="6"/>
      <c r="E45678" s="6"/>
      <c r="F45678" s="6"/>
      <c r="U45678" s="11"/>
      <c r="AO45678" s="11"/>
    </row>
    <row r="45679" spans="2:41" x14ac:dyDescent="0.25">
      <c r="B45679" s="6"/>
      <c r="D45679" s="6"/>
      <c r="E45679" s="6"/>
      <c r="F45679" s="6"/>
      <c r="U45679" s="11"/>
      <c r="AO45679" s="11"/>
    </row>
    <row r="45680" spans="2:41" x14ac:dyDescent="0.25">
      <c r="B45680" s="6"/>
      <c r="D45680" s="6"/>
      <c r="E45680" s="6"/>
      <c r="F45680" s="6"/>
      <c r="U45680" s="11"/>
      <c r="AO45680" s="11"/>
    </row>
    <row r="45681" spans="2:41" x14ac:dyDescent="0.25">
      <c r="B45681" s="6"/>
      <c r="D45681" s="6"/>
      <c r="E45681" s="6"/>
      <c r="F45681" s="6"/>
      <c r="U45681" s="11"/>
      <c r="AO45681" s="11"/>
    </row>
    <row r="45682" spans="2:41" x14ac:dyDescent="0.25">
      <c r="B45682" s="6"/>
      <c r="D45682" s="6"/>
      <c r="E45682" s="6"/>
      <c r="F45682" s="6"/>
      <c r="U45682" s="11"/>
      <c r="AO45682" s="11"/>
    </row>
    <row r="45683" spans="2:41" x14ac:dyDescent="0.25">
      <c r="B45683" s="6"/>
      <c r="D45683" s="6"/>
      <c r="E45683" s="6"/>
      <c r="F45683" s="6"/>
      <c r="U45683" s="11"/>
      <c r="AO45683" s="11"/>
    </row>
    <row r="45684" spans="2:41" x14ac:dyDescent="0.25">
      <c r="B45684" s="6"/>
      <c r="D45684" s="6"/>
      <c r="E45684" s="6"/>
      <c r="F45684" s="6"/>
      <c r="U45684" s="11"/>
      <c r="AO45684" s="11"/>
    </row>
    <row r="45685" spans="2:41" x14ac:dyDescent="0.25">
      <c r="B45685" s="6"/>
      <c r="D45685" s="6"/>
      <c r="E45685" s="6"/>
      <c r="F45685" s="6"/>
      <c r="U45685" s="11"/>
      <c r="AO45685" s="11"/>
    </row>
    <row r="45686" spans="2:41" x14ac:dyDescent="0.25">
      <c r="B45686" s="6"/>
      <c r="D45686" s="6"/>
      <c r="E45686" s="6"/>
      <c r="F45686" s="6"/>
      <c r="U45686" s="11"/>
      <c r="AO45686" s="11"/>
    </row>
    <row r="45687" spans="2:41" x14ac:dyDescent="0.25">
      <c r="B45687" s="6"/>
      <c r="D45687" s="6"/>
      <c r="E45687" s="6"/>
      <c r="F45687" s="6"/>
      <c r="U45687" s="11"/>
      <c r="AO45687" s="11"/>
    </row>
    <row r="45688" spans="2:41" x14ac:dyDescent="0.25">
      <c r="B45688" s="6"/>
      <c r="D45688" s="6"/>
      <c r="E45688" s="6"/>
      <c r="F45688" s="6"/>
      <c r="U45688" s="11"/>
      <c r="AO45688" s="11"/>
    </row>
    <row r="45689" spans="2:41" x14ac:dyDescent="0.25">
      <c r="B45689" s="6"/>
      <c r="D45689" s="6"/>
      <c r="E45689" s="6"/>
      <c r="F45689" s="6"/>
      <c r="U45689" s="11"/>
      <c r="AO45689" s="11"/>
    </row>
    <row r="45690" spans="2:41" x14ac:dyDescent="0.25">
      <c r="B45690" s="6"/>
      <c r="D45690" s="6"/>
      <c r="E45690" s="6"/>
      <c r="F45690" s="6"/>
      <c r="U45690" s="11"/>
      <c r="AO45690" s="11"/>
    </row>
    <row r="45691" spans="2:41" x14ac:dyDescent="0.25">
      <c r="B45691" s="6"/>
      <c r="D45691" s="6"/>
      <c r="E45691" s="6"/>
      <c r="F45691" s="6"/>
      <c r="U45691" s="11"/>
      <c r="AO45691" s="11"/>
    </row>
    <row r="45692" spans="2:41" x14ac:dyDescent="0.25">
      <c r="B45692" s="6"/>
      <c r="D45692" s="6"/>
      <c r="E45692" s="6"/>
      <c r="F45692" s="6"/>
      <c r="U45692" s="11"/>
      <c r="AO45692" s="11"/>
    </row>
    <row r="45693" spans="2:41" x14ac:dyDescent="0.25">
      <c r="B45693" s="6"/>
      <c r="D45693" s="6"/>
      <c r="E45693" s="6"/>
      <c r="F45693" s="6"/>
      <c r="U45693" s="11"/>
      <c r="AO45693" s="11"/>
    </row>
    <row r="45694" spans="2:41" x14ac:dyDescent="0.25">
      <c r="B45694" s="6"/>
      <c r="D45694" s="6"/>
      <c r="E45694" s="6"/>
      <c r="F45694" s="6"/>
      <c r="U45694" s="11"/>
      <c r="AO45694" s="11"/>
    </row>
    <row r="45695" spans="2:41" x14ac:dyDescent="0.25">
      <c r="B45695" s="6"/>
      <c r="D45695" s="6"/>
      <c r="E45695" s="6"/>
      <c r="F45695" s="6"/>
      <c r="U45695" s="11"/>
      <c r="AO45695" s="11"/>
    </row>
    <row r="45696" spans="2:41" x14ac:dyDescent="0.25">
      <c r="B45696" s="6"/>
      <c r="D45696" s="6"/>
      <c r="E45696" s="6"/>
      <c r="F45696" s="6"/>
      <c r="U45696" s="11"/>
      <c r="AO45696" s="11"/>
    </row>
    <row r="45697" spans="2:41" x14ac:dyDescent="0.25">
      <c r="B45697" s="6"/>
      <c r="D45697" s="6"/>
      <c r="E45697" s="6"/>
      <c r="F45697" s="6"/>
      <c r="U45697" s="11"/>
      <c r="AO45697" s="11"/>
    </row>
    <row r="45698" spans="2:41" x14ac:dyDescent="0.25">
      <c r="B45698" s="6"/>
      <c r="D45698" s="6"/>
      <c r="E45698" s="6"/>
      <c r="F45698" s="6"/>
      <c r="U45698" s="11"/>
      <c r="AO45698" s="11"/>
    </row>
    <row r="45699" spans="2:41" x14ac:dyDescent="0.25">
      <c r="B45699" s="6"/>
      <c r="D45699" s="6"/>
      <c r="E45699" s="6"/>
      <c r="F45699" s="6"/>
      <c r="U45699" s="11"/>
      <c r="AO45699" s="11"/>
    </row>
    <row r="45700" spans="2:41" x14ac:dyDescent="0.25">
      <c r="B45700" s="6"/>
      <c r="D45700" s="6"/>
      <c r="E45700" s="6"/>
      <c r="F45700" s="6"/>
      <c r="U45700" s="11"/>
      <c r="AO45700" s="11"/>
    </row>
    <row r="45701" spans="2:41" x14ac:dyDescent="0.25">
      <c r="B45701" s="6"/>
      <c r="D45701" s="6"/>
      <c r="E45701" s="6"/>
      <c r="F45701" s="6"/>
      <c r="U45701" s="11"/>
      <c r="AO45701" s="11"/>
    </row>
    <row r="45702" spans="2:41" x14ac:dyDescent="0.25">
      <c r="B45702" s="6"/>
      <c r="D45702" s="6"/>
      <c r="E45702" s="6"/>
      <c r="F45702" s="6"/>
      <c r="U45702" s="11"/>
      <c r="AO45702" s="11"/>
    </row>
    <row r="45703" spans="2:41" x14ac:dyDescent="0.25">
      <c r="B45703" s="6"/>
      <c r="D45703" s="6"/>
      <c r="E45703" s="6"/>
      <c r="F45703" s="6"/>
      <c r="U45703" s="11"/>
      <c r="AO45703" s="11"/>
    </row>
    <row r="45704" spans="2:41" x14ac:dyDescent="0.25">
      <c r="B45704" s="6"/>
      <c r="D45704" s="6"/>
      <c r="E45704" s="6"/>
      <c r="F45704" s="6"/>
      <c r="U45704" s="11"/>
      <c r="AO45704" s="11"/>
    </row>
    <row r="45705" spans="2:41" x14ac:dyDescent="0.25">
      <c r="B45705" s="6"/>
      <c r="D45705" s="6"/>
      <c r="E45705" s="6"/>
      <c r="F45705" s="6"/>
      <c r="U45705" s="11"/>
      <c r="AO45705" s="11"/>
    </row>
    <row r="45706" spans="2:41" x14ac:dyDescent="0.25">
      <c r="B45706" s="6"/>
      <c r="D45706" s="6"/>
      <c r="E45706" s="6"/>
      <c r="F45706" s="6"/>
      <c r="U45706" s="11"/>
      <c r="AO45706" s="11"/>
    </row>
    <row r="45707" spans="2:41" x14ac:dyDescent="0.25">
      <c r="B45707" s="6"/>
      <c r="D45707" s="6"/>
      <c r="E45707" s="6"/>
      <c r="F45707" s="6"/>
      <c r="U45707" s="11"/>
      <c r="AO45707" s="11"/>
    </row>
    <row r="45708" spans="2:41" x14ac:dyDescent="0.25">
      <c r="B45708" s="6"/>
      <c r="D45708" s="6"/>
      <c r="E45708" s="6"/>
      <c r="F45708" s="6"/>
      <c r="U45708" s="11"/>
      <c r="AO45708" s="11"/>
    </row>
    <row r="45709" spans="2:41" x14ac:dyDescent="0.25">
      <c r="B45709" s="6"/>
      <c r="D45709" s="6"/>
      <c r="E45709" s="6"/>
      <c r="F45709" s="6"/>
      <c r="U45709" s="11"/>
      <c r="AO45709" s="11"/>
    </row>
    <row r="45710" spans="2:41" x14ac:dyDescent="0.25">
      <c r="B45710" s="6"/>
      <c r="D45710" s="6"/>
      <c r="E45710" s="6"/>
      <c r="F45710" s="6"/>
      <c r="U45710" s="11"/>
      <c r="AO45710" s="11"/>
    </row>
    <row r="45711" spans="2:41" x14ac:dyDescent="0.25">
      <c r="B45711" s="6"/>
      <c r="D45711" s="6"/>
      <c r="E45711" s="6"/>
      <c r="F45711" s="6"/>
      <c r="U45711" s="11"/>
      <c r="AO45711" s="11"/>
    </row>
    <row r="45712" spans="2:41" x14ac:dyDescent="0.25">
      <c r="B45712" s="6"/>
      <c r="D45712" s="6"/>
      <c r="E45712" s="6"/>
      <c r="F45712" s="6"/>
      <c r="U45712" s="11"/>
      <c r="AO45712" s="11"/>
    </row>
    <row r="45713" spans="2:41" x14ac:dyDescent="0.25">
      <c r="B45713" s="6"/>
      <c r="D45713" s="6"/>
      <c r="E45713" s="6"/>
      <c r="F45713" s="6"/>
      <c r="U45713" s="11"/>
      <c r="AO45713" s="11"/>
    </row>
    <row r="45714" spans="2:41" x14ac:dyDescent="0.25">
      <c r="B45714" s="6"/>
      <c r="D45714" s="6"/>
      <c r="E45714" s="6"/>
      <c r="F45714" s="6"/>
      <c r="U45714" s="11"/>
      <c r="AO45714" s="11"/>
    </row>
    <row r="45715" spans="2:41" x14ac:dyDescent="0.25">
      <c r="B45715" s="6"/>
      <c r="D45715" s="6"/>
      <c r="E45715" s="6"/>
      <c r="F45715" s="6"/>
      <c r="U45715" s="11"/>
      <c r="AO45715" s="11"/>
    </row>
    <row r="45716" spans="2:41" x14ac:dyDescent="0.25">
      <c r="B45716" s="6"/>
      <c r="D45716" s="6"/>
      <c r="E45716" s="6"/>
      <c r="F45716" s="6"/>
      <c r="U45716" s="11"/>
      <c r="AO45716" s="11"/>
    </row>
    <row r="45717" spans="2:41" x14ac:dyDescent="0.25">
      <c r="B45717" s="6"/>
      <c r="D45717" s="6"/>
      <c r="E45717" s="6"/>
      <c r="F45717" s="6"/>
      <c r="U45717" s="11"/>
      <c r="AO45717" s="11"/>
    </row>
    <row r="45718" spans="2:41" x14ac:dyDescent="0.25">
      <c r="B45718" s="6"/>
      <c r="D45718" s="6"/>
      <c r="E45718" s="6"/>
      <c r="F45718" s="6"/>
      <c r="U45718" s="11"/>
      <c r="AO45718" s="11"/>
    </row>
    <row r="45719" spans="2:41" x14ac:dyDescent="0.25">
      <c r="B45719" s="6"/>
      <c r="D45719" s="6"/>
      <c r="E45719" s="6"/>
      <c r="F45719" s="6"/>
      <c r="U45719" s="11"/>
      <c r="AO45719" s="11"/>
    </row>
    <row r="45720" spans="2:41" x14ac:dyDescent="0.25">
      <c r="B45720" s="6"/>
      <c r="D45720" s="6"/>
      <c r="E45720" s="6"/>
      <c r="F45720" s="6"/>
      <c r="U45720" s="11"/>
      <c r="AO45720" s="11"/>
    </row>
    <row r="45721" spans="2:41" x14ac:dyDescent="0.25">
      <c r="B45721" s="6"/>
      <c r="D45721" s="6"/>
      <c r="E45721" s="6"/>
      <c r="F45721" s="6"/>
      <c r="U45721" s="11"/>
      <c r="AO45721" s="11"/>
    </row>
    <row r="45722" spans="2:41" x14ac:dyDescent="0.25">
      <c r="B45722" s="6"/>
      <c r="D45722" s="6"/>
      <c r="E45722" s="6"/>
      <c r="F45722" s="6"/>
      <c r="U45722" s="11"/>
      <c r="AO45722" s="11"/>
    </row>
    <row r="45723" spans="2:41" x14ac:dyDescent="0.25">
      <c r="B45723" s="6"/>
      <c r="D45723" s="6"/>
      <c r="E45723" s="6"/>
      <c r="F45723" s="6"/>
      <c r="U45723" s="11"/>
      <c r="AO45723" s="11"/>
    </row>
    <row r="45724" spans="2:41" x14ac:dyDescent="0.25">
      <c r="B45724" s="6"/>
      <c r="D45724" s="6"/>
      <c r="E45724" s="6"/>
      <c r="F45724" s="6"/>
      <c r="U45724" s="11"/>
      <c r="AO45724" s="11"/>
    </row>
    <row r="45725" spans="2:41" x14ac:dyDescent="0.25">
      <c r="B45725" s="6"/>
      <c r="D45725" s="6"/>
      <c r="E45725" s="6"/>
      <c r="F45725" s="6"/>
      <c r="U45725" s="11"/>
      <c r="AO45725" s="11"/>
    </row>
    <row r="45726" spans="2:41" x14ac:dyDescent="0.25">
      <c r="B45726" s="6"/>
      <c r="D45726" s="6"/>
      <c r="E45726" s="6"/>
      <c r="F45726" s="6"/>
      <c r="U45726" s="11"/>
      <c r="AO45726" s="11"/>
    </row>
    <row r="45727" spans="2:41" x14ac:dyDescent="0.25">
      <c r="B45727" s="6"/>
      <c r="D45727" s="6"/>
      <c r="E45727" s="6"/>
      <c r="F45727" s="6"/>
      <c r="U45727" s="11"/>
      <c r="AO45727" s="11"/>
    </row>
    <row r="45728" spans="2:41" x14ac:dyDescent="0.25">
      <c r="B45728" s="6"/>
      <c r="D45728" s="6"/>
      <c r="E45728" s="6"/>
      <c r="F45728" s="6"/>
      <c r="U45728" s="11"/>
      <c r="AO45728" s="11"/>
    </row>
    <row r="45729" spans="2:41" x14ac:dyDescent="0.25">
      <c r="B45729" s="6"/>
      <c r="D45729" s="6"/>
      <c r="E45729" s="6"/>
      <c r="F45729" s="6"/>
      <c r="U45729" s="11"/>
      <c r="AO45729" s="11"/>
    </row>
    <row r="45730" spans="2:41" x14ac:dyDescent="0.25">
      <c r="B45730" s="6"/>
      <c r="D45730" s="6"/>
      <c r="E45730" s="6"/>
      <c r="F45730" s="6"/>
      <c r="U45730" s="11"/>
      <c r="AO45730" s="11"/>
    </row>
    <row r="45731" spans="2:41" x14ac:dyDescent="0.25">
      <c r="B45731" s="6"/>
      <c r="D45731" s="6"/>
      <c r="E45731" s="6"/>
      <c r="F45731" s="6"/>
      <c r="U45731" s="11"/>
      <c r="AO45731" s="11"/>
    </row>
    <row r="45732" spans="2:41" x14ac:dyDescent="0.25">
      <c r="B45732" s="6"/>
      <c r="D45732" s="6"/>
      <c r="E45732" s="6"/>
      <c r="F45732" s="6"/>
      <c r="U45732" s="11"/>
      <c r="AO45732" s="11"/>
    </row>
    <row r="45733" spans="2:41" x14ac:dyDescent="0.25">
      <c r="B45733" s="6"/>
      <c r="D45733" s="6"/>
      <c r="E45733" s="6"/>
      <c r="F45733" s="6"/>
      <c r="U45733" s="11"/>
      <c r="AO45733" s="11"/>
    </row>
    <row r="45734" spans="2:41" x14ac:dyDescent="0.25">
      <c r="B45734" s="6"/>
      <c r="D45734" s="6"/>
      <c r="E45734" s="6"/>
      <c r="F45734" s="6"/>
      <c r="U45734" s="11"/>
      <c r="AO45734" s="11"/>
    </row>
    <row r="45735" spans="2:41" x14ac:dyDescent="0.25">
      <c r="B45735" s="6"/>
      <c r="D45735" s="6"/>
      <c r="E45735" s="6"/>
      <c r="F45735" s="6"/>
      <c r="U45735" s="11"/>
      <c r="AO45735" s="11"/>
    </row>
    <row r="45736" spans="2:41" x14ac:dyDescent="0.25">
      <c r="B45736" s="6"/>
      <c r="D45736" s="6"/>
      <c r="E45736" s="6"/>
      <c r="F45736" s="6"/>
      <c r="U45736" s="11"/>
      <c r="AO45736" s="11"/>
    </row>
    <row r="45737" spans="2:41" x14ac:dyDescent="0.25">
      <c r="B45737" s="6"/>
      <c r="D45737" s="6"/>
      <c r="E45737" s="6"/>
      <c r="F45737" s="6"/>
      <c r="U45737" s="11"/>
      <c r="AO45737" s="11"/>
    </row>
    <row r="45738" spans="2:41" x14ac:dyDescent="0.25">
      <c r="B45738" s="6"/>
      <c r="D45738" s="6"/>
      <c r="E45738" s="6"/>
      <c r="F45738" s="6"/>
      <c r="U45738" s="11"/>
      <c r="AO45738" s="11"/>
    </row>
    <row r="45739" spans="2:41" x14ac:dyDescent="0.25">
      <c r="B45739" s="6"/>
      <c r="D45739" s="6"/>
      <c r="E45739" s="6"/>
      <c r="F45739" s="6"/>
      <c r="U45739" s="11"/>
      <c r="AO45739" s="11"/>
    </row>
    <row r="45740" spans="2:41" x14ac:dyDescent="0.25">
      <c r="B45740" s="6"/>
      <c r="D45740" s="6"/>
      <c r="E45740" s="6"/>
      <c r="F45740" s="6"/>
      <c r="U45740" s="11"/>
      <c r="AO45740" s="11"/>
    </row>
    <row r="45741" spans="2:41" x14ac:dyDescent="0.25">
      <c r="B45741" s="6"/>
      <c r="D45741" s="6"/>
      <c r="E45741" s="6"/>
      <c r="F45741" s="6"/>
      <c r="U45741" s="11"/>
      <c r="AO45741" s="11"/>
    </row>
    <row r="45742" spans="2:41" x14ac:dyDescent="0.25">
      <c r="B45742" s="6"/>
      <c r="D45742" s="6"/>
      <c r="E45742" s="6"/>
      <c r="F45742" s="6"/>
      <c r="U45742" s="11"/>
      <c r="AO45742" s="11"/>
    </row>
    <row r="45743" spans="2:41" x14ac:dyDescent="0.25">
      <c r="B45743" s="6"/>
      <c r="D45743" s="6"/>
      <c r="E45743" s="6"/>
      <c r="F45743" s="6"/>
      <c r="U45743" s="11"/>
      <c r="AO45743" s="11"/>
    </row>
    <row r="45744" spans="2:41" x14ac:dyDescent="0.25">
      <c r="B45744" s="6"/>
      <c r="D45744" s="6"/>
      <c r="E45744" s="6"/>
      <c r="F45744" s="6"/>
      <c r="U45744" s="11"/>
      <c r="AO45744" s="11"/>
    </row>
    <row r="45745" spans="2:41" x14ac:dyDescent="0.25">
      <c r="B45745" s="6"/>
      <c r="D45745" s="6"/>
      <c r="E45745" s="6"/>
      <c r="F45745" s="6"/>
      <c r="U45745" s="11"/>
      <c r="AO45745" s="11"/>
    </row>
    <row r="45746" spans="2:41" x14ac:dyDescent="0.25">
      <c r="B45746" s="6"/>
      <c r="D45746" s="6"/>
      <c r="E45746" s="6"/>
      <c r="F45746" s="6"/>
      <c r="U45746" s="11"/>
      <c r="AO45746" s="11"/>
    </row>
    <row r="45747" spans="2:41" x14ac:dyDescent="0.25">
      <c r="B45747" s="6"/>
      <c r="D45747" s="6"/>
      <c r="E45747" s="6"/>
      <c r="F45747" s="6"/>
      <c r="U45747" s="11"/>
      <c r="AO45747" s="11"/>
    </row>
    <row r="45748" spans="2:41" x14ac:dyDescent="0.25">
      <c r="B45748" s="6"/>
      <c r="D45748" s="6"/>
      <c r="E45748" s="6"/>
      <c r="F45748" s="6"/>
      <c r="U45748" s="11"/>
      <c r="AO45748" s="11"/>
    </row>
    <row r="45749" spans="2:41" x14ac:dyDescent="0.25">
      <c r="B45749" s="6"/>
      <c r="D45749" s="6"/>
      <c r="E45749" s="6"/>
      <c r="F45749" s="6"/>
      <c r="U45749" s="11"/>
      <c r="AO45749" s="11"/>
    </row>
    <row r="45750" spans="2:41" x14ac:dyDescent="0.25">
      <c r="B45750" s="6"/>
      <c r="D45750" s="6"/>
      <c r="E45750" s="6"/>
      <c r="F45750" s="6"/>
      <c r="U45750" s="11"/>
      <c r="AO45750" s="11"/>
    </row>
    <row r="45751" spans="2:41" x14ac:dyDescent="0.25">
      <c r="B45751" s="6"/>
      <c r="D45751" s="6"/>
      <c r="E45751" s="6"/>
      <c r="F45751" s="6"/>
      <c r="U45751" s="11"/>
      <c r="AO45751" s="11"/>
    </row>
    <row r="45752" spans="2:41" x14ac:dyDescent="0.25">
      <c r="B45752" s="6"/>
      <c r="D45752" s="6"/>
      <c r="E45752" s="6"/>
      <c r="F45752" s="6"/>
      <c r="U45752" s="11"/>
      <c r="AO45752" s="11"/>
    </row>
    <row r="45753" spans="2:41" x14ac:dyDescent="0.25">
      <c r="B45753" s="6"/>
      <c r="D45753" s="6"/>
      <c r="E45753" s="6"/>
      <c r="F45753" s="6"/>
      <c r="U45753" s="11"/>
      <c r="AO45753" s="11"/>
    </row>
    <row r="45754" spans="2:41" x14ac:dyDescent="0.25">
      <c r="B45754" s="6"/>
      <c r="D45754" s="6"/>
      <c r="E45754" s="6"/>
      <c r="F45754" s="6"/>
      <c r="U45754" s="11"/>
      <c r="AO45754" s="11"/>
    </row>
    <row r="45755" spans="2:41" x14ac:dyDescent="0.25">
      <c r="B45755" s="6"/>
      <c r="D45755" s="6"/>
      <c r="E45755" s="6"/>
      <c r="F45755" s="6"/>
      <c r="U45755" s="11"/>
      <c r="AO45755" s="11"/>
    </row>
    <row r="45756" spans="2:41" x14ac:dyDescent="0.25">
      <c r="B45756" s="6"/>
      <c r="D45756" s="6"/>
      <c r="E45756" s="6"/>
      <c r="F45756" s="6"/>
      <c r="U45756" s="11"/>
      <c r="AO45756" s="11"/>
    </row>
    <row r="45757" spans="2:41" x14ac:dyDescent="0.25">
      <c r="B45757" s="6"/>
      <c r="D45757" s="6"/>
      <c r="E45757" s="6"/>
      <c r="F45757" s="6"/>
      <c r="U45757" s="11"/>
      <c r="AO45757" s="11"/>
    </row>
    <row r="45758" spans="2:41" x14ac:dyDescent="0.25">
      <c r="B45758" s="6"/>
      <c r="D45758" s="6"/>
      <c r="E45758" s="6"/>
      <c r="F45758" s="6"/>
      <c r="U45758" s="11"/>
      <c r="AO45758" s="11"/>
    </row>
    <row r="45759" spans="2:41" x14ac:dyDescent="0.25">
      <c r="B45759" s="6"/>
      <c r="D45759" s="6"/>
      <c r="E45759" s="6"/>
      <c r="F45759" s="6"/>
      <c r="U45759" s="11"/>
      <c r="AO45759" s="11"/>
    </row>
    <row r="45760" spans="2:41" x14ac:dyDescent="0.25">
      <c r="B45760" s="6"/>
      <c r="D45760" s="6"/>
      <c r="E45760" s="6"/>
      <c r="F45760" s="6"/>
      <c r="U45760" s="11"/>
      <c r="AO45760" s="11"/>
    </row>
    <row r="45761" spans="2:41" x14ac:dyDescent="0.25">
      <c r="B45761" s="6"/>
      <c r="D45761" s="6"/>
      <c r="E45761" s="6"/>
      <c r="F45761" s="6"/>
      <c r="U45761" s="11"/>
      <c r="AO45761" s="11"/>
    </row>
    <row r="45762" spans="2:41" x14ac:dyDescent="0.25">
      <c r="B45762" s="6"/>
      <c r="D45762" s="6"/>
      <c r="E45762" s="6"/>
      <c r="F45762" s="6"/>
      <c r="U45762" s="11"/>
      <c r="AO45762" s="11"/>
    </row>
    <row r="45763" spans="2:41" x14ac:dyDescent="0.25">
      <c r="B45763" s="6"/>
      <c r="D45763" s="6"/>
      <c r="E45763" s="6"/>
      <c r="F45763" s="6"/>
      <c r="U45763" s="11"/>
      <c r="AO45763" s="11"/>
    </row>
    <row r="45764" spans="2:41" x14ac:dyDescent="0.25">
      <c r="B45764" s="6"/>
      <c r="D45764" s="6"/>
      <c r="E45764" s="6"/>
      <c r="F45764" s="6"/>
      <c r="U45764" s="11"/>
      <c r="AO45764" s="11"/>
    </row>
    <row r="45765" spans="2:41" x14ac:dyDescent="0.25">
      <c r="B45765" s="6"/>
      <c r="D45765" s="6"/>
      <c r="E45765" s="6"/>
      <c r="F45765" s="6"/>
      <c r="U45765" s="11"/>
      <c r="AO45765" s="11"/>
    </row>
    <row r="45766" spans="2:41" x14ac:dyDescent="0.25">
      <c r="B45766" s="6"/>
      <c r="D45766" s="6"/>
      <c r="E45766" s="6"/>
      <c r="F45766" s="6"/>
      <c r="U45766" s="11"/>
      <c r="AO45766" s="11"/>
    </row>
    <row r="45767" spans="2:41" x14ac:dyDescent="0.25">
      <c r="B45767" s="6"/>
      <c r="D45767" s="6"/>
      <c r="E45767" s="6"/>
      <c r="F45767" s="6"/>
      <c r="U45767" s="11"/>
      <c r="AO45767" s="11"/>
    </row>
    <row r="45768" spans="2:41" x14ac:dyDescent="0.25">
      <c r="B45768" s="6"/>
      <c r="D45768" s="6"/>
      <c r="E45768" s="6"/>
      <c r="F45768" s="6"/>
      <c r="U45768" s="11"/>
      <c r="AO45768" s="11"/>
    </row>
    <row r="45769" spans="2:41" x14ac:dyDescent="0.25">
      <c r="B45769" s="6"/>
      <c r="D45769" s="6"/>
      <c r="E45769" s="6"/>
      <c r="F45769" s="6"/>
      <c r="U45769" s="11"/>
      <c r="AO45769" s="11"/>
    </row>
    <row r="45770" spans="2:41" x14ac:dyDescent="0.25">
      <c r="B45770" s="6"/>
      <c r="D45770" s="6"/>
      <c r="E45770" s="6"/>
      <c r="F45770" s="6"/>
      <c r="U45770" s="11"/>
      <c r="AO45770" s="11"/>
    </row>
    <row r="45771" spans="2:41" x14ac:dyDescent="0.25">
      <c r="B45771" s="6"/>
      <c r="D45771" s="6"/>
      <c r="E45771" s="6"/>
      <c r="F45771" s="6"/>
      <c r="U45771" s="11"/>
      <c r="AO45771" s="11"/>
    </row>
    <row r="45772" spans="2:41" x14ac:dyDescent="0.25">
      <c r="B45772" s="6"/>
      <c r="D45772" s="6"/>
      <c r="E45772" s="6"/>
      <c r="F45772" s="6"/>
      <c r="U45772" s="11"/>
      <c r="AO45772" s="11"/>
    </row>
    <row r="45773" spans="2:41" x14ac:dyDescent="0.25">
      <c r="B45773" s="6"/>
      <c r="D45773" s="6"/>
      <c r="E45773" s="6"/>
      <c r="F45773" s="6"/>
      <c r="U45773" s="11"/>
      <c r="AO45773" s="11"/>
    </row>
    <row r="45774" spans="2:41" x14ac:dyDescent="0.25">
      <c r="B45774" s="6"/>
      <c r="D45774" s="6"/>
      <c r="E45774" s="6"/>
      <c r="F45774" s="6"/>
      <c r="U45774" s="11"/>
      <c r="AO45774" s="11"/>
    </row>
    <row r="45775" spans="2:41" x14ac:dyDescent="0.25">
      <c r="B45775" s="6"/>
      <c r="D45775" s="6"/>
      <c r="E45775" s="6"/>
      <c r="F45775" s="6"/>
      <c r="U45775" s="11"/>
      <c r="AO45775" s="11"/>
    </row>
    <row r="45776" spans="2:41" x14ac:dyDescent="0.25">
      <c r="B45776" s="6"/>
      <c r="D45776" s="6"/>
      <c r="E45776" s="6"/>
      <c r="F45776" s="6"/>
      <c r="U45776" s="11"/>
      <c r="AO45776" s="11"/>
    </row>
    <row r="45777" spans="2:41" x14ac:dyDescent="0.25">
      <c r="B45777" s="6"/>
      <c r="D45777" s="6"/>
      <c r="E45777" s="6"/>
      <c r="F45777" s="6"/>
      <c r="U45777" s="11"/>
      <c r="AO45777" s="11"/>
    </row>
    <row r="45778" spans="2:41" x14ac:dyDescent="0.25">
      <c r="B45778" s="6"/>
      <c r="D45778" s="6"/>
      <c r="E45778" s="6"/>
      <c r="F45778" s="6"/>
      <c r="U45778" s="11"/>
      <c r="AO45778" s="11"/>
    </row>
    <row r="45779" spans="2:41" x14ac:dyDescent="0.25">
      <c r="B45779" s="6"/>
      <c r="D45779" s="6"/>
      <c r="E45779" s="6"/>
      <c r="F45779" s="6"/>
      <c r="U45779" s="11"/>
      <c r="AO45779" s="11"/>
    </row>
    <row r="45780" spans="2:41" x14ac:dyDescent="0.25">
      <c r="B45780" s="6"/>
      <c r="D45780" s="6"/>
      <c r="E45780" s="6"/>
      <c r="F45780" s="6"/>
      <c r="U45780" s="11"/>
      <c r="AO45780" s="11"/>
    </row>
    <row r="45781" spans="2:41" x14ac:dyDescent="0.25">
      <c r="B45781" s="6"/>
      <c r="D45781" s="6"/>
      <c r="E45781" s="6"/>
      <c r="F45781" s="6"/>
      <c r="U45781" s="11"/>
      <c r="AO45781" s="11"/>
    </row>
    <row r="45782" spans="2:41" x14ac:dyDescent="0.25">
      <c r="B45782" s="6"/>
      <c r="D45782" s="6"/>
      <c r="E45782" s="6"/>
      <c r="F45782" s="6"/>
      <c r="U45782" s="11"/>
      <c r="AO45782" s="11"/>
    </row>
    <row r="45783" spans="2:41" x14ac:dyDescent="0.25">
      <c r="B45783" s="6"/>
      <c r="D45783" s="6"/>
      <c r="E45783" s="6"/>
      <c r="F45783" s="6"/>
      <c r="U45783" s="11"/>
      <c r="AO45783" s="11"/>
    </row>
    <row r="45784" spans="2:41" x14ac:dyDescent="0.25">
      <c r="B45784" s="6"/>
      <c r="D45784" s="6"/>
      <c r="E45784" s="6"/>
      <c r="F45784" s="6"/>
      <c r="U45784" s="11"/>
      <c r="AO45784" s="11"/>
    </row>
    <row r="45785" spans="2:41" x14ac:dyDescent="0.25">
      <c r="B45785" s="6"/>
      <c r="D45785" s="6"/>
      <c r="E45785" s="6"/>
      <c r="F45785" s="6"/>
      <c r="U45785" s="11"/>
      <c r="AO45785" s="11"/>
    </row>
    <row r="45786" spans="2:41" x14ac:dyDescent="0.25">
      <c r="B45786" s="6"/>
      <c r="D45786" s="6"/>
      <c r="E45786" s="6"/>
      <c r="F45786" s="6"/>
      <c r="U45786" s="11"/>
      <c r="AO45786" s="11"/>
    </row>
    <row r="45787" spans="2:41" x14ac:dyDescent="0.25">
      <c r="B45787" s="6"/>
      <c r="D45787" s="6"/>
      <c r="E45787" s="6"/>
      <c r="F45787" s="6"/>
      <c r="U45787" s="11"/>
      <c r="AO45787" s="11"/>
    </row>
    <row r="45788" spans="2:41" x14ac:dyDescent="0.25">
      <c r="B45788" s="6"/>
      <c r="D45788" s="6"/>
      <c r="E45788" s="6"/>
      <c r="F45788" s="6"/>
      <c r="U45788" s="11"/>
      <c r="AO45788" s="11"/>
    </row>
    <row r="45789" spans="2:41" x14ac:dyDescent="0.25">
      <c r="B45789" s="6"/>
      <c r="D45789" s="6"/>
      <c r="E45789" s="6"/>
      <c r="F45789" s="6"/>
      <c r="U45789" s="11"/>
      <c r="AO45789" s="11"/>
    </row>
    <row r="45790" spans="2:41" x14ac:dyDescent="0.25">
      <c r="B45790" s="6"/>
      <c r="D45790" s="6"/>
      <c r="E45790" s="6"/>
      <c r="F45790" s="6"/>
      <c r="U45790" s="11"/>
      <c r="AO45790" s="11"/>
    </row>
    <row r="45791" spans="2:41" x14ac:dyDescent="0.25">
      <c r="B45791" s="6"/>
      <c r="D45791" s="6"/>
      <c r="E45791" s="6"/>
      <c r="F45791" s="6"/>
      <c r="U45791" s="11"/>
      <c r="AO45791" s="11"/>
    </row>
    <row r="45792" spans="2:41" x14ac:dyDescent="0.25">
      <c r="B45792" s="6"/>
      <c r="D45792" s="6"/>
      <c r="E45792" s="6"/>
      <c r="F45792" s="6"/>
      <c r="U45792" s="11"/>
      <c r="AO45792" s="11"/>
    </row>
    <row r="45793" spans="2:41" x14ac:dyDescent="0.25">
      <c r="B45793" s="6"/>
      <c r="D45793" s="6"/>
      <c r="E45793" s="6"/>
      <c r="F45793" s="6"/>
      <c r="U45793" s="11"/>
      <c r="AO45793" s="11"/>
    </row>
    <row r="45794" spans="2:41" x14ac:dyDescent="0.25">
      <c r="B45794" s="6"/>
      <c r="D45794" s="6"/>
      <c r="E45794" s="6"/>
      <c r="F45794" s="6"/>
      <c r="U45794" s="11"/>
      <c r="AO45794" s="11"/>
    </row>
    <row r="45795" spans="2:41" x14ac:dyDescent="0.25">
      <c r="B45795" s="6"/>
      <c r="D45795" s="6"/>
      <c r="E45795" s="6"/>
      <c r="F45795" s="6"/>
      <c r="U45795" s="11"/>
      <c r="AO45795" s="11"/>
    </row>
    <row r="45796" spans="2:41" x14ac:dyDescent="0.25">
      <c r="B45796" s="6"/>
      <c r="D45796" s="6"/>
      <c r="E45796" s="6"/>
      <c r="F45796" s="6"/>
      <c r="U45796" s="11"/>
      <c r="AO45796" s="11"/>
    </row>
    <row r="45797" spans="2:41" x14ac:dyDescent="0.25">
      <c r="B45797" s="6"/>
      <c r="D45797" s="6"/>
      <c r="E45797" s="6"/>
      <c r="F45797" s="6"/>
      <c r="U45797" s="11"/>
      <c r="AO45797" s="11"/>
    </row>
    <row r="45798" spans="2:41" x14ac:dyDescent="0.25">
      <c r="B45798" s="6"/>
      <c r="D45798" s="6"/>
      <c r="E45798" s="6"/>
      <c r="F45798" s="6"/>
      <c r="U45798" s="11"/>
      <c r="AO45798" s="11"/>
    </row>
    <row r="45799" spans="2:41" x14ac:dyDescent="0.25">
      <c r="B45799" s="6"/>
      <c r="D45799" s="6"/>
      <c r="E45799" s="6"/>
      <c r="F45799" s="6"/>
      <c r="U45799" s="11"/>
      <c r="AO45799" s="11"/>
    </row>
    <row r="45800" spans="2:41" x14ac:dyDescent="0.25">
      <c r="B45800" s="6"/>
      <c r="D45800" s="6"/>
      <c r="E45800" s="6"/>
      <c r="F45800" s="6"/>
      <c r="U45800" s="11"/>
      <c r="AO45800" s="11"/>
    </row>
    <row r="45801" spans="2:41" x14ac:dyDescent="0.25">
      <c r="B45801" s="6"/>
      <c r="D45801" s="6"/>
      <c r="E45801" s="6"/>
      <c r="F45801" s="6"/>
      <c r="U45801" s="11"/>
      <c r="AO45801" s="11"/>
    </row>
    <row r="45802" spans="2:41" x14ac:dyDescent="0.25">
      <c r="B45802" s="6"/>
      <c r="D45802" s="6"/>
      <c r="E45802" s="6"/>
      <c r="F45802" s="6"/>
      <c r="U45802" s="11"/>
      <c r="AO45802" s="11"/>
    </row>
    <row r="45803" spans="2:41" x14ac:dyDescent="0.25">
      <c r="B45803" s="6"/>
      <c r="D45803" s="6"/>
      <c r="E45803" s="6"/>
      <c r="F45803" s="6"/>
      <c r="U45803" s="11"/>
      <c r="AO45803" s="11"/>
    </row>
    <row r="45804" spans="2:41" x14ac:dyDescent="0.25">
      <c r="B45804" s="6"/>
      <c r="D45804" s="6"/>
      <c r="E45804" s="6"/>
      <c r="F45804" s="6"/>
      <c r="U45804" s="11"/>
      <c r="AO45804" s="11"/>
    </row>
    <row r="45805" spans="2:41" x14ac:dyDescent="0.25">
      <c r="B45805" s="6"/>
      <c r="D45805" s="6"/>
      <c r="E45805" s="6"/>
      <c r="F45805" s="6"/>
      <c r="U45805" s="11"/>
      <c r="AO45805" s="11"/>
    </row>
    <row r="45806" spans="2:41" x14ac:dyDescent="0.25">
      <c r="B45806" s="6"/>
      <c r="D45806" s="6"/>
      <c r="E45806" s="6"/>
      <c r="F45806" s="6"/>
      <c r="U45806" s="11"/>
      <c r="AO45806" s="11"/>
    </row>
    <row r="45807" spans="2:41" x14ac:dyDescent="0.25">
      <c r="B45807" s="6"/>
      <c r="D45807" s="6"/>
      <c r="E45807" s="6"/>
      <c r="F45807" s="6"/>
      <c r="U45807" s="11"/>
      <c r="AO45807" s="11"/>
    </row>
    <row r="45808" spans="2:41" x14ac:dyDescent="0.25">
      <c r="B45808" s="6"/>
      <c r="D45808" s="6"/>
      <c r="E45808" s="6"/>
      <c r="F45808" s="6"/>
      <c r="U45808" s="11"/>
      <c r="AO45808" s="11"/>
    </row>
    <row r="45809" spans="2:41" x14ac:dyDescent="0.25">
      <c r="B45809" s="6"/>
      <c r="D45809" s="6"/>
      <c r="E45809" s="6"/>
      <c r="F45809" s="6"/>
      <c r="U45809" s="11"/>
      <c r="AO45809" s="11"/>
    </row>
    <row r="45810" spans="2:41" x14ac:dyDescent="0.25">
      <c r="B45810" s="6"/>
      <c r="D45810" s="6"/>
      <c r="E45810" s="6"/>
      <c r="F45810" s="6"/>
      <c r="U45810" s="11"/>
      <c r="AO45810" s="11"/>
    </row>
    <row r="45811" spans="2:41" x14ac:dyDescent="0.25">
      <c r="B45811" s="6"/>
      <c r="D45811" s="6"/>
      <c r="E45811" s="6"/>
      <c r="F45811" s="6"/>
      <c r="U45811" s="11"/>
      <c r="AO45811" s="11"/>
    </row>
    <row r="45812" spans="2:41" x14ac:dyDescent="0.25">
      <c r="B45812" s="6"/>
      <c r="D45812" s="6"/>
      <c r="E45812" s="6"/>
      <c r="F45812" s="6"/>
      <c r="U45812" s="11"/>
      <c r="AO45812" s="11"/>
    </row>
    <row r="45813" spans="2:41" x14ac:dyDescent="0.25">
      <c r="B45813" s="6"/>
      <c r="D45813" s="6"/>
      <c r="E45813" s="6"/>
      <c r="F45813" s="6"/>
      <c r="U45813" s="11"/>
      <c r="AO45813" s="11"/>
    </row>
    <row r="45814" spans="2:41" x14ac:dyDescent="0.25">
      <c r="B45814" s="6"/>
      <c r="D45814" s="6"/>
      <c r="E45814" s="6"/>
      <c r="F45814" s="6"/>
      <c r="U45814" s="11"/>
      <c r="AO45814" s="11"/>
    </row>
    <row r="45815" spans="2:41" x14ac:dyDescent="0.25">
      <c r="B45815" s="6"/>
      <c r="D45815" s="6"/>
      <c r="E45815" s="6"/>
      <c r="F45815" s="6"/>
      <c r="U45815" s="11"/>
      <c r="AO45815" s="11"/>
    </row>
    <row r="45816" spans="2:41" x14ac:dyDescent="0.25">
      <c r="B45816" s="6"/>
      <c r="D45816" s="6"/>
      <c r="E45816" s="6"/>
      <c r="F45816" s="6"/>
      <c r="U45816" s="11"/>
      <c r="AO45816" s="11"/>
    </row>
    <row r="45817" spans="2:41" x14ac:dyDescent="0.25">
      <c r="B45817" s="6"/>
      <c r="D45817" s="6"/>
      <c r="E45817" s="6"/>
      <c r="F45817" s="6"/>
      <c r="U45817" s="11"/>
      <c r="AO45817" s="11"/>
    </row>
    <row r="45818" spans="2:41" x14ac:dyDescent="0.25">
      <c r="B45818" s="6"/>
      <c r="D45818" s="6"/>
      <c r="E45818" s="6"/>
      <c r="F45818" s="6"/>
      <c r="U45818" s="11"/>
      <c r="AO45818" s="11"/>
    </row>
    <row r="45819" spans="2:41" x14ac:dyDescent="0.25">
      <c r="B45819" s="6"/>
      <c r="D45819" s="6"/>
      <c r="E45819" s="6"/>
      <c r="F45819" s="6"/>
      <c r="U45819" s="11"/>
      <c r="AO45819" s="11"/>
    </row>
    <row r="45820" spans="2:41" x14ac:dyDescent="0.25">
      <c r="B45820" s="6"/>
      <c r="D45820" s="6"/>
      <c r="E45820" s="6"/>
      <c r="F45820" s="6"/>
      <c r="U45820" s="11"/>
      <c r="AO45820" s="11"/>
    </row>
    <row r="45821" spans="2:41" x14ac:dyDescent="0.25">
      <c r="B45821" s="6"/>
      <c r="D45821" s="6"/>
      <c r="E45821" s="6"/>
      <c r="F45821" s="6"/>
      <c r="U45821" s="11"/>
      <c r="AO45821" s="11"/>
    </row>
    <row r="45822" spans="2:41" x14ac:dyDescent="0.25">
      <c r="B45822" s="6"/>
      <c r="D45822" s="6"/>
      <c r="E45822" s="6"/>
      <c r="F45822" s="6"/>
      <c r="U45822" s="11"/>
      <c r="AO45822" s="11"/>
    </row>
    <row r="45823" spans="2:41" x14ac:dyDescent="0.25">
      <c r="B45823" s="6"/>
      <c r="D45823" s="6"/>
      <c r="E45823" s="6"/>
      <c r="F45823" s="6"/>
      <c r="U45823" s="11"/>
      <c r="AO45823" s="11"/>
    </row>
    <row r="45824" spans="2:41" x14ac:dyDescent="0.25">
      <c r="B45824" s="6"/>
      <c r="D45824" s="6"/>
      <c r="E45824" s="6"/>
      <c r="F45824" s="6"/>
      <c r="U45824" s="11"/>
      <c r="AO45824" s="11"/>
    </row>
    <row r="45825" spans="2:41" x14ac:dyDescent="0.25">
      <c r="B45825" s="6"/>
      <c r="D45825" s="6"/>
      <c r="E45825" s="6"/>
      <c r="F45825" s="6"/>
      <c r="U45825" s="11"/>
      <c r="AO45825" s="11"/>
    </row>
    <row r="45826" spans="2:41" x14ac:dyDescent="0.25">
      <c r="B45826" s="6"/>
      <c r="D45826" s="6"/>
      <c r="E45826" s="6"/>
      <c r="F45826" s="6"/>
      <c r="U45826" s="11"/>
      <c r="AO45826" s="11"/>
    </row>
    <row r="45827" spans="2:41" x14ac:dyDescent="0.25">
      <c r="B45827" s="6"/>
      <c r="D45827" s="6"/>
      <c r="E45827" s="6"/>
      <c r="F45827" s="6"/>
      <c r="U45827" s="11"/>
      <c r="AO45827" s="11"/>
    </row>
    <row r="45828" spans="2:41" x14ac:dyDescent="0.25">
      <c r="B45828" s="6"/>
      <c r="D45828" s="6"/>
      <c r="E45828" s="6"/>
      <c r="F45828" s="6"/>
      <c r="U45828" s="11"/>
      <c r="AO45828" s="11"/>
    </row>
    <row r="45829" spans="2:41" x14ac:dyDescent="0.25">
      <c r="B45829" s="6"/>
      <c r="D45829" s="6"/>
      <c r="E45829" s="6"/>
      <c r="F45829" s="6"/>
      <c r="U45829" s="11"/>
      <c r="AO45829" s="11"/>
    </row>
    <row r="45830" spans="2:41" x14ac:dyDescent="0.25">
      <c r="B45830" s="6"/>
      <c r="D45830" s="6"/>
      <c r="E45830" s="6"/>
      <c r="F45830" s="6"/>
      <c r="U45830" s="11"/>
      <c r="AO45830" s="11"/>
    </row>
    <row r="45831" spans="2:41" x14ac:dyDescent="0.25">
      <c r="B45831" s="6"/>
      <c r="D45831" s="6"/>
      <c r="E45831" s="6"/>
      <c r="F45831" s="6"/>
      <c r="U45831" s="11"/>
      <c r="AO45831" s="11"/>
    </row>
    <row r="45832" spans="2:41" x14ac:dyDescent="0.25">
      <c r="B45832" s="6"/>
      <c r="D45832" s="6"/>
      <c r="E45832" s="6"/>
      <c r="F45832" s="6"/>
      <c r="U45832" s="11"/>
      <c r="AO45832" s="11"/>
    </row>
    <row r="45833" spans="2:41" x14ac:dyDescent="0.25">
      <c r="B45833" s="6"/>
      <c r="D45833" s="6"/>
      <c r="E45833" s="6"/>
      <c r="F45833" s="6"/>
      <c r="U45833" s="11"/>
      <c r="AO45833" s="11"/>
    </row>
    <row r="45834" spans="2:41" x14ac:dyDescent="0.25">
      <c r="B45834" s="6"/>
      <c r="D45834" s="6"/>
      <c r="E45834" s="6"/>
      <c r="F45834" s="6"/>
      <c r="U45834" s="11"/>
      <c r="AO45834" s="11"/>
    </row>
    <row r="45835" spans="2:41" x14ac:dyDescent="0.25">
      <c r="B45835" s="6"/>
      <c r="D45835" s="6"/>
      <c r="E45835" s="6"/>
      <c r="F45835" s="6"/>
      <c r="U45835" s="11"/>
      <c r="AO45835" s="11"/>
    </row>
    <row r="45836" spans="2:41" x14ac:dyDescent="0.25">
      <c r="B45836" s="6"/>
      <c r="D45836" s="6"/>
      <c r="E45836" s="6"/>
      <c r="F45836" s="6"/>
      <c r="U45836" s="11"/>
      <c r="AO45836" s="11"/>
    </row>
    <row r="45837" spans="2:41" x14ac:dyDescent="0.25">
      <c r="B45837" s="6"/>
      <c r="D45837" s="6"/>
      <c r="E45837" s="6"/>
      <c r="F45837" s="6"/>
      <c r="U45837" s="11"/>
      <c r="AO45837" s="11"/>
    </row>
    <row r="45838" spans="2:41" x14ac:dyDescent="0.25">
      <c r="B45838" s="6"/>
      <c r="D45838" s="6"/>
      <c r="E45838" s="6"/>
      <c r="F45838" s="6"/>
      <c r="U45838" s="11"/>
      <c r="AO45838" s="11"/>
    </row>
    <row r="45839" spans="2:41" x14ac:dyDescent="0.25">
      <c r="B45839" s="6"/>
      <c r="D45839" s="6"/>
      <c r="E45839" s="6"/>
      <c r="F45839" s="6"/>
      <c r="U45839" s="11"/>
      <c r="AO45839" s="11"/>
    </row>
    <row r="45840" spans="2:41" x14ac:dyDescent="0.25">
      <c r="B45840" s="6"/>
      <c r="D45840" s="6"/>
      <c r="E45840" s="6"/>
      <c r="F45840" s="6"/>
      <c r="U45840" s="11"/>
      <c r="AO45840" s="11"/>
    </row>
    <row r="45841" spans="2:41" x14ac:dyDescent="0.25">
      <c r="B45841" s="6"/>
      <c r="D45841" s="6"/>
      <c r="E45841" s="6"/>
      <c r="F45841" s="6"/>
      <c r="U45841" s="11"/>
      <c r="AO45841" s="11"/>
    </row>
    <row r="45842" spans="2:41" x14ac:dyDescent="0.25">
      <c r="B45842" s="6"/>
      <c r="D45842" s="6"/>
      <c r="E45842" s="6"/>
      <c r="F45842" s="6"/>
      <c r="U45842" s="11"/>
      <c r="AO45842" s="11"/>
    </row>
    <row r="45843" spans="2:41" x14ac:dyDescent="0.25">
      <c r="B45843" s="6"/>
      <c r="D45843" s="6"/>
      <c r="E45843" s="6"/>
      <c r="F45843" s="6"/>
      <c r="U45843" s="11"/>
      <c r="AO45843" s="11"/>
    </row>
    <row r="45844" spans="2:41" x14ac:dyDescent="0.25">
      <c r="B45844" s="6"/>
      <c r="D45844" s="6"/>
      <c r="E45844" s="6"/>
      <c r="F45844" s="6"/>
      <c r="U45844" s="11"/>
      <c r="AO45844" s="11"/>
    </row>
    <row r="45845" spans="2:41" x14ac:dyDescent="0.25">
      <c r="B45845" s="6"/>
      <c r="D45845" s="6"/>
      <c r="E45845" s="6"/>
      <c r="F45845" s="6"/>
      <c r="U45845" s="11"/>
      <c r="AO45845" s="11"/>
    </row>
    <row r="45846" spans="2:41" x14ac:dyDescent="0.25">
      <c r="B45846" s="6"/>
      <c r="D45846" s="6"/>
      <c r="E45846" s="6"/>
      <c r="F45846" s="6"/>
      <c r="U45846" s="11"/>
      <c r="AO45846" s="11"/>
    </row>
    <row r="45847" spans="2:41" x14ac:dyDescent="0.25">
      <c r="B45847" s="6"/>
      <c r="D45847" s="6"/>
      <c r="E45847" s="6"/>
      <c r="F45847" s="6"/>
      <c r="U45847" s="11"/>
      <c r="AO45847" s="11"/>
    </row>
    <row r="45848" spans="2:41" x14ac:dyDescent="0.25">
      <c r="B45848" s="6"/>
      <c r="D45848" s="6"/>
      <c r="E45848" s="6"/>
      <c r="F45848" s="6"/>
      <c r="U45848" s="11"/>
      <c r="AO45848" s="11"/>
    </row>
    <row r="45849" spans="2:41" x14ac:dyDescent="0.25">
      <c r="B45849" s="6"/>
      <c r="D45849" s="6"/>
      <c r="E45849" s="6"/>
      <c r="F45849" s="6"/>
      <c r="U45849" s="11"/>
      <c r="AO45849" s="11"/>
    </row>
    <row r="45850" spans="2:41" x14ac:dyDescent="0.25">
      <c r="B45850" s="6"/>
      <c r="D45850" s="6"/>
      <c r="E45850" s="6"/>
      <c r="F45850" s="6"/>
      <c r="U45850" s="11"/>
      <c r="AO45850" s="11"/>
    </row>
    <row r="45851" spans="2:41" x14ac:dyDescent="0.25">
      <c r="B45851" s="6"/>
      <c r="D45851" s="6"/>
      <c r="E45851" s="6"/>
      <c r="F45851" s="6"/>
      <c r="U45851" s="11"/>
      <c r="AO45851" s="11"/>
    </row>
    <row r="45852" spans="2:41" x14ac:dyDescent="0.25">
      <c r="B45852" s="6"/>
      <c r="D45852" s="6"/>
      <c r="E45852" s="6"/>
      <c r="F45852" s="6"/>
      <c r="U45852" s="11"/>
      <c r="AO45852" s="11"/>
    </row>
    <row r="45853" spans="2:41" x14ac:dyDescent="0.25">
      <c r="B45853" s="6"/>
      <c r="D45853" s="6"/>
      <c r="E45853" s="6"/>
      <c r="F45853" s="6"/>
      <c r="U45853" s="11"/>
      <c r="AO45853" s="11"/>
    </row>
    <row r="45854" spans="2:41" x14ac:dyDescent="0.25">
      <c r="B45854" s="6"/>
      <c r="D45854" s="6"/>
      <c r="E45854" s="6"/>
      <c r="F45854" s="6"/>
      <c r="U45854" s="11"/>
      <c r="AO45854" s="11"/>
    </row>
    <row r="45855" spans="2:41" x14ac:dyDescent="0.25">
      <c r="B45855" s="6"/>
      <c r="D45855" s="6"/>
      <c r="E45855" s="6"/>
      <c r="F45855" s="6"/>
      <c r="U45855" s="11"/>
      <c r="AO45855" s="11"/>
    </row>
    <row r="45856" spans="2:41" x14ac:dyDescent="0.25">
      <c r="B45856" s="6"/>
      <c r="D45856" s="6"/>
      <c r="E45856" s="6"/>
      <c r="F45856" s="6"/>
      <c r="U45856" s="11"/>
      <c r="AO45856" s="11"/>
    </row>
    <row r="45857" spans="2:41" x14ac:dyDescent="0.25">
      <c r="B45857" s="6"/>
      <c r="D45857" s="6"/>
      <c r="E45857" s="6"/>
      <c r="F45857" s="6"/>
      <c r="U45857" s="11"/>
      <c r="AO45857" s="11"/>
    </row>
    <row r="45858" spans="2:41" x14ac:dyDescent="0.25">
      <c r="B45858" s="6"/>
      <c r="D45858" s="6"/>
      <c r="E45858" s="6"/>
      <c r="F45858" s="6"/>
      <c r="U45858" s="11"/>
      <c r="AO45858" s="11"/>
    </row>
    <row r="45859" spans="2:41" x14ac:dyDescent="0.25">
      <c r="B45859" s="6"/>
      <c r="D45859" s="6"/>
      <c r="E45859" s="6"/>
      <c r="F45859" s="6"/>
      <c r="U45859" s="11"/>
      <c r="AO45859" s="11"/>
    </row>
    <row r="45860" spans="2:41" x14ac:dyDescent="0.25">
      <c r="B45860" s="6"/>
      <c r="D45860" s="6"/>
      <c r="E45860" s="6"/>
      <c r="F45860" s="6"/>
      <c r="U45860" s="11"/>
      <c r="AO45860" s="11"/>
    </row>
    <row r="45861" spans="2:41" x14ac:dyDescent="0.25">
      <c r="B45861" s="6"/>
      <c r="D45861" s="6"/>
      <c r="E45861" s="6"/>
      <c r="F45861" s="6"/>
      <c r="U45861" s="11"/>
      <c r="AO45861" s="11"/>
    </row>
    <row r="45862" spans="2:41" x14ac:dyDescent="0.25">
      <c r="B45862" s="6"/>
      <c r="D45862" s="6"/>
      <c r="E45862" s="6"/>
      <c r="F45862" s="6"/>
      <c r="U45862" s="11"/>
      <c r="AO45862" s="11"/>
    </row>
    <row r="45863" spans="2:41" x14ac:dyDescent="0.25">
      <c r="B45863" s="6"/>
      <c r="D45863" s="6"/>
      <c r="E45863" s="6"/>
      <c r="F45863" s="6"/>
      <c r="U45863" s="11"/>
      <c r="AO45863" s="11"/>
    </row>
    <row r="45864" spans="2:41" x14ac:dyDescent="0.25">
      <c r="B45864" s="6"/>
      <c r="D45864" s="6"/>
      <c r="E45864" s="6"/>
      <c r="F45864" s="6"/>
      <c r="U45864" s="11"/>
      <c r="AO45864" s="11"/>
    </row>
    <row r="45865" spans="2:41" x14ac:dyDescent="0.25">
      <c r="B45865" s="6"/>
      <c r="D45865" s="6"/>
      <c r="E45865" s="6"/>
      <c r="F45865" s="6"/>
      <c r="U45865" s="11"/>
      <c r="AO45865" s="11"/>
    </row>
    <row r="45866" spans="2:41" x14ac:dyDescent="0.25">
      <c r="B45866" s="6"/>
      <c r="D45866" s="6"/>
      <c r="E45866" s="6"/>
      <c r="F45866" s="6"/>
      <c r="U45866" s="11"/>
      <c r="AO45866" s="11"/>
    </row>
    <row r="45867" spans="2:41" x14ac:dyDescent="0.25">
      <c r="B45867" s="6"/>
      <c r="D45867" s="6"/>
      <c r="E45867" s="6"/>
      <c r="F45867" s="6"/>
      <c r="U45867" s="11"/>
      <c r="AO45867" s="11"/>
    </row>
    <row r="45868" spans="2:41" x14ac:dyDescent="0.25">
      <c r="B45868" s="6"/>
      <c r="D45868" s="6"/>
      <c r="E45868" s="6"/>
      <c r="F45868" s="6"/>
      <c r="U45868" s="11"/>
      <c r="AO45868" s="11"/>
    </row>
    <row r="45869" spans="2:41" x14ac:dyDescent="0.25">
      <c r="B45869" s="6"/>
      <c r="D45869" s="6"/>
      <c r="E45869" s="6"/>
      <c r="F45869" s="6"/>
      <c r="U45869" s="11"/>
      <c r="AO45869" s="11"/>
    </row>
    <row r="45870" spans="2:41" x14ac:dyDescent="0.25">
      <c r="B45870" s="6"/>
      <c r="D45870" s="6"/>
      <c r="E45870" s="6"/>
      <c r="F45870" s="6"/>
      <c r="U45870" s="11"/>
      <c r="AO45870" s="11"/>
    </row>
    <row r="45871" spans="2:41" x14ac:dyDescent="0.25">
      <c r="B45871" s="6"/>
      <c r="D45871" s="6"/>
      <c r="E45871" s="6"/>
      <c r="F45871" s="6"/>
      <c r="U45871" s="11"/>
      <c r="AO45871" s="11"/>
    </row>
    <row r="45872" spans="2:41" x14ac:dyDescent="0.25">
      <c r="B45872" s="6"/>
      <c r="D45872" s="6"/>
      <c r="E45872" s="6"/>
      <c r="F45872" s="6"/>
      <c r="U45872" s="11"/>
      <c r="AO45872" s="11"/>
    </row>
    <row r="45873" spans="2:41" x14ac:dyDescent="0.25">
      <c r="B45873" s="6"/>
      <c r="D45873" s="6"/>
      <c r="E45873" s="6"/>
      <c r="F45873" s="6"/>
      <c r="U45873" s="11"/>
      <c r="AO45873" s="11"/>
    </row>
    <row r="45874" spans="2:41" x14ac:dyDescent="0.25">
      <c r="B45874" s="6"/>
      <c r="D45874" s="6"/>
      <c r="E45874" s="6"/>
      <c r="F45874" s="6"/>
      <c r="U45874" s="11"/>
      <c r="AO45874" s="11"/>
    </row>
    <row r="45875" spans="2:41" x14ac:dyDescent="0.25">
      <c r="B45875" s="6"/>
      <c r="D45875" s="6"/>
      <c r="E45875" s="6"/>
      <c r="F45875" s="6"/>
      <c r="U45875" s="11"/>
      <c r="AO45875" s="11"/>
    </row>
    <row r="45876" spans="2:41" x14ac:dyDescent="0.25">
      <c r="B45876" s="6"/>
      <c r="D45876" s="6"/>
      <c r="E45876" s="6"/>
      <c r="F45876" s="6"/>
      <c r="U45876" s="11"/>
      <c r="AO45876" s="11"/>
    </row>
    <row r="45877" spans="2:41" x14ac:dyDescent="0.25">
      <c r="B45877" s="6"/>
      <c r="D45877" s="6"/>
      <c r="E45877" s="6"/>
      <c r="F45877" s="6"/>
      <c r="U45877" s="11"/>
      <c r="AO45877" s="11"/>
    </row>
    <row r="45878" spans="2:41" x14ac:dyDescent="0.25">
      <c r="B45878" s="6"/>
      <c r="D45878" s="6"/>
      <c r="E45878" s="6"/>
      <c r="F45878" s="6"/>
      <c r="U45878" s="11"/>
      <c r="AO45878" s="11"/>
    </row>
    <row r="45879" spans="2:41" x14ac:dyDescent="0.25">
      <c r="B45879" s="6"/>
      <c r="D45879" s="6"/>
      <c r="E45879" s="6"/>
      <c r="F45879" s="6"/>
      <c r="U45879" s="11"/>
      <c r="AO45879" s="11"/>
    </row>
    <row r="45880" spans="2:41" x14ac:dyDescent="0.25">
      <c r="B45880" s="6"/>
      <c r="D45880" s="6"/>
      <c r="E45880" s="6"/>
      <c r="F45880" s="6"/>
      <c r="U45880" s="11"/>
      <c r="AO45880" s="11"/>
    </row>
    <row r="45881" spans="2:41" x14ac:dyDescent="0.25">
      <c r="B45881" s="6"/>
      <c r="D45881" s="6"/>
      <c r="E45881" s="6"/>
      <c r="F45881" s="6"/>
      <c r="U45881" s="11"/>
      <c r="AO45881" s="11"/>
    </row>
    <row r="45882" spans="2:41" x14ac:dyDescent="0.25">
      <c r="B45882" s="6"/>
      <c r="D45882" s="6"/>
      <c r="E45882" s="6"/>
      <c r="F45882" s="6"/>
      <c r="U45882" s="11"/>
      <c r="AO45882" s="11"/>
    </row>
    <row r="45883" spans="2:41" x14ac:dyDescent="0.25">
      <c r="B45883" s="6"/>
      <c r="D45883" s="6"/>
      <c r="E45883" s="6"/>
      <c r="F45883" s="6"/>
      <c r="U45883" s="11"/>
      <c r="AO45883" s="11"/>
    </row>
    <row r="45884" spans="2:41" x14ac:dyDescent="0.25">
      <c r="B45884" s="6"/>
      <c r="D45884" s="6"/>
      <c r="E45884" s="6"/>
      <c r="F45884" s="6"/>
      <c r="U45884" s="11"/>
      <c r="AO45884" s="11"/>
    </row>
    <row r="45885" spans="2:41" x14ac:dyDescent="0.25">
      <c r="B45885" s="6"/>
      <c r="D45885" s="6"/>
      <c r="E45885" s="6"/>
      <c r="F45885" s="6"/>
      <c r="U45885" s="11"/>
      <c r="AO45885" s="11"/>
    </row>
    <row r="45886" spans="2:41" x14ac:dyDescent="0.25">
      <c r="B45886" s="6"/>
      <c r="D45886" s="6"/>
      <c r="E45886" s="6"/>
      <c r="F45886" s="6"/>
      <c r="U45886" s="11"/>
      <c r="AO45886" s="11"/>
    </row>
    <row r="45887" spans="2:41" x14ac:dyDescent="0.25">
      <c r="B45887" s="6"/>
      <c r="D45887" s="6"/>
      <c r="E45887" s="6"/>
      <c r="F45887" s="6"/>
      <c r="U45887" s="11"/>
      <c r="AO45887" s="11"/>
    </row>
    <row r="45888" spans="2:41" x14ac:dyDescent="0.25">
      <c r="B45888" s="6"/>
      <c r="D45888" s="6"/>
      <c r="E45888" s="6"/>
      <c r="F45888" s="6"/>
      <c r="U45888" s="11"/>
      <c r="AO45888" s="11"/>
    </row>
    <row r="45889" spans="2:41" x14ac:dyDescent="0.25">
      <c r="B45889" s="6"/>
      <c r="D45889" s="6"/>
      <c r="E45889" s="6"/>
      <c r="F45889" s="6"/>
      <c r="U45889" s="11"/>
      <c r="AO45889" s="11"/>
    </row>
    <row r="45890" spans="2:41" x14ac:dyDescent="0.25">
      <c r="B45890" s="6"/>
      <c r="D45890" s="6"/>
      <c r="E45890" s="6"/>
      <c r="F45890" s="6"/>
      <c r="U45890" s="11"/>
      <c r="AO45890" s="11"/>
    </row>
    <row r="45891" spans="2:41" x14ac:dyDescent="0.25">
      <c r="B45891" s="6"/>
      <c r="D45891" s="6"/>
      <c r="E45891" s="6"/>
      <c r="F45891" s="6"/>
      <c r="U45891" s="11"/>
      <c r="AO45891" s="11"/>
    </row>
    <row r="45892" spans="2:41" x14ac:dyDescent="0.25">
      <c r="B45892" s="6"/>
      <c r="D45892" s="6"/>
      <c r="E45892" s="6"/>
      <c r="F45892" s="6"/>
      <c r="U45892" s="11"/>
      <c r="AO45892" s="11"/>
    </row>
    <row r="45893" spans="2:41" x14ac:dyDescent="0.25">
      <c r="B45893" s="6"/>
      <c r="D45893" s="6"/>
      <c r="E45893" s="6"/>
      <c r="F45893" s="6"/>
      <c r="U45893" s="11"/>
      <c r="AO45893" s="11"/>
    </row>
    <row r="45894" spans="2:41" x14ac:dyDescent="0.25">
      <c r="B45894" s="6"/>
      <c r="D45894" s="6"/>
      <c r="E45894" s="6"/>
      <c r="F45894" s="6"/>
      <c r="U45894" s="11"/>
      <c r="AO45894" s="11"/>
    </row>
    <row r="45895" spans="2:41" x14ac:dyDescent="0.25">
      <c r="B45895" s="6"/>
      <c r="D45895" s="6"/>
      <c r="E45895" s="6"/>
      <c r="F45895" s="6"/>
      <c r="U45895" s="11"/>
      <c r="AO45895" s="11"/>
    </row>
    <row r="45896" spans="2:41" x14ac:dyDescent="0.25">
      <c r="B45896" s="6"/>
      <c r="D45896" s="6"/>
      <c r="E45896" s="6"/>
      <c r="F45896" s="6"/>
      <c r="U45896" s="11"/>
      <c r="AO45896" s="11"/>
    </row>
    <row r="45897" spans="2:41" x14ac:dyDescent="0.25">
      <c r="B45897" s="6"/>
      <c r="D45897" s="6"/>
      <c r="E45897" s="6"/>
      <c r="F45897" s="6"/>
      <c r="U45897" s="11"/>
      <c r="AO45897" s="11"/>
    </row>
    <row r="45898" spans="2:41" x14ac:dyDescent="0.25">
      <c r="B45898" s="6"/>
      <c r="D45898" s="6"/>
      <c r="E45898" s="6"/>
      <c r="F45898" s="6"/>
      <c r="U45898" s="11"/>
      <c r="AO45898" s="11"/>
    </row>
    <row r="45899" spans="2:41" x14ac:dyDescent="0.25">
      <c r="B45899" s="6"/>
      <c r="D45899" s="6"/>
      <c r="E45899" s="6"/>
      <c r="F45899" s="6"/>
      <c r="U45899" s="11"/>
      <c r="AO45899" s="11"/>
    </row>
    <row r="45900" spans="2:41" x14ac:dyDescent="0.25">
      <c r="B45900" s="6"/>
      <c r="D45900" s="6"/>
      <c r="E45900" s="6"/>
      <c r="F45900" s="6"/>
      <c r="U45900" s="11"/>
      <c r="AO45900" s="11"/>
    </row>
    <row r="45901" spans="2:41" x14ac:dyDescent="0.25">
      <c r="B45901" s="6"/>
      <c r="D45901" s="6"/>
      <c r="E45901" s="6"/>
      <c r="F45901" s="6"/>
      <c r="U45901" s="11"/>
      <c r="AO45901" s="11"/>
    </row>
    <row r="45902" spans="2:41" x14ac:dyDescent="0.25">
      <c r="B45902" s="6"/>
      <c r="D45902" s="6"/>
      <c r="E45902" s="6"/>
      <c r="F45902" s="6"/>
      <c r="U45902" s="11"/>
      <c r="AO45902" s="11"/>
    </row>
    <row r="45903" spans="2:41" x14ac:dyDescent="0.25">
      <c r="B45903" s="6"/>
      <c r="D45903" s="6"/>
      <c r="E45903" s="6"/>
      <c r="F45903" s="6"/>
      <c r="U45903" s="11"/>
      <c r="AO45903" s="11"/>
    </row>
    <row r="45904" spans="2:41" x14ac:dyDescent="0.25">
      <c r="B45904" s="6"/>
      <c r="D45904" s="6"/>
      <c r="E45904" s="6"/>
      <c r="F45904" s="6"/>
      <c r="U45904" s="11"/>
      <c r="AO45904" s="11"/>
    </row>
    <row r="45905" spans="2:41" x14ac:dyDescent="0.25">
      <c r="B45905" s="6"/>
      <c r="D45905" s="6"/>
      <c r="E45905" s="6"/>
      <c r="F45905" s="6"/>
      <c r="U45905" s="11"/>
      <c r="AO45905" s="11"/>
    </row>
    <row r="45906" spans="2:41" x14ac:dyDescent="0.25">
      <c r="B45906" s="6"/>
      <c r="D45906" s="6"/>
      <c r="E45906" s="6"/>
      <c r="F45906" s="6"/>
      <c r="U45906" s="11"/>
      <c r="AO45906" s="11"/>
    </row>
    <row r="45907" spans="2:41" x14ac:dyDescent="0.25">
      <c r="B45907" s="6"/>
      <c r="D45907" s="6"/>
      <c r="E45907" s="6"/>
      <c r="F45907" s="6"/>
      <c r="U45907" s="11"/>
      <c r="AO45907" s="11"/>
    </row>
    <row r="45908" spans="2:41" x14ac:dyDescent="0.25">
      <c r="B45908" s="6"/>
      <c r="D45908" s="6"/>
      <c r="E45908" s="6"/>
      <c r="F45908" s="6"/>
      <c r="U45908" s="11"/>
      <c r="AO45908" s="11"/>
    </row>
    <row r="45909" spans="2:41" x14ac:dyDescent="0.25">
      <c r="B45909" s="6"/>
      <c r="D45909" s="6"/>
      <c r="E45909" s="6"/>
      <c r="F45909" s="6"/>
      <c r="U45909" s="11"/>
      <c r="AO45909" s="11"/>
    </row>
    <row r="45910" spans="2:41" x14ac:dyDescent="0.25">
      <c r="B45910" s="6"/>
      <c r="D45910" s="6"/>
      <c r="E45910" s="6"/>
      <c r="F45910" s="6"/>
      <c r="U45910" s="11"/>
      <c r="AO45910" s="11"/>
    </row>
    <row r="45911" spans="2:41" x14ac:dyDescent="0.25">
      <c r="B45911" s="6"/>
      <c r="D45911" s="6"/>
      <c r="E45911" s="6"/>
      <c r="F45911" s="6"/>
      <c r="U45911" s="11"/>
      <c r="AO45911" s="11"/>
    </row>
    <row r="45912" spans="2:41" x14ac:dyDescent="0.25">
      <c r="B45912" s="6"/>
      <c r="D45912" s="6"/>
      <c r="E45912" s="6"/>
      <c r="F45912" s="6"/>
      <c r="U45912" s="11"/>
      <c r="AO45912" s="11"/>
    </row>
    <row r="45913" spans="2:41" x14ac:dyDescent="0.25">
      <c r="B45913" s="6"/>
      <c r="D45913" s="6"/>
      <c r="E45913" s="6"/>
      <c r="F45913" s="6"/>
      <c r="U45913" s="11"/>
      <c r="AO45913" s="11"/>
    </row>
    <row r="45914" spans="2:41" x14ac:dyDescent="0.25">
      <c r="B45914" s="6"/>
      <c r="D45914" s="6"/>
      <c r="E45914" s="6"/>
      <c r="F45914" s="6"/>
      <c r="U45914" s="11"/>
      <c r="AO45914" s="11"/>
    </row>
    <row r="45915" spans="2:41" x14ac:dyDescent="0.25">
      <c r="B45915" s="6"/>
      <c r="D45915" s="6"/>
      <c r="E45915" s="6"/>
      <c r="F45915" s="6"/>
      <c r="U45915" s="11"/>
      <c r="AO45915" s="11"/>
    </row>
    <row r="45916" spans="2:41" x14ac:dyDescent="0.25">
      <c r="B45916" s="6"/>
      <c r="D45916" s="6"/>
      <c r="E45916" s="6"/>
      <c r="F45916" s="6"/>
      <c r="U45916" s="11"/>
      <c r="AO45916" s="11"/>
    </row>
    <row r="45917" spans="2:41" x14ac:dyDescent="0.25">
      <c r="B45917" s="6"/>
      <c r="D45917" s="6"/>
      <c r="E45917" s="6"/>
      <c r="F45917" s="6"/>
      <c r="U45917" s="11"/>
      <c r="AO45917" s="11"/>
    </row>
    <row r="45918" spans="2:41" x14ac:dyDescent="0.25">
      <c r="B45918" s="6"/>
      <c r="D45918" s="6"/>
      <c r="E45918" s="6"/>
      <c r="F45918" s="6"/>
      <c r="U45918" s="11"/>
      <c r="AO45918" s="11"/>
    </row>
    <row r="45919" spans="2:41" x14ac:dyDescent="0.25">
      <c r="B45919" s="6"/>
      <c r="D45919" s="6"/>
      <c r="E45919" s="6"/>
      <c r="F45919" s="6"/>
      <c r="U45919" s="11"/>
      <c r="AO45919" s="11"/>
    </row>
    <row r="45920" spans="2:41" x14ac:dyDescent="0.25">
      <c r="B45920" s="6"/>
      <c r="D45920" s="6"/>
      <c r="E45920" s="6"/>
      <c r="F45920" s="6"/>
      <c r="U45920" s="11"/>
      <c r="AO45920" s="11"/>
    </row>
    <row r="45921" spans="2:41" x14ac:dyDescent="0.25">
      <c r="B45921" s="6"/>
      <c r="D45921" s="6"/>
      <c r="E45921" s="6"/>
      <c r="F45921" s="6"/>
      <c r="U45921" s="11"/>
      <c r="AO45921" s="11"/>
    </row>
    <row r="45922" spans="2:41" x14ac:dyDescent="0.25">
      <c r="B45922" s="6"/>
      <c r="D45922" s="6"/>
      <c r="E45922" s="6"/>
      <c r="F45922" s="6"/>
      <c r="U45922" s="11"/>
      <c r="AO45922" s="11"/>
    </row>
    <row r="45923" spans="2:41" x14ac:dyDescent="0.25">
      <c r="B45923" s="6"/>
      <c r="D45923" s="6"/>
      <c r="E45923" s="6"/>
      <c r="F45923" s="6"/>
      <c r="U45923" s="11"/>
      <c r="AO45923" s="11"/>
    </row>
    <row r="45924" spans="2:41" x14ac:dyDescent="0.25">
      <c r="B45924" s="6"/>
      <c r="D45924" s="6"/>
      <c r="E45924" s="6"/>
      <c r="F45924" s="6"/>
      <c r="U45924" s="11"/>
      <c r="AO45924" s="11"/>
    </row>
    <row r="45925" spans="2:41" x14ac:dyDescent="0.25">
      <c r="B45925" s="6"/>
      <c r="D45925" s="6"/>
      <c r="E45925" s="6"/>
      <c r="F45925" s="6"/>
      <c r="U45925" s="11"/>
      <c r="AO45925" s="11"/>
    </row>
    <row r="45926" spans="2:41" x14ac:dyDescent="0.25">
      <c r="B45926" s="6"/>
      <c r="D45926" s="6"/>
      <c r="E45926" s="6"/>
      <c r="F45926" s="6"/>
      <c r="U45926" s="11"/>
      <c r="AO45926" s="11"/>
    </row>
    <row r="45927" spans="2:41" x14ac:dyDescent="0.25">
      <c r="B45927" s="6"/>
      <c r="D45927" s="6"/>
      <c r="E45927" s="6"/>
      <c r="F45927" s="6"/>
      <c r="U45927" s="11"/>
      <c r="AO45927" s="11"/>
    </row>
    <row r="45928" spans="2:41" x14ac:dyDescent="0.25">
      <c r="B45928" s="6"/>
      <c r="D45928" s="6"/>
      <c r="E45928" s="6"/>
      <c r="F45928" s="6"/>
      <c r="U45928" s="11"/>
      <c r="AO45928" s="11"/>
    </row>
    <row r="45929" spans="2:41" x14ac:dyDescent="0.25">
      <c r="B45929" s="6"/>
      <c r="D45929" s="6"/>
      <c r="E45929" s="6"/>
      <c r="F45929" s="6"/>
      <c r="U45929" s="11"/>
      <c r="AO45929" s="11"/>
    </row>
    <row r="45930" spans="2:41" x14ac:dyDescent="0.25">
      <c r="B45930" s="6"/>
      <c r="D45930" s="6"/>
      <c r="E45930" s="6"/>
      <c r="F45930" s="6"/>
      <c r="U45930" s="11"/>
      <c r="AO45930" s="11"/>
    </row>
    <row r="45931" spans="2:41" x14ac:dyDescent="0.25">
      <c r="B45931" s="6"/>
      <c r="D45931" s="6"/>
      <c r="E45931" s="6"/>
      <c r="F45931" s="6"/>
      <c r="U45931" s="11"/>
      <c r="AO45931" s="11"/>
    </row>
    <row r="45932" spans="2:41" x14ac:dyDescent="0.25">
      <c r="B45932" s="6"/>
      <c r="D45932" s="6"/>
      <c r="E45932" s="6"/>
      <c r="F45932" s="6"/>
      <c r="U45932" s="11"/>
      <c r="AO45932" s="11"/>
    </row>
    <row r="45933" spans="2:41" x14ac:dyDescent="0.25">
      <c r="B45933" s="6"/>
      <c r="D45933" s="6"/>
      <c r="E45933" s="6"/>
      <c r="F45933" s="6"/>
      <c r="U45933" s="11"/>
      <c r="AO45933" s="11"/>
    </row>
    <row r="45934" spans="2:41" x14ac:dyDescent="0.25">
      <c r="B45934" s="6"/>
      <c r="D45934" s="6"/>
      <c r="E45934" s="6"/>
      <c r="F45934" s="6"/>
      <c r="U45934" s="11"/>
      <c r="AO45934" s="11"/>
    </row>
    <row r="45935" spans="2:41" x14ac:dyDescent="0.25">
      <c r="B45935" s="6"/>
      <c r="D45935" s="6"/>
      <c r="E45935" s="6"/>
      <c r="F45935" s="6"/>
      <c r="U45935" s="11"/>
      <c r="AO45935" s="11"/>
    </row>
    <row r="45936" spans="2:41" x14ac:dyDescent="0.25">
      <c r="B45936" s="6"/>
      <c r="D45936" s="6"/>
      <c r="E45936" s="6"/>
      <c r="F45936" s="6"/>
      <c r="U45936" s="11"/>
      <c r="AO45936" s="11"/>
    </row>
    <row r="45937" spans="2:41" x14ac:dyDescent="0.25">
      <c r="B45937" s="6"/>
      <c r="D45937" s="6"/>
      <c r="E45937" s="6"/>
      <c r="F45937" s="6"/>
      <c r="U45937" s="11"/>
      <c r="AO45937" s="11"/>
    </row>
    <row r="45938" spans="2:41" x14ac:dyDescent="0.25">
      <c r="B45938" s="6"/>
      <c r="D45938" s="6"/>
      <c r="E45938" s="6"/>
      <c r="F45938" s="6"/>
      <c r="U45938" s="11"/>
      <c r="AO45938" s="11"/>
    </row>
    <row r="45939" spans="2:41" x14ac:dyDescent="0.25">
      <c r="B45939" s="6"/>
      <c r="D45939" s="6"/>
      <c r="E45939" s="6"/>
      <c r="F45939" s="6"/>
      <c r="U45939" s="11"/>
      <c r="AO45939" s="11"/>
    </row>
    <row r="45940" spans="2:41" x14ac:dyDescent="0.25">
      <c r="B45940" s="6"/>
      <c r="D45940" s="6"/>
      <c r="E45940" s="6"/>
      <c r="F45940" s="6"/>
      <c r="U45940" s="11"/>
      <c r="AO45940" s="11"/>
    </row>
    <row r="45941" spans="2:41" x14ac:dyDescent="0.25">
      <c r="B45941" s="6"/>
      <c r="D45941" s="6"/>
      <c r="E45941" s="6"/>
      <c r="F45941" s="6"/>
      <c r="U45941" s="11"/>
      <c r="AO45941" s="11"/>
    </row>
    <row r="45942" spans="2:41" x14ac:dyDescent="0.25">
      <c r="B45942" s="6"/>
      <c r="D45942" s="6"/>
      <c r="E45942" s="6"/>
      <c r="F45942" s="6"/>
      <c r="U45942" s="11"/>
      <c r="AO45942" s="11"/>
    </row>
    <row r="45943" spans="2:41" x14ac:dyDescent="0.25">
      <c r="B45943" s="6"/>
      <c r="D45943" s="6"/>
      <c r="E45943" s="6"/>
      <c r="F45943" s="6"/>
      <c r="U45943" s="11"/>
      <c r="AO45943" s="11"/>
    </row>
    <row r="45944" spans="2:41" x14ac:dyDescent="0.25">
      <c r="B45944" s="6"/>
      <c r="D45944" s="6"/>
      <c r="E45944" s="6"/>
      <c r="F45944" s="6"/>
      <c r="U45944" s="11"/>
      <c r="AO45944" s="11"/>
    </row>
    <row r="45945" spans="2:41" x14ac:dyDescent="0.25">
      <c r="B45945" s="6"/>
      <c r="D45945" s="6"/>
      <c r="E45945" s="6"/>
      <c r="F45945" s="6"/>
      <c r="U45945" s="11"/>
      <c r="AO45945" s="11"/>
    </row>
    <row r="45946" spans="2:41" x14ac:dyDescent="0.25">
      <c r="B45946" s="6"/>
      <c r="D45946" s="6"/>
      <c r="E45946" s="6"/>
      <c r="F45946" s="6"/>
      <c r="U45946" s="11"/>
      <c r="AO45946" s="11"/>
    </row>
    <row r="45947" spans="2:41" x14ac:dyDescent="0.25">
      <c r="B45947" s="6"/>
      <c r="D45947" s="6"/>
      <c r="E45947" s="6"/>
      <c r="F45947" s="6"/>
      <c r="U45947" s="11"/>
      <c r="AO45947" s="11"/>
    </row>
    <row r="45948" spans="2:41" x14ac:dyDescent="0.25">
      <c r="B45948" s="6"/>
      <c r="D45948" s="6"/>
      <c r="E45948" s="6"/>
      <c r="F45948" s="6"/>
      <c r="U45948" s="11"/>
      <c r="AO45948" s="11"/>
    </row>
    <row r="45949" spans="2:41" x14ac:dyDescent="0.25">
      <c r="B45949" s="6"/>
      <c r="D45949" s="6"/>
      <c r="E45949" s="6"/>
      <c r="F45949" s="6"/>
      <c r="U45949" s="11"/>
      <c r="AO45949" s="11"/>
    </row>
    <row r="45950" spans="2:41" x14ac:dyDescent="0.25">
      <c r="B45950" s="6"/>
      <c r="D45950" s="6"/>
      <c r="E45950" s="6"/>
      <c r="F45950" s="6"/>
      <c r="U45950" s="11"/>
      <c r="AO45950" s="11"/>
    </row>
    <row r="45951" spans="2:41" x14ac:dyDescent="0.25">
      <c r="B45951" s="6"/>
      <c r="D45951" s="6"/>
      <c r="E45951" s="6"/>
      <c r="F45951" s="6"/>
      <c r="U45951" s="11"/>
      <c r="AO45951" s="11"/>
    </row>
    <row r="45952" spans="2:41" x14ac:dyDescent="0.25">
      <c r="B45952" s="6"/>
      <c r="D45952" s="6"/>
      <c r="E45952" s="6"/>
      <c r="F45952" s="6"/>
      <c r="U45952" s="11"/>
      <c r="AO45952" s="11"/>
    </row>
    <row r="45953" spans="2:41" x14ac:dyDescent="0.25">
      <c r="B45953" s="6"/>
      <c r="D45953" s="6"/>
      <c r="E45953" s="6"/>
      <c r="F45953" s="6"/>
      <c r="U45953" s="11"/>
      <c r="AO45953" s="11"/>
    </row>
    <row r="45954" spans="2:41" x14ac:dyDescent="0.25">
      <c r="B45954" s="6"/>
      <c r="D45954" s="6"/>
      <c r="E45954" s="6"/>
      <c r="F45954" s="6"/>
      <c r="U45954" s="11"/>
      <c r="AO45954" s="11"/>
    </row>
    <row r="45955" spans="2:41" x14ac:dyDescent="0.25">
      <c r="B45955" s="6"/>
      <c r="D45955" s="6"/>
      <c r="E45955" s="6"/>
      <c r="F45955" s="6"/>
      <c r="U45955" s="11"/>
      <c r="AO45955" s="11"/>
    </row>
    <row r="45956" spans="2:41" x14ac:dyDescent="0.25">
      <c r="B45956" s="6"/>
      <c r="D45956" s="6"/>
      <c r="E45956" s="6"/>
      <c r="F45956" s="6"/>
      <c r="U45956" s="11"/>
      <c r="AO45956" s="11"/>
    </row>
    <row r="45957" spans="2:41" x14ac:dyDescent="0.25">
      <c r="B45957" s="6"/>
      <c r="D45957" s="6"/>
      <c r="E45957" s="6"/>
      <c r="F45957" s="6"/>
      <c r="U45957" s="11"/>
      <c r="AO45957" s="11"/>
    </row>
    <row r="45958" spans="2:41" x14ac:dyDescent="0.25">
      <c r="B45958" s="6"/>
      <c r="D45958" s="6"/>
      <c r="E45958" s="6"/>
      <c r="F45958" s="6"/>
      <c r="U45958" s="11"/>
      <c r="AO45958" s="11"/>
    </row>
    <row r="45959" spans="2:41" x14ac:dyDescent="0.25">
      <c r="B45959" s="6"/>
      <c r="D45959" s="6"/>
      <c r="E45959" s="6"/>
      <c r="F45959" s="6"/>
      <c r="U45959" s="11"/>
      <c r="AO45959" s="11"/>
    </row>
    <row r="45960" spans="2:41" x14ac:dyDescent="0.25">
      <c r="B45960" s="6"/>
      <c r="D45960" s="6"/>
      <c r="E45960" s="6"/>
      <c r="F45960" s="6"/>
      <c r="U45960" s="11"/>
      <c r="AO45960" s="11"/>
    </row>
    <row r="45961" spans="2:41" x14ac:dyDescent="0.25">
      <c r="B45961" s="6"/>
      <c r="D45961" s="6"/>
      <c r="E45961" s="6"/>
      <c r="F45961" s="6"/>
      <c r="U45961" s="11"/>
      <c r="AO45961" s="11"/>
    </row>
    <row r="45962" spans="2:41" x14ac:dyDescent="0.25">
      <c r="B45962" s="6"/>
      <c r="D45962" s="6"/>
      <c r="E45962" s="6"/>
      <c r="F45962" s="6"/>
      <c r="U45962" s="11"/>
      <c r="AO45962" s="11"/>
    </row>
    <row r="45963" spans="2:41" x14ac:dyDescent="0.25">
      <c r="B45963" s="6"/>
      <c r="D45963" s="6"/>
      <c r="E45963" s="6"/>
      <c r="F45963" s="6"/>
      <c r="U45963" s="11"/>
      <c r="AO45963" s="11"/>
    </row>
    <row r="45964" spans="2:41" x14ac:dyDescent="0.25">
      <c r="B45964" s="6"/>
      <c r="D45964" s="6"/>
      <c r="E45964" s="6"/>
      <c r="F45964" s="6"/>
      <c r="U45964" s="11"/>
      <c r="AO45964" s="11"/>
    </row>
    <row r="45965" spans="2:41" x14ac:dyDescent="0.25">
      <c r="B45965" s="6"/>
      <c r="D45965" s="6"/>
      <c r="E45965" s="6"/>
      <c r="F45965" s="6"/>
      <c r="U45965" s="11"/>
      <c r="AO45965" s="11"/>
    </row>
    <row r="45966" spans="2:41" x14ac:dyDescent="0.25">
      <c r="B45966" s="6"/>
      <c r="D45966" s="6"/>
      <c r="E45966" s="6"/>
      <c r="F45966" s="6"/>
      <c r="U45966" s="11"/>
      <c r="AO45966" s="11"/>
    </row>
    <row r="45967" spans="2:41" x14ac:dyDescent="0.25">
      <c r="B45967" s="6"/>
      <c r="D45967" s="6"/>
      <c r="E45967" s="6"/>
      <c r="F45967" s="6"/>
      <c r="U45967" s="11"/>
      <c r="AO45967" s="11"/>
    </row>
    <row r="45968" spans="2:41" x14ac:dyDescent="0.25">
      <c r="B45968" s="6"/>
      <c r="D45968" s="6"/>
      <c r="E45968" s="6"/>
      <c r="F45968" s="6"/>
      <c r="U45968" s="11"/>
      <c r="AO45968" s="11"/>
    </row>
    <row r="45969" spans="2:41" x14ac:dyDescent="0.25">
      <c r="B45969" s="6"/>
      <c r="D45969" s="6"/>
      <c r="E45969" s="6"/>
      <c r="F45969" s="6"/>
      <c r="U45969" s="11"/>
      <c r="AO45969" s="11"/>
    </row>
    <row r="45970" spans="2:41" x14ac:dyDescent="0.25">
      <c r="B45970" s="6"/>
      <c r="D45970" s="6"/>
      <c r="E45970" s="6"/>
      <c r="F45970" s="6"/>
      <c r="U45970" s="11"/>
      <c r="AO45970" s="11"/>
    </row>
    <row r="45971" spans="2:41" x14ac:dyDescent="0.25">
      <c r="B45971" s="6"/>
      <c r="D45971" s="6"/>
      <c r="E45971" s="6"/>
      <c r="F45971" s="6"/>
      <c r="U45971" s="11"/>
      <c r="AO45971" s="11"/>
    </row>
    <row r="45972" spans="2:41" x14ac:dyDescent="0.25">
      <c r="B45972" s="6"/>
      <c r="D45972" s="6"/>
      <c r="E45972" s="6"/>
      <c r="F45972" s="6"/>
      <c r="U45972" s="11"/>
      <c r="AO45972" s="11"/>
    </row>
    <row r="45973" spans="2:41" x14ac:dyDescent="0.25">
      <c r="B45973" s="6"/>
      <c r="D45973" s="6"/>
      <c r="E45973" s="6"/>
      <c r="F45973" s="6"/>
      <c r="U45973" s="11"/>
      <c r="AO45973" s="11"/>
    </row>
    <row r="45974" spans="2:41" x14ac:dyDescent="0.25">
      <c r="B45974" s="6"/>
      <c r="D45974" s="6"/>
      <c r="E45974" s="6"/>
      <c r="F45974" s="6"/>
      <c r="U45974" s="11"/>
      <c r="AO45974" s="11"/>
    </row>
    <row r="45975" spans="2:41" x14ac:dyDescent="0.25">
      <c r="B45975" s="6"/>
      <c r="D45975" s="6"/>
      <c r="E45975" s="6"/>
      <c r="F45975" s="6"/>
      <c r="U45975" s="11"/>
      <c r="AO45975" s="11"/>
    </row>
    <row r="45976" spans="2:41" x14ac:dyDescent="0.25">
      <c r="B45976" s="6"/>
      <c r="D45976" s="6"/>
      <c r="E45976" s="6"/>
      <c r="F45976" s="6"/>
      <c r="U45976" s="11"/>
      <c r="AO45976" s="11"/>
    </row>
    <row r="45977" spans="2:41" x14ac:dyDescent="0.25">
      <c r="B45977" s="6"/>
      <c r="D45977" s="6"/>
      <c r="E45977" s="6"/>
      <c r="F45977" s="6"/>
      <c r="U45977" s="11"/>
      <c r="AO45977" s="11"/>
    </row>
    <row r="45978" spans="2:41" x14ac:dyDescent="0.25">
      <c r="B45978" s="6"/>
      <c r="D45978" s="6"/>
      <c r="E45978" s="6"/>
      <c r="F45978" s="6"/>
      <c r="U45978" s="11"/>
      <c r="AO45978" s="11"/>
    </row>
    <row r="45979" spans="2:41" x14ac:dyDescent="0.25">
      <c r="B45979" s="6"/>
      <c r="D45979" s="6"/>
      <c r="E45979" s="6"/>
      <c r="F45979" s="6"/>
      <c r="U45979" s="11"/>
      <c r="AO45979" s="11"/>
    </row>
    <row r="45980" spans="2:41" x14ac:dyDescent="0.25">
      <c r="B45980" s="6"/>
      <c r="D45980" s="6"/>
      <c r="E45980" s="6"/>
      <c r="F45980" s="6"/>
      <c r="U45980" s="11"/>
      <c r="AO45980" s="11"/>
    </row>
    <row r="45981" spans="2:41" x14ac:dyDescent="0.25">
      <c r="B45981" s="6"/>
      <c r="D45981" s="6"/>
      <c r="E45981" s="6"/>
      <c r="F45981" s="6"/>
      <c r="U45981" s="11"/>
      <c r="AO45981" s="11"/>
    </row>
    <row r="45982" spans="2:41" x14ac:dyDescent="0.25">
      <c r="B45982" s="6"/>
      <c r="D45982" s="6"/>
      <c r="E45982" s="6"/>
      <c r="F45982" s="6"/>
      <c r="U45982" s="11"/>
      <c r="AO45982" s="11"/>
    </row>
    <row r="45983" spans="2:41" x14ac:dyDescent="0.25">
      <c r="B45983" s="6"/>
      <c r="D45983" s="6"/>
      <c r="E45983" s="6"/>
      <c r="F45983" s="6"/>
      <c r="U45983" s="11"/>
      <c r="AO45983" s="11"/>
    </row>
    <row r="45984" spans="2:41" x14ac:dyDescent="0.25">
      <c r="B45984" s="6"/>
      <c r="D45984" s="6"/>
      <c r="E45984" s="6"/>
      <c r="F45984" s="6"/>
      <c r="U45984" s="11"/>
      <c r="AO45984" s="11"/>
    </row>
    <row r="45985" spans="2:41" x14ac:dyDescent="0.25">
      <c r="B45985" s="6"/>
      <c r="D45985" s="6"/>
      <c r="E45985" s="6"/>
      <c r="F45985" s="6"/>
      <c r="U45985" s="11"/>
      <c r="AO45985" s="11"/>
    </row>
    <row r="45986" spans="2:41" x14ac:dyDescent="0.25">
      <c r="B45986" s="6"/>
      <c r="D45986" s="6"/>
      <c r="E45986" s="6"/>
      <c r="F45986" s="6"/>
      <c r="U45986" s="11"/>
      <c r="AO45986" s="11"/>
    </row>
    <row r="45987" spans="2:41" x14ac:dyDescent="0.25">
      <c r="B45987" s="6"/>
      <c r="D45987" s="6"/>
      <c r="E45987" s="6"/>
      <c r="F45987" s="6"/>
      <c r="U45987" s="11"/>
      <c r="AO45987" s="11"/>
    </row>
    <row r="45988" spans="2:41" x14ac:dyDescent="0.25">
      <c r="B45988" s="6"/>
      <c r="D45988" s="6"/>
      <c r="E45988" s="6"/>
      <c r="F45988" s="6"/>
      <c r="U45988" s="11"/>
      <c r="AO45988" s="11"/>
    </row>
    <row r="45989" spans="2:41" x14ac:dyDescent="0.25">
      <c r="B45989" s="6"/>
      <c r="D45989" s="6"/>
      <c r="E45989" s="6"/>
      <c r="F45989" s="6"/>
      <c r="U45989" s="11"/>
      <c r="AO45989" s="11"/>
    </row>
    <row r="45990" spans="2:41" x14ac:dyDescent="0.25">
      <c r="B45990" s="6"/>
      <c r="D45990" s="6"/>
      <c r="E45990" s="6"/>
      <c r="F45990" s="6"/>
      <c r="U45990" s="11"/>
      <c r="AO45990" s="11"/>
    </row>
    <row r="45991" spans="2:41" x14ac:dyDescent="0.25">
      <c r="B45991" s="6"/>
      <c r="D45991" s="6"/>
      <c r="E45991" s="6"/>
      <c r="F45991" s="6"/>
      <c r="U45991" s="11"/>
      <c r="AO45991" s="11"/>
    </row>
    <row r="45992" spans="2:41" x14ac:dyDescent="0.25">
      <c r="B45992" s="6"/>
      <c r="D45992" s="6"/>
      <c r="E45992" s="6"/>
      <c r="F45992" s="6"/>
      <c r="U45992" s="11"/>
      <c r="AO45992" s="11"/>
    </row>
    <row r="45993" spans="2:41" x14ac:dyDescent="0.25">
      <c r="B45993" s="6"/>
      <c r="D45993" s="6"/>
      <c r="E45993" s="6"/>
      <c r="F45993" s="6"/>
      <c r="U45993" s="11"/>
      <c r="AO45993" s="11"/>
    </row>
    <row r="45994" spans="2:41" x14ac:dyDescent="0.25">
      <c r="B45994" s="6"/>
      <c r="D45994" s="6"/>
      <c r="E45994" s="6"/>
      <c r="F45994" s="6"/>
      <c r="U45994" s="11"/>
      <c r="AO45994" s="11"/>
    </row>
    <row r="45995" spans="2:41" x14ac:dyDescent="0.25">
      <c r="B45995" s="6"/>
      <c r="D45995" s="6"/>
      <c r="E45995" s="6"/>
      <c r="F45995" s="6"/>
      <c r="U45995" s="11"/>
      <c r="AO45995" s="11"/>
    </row>
    <row r="45996" spans="2:41" x14ac:dyDescent="0.25">
      <c r="B45996" s="6"/>
      <c r="D45996" s="6"/>
      <c r="E45996" s="6"/>
      <c r="F45996" s="6"/>
      <c r="U45996" s="11"/>
      <c r="AO45996" s="11"/>
    </row>
    <row r="45997" spans="2:41" x14ac:dyDescent="0.25">
      <c r="B45997" s="6"/>
      <c r="D45997" s="6"/>
      <c r="E45997" s="6"/>
      <c r="F45997" s="6"/>
      <c r="U45997" s="11"/>
      <c r="AO45997" s="11"/>
    </row>
    <row r="45998" spans="2:41" x14ac:dyDescent="0.25">
      <c r="B45998" s="6"/>
      <c r="D45998" s="6"/>
      <c r="E45998" s="6"/>
      <c r="F45998" s="6"/>
      <c r="U45998" s="11"/>
      <c r="AO45998" s="11"/>
    </row>
    <row r="45999" spans="2:41" x14ac:dyDescent="0.25">
      <c r="B45999" s="6"/>
      <c r="D45999" s="6"/>
      <c r="E45999" s="6"/>
      <c r="F45999" s="6"/>
      <c r="U45999" s="11"/>
      <c r="AO45999" s="11"/>
    </row>
    <row r="46000" spans="2:41" x14ac:dyDescent="0.25">
      <c r="B46000" s="6"/>
      <c r="D46000" s="6"/>
      <c r="E46000" s="6"/>
      <c r="F46000" s="6"/>
      <c r="U46000" s="11"/>
      <c r="AO46000" s="11"/>
    </row>
    <row r="46001" spans="2:41" x14ac:dyDescent="0.25">
      <c r="B46001" s="6"/>
      <c r="D46001" s="6"/>
      <c r="E46001" s="6"/>
      <c r="F46001" s="6"/>
      <c r="U46001" s="11"/>
      <c r="AO46001" s="11"/>
    </row>
    <row r="46002" spans="2:41" x14ac:dyDescent="0.25">
      <c r="B46002" s="6"/>
      <c r="D46002" s="6"/>
      <c r="E46002" s="6"/>
      <c r="F46002" s="6"/>
      <c r="U46002" s="11"/>
      <c r="AO46002" s="11"/>
    </row>
    <row r="46003" spans="2:41" x14ac:dyDescent="0.25">
      <c r="B46003" s="6"/>
      <c r="D46003" s="6"/>
      <c r="E46003" s="6"/>
      <c r="F46003" s="6"/>
      <c r="U46003" s="11"/>
      <c r="AO46003" s="11"/>
    </row>
    <row r="46004" spans="2:41" x14ac:dyDescent="0.25">
      <c r="B46004" s="6"/>
      <c r="D46004" s="6"/>
      <c r="E46004" s="6"/>
      <c r="F46004" s="6"/>
      <c r="U46004" s="11"/>
      <c r="AO46004" s="11"/>
    </row>
    <row r="46005" spans="2:41" x14ac:dyDescent="0.25">
      <c r="B46005" s="6"/>
      <c r="D46005" s="6"/>
      <c r="E46005" s="6"/>
      <c r="F46005" s="6"/>
      <c r="U46005" s="11"/>
      <c r="AO46005" s="11"/>
    </row>
    <row r="46006" spans="2:41" x14ac:dyDescent="0.25">
      <c r="B46006" s="6"/>
      <c r="D46006" s="6"/>
      <c r="E46006" s="6"/>
      <c r="F46006" s="6"/>
      <c r="U46006" s="11"/>
      <c r="AO46006" s="11"/>
    </row>
    <row r="46007" spans="2:41" x14ac:dyDescent="0.25">
      <c r="B46007" s="6"/>
      <c r="D46007" s="6"/>
      <c r="E46007" s="6"/>
      <c r="F46007" s="6"/>
      <c r="U46007" s="11"/>
      <c r="AO46007" s="11"/>
    </row>
    <row r="46008" spans="2:41" x14ac:dyDescent="0.25">
      <c r="B46008" s="6"/>
      <c r="D46008" s="6"/>
      <c r="E46008" s="6"/>
      <c r="F46008" s="6"/>
      <c r="U46008" s="11"/>
      <c r="AO46008" s="11"/>
    </row>
    <row r="46009" spans="2:41" x14ac:dyDescent="0.25">
      <c r="B46009" s="6"/>
      <c r="D46009" s="6"/>
      <c r="E46009" s="6"/>
      <c r="F46009" s="6"/>
      <c r="U46009" s="11"/>
      <c r="AO46009" s="11"/>
    </row>
    <row r="46010" spans="2:41" x14ac:dyDescent="0.25">
      <c r="B46010" s="6"/>
      <c r="D46010" s="6"/>
      <c r="E46010" s="6"/>
      <c r="F46010" s="6"/>
      <c r="U46010" s="11"/>
      <c r="AO46010" s="11"/>
    </row>
    <row r="46011" spans="2:41" x14ac:dyDescent="0.25">
      <c r="B46011" s="6"/>
      <c r="D46011" s="6"/>
      <c r="E46011" s="6"/>
      <c r="F46011" s="6"/>
      <c r="U46011" s="11"/>
      <c r="AO46011" s="11"/>
    </row>
    <row r="46012" spans="2:41" x14ac:dyDescent="0.25">
      <c r="B46012" s="6"/>
      <c r="D46012" s="6"/>
      <c r="E46012" s="6"/>
      <c r="F46012" s="6"/>
      <c r="U46012" s="11"/>
      <c r="AO46012" s="11"/>
    </row>
    <row r="46013" spans="2:41" x14ac:dyDescent="0.25">
      <c r="B46013" s="6"/>
      <c r="D46013" s="6"/>
      <c r="E46013" s="6"/>
      <c r="F46013" s="6"/>
      <c r="U46013" s="11"/>
      <c r="AO46013" s="11"/>
    </row>
    <row r="46014" spans="2:41" x14ac:dyDescent="0.25">
      <c r="B46014" s="6"/>
      <c r="D46014" s="6"/>
      <c r="E46014" s="6"/>
      <c r="F46014" s="6"/>
      <c r="U46014" s="11"/>
      <c r="AO46014" s="11"/>
    </row>
    <row r="46015" spans="2:41" x14ac:dyDescent="0.25">
      <c r="B46015" s="6"/>
      <c r="D46015" s="6"/>
      <c r="E46015" s="6"/>
      <c r="F46015" s="6"/>
      <c r="U46015" s="11"/>
      <c r="AO46015" s="11"/>
    </row>
    <row r="46016" spans="2:41" x14ac:dyDescent="0.25">
      <c r="B46016" s="6"/>
      <c r="D46016" s="6"/>
      <c r="E46016" s="6"/>
      <c r="F46016" s="6"/>
      <c r="U46016" s="11"/>
      <c r="AO46016" s="11"/>
    </row>
    <row r="46017" spans="2:41" x14ac:dyDescent="0.25">
      <c r="B46017" s="6"/>
      <c r="D46017" s="6"/>
      <c r="E46017" s="6"/>
      <c r="F46017" s="6"/>
      <c r="U46017" s="11"/>
      <c r="AO46017" s="11"/>
    </row>
    <row r="46018" spans="2:41" x14ac:dyDescent="0.25">
      <c r="B46018" s="6"/>
      <c r="D46018" s="6"/>
      <c r="E46018" s="6"/>
      <c r="F46018" s="6"/>
      <c r="U46018" s="11"/>
      <c r="AO46018" s="11"/>
    </row>
    <row r="46019" spans="2:41" x14ac:dyDescent="0.25">
      <c r="B46019" s="6"/>
      <c r="D46019" s="6"/>
      <c r="E46019" s="6"/>
      <c r="F46019" s="6"/>
      <c r="U46019" s="11"/>
      <c r="AO46019" s="11"/>
    </row>
    <row r="46020" spans="2:41" x14ac:dyDescent="0.25">
      <c r="B46020" s="6"/>
      <c r="D46020" s="6"/>
      <c r="E46020" s="6"/>
      <c r="F46020" s="6"/>
      <c r="U46020" s="11"/>
      <c r="AO46020" s="11"/>
    </row>
    <row r="46021" spans="2:41" x14ac:dyDescent="0.25">
      <c r="B46021" s="6"/>
      <c r="D46021" s="6"/>
      <c r="E46021" s="6"/>
      <c r="F46021" s="6"/>
      <c r="U46021" s="11"/>
      <c r="AO46021" s="11"/>
    </row>
    <row r="46022" spans="2:41" x14ac:dyDescent="0.25">
      <c r="B46022" s="6"/>
      <c r="D46022" s="6"/>
      <c r="E46022" s="6"/>
      <c r="F46022" s="6"/>
      <c r="U46022" s="11"/>
      <c r="AO46022" s="11"/>
    </row>
    <row r="46023" spans="2:41" x14ac:dyDescent="0.25">
      <c r="B46023" s="6"/>
      <c r="D46023" s="6"/>
      <c r="E46023" s="6"/>
      <c r="F46023" s="6"/>
      <c r="U46023" s="11"/>
      <c r="AO46023" s="11"/>
    </row>
    <row r="46024" spans="2:41" x14ac:dyDescent="0.25">
      <c r="B46024" s="6"/>
      <c r="D46024" s="6"/>
      <c r="E46024" s="6"/>
      <c r="F46024" s="6"/>
      <c r="U46024" s="11"/>
      <c r="AO46024" s="11"/>
    </row>
    <row r="46025" spans="2:41" x14ac:dyDescent="0.25">
      <c r="B46025" s="6"/>
      <c r="D46025" s="6"/>
      <c r="E46025" s="6"/>
      <c r="F46025" s="6"/>
      <c r="U46025" s="11"/>
      <c r="AO46025" s="11"/>
    </row>
    <row r="46026" spans="2:41" x14ac:dyDescent="0.25">
      <c r="B46026" s="6"/>
      <c r="D46026" s="6"/>
      <c r="E46026" s="6"/>
      <c r="F46026" s="6"/>
      <c r="U46026" s="11"/>
      <c r="AO46026" s="11"/>
    </row>
    <row r="46027" spans="2:41" x14ac:dyDescent="0.25">
      <c r="B46027" s="6"/>
      <c r="D46027" s="6"/>
      <c r="E46027" s="6"/>
      <c r="F46027" s="6"/>
      <c r="U46027" s="11"/>
      <c r="AO46027" s="11"/>
    </row>
    <row r="46028" spans="2:41" x14ac:dyDescent="0.25">
      <c r="B46028" s="6"/>
      <c r="D46028" s="6"/>
      <c r="E46028" s="6"/>
      <c r="F46028" s="6"/>
      <c r="U46028" s="11"/>
      <c r="AO46028" s="11"/>
    </row>
    <row r="46029" spans="2:41" x14ac:dyDescent="0.25">
      <c r="B46029" s="6"/>
      <c r="D46029" s="6"/>
      <c r="E46029" s="6"/>
      <c r="F46029" s="6"/>
      <c r="U46029" s="11"/>
      <c r="AO46029" s="11"/>
    </row>
    <row r="46030" spans="2:41" x14ac:dyDescent="0.25">
      <c r="B46030" s="6"/>
      <c r="D46030" s="6"/>
      <c r="E46030" s="6"/>
      <c r="F46030" s="6"/>
      <c r="U46030" s="11"/>
      <c r="AO46030" s="11"/>
    </row>
    <row r="46031" spans="2:41" x14ac:dyDescent="0.25">
      <c r="B46031" s="6"/>
      <c r="D46031" s="6"/>
      <c r="E46031" s="6"/>
      <c r="F46031" s="6"/>
      <c r="U46031" s="11"/>
      <c r="AO46031" s="11"/>
    </row>
    <row r="46032" spans="2:41" x14ac:dyDescent="0.25">
      <c r="B46032" s="6"/>
      <c r="D46032" s="6"/>
      <c r="E46032" s="6"/>
      <c r="F46032" s="6"/>
      <c r="U46032" s="11"/>
      <c r="AO46032" s="11"/>
    </row>
    <row r="46033" spans="2:41" x14ac:dyDescent="0.25">
      <c r="B46033" s="6"/>
      <c r="D46033" s="6"/>
      <c r="E46033" s="6"/>
      <c r="F46033" s="6"/>
      <c r="U46033" s="11"/>
      <c r="AO46033" s="11"/>
    </row>
    <row r="46034" spans="2:41" x14ac:dyDescent="0.25">
      <c r="B46034" s="6"/>
      <c r="D46034" s="6"/>
      <c r="E46034" s="6"/>
      <c r="F46034" s="6"/>
      <c r="U46034" s="11"/>
      <c r="AO46034" s="11"/>
    </row>
    <row r="46035" spans="2:41" x14ac:dyDescent="0.25">
      <c r="B46035" s="6"/>
      <c r="D46035" s="6"/>
      <c r="E46035" s="6"/>
      <c r="F46035" s="6"/>
      <c r="U46035" s="11"/>
      <c r="AO46035" s="11"/>
    </row>
    <row r="46036" spans="2:41" x14ac:dyDescent="0.25">
      <c r="B46036" s="6"/>
      <c r="D46036" s="6"/>
      <c r="E46036" s="6"/>
      <c r="F46036" s="6"/>
      <c r="U46036" s="11"/>
      <c r="AO46036" s="11"/>
    </row>
    <row r="46037" spans="2:41" x14ac:dyDescent="0.25">
      <c r="B46037" s="6"/>
      <c r="D46037" s="6"/>
      <c r="E46037" s="6"/>
      <c r="F46037" s="6"/>
      <c r="U46037" s="11"/>
      <c r="AO46037" s="11"/>
    </row>
    <row r="46038" spans="2:41" x14ac:dyDescent="0.25">
      <c r="B46038" s="6"/>
      <c r="D46038" s="6"/>
      <c r="E46038" s="6"/>
      <c r="F46038" s="6"/>
      <c r="U46038" s="11"/>
      <c r="AO46038" s="11"/>
    </row>
    <row r="46039" spans="2:41" x14ac:dyDescent="0.25">
      <c r="B46039" s="6"/>
      <c r="D46039" s="6"/>
      <c r="E46039" s="6"/>
      <c r="F46039" s="6"/>
      <c r="U46039" s="11"/>
      <c r="AO46039" s="11"/>
    </row>
    <row r="46040" spans="2:41" x14ac:dyDescent="0.25">
      <c r="B46040" s="6"/>
      <c r="D46040" s="6"/>
      <c r="E46040" s="6"/>
      <c r="F46040" s="6"/>
      <c r="U46040" s="11"/>
      <c r="AO46040" s="11"/>
    </row>
    <row r="46041" spans="2:41" x14ac:dyDescent="0.25">
      <c r="B46041" s="6"/>
      <c r="D46041" s="6"/>
      <c r="E46041" s="6"/>
      <c r="F46041" s="6"/>
      <c r="U46041" s="11"/>
      <c r="AO46041" s="11"/>
    </row>
    <row r="46042" spans="2:41" x14ac:dyDescent="0.25">
      <c r="B46042" s="6"/>
      <c r="D46042" s="6"/>
      <c r="E46042" s="6"/>
      <c r="F46042" s="6"/>
      <c r="U46042" s="11"/>
      <c r="AO46042" s="11"/>
    </row>
    <row r="46043" spans="2:41" x14ac:dyDescent="0.25">
      <c r="B46043" s="6"/>
      <c r="D46043" s="6"/>
      <c r="E46043" s="6"/>
      <c r="F46043" s="6"/>
      <c r="U46043" s="11"/>
      <c r="AO46043" s="11"/>
    </row>
    <row r="46044" spans="2:41" x14ac:dyDescent="0.25">
      <c r="B46044" s="6"/>
      <c r="D46044" s="6"/>
      <c r="E46044" s="6"/>
      <c r="F46044" s="6"/>
      <c r="U46044" s="11"/>
      <c r="AO46044" s="11"/>
    </row>
    <row r="46045" spans="2:41" x14ac:dyDescent="0.25">
      <c r="B46045" s="6"/>
      <c r="D46045" s="6"/>
      <c r="E46045" s="6"/>
      <c r="F46045" s="6"/>
      <c r="U46045" s="11"/>
      <c r="AO46045" s="11"/>
    </row>
    <row r="46046" spans="2:41" x14ac:dyDescent="0.25">
      <c r="B46046" s="6"/>
      <c r="D46046" s="6"/>
      <c r="E46046" s="6"/>
      <c r="F46046" s="6"/>
      <c r="U46046" s="11"/>
      <c r="AO46046" s="11"/>
    </row>
    <row r="46047" spans="2:41" x14ac:dyDescent="0.25">
      <c r="B46047" s="6"/>
      <c r="D46047" s="6"/>
      <c r="E46047" s="6"/>
      <c r="F46047" s="6"/>
      <c r="U46047" s="11"/>
      <c r="AO46047" s="11"/>
    </row>
    <row r="46048" spans="2:41" x14ac:dyDescent="0.25">
      <c r="B46048" s="6"/>
      <c r="D46048" s="6"/>
      <c r="E46048" s="6"/>
      <c r="F46048" s="6"/>
      <c r="U46048" s="11"/>
      <c r="AO46048" s="11"/>
    </row>
    <row r="46049" spans="2:41" x14ac:dyDescent="0.25">
      <c r="B46049" s="6"/>
      <c r="D46049" s="6"/>
      <c r="E46049" s="6"/>
      <c r="F46049" s="6"/>
      <c r="U46049" s="11"/>
      <c r="AO46049" s="11"/>
    </row>
    <row r="46050" spans="2:41" x14ac:dyDescent="0.25">
      <c r="B46050" s="6"/>
      <c r="D46050" s="6"/>
      <c r="E46050" s="6"/>
      <c r="F46050" s="6"/>
      <c r="U46050" s="11"/>
      <c r="AO46050" s="11"/>
    </row>
    <row r="46051" spans="2:41" x14ac:dyDescent="0.25">
      <c r="B46051" s="6"/>
      <c r="D46051" s="6"/>
      <c r="E46051" s="6"/>
      <c r="F46051" s="6"/>
      <c r="U46051" s="11"/>
      <c r="AO46051" s="11"/>
    </row>
    <row r="46052" spans="2:41" x14ac:dyDescent="0.25">
      <c r="B46052" s="6"/>
      <c r="D46052" s="6"/>
      <c r="E46052" s="6"/>
      <c r="F46052" s="6"/>
      <c r="U46052" s="11"/>
      <c r="AO46052" s="11"/>
    </row>
    <row r="46053" spans="2:41" x14ac:dyDescent="0.25">
      <c r="B46053" s="6"/>
      <c r="D46053" s="6"/>
      <c r="E46053" s="6"/>
      <c r="F46053" s="6"/>
      <c r="U46053" s="11"/>
      <c r="AO46053" s="11"/>
    </row>
    <row r="46054" spans="2:41" x14ac:dyDescent="0.25">
      <c r="B46054" s="6"/>
      <c r="D46054" s="6"/>
      <c r="E46054" s="6"/>
      <c r="F46054" s="6"/>
      <c r="U46054" s="11"/>
      <c r="AO46054" s="11"/>
    </row>
    <row r="46055" spans="2:41" x14ac:dyDescent="0.25">
      <c r="B46055" s="6"/>
      <c r="D46055" s="6"/>
      <c r="E46055" s="6"/>
      <c r="F46055" s="6"/>
      <c r="U46055" s="11"/>
      <c r="AO46055" s="11"/>
    </row>
    <row r="46056" spans="2:41" x14ac:dyDescent="0.25">
      <c r="B46056" s="6"/>
      <c r="D46056" s="6"/>
      <c r="E46056" s="6"/>
      <c r="F46056" s="6"/>
      <c r="U46056" s="11"/>
      <c r="AO46056" s="11"/>
    </row>
    <row r="46057" spans="2:41" x14ac:dyDescent="0.25">
      <c r="B46057" s="6"/>
      <c r="D46057" s="6"/>
      <c r="E46057" s="6"/>
      <c r="F46057" s="6"/>
      <c r="U46057" s="11"/>
      <c r="AO46057" s="11"/>
    </row>
    <row r="46058" spans="2:41" x14ac:dyDescent="0.25">
      <c r="B46058" s="6"/>
      <c r="D46058" s="6"/>
      <c r="E46058" s="6"/>
      <c r="F46058" s="6"/>
      <c r="U46058" s="11"/>
      <c r="AO46058" s="11"/>
    </row>
    <row r="46059" spans="2:41" x14ac:dyDescent="0.25">
      <c r="B46059" s="6"/>
      <c r="D46059" s="6"/>
      <c r="E46059" s="6"/>
      <c r="F46059" s="6"/>
      <c r="U46059" s="11"/>
      <c r="AO46059" s="11"/>
    </row>
    <row r="46060" spans="2:41" x14ac:dyDescent="0.25">
      <c r="B46060" s="6"/>
      <c r="D46060" s="6"/>
      <c r="E46060" s="6"/>
      <c r="F46060" s="6"/>
      <c r="U46060" s="11"/>
      <c r="AO46060" s="11"/>
    </row>
    <row r="46061" spans="2:41" x14ac:dyDescent="0.25">
      <c r="B46061" s="6"/>
      <c r="D46061" s="6"/>
      <c r="E46061" s="6"/>
      <c r="F46061" s="6"/>
      <c r="U46061" s="11"/>
      <c r="AO46061" s="11"/>
    </row>
    <row r="46062" spans="2:41" x14ac:dyDescent="0.25">
      <c r="B46062" s="6"/>
      <c r="D46062" s="6"/>
      <c r="E46062" s="6"/>
      <c r="F46062" s="6"/>
      <c r="U46062" s="11"/>
      <c r="AO46062" s="11"/>
    </row>
    <row r="46063" spans="2:41" x14ac:dyDescent="0.25">
      <c r="B46063" s="6"/>
      <c r="D46063" s="6"/>
      <c r="E46063" s="6"/>
      <c r="F46063" s="6"/>
      <c r="U46063" s="11"/>
      <c r="AO46063" s="11"/>
    </row>
    <row r="46064" spans="2:41" x14ac:dyDescent="0.25">
      <c r="B46064" s="6"/>
      <c r="D46064" s="6"/>
      <c r="E46064" s="6"/>
      <c r="F46064" s="6"/>
      <c r="U46064" s="11"/>
      <c r="AO46064" s="11"/>
    </row>
    <row r="46065" spans="2:41" x14ac:dyDescent="0.25">
      <c r="B46065" s="6"/>
      <c r="D46065" s="6"/>
      <c r="E46065" s="6"/>
      <c r="F46065" s="6"/>
      <c r="U46065" s="11"/>
      <c r="AO46065" s="11"/>
    </row>
    <row r="46066" spans="2:41" x14ac:dyDescent="0.25">
      <c r="B46066" s="6"/>
      <c r="D46066" s="6"/>
      <c r="E46066" s="6"/>
      <c r="F46066" s="6"/>
      <c r="U46066" s="11"/>
      <c r="AO46066" s="11"/>
    </row>
    <row r="46067" spans="2:41" x14ac:dyDescent="0.25">
      <c r="B46067" s="6"/>
      <c r="D46067" s="6"/>
      <c r="E46067" s="6"/>
      <c r="F46067" s="6"/>
      <c r="U46067" s="11"/>
      <c r="AO46067" s="11"/>
    </row>
    <row r="46068" spans="2:41" x14ac:dyDescent="0.25">
      <c r="B46068" s="6"/>
      <c r="D46068" s="6"/>
      <c r="E46068" s="6"/>
      <c r="F46068" s="6"/>
      <c r="U46068" s="11"/>
      <c r="AO46068" s="11"/>
    </row>
    <row r="46069" spans="2:41" x14ac:dyDescent="0.25">
      <c r="B46069" s="6"/>
      <c r="D46069" s="6"/>
      <c r="E46069" s="6"/>
      <c r="F46069" s="6"/>
      <c r="U46069" s="11"/>
      <c r="AO46069" s="11"/>
    </row>
    <row r="46070" spans="2:41" x14ac:dyDescent="0.25">
      <c r="B46070" s="6"/>
      <c r="D46070" s="6"/>
      <c r="E46070" s="6"/>
      <c r="F46070" s="6"/>
      <c r="U46070" s="11"/>
      <c r="AO46070" s="11"/>
    </row>
    <row r="46071" spans="2:41" x14ac:dyDescent="0.25">
      <c r="B46071" s="6"/>
      <c r="D46071" s="6"/>
      <c r="E46071" s="6"/>
      <c r="F46071" s="6"/>
      <c r="U46071" s="11"/>
      <c r="AO46071" s="11"/>
    </row>
    <row r="46072" spans="2:41" x14ac:dyDescent="0.25">
      <c r="B46072" s="6"/>
      <c r="D46072" s="6"/>
      <c r="E46072" s="6"/>
      <c r="F46072" s="6"/>
      <c r="U46072" s="11"/>
      <c r="AO46072" s="11"/>
    </row>
    <row r="46073" spans="2:41" x14ac:dyDescent="0.25">
      <c r="B46073" s="6"/>
      <c r="D46073" s="6"/>
      <c r="E46073" s="6"/>
      <c r="F46073" s="6"/>
      <c r="U46073" s="11"/>
      <c r="AO46073" s="11"/>
    </row>
    <row r="46074" spans="2:41" x14ac:dyDescent="0.25">
      <c r="B46074" s="6"/>
      <c r="D46074" s="6"/>
      <c r="E46074" s="6"/>
      <c r="F46074" s="6"/>
      <c r="U46074" s="11"/>
      <c r="AO46074" s="11"/>
    </row>
    <row r="46075" spans="2:41" x14ac:dyDescent="0.25">
      <c r="B46075" s="6"/>
      <c r="D46075" s="6"/>
      <c r="E46075" s="6"/>
      <c r="F46075" s="6"/>
      <c r="U46075" s="11"/>
      <c r="AO46075" s="11"/>
    </row>
    <row r="46076" spans="2:41" x14ac:dyDescent="0.25">
      <c r="B46076" s="6"/>
      <c r="D46076" s="6"/>
      <c r="E46076" s="6"/>
      <c r="F46076" s="6"/>
      <c r="U46076" s="11"/>
      <c r="AO46076" s="11"/>
    </row>
    <row r="46077" spans="2:41" x14ac:dyDescent="0.25">
      <c r="B46077" s="6"/>
      <c r="D46077" s="6"/>
      <c r="E46077" s="6"/>
      <c r="F46077" s="6"/>
      <c r="U46077" s="11"/>
      <c r="AO46077" s="11"/>
    </row>
    <row r="46078" spans="2:41" x14ac:dyDescent="0.25">
      <c r="B46078" s="6"/>
      <c r="D46078" s="6"/>
      <c r="E46078" s="6"/>
      <c r="F46078" s="6"/>
      <c r="U46078" s="11"/>
      <c r="AO46078" s="11"/>
    </row>
    <row r="46079" spans="2:41" x14ac:dyDescent="0.25">
      <c r="B46079" s="6"/>
      <c r="D46079" s="6"/>
      <c r="E46079" s="6"/>
      <c r="F46079" s="6"/>
      <c r="U46079" s="11"/>
      <c r="AO46079" s="11"/>
    </row>
    <row r="46080" spans="2:41" x14ac:dyDescent="0.25">
      <c r="B46080" s="6"/>
      <c r="D46080" s="6"/>
      <c r="E46080" s="6"/>
      <c r="F46080" s="6"/>
      <c r="U46080" s="11"/>
      <c r="AO46080" s="11"/>
    </row>
    <row r="46081" spans="2:41" x14ac:dyDescent="0.25">
      <c r="B46081" s="6"/>
      <c r="D46081" s="6"/>
      <c r="E46081" s="6"/>
      <c r="F46081" s="6"/>
      <c r="U46081" s="11"/>
      <c r="AO46081" s="11"/>
    </row>
    <row r="46082" spans="2:41" x14ac:dyDescent="0.25">
      <c r="B46082" s="6"/>
      <c r="D46082" s="6"/>
      <c r="E46082" s="6"/>
      <c r="F46082" s="6"/>
      <c r="U46082" s="11"/>
      <c r="AO46082" s="11"/>
    </row>
    <row r="46083" spans="2:41" x14ac:dyDescent="0.25">
      <c r="B46083" s="6"/>
      <c r="D46083" s="6"/>
      <c r="E46083" s="6"/>
      <c r="F46083" s="6"/>
      <c r="U46083" s="11"/>
      <c r="AO46083" s="11"/>
    </row>
    <row r="46084" spans="2:41" x14ac:dyDescent="0.25">
      <c r="B46084" s="6"/>
      <c r="D46084" s="6"/>
      <c r="E46084" s="6"/>
      <c r="F46084" s="6"/>
      <c r="U46084" s="11"/>
      <c r="AO46084" s="11"/>
    </row>
    <row r="46085" spans="2:41" x14ac:dyDescent="0.25">
      <c r="B46085" s="6"/>
      <c r="D46085" s="6"/>
      <c r="E46085" s="6"/>
      <c r="F46085" s="6"/>
      <c r="U46085" s="11"/>
      <c r="AO46085" s="11"/>
    </row>
    <row r="46086" spans="2:41" x14ac:dyDescent="0.25">
      <c r="B46086" s="6"/>
      <c r="D46086" s="6"/>
      <c r="E46086" s="6"/>
      <c r="F46086" s="6"/>
      <c r="U46086" s="11"/>
      <c r="AO46086" s="11"/>
    </row>
    <row r="46087" spans="2:41" x14ac:dyDescent="0.25">
      <c r="B46087" s="6"/>
      <c r="D46087" s="6"/>
      <c r="E46087" s="6"/>
      <c r="F46087" s="6"/>
      <c r="U46087" s="11"/>
      <c r="AO46087" s="11"/>
    </row>
    <row r="46088" spans="2:41" x14ac:dyDescent="0.25">
      <c r="B46088" s="6"/>
      <c r="D46088" s="6"/>
      <c r="E46088" s="6"/>
      <c r="F46088" s="6"/>
      <c r="U46088" s="11"/>
      <c r="AO46088" s="11"/>
    </row>
    <row r="46089" spans="2:41" x14ac:dyDescent="0.25">
      <c r="B46089" s="6"/>
      <c r="D46089" s="6"/>
      <c r="E46089" s="6"/>
      <c r="F46089" s="6"/>
      <c r="U46089" s="11"/>
      <c r="AO46089" s="11"/>
    </row>
    <row r="46090" spans="2:41" x14ac:dyDescent="0.25">
      <c r="B46090" s="6"/>
      <c r="D46090" s="6"/>
      <c r="E46090" s="6"/>
      <c r="F46090" s="6"/>
      <c r="U46090" s="11"/>
      <c r="AO46090" s="11"/>
    </row>
    <row r="46091" spans="2:41" x14ac:dyDescent="0.25">
      <c r="B46091" s="6"/>
      <c r="D46091" s="6"/>
      <c r="E46091" s="6"/>
      <c r="F46091" s="6"/>
      <c r="U46091" s="11"/>
      <c r="AO46091" s="11"/>
    </row>
    <row r="46092" spans="2:41" x14ac:dyDescent="0.25">
      <c r="B46092" s="6"/>
      <c r="D46092" s="6"/>
      <c r="E46092" s="6"/>
      <c r="F46092" s="6"/>
      <c r="U46092" s="11"/>
      <c r="AO46092" s="11"/>
    </row>
    <row r="46093" spans="2:41" x14ac:dyDescent="0.25">
      <c r="B46093" s="6"/>
      <c r="D46093" s="6"/>
      <c r="E46093" s="6"/>
      <c r="F46093" s="6"/>
      <c r="U46093" s="11"/>
      <c r="AO46093" s="11"/>
    </row>
    <row r="46094" spans="2:41" x14ac:dyDescent="0.25">
      <c r="B46094" s="6"/>
      <c r="D46094" s="6"/>
      <c r="E46094" s="6"/>
      <c r="F46094" s="6"/>
      <c r="U46094" s="11"/>
      <c r="AO46094" s="11"/>
    </row>
    <row r="46095" spans="2:41" x14ac:dyDescent="0.25">
      <c r="B46095" s="6"/>
      <c r="D46095" s="6"/>
      <c r="E46095" s="6"/>
      <c r="F46095" s="6"/>
      <c r="U46095" s="11"/>
      <c r="AO46095" s="11"/>
    </row>
    <row r="46096" spans="2:41" x14ac:dyDescent="0.25">
      <c r="B46096" s="6"/>
      <c r="D46096" s="6"/>
      <c r="E46096" s="6"/>
      <c r="F46096" s="6"/>
      <c r="U46096" s="11"/>
      <c r="AO46096" s="11"/>
    </row>
    <row r="46097" spans="2:41" x14ac:dyDescent="0.25">
      <c r="B46097" s="6"/>
      <c r="D46097" s="6"/>
      <c r="E46097" s="6"/>
      <c r="F46097" s="6"/>
      <c r="U46097" s="11"/>
      <c r="AO46097" s="11"/>
    </row>
    <row r="46098" spans="2:41" x14ac:dyDescent="0.25">
      <c r="B46098" s="6"/>
      <c r="D46098" s="6"/>
      <c r="E46098" s="6"/>
      <c r="F46098" s="6"/>
      <c r="U46098" s="11"/>
      <c r="AO46098" s="11"/>
    </row>
    <row r="46099" spans="2:41" x14ac:dyDescent="0.25">
      <c r="B46099" s="6"/>
      <c r="D46099" s="6"/>
      <c r="E46099" s="6"/>
      <c r="F46099" s="6"/>
      <c r="U46099" s="11"/>
      <c r="AO46099" s="11"/>
    </row>
    <row r="46100" spans="2:41" x14ac:dyDescent="0.25">
      <c r="B46100" s="6"/>
      <c r="D46100" s="6"/>
      <c r="E46100" s="6"/>
      <c r="F46100" s="6"/>
      <c r="U46100" s="11"/>
      <c r="AO46100" s="11"/>
    </row>
    <row r="46101" spans="2:41" x14ac:dyDescent="0.25">
      <c r="B46101" s="6"/>
      <c r="D46101" s="6"/>
      <c r="E46101" s="6"/>
      <c r="F46101" s="6"/>
      <c r="U46101" s="11"/>
      <c r="AO46101" s="11"/>
    </row>
    <row r="46102" spans="2:41" x14ac:dyDescent="0.25">
      <c r="B46102" s="6"/>
      <c r="D46102" s="6"/>
      <c r="E46102" s="6"/>
      <c r="F46102" s="6"/>
      <c r="U46102" s="11"/>
      <c r="AO46102" s="11"/>
    </row>
    <row r="46103" spans="2:41" x14ac:dyDescent="0.25">
      <c r="B46103" s="6"/>
      <c r="D46103" s="6"/>
      <c r="E46103" s="6"/>
      <c r="F46103" s="6"/>
      <c r="U46103" s="11"/>
      <c r="AO46103" s="11"/>
    </row>
    <row r="46104" spans="2:41" x14ac:dyDescent="0.25">
      <c r="B46104" s="6"/>
      <c r="D46104" s="6"/>
      <c r="E46104" s="6"/>
      <c r="F46104" s="6"/>
      <c r="U46104" s="11"/>
      <c r="AO46104" s="11"/>
    </row>
    <row r="46105" spans="2:41" x14ac:dyDescent="0.25">
      <c r="B46105" s="6"/>
      <c r="D46105" s="6"/>
      <c r="E46105" s="6"/>
      <c r="F46105" s="6"/>
      <c r="U46105" s="11"/>
      <c r="AO46105" s="11"/>
    </row>
    <row r="46106" spans="2:41" x14ac:dyDescent="0.25">
      <c r="B46106" s="6"/>
      <c r="D46106" s="6"/>
      <c r="E46106" s="6"/>
      <c r="F46106" s="6"/>
      <c r="U46106" s="11"/>
      <c r="AO46106" s="11"/>
    </row>
    <row r="46107" spans="2:41" x14ac:dyDescent="0.25">
      <c r="B46107" s="6"/>
      <c r="D46107" s="6"/>
      <c r="E46107" s="6"/>
      <c r="F46107" s="6"/>
      <c r="U46107" s="11"/>
      <c r="AO46107" s="11"/>
    </row>
    <row r="46108" spans="2:41" x14ac:dyDescent="0.25">
      <c r="B46108" s="6"/>
      <c r="D46108" s="6"/>
      <c r="E46108" s="6"/>
      <c r="F46108" s="6"/>
      <c r="U46108" s="11"/>
      <c r="AO46108" s="11"/>
    </row>
    <row r="46109" spans="2:41" x14ac:dyDescent="0.25">
      <c r="B46109" s="6"/>
      <c r="D46109" s="6"/>
      <c r="E46109" s="6"/>
      <c r="F46109" s="6"/>
      <c r="U46109" s="11"/>
      <c r="AO46109" s="11"/>
    </row>
    <row r="46110" spans="2:41" x14ac:dyDescent="0.25">
      <c r="B46110" s="6"/>
      <c r="D46110" s="6"/>
      <c r="E46110" s="6"/>
      <c r="F46110" s="6"/>
      <c r="U46110" s="11"/>
      <c r="AO46110" s="11"/>
    </row>
    <row r="46111" spans="2:41" x14ac:dyDescent="0.25">
      <c r="B46111" s="6"/>
      <c r="D46111" s="6"/>
      <c r="E46111" s="6"/>
      <c r="F46111" s="6"/>
      <c r="U46111" s="11"/>
      <c r="AO46111" s="11"/>
    </row>
    <row r="46112" spans="2:41" x14ac:dyDescent="0.25">
      <c r="B46112" s="6"/>
      <c r="D46112" s="6"/>
      <c r="E46112" s="6"/>
      <c r="F46112" s="6"/>
      <c r="U46112" s="11"/>
      <c r="AO46112" s="11"/>
    </row>
    <row r="46113" spans="2:41" x14ac:dyDescent="0.25">
      <c r="B46113" s="6"/>
      <c r="D46113" s="6"/>
      <c r="E46113" s="6"/>
      <c r="F46113" s="6"/>
      <c r="U46113" s="11"/>
      <c r="AO46113" s="11"/>
    </row>
    <row r="46114" spans="2:41" x14ac:dyDescent="0.25">
      <c r="B46114" s="6"/>
      <c r="D46114" s="6"/>
      <c r="E46114" s="6"/>
      <c r="F46114" s="6"/>
      <c r="U46114" s="11"/>
      <c r="AO46114" s="11"/>
    </row>
    <row r="46115" spans="2:41" x14ac:dyDescent="0.25">
      <c r="B46115" s="6"/>
      <c r="D46115" s="6"/>
      <c r="E46115" s="6"/>
      <c r="F46115" s="6"/>
      <c r="U46115" s="11"/>
      <c r="AO46115" s="11"/>
    </row>
    <row r="46116" spans="2:41" x14ac:dyDescent="0.25">
      <c r="B46116" s="6"/>
      <c r="D46116" s="6"/>
      <c r="E46116" s="6"/>
      <c r="F46116" s="6"/>
      <c r="U46116" s="11"/>
      <c r="AO46116" s="11"/>
    </row>
    <row r="46117" spans="2:41" x14ac:dyDescent="0.25">
      <c r="B46117" s="6"/>
      <c r="D46117" s="6"/>
      <c r="E46117" s="6"/>
      <c r="F46117" s="6"/>
      <c r="U46117" s="11"/>
      <c r="AO46117" s="11"/>
    </row>
    <row r="46118" spans="2:41" x14ac:dyDescent="0.25">
      <c r="B46118" s="6"/>
      <c r="D46118" s="6"/>
      <c r="E46118" s="6"/>
      <c r="F46118" s="6"/>
      <c r="U46118" s="11"/>
      <c r="AO46118" s="11"/>
    </row>
    <row r="46119" spans="2:41" x14ac:dyDescent="0.25">
      <c r="B46119" s="6"/>
      <c r="D46119" s="6"/>
      <c r="E46119" s="6"/>
      <c r="F46119" s="6"/>
      <c r="U46119" s="11"/>
      <c r="AO46119" s="11"/>
    </row>
    <row r="46120" spans="2:41" x14ac:dyDescent="0.25">
      <c r="B46120" s="6"/>
      <c r="D46120" s="6"/>
      <c r="E46120" s="6"/>
      <c r="F46120" s="6"/>
      <c r="U46120" s="11"/>
      <c r="AO46120" s="11"/>
    </row>
    <row r="46121" spans="2:41" x14ac:dyDescent="0.25">
      <c r="B46121" s="6"/>
      <c r="D46121" s="6"/>
      <c r="E46121" s="6"/>
      <c r="F46121" s="6"/>
      <c r="U46121" s="11"/>
      <c r="AO46121" s="11"/>
    </row>
    <row r="46122" spans="2:41" x14ac:dyDescent="0.25">
      <c r="B46122" s="6"/>
      <c r="D46122" s="6"/>
      <c r="E46122" s="6"/>
      <c r="F46122" s="6"/>
      <c r="U46122" s="11"/>
      <c r="AO46122" s="11"/>
    </row>
    <row r="46123" spans="2:41" x14ac:dyDescent="0.25">
      <c r="B46123" s="6"/>
      <c r="D46123" s="6"/>
      <c r="E46123" s="6"/>
      <c r="F46123" s="6"/>
      <c r="U46123" s="11"/>
      <c r="AO46123" s="11"/>
    </row>
    <row r="46124" spans="2:41" x14ac:dyDescent="0.25">
      <c r="B46124" s="6"/>
      <c r="D46124" s="6"/>
      <c r="E46124" s="6"/>
      <c r="F46124" s="6"/>
      <c r="U46124" s="11"/>
      <c r="AO46124" s="11"/>
    </row>
    <row r="46125" spans="2:41" x14ac:dyDescent="0.25">
      <c r="B46125" s="6"/>
      <c r="D46125" s="6"/>
      <c r="E46125" s="6"/>
      <c r="F46125" s="6"/>
      <c r="U46125" s="11"/>
      <c r="AO46125" s="11"/>
    </row>
    <row r="46126" spans="2:41" x14ac:dyDescent="0.25">
      <c r="B46126" s="6"/>
      <c r="D46126" s="6"/>
      <c r="E46126" s="6"/>
      <c r="F46126" s="6"/>
      <c r="U46126" s="11"/>
      <c r="AO46126" s="11"/>
    </row>
    <row r="46127" spans="2:41" x14ac:dyDescent="0.25">
      <c r="B46127" s="6"/>
      <c r="D46127" s="6"/>
      <c r="E46127" s="6"/>
      <c r="F46127" s="6"/>
      <c r="U46127" s="11"/>
      <c r="AO46127" s="11"/>
    </row>
    <row r="46128" spans="2:41" x14ac:dyDescent="0.25">
      <c r="B46128" s="6"/>
      <c r="D46128" s="6"/>
      <c r="E46128" s="6"/>
      <c r="F46128" s="6"/>
      <c r="U46128" s="11"/>
      <c r="AO46128" s="11"/>
    </row>
    <row r="46129" spans="2:41" x14ac:dyDescent="0.25">
      <c r="B46129" s="6"/>
      <c r="D46129" s="6"/>
      <c r="E46129" s="6"/>
      <c r="F46129" s="6"/>
      <c r="U46129" s="11"/>
      <c r="AO46129" s="11"/>
    </row>
    <row r="46130" spans="2:41" x14ac:dyDescent="0.25">
      <c r="B46130" s="6"/>
      <c r="D46130" s="6"/>
      <c r="E46130" s="6"/>
      <c r="F46130" s="6"/>
      <c r="U46130" s="11"/>
      <c r="AO46130" s="11"/>
    </row>
    <row r="46131" spans="2:41" x14ac:dyDescent="0.25">
      <c r="B46131" s="6"/>
      <c r="D46131" s="6"/>
      <c r="E46131" s="6"/>
      <c r="F46131" s="6"/>
      <c r="U46131" s="11"/>
      <c r="AO46131" s="11"/>
    </row>
    <row r="46132" spans="2:41" x14ac:dyDescent="0.25">
      <c r="B46132" s="6"/>
      <c r="D46132" s="6"/>
      <c r="E46132" s="6"/>
      <c r="F46132" s="6"/>
      <c r="U46132" s="11"/>
      <c r="AO46132" s="11"/>
    </row>
    <row r="46133" spans="2:41" x14ac:dyDescent="0.25">
      <c r="B46133" s="6"/>
      <c r="D46133" s="6"/>
      <c r="E46133" s="6"/>
      <c r="F46133" s="6"/>
      <c r="U46133" s="11"/>
      <c r="AO46133" s="11"/>
    </row>
    <row r="46134" spans="2:41" x14ac:dyDescent="0.25">
      <c r="B46134" s="6"/>
      <c r="D46134" s="6"/>
      <c r="E46134" s="6"/>
      <c r="F46134" s="6"/>
      <c r="U46134" s="11"/>
      <c r="AO46134" s="11"/>
    </row>
    <row r="46135" spans="2:41" x14ac:dyDescent="0.25">
      <c r="B46135" s="6"/>
      <c r="D46135" s="6"/>
      <c r="E46135" s="6"/>
      <c r="F46135" s="6"/>
      <c r="U46135" s="11"/>
      <c r="AO46135" s="11"/>
    </row>
    <row r="46136" spans="2:41" x14ac:dyDescent="0.25">
      <c r="B46136" s="6"/>
      <c r="D46136" s="6"/>
      <c r="E46136" s="6"/>
      <c r="F46136" s="6"/>
      <c r="U46136" s="11"/>
      <c r="AO46136" s="11"/>
    </row>
    <row r="46137" spans="2:41" x14ac:dyDescent="0.25">
      <c r="B46137" s="6"/>
      <c r="D46137" s="6"/>
      <c r="E46137" s="6"/>
      <c r="F46137" s="6"/>
      <c r="U46137" s="11"/>
      <c r="AO46137" s="11"/>
    </row>
    <row r="46138" spans="2:41" x14ac:dyDescent="0.25">
      <c r="B46138" s="6"/>
      <c r="D46138" s="6"/>
      <c r="E46138" s="6"/>
      <c r="F46138" s="6"/>
      <c r="U46138" s="11"/>
      <c r="AO46138" s="11"/>
    </row>
    <row r="46139" spans="2:41" x14ac:dyDescent="0.25">
      <c r="B46139" s="6"/>
      <c r="D46139" s="6"/>
      <c r="E46139" s="6"/>
      <c r="F46139" s="6"/>
      <c r="U46139" s="11"/>
      <c r="AO46139" s="11"/>
    </row>
    <row r="46140" spans="2:41" x14ac:dyDescent="0.25">
      <c r="B46140" s="6"/>
      <c r="D46140" s="6"/>
      <c r="E46140" s="6"/>
      <c r="F46140" s="6"/>
      <c r="U46140" s="11"/>
      <c r="AO46140" s="11"/>
    </row>
    <row r="46141" spans="2:41" x14ac:dyDescent="0.25">
      <c r="B46141" s="6"/>
      <c r="D46141" s="6"/>
      <c r="E46141" s="6"/>
      <c r="F46141" s="6"/>
      <c r="U46141" s="11"/>
      <c r="AO46141" s="11"/>
    </row>
    <row r="46142" spans="2:41" x14ac:dyDescent="0.25">
      <c r="B46142" s="6"/>
      <c r="D46142" s="6"/>
      <c r="E46142" s="6"/>
      <c r="F46142" s="6"/>
      <c r="U46142" s="11"/>
      <c r="AO46142" s="11"/>
    </row>
    <row r="46143" spans="2:41" x14ac:dyDescent="0.25">
      <c r="B46143" s="6"/>
      <c r="D46143" s="6"/>
      <c r="E46143" s="6"/>
      <c r="F46143" s="6"/>
      <c r="U46143" s="11"/>
      <c r="AO46143" s="11"/>
    </row>
    <row r="46144" spans="2:41" x14ac:dyDescent="0.25">
      <c r="B46144" s="6"/>
      <c r="D46144" s="6"/>
      <c r="E46144" s="6"/>
      <c r="F46144" s="6"/>
      <c r="U46144" s="11"/>
      <c r="AO46144" s="11"/>
    </row>
    <row r="46145" spans="2:41" x14ac:dyDescent="0.25">
      <c r="B46145" s="6"/>
      <c r="D46145" s="6"/>
      <c r="E46145" s="6"/>
      <c r="F46145" s="6"/>
      <c r="U46145" s="11"/>
      <c r="AO46145" s="11"/>
    </row>
    <row r="46146" spans="2:41" x14ac:dyDescent="0.25">
      <c r="B46146" s="6"/>
      <c r="D46146" s="6"/>
      <c r="E46146" s="6"/>
      <c r="F46146" s="6"/>
      <c r="U46146" s="11"/>
      <c r="AO46146" s="11"/>
    </row>
    <row r="46147" spans="2:41" x14ac:dyDescent="0.25">
      <c r="B46147" s="6"/>
      <c r="D46147" s="6"/>
      <c r="E46147" s="6"/>
      <c r="F46147" s="6"/>
      <c r="U46147" s="11"/>
      <c r="AO46147" s="11"/>
    </row>
    <row r="46148" spans="2:41" x14ac:dyDescent="0.25">
      <c r="B46148" s="6"/>
      <c r="D46148" s="6"/>
      <c r="E46148" s="6"/>
      <c r="F46148" s="6"/>
      <c r="U46148" s="11"/>
      <c r="AO46148" s="11"/>
    </row>
    <row r="46149" spans="2:41" x14ac:dyDescent="0.25">
      <c r="B46149" s="6"/>
      <c r="D46149" s="6"/>
      <c r="E46149" s="6"/>
      <c r="F46149" s="6"/>
      <c r="U46149" s="11"/>
      <c r="AO46149" s="11"/>
    </row>
    <row r="46150" spans="2:41" x14ac:dyDescent="0.25">
      <c r="B46150" s="6"/>
      <c r="D46150" s="6"/>
      <c r="E46150" s="6"/>
      <c r="F46150" s="6"/>
      <c r="U46150" s="11"/>
      <c r="AO46150" s="11"/>
    </row>
    <row r="46151" spans="2:41" x14ac:dyDescent="0.25">
      <c r="B46151" s="6"/>
      <c r="D46151" s="6"/>
      <c r="E46151" s="6"/>
      <c r="F46151" s="6"/>
      <c r="U46151" s="11"/>
      <c r="AO46151" s="11"/>
    </row>
    <row r="46152" spans="2:41" x14ac:dyDescent="0.25">
      <c r="B46152" s="6"/>
      <c r="D46152" s="6"/>
      <c r="E46152" s="6"/>
      <c r="F46152" s="6"/>
      <c r="U46152" s="11"/>
      <c r="AO46152" s="11"/>
    </row>
    <row r="46153" spans="2:41" x14ac:dyDescent="0.25">
      <c r="B46153" s="6"/>
      <c r="D46153" s="6"/>
      <c r="E46153" s="6"/>
      <c r="F46153" s="6"/>
      <c r="U46153" s="11"/>
      <c r="AO46153" s="11"/>
    </row>
    <row r="46154" spans="2:41" x14ac:dyDescent="0.25">
      <c r="B46154" s="6"/>
      <c r="D46154" s="6"/>
      <c r="E46154" s="6"/>
      <c r="F46154" s="6"/>
      <c r="U46154" s="11"/>
      <c r="AO46154" s="11"/>
    </row>
    <row r="46155" spans="2:41" x14ac:dyDescent="0.25">
      <c r="B46155" s="6"/>
      <c r="D46155" s="6"/>
      <c r="E46155" s="6"/>
      <c r="F46155" s="6"/>
      <c r="U46155" s="11"/>
      <c r="AO46155" s="11"/>
    </row>
    <row r="46156" spans="2:41" x14ac:dyDescent="0.25">
      <c r="B46156" s="6"/>
      <c r="D46156" s="6"/>
      <c r="E46156" s="6"/>
      <c r="F46156" s="6"/>
      <c r="U46156" s="11"/>
      <c r="AO46156" s="11"/>
    </row>
    <row r="46157" spans="2:41" x14ac:dyDescent="0.25">
      <c r="B46157" s="6"/>
      <c r="D46157" s="6"/>
      <c r="E46157" s="6"/>
      <c r="F46157" s="6"/>
      <c r="U46157" s="11"/>
      <c r="AO46157" s="11"/>
    </row>
    <row r="46158" spans="2:41" x14ac:dyDescent="0.25">
      <c r="B46158" s="6"/>
      <c r="D46158" s="6"/>
      <c r="E46158" s="6"/>
      <c r="F46158" s="6"/>
      <c r="U46158" s="11"/>
      <c r="AO46158" s="11"/>
    </row>
    <row r="46159" spans="2:41" x14ac:dyDescent="0.25">
      <c r="B46159" s="6"/>
      <c r="D46159" s="6"/>
      <c r="E46159" s="6"/>
      <c r="F46159" s="6"/>
      <c r="U46159" s="11"/>
      <c r="AO46159" s="11"/>
    </row>
    <row r="46160" spans="2:41" x14ac:dyDescent="0.25">
      <c r="B46160" s="6"/>
      <c r="D46160" s="6"/>
      <c r="E46160" s="6"/>
      <c r="F46160" s="6"/>
      <c r="U46160" s="11"/>
      <c r="AO46160" s="11"/>
    </row>
    <row r="46161" spans="2:41" x14ac:dyDescent="0.25">
      <c r="B46161" s="6"/>
      <c r="D46161" s="6"/>
      <c r="E46161" s="6"/>
      <c r="F46161" s="6"/>
      <c r="U46161" s="11"/>
      <c r="AO46161" s="11"/>
    </row>
    <row r="46162" spans="2:41" x14ac:dyDescent="0.25">
      <c r="B46162" s="6"/>
      <c r="D46162" s="6"/>
      <c r="E46162" s="6"/>
      <c r="F46162" s="6"/>
      <c r="U46162" s="11"/>
      <c r="AO46162" s="11"/>
    </row>
    <row r="46163" spans="2:41" x14ac:dyDescent="0.25">
      <c r="B46163" s="6"/>
      <c r="D46163" s="6"/>
      <c r="E46163" s="6"/>
      <c r="F46163" s="6"/>
      <c r="U46163" s="11"/>
      <c r="AO46163" s="11"/>
    </row>
    <row r="46164" spans="2:41" x14ac:dyDescent="0.25">
      <c r="B46164" s="6"/>
      <c r="D46164" s="6"/>
      <c r="E46164" s="6"/>
      <c r="F46164" s="6"/>
      <c r="U46164" s="11"/>
      <c r="AO46164" s="11"/>
    </row>
    <row r="46165" spans="2:41" x14ac:dyDescent="0.25">
      <c r="B46165" s="6"/>
      <c r="D46165" s="6"/>
      <c r="E46165" s="6"/>
      <c r="F46165" s="6"/>
      <c r="U46165" s="11"/>
      <c r="AO46165" s="11"/>
    </row>
    <row r="46166" spans="2:41" x14ac:dyDescent="0.25">
      <c r="B46166" s="6"/>
      <c r="D46166" s="6"/>
      <c r="E46166" s="6"/>
      <c r="F46166" s="6"/>
      <c r="U46166" s="11"/>
      <c r="AO46166" s="11"/>
    </row>
    <row r="46167" spans="2:41" x14ac:dyDescent="0.25">
      <c r="B46167" s="6"/>
      <c r="D46167" s="6"/>
      <c r="E46167" s="6"/>
      <c r="F46167" s="6"/>
      <c r="U46167" s="11"/>
      <c r="AO46167" s="11"/>
    </row>
    <row r="46168" spans="2:41" x14ac:dyDescent="0.25">
      <c r="B46168" s="6"/>
      <c r="D46168" s="6"/>
      <c r="E46168" s="6"/>
      <c r="F46168" s="6"/>
      <c r="U46168" s="11"/>
      <c r="AO46168" s="11"/>
    </row>
    <row r="46169" spans="2:41" x14ac:dyDescent="0.25">
      <c r="B46169" s="6"/>
      <c r="D46169" s="6"/>
      <c r="E46169" s="6"/>
      <c r="F46169" s="6"/>
      <c r="U46169" s="11"/>
      <c r="AO46169" s="11"/>
    </row>
    <row r="46170" spans="2:41" x14ac:dyDescent="0.25">
      <c r="B46170" s="6"/>
      <c r="D46170" s="6"/>
      <c r="E46170" s="6"/>
      <c r="F46170" s="6"/>
      <c r="U46170" s="11"/>
      <c r="AO46170" s="11"/>
    </row>
    <row r="46171" spans="2:41" x14ac:dyDescent="0.25">
      <c r="B46171" s="6"/>
      <c r="D46171" s="6"/>
      <c r="E46171" s="6"/>
      <c r="F46171" s="6"/>
      <c r="U46171" s="11"/>
      <c r="AO46171" s="11"/>
    </row>
    <row r="46172" spans="2:41" x14ac:dyDescent="0.25">
      <c r="B46172" s="6"/>
      <c r="D46172" s="6"/>
      <c r="E46172" s="6"/>
      <c r="F46172" s="6"/>
      <c r="U46172" s="11"/>
      <c r="AO46172" s="11"/>
    </row>
    <row r="46173" spans="2:41" x14ac:dyDescent="0.25">
      <c r="B46173" s="6"/>
      <c r="D46173" s="6"/>
      <c r="E46173" s="6"/>
      <c r="F46173" s="6"/>
      <c r="U46173" s="11"/>
      <c r="AO46173" s="11"/>
    </row>
    <row r="46174" spans="2:41" x14ac:dyDescent="0.25">
      <c r="B46174" s="6"/>
      <c r="D46174" s="6"/>
      <c r="E46174" s="6"/>
      <c r="F46174" s="6"/>
      <c r="U46174" s="11"/>
      <c r="AO46174" s="11"/>
    </row>
    <row r="46175" spans="2:41" x14ac:dyDescent="0.25">
      <c r="B46175" s="6"/>
      <c r="D46175" s="6"/>
      <c r="E46175" s="6"/>
      <c r="F46175" s="6"/>
      <c r="U46175" s="11"/>
      <c r="AO46175" s="11"/>
    </row>
    <row r="46176" spans="2:41" x14ac:dyDescent="0.25">
      <c r="B46176" s="6"/>
      <c r="D46176" s="6"/>
      <c r="E46176" s="6"/>
      <c r="F46176" s="6"/>
      <c r="U46176" s="11"/>
      <c r="AO46176" s="11"/>
    </row>
    <row r="46177" spans="2:41" x14ac:dyDescent="0.25">
      <c r="B46177" s="6"/>
      <c r="D46177" s="6"/>
      <c r="E46177" s="6"/>
      <c r="F46177" s="6"/>
      <c r="U46177" s="11"/>
      <c r="AO46177" s="11"/>
    </row>
    <row r="46178" spans="2:41" x14ac:dyDescent="0.25">
      <c r="B46178" s="6"/>
      <c r="D46178" s="6"/>
      <c r="E46178" s="6"/>
      <c r="F46178" s="6"/>
      <c r="U46178" s="11"/>
      <c r="AO46178" s="11"/>
    </row>
    <row r="46179" spans="2:41" x14ac:dyDescent="0.25">
      <c r="B46179" s="6"/>
      <c r="D46179" s="6"/>
      <c r="E46179" s="6"/>
      <c r="F46179" s="6"/>
      <c r="U46179" s="11"/>
      <c r="AO46179" s="11"/>
    </row>
    <row r="46180" spans="2:41" x14ac:dyDescent="0.25">
      <c r="B46180" s="6"/>
      <c r="D46180" s="6"/>
      <c r="E46180" s="6"/>
      <c r="F46180" s="6"/>
      <c r="U46180" s="11"/>
      <c r="AO46180" s="11"/>
    </row>
    <row r="46181" spans="2:41" x14ac:dyDescent="0.25">
      <c r="B46181" s="6"/>
      <c r="D46181" s="6"/>
      <c r="E46181" s="6"/>
      <c r="F46181" s="6"/>
      <c r="U46181" s="11"/>
      <c r="AO46181" s="11"/>
    </row>
    <row r="46182" spans="2:41" x14ac:dyDescent="0.25">
      <c r="B46182" s="6"/>
      <c r="D46182" s="6"/>
      <c r="E46182" s="6"/>
      <c r="F46182" s="6"/>
      <c r="U46182" s="11"/>
      <c r="AO46182" s="11"/>
    </row>
    <row r="46183" spans="2:41" x14ac:dyDescent="0.25">
      <c r="B46183" s="6"/>
      <c r="D46183" s="6"/>
      <c r="E46183" s="6"/>
      <c r="F46183" s="6"/>
      <c r="U46183" s="11"/>
      <c r="AO46183" s="11"/>
    </row>
    <row r="46184" spans="2:41" x14ac:dyDescent="0.25">
      <c r="B46184" s="6"/>
      <c r="D46184" s="6"/>
      <c r="E46184" s="6"/>
      <c r="F46184" s="6"/>
      <c r="U46184" s="11"/>
      <c r="AO46184" s="11"/>
    </row>
    <row r="46185" spans="2:41" x14ac:dyDescent="0.25">
      <c r="B46185" s="6"/>
      <c r="D46185" s="6"/>
      <c r="E46185" s="6"/>
      <c r="F46185" s="6"/>
      <c r="U46185" s="11"/>
      <c r="AO46185" s="11"/>
    </row>
    <row r="46186" spans="2:41" x14ac:dyDescent="0.25">
      <c r="B46186" s="6"/>
      <c r="D46186" s="6"/>
      <c r="E46186" s="6"/>
      <c r="F46186" s="6"/>
      <c r="U46186" s="11"/>
      <c r="AO46186" s="11"/>
    </row>
    <row r="46187" spans="2:41" x14ac:dyDescent="0.25">
      <c r="B46187" s="6"/>
      <c r="D46187" s="6"/>
      <c r="E46187" s="6"/>
      <c r="F46187" s="6"/>
      <c r="U46187" s="11"/>
      <c r="AO46187" s="11"/>
    </row>
    <row r="46188" spans="2:41" x14ac:dyDescent="0.25">
      <c r="B46188" s="6"/>
      <c r="D46188" s="6"/>
      <c r="E46188" s="6"/>
      <c r="F46188" s="6"/>
      <c r="U46188" s="11"/>
      <c r="AO46188" s="11"/>
    </row>
    <row r="46189" spans="2:41" x14ac:dyDescent="0.25">
      <c r="B46189" s="6"/>
      <c r="D46189" s="6"/>
      <c r="E46189" s="6"/>
      <c r="F46189" s="6"/>
      <c r="U46189" s="11"/>
      <c r="AO46189" s="11"/>
    </row>
    <row r="46190" spans="2:41" x14ac:dyDescent="0.25">
      <c r="B46190" s="6"/>
      <c r="D46190" s="6"/>
      <c r="E46190" s="6"/>
      <c r="F46190" s="6"/>
      <c r="U46190" s="11"/>
      <c r="AO46190" s="11"/>
    </row>
    <row r="46191" spans="2:41" x14ac:dyDescent="0.25">
      <c r="B46191" s="6"/>
      <c r="D46191" s="6"/>
      <c r="E46191" s="6"/>
      <c r="F46191" s="6"/>
      <c r="U46191" s="11"/>
      <c r="AO46191" s="11"/>
    </row>
    <row r="46192" spans="2:41" x14ac:dyDescent="0.25">
      <c r="B46192" s="6"/>
      <c r="D46192" s="6"/>
      <c r="E46192" s="6"/>
      <c r="F46192" s="6"/>
      <c r="U46192" s="11"/>
      <c r="AO46192" s="11"/>
    </row>
    <row r="46193" spans="2:41" x14ac:dyDescent="0.25">
      <c r="B46193" s="6"/>
      <c r="D46193" s="6"/>
      <c r="E46193" s="6"/>
      <c r="F46193" s="6"/>
      <c r="U46193" s="11"/>
      <c r="AO46193" s="11"/>
    </row>
    <row r="46194" spans="2:41" x14ac:dyDescent="0.25">
      <c r="B46194" s="6"/>
      <c r="D46194" s="6"/>
      <c r="E46194" s="6"/>
      <c r="F46194" s="6"/>
      <c r="U46194" s="11"/>
      <c r="AO46194" s="11"/>
    </row>
    <row r="46195" spans="2:41" x14ac:dyDescent="0.25">
      <c r="B46195" s="6"/>
      <c r="D46195" s="6"/>
      <c r="E46195" s="6"/>
      <c r="F46195" s="6"/>
      <c r="U46195" s="11"/>
      <c r="AO46195" s="11"/>
    </row>
    <row r="46196" spans="2:41" x14ac:dyDescent="0.25">
      <c r="B46196" s="6"/>
      <c r="D46196" s="6"/>
      <c r="E46196" s="6"/>
      <c r="F46196" s="6"/>
      <c r="U46196" s="11"/>
      <c r="AO46196" s="11"/>
    </row>
    <row r="46197" spans="2:41" x14ac:dyDescent="0.25">
      <c r="B46197" s="6"/>
      <c r="D46197" s="6"/>
      <c r="E46197" s="6"/>
      <c r="F46197" s="6"/>
      <c r="U46197" s="11"/>
      <c r="AO46197" s="11"/>
    </row>
    <row r="46198" spans="2:41" x14ac:dyDescent="0.25">
      <c r="B46198" s="6"/>
      <c r="D46198" s="6"/>
      <c r="E46198" s="6"/>
      <c r="F46198" s="6"/>
      <c r="U46198" s="11"/>
      <c r="AO46198" s="11"/>
    </row>
    <row r="46199" spans="2:41" x14ac:dyDescent="0.25">
      <c r="B46199" s="6"/>
      <c r="D46199" s="6"/>
      <c r="E46199" s="6"/>
      <c r="F46199" s="6"/>
      <c r="U46199" s="11"/>
      <c r="AO46199" s="11"/>
    </row>
    <row r="46200" spans="2:41" x14ac:dyDescent="0.25">
      <c r="B46200" s="6"/>
      <c r="D46200" s="6"/>
      <c r="E46200" s="6"/>
      <c r="F46200" s="6"/>
      <c r="U46200" s="11"/>
      <c r="AO46200" s="11"/>
    </row>
    <row r="46201" spans="2:41" x14ac:dyDescent="0.25">
      <c r="B46201" s="6"/>
      <c r="D46201" s="6"/>
      <c r="E46201" s="6"/>
      <c r="F46201" s="6"/>
      <c r="U46201" s="11"/>
      <c r="AO46201" s="11"/>
    </row>
    <row r="46202" spans="2:41" x14ac:dyDescent="0.25">
      <c r="B46202" s="6"/>
      <c r="D46202" s="6"/>
      <c r="E46202" s="6"/>
      <c r="F46202" s="6"/>
      <c r="U46202" s="11"/>
      <c r="AO46202" s="11"/>
    </row>
    <row r="46203" spans="2:41" x14ac:dyDescent="0.25">
      <c r="B46203" s="6"/>
      <c r="D46203" s="6"/>
      <c r="E46203" s="6"/>
      <c r="F46203" s="6"/>
      <c r="U46203" s="11"/>
      <c r="AO46203" s="11"/>
    </row>
    <row r="46204" spans="2:41" x14ac:dyDescent="0.25">
      <c r="B46204" s="6"/>
      <c r="D46204" s="6"/>
      <c r="E46204" s="6"/>
      <c r="F46204" s="6"/>
      <c r="U46204" s="11"/>
      <c r="AO46204" s="11"/>
    </row>
    <row r="46205" spans="2:41" x14ac:dyDescent="0.25">
      <c r="B46205" s="6"/>
      <c r="D46205" s="6"/>
      <c r="E46205" s="6"/>
      <c r="F46205" s="6"/>
      <c r="U46205" s="11"/>
      <c r="AO46205" s="11"/>
    </row>
    <row r="46206" spans="2:41" x14ac:dyDescent="0.25">
      <c r="B46206" s="6"/>
      <c r="D46206" s="6"/>
      <c r="E46206" s="6"/>
      <c r="F46206" s="6"/>
      <c r="U46206" s="11"/>
      <c r="AO46206" s="11"/>
    </row>
    <row r="46207" spans="2:41" x14ac:dyDescent="0.25">
      <c r="B46207" s="6"/>
      <c r="D46207" s="6"/>
      <c r="E46207" s="6"/>
      <c r="F46207" s="6"/>
      <c r="U46207" s="11"/>
      <c r="AO46207" s="11"/>
    </row>
    <row r="46208" spans="2:41" x14ac:dyDescent="0.25">
      <c r="B46208" s="6"/>
      <c r="D46208" s="6"/>
      <c r="E46208" s="6"/>
      <c r="F46208" s="6"/>
      <c r="U46208" s="11"/>
      <c r="AO46208" s="11"/>
    </row>
    <row r="46209" spans="2:41" x14ac:dyDescent="0.25">
      <c r="B46209" s="6"/>
      <c r="D46209" s="6"/>
      <c r="E46209" s="6"/>
      <c r="F46209" s="6"/>
      <c r="U46209" s="11"/>
      <c r="AO46209" s="11"/>
    </row>
    <row r="46210" spans="2:41" x14ac:dyDescent="0.25">
      <c r="B46210" s="6"/>
      <c r="D46210" s="6"/>
      <c r="E46210" s="6"/>
      <c r="F46210" s="6"/>
      <c r="U46210" s="11"/>
      <c r="AO46210" s="11"/>
    </row>
    <row r="46211" spans="2:41" x14ac:dyDescent="0.25">
      <c r="B46211" s="6"/>
      <c r="D46211" s="6"/>
      <c r="E46211" s="6"/>
      <c r="F46211" s="6"/>
      <c r="U46211" s="11"/>
      <c r="AO46211" s="11"/>
    </row>
    <row r="46212" spans="2:41" x14ac:dyDescent="0.25">
      <c r="B46212" s="6"/>
      <c r="D46212" s="6"/>
      <c r="E46212" s="6"/>
      <c r="F46212" s="6"/>
      <c r="U46212" s="11"/>
      <c r="AO46212" s="11"/>
    </row>
    <row r="46213" spans="2:41" x14ac:dyDescent="0.25">
      <c r="B46213" s="6"/>
      <c r="D46213" s="6"/>
      <c r="E46213" s="6"/>
      <c r="F46213" s="6"/>
      <c r="U46213" s="11"/>
      <c r="AO46213" s="11"/>
    </row>
    <row r="46214" spans="2:41" x14ac:dyDescent="0.25">
      <c r="B46214" s="6"/>
      <c r="D46214" s="6"/>
      <c r="E46214" s="6"/>
      <c r="F46214" s="6"/>
      <c r="U46214" s="11"/>
      <c r="AO46214" s="11"/>
    </row>
    <row r="46215" spans="2:41" x14ac:dyDescent="0.25">
      <c r="B46215" s="6"/>
      <c r="D46215" s="6"/>
      <c r="E46215" s="6"/>
      <c r="F46215" s="6"/>
      <c r="U46215" s="11"/>
      <c r="AO46215" s="11"/>
    </row>
    <row r="46216" spans="2:41" x14ac:dyDescent="0.25">
      <c r="B46216" s="6"/>
      <c r="D46216" s="6"/>
      <c r="E46216" s="6"/>
      <c r="F46216" s="6"/>
      <c r="U46216" s="11"/>
      <c r="AO46216" s="11"/>
    </row>
    <row r="46217" spans="2:41" x14ac:dyDescent="0.25">
      <c r="B46217" s="6"/>
      <c r="D46217" s="6"/>
      <c r="E46217" s="6"/>
      <c r="F46217" s="6"/>
      <c r="U46217" s="11"/>
      <c r="AO46217" s="11"/>
    </row>
    <row r="46218" spans="2:41" x14ac:dyDescent="0.25">
      <c r="B46218" s="6"/>
      <c r="D46218" s="6"/>
      <c r="E46218" s="6"/>
      <c r="F46218" s="6"/>
      <c r="U46218" s="11"/>
      <c r="AO46218" s="11"/>
    </row>
    <row r="46219" spans="2:41" x14ac:dyDescent="0.25">
      <c r="B46219" s="6"/>
      <c r="D46219" s="6"/>
      <c r="E46219" s="6"/>
      <c r="F46219" s="6"/>
      <c r="U46219" s="11"/>
      <c r="AO46219" s="11"/>
    </row>
    <row r="46220" spans="2:41" x14ac:dyDescent="0.25">
      <c r="B46220" s="6"/>
      <c r="D46220" s="6"/>
      <c r="E46220" s="6"/>
      <c r="F46220" s="6"/>
      <c r="U46220" s="11"/>
      <c r="AO46220" s="11"/>
    </row>
    <row r="46221" spans="2:41" x14ac:dyDescent="0.25">
      <c r="B46221" s="6"/>
      <c r="D46221" s="6"/>
      <c r="E46221" s="6"/>
      <c r="F46221" s="6"/>
      <c r="U46221" s="11"/>
      <c r="AO46221" s="11"/>
    </row>
    <row r="46222" spans="2:41" x14ac:dyDescent="0.25">
      <c r="B46222" s="6"/>
      <c r="D46222" s="6"/>
      <c r="E46222" s="6"/>
      <c r="F46222" s="6"/>
      <c r="U46222" s="11"/>
      <c r="AO46222" s="11"/>
    </row>
    <row r="46223" spans="2:41" x14ac:dyDescent="0.25">
      <c r="B46223" s="6"/>
      <c r="D46223" s="6"/>
      <c r="E46223" s="6"/>
      <c r="F46223" s="6"/>
      <c r="U46223" s="11"/>
      <c r="AO46223" s="11"/>
    </row>
    <row r="46224" spans="2:41" x14ac:dyDescent="0.25">
      <c r="B46224" s="6"/>
      <c r="D46224" s="6"/>
      <c r="E46224" s="6"/>
      <c r="F46224" s="6"/>
      <c r="U46224" s="11"/>
      <c r="AO46224" s="11"/>
    </row>
    <row r="46225" spans="2:41" x14ac:dyDescent="0.25">
      <c r="B46225" s="6"/>
      <c r="D46225" s="6"/>
      <c r="E46225" s="6"/>
      <c r="F46225" s="6"/>
      <c r="U46225" s="11"/>
      <c r="AO46225" s="11"/>
    </row>
    <row r="46226" spans="2:41" x14ac:dyDescent="0.25">
      <c r="B46226" s="6"/>
      <c r="D46226" s="6"/>
      <c r="E46226" s="6"/>
      <c r="F46226" s="6"/>
      <c r="U46226" s="11"/>
      <c r="AO46226" s="11"/>
    </row>
    <row r="46227" spans="2:41" x14ac:dyDescent="0.25">
      <c r="B46227" s="6"/>
      <c r="D46227" s="6"/>
      <c r="E46227" s="6"/>
      <c r="F46227" s="6"/>
      <c r="U46227" s="11"/>
      <c r="AO46227" s="11"/>
    </row>
    <row r="46228" spans="2:41" x14ac:dyDescent="0.25">
      <c r="B46228" s="6"/>
      <c r="D46228" s="6"/>
      <c r="E46228" s="6"/>
      <c r="F46228" s="6"/>
      <c r="U46228" s="11"/>
      <c r="AO46228" s="11"/>
    </row>
    <row r="46229" spans="2:41" x14ac:dyDescent="0.25">
      <c r="B46229" s="6"/>
      <c r="D46229" s="6"/>
      <c r="E46229" s="6"/>
      <c r="F46229" s="6"/>
      <c r="U46229" s="11"/>
      <c r="AO46229" s="11"/>
    </row>
    <row r="46230" spans="2:41" x14ac:dyDescent="0.25">
      <c r="B46230" s="6"/>
      <c r="D46230" s="6"/>
      <c r="E46230" s="6"/>
      <c r="F46230" s="6"/>
      <c r="U46230" s="11"/>
      <c r="AO46230" s="11"/>
    </row>
    <row r="46231" spans="2:41" x14ac:dyDescent="0.25">
      <c r="B46231" s="6"/>
      <c r="D46231" s="6"/>
      <c r="E46231" s="6"/>
      <c r="F46231" s="6"/>
      <c r="U46231" s="11"/>
      <c r="AO46231" s="11"/>
    </row>
    <row r="46232" spans="2:41" x14ac:dyDescent="0.25">
      <c r="B46232" s="6"/>
      <c r="D46232" s="6"/>
      <c r="E46232" s="6"/>
      <c r="F46232" s="6"/>
      <c r="U46232" s="11"/>
      <c r="AO46232" s="11"/>
    </row>
    <row r="46233" spans="2:41" x14ac:dyDescent="0.25">
      <c r="B46233" s="6"/>
      <c r="D46233" s="6"/>
      <c r="E46233" s="6"/>
      <c r="F46233" s="6"/>
      <c r="U46233" s="11"/>
      <c r="AO46233" s="11"/>
    </row>
    <row r="46234" spans="2:41" x14ac:dyDescent="0.25">
      <c r="B46234" s="6"/>
      <c r="D46234" s="6"/>
      <c r="E46234" s="6"/>
      <c r="F46234" s="6"/>
      <c r="U46234" s="11"/>
      <c r="AO46234" s="11"/>
    </row>
    <row r="46235" spans="2:41" x14ac:dyDescent="0.25">
      <c r="B46235" s="6"/>
      <c r="D46235" s="6"/>
      <c r="E46235" s="6"/>
      <c r="F46235" s="6"/>
      <c r="U46235" s="11"/>
      <c r="AO46235" s="11"/>
    </row>
    <row r="46236" spans="2:41" x14ac:dyDescent="0.25">
      <c r="B46236" s="6"/>
      <c r="D46236" s="6"/>
      <c r="E46236" s="6"/>
      <c r="F46236" s="6"/>
      <c r="U46236" s="11"/>
      <c r="AO46236" s="11"/>
    </row>
    <row r="46237" spans="2:41" x14ac:dyDescent="0.25">
      <c r="B46237" s="6"/>
      <c r="D46237" s="6"/>
      <c r="E46237" s="6"/>
      <c r="F46237" s="6"/>
      <c r="U46237" s="11"/>
      <c r="AO46237" s="11"/>
    </row>
    <row r="46238" spans="2:41" x14ac:dyDescent="0.25">
      <c r="B46238" s="6"/>
      <c r="D46238" s="6"/>
      <c r="E46238" s="6"/>
      <c r="F46238" s="6"/>
      <c r="U46238" s="11"/>
      <c r="AO46238" s="11"/>
    </row>
    <row r="46239" spans="2:41" x14ac:dyDescent="0.25">
      <c r="B46239" s="6"/>
      <c r="D46239" s="6"/>
      <c r="E46239" s="6"/>
      <c r="F46239" s="6"/>
      <c r="U46239" s="11"/>
      <c r="AO46239" s="11"/>
    </row>
    <row r="46240" spans="2:41" x14ac:dyDescent="0.25">
      <c r="B46240" s="6"/>
      <c r="D46240" s="6"/>
      <c r="E46240" s="6"/>
      <c r="F46240" s="6"/>
      <c r="U46240" s="11"/>
      <c r="AO46240" s="11"/>
    </row>
    <row r="46241" spans="2:41" x14ac:dyDescent="0.25">
      <c r="B46241" s="6"/>
      <c r="D46241" s="6"/>
      <c r="E46241" s="6"/>
      <c r="F46241" s="6"/>
      <c r="U46241" s="11"/>
      <c r="AO46241" s="11"/>
    </row>
    <row r="46242" spans="2:41" x14ac:dyDescent="0.25">
      <c r="B46242" s="6"/>
      <c r="D46242" s="6"/>
      <c r="E46242" s="6"/>
      <c r="F46242" s="6"/>
      <c r="U46242" s="11"/>
      <c r="AO46242" s="11"/>
    </row>
    <row r="46243" spans="2:41" x14ac:dyDescent="0.25">
      <c r="B46243" s="6"/>
      <c r="D46243" s="6"/>
      <c r="E46243" s="6"/>
      <c r="F46243" s="6"/>
      <c r="U46243" s="11"/>
      <c r="AO46243" s="11"/>
    </row>
    <row r="46244" spans="2:41" x14ac:dyDescent="0.25">
      <c r="B46244" s="6"/>
      <c r="D46244" s="6"/>
      <c r="E46244" s="6"/>
      <c r="F46244" s="6"/>
      <c r="U46244" s="11"/>
      <c r="AO46244" s="11"/>
    </row>
    <row r="46245" spans="2:41" x14ac:dyDescent="0.25">
      <c r="B46245" s="6"/>
      <c r="D46245" s="6"/>
      <c r="E46245" s="6"/>
      <c r="F46245" s="6"/>
      <c r="U46245" s="11"/>
      <c r="AO46245" s="11"/>
    </row>
    <row r="46246" spans="2:41" x14ac:dyDescent="0.25">
      <c r="B46246" s="6"/>
      <c r="D46246" s="6"/>
      <c r="E46246" s="6"/>
      <c r="F46246" s="6"/>
      <c r="U46246" s="11"/>
      <c r="AO46246" s="11"/>
    </row>
    <row r="46247" spans="2:41" x14ac:dyDescent="0.25">
      <c r="B46247" s="6"/>
      <c r="D46247" s="6"/>
      <c r="E46247" s="6"/>
      <c r="F46247" s="6"/>
      <c r="U46247" s="11"/>
      <c r="AO46247" s="11"/>
    </row>
    <row r="46248" spans="2:41" x14ac:dyDescent="0.25">
      <c r="B46248" s="6"/>
      <c r="D46248" s="6"/>
      <c r="E46248" s="6"/>
      <c r="F46248" s="6"/>
      <c r="U46248" s="11"/>
      <c r="AO46248" s="11"/>
    </row>
    <row r="46249" spans="2:41" x14ac:dyDescent="0.25">
      <c r="B46249" s="6"/>
      <c r="D46249" s="6"/>
      <c r="E46249" s="6"/>
      <c r="F46249" s="6"/>
      <c r="U46249" s="11"/>
      <c r="AO46249" s="11"/>
    </row>
    <row r="46250" spans="2:41" x14ac:dyDescent="0.25">
      <c r="B46250" s="6"/>
      <c r="D46250" s="6"/>
      <c r="E46250" s="6"/>
      <c r="F46250" s="6"/>
      <c r="U46250" s="11"/>
      <c r="AO46250" s="11"/>
    </row>
    <row r="46251" spans="2:41" x14ac:dyDescent="0.25">
      <c r="B46251" s="6"/>
      <c r="D46251" s="6"/>
      <c r="E46251" s="6"/>
      <c r="F46251" s="6"/>
      <c r="U46251" s="11"/>
      <c r="AO46251" s="11"/>
    </row>
    <row r="46252" spans="2:41" x14ac:dyDescent="0.25">
      <c r="B46252" s="6"/>
      <c r="D46252" s="6"/>
      <c r="E46252" s="6"/>
      <c r="F46252" s="6"/>
      <c r="U46252" s="11"/>
      <c r="AO46252" s="11"/>
    </row>
    <row r="46253" spans="2:41" x14ac:dyDescent="0.25">
      <c r="B46253" s="6"/>
      <c r="D46253" s="6"/>
      <c r="E46253" s="6"/>
      <c r="F46253" s="6"/>
      <c r="U46253" s="11"/>
      <c r="AO46253" s="11"/>
    </row>
    <row r="46254" spans="2:41" x14ac:dyDescent="0.25">
      <c r="B46254" s="6"/>
      <c r="D46254" s="6"/>
      <c r="E46254" s="6"/>
      <c r="F46254" s="6"/>
      <c r="U46254" s="11"/>
      <c r="AO46254" s="11"/>
    </row>
    <row r="46255" spans="2:41" x14ac:dyDescent="0.25">
      <c r="B46255" s="6"/>
      <c r="D46255" s="6"/>
      <c r="E46255" s="6"/>
      <c r="F46255" s="6"/>
      <c r="U46255" s="11"/>
      <c r="AO46255" s="11"/>
    </row>
    <row r="46256" spans="2:41" x14ac:dyDescent="0.25">
      <c r="B46256" s="6"/>
      <c r="D46256" s="6"/>
      <c r="E46256" s="6"/>
      <c r="F46256" s="6"/>
      <c r="U46256" s="11"/>
      <c r="AO46256" s="11"/>
    </row>
    <row r="46257" spans="2:41" x14ac:dyDescent="0.25">
      <c r="B46257" s="6"/>
      <c r="D46257" s="6"/>
      <c r="E46257" s="6"/>
      <c r="F46257" s="6"/>
      <c r="U46257" s="11"/>
      <c r="AO46257" s="11"/>
    </row>
    <row r="46258" spans="2:41" x14ac:dyDescent="0.25">
      <c r="B46258" s="6"/>
      <c r="D46258" s="6"/>
      <c r="E46258" s="6"/>
      <c r="F46258" s="6"/>
      <c r="U46258" s="11"/>
      <c r="AO46258" s="11"/>
    </row>
    <row r="46259" spans="2:41" x14ac:dyDescent="0.25">
      <c r="B46259" s="6"/>
      <c r="D46259" s="6"/>
      <c r="E46259" s="6"/>
      <c r="F46259" s="6"/>
      <c r="U46259" s="11"/>
      <c r="AO46259" s="11"/>
    </row>
    <row r="46260" spans="2:41" x14ac:dyDescent="0.25">
      <c r="B46260" s="6"/>
      <c r="D46260" s="6"/>
      <c r="E46260" s="6"/>
      <c r="F46260" s="6"/>
      <c r="U46260" s="11"/>
      <c r="AO46260" s="11"/>
    </row>
    <row r="46261" spans="2:41" x14ac:dyDescent="0.25">
      <c r="B46261" s="6"/>
      <c r="D46261" s="6"/>
      <c r="E46261" s="6"/>
      <c r="F46261" s="6"/>
      <c r="U46261" s="11"/>
      <c r="AO46261" s="11"/>
    </row>
    <row r="46262" spans="2:41" x14ac:dyDescent="0.25">
      <c r="B46262" s="6"/>
      <c r="D46262" s="6"/>
      <c r="E46262" s="6"/>
      <c r="F46262" s="6"/>
      <c r="U46262" s="11"/>
      <c r="AO46262" s="11"/>
    </row>
    <row r="46263" spans="2:41" x14ac:dyDescent="0.25">
      <c r="B46263" s="6"/>
      <c r="D46263" s="6"/>
      <c r="E46263" s="6"/>
      <c r="F46263" s="6"/>
      <c r="U46263" s="11"/>
      <c r="AO46263" s="11"/>
    </row>
    <row r="46264" spans="2:41" x14ac:dyDescent="0.25">
      <c r="B46264" s="6"/>
      <c r="D46264" s="6"/>
      <c r="E46264" s="6"/>
      <c r="F46264" s="6"/>
      <c r="U46264" s="11"/>
      <c r="AO46264" s="11"/>
    </row>
    <row r="46265" spans="2:41" x14ac:dyDescent="0.25">
      <c r="B46265" s="6"/>
      <c r="D46265" s="6"/>
      <c r="E46265" s="6"/>
      <c r="F46265" s="6"/>
      <c r="U46265" s="11"/>
      <c r="AO46265" s="11"/>
    </row>
    <row r="46266" spans="2:41" x14ac:dyDescent="0.25">
      <c r="B46266" s="6"/>
      <c r="D46266" s="6"/>
      <c r="E46266" s="6"/>
      <c r="F46266" s="6"/>
      <c r="U46266" s="11"/>
      <c r="AO46266" s="11"/>
    </row>
    <row r="46267" spans="2:41" x14ac:dyDescent="0.25">
      <c r="B46267" s="6"/>
      <c r="D46267" s="6"/>
      <c r="E46267" s="6"/>
      <c r="F46267" s="6"/>
      <c r="U46267" s="11"/>
      <c r="AO46267" s="11"/>
    </row>
    <row r="46268" spans="2:41" x14ac:dyDescent="0.25">
      <c r="B46268" s="6"/>
      <c r="D46268" s="6"/>
      <c r="E46268" s="6"/>
      <c r="F46268" s="6"/>
      <c r="U46268" s="11"/>
      <c r="AO46268" s="11"/>
    </row>
    <row r="46269" spans="2:41" x14ac:dyDescent="0.25">
      <c r="B46269" s="6"/>
      <c r="D46269" s="6"/>
      <c r="E46269" s="6"/>
      <c r="F46269" s="6"/>
      <c r="U46269" s="11"/>
      <c r="AO46269" s="11"/>
    </row>
    <row r="46270" spans="2:41" x14ac:dyDescent="0.25">
      <c r="B46270" s="6"/>
      <c r="D46270" s="6"/>
      <c r="E46270" s="6"/>
      <c r="F46270" s="6"/>
      <c r="U46270" s="11"/>
      <c r="AO46270" s="11"/>
    </row>
    <row r="46271" spans="2:41" x14ac:dyDescent="0.25">
      <c r="B46271" s="6"/>
      <c r="D46271" s="6"/>
      <c r="E46271" s="6"/>
      <c r="F46271" s="6"/>
      <c r="U46271" s="11"/>
      <c r="AO46271" s="11"/>
    </row>
    <row r="46272" spans="2:41" x14ac:dyDescent="0.25">
      <c r="B46272" s="6"/>
      <c r="D46272" s="6"/>
      <c r="E46272" s="6"/>
      <c r="F46272" s="6"/>
      <c r="U46272" s="11"/>
      <c r="AO46272" s="11"/>
    </row>
    <row r="46273" spans="2:41" x14ac:dyDescent="0.25">
      <c r="B46273" s="6"/>
      <c r="D46273" s="6"/>
      <c r="E46273" s="6"/>
      <c r="F46273" s="6"/>
      <c r="U46273" s="11"/>
      <c r="AO46273" s="11"/>
    </row>
    <row r="46274" spans="2:41" x14ac:dyDescent="0.25">
      <c r="B46274" s="6"/>
      <c r="D46274" s="6"/>
      <c r="E46274" s="6"/>
      <c r="F46274" s="6"/>
      <c r="U46274" s="11"/>
      <c r="AO46274" s="11"/>
    </row>
    <row r="46275" spans="2:41" x14ac:dyDescent="0.25">
      <c r="B46275" s="6"/>
      <c r="D46275" s="6"/>
      <c r="E46275" s="6"/>
      <c r="F46275" s="6"/>
      <c r="U46275" s="11"/>
      <c r="AO46275" s="11"/>
    </row>
    <row r="46276" spans="2:41" x14ac:dyDescent="0.25">
      <c r="B46276" s="6"/>
      <c r="D46276" s="6"/>
      <c r="E46276" s="6"/>
      <c r="F46276" s="6"/>
      <c r="U46276" s="11"/>
      <c r="AO46276" s="11"/>
    </row>
    <row r="46277" spans="2:41" x14ac:dyDescent="0.25">
      <c r="B46277" s="6"/>
      <c r="D46277" s="6"/>
      <c r="E46277" s="6"/>
      <c r="F46277" s="6"/>
      <c r="U46277" s="11"/>
      <c r="AO46277" s="11"/>
    </row>
    <row r="46278" spans="2:41" x14ac:dyDescent="0.25">
      <c r="B46278" s="6"/>
      <c r="D46278" s="6"/>
      <c r="E46278" s="6"/>
      <c r="F46278" s="6"/>
      <c r="U46278" s="11"/>
      <c r="AO46278" s="11"/>
    </row>
    <row r="46279" spans="2:41" x14ac:dyDescent="0.25">
      <c r="B46279" s="6"/>
      <c r="D46279" s="6"/>
      <c r="E46279" s="6"/>
      <c r="F46279" s="6"/>
      <c r="U46279" s="11"/>
      <c r="AO46279" s="11"/>
    </row>
    <row r="46280" spans="2:41" x14ac:dyDescent="0.25">
      <c r="B46280" s="6"/>
      <c r="D46280" s="6"/>
      <c r="E46280" s="6"/>
      <c r="F46280" s="6"/>
      <c r="U46280" s="11"/>
      <c r="AO46280" s="11"/>
    </row>
    <row r="46281" spans="2:41" x14ac:dyDescent="0.25">
      <c r="B46281" s="6"/>
      <c r="D46281" s="6"/>
      <c r="E46281" s="6"/>
      <c r="F46281" s="6"/>
      <c r="U46281" s="11"/>
      <c r="AO46281" s="11"/>
    </row>
    <row r="46282" spans="2:41" x14ac:dyDescent="0.25">
      <c r="B46282" s="6"/>
      <c r="D46282" s="6"/>
      <c r="E46282" s="6"/>
      <c r="F46282" s="6"/>
      <c r="U46282" s="11"/>
      <c r="AO46282" s="11"/>
    </row>
    <row r="46283" spans="2:41" x14ac:dyDescent="0.25">
      <c r="B46283" s="6"/>
      <c r="D46283" s="6"/>
      <c r="E46283" s="6"/>
      <c r="F46283" s="6"/>
      <c r="U46283" s="11"/>
      <c r="AO46283" s="11"/>
    </row>
    <row r="46284" spans="2:41" x14ac:dyDescent="0.25">
      <c r="B46284" s="6"/>
      <c r="D46284" s="6"/>
      <c r="E46284" s="6"/>
      <c r="F46284" s="6"/>
      <c r="U46284" s="11"/>
      <c r="AO46284" s="11"/>
    </row>
    <row r="46285" spans="2:41" x14ac:dyDescent="0.25">
      <c r="B46285" s="6"/>
      <c r="D46285" s="6"/>
      <c r="E46285" s="6"/>
      <c r="F46285" s="6"/>
      <c r="U46285" s="11"/>
      <c r="AO46285" s="11"/>
    </row>
    <row r="46286" spans="2:41" x14ac:dyDescent="0.25">
      <c r="B46286" s="6"/>
      <c r="D46286" s="6"/>
      <c r="E46286" s="6"/>
      <c r="F46286" s="6"/>
      <c r="U46286" s="11"/>
      <c r="AO46286" s="11"/>
    </row>
    <row r="46287" spans="2:41" x14ac:dyDescent="0.25">
      <c r="B46287" s="6"/>
      <c r="D46287" s="6"/>
      <c r="E46287" s="6"/>
      <c r="F46287" s="6"/>
      <c r="U46287" s="11"/>
      <c r="AO46287" s="11"/>
    </row>
    <row r="46288" spans="2:41" x14ac:dyDescent="0.25">
      <c r="B46288" s="6"/>
      <c r="D46288" s="6"/>
      <c r="E46288" s="6"/>
      <c r="F46288" s="6"/>
      <c r="U46288" s="11"/>
      <c r="AO46288" s="11"/>
    </row>
    <row r="46289" spans="2:41" x14ac:dyDescent="0.25">
      <c r="B46289" s="6"/>
      <c r="D46289" s="6"/>
      <c r="E46289" s="6"/>
      <c r="F46289" s="6"/>
      <c r="U46289" s="11"/>
      <c r="AO46289" s="11"/>
    </row>
    <row r="46290" spans="2:41" x14ac:dyDescent="0.25">
      <c r="B46290" s="6"/>
      <c r="D46290" s="6"/>
      <c r="E46290" s="6"/>
      <c r="F46290" s="6"/>
      <c r="U46290" s="11"/>
      <c r="AO46290" s="11"/>
    </row>
    <row r="46291" spans="2:41" x14ac:dyDescent="0.25">
      <c r="B46291" s="6"/>
      <c r="D46291" s="6"/>
      <c r="E46291" s="6"/>
      <c r="F46291" s="6"/>
      <c r="U46291" s="11"/>
      <c r="AO46291" s="11"/>
    </row>
    <row r="46292" spans="2:41" x14ac:dyDescent="0.25">
      <c r="B46292" s="6"/>
      <c r="D46292" s="6"/>
      <c r="E46292" s="6"/>
      <c r="F46292" s="6"/>
      <c r="U46292" s="11"/>
      <c r="AO46292" s="11"/>
    </row>
    <row r="46293" spans="2:41" x14ac:dyDescent="0.25">
      <c r="B46293" s="6"/>
      <c r="D46293" s="6"/>
      <c r="E46293" s="6"/>
      <c r="F46293" s="6"/>
      <c r="U46293" s="11"/>
      <c r="AO46293" s="11"/>
    </row>
    <row r="46294" spans="2:41" x14ac:dyDescent="0.25">
      <c r="B46294" s="6"/>
      <c r="D46294" s="6"/>
      <c r="E46294" s="6"/>
      <c r="F46294" s="6"/>
      <c r="U46294" s="11"/>
      <c r="AO46294" s="11"/>
    </row>
    <row r="46295" spans="2:41" x14ac:dyDescent="0.25">
      <c r="B46295" s="6"/>
      <c r="D46295" s="6"/>
      <c r="E46295" s="6"/>
      <c r="F46295" s="6"/>
      <c r="U46295" s="11"/>
      <c r="AO46295" s="11"/>
    </row>
    <row r="46296" spans="2:41" x14ac:dyDescent="0.25">
      <c r="B46296" s="6"/>
      <c r="D46296" s="6"/>
      <c r="E46296" s="6"/>
      <c r="F46296" s="6"/>
      <c r="U46296" s="11"/>
      <c r="AO46296" s="11"/>
    </row>
    <row r="46297" spans="2:41" x14ac:dyDescent="0.25">
      <c r="B46297" s="6"/>
      <c r="D46297" s="6"/>
      <c r="E46297" s="6"/>
      <c r="F46297" s="6"/>
      <c r="U46297" s="11"/>
      <c r="AO46297" s="11"/>
    </row>
    <row r="46298" spans="2:41" x14ac:dyDescent="0.25">
      <c r="B46298" s="6"/>
      <c r="D46298" s="6"/>
      <c r="E46298" s="6"/>
      <c r="F46298" s="6"/>
      <c r="U46298" s="11"/>
      <c r="AO46298" s="11"/>
    </row>
    <row r="46299" spans="2:41" x14ac:dyDescent="0.25">
      <c r="B46299" s="6"/>
      <c r="D46299" s="6"/>
      <c r="E46299" s="6"/>
      <c r="F46299" s="6"/>
      <c r="U46299" s="11"/>
      <c r="AO46299" s="11"/>
    </row>
    <row r="46300" spans="2:41" x14ac:dyDescent="0.25">
      <c r="B46300" s="6"/>
      <c r="D46300" s="6"/>
      <c r="E46300" s="6"/>
      <c r="F46300" s="6"/>
      <c r="U46300" s="11"/>
      <c r="AO46300" s="11"/>
    </row>
    <row r="46301" spans="2:41" x14ac:dyDescent="0.25">
      <c r="B46301" s="6"/>
      <c r="D46301" s="6"/>
      <c r="E46301" s="6"/>
      <c r="F46301" s="6"/>
      <c r="U46301" s="11"/>
      <c r="AO46301" s="11"/>
    </row>
    <row r="46302" spans="2:41" x14ac:dyDescent="0.25">
      <c r="B46302" s="6"/>
      <c r="D46302" s="6"/>
      <c r="E46302" s="6"/>
      <c r="F46302" s="6"/>
      <c r="U46302" s="11"/>
      <c r="AO46302" s="11"/>
    </row>
    <row r="46303" spans="2:41" x14ac:dyDescent="0.25">
      <c r="B46303" s="6"/>
      <c r="D46303" s="6"/>
      <c r="E46303" s="6"/>
      <c r="F46303" s="6"/>
      <c r="U46303" s="11"/>
      <c r="AO46303" s="11"/>
    </row>
    <row r="46304" spans="2:41" x14ac:dyDescent="0.25">
      <c r="B46304" s="6"/>
      <c r="D46304" s="6"/>
      <c r="E46304" s="6"/>
      <c r="F46304" s="6"/>
      <c r="U46304" s="11"/>
      <c r="AO46304" s="11"/>
    </row>
    <row r="46305" spans="2:41" x14ac:dyDescent="0.25">
      <c r="B46305" s="6"/>
      <c r="D46305" s="6"/>
      <c r="E46305" s="6"/>
      <c r="F46305" s="6"/>
      <c r="U46305" s="11"/>
      <c r="AO46305" s="11"/>
    </row>
    <row r="46306" spans="2:41" x14ac:dyDescent="0.25">
      <c r="B46306" s="6"/>
      <c r="D46306" s="6"/>
      <c r="E46306" s="6"/>
      <c r="F46306" s="6"/>
      <c r="U46306" s="11"/>
      <c r="AO46306" s="11"/>
    </row>
    <row r="46307" spans="2:41" x14ac:dyDescent="0.25">
      <c r="B46307" s="6"/>
      <c r="D46307" s="6"/>
      <c r="E46307" s="6"/>
      <c r="F46307" s="6"/>
      <c r="U46307" s="11"/>
      <c r="AO46307" s="11"/>
    </row>
    <row r="46308" spans="2:41" x14ac:dyDescent="0.25">
      <c r="B46308" s="6"/>
      <c r="D46308" s="6"/>
      <c r="E46308" s="6"/>
      <c r="F46308" s="6"/>
      <c r="U46308" s="11"/>
      <c r="AO46308" s="11"/>
    </row>
    <row r="46309" spans="2:41" x14ac:dyDescent="0.25">
      <c r="B46309" s="6"/>
      <c r="D46309" s="6"/>
      <c r="E46309" s="6"/>
      <c r="F46309" s="6"/>
      <c r="U46309" s="11"/>
      <c r="AO46309" s="11"/>
    </row>
    <row r="46310" spans="2:41" x14ac:dyDescent="0.25">
      <c r="B46310" s="6"/>
      <c r="D46310" s="6"/>
      <c r="E46310" s="6"/>
      <c r="F46310" s="6"/>
      <c r="U46310" s="11"/>
      <c r="AO46310" s="11"/>
    </row>
    <row r="46311" spans="2:41" x14ac:dyDescent="0.25">
      <c r="B46311" s="6"/>
      <c r="D46311" s="6"/>
      <c r="E46311" s="6"/>
      <c r="F46311" s="6"/>
      <c r="U46311" s="11"/>
      <c r="AO46311" s="11"/>
    </row>
    <row r="46312" spans="2:41" x14ac:dyDescent="0.25">
      <c r="B46312" s="6"/>
      <c r="D46312" s="6"/>
      <c r="E46312" s="6"/>
      <c r="F46312" s="6"/>
      <c r="U46312" s="11"/>
      <c r="AO46312" s="11"/>
    </row>
    <row r="46313" spans="2:41" x14ac:dyDescent="0.25">
      <c r="B46313" s="6"/>
      <c r="D46313" s="6"/>
      <c r="E46313" s="6"/>
      <c r="F46313" s="6"/>
      <c r="U46313" s="11"/>
      <c r="AO46313" s="11"/>
    </row>
    <row r="46314" spans="2:41" x14ac:dyDescent="0.25">
      <c r="B46314" s="6"/>
      <c r="D46314" s="6"/>
      <c r="E46314" s="6"/>
      <c r="F46314" s="6"/>
      <c r="U46314" s="11"/>
      <c r="AO46314" s="11"/>
    </row>
    <row r="46315" spans="2:41" x14ac:dyDescent="0.25">
      <c r="B46315" s="6"/>
      <c r="D46315" s="6"/>
      <c r="E46315" s="6"/>
      <c r="F46315" s="6"/>
      <c r="U46315" s="11"/>
      <c r="AO46315" s="11"/>
    </row>
    <row r="46316" spans="2:41" x14ac:dyDescent="0.25">
      <c r="B46316" s="6"/>
      <c r="D46316" s="6"/>
      <c r="E46316" s="6"/>
      <c r="F46316" s="6"/>
      <c r="U46316" s="11"/>
      <c r="AO46316" s="11"/>
    </row>
    <row r="46317" spans="2:41" x14ac:dyDescent="0.25">
      <c r="B46317" s="6"/>
      <c r="D46317" s="6"/>
      <c r="E46317" s="6"/>
      <c r="F46317" s="6"/>
      <c r="U46317" s="11"/>
      <c r="AO46317" s="11"/>
    </row>
    <row r="46318" spans="2:41" x14ac:dyDescent="0.25">
      <c r="B46318" s="6"/>
      <c r="D46318" s="6"/>
      <c r="E46318" s="6"/>
      <c r="F46318" s="6"/>
      <c r="U46318" s="11"/>
      <c r="AO46318" s="11"/>
    </row>
    <row r="46319" spans="2:41" x14ac:dyDescent="0.25">
      <c r="B46319" s="6"/>
      <c r="D46319" s="6"/>
      <c r="E46319" s="6"/>
      <c r="F46319" s="6"/>
      <c r="U46319" s="11"/>
      <c r="AO46319" s="11"/>
    </row>
    <row r="46320" spans="2:41" x14ac:dyDescent="0.25">
      <c r="B46320" s="6"/>
      <c r="D46320" s="6"/>
      <c r="E46320" s="6"/>
      <c r="F46320" s="6"/>
      <c r="U46320" s="11"/>
      <c r="AO46320" s="11"/>
    </row>
    <row r="46321" spans="2:41" x14ac:dyDescent="0.25">
      <c r="B46321" s="6"/>
      <c r="D46321" s="6"/>
      <c r="E46321" s="6"/>
      <c r="F46321" s="6"/>
      <c r="U46321" s="11"/>
      <c r="AO46321" s="11"/>
    </row>
    <row r="46322" spans="2:41" x14ac:dyDescent="0.25">
      <c r="B46322" s="6"/>
      <c r="D46322" s="6"/>
      <c r="E46322" s="6"/>
      <c r="F46322" s="6"/>
      <c r="U46322" s="11"/>
      <c r="AO46322" s="11"/>
    </row>
    <row r="46323" spans="2:41" x14ac:dyDescent="0.25">
      <c r="B46323" s="6"/>
      <c r="D46323" s="6"/>
      <c r="E46323" s="6"/>
      <c r="F46323" s="6"/>
      <c r="U46323" s="11"/>
      <c r="AO46323" s="11"/>
    </row>
    <row r="46324" spans="2:41" x14ac:dyDescent="0.25">
      <c r="B46324" s="6"/>
      <c r="D46324" s="6"/>
      <c r="E46324" s="6"/>
      <c r="F46324" s="6"/>
      <c r="U46324" s="11"/>
      <c r="AO46324" s="11"/>
    </row>
    <row r="46325" spans="2:41" x14ac:dyDescent="0.25">
      <c r="B46325" s="6"/>
      <c r="D46325" s="6"/>
      <c r="E46325" s="6"/>
      <c r="F46325" s="6"/>
      <c r="U46325" s="11"/>
      <c r="AO46325" s="11"/>
    </row>
    <row r="46326" spans="2:41" x14ac:dyDescent="0.25">
      <c r="B46326" s="6"/>
      <c r="D46326" s="6"/>
      <c r="E46326" s="6"/>
      <c r="F46326" s="6"/>
      <c r="U46326" s="11"/>
      <c r="AO46326" s="11"/>
    </row>
    <row r="46327" spans="2:41" x14ac:dyDescent="0.25">
      <c r="B46327" s="6"/>
      <c r="D46327" s="6"/>
      <c r="E46327" s="6"/>
      <c r="F46327" s="6"/>
      <c r="U46327" s="11"/>
      <c r="AO46327" s="11"/>
    </row>
    <row r="46328" spans="2:41" x14ac:dyDescent="0.25">
      <c r="B46328" s="6"/>
      <c r="D46328" s="6"/>
      <c r="E46328" s="6"/>
      <c r="F46328" s="6"/>
      <c r="U46328" s="11"/>
      <c r="AO46328" s="11"/>
    </row>
    <row r="46329" spans="2:41" x14ac:dyDescent="0.25">
      <c r="B46329" s="6"/>
      <c r="D46329" s="6"/>
      <c r="E46329" s="6"/>
      <c r="F46329" s="6"/>
      <c r="U46329" s="11"/>
      <c r="AO46329" s="11"/>
    </row>
    <row r="46330" spans="2:41" x14ac:dyDescent="0.25">
      <c r="B46330" s="6"/>
      <c r="D46330" s="6"/>
      <c r="E46330" s="6"/>
      <c r="F46330" s="6"/>
      <c r="U46330" s="11"/>
      <c r="AO46330" s="11"/>
    </row>
    <row r="46331" spans="2:41" x14ac:dyDescent="0.25">
      <c r="B46331" s="6"/>
      <c r="D46331" s="6"/>
      <c r="E46331" s="6"/>
      <c r="F46331" s="6"/>
      <c r="U46331" s="11"/>
      <c r="AO46331" s="11"/>
    </row>
    <row r="46332" spans="2:41" x14ac:dyDescent="0.25">
      <c r="B46332" s="6"/>
      <c r="D46332" s="6"/>
      <c r="E46332" s="6"/>
      <c r="F46332" s="6"/>
      <c r="U46332" s="11"/>
      <c r="AO46332" s="11"/>
    </row>
    <row r="46333" spans="2:41" x14ac:dyDescent="0.25">
      <c r="B46333" s="6"/>
      <c r="D46333" s="6"/>
      <c r="E46333" s="6"/>
      <c r="F46333" s="6"/>
      <c r="U46333" s="11"/>
      <c r="AO46333" s="11"/>
    </row>
    <row r="46334" spans="2:41" x14ac:dyDescent="0.25">
      <c r="B46334" s="6"/>
      <c r="D46334" s="6"/>
      <c r="E46334" s="6"/>
      <c r="F46334" s="6"/>
      <c r="U46334" s="11"/>
      <c r="AO46334" s="11"/>
    </row>
    <row r="46335" spans="2:41" x14ac:dyDescent="0.25">
      <c r="B46335" s="6"/>
      <c r="D46335" s="6"/>
      <c r="E46335" s="6"/>
      <c r="F46335" s="6"/>
      <c r="U46335" s="11"/>
      <c r="AO46335" s="11"/>
    </row>
    <row r="46336" spans="2:41" x14ac:dyDescent="0.25">
      <c r="B46336" s="6"/>
      <c r="D46336" s="6"/>
      <c r="E46336" s="6"/>
      <c r="F46336" s="6"/>
      <c r="U46336" s="11"/>
      <c r="AO46336" s="11"/>
    </row>
    <row r="46337" spans="2:41" x14ac:dyDescent="0.25">
      <c r="B46337" s="6"/>
      <c r="D46337" s="6"/>
      <c r="E46337" s="6"/>
      <c r="F46337" s="6"/>
      <c r="U46337" s="11"/>
      <c r="AO46337" s="11"/>
    </row>
    <row r="46338" spans="2:41" x14ac:dyDescent="0.25">
      <c r="B46338" s="6"/>
      <c r="D46338" s="6"/>
      <c r="E46338" s="6"/>
      <c r="F46338" s="6"/>
      <c r="U46338" s="11"/>
      <c r="AO46338" s="11"/>
    </row>
    <row r="46339" spans="2:41" x14ac:dyDescent="0.25">
      <c r="B46339" s="6"/>
      <c r="D46339" s="6"/>
      <c r="E46339" s="6"/>
      <c r="F46339" s="6"/>
      <c r="U46339" s="11"/>
      <c r="AO46339" s="11"/>
    </row>
    <row r="46340" spans="2:41" x14ac:dyDescent="0.25">
      <c r="B46340" s="6"/>
      <c r="D46340" s="6"/>
      <c r="E46340" s="6"/>
      <c r="F46340" s="6"/>
      <c r="U46340" s="11"/>
      <c r="AO46340" s="11"/>
    </row>
    <row r="46341" spans="2:41" x14ac:dyDescent="0.25">
      <c r="B46341" s="6"/>
      <c r="D46341" s="6"/>
      <c r="E46341" s="6"/>
      <c r="F46341" s="6"/>
      <c r="U46341" s="11"/>
      <c r="AO46341" s="11"/>
    </row>
    <row r="46342" spans="2:41" x14ac:dyDescent="0.25">
      <c r="B46342" s="6"/>
      <c r="D46342" s="6"/>
      <c r="E46342" s="6"/>
      <c r="F46342" s="6"/>
      <c r="U46342" s="11"/>
      <c r="AO46342" s="11"/>
    </row>
    <row r="46343" spans="2:41" x14ac:dyDescent="0.25">
      <c r="B46343" s="6"/>
      <c r="D46343" s="6"/>
      <c r="E46343" s="6"/>
      <c r="F46343" s="6"/>
      <c r="U46343" s="11"/>
      <c r="AO46343" s="11"/>
    </row>
    <row r="46344" spans="2:41" x14ac:dyDescent="0.25">
      <c r="B46344" s="6"/>
      <c r="D46344" s="6"/>
      <c r="E46344" s="6"/>
      <c r="F46344" s="6"/>
      <c r="U46344" s="11"/>
      <c r="AO46344" s="11"/>
    </row>
    <row r="46345" spans="2:41" x14ac:dyDescent="0.25">
      <c r="B46345" s="6"/>
      <c r="D46345" s="6"/>
      <c r="E46345" s="6"/>
      <c r="F46345" s="6"/>
      <c r="U46345" s="11"/>
      <c r="AO46345" s="11"/>
    </row>
    <row r="46346" spans="2:41" x14ac:dyDescent="0.25">
      <c r="B46346" s="6"/>
      <c r="D46346" s="6"/>
      <c r="E46346" s="6"/>
      <c r="F46346" s="6"/>
      <c r="U46346" s="11"/>
      <c r="AO46346" s="11"/>
    </row>
    <row r="46347" spans="2:41" x14ac:dyDescent="0.25">
      <c r="B46347" s="6"/>
      <c r="D46347" s="6"/>
      <c r="E46347" s="6"/>
      <c r="F46347" s="6"/>
      <c r="U46347" s="11"/>
      <c r="AO46347" s="11"/>
    </row>
    <row r="46348" spans="2:41" x14ac:dyDescent="0.25">
      <c r="B46348" s="6"/>
      <c r="D46348" s="6"/>
      <c r="E46348" s="6"/>
      <c r="F46348" s="6"/>
      <c r="U46348" s="11"/>
      <c r="AO46348" s="11"/>
    </row>
    <row r="46349" spans="2:41" x14ac:dyDescent="0.25">
      <c r="B46349" s="6"/>
      <c r="D46349" s="6"/>
      <c r="E46349" s="6"/>
      <c r="F46349" s="6"/>
      <c r="U46349" s="11"/>
      <c r="AO46349" s="11"/>
    </row>
    <row r="46350" spans="2:41" x14ac:dyDescent="0.25">
      <c r="B46350" s="6"/>
      <c r="D46350" s="6"/>
      <c r="E46350" s="6"/>
      <c r="F46350" s="6"/>
      <c r="U46350" s="11"/>
      <c r="AO46350" s="11"/>
    </row>
    <row r="46351" spans="2:41" x14ac:dyDescent="0.25">
      <c r="B46351" s="6"/>
      <c r="D46351" s="6"/>
      <c r="E46351" s="6"/>
      <c r="F46351" s="6"/>
      <c r="U46351" s="11"/>
      <c r="AO46351" s="11"/>
    </row>
    <row r="46352" spans="2:41" x14ac:dyDescent="0.25">
      <c r="B46352" s="6"/>
      <c r="D46352" s="6"/>
      <c r="E46352" s="6"/>
      <c r="F46352" s="6"/>
      <c r="U46352" s="11"/>
      <c r="AO46352" s="11"/>
    </row>
    <row r="46353" spans="2:41" x14ac:dyDescent="0.25">
      <c r="B46353" s="6"/>
      <c r="D46353" s="6"/>
      <c r="E46353" s="6"/>
      <c r="F46353" s="6"/>
      <c r="U46353" s="11"/>
      <c r="AO46353" s="11"/>
    </row>
    <row r="46354" spans="2:41" x14ac:dyDescent="0.25">
      <c r="B46354" s="6"/>
      <c r="D46354" s="6"/>
      <c r="E46354" s="6"/>
      <c r="F46354" s="6"/>
      <c r="U46354" s="11"/>
      <c r="AO46354" s="11"/>
    </row>
    <row r="46355" spans="2:41" x14ac:dyDescent="0.25">
      <c r="B46355" s="6"/>
      <c r="D46355" s="6"/>
      <c r="E46355" s="6"/>
      <c r="F46355" s="6"/>
      <c r="U46355" s="11"/>
      <c r="AO46355" s="11"/>
    </row>
    <row r="46356" spans="2:41" x14ac:dyDescent="0.25">
      <c r="B46356" s="6"/>
      <c r="D46356" s="6"/>
      <c r="E46356" s="6"/>
      <c r="F46356" s="6"/>
      <c r="U46356" s="11"/>
      <c r="AO46356" s="11"/>
    </row>
    <row r="46357" spans="2:41" x14ac:dyDescent="0.25">
      <c r="B46357" s="6"/>
      <c r="D46357" s="6"/>
      <c r="E46357" s="6"/>
      <c r="F46357" s="6"/>
      <c r="U46357" s="11"/>
      <c r="AO46357" s="11"/>
    </row>
    <row r="46358" spans="2:41" x14ac:dyDescent="0.25">
      <c r="B46358" s="6"/>
      <c r="D46358" s="6"/>
      <c r="E46358" s="6"/>
      <c r="F46358" s="6"/>
      <c r="U46358" s="11"/>
      <c r="AO46358" s="11"/>
    </row>
    <row r="46359" spans="2:41" x14ac:dyDescent="0.25">
      <c r="B46359" s="6"/>
      <c r="D46359" s="6"/>
      <c r="E46359" s="6"/>
      <c r="F46359" s="6"/>
      <c r="U46359" s="11"/>
      <c r="AO46359" s="11"/>
    </row>
    <row r="46360" spans="2:41" x14ac:dyDescent="0.25">
      <c r="B46360" s="6"/>
      <c r="D46360" s="6"/>
      <c r="E46360" s="6"/>
      <c r="F46360" s="6"/>
      <c r="U46360" s="11"/>
      <c r="AO46360" s="11"/>
    </row>
    <row r="46361" spans="2:41" x14ac:dyDescent="0.25">
      <c r="B46361" s="6"/>
      <c r="D46361" s="6"/>
      <c r="E46361" s="6"/>
      <c r="F46361" s="6"/>
      <c r="U46361" s="11"/>
      <c r="AO46361" s="11"/>
    </row>
    <row r="46362" spans="2:41" x14ac:dyDescent="0.25">
      <c r="B46362" s="6"/>
      <c r="D46362" s="6"/>
      <c r="E46362" s="6"/>
      <c r="F46362" s="6"/>
      <c r="U46362" s="11"/>
      <c r="AO46362" s="11"/>
    </row>
    <row r="46363" spans="2:41" x14ac:dyDescent="0.25">
      <c r="B46363" s="6"/>
      <c r="D46363" s="6"/>
      <c r="E46363" s="6"/>
      <c r="F46363" s="6"/>
      <c r="U46363" s="11"/>
      <c r="AO46363" s="11"/>
    </row>
    <row r="46364" spans="2:41" x14ac:dyDescent="0.25">
      <c r="B46364" s="6"/>
      <c r="D46364" s="6"/>
      <c r="E46364" s="6"/>
      <c r="F46364" s="6"/>
      <c r="U46364" s="11"/>
      <c r="AO46364" s="11"/>
    </row>
    <row r="46365" spans="2:41" x14ac:dyDescent="0.25">
      <c r="B46365" s="6"/>
      <c r="D46365" s="6"/>
      <c r="E46365" s="6"/>
      <c r="F46365" s="6"/>
      <c r="U46365" s="11"/>
      <c r="AO46365" s="11"/>
    </row>
    <row r="46366" spans="2:41" x14ac:dyDescent="0.25">
      <c r="B46366" s="6"/>
      <c r="D46366" s="6"/>
      <c r="E46366" s="6"/>
      <c r="F46366" s="6"/>
      <c r="U46366" s="11"/>
      <c r="AO46366" s="11"/>
    </row>
    <row r="46367" spans="2:41" x14ac:dyDescent="0.25">
      <c r="B46367" s="6"/>
      <c r="D46367" s="6"/>
      <c r="E46367" s="6"/>
      <c r="F46367" s="6"/>
      <c r="U46367" s="11"/>
      <c r="AO46367" s="11"/>
    </row>
    <row r="46368" spans="2:41" x14ac:dyDescent="0.25">
      <c r="B46368" s="6"/>
      <c r="D46368" s="6"/>
      <c r="E46368" s="6"/>
      <c r="F46368" s="6"/>
      <c r="U46368" s="11"/>
      <c r="AO46368" s="11"/>
    </row>
    <row r="46369" spans="2:41" x14ac:dyDescent="0.25">
      <c r="B46369" s="6"/>
      <c r="D46369" s="6"/>
      <c r="E46369" s="6"/>
      <c r="F46369" s="6"/>
      <c r="U46369" s="11"/>
      <c r="AO46369" s="11"/>
    </row>
    <row r="46370" spans="2:41" x14ac:dyDescent="0.25">
      <c r="B46370" s="6"/>
      <c r="D46370" s="6"/>
      <c r="E46370" s="6"/>
      <c r="F46370" s="6"/>
      <c r="U46370" s="11"/>
      <c r="AO46370" s="11"/>
    </row>
    <row r="46371" spans="2:41" x14ac:dyDescent="0.25">
      <c r="B46371" s="6"/>
      <c r="D46371" s="6"/>
      <c r="E46371" s="6"/>
      <c r="F46371" s="6"/>
      <c r="U46371" s="11"/>
      <c r="AO46371" s="11"/>
    </row>
    <row r="46372" spans="2:41" x14ac:dyDescent="0.25">
      <c r="B46372" s="6"/>
      <c r="D46372" s="6"/>
      <c r="E46372" s="6"/>
      <c r="F46372" s="6"/>
      <c r="U46372" s="11"/>
      <c r="AO46372" s="11"/>
    </row>
    <row r="46373" spans="2:41" x14ac:dyDescent="0.25">
      <c r="B46373" s="6"/>
      <c r="D46373" s="6"/>
      <c r="E46373" s="6"/>
      <c r="F46373" s="6"/>
      <c r="U46373" s="11"/>
      <c r="AO46373" s="11"/>
    </row>
    <row r="46374" spans="2:41" x14ac:dyDescent="0.25">
      <c r="B46374" s="6"/>
      <c r="D46374" s="6"/>
      <c r="E46374" s="6"/>
      <c r="F46374" s="6"/>
      <c r="U46374" s="11"/>
      <c r="AO46374" s="11"/>
    </row>
    <row r="46375" spans="2:41" x14ac:dyDescent="0.25">
      <c r="B46375" s="6"/>
      <c r="D46375" s="6"/>
      <c r="E46375" s="6"/>
      <c r="F46375" s="6"/>
      <c r="U46375" s="11"/>
      <c r="AO46375" s="11"/>
    </row>
    <row r="46376" spans="2:41" x14ac:dyDescent="0.25">
      <c r="B46376" s="6"/>
      <c r="D46376" s="6"/>
      <c r="E46376" s="6"/>
      <c r="F46376" s="6"/>
      <c r="U46376" s="11"/>
      <c r="AO46376" s="11"/>
    </row>
    <row r="46377" spans="2:41" x14ac:dyDescent="0.25">
      <c r="B46377" s="6"/>
      <c r="D46377" s="6"/>
      <c r="E46377" s="6"/>
      <c r="F46377" s="6"/>
      <c r="U46377" s="11"/>
      <c r="AO46377" s="11"/>
    </row>
    <row r="46378" spans="2:41" x14ac:dyDescent="0.25">
      <c r="B46378" s="6"/>
      <c r="D46378" s="6"/>
      <c r="E46378" s="6"/>
      <c r="F46378" s="6"/>
      <c r="U46378" s="11"/>
      <c r="AO46378" s="11"/>
    </row>
    <row r="46379" spans="2:41" x14ac:dyDescent="0.25">
      <c r="B46379" s="6"/>
      <c r="D46379" s="6"/>
      <c r="E46379" s="6"/>
      <c r="F46379" s="6"/>
      <c r="U46379" s="11"/>
      <c r="AO46379" s="11"/>
    </row>
    <row r="46380" spans="2:41" x14ac:dyDescent="0.25">
      <c r="B46380" s="6"/>
      <c r="D46380" s="6"/>
      <c r="E46380" s="6"/>
      <c r="F46380" s="6"/>
      <c r="U46380" s="11"/>
      <c r="AO46380" s="11"/>
    </row>
    <row r="46381" spans="2:41" x14ac:dyDescent="0.25">
      <c r="B46381" s="6"/>
      <c r="D46381" s="6"/>
      <c r="E46381" s="6"/>
      <c r="F46381" s="6"/>
      <c r="U46381" s="11"/>
      <c r="AO46381" s="11"/>
    </row>
    <row r="46382" spans="2:41" x14ac:dyDescent="0.25">
      <c r="B46382" s="6"/>
      <c r="D46382" s="6"/>
      <c r="E46382" s="6"/>
      <c r="F46382" s="6"/>
      <c r="U46382" s="11"/>
      <c r="AO46382" s="11"/>
    </row>
    <row r="46383" spans="2:41" x14ac:dyDescent="0.25">
      <c r="B46383" s="6"/>
      <c r="D46383" s="6"/>
      <c r="E46383" s="6"/>
      <c r="F46383" s="6"/>
      <c r="U46383" s="11"/>
      <c r="AO46383" s="11"/>
    </row>
    <row r="46384" spans="2:41" x14ac:dyDescent="0.25">
      <c r="B46384" s="6"/>
      <c r="D46384" s="6"/>
      <c r="E46384" s="6"/>
      <c r="F46384" s="6"/>
      <c r="U46384" s="11"/>
      <c r="AO46384" s="11"/>
    </row>
    <row r="46385" spans="2:41" x14ac:dyDescent="0.25">
      <c r="B46385" s="6"/>
      <c r="D46385" s="6"/>
      <c r="E46385" s="6"/>
      <c r="F46385" s="6"/>
      <c r="U46385" s="11"/>
      <c r="AO46385" s="11"/>
    </row>
    <row r="46386" spans="2:41" x14ac:dyDescent="0.25">
      <c r="B46386" s="6"/>
      <c r="D46386" s="6"/>
      <c r="E46386" s="6"/>
      <c r="F46386" s="6"/>
      <c r="U46386" s="11"/>
      <c r="AO46386" s="11"/>
    </row>
    <row r="46387" spans="2:41" x14ac:dyDescent="0.25">
      <c r="B46387" s="6"/>
      <c r="D46387" s="6"/>
      <c r="E46387" s="6"/>
      <c r="F46387" s="6"/>
      <c r="U46387" s="11"/>
      <c r="AO46387" s="11"/>
    </row>
    <row r="46388" spans="2:41" x14ac:dyDescent="0.25">
      <c r="B46388" s="6"/>
      <c r="D46388" s="6"/>
      <c r="E46388" s="6"/>
      <c r="F46388" s="6"/>
      <c r="U46388" s="11"/>
      <c r="AO46388" s="11"/>
    </row>
    <row r="46389" spans="2:41" x14ac:dyDescent="0.25">
      <c r="B46389" s="6"/>
      <c r="D46389" s="6"/>
      <c r="E46389" s="6"/>
      <c r="F46389" s="6"/>
      <c r="U46389" s="11"/>
      <c r="AO46389" s="11"/>
    </row>
    <row r="46390" spans="2:41" x14ac:dyDescent="0.25">
      <c r="B46390" s="6"/>
      <c r="D46390" s="6"/>
      <c r="E46390" s="6"/>
      <c r="F46390" s="6"/>
      <c r="U46390" s="11"/>
      <c r="AO46390" s="11"/>
    </row>
    <row r="46391" spans="2:41" x14ac:dyDescent="0.25">
      <c r="B46391" s="6"/>
      <c r="D46391" s="6"/>
      <c r="E46391" s="6"/>
      <c r="F46391" s="6"/>
      <c r="U46391" s="11"/>
      <c r="AO46391" s="11"/>
    </row>
    <row r="46392" spans="2:41" x14ac:dyDescent="0.25">
      <c r="B46392" s="6"/>
      <c r="D46392" s="6"/>
      <c r="E46392" s="6"/>
      <c r="F46392" s="6"/>
      <c r="U46392" s="11"/>
      <c r="AO46392" s="11"/>
    </row>
    <row r="46393" spans="2:41" x14ac:dyDescent="0.25">
      <c r="B46393" s="6"/>
      <c r="D46393" s="6"/>
      <c r="E46393" s="6"/>
      <c r="F46393" s="6"/>
      <c r="U46393" s="11"/>
      <c r="AO46393" s="11"/>
    </row>
    <row r="46394" spans="2:41" x14ac:dyDescent="0.25">
      <c r="B46394" s="6"/>
      <c r="D46394" s="6"/>
      <c r="E46394" s="6"/>
      <c r="F46394" s="6"/>
      <c r="U46394" s="11"/>
      <c r="AO46394" s="11"/>
    </row>
    <row r="46395" spans="2:41" x14ac:dyDescent="0.25">
      <c r="B46395" s="6"/>
      <c r="D46395" s="6"/>
      <c r="E46395" s="6"/>
      <c r="F46395" s="6"/>
      <c r="U46395" s="11"/>
      <c r="AO46395" s="11"/>
    </row>
    <row r="46396" spans="2:41" x14ac:dyDescent="0.25">
      <c r="B46396" s="6"/>
      <c r="D46396" s="6"/>
      <c r="E46396" s="6"/>
      <c r="F46396" s="6"/>
      <c r="U46396" s="11"/>
      <c r="AO46396" s="11"/>
    </row>
    <row r="46397" spans="2:41" x14ac:dyDescent="0.25">
      <c r="B46397" s="6"/>
      <c r="D46397" s="6"/>
      <c r="E46397" s="6"/>
      <c r="F46397" s="6"/>
      <c r="U46397" s="11"/>
      <c r="AO46397" s="11"/>
    </row>
    <row r="46398" spans="2:41" x14ac:dyDescent="0.25">
      <c r="B46398" s="6"/>
      <c r="D46398" s="6"/>
      <c r="E46398" s="6"/>
      <c r="F46398" s="6"/>
      <c r="U46398" s="11"/>
      <c r="AO46398" s="11"/>
    </row>
    <row r="46399" spans="2:41" x14ac:dyDescent="0.25">
      <c r="B46399" s="6"/>
      <c r="D46399" s="6"/>
      <c r="E46399" s="6"/>
      <c r="F46399" s="6"/>
      <c r="U46399" s="11"/>
      <c r="AO46399" s="11"/>
    </row>
    <row r="46400" spans="2:41" x14ac:dyDescent="0.25">
      <c r="B46400" s="6"/>
      <c r="D46400" s="6"/>
      <c r="E46400" s="6"/>
      <c r="F46400" s="6"/>
      <c r="U46400" s="11"/>
      <c r="AO46400" s="11"/>
    </row>
    <row r="46401" spans="2:41" x14ac:dyDescent="0.25">
      <c r="B46401" s="6"/>
      <c r="D46401" s="6"/>
      <c r="E46401" s="6"/>
      <c r="F46401" s="6"/>
      <c r="U46401" s="11"/>
      <c r="AO46401" s="11"/>
    </row>
    <row r="46402" spans="2:41" x14ac:dyDescent="0.25">
      <c r="B46402" s="6"/>
      <c r="D46402" s="6"/>
      <c r="E46402" s="6"/>
      <c r="F46402" s="6"/>
      <c r="U46402" s="11"/>
      <c r="AO46402" s="11"/>
    </row>
    <row r="46403" spans="2:41" x14ac:dyDescent="0.25">
      <c r="B46403" s="6"/>
      <c r="D46403" s="6"/>
      <c r="E46403" s="6"/>
      <c r="F46403" s="6"/>
      <c r="U46403" s="11"/>
      <c r="AO46403" s="11"/>
    </row>
    <row r="46404" spans="2:41" x14ac:dyDescent="0.25">
      <c r="B46404" s="6"/>
      <c r="D46404" s="6"/>
      <c r="E46404" s="6"/>
      <c r="F46404" s="6"/>
      <c r="U46404" s="11"/>
      <c r="AO46404" s="11"/>
    </row>
    <row r="46405" spans="2:41" x14ac:dyDescent="0.25">
      <c r="B46405" s="6"/>
      <c r="D46405" s="6"/>
      <c r="E46405" s="6"/>
      <c r="F46405" s="6"/>
      <c r="U46405" s="11"/>
      <c r="AO46405" s="11"/>
    </row>
    <row r="46406" spans="2:41" x14ac:dyDescent="0.25">
      <c r="B46406" s="6"/>
      <c r="D46406" s="6"/>
      <c r="E46406" s="6"/>
      <c r="F46406" s="6"/>
      <c r="U46406" s="11"/>
      <c r="AO46406" s="11"/>
    </row>
    <row r="46407" spans="2:41" x14ac:dyDescent="0.25">
      <c r="B46407" s="6"/>
      <c r="D46407" s="6"/>
      <c r="E46407" s="6"/>
      <c r="F46407" s="6"/>
      <c r="U46407" s="11"/>
      <c r="AO46407" s="11"/>
    </row>
    <row r="46408" spans="2:41" x14ac:dyDescent="0.25">
      <c r="B46408" s="6"/>
      <c r="D46408" s="6"/>
      <c r="E46408" s="6"/>
      <c r="F46408" s="6"/>
      <c r="U46408" s="11"/>
      <c r="AO46408" s="11"/>
    </row>
    <row r="46409" spans="2:41" x14ac:dyDescent="0.25">
      <c r="B46409" s="6"/>
      <c r="D46409" s="6"/>
      <c r="E46409" s="6"/>
      <c r="F46409" s="6"/>
      <c r="U46409" s="11"/>
      <c r="AO46409" s="11"/>
    </row>
    <row r="46410" spans="2:41" x14ac:dyDescent="0.25">
      <c r="B46410" s="6"/>
      <c r="D46410" s="6"/>
      <c r="E46410" s="6"/>
      <c r="F46410" s="6"/>
      <c r="U46410" s="11"/>
      <c r="AO46410" s="11"/>
    </row>
    <row r="46411" spans="2:41" x14ac:dyDescent="0.25">
      <c r="B46411" s="6"/>
      <c r="D46411" s="6"/>
      <c r="E46411" s="6"/>
      <c r="F46411" s="6"/>
      <c r="U46411" s="11"/>
      <c r="AO46411" s="11"/>
    </row>
    <row r="46412" spans="2:41" x14ac:dyDescent="0.25">
      <c r="B46412" s="6"/>
      <c r="D46412" s="6"/>
      <c r="E46412" s="6"/>
      <c r="F46412" s="6"/>
      <c r="U46412" s="11"/>
      <c r="AO46412" s="11"/>
    </row>
    <row r="46413" spans="2:41" x14ac:dyDescent="0.25">
      <c r="B46413" s="6"/>
      <c r="D46413" s="6"/>
      <c r="E46413" s="6"/>
      <c r="F46413" s="6"/>
      <c r="U46413" s="11"/>
      <c r="AO46413" s="11"/>
    </row>
    <row r="46414" spans="2:41" x14ac:dyDescent="0.25">
      <c r="B46414" s="6"/>
      <c r="D46414" s="6"/>
      <c r="E46414" s="6"/>
      <c r="F46414" s="6"/>
      <c r="U46414" s="11"/>
      <c r="AO46414" s="11"/>
    </row>
    <row r="46415" spans="2:41" x14ac:dyDescent="0.25">
      <c r="B46415" s="6"/>
      <c r="D46415" s="6"/>
      <c r="E46415" s="6"/>
      <c r="F46415" s="6"/>
      <c r="U46415" s="11"/>
      <c r="AO46415" s="11"/>
    </row>
    <row r="46416" spans="2:41" x14ac:dyDescent="0.25">
      <c r="B46416" s="6"/>
      <c r="D46416" s="6"/>
      <c r="E46416" s="6"/>
      <c r="F46416" s="6"/>
      <c r="U46416" s="11"/>
      <c r="AO46416" s="11"/>
    </row>
    <row r="46417" spans="2:41" x14ac:dyDescent="0.25">
      <c r="B46417" s="6"/>
      <c r="D46417" s="6"/>
      <c r="E46417" s="6"/>
      <c r="F46417" s="6"/>
      <c r="U46417" s="11"/>
      <c r="AO46417" s="11"/>
    </row>
    <row r="46418" spans="2:41" x14ac:dyDescent="0.25">
      <c r="B46418" s="6"/>
      <c r="D46418" s="6"/>
      <c r="E46418" s="6"/>
      <c r="F46418" s="6"/>
      <c r="U46418" s="11"/>
      <c r="AO46418" s="11"/>
    </row>
    <row r="46419" spans="2:41" x14ac:dyDescent="0.25">
      <c r="B46419" s="6"/>
      <c r="D46419" s="6"/>
      <c r="E46419" s="6"/>
      <c r="F46419" s="6"/>
      <c r="U46419" s="11"/>
      <c r="AO46419" s="11"/>
    </row>
    <row r="46420" spans="2:41" x14ac:dyDescent="0.25">
      <c r="B46420" s="6"/>
      <c r="D46420" s="6"/>
      <c r="E46420" s="6"/>
      <c r="F46420" s="6"/>
      <c r="U46420" s="11"/>
      <c r="AO46420" s="11"/>
    </row>
    <row r="46421" spans="2:41" x14ac:dyDescent="0.25">
      <c r="B46421" s="6"/>
      <c r="D46421" s="6"/>
      <c r="E46421" s="6"/>
      <c r="F46421" s="6"/>
      <c r="U46421" s="11"/>
      <c r="AO46421" s="11"/>
    </row>
    <row r="46422" spans="2:41" x14ac:dyDescent="0.25">
      <c r="B46422" s="6"/>
      <c r="D46422" s="6"/>
      <c r="E46422" s="6"/>
      <c r="F46422" s="6"/>
      <c r="U46422" s="11"/>
      <c r="AO46422" s="11"/>
    </row>
    <row r="46423" spans="2:41" x14ac:dyDescent="0.25">
      <c r="B46423" s="6"/>
      <c r="D46423" s="6"/>
      <c r="E46423" s="6"/>
      <c r="F46423" s="6"/>
      <c r="U46423" s="11"/>
      <c r="AO46423" s="11"/>
    </row>
    <row r="46424" spans="2:41" x14ac:dyDescent="0.25">
      <c r="B46424" s="6"/>
      <c r="D46424" s="6"/>
      <c r="E46424" s="6"/>
      <c r="F46424" s="6"/>
      <c r="U46424" s="11"/>
      <c r="AO46424" s="11"/>
    </row>
    <row r="46425" spans="2:41" x14ac:dyDescent="0.25">
      <c r="B46425" s="6"/>
      <c r="D46425" s="6"/>
      <c r="E46425" s="6"/>
      <c r="F46425" s="6"/>
      <c r="U46425" s="11"/>
      <c r="AO46425" s="11"/>
    </row>
    <row r="46426" spans="2:41" x14ac:dyDescent="0.25">
      <c r="B46426" s="6"/>
      <c r="D46426" s="6"/>
      <c r="E46426" s="6"/>
      <c r="F46426" s="6"/>
      <c r="U46426" s="11"/>
      <c r="AO46426" s="11"/>
    </row>
    <row r="46427" spans="2:41" x14ac:dyDescent="0.25">
      <c r="B46427" s="6"/>
      <c r="D46427" s="6"/>
      <c r="E46427" s="6"/>
      <c r="F46427" s="6"/>
      <c r="U46427" s="11"/>
      <c r="AO46427" s="11"/>
    </row>
    <row r="46428" spans="2:41" x14ac:dyDescent="0.25">
      <c r="B46428" s="6"/>
      <c r="D46428" s="6"/>
      <c r="E46428" s="6"/>
      <c r="F46428" s="6"/>
      <c r="U46428" s="11"/>
      <c r="AO46428" s="11"/>
    </row>
    <row r="46429" spans="2:41" x14ac:dyDescent="0.25">
      <c r="B46429" s="6"/>
      <c r="D46429" s="6"/>
      <c r="E46429" s="6"/>
      <c r="F46429" s="6"/>
      <c r="U46429" s="11"/>
      <c r="AO46429" s="11"/>
    </row>
    <row r="46430" spans="2:41" x14ac:dyDescent="0.25">
      <c r="B46430" s="6"/>
      <c r="D46430" s="6"/>
      <c r="E46430" s="6"/>
      <c r="F46430" s="6"/>
      <c r="U46430" s="11"/>
      <c r="AO46430" s="11"/>
    </row>
    <row r="46431" spans="2:41" x14ac:dyDescent="0.25">
      <c r="B46431" s="6"/>
      <c r="D46431" s="6"/>
      <c r="E46431" s="6"/>
      <c r="F46431" s="6"/>
      <c r="U46431" s="11"/>
      <c r="AO46431" s="11"/>
    </row>
    <row r="46432" spans="2:41" x14ac:dyDescent="0.25">
      <c r="B46432" s="6"/>
      <c r="D46432" s="6"/>
      <c r="E46432" s="6"/>
      <c r="F46432" s="6"/>
      <c r="U46432" s="11"/>
      <c r="AO46432" s="11"/>
    </row>
    <row r="46433" spans="2:41" x14ac:dyDescent="0.25">
      <c r="B46433" s="6"/>
      <c r="D46433" s="6"/>
      <c r="E46433" s="6"/>
      <c r="F46433" s="6"/>
      <c r="U46433" s="11"/>
      <c r="AO46433" s="11"/>
    </row>
    <row r="46434" spans="2:41" x14ac:dyDescent="0.25">
      <c r="B46434" s="6"/>
      <c r="D46434" s="6"/>
      <c r="E46434" s="6"/>
      <c r="F46434" s="6"/>
      <c r="U46434" s="11"/>
      <c r="AO46434" s="11"/>
    </row>
    <row r="46435" spans="2:41" x14ac:dyDescent="0.25">
      <c r="B46435" s="6"/>
      <c r="D46435" s="6"/>
      <c r="E46435" s="6"/>
      <c r="F46435" s="6"/>
      <c r="U46435" s="11"/>
      <c r="AO46435" s="11"/>
    </row>
    <row r="46436" spans="2:41" x14ac:dyDescent="0.25">
      <c r="B46436" s="6"/>
      <c r="D46436" s="6"/>
      <c r="E46436" s="6"/>
      <c r="F46436" s="6"/>
      <c r="U46436" s="11"/>
      <c r="AO46436" s="11"/>
    </row>
    <row r="46437" spans="2:41" x14ac:dyDescent="0.25">
      <c r="B46437" s="6"/>
      <c r="D46437" s="6"/>
      <c r="E46437" s="6"/>
      <c r="F46437" s="6"/>
      <c r="U46437" s="11"/>
      <c r="AO46437" s="11"/>
    </row>
    <row r="46438" spans="2:41" x14ac:dyDescent="0.25">
      <c r="B46438" s="6"/>
      <c r="D46438" s="6"/>
      <c r="E46438" s="6"/>
      <c r="F46438" s="6"/>
      <c r="U46438" s="11"/>
      <c r="AO46438" s="11"/>
    </row>
    <row r="46439" spans="2:41" x14ac:dyDescent="0.25">
      <c r="B46439" s="6"/>
      <c r="D46439" s="6"/>
      <c r="E46439" s="6"/>
      <c r="F46439" s="6"/>
      <c r="U46439" s="11"/>
      <c r="AO46439" s="11"/>
    </row>
    <row r="46440" spans="2:41" x14ac:dyDescent="0.25">
      <c r="B46440" s="6"/>
      <c r="D46440" s="6"/>
      <c r="E46440" s="6"/>
      <c r="F46440" s="6"/>
      <c r="U46440" s="11"/>
      <c r="AO46440" s="11"/>
    </row>
    <row r="46441" spans="2:41" x14ac:dyDescent="0.25">
      <c r="B46441" s="6"/>
      <c r="D46441" s="6"/>
      <c r="E46441" s="6"/>
      <c r="F46441" s="6"/>
      <c r="U46441" s="11"/>
      <c r="AO46441" s="11"/>
    </row>
    <row r="46442" spans="2:41" x14ac:dyDescent="0.25">
      <c r="B46442" s="6"/>
      <c r="D46442" s="6"/>
      <c r="E46442" s="6"/>
      <c r="F46442" s="6"/>
      <c r="U46442" s="11"/>
      <c r="AO46442" s="11"/>
    </row>
    <row r="46443" spans="2:41" x14ac:dyDescent="0.25">
      <c r="B46443" s="6"/>
      <c r="D46443" s="6"/>
      <c r="E46443" s="6"/>
      <c r="F46443" s="6"/>
      <c r="U46443" s="11"/>
      <c r="AO46443" s="11"/>
    </row>
    <row r="46444" spans="2:41" x14ac:dyDescent="0.25">
      <c r="B46444" s="6"/>
      <c r="D46444" s="6"/>
      <c r="E46444" s="6"/>
      <c r="F46444" s="6"/>
      <c r="U46444" s="11"/>
      <c r="AO46444" s="11"/>
    </row>
    <row r="46445" spans="2:41" x14ac:dyDescent="0.25">
      <c r="B46445" s="6"/>
      <c r="D46445" s="6"/>
      <c r="E46445" s="6"/>
      <c r="F46445" s="6"/>
      <c r="U46445" s="11"/>
      <c r="AO46445" s="11"/>
    </row>
    <row r="46446" spans="2:41" x14ac:dyDescent="0.25">
      <c r="B46446" s="6"/>
      <c r="D46446" s="6"/>
      <c r="E46446" s="6"/>
      <c r="F46446" s="6"/>
      <c r="U46446" s="11"/>
      <c r="AO46446" s="11"/>
    </row>
    <row r="46447" spans="2:41" x14ac:dyDescent="0.25">
      <c r="B46447" s="6"/>
      <c r="D46447" s="6"/>
      <c r="E46447" s="6"/>
      <c r="F46447" s="6"/>
      <c r="U46447" s="11"/>
      <c r="AO46447" s="11"/>
    </row>
    <row r="46448" spans="2:41" x14ac:dyDescent="0.25">
      <c r="B46448" s="6"/>
      <c r="D46448" s="6"/>
      <c r="E46448" s="6"/>
      <c r="F46448" s="6"/>
      <c r="U46448" s="11"/>
      <c r="AO46448" s="11"/>
    </row>
    <row r="46449" spans="2:41" x14ac:dyDescent="0.25">
      <c r="B46449" s="6"/>
      <c r="D46449" s="6"/>
      <c r="E46449" s="6"/>
      <c r="F46449" s="6"/>
      <c r="U46449" s="11"/>
      <c r="AO46449" s="11"/>
    </row>
    <row r="46450" spans="2:41" x14ac:dyDescent="0.25">
      <c r="B46450" s="6"/>
      <c r="D46450" s="6"/>
      <c r="E46450" s="6"/>
      <c r="F46450" s="6"/>
      <c r="U46450" s="11"/>
      <c r="AO46450" s="11"/>
    </row>
    <row r="46451" spans="2:41" x14ac:dyDescent="0.25">
      <c r="B46451" s="6"/>
      <c r="D46451" s="6"/>
      <c r="E46451" s="6"/>
      <c r="F46451" s="6"/>
      <c r="U46451" s="11"/>
      <c r="AO46451" s="11"/>
    </row>
    <row r="46452" spans="2:41" x14ac:dyDescent="0.25">
      <c r="B46452" s="6"/>
      <c r="D46452" s="6"/>
      <c r="E46452" s="6"/>
      <c r="F46452" s="6"/>
      <c r="U46452" s="11"/>
      <c r="AO46452" s="11"/>
    </row>
    <row r="46453" spans="2:41" x14ac:dyDescent="0.25">
      <c r="B46453" s="6"/>
      <c r="D46453" s="6"/>
      <c r="E46453" s="6"/>
      <c r="F46453" s="6"/>
      <c r="U46453" s="11"/>
      <c r="AO46453" s="11"/>
    </row>
    <row r="46454" spans="2:41" x14ac:dyDescent="0.25">
      <c r="B46454" s="6"/>
      <c r="D46454" s="6"/>
      <c r="E46454" s="6"/>
      <c r="F46454" s="6"/>
      <c r="U46454" s="11"/>
      <c r="AO46454" s="11"/>
    </row>
    <row r="46455" spans="2:41" x14ac:dyDescent="0.25">
      <c r="B46455" s="6"/>
      <c r="D46455" s="6"/>
      <c r="E46455" s="6"/>
      <c r="F46455" s="6"/>
      <c r="U46455" s="11"/>
      <c r="AO46455" s="11"/>
    </row>
    <row r="46456" spans="2:41" x14ac:dyDescent="0.25">
      <c r="B46456" s="6"/>
      <c r="D46456" s="6"/>
      <c r="E46456" s="6"/>
      <c r="F46456" s="6"/>
      <c r="U46456" s="11"/>
      <c r="AO46456" s="11"/>
    </row>
    <row r="46457" spans="2:41" x14ac:dyDescent="0.25">
      <c r="B46457" s="6"/>
      <c r="D46457" s="6"/>
      <c r="E46457" s="6"/>
      <c r="F46457" s="6"/>
      <c r="U46457" s="11"/>
      <c r="AO46457" s="11"/>
    </row>
    <row r="46458" spans="2:41" x14ac:dyDescent="0.25">
      <c r="B46458" s="6"/>
      <c r="D46458" s="6"/>
      <c r="E46458" s="6"/>
      <c r="F46458" s="6"/>
      <c r="U46458" s="11"/>
      <c r="AO46458" s="11"/>
    </row>
    <row r="46459" spans="2:41" x14ac:dyDescent="0.25">
      <c r="B46459" s="6"/>
      <c r="D46459" s="6"/>
      <c r="E46459" s="6"/>
      <c r="F46459" s="6"/>
      <c r="U46459" s="11"/>
      <c r="AO46459" s="11"/>
    </row>
    <row r="46460" spans="2:41" x14ac:dyDescent="0.25">
      <c r="B46460" s="6"/>
      <c r="D46460" s="6"/>
      <c r="E46460" s="6"/>
      <c r="F46460" s="6"/>
      <c r="U46460" s="11"/>
      <c r="AO46460" s="11"/>
    </row>
    <row r="46461" spans="2:41" x14ac:dyDescent="0.25">
      <c r="B46461" s="6"/>
      <c r="D46461" s="6"/>
      <c r="E46461" s="6"/>
      <c r="F46461" s="6"/>
      <c r="U46461" s="11"/>
      <c r="AO46461" s="11"/>
    </row>
    <row r="46462" spans="2:41" x14ac:dyDescent="0.25">
      <c r="B46462" s="6"/>
      <c r="D46462" s="6"/>
      <c r="E46462" s="6"/>
      <c r="F46462" s="6"/>
      <c r="U46462" s="11"/>
      <c r="AO46462" s="11"/>
    </row>
    <row r="46463" spans="2:41" x14ac:dyDescent="0.25">
      <c r="B46463" s="6"/>
      <c r="D46463" s="6"/>
      <c r="E46463" s="6"/>
      <c r="F46463" s="6"/>
      <c r="U46463" s="11"/>
      <c r="AO46463" s="11"/>
    </row>
    <row r="46464" spans="2:41" x14ac:dyDescent="0.25">
      <c r="B46464" s="6"/>
      <c r="D46464" s="6"/>
      <c r="E46464" s="6"/>
      <c r="F46464" s="6"/>
      <c r="U46464" s="11"/>
      <c r="AO46464" s="11"/>
    </row>
    <row r="46465" spans="2:41" x14ac:dyDescent="0.25">
      <c r="B46465" s="6"/>
      <c r="D46465" s="6"/>
      <c r="E46465" s="6"/>
      <c r="F46465" s="6"/>
      <c r="U46465" s="11"/>
      <c r="AO46465" s="11"/>
    </row>
    <row r="46466" spans="2:41" x14ac:dyDescent="0.25">
      <c r="B46466" s="6"/>
      <c r="D46466" s="6"/>
      <c r="E46466" s="6"/>
      <c r="F46466" s="6"/>
      <c r="U46466" s="11"/>
      <c r="AO46466" s="11"/>
    </row>
    <row r="46467" spans="2:41" x14ac:dyDescent="0.25">
      <c r="B46467" s="6"/>
      <c r="D46467" s="6"/>
      <c r="E46467" s="6"/>
      <c r="F46467" s="6"/>
      <c r="U46467" s="11"/>
      <c r="AO46467" s="11"/>
    </row>
    <row r="46468" spans="2:41" x14ac:dyDescent="0.25">
      <c r="B46468" s="6"/>
      <c r="D46468" s="6"/>
      <c r="E46468" s="6"/>
      <c r="F46468" s="6"/>
      <c r="U46468" s="11"/>
      <c r="AO46468" s="11"/>
    </row>
    <row r="46469" spans="2:41" x14ac:dyDescent="0.25">
      <c r="B46469" s="6"/>
      <c r="D46469" s="6"/>
      <c r="E46469" s="6"/>
      <c r="F46469" s="6"/>
      <c r="U46469" s="11"/>
      <c r="AO46469" s="11"/>
    </row>
    <row r="46470" spans="2:41" x14ac:dyDescent="0.25">
      <c r="B46470" s="6"/>
      <c r="D46470" s="6"/>
      <c r="E46470" s="6"/>
      <c r="F46470" s="6"/>
      <c r="U46470" s="11"/>
      <c r="AO46470" s="11"/>
    </row>
    <row r="46471" spans="2:41" x14ac:dyDescent="0.25">
      <c r="B46471" s="6"/>
      <c r="D46471" s="6"/>
      <c r="E46471" s="6"/>
      <c r="F46471" s="6"/>
      <c r="U46471" s="11"/>
      <c r="AO46471" s="11"/>
    </row>
    <row r="46472" spans="2:41" x14ac:dyDescent="0.25">
      <c r="B46472" s="6"/>
      <c r="D46472" s="6"/>
      <c r="E46472" s="6"/>
      <c r="F46472" s="6"/>
      <c r="U46472" s="11"/>
      <c r="AO46472" s="11"/>
    </row>
    <row r="46473" spans="2:41" x14ac:dyDescent="0.25">
      <c r="B46473" s="6"/>
      <c r="D46473" s="6"/>
      <c r="E46473" s="6"/>
      <c r="F46473" s="6"/>
      <c r="U46473" s="11"/>
      <c r="AO46473" s="11"/>
    </row>
    <row r="46474" spans="2:41" x14ac:dyDescent="0.25">
      <c r="B46474" s="6"/>
      <c r="D46474" s="6"/>
      <c r="E46474" s="6"/>
      <c r="F46474" s="6"/>
      <c r="U46474" s="11"/>
      <c r="AO46474" s="11"/>
    </row>
    <row r="46475" spans="2:41" x14ac:dyDescent="0.25">
      <c r="B46475" s="6"/>
      <c r="D46475" s="6"/>
      <c r="E46475" s="6"/>
      <c r="F46475" s="6"/>
      <c r="U46475" s="11"/>
      <c r="AO46475" s="11"/>
    </row>
    <row r="46476" spans="2:41" x14ac:dyDescent="0.25">
      <c r="B46476" s="6"/>
      <c r="D46476" s="6"/>
      <c r="E46476" s="6"/>
      <c r="F46476" s="6"/>
      <c r="U46476" s="11"/>
      <c r="AO46476" s="11"/>
    </row>
    <row r="46477" spans="2:41" x14ac:dyDescent="0.25">
      <c r="B46477" s="6"/>
      <c r="D46477" s="6"/>
      <c r="E46477" s="6"/>
      <c r="F46477" s="6"/>
      <c r="U46477" s="11"/>
      <c r="AO46477" s="11"/>
    </row>
    <row r="46478" spans="2:41" x14ac:dyDescent="0.25">
      <c r="B46478" s="6"/>
      <c r="D46478" s="6"/>
      <c r="E46478" s="6"/>
      <c r="F46478" s="6"/>
      <c r="U46478" s="11"/>
      <c r="AO46478" s="11"/>
    </row>
    <row r="46479" spans="2:41" x14ac:dyDescent="0.25">
      <c r="B46479" s="6"/>
      <c r="D46479" s="6"/>
      <c r="E46479" s="6"/>
      <c r="F46479" s="6"/>
      <c r="U46479" s="11"/>
      <c r="AO46479" s="11"/>
    </row>
    <row r="46480" spans="2:41" x14ac:dyDescent="0.25">
      <c r="B46480" s="6"/>
      <c r="D46480" s="6"/>
      <c r="E46480" s="6"/>
      <c r="F46480" s="6"/>
      <c r="U46480" s="11"/>
      <c r="AO46480" s="11"/>
    </row>
    <row r="46481" spans="2:41" x14ac:dyDescent="0.25">
      <c r="B46481" s="6"/>
      <c r="D46481" s="6"/>
      <c r="E46481" s="6"/>
      <c r="F46481" s="6"/>
      <c r="U46481" s="11"/>
      <c r="AO46481" s="11"/>
    </row>
    <row r="46482" spans="2:41" x14ac:dyDescent="0.25">
      <c r="B46482" s="6"/>
      <c r="D46482" s="6"/>
      <c r="E46482" s="6"/>
      <c r="F46482" s="6"/>
      <c r="U46482" s="11"/>
      <c r="AO46482" s="11"/>
    </row>
    <row r="46483" spans="2:41" x14ac:dyDescent="0.25">
      <c r="B46483" s="6"/>
      <c r="D46483" s="6"/>
      <c r="E46483" s="6"/>
      <c r="F46483" s="6"/>
      <c r="U46483" s="11"/>
      <c r="AO46483" s="11"/>
    </row>
    <row r="46484" spans="2:41" x14ac:dyDescent="0.25">
      <c r="B46484" s="6"/>
      <c r="D46484" s="6"/>
      <c r="E46484" s="6"/>
      <c r="F46484" s="6"/>
      <c r="U46484" s="11"/>
      <c r="AO46484" s="11"/>
    </row>
    <row r="46485" spans="2:41" x14ac:dyDescent="0.25">
      <c r="B46485" s="6"/>
      <c r="D46485" s="6"/>
      <c r="E46485" s="6"/>
      <c r="F46485" s="6"/>
      <c r="U46485" s="11"/>
      <c r="AO46485" s="11"/>
    </row>
    <row r="46486" spans="2:41" x14ac:dyDescent="0.25">
      <c r="B46486" s="6"/>
      <c r="D46486" s="6"/>
      <c r="E46486" s="6"/>
      <c r="F46486" s="6"/>
      <c r="U46486" s="11"/>
      <c r="AO46486" s="11"/>
    </row>
    <row r="46487" spans="2:41" x14ac:dyDescent="0.25">
      <c r="B46487" s="6"/>
      <c r="D46487" s="6"/>
      <c r="E46487" s="6"/>
      <c r="F46487" s="6"/>
      <c r="U46487" s="11"/>
      <c r="AO46487" s="11"/>
    </row>
    <row r="46488" spans="2:41" x14ac:dyDescent="0.25">
      <c r="B46488" s="6"/>
      <c r="D46488" s="6"/>
      <c r="E46488" s="6"/>
      <c r="F46488" s="6"/>
      <c r="U46488" s="11"/>
      <c r="AO46488" s="11"/>
    </row>
    <row r="46489" spans="2:41" x14ac:dyDescent="0.25">
      <c r="B46489" s="6"/>
      <c r="D46489" s="6"/>
      <c r="E46489" s="6"/>
      <c r="F46489" s="6"/>
      <c r="U46489" s="11"/>
      <c r="AO46489" s="11"/>
    </row>
    <row r="46490" spans="2:41" x14ac:dyDescent="0.25">
      <c r="B46490" s="6"/>
      <c r="D46490" s="6"/>
      <c r="E46490" s="6"/>
      <c r="F46490" s="6"/>
      <c r="U46490" s="11"/>
      <c r="AO46490" s="11"/>
    </row>
    <row r="46491" spans="2:41" x14ac:dyDescent="0.25">
      <c r="B46491" s="6"/>
      <c r="D46491" s="6"/>
      <c r="E46491" s="6"/>
      <c r="F46491" s="6"/>
      <c r="U46491" s="11"/>
      <c r="AO46491" s="11"/>
    </row>
    <row r="46492" spans="2:41" x14ac:dyDescent="0.25">
      <c r="B46492" s="6"/>
      <c r="D46492" s="6"/>
      <c r="E46492" s="6"/>
      <c r="F46492" s="6"/>
      <c r="U46492" s="11"/>
      <c r="AO46492" s="11"/>
    </row>
    <row r="46493" spans="2:41" x14ac:dyDescent="0.25">
      <c r="B46493" s="6"/>
      <c r="D46493" s="6"/>
      <c r="E46493" s="6"/>
      <c r="F46493" s="6"/>
      <c r="U46493" s="11"/>
      <c r="AO46493" s="11"/>
    </row>
    <row r="46494" spans="2:41" x14ac:dyDescent="0.25">
      <c r="B46494" s="6"/>
      <c r="D46494" s="6"/>
      <c r="E46494" s="6"/>
      <c r="F46494" s="6"/>
      <c r="U46494" s="11"/>
      <c r="AO46494" s="11"/>
    </row>
    <row r="46495" spans="2:41" x14ac:dyDescent="0.25">
      <c r="B46495" s="6"/>
      <c r="D46495" s="6"/>
      <c r="E46495" s="6"/>
      <c r="F46495" s="6"/>
      <c r="U46495" s="11"/>
      <c r="AO46495" s="11"/>
    </row>
    <row r="46496" spans="2:41" x14ac:dyDescent="0.25">
      <c r="B46496" s="6"/>
      <c r="D46496" s="6"/>
      <c r="E46496" s="6"/>
      <c r="F46496" s="6"/>
      <c r="U46496" s="11"/>
      <c r="AO46496" s="11"/>
    </row>
    <row r="46497" spans="2:41" x14ac:dyDescent="0.25">
      <c r="B46497" s="6"/>
      <c r="D46497" s="6"/>
      <c r="E46497" s="6"/>
      <c r="F46497" s="6"/>
      <c r="U46497" s="11"/>
      <c r="AO46497" s="11"/>
    </row>
    <row r="46498" spans="2:41" x14ac:dyDescent="0.25">
      <c r="B46498" s="6"/>
      <c r="D46498" s="6"/>
      <c r="E46498" s="6"/>
      <c r="F46498" s="6"/>
      <c r="U46498" s="11"/>
      <c r="AO46498" s="11"/>
    </row>
    <row r="46499" spans="2:41" x14ac:dyDescent="0.25">
      <c r="B46499" s="6"/>
      <c r="D46499" s="6"/>
      <c r="E46499" s="6"/>
      <c r="F46499" s="6"/>
      <c r="U46499" s="11"/>
      <c r="AO46499" s="11"/>
    </row>
    <row r="46500" spans="2:41" x14ac:dyDescent="0.25">
      <c r="B46500" s="6"/>
      <c r="D46500" s="6"/>
      <c r="E46500" s="6"/>
      <c r="F46500" s="6"/>
      <c r="U46500" s="11"/>
      <c r="AO46500" s="11"/>
    </row>
    <row r="46501" spans="2:41" x14ac:dyDescent="0.25">
      <c r="B46501" s="6"/>
      <c r="D46501" s="6"/>
      <c r="E46501" s="6"/>
      <c r="F46501" s="6"/>
      <c r="U46501" s="11"/>
      <c r="AO46501" s="11"/>
    </row>
    <row r="46502" spans="2:41" x14ac:dyDescent="0.25">
      <c r="B46502" s="6"/>
      <c r="D46502" s="6"/>
      <c r="E46502" s="6"/>
      <c r="F46502" s="6"/>
      <c r="U46502" s="11"/>
      <c r="AO46502" s="11"/>
    </row>
    <row r="46503" spans="2:41" x14ac:dyDescent="0.25">
      <c r="B46503" s="6"/>
      <c r="D46503" s="6"/>
      <c r="E46503" s="6"/>
      <c r="F46503" s="6"/>
      <c r="U46503" s="11"/>
      <c r="AO46503" s="11"/>
    </row>
    <row r="46504" spans="2:41" x14ac:dyDescent="0.25">
      <c r="B46504" s="6"/>
      <c r="D46504" s="6"/>
      <c r="E46504" s="6"/>
      <c r="F46504" s="6"/>
      <c r="U46504" s="11"/>
      <c r="AO46504" s="11"/>
    </row>
    <row r="46505" spans="2:41" x14ac:dyDescent="0.25">
      <c r="B46505" s="6"/>
      <c r="D46505" s="6"/>
      <c r="E46505" s="6"/>
      <c r="F46505" s="6"/>
      <c r="U46505" s="11"/>
      <c r="AO46505" s="11"/>
    </row>
    <row r="46506" spans="2:41" x14ac:dyDescent="0.25">
      <c r="B46506" s="6"/>
      <c r="D46506" s="6"/>
      <c r="E46506" s="6"/>
      <c r="F46506" s="6"/>
      <c r="U46506" s="11"/>
      <c r="AO46506" s="11"/>
    </row>
    <row r="46507" spans="2:41" x14ac:dyDescent="0.25">
      <c r="B46507" s="6"/>
      <c r="D46507" s="6"/>
      <c r="E46507" s="6"/>
      <c r="F46507" s="6"/>
      <c r="U46507" s="11"/>
      <c r="AO46507" s="11"/>
    </row>
    <row r="46508" spans="2:41" x14ac:dyDescent="0.25">
      <c r="B46508" s="6"/>
      <c r="D46508" s="6"/>
      <c r="E46508" s="6"/>
      <c r="F46508" s="6"/>
      <c r="U46508" s="11"/>
      <c r="AO46508" s="11"/>
    </row>
    <row r="46509" spans="2:41" x14ac:dyDescent="0.25">
      <c r="B46509" s="6"/>
      <c r="D46509" s="6"/>
      <c r="E46509" s="6"/>
      <c r="F46509" s="6"/>
      <c r="U46509" s="11"/>
      <c r="AO46509" s="11"/>
    </row>
    <row r="46510" spans="2:41" x14ac:dyDescent="0.25">
      <c r="B46510" s="6"/>
      <c r="D46510" s="6"/>
      <c r="E46510" s="6"/>
      <c r="F46510" s="6"/>
      <c r="U46510" s="11"/>
      <c r="AO46510" s="11"/>
    </row>
    <row r="46511" spans="2:41" x14ac:dyDescent="0.25">
      <c r="B46511" s="6"/>
      <c r="D46511" s="6"/>
      <c r="E46511" s="6"/>
      <c r="F46511" s="6"/>
      <c r="U46511" s="11"/>
      <c r="AO46511" s="11"/>
    </row>
    <row r="46512" spans="2:41" x14ac:dyDescent="0.25">
      <c r="B46512" s="6"/>
      <c r="D46512" s="6"/>
      <c r="E46512" s="6"/>
      <c r="F46512" s="6"/>
      <c r="U46512" s="11"/>
      <c r="AO46512" s="11"/>
    </row>
    <row r="46513" spans="2:41" x14ac:dyDescent="0.25">
      <c r="B46513" s="6"/>
      <c r="D46513" s="6"/>
      <c r="E46513" s="6"/>
      <c r="F46513" s="6"/>
      <c r="U46513" s="11"/>
      <c r="AO46513" s="11"/>
    </row>
    <row r="46514" spans="2:41" x14ac:dyDescent="0.25">
      <c r="B46514" s="6"/>
      <c r="D46514" s="6"/>
      <c r="E46514" s="6"/>
      <c r="F46514" s="6"/>
      <c r="U46514" s="11"/>
      <c r="AO46514" s="11"/>
    </row>
    <row r="46515" spans="2:41" x14ac:dyDescent="0.25">
      <c r="B46515" s="6"/>
      <c r="D46515" s="6"/>
      <c r="E46515" s="6"/>
      <c r="F46515" s="6"/>
      <c r="U46515" s="11"/>
      <c r="AO46515" s="11"/>
    </row>
    <row r="46516" spans="2:41" x14ac:dyDescent="0.25">
      <c r="B46516" s="6"/>
      <c r="D46516" s="6"/>
      <c r="E46516" s="6"/>
      <c r="F46516" s="6"/>
      <c r="U46516" s="11"/>
      <c r="AO46516" s="11"/>
    </row>
    <row r="46517" spans="2:41" x14ac:dyDescent="0.25">
      <c r="B46517" s="6"/>
      <c r="D46517" s="6"/>
      <c r="E46517" s="6"/>
      <c r="F46517" s="6"/>
      <c r="U46517" s="11"/>
      <c r="AO46517" s="11"/>
    </row>
    <row r="46518" spans="2:41" x14ac:dyDescent="0.25">
      <c r="B46518" s="6"/>
      <c r="D46518" s="6"/>
      <c r="E46518" s="6"/>
      <c r="F46518" s="6"/>
      <c r="U46518" s="11"/>
      <c r="AO46518" s="11"/>
    </row>
    <row r="46519" spans="2:41" x14ac:dyDescent="0.25">
      <c r="B46519" s="6"/>
      <c r="D46519" s="6"/>
      <c r="E46519" s="6"/>
      <c r="F46519" s="6"/>
      <c r="U46519" s="11"/>
      <c r="AO46519" s="11"/>
    </row>
    <row r="46520" spans="2:41" x14ac:dyDescent="0.25">
      <c r="B46520" s="6"/>
      <c r="D46520" s="6"/>
      <c r="E46520" s="6"/>
      <c r="F46520" s="6"/>
      <c r="U46520" s="11"/>
      <c r="AO46520" s="11"/>
    </row>
    <row r="46521" spans="2:41" x14ac:dyDescent="0.25">
      <c r="B46521" s="6"/>
      <c r="D46521" s="6"/>
      <c r="E46521" s="6"/>
      <c r="F46521" s="6"/>
      <c r="U46521" s="11"/>
      <c r="AO46521" s="11"/>
    </row>
    <row r="46522" spans="2:41" x14ac:dyDescent="0.25">
      <c r="B46522" s="6"/>
      <c r="D46522" s="6"/>
      <c r="E46522" s="6"/>
      <c r="F46522" s="6"/>
      <c r="U46522" s="11"/>
      <c r="AO46522" s="11"/>
    </row>
    <row r="46523" spans="2:41" x14ac:dyDescent="0.25">
      <c r="B46523" s="6"/>
      <c r="D46523" s="6"/>
      <c r="E46523" s="6"/>
      <c r="F46523" s="6"/>
      <c r="U46523" s="11"/>
      <c r="AO46523" s="11"/>
    </row>
    <row r="46524" spans="2:41" x14ac:dyDescent="0.25">
      <c r="B46524" s="6"/>
      <c r="D46524" s="6"/>
      <c r="E46524" s="6"/>
      <c r="F46524" s="6"/>
      <c r="U46524" s="11"/>
      <c r="AO46524" s="11"/>
    </row>
    <row r="46525" spans="2:41" x14ac:dyDescent="0.25">
      <c r="B46525" s="6"/>
      <c r="D46525" s="6"/>
      <c r="E46525" s="6"/>
      <c r="F46525" s="6"/>
      <c r="U46525" s="11"/>
      <c r="AO46525" s="11"/>
    </row>
    <row r="46526" spans="2:41" x14ac:dyDescent="0.25">
      <c r="B46526" s="6"/>
      <c r="D46526" s="6"/>
      <c r="E46526" s="6"/>
      <c r="F46526" s="6"/>
      <c r="U46526" s="11"/>
      <c r="AO46526" s="11"/>
    </row>
    <row r="46527" spans="2:41" x14ac:dyDescent="0.25">
      <c r="B46527" s="6"/>
      <c r="D46527" s="6"/>
      <c r="E46527" s="6"/>
      <c r="F46527" s="6"/>
      <c r="U46527" s="11"/>
      <c r="AO46527" s="11"/>
    </row>
    <row r="46528" spans="2:41" x14ac:dyDescent="0.25">
      <c r="B46528" s="6"/>
      <c r="D46528" s="6"/>
      <c r="E46528" s="6"/>
      <c r="F46528" s="6"/>
      <c r="U46528" s="11"/>
      <c r="AO46528" s="11"/>
    </row>
    <row r="46529" spans="2:41" x14ac:dyDescent="0.25">
      <c r="B46529" s="6"/>
      <c r="D46529" s="6"/>
      <c r="E46529" s="6"/>
      <c r="F46529" s="6"/>
      <c r="U46529" s="11"/>
      <c r="AO46529" s="11"/>
    </row>
    <row r="46530" spans="2:41" x14ac:dyDescent="0.25">
      <c r="B46530" s="6"/>
      <c r="D46530" s="6"/>
      <c r="E46530" s="6"/>
      <c r="F46530" s="6"/>
      <c r="U46530" s="11"/>
      <c r="AO46530" s="11"/>
    </row>
    <row r="46531" spans="2:41" x14ac:dyDescent="0.25">
      <c r="B46531" s="6"/>
      <c r="D46531" s="6"/>
      <c r="E46531" s="6"/>
      <c r="F46531" s="6"/>
      <c r="U46531" s="11"/>
      <c r="AO46531" s="11"/>
    </row>
    <row r="46532" spans="2:41" x14ac:dyDescent="0.25">
      <c r="B46532" s="6"/>
      <c r="D46532" s="6"/>
      <c r="E46532" s="6"/>
      <c r="F46532" s="6"/>
      <c r="U46532" s="11"/>
      <c r="AO46532" s="11"/>
    </row>
    <row r="46533" spans="2:41" x14ac:dyDescent="0.25">
      <c r="B46533" s="6"/>
      <c r="D46533" s="6"/>
      <c r="E46533" s="6"/>
      <c r="F46533" s="6"/>
      <c r="U46533" s="11"/>
      <c r="AO46533" s="11"/>
    </row>
    <row r="46534" spans="2:41" x14ac:dyDescent="0.25">
      <c r="B46534" s="6"/>
      <c r="D46534" s="6"/>
      <c r="E46534" s="6"/>
      <c r="F46534" s="6"/>
      <c r="U46534" s="11"/>
      <c r="AO46534" s="11"/>
    </row>
    <row r="46535" spans="2:41" x14ac:dyDescent="0.25">
      <c r="B46535" s="6"/>
      <c r="D46535" s="6"/>
      <c r="E46535" s="6"/>
      <c r="F46535" s="6"/>
      <c r="U46535" s="11"/>
      <c r="AO46535" s="11"/>
    </row>
    <row r="46536" spans="2:41" x14ac:dyDescent="0.25">
      <c r="B46536" s="6"/>
      <c r="D46536" s="6"/>
      <c r="E46536" s="6"/>
      <c r="F46536" s="6"/>
      <c r="U46536" s="11"/>
      <c r="AO46536" s="11"/>
    </row>
    <row r="46537" spans="2:41" x14ac:dyDescent="0.25">
      <c r="B46537" s="6"/>
      <c r="D46537" s="6"/>
      <c r="E46537" s="6"/>
      <c r="F46537" s="6"/>
      <c r="U46537" s="11"/>
      <c r="AO46537" s="11"/>
    </row>
    <row r="46538" spans="2:41" x14ac:dyDescent="0.25">
      <c r="B46538" s="6"/>
      <c r="D46538" s="6"/>
      <c r="E46538" s="6"/>
      <c r="F46538" s="6"/>
      <c r="U46538" s="11"/>
      <c r="AO46538" s="11"/>
    </row>
    <row r="46539" spans="2:41" x14ac:dyDescent="0.25">
      <c r="B46539" s="6"/>
      <c r="D46539" s="6"/>
      <c r="E46539" s="6"/>
      <c r="F46539" s="6"/>
      <c r="U46539" s="11"/>
      <c r="AO46539" s="11"/>
    </row>
    <row r="46540" spans="2:41" x14ac:dyDescent="0.25">
      <c r="B46540" s="6"/>
      <c r="D46540" s="6"/>
      <c r="E46540" s="6"/>
      <c r="F46540" s="6"/>
      <c r="U46540" s="11"/>
      <c r="AO46540" s="11"/>
    </row>
    <row r="46541" spans="2:41" x14ac:dyDescent="0.25">
      <c r="B46541" s="6"/>
      <c r="D46541" s="6"/>
      <c r="E46541" s="6"/>
      <c r="F46541" s="6"/>
      <c r="U46541" s="11"/>
      <c r="AO46541" s="11"/>
    </row>
    <row r="46542" spans="2:41" x14ac:dyDescent="0.25">
      <c r="B46542" s="6"/>
      <c r="D46542" s="6"/>
      <c r="E46542" s="6"/>
      <c r="F46542" s="6"/>
      <c r="U46542" s="11"/>
      <c r="AO46542" s="11"/>
    </row>
    <row r="46543" spans="2:41" x14ac:dyDescent="0.25">
      <c r="B46543" s="6"/>
      <c r="D46543" s="6"/>
      <c r="E46543" s="6"/>
      <c r="F46543" s="6"/>
      <c r="U46543" s="11"/>
      <c r="AO46543" s="11"/>
    </row>
    <row r="46544" spans="2:41" x14ac:dyDescent="0.25">
      <c r="B46544" s="6"/>
      <c r="D46544" s="6"/>
      <c r="E46544" s="6"/>
      <c r="F46544" s="6"/>
      <c r="U46544" s="11"/>
      <c r="AO46544" s="11"/>
    </row>
    <row r="46545" spans="2:41" x14ac:dyDescent="0.25">
      <c r="B46545" s="6"/>
      <c r="D46545" s="6"/>
      <c r="E46545" s="6"/>
      <c r="F46545" s="6"/>
      <c r="U46545" s="11"/>
      <c r="AO46545" s="11"/>
    </row>
    <row r="46546" spans="2:41" x14ac:dyDescent="0.25">
      <c r="B46546" s="6"/>
      <c r="D46546" s="6"/>
      <c r="E46546" s="6"/>
      <c r="F46546" s="6"/>
      <c r="U46546" s="11"/>
      <c r="AO46546" s="11"/>
    </row>
    <row r="46547" spans="2:41" x14ac:dyDescent="0.25">
      <c r="B46547" s="6"/>
      <c r="D46547" s="6"/>
      <c r="E46547" s="6"/>
      <c r="F46547" s="6"/>
      <c r="U46547" s="11"/>
      <c r="AO46547" s="11"/>
    </row>
    <row r="46548" spans="2:41" x14ac:dyDescent="0.25">
      <c r="B46548" s="6"/>
      <c r="D46548" s="6"/>
      <c r="E46548" s="6"/>
      <c r="F46548" s="6"/>
      <c r="U46548" s="11"/>
      <c r="AO46548" s="11"/>
    </row>
    <row r="46549" spans="2:41" x14ac:dyDescent="0.25">
      <c r="B46549" s="6"/>
      <c r="D46549" s="6"/>
      <c r="E46549" s="6"/>
      <c r="F46549" s="6"/>
      <c r="U46549" s="11"/>
      <c r="AO46549" s="11"/>
    </row>
    <row r="46550" spans="2:41" x14ac:dyDescent="0.25">
      <c r="B46550" s="6"/>
      <c r="D46550" s="6"/>
      <c r="E46550" s="6"/>
      <c r="F46550" s="6"/>
      <c r="U46550" s="11"/>
      <c r="AO46550" s="11"/>
    </row>
    <row r="46551" spans="2:41" x14ac:dyDescent="0.25">
      <c r="B46551" s="6"/>
      <c r="D46551" s="6"/>
      <c r="E46551" s="6"/>
      <c r="F46551" s="6"/>
      <c r="U46551" s="11"/>
      <c r="AO46551" s="11"/>
    </row>
    <row r="46552" spans="2:41" x14ac:dyDescent="0.25">
      <c r="B46552" s="6"/>
      <c r="D46552" s="6"/>
      <c r="E46552" s="6"/>
      <c r="F46552" s="6"/>
      <c r="U46552" s="11"/>
      <c r="AO46552" s="11"/>
    </row>
    <row r="46553" spans="2:41" x14ac:dyDescent="0.25">
      <c r="B46553" s="6"/>
      <c r="D46553" s="6"/>
      <c r="E46553" s="6"/>
      <c r="F46553" s="6"/>
      <c r="U46553" s="11"/>
      <c r="AO46553" s="11"/>
    </row>
    <row r="46554" spans="2:41" x14ac:dyDescent="0.25">
      <c r="B46554" s="6"/>
      <c r="D46554" s="6"/>
      <c r="E46554" s="6"/>
      <c r="F46554" s="6"/>
      <c r="U46554" s="11"/>
      <c r="AO46554" s="11"/>
    </row>
    <row r="46555" spans="2:41" x14ac:dyDescent="0.25">
      <c r="B46555" s="6"/>
      <c r="D46555" s="6"/>
      <c r="E46555" s="6"/>
      <c r="F46555" s="6"/>
      <c r="U46555" s="11"/>
      <c r="AO46555" s="11"/>
    </row>
    <row r="46556" spans="2:41" x14ac:dyDescent="0.25">
      <c r="B46556" s="6"/>
      <c r="D46556" s="6"/>
      <c r="E46556" s="6"/>
      <c r="F46556" s="6"/>
      <c r="U46556" s="11"/>
      <c r="AO46556" s="11"/>
    </row>
    <row r="46557" spans="2:41" x14ac:dyDescent="0.25">
      <c r="B46557" s="6"/>
      <c r="D46557" s="6"/>
      <c r="E46557" s="6"/>
      <c r="F46557" s="6"/>
      <c r="U46557" s="11"/>
      <c r="AO46557" s="11"/>
    </row>
    <row r="46558" spans="2:41" x14ac:dyDescent="0.25">
      <c r="B46558" s="6"/>
      <c r="D46558" s="6"/>
      <c r="E46558" s="6"/>
      <c r="F46558" s="6"/>
      <c r="U46558" s="11"/>
      <c r="AO46558" s="11"/>
    </row>
    <row r="46559" spans="2:41" x14ac:dyDescent="0.25">
      <c r="B46559" s="6"/>
      <c r="D46559" s="6"/>
      <c r="E46559" s="6"/>
      <c r="F46559" s="6"/>
      <c r="U46559" s="11"/>
      <c r="AO46559" s="11"/>
    </row>
    <row r="46560" spans="2:41" x14ac:dyDescent="0.25">
      <c r="B46560" s="6"/>
      <c r="D46560" s="6"/>
      <c r="E46560" s="6"/>
      <c r="F46560" s="6"/>
      <c r="U46560" s="11"/>
      <c r="AO46560" s="11"/>
    </row>
    <row r="46561" spans="2:41" x14ac:dyDescent="0.25">
      <c r="B46561" s="6"/>
      <c r="D46561" s="6"/>
      <c r="E46561" s="6"/>
      <c r="F46561" s="6"/>
      <c r="U46561" s="11"/>
      <c r="AO46561" s="11"/>
    </row>
    <row r="46562" spans="2:41" x14ac:dyDescent="0.25">
      <c r="B46562" s="6"/>
      <c r="D46562" s="6"/>
      <c r="E46562" s="6"/>
      <c r="F46562" s="6"/>
      <c r="U46562" s="11"/>
      <c r="AO46562" s="11"/>
    </row>
    <row r="46563" spans="2:41" x14ac:dyDescent="0.25">
      <c r="B46563" s="6"/>
      <c r="D46563" s="6"/>
      <c r="E46563" s="6"/>
      <c r="F46563" s="6"/>
      <c r="U46563" s="11"/>
      <c r="AO46563" s="11"/>
    </row>
    <row r="46564" spans="2:41" x14ac:dyDescent="0.25">
      <c r="B46564" s="6"/>
      <c r="D46564" s="6"/>
      <c r="E46564" s="6"/>
      <c r="F46564" s="6"/>
      <c r="U46564" s="11"/>
      <c r="AO46564" s="11"/>
    </row>
    <row r="46565" spans="2:41" x14ac:dyDescent="0.25">
      <c r="B46565" s="6"/>
      <c r="D46565" s="6"/>
      <c r="E46565" s="6"/>
      <c r="F46565" s="6"/>
      <c r="U46565" s="11"/>
      <c r="AO46565" s="11"/>
    </row>
    <row r="46566" spans="2:41" x14ac:dyDescent="0.25">
      <c r="B46566" s="6"/>
      <c r="D46566" s="6"/>
      <c r="E46566" s="6"/>
      <c r="F46566" s="6"/>
      <c r="U46566" s="11"/>
      <c r="AO46566" s="11"/>
    </row>
    <row r="46567" spans="2:41" x14ac:dyDescent="0.25">
      <c r="B46567" s="6"/>
      <c r="D46567" s="6"/>
      <c r="E46567" s="6"/>
      <c r="F46567" s="6"/>
      <c r="U46567" s="11"/>
      <c r="AO46567" s="11"/>
    </row>
    <row r="46568" spans="2:41" x14ac:dyDescent="0.25">
      <c r="B46568" s="6"/>
      <c r="D46568" s="6"/>
      <c r="E46568" s="6"/>
      <c r="F46568" s="6"/>
      <c r="U46568" s="11"/>
      <c r="AO46568" s="11"/>
    </row>
    <row r="46569" spans="2:41" x14ac:dyDescent="0.25">
      <c r="B46569" s="6"/>
      <c r="D46569" s="6"/>
      <c r="E46569" s="6"/>
      <c r="F46569" s="6"/>
      <c r="U46569" s="11"/>
      <c r="AO46569" s="11"/>
    </row>
    <row r="46570" spans="2:41" x14ac:dyDescent="0.25">
      <c r="B46570" s="6"/>
      <c r="D46570" s="6"/>
      <c r="E46570" s="6"/>
      <c r="F46570" s="6"/>
      <c r="U46570" s="11"/>
      <c r="AO46570" s="11"/>
    </row>
    <row r="46571" spans="2:41" x14ac:dyDescent="0.25">
      <c r="B46571" s="6"/>
      <c r="D46571" s="6"/>
      <c r="E46571" s="6"/>
      <c r="F46571" s="6"/>
      <c r="U46571" s="11"/>
      <c r="AO46571" s="11"/>
    </row>
    <row r="46572" spans="2:41" x14ac:dyDescent="0.25">
      <c r="B46572" s="6"/>
      <c r="D46572" s="6"/>
      <c r="E46572" s="6"/>
      <c r="F46572" s="6"/>
      <c r="U46572" s="11"/>
      <c r="AO46572" s="11"/>
    </row>
    <row r="46573" spans="2:41" x14ac:dyDescent="0.25">
      <c r="B46573" s="6"/>
      <c r="D46573" s="6"/>
      <c r="E46573" s="6"/>
      <c r="F46573" s="6"/>
      <c r="U46573" s="11"/>
      <c r="AO46573" s="11"/>
    </row>
    <row r="46574" spans="2:41" x14ac:dyDescent="0.25">
      <c r="B46574" s="6"/>
      <c r="D46574" s="6"/>
      <c r="E46574" s="6"/>
      <c r="F46574" s="6"/>
      <c r="U46574" s="11"/>
      <c r="AO46574" s="11"/>
    </row>
    <row r="46575" spans="2:41" x14ac:dyDescent="0.25">
      <c r="B46575" s="6"/>
      <c r="D46575" s="6"/>
      <c r="E46575" s="6"/>
      <c r="F46575" s="6"/>
      <c r="U46575" s="11"/>
      <c r="AO46575" s="11"/>
    </row>
    <row r="46576" spans="2:41" x14ac:dyDescent="0.25">
      <c r="B46576" s="6"/>
      <c r="D46576" s="6"/>
      <c r="E46576" s="6"/>
      <c r="F46576" s="6"/>
      <c r="U46576" s="11"/>
      <c r="AO46576" s="11"/>
    </row>
    <row r="46577" spans="2:41" x14ac:dyDescent="0.25">
      <c r="B46577" s="6"/>
      <c r="D46577" s="6"/>
      <c r="E46577" s="6"/>
      <c r="F46577" s="6"/>
      <c r="U46577" s="11"/>
      <c r="AO46577" s="11"/>
    </row>
    <row r="46578" spans="2:41" x14ac:dyDescent="0.25">
      <c r="B46578" s="6"/>
      <c r="D46578" s="6"/>
      <c r="E46578" s="6"/>
      <c r="F46578" s="6"/>
      <c r="U46578" s="11"/>
      <c r="AO46578" s="11"/>
    </row>
    <row r="46579" spans="2:41" x14ac:dyDescent="0.25">
      <c r="B46579" s="6"/>
      <c r="D46579" s="6"/>
      <c r="E46579" s="6"/>
      <c r="F46579" s="6"/>
      <c r="U46579" s="11"/>
      <c r="AO46579" s="11"/>
    </row>
    <row r="46580" spans="2:41" x14ac:dyDescent="0.25">
      <c r="B46580" s="6"/>
      <c r="D46580" s="6"/>
      <c r="E46580" s="6"/>
      <c r="F46580" s="6"/>
      <c r="U46580" s="11"/>
      <c r="AO46580" s="11"/>
    </row>
    <row r="46581" spans="2:41" x14ac:dyDescent="0.25">
      <c r="B46581" s="6"/>
      <c r="D46581" s="6"/>
      <c r="E46581" s="6"/>
      <c r="F46581" s="6"/>
      <c r="U46581" s="11"/>
      <c r="AO46581" s="11"/>
    </row>
    <row r="46582" spans="2:41" x14ac:dyDescent="0.25">
      <c r="B46582" s="6"/>
      <c r="D46582" s="6"/>
      <c r="E46582" s="6"/>
      <c r="F46582" s="6"/>
      <c r="U46582" s="11"/>
      <c r="AO46582" s="11"/>
    </row>
    <row r="46583" spans="2:41" x14ac:dyDescent="0.25">
      <c r="B46583" s="6"/>
      <c r="D46583" s="6"/>
      <c r="E46583" s="6"/>
      <c r="F46583" s="6"/>
      <c r="U46583" s="11"/>
      <c r="AO46583" s="11"/>
    </row>
    <row r="46584" spans="2:41" x14ac:dyDescent="0.25">
      <c r="B46584" s="6"/>
      <c r="D46584" s="6"/>
      <c r="E46584" s="6"/>
      <c r="F46584" s="6"/>
      <c r="U46584" s="11"/>
      <c r="AO46584" s="11"/>
    </row>
    <row r="46585" spans="2:41" x14ac:dyDescent="0.25">
      <c r="B46585" s="6"/>
      <c r="D46585" s="6"/>
      <c r="E46585" s="6"/>
      <c r="F46585" s="6"/>
      <c r="U46585" s="11"/>
      <c r="AO46585" s="11"/>
    </row>
    <row r="46586" spans="2:41" x14ac:dyDescent="0.25">
      <c r="B46586" s="6"/>
      <c r="D46586" s="6"/>
      <c r="E46586" s="6"/>
      <c r="F46586" s="6"/>
      <c r="U46586" s="11"/>
      <c r="AO46586" s="11"/>
    </row>
    <row r="46587" spans="2:41" x14ac:dyDescent="0.25">
      <c r="B46587" s="6"/>
      <c r="D46587" s="6"/>
      <c r="E46587" s="6"/>
      <c r="F46587" s="6"/>
      <c r="U46587" s="11"/>
      <c r="AO46587" s="11"/>
    </row>
    <row r="46588" spans="2:41" x14ac:dyDescent="0.25">
      <c r="B46588" s="6"/>
      <c r="D46588" s="6"/>
      <c r="E46588" s="6"/>
      <c r="F46588" s="6"/>
      <c r="U46588" s="11"/>
      <c r="AO46588" s="11"/>
    </row>
    <row r="46589" spans="2:41" x14ac:dyDescent="0.25">
      <c r="B46589" s="6"/>
      <c r="D46589" s="6"/>
      <c r="E46589" s="6"/>
      <c r="F46589" s="6"/>
      <c r="U46589" s="11"/>
      <c r="AO46589" s="11"/>
    </row>
    <row r="46590" spans="2:41" x14ac:dyDescent="0.25">
      <c r="B46590" s="6"/>
      <c r="D46590" s="6"/>
      <c r="E46590" s="6"/>
      <c r="F46590" s="6"/>
      <c r="U46590" s="11"/>
      <c r="AO46590" s="11"/>
    </row>
    <row r="46591" spans="2:41" x14ac:dyDescent="0.25">
      <c r="B46591" s="6"/>
      <c r="D46591" s="6"/>
      <c r="E46591" s="6"/>
      <c r="F46591" s="6"/>
      <c r="U46591" s="11"/>
      <c r="AO46591" s="11"/>
    </row>
    <row r="46592" spans="2:41" x14ac:dyDescent="0.25">
      <c r="B46592" s="6"/>
      <c r="D46592" s="6"/>
      <c r="E46592" s="6"/>
      <c r="F46592" s="6"/>
      <c r="U46592" s="11"/>
      <c r="AO46592" s="11"/>
    </row>
    <row r="46593" spans="2:41" x14ac:dyDescent="0.25">
      <c r="B46593" s="6"/>
      <c r="D46593" s="6"/>
      <c r="E46593" s="6"/>
      <c r="F46593" s="6"/>
      <c r="U46593" s="11"/>
      <c r="AO46593" s="11"/>
    </row>
    <row r="46594" spans="2:41" x14ac:dyDescent="0.25">
      <c r="B46594" s="6"/>
      <c r="D46594" s="6"/>
      <c r="E46594" s="6"/>
      <c r="F46594" s="6"/>
      <c r="U46594" s="11"/>
      <c r="AO46594" s="11"/>
    </row>
    <row r="46595" spans="2:41" x14ac:dyDescent="0.25">
      <c r="B46595" s="6"/>
      <c r="D46595" s="6"/>
      <c r="E46595" s="6"/>
      <c r="F46595" s="6"/>
      <c r="U46595" s="11"/>
      <c r="AO46595" s="11"/>
    </row>
    <row r="46596" spans="2:41" x14ac:dyDescent="0.25">
      <c r="B46596" s="6"/>
      <c r="D46596" s="6"/>
      <c r="E46596" s="6"/>
      <c r="F46596" s="6"/>
      <c r="U46596" s="11"/>
      <c r="AO46596" s="11"/>
    </row>
    <row r="46597" spans="2:41" x14ac:dyDescent="0.25">
      <c r="B46597" s="6"/>
      <c r="D46597" s="6"/>
      <c r="E46597" s="6"/>
      <c r="F46597" s="6"/>
      <c r="U46597" s="11"/>
      <c r="AO46597" s="11"/>
    </row>
    <row r="46598" spans="2:41" x14ac:dyDescent="0.25">
      <c r="B46598" s="6"/>
      <c r="D46598" s="6"/>
      <c r="E46598" s="6"/>
      <c r="F46598" s="6"/>
      <c r="U46598" s="11"/>
      <c r="AO46598" s="11"/>
    </row>
    <row r="46599" spans="2:41" x14ac:dyDescent="0.25">
      <c r="B46599" s="6"/>
      <c r="D46599" s="6"/>
      <c r="E46599" s="6"/>
      <c r="F46599" s="6"/>
      <c r="U46599" s="11"/>
      <c r="AO46599" s="11"/>
    </row>
    <row r="46600" spans="2:41" x14ac:dyDescent="0.25">
      <c r="B46600" s="6"/>
      <c r="D46600" s="6"/>
      <c r="E46600" s="6"/>
      <c r="F46600" s="6"/>
      <c r="U46600" s="11"/>
      <c r="AO46600" s="11"/>
    </row>
    <row r="46601" spans="2:41" x14ac:dyDescent="0.25">
      <c r="B46601" s="6"/>
      <c r="D46601" s="6"/>
      <c r="E46601" s="6"/>
      <c r="F46601" s="6"/>
      <c r="U46601" s="11"/>
      <c r="AO46601" s="11"/>
    </row>
    <row r="46602" spans="2:41" x14ac:dyDescent="0.25">
      <c r="B46602" s="6"/>
      <c r="D46602" s="6"/>
      <c r="E46602" s="6"/>
      <c r="F46602" s="6"/>
      <c r="U46602" s="11"/>
      <c r="AO46602" s="11"/>
    </row>
    <row r="46603" spans="2:41" x14ac:dyDescent="0.25">
      <c r="B46603" s="6"/>
      <c r="D46603" s="6"/>
      <c r="E46603" s="6"/>
      <c r="F46603" s="6"/>
      <c r="U46603" s="11"/>
      <c r="AO46603" s="11"/>
    </row>
    <row r="46604" spans="2:41" x14ac:dyDescent="0.25">
      <c r="B46604" s="6"/>
      <c r="D46604" s="6"/>
      <c r="E46604" s="6"/>
      <c r="F46604" s="6"/>
      <c r="U46604" s="11"/>
      <c r="AO46604" s="11"/>
    </row>
    <row r="46605" spans="2:41" x14ac:dyDescent="0.25">
      <c r="B46605" s="6"/>
      <c r="D46605" s="6"/>
      <c r="E46605" s="6"/>
      <c r="F46605" s="6"/>
      <c r="U46605" s="11"/>
      <c r="AO46605" s="11"/>
    </row>
    <row r="46606" spans="2:41" x14ac:dyDescent="0.25">
      <c r="B46606" s="6"/>
      <c r="D46606" s="6"/>
      <c r="E46606" s="6"/>
      <c r="F46606" s="6"/>
      <c r="U46606" s="11"/>
      <c r="AO46606" s="11"/>
    </row>
    <row r="46607" spans="2:41" x14ac:dyDescent="0.25">
      <c r="B46607" s="6"/>
      <c r="D46607" s="6"/>
      <c r="E46607" s="6"/>
      <c r="F46607" s="6"/>
      <c r="U46607" s="11"/>
      <c r="AO46607" s="11"/>
    </row>
    <row r="46608" spans="2:41" x14ac:dyDescent="0.25">
      <c r="B46608" s="6"/>
      <c r="D46608" s="6"/>
      <c r="E46608" s="6"/>
      <c r="F46608" s="6"/>
      <c r="U46608" s="11"/>
      <c r="AO46608" s="11"/>
    </row>
    <row r="46609" spans="2:41" x14ac:dyDescent="0.25">
      <c r="B46609" s="6"/>
      <c r="D46609" s="6"/>
      <c r="E46609" s="6"/>
      <c r="F46609" s="6"/>
      <c r="U46609" s="11"/>
      <c r="AO46609" s="11"/>
    </row>
    <row r="46610" spans="2:41" x14ac:dyDescent="0.25">
      <c r="B46610" s="6"/>
      <c r="D46610" s="6"/>
      <c r="E46610" s="6"/>
      <c r="F46610" s="6"/>
      <c r="U46610" s="11"/>
      <c r="AO46610" s="11"/>
    </row>
    <row r="46611" spans="2:41" x14ac:dyDescent="0.25">
      <c r="B46611" s="6"/>
      <c r="D46611" s="6"/>
      <c r="E46611" s="6"/>
      <c r="F46611" s="6"/>
      <c r="U46611" s="11"/>
      <c r="AO46611" s="11"/>
    </row>
    <row r="46612" spans="2:41" x14ac:dyDescent="0.25">
      <c r="B46612" s="6"/>
      <c r="D46612" s="6"/>
      <c r="E46612" s="6"/>
      <c r="F46612" s="6"/>
      <c r="U46612" s="11"/>
      <c r="AO46612" s="11"/>
    </row>
    <row r="46613" spans="2:41" x14ac:dyDescent="0.25">
      <c r="B46613" s="6"/>
      <c r="D46613" s="6"/>
      <c r="E46613" s="6"/>
      <c r="F46613" s="6"/>
      <c r="U46613" s="11"/>
      <c r="AO46613" s="11"/>
    </row>
    <row r="46614" spans="2:41" x14ac:dyDescent="0.25">
      <c r="B46614" s="6"/>
      <c r="D46614" s="6"/>
      <c r="E46614" s="6"/>
      <c r="F46614" s="6"/>
      <c r="U46614" s="11"/>
      <c r="AO46614" s="11"/>
    </row>
    <row r="46615" spans="2:41" x14ac:dyDescent="0.25">
      <c r="B46615" s="6"/>
      <c r="D46615" s="6"/>
      <c r="E46615" s="6"/>
      <c r="F46615" s="6"/>
      <c r="U46615" s="11"/>
      <c r="AO46615" s="11"/>
    </row>
    <row r="46616" spans="2:41" x14ac:dyDescent="0.25">
      <c r="B46616" s="6"/>
      <c r="D46616" s="6"/>
      <c r="E46616" s="6"/>
      <c r="F46616" s="6"/>
      <c r="U46616" s="11"/>
      <c r="AO46616" s="11"/>
    </row>
    <row r="46617" spans="2:41" x14ac:dyDescent="0.25">
      <c r="B46617" s="6"/>
      <c r="D46617" s="6"/>
      <c r="E46617" s="6"/>
      <c r="F46617" s="6"/>
      <c r="U46617" s="11"/>
      <c r="AO46617" s="11"/>
    </row>
    <row r="46618" spans="2:41" x14ac:dyDescent="0.25">
      <c r="B46618" s="6"/>
      <c r="D46618" s="6"/>
      <c r="E46618" s="6"/>
      <c r="F46618" s="6"/>
      <c r="U46618" s="11"/>
      <c r="AO46618" s="11"/>
    </row>
    <row r="46619" spans="2:41" x14ac:dyDescent="0.25">
      <c r="B46619" s="6"/>
      <c r="D46619" s="6"/>
      <c r="E46619" s="6"/>
      <c r="F46619" s="6"/>
      <c r="U46619" s="11"/>
      <c r="AO46619" s="11"/>
    </row>
    <row r="46620" spans="2:41" x14ac:dyDescent="0.25">
      <c r="B46620" s="6"/>
      <c r="D46620" s="6"/>
      <c r="E46620" s="6"/>
      <c r="F46620" s="6"/>
      <c r="U46620" s="11"/>
      <c r="AO46620" s="11"/>
    </row>
    <row r="46621" spans="2:41" x14ac:dyDescent="0.25">
      <c r="B46621" s="6"/>
      <c r="D46621" s="6"/>
      <c r="E46621" s="6"/>
      <c r="F46621" s="6"/>
      <c r="U46621" s="11"/>
      <c r="AO46621" s="11"/>
    </row>
    <row r="46622" spans="2:41" x14ac:dyDescent="0.25">
      <c r="B46622" s="6"/>
      <c r="D46622" s="6"/>
      <c r="E46622" s="6"/>
      <c r="F46622" s="6"/>
      <c r="U46622" s="11"/>
      <c r="AO46622" s="11"/>
    </row>
    <row r="46623" spans="2:41" x14ac:dyDescent="0.25">
      <c r="B46623" s="6"/>
      <c r="D46623" s="6"/>
      <c r="E46623" s="6"/>
      <c r="F46623" s="6"/>
      <c r="U46623" s="11"/>
      <c r="AO46623" s="11"/>
    </row>
    <row r="46624" spans="2:41" x14ac:dyDescent="0.25">
      <c r="B46624" s="6"/>
      <c r="D46624" s="6"/>
      <c r="E46624" s="6"/>
      <c r="F46624" s="6"/>
      <c r="U46624" s="11"/>
      <c r="AO46624" s="11"/>
    </row>
    <row r="46625" spans="2:41" x14ac:dyDescent="0.25">
      <c r="B46625" s="6"/>
      <c r="D46625" s="6"/>
      <c r="E46625" s="6"/>
      <c r="F46625" s="6"/>
      <c r="U46625" s="11"/>
      <c r="AO46625" s="11"/>
    </row>
    <row r="46626" spans="2:41" x14ac:dyDescent="0.25">
      <c r="B46626" s="6"/>
      <c r="D46626" s="6"/>
      <c r="E46626" s="6"/>
      <c r="F46626" s="6"/>
      <c r="U46626" s="11"/>
      <c r="AO46626" s="11"/>
    </row>
    <row r="46627" spans="2:41" x14ac:dyDescent="0.25">
      <c r="B46627" s="6"/>
      <c r="D46627" s="6"/>
      <c r="E46627" s="6"/>
      <c r="F46627" s="6"/>
      <c r="U46627" s="11"/>
      <c r="AO46627" s="11"/>
    </row>
    <row r="46628" spans="2:41" x14ac:dyDescent="0.25">
      <c r="B46628" s="6"/>
      <c r="D46628" s="6"/>
      <c r="E46628" s="6"/>
      <c r="F46628" s="6"/>
      <c r="U46628" s="11"/>
      <c r="AO46628" s="11"/>
    </row>
    <row r="46629" spans="2:41" x14ac:dyDescent="0.25">
      <c r="B46629" s="6"/>
      <c r="D46629" s="6"/>
      <c r="E46629" s="6"/>
      <c r="F46629" s="6"/>
      <c r="U46629" s="11"/>
      <c r="AO46629" s="11"/>
    </row>
    <row r="46630" spans="2:41" x14ac:dyDescent="0.25">
      <c r="B46630" s="6"/>
      <c r="D46630" s="6"/>
      <c r="E46630" s="6"/>
      <c r="F46630" s="6"/>
      <c r="U46630" s="11"/>
      <c r="AO46630" s="11"/>
    </row>
    <row r="46631" spans="2:41" x14ac:dyDescent="0.25">
      <c r="B46631" s="6"/>
      <c r="D46631" s="6"/>
      <c r="E46631" s="6"/>
      <c r="F46631" s="6"/>
      <c r="U46631" s="11"/>
      <c r="AO46631" s="11"/>
    </row>
    <row r="46632" spans="2:41" x14ac:dyDescent="0.25">
      <c r="B46632" s="6"/>
      <c r="D46632" s="6"/>
      <c r="E46632" s="6"/>
      <c r="F46632" s="6"/>
      <c r="U46632" s="11"/>
      <c r="AO46632" s="11"/>
    </row>
    <row r="46633" spans="2:41" x14ac:dyDescent="0.25">
      <c r="B46633" s="6"/>
      <c r="D46633" s="6"/>
      <c r="E46633" s="6"/>
      <c r="F46633" s="6"/>
      <c r="U46633" s="11"/>
      <c r="AO46633" s="11"/>
    </row>
    <row r="46634" spans="2:41" x14ac:dyDescent="0.25">
      <c r="B46634" s="6"/>
      <c r="D46634" s="6"/>
      <c r="E46634" s="6"/>
      <c r="F46634" s="6"/>
      <c r="U46634" s="11"/>
      <c r="AO46634" s="11"/>
    </row>
    <row r="46635" spans="2:41" x14ac:dyDescent="0.25">
      <c r="B46635" s="6"/>
      <c r="D46635" s="6"/>
      <c r="E46635" s="6"/>
      <c r="F46635" s="6"/>
      <c r="U46635" s="11"/>
      <c r="AO46635" s="11"/>
    </row>
    <row r="46636" spans="2:41" x14ac:dyDescent="0.25">
      <c r="B46636" s="6"/>
      <c r="D46636" s="6"/>
      <c r="E46636" s="6"/>
      <c r="F46636" s="6"/>
      <c r="U46636" s="11"/>
      <c r="AO46636" s="11"/>
    </row>
    <row r="46637" spans="2:41" x14ac:dyDescent="0.25">
      <c r="B46637" s="6"/>
      <c r="D46637" s="6"/>
      <c r="E46637" s="6"/>
      <c r="F46637" s="6"/>
      <c r="U46637" s="11"/>
      <c r="AO46637" s="11"/>
    </row>
    <row r="46638" spans="2:41" x14ac:dyDescent="0.25">
      <c r="B46638" s="6"/>
      <c r="D46638" s="6"/>
      <c r="E46638" s="6"/>
      <c r="F46638" s="6"/>
      <c r="U46638" s="11"/>
      <c r="AO46638" s="11"/>
    </row>
    <row r="46639" spans="2:41" x14ac:dyDescent="0.25">
      <c r="B46639" s="6"/>
      <c r="D46639" s="6"/>
      <c r="E46639" s="6"/>
      <c r="F46639" s="6"/>
      <c r="U46639" s="11"/>
      <c r="AO46639" s="11"/>
    </row>
    <row r="46640" spans="2:41" x14ac:dyDescent="0.25">
      <c r="B46640" s="6"/>
      <c r="D46640" s="6"/>
      <c r="E46640" s="6"/>
      <c r="F46640" s="6"/>
      <c r="U46640" s="11"/>
      <c r="AO46640" s="11"/>
    </row>
    <row r="46641" spans="2:41" x14ac:dyDescent="0.25">
      <c r="B46641" s="6"/>
      <c r="D46641" s="6"/>
      <c r="E46641" s="6"/>
      <c r="F46641" s="6"/>
      <c r="U46641" s="11"/>
      <c r="AO46641" s="11"/>
    </row>
    <row r="46642" spans="2:41" x14ac:dyDescent="0.25">
      <c r="B46642" s="6"/>
      <c r="D46642" s="6"/>
      <c r="E46642" s="6"/>
      <c r="F46642" s="6"/>
      <c r="U46642" s="11"/>
      <c r="AO46642" s="11"/>
    </row>
    <row r="46643" spans="2:41" x14ac:dyDescent="0.25">
      <c r="B46643" s="6"/>
      <c r="D46643" s="6"/>
      <c r="E46643" s="6"/>
      <c r="F46643" s="6"/>
      <c r="U46643" s="11"/>
      <c r="AO46643" s="11"/>
    </row>
    <row r="46644" spans="2:41" x14ac:dyDescent="0.25">
      <c r="B46644" s="6"/>
      <c r="D46644" s="6"/>
      <c r="E46644" s="6"/>
      <c r="F46644" s="6"/>
      <c r="U46644" s="11"/>
      <c r="AO46644" s="11"/>
    </row>
    <row r="46645" spans="2:41" x14ac:dyDescent="0.25">
      <c r="B46645" s="6"/>
      <c r="D46645" s="6"/>
      <c r="E46645" s="6"/>
      <c r="F46645" s="6"/>
      <c r="U46645" s="11"/>
      <c r="AO46645" s="11"/>
    </row>
    <row r="46646" spans="2:41" x14ac:dyDescent="0.25">
      <c r="B46646" s="6"/>
      <c r="D46646" s="6"/>
      <c r="E46646" s="6"/>
      <c r="F46646" s="6"/>
      <c r="U46646" s="11"/>
      <c r="AO46646" s="11"/>
    </row>
    <row r="46647" spans="2:41" x14ac:dyDescent="0.25">
      <c r="B46647" s="6"/>
      <c r="D46647" s="6"/>
      <c r="E46647" s="6"/>
      <c r="F46647" s="6"/>
      <c r="U46647" s="11"/>
      <c r="AO46647" s="11"/>
    </row>
    <row r="46648" spans="2:41" x14ac:dyDescent="0.25">
      <c r="B46648" s="6"/>
      <c r="D46648" s="6"/>
      <c r="E46648" s="6"/>
      <c r="F46648" s="6"/>
      <c r="U46648" s="11"/>
      <c r="AO46648" s="11"/>
    </row>
    <row r="46649" spans="2:41" x14ac:dyDescent="0.25">
      <c r="B46649" s="6"/>
      <c r="D46649" s="6"/>
      <c r="E46649" s="6"/>
      <c r="F46649" s="6"/>
      <c r="U46649" s="11"/>
      <c r="AO46649" s="11"/>
    </row>
    <row r="46650" spans="2:41" x14ac:dyDescent="0.25">
      <c r="B46650" s="6"/>
      <c r="D46650" s="6"/>
      <c r="E46650" s="6"/>
      <c r="F46650" s="6"/>
      <c r="U46650" s="11"/>
      <c r="AO46650" s="11"/>
    </row>
    <row r="46651" spans="2:41" x14ac:dyDescent="0.25">
      <c r="B46651" s="6"/>
      <c r="D46651" s="6"/>
      <c r="E46651" s="6"/>
      <c r="F46651" s="6"/>
      <c r="U46651" s="11"/>
      <c r="AO46651" s="11"/>
    </row>
    <row r="46652" spans="2:41" x14ac:dyDescent="0.25">
      <c r="B46652" s="6"/>
      <c r="D46652" s="6"/>
      <c r="E46652" s="6"/>
      <c r="F46652" s="6"/>
      <c r="U46652" s="11"/>
      <c r="AO46652" s="11"/>
    </row>
    <row r="46653" spans="2:41" x14ac:dyDescent="0.25">
      <c r="B46653" s="6"/>
      <c r="D46653" s="6"/>
      <c r="E46653" s="6"/>
      <c r="F46653" s="6"/>
      <c r="U46653" s="11"/>
      <c r="AO46653" s="11"/>
    </row>
    <row r="46654" spans="2:41" x14ac:dyDescent="0.25">
      <c r="B46654" s="6"/>
      <c r="D46654" s="6"/>
      <c r="E46654" s="6"/>
      <c r="F46654" s="6"/>
      <c r="U46654" s="11"/>
      <c r="AO46654" s="11"/>
    </row>
    <row r="46655" spans="2:41" x14ac:dyDescent="0.25">
      <c r="B46655" s="6"/>
      <c r="D46655" s="6"/>
      <c r="E46655" s="6"/>
      <c r="F46655" s="6"/>
      <c r="U46655" s="11"/>
      <c r="AO46655" s="11"/>
    </row>
    <row r="46656" spans="2:41" x14ac:dyDescent="0.25">
      <c r="B46656" s="6"/>
      <c r="D46656" s="6"/>
      <c r="E46656" s="6"/>
      <c r="F46656" s="6"/>
      <c r="U46656" s="11"/>
      <c r="AO46656" s="11"/>
    </row>
    <row r="46657" spans="2:41" x14ac:dyDescent="0.25">
      <c r="B46657" s="6"/>
      <c r="D46657" s="6"/>
      <c r="E46657" s="6"/>
      <c r="F46657" s="6"/>
      <c r="U46657" s="11"/>
      <c r="AO46657" s="11"/>
    </row>
    <row r="46658" spans="2:41" x14ac:dyDescent="0.25">
      <c r="B46658" s="6"/>
      <c r="D46658" s="6"/>
      <c r="E46658" s="6"/>
      <c r="F46658" s="6"/>
      <c r="U46658" s="11"/>
      <c r="AO46658" s="11"/>
    </row>
    <row r="46659" spans="2:41" x14ac:dyDescent="0.25">
      <c r="B46659" s="6"/>
      <c r="D46659" s="6"/>
      <c r="E46659" s="6"/>
      <c r="F46659" s="6"/>
      <c r="U46659" s="11"/>
      <c r="AO46659" s="11"/>
    </row>
    <row r="46660" spans="2:41" x14ac:dyDescent="0.25">
      <c r="B46660" s="6"/>
      <c r="D46660" s="6"/>
      <c r="E46660" s="6"/>
      <c r="F46660" s="6"/>
      <c r="U46660" s="11"/>
      <c r="AO46660" s="11"/>
    </row>
    <row r="46661" spans="2:41" x14ac:dyDescent="0.25">
      <c r="B46661" s="6"/>
      <c r="D46661" s="6"/>
      <c r="E46661" s="6"/>
      <c r="F46661" s="6"/>
      <c r="U46661" s="11"/>
      <c r="AO46661" s="11"/>
    </row>
    <row r="46662" spans="2:41" x14ac:dyDescent="0.25">
      <c r="B46662" s="6"/>
      <c r="D46662" s="6"/>
      <c r="E46662" s="6"/>
      <c r="F46662" s="6"/>
      <c r="U46662" s="11"/>
      <c r="AO46662" s="11"/>
    </row>
    <row r="46663" spans="2:41" x14ac:dyDescent="0.25">
      <c r="B46663" s="6"/>
      <c r="D46663" s="6"/>
      <c r="E46663" s="6"/>
      <c r="F46663" s="6"/>
      <c r="U46663" s="11"/>
      <c r="AO46663" s="11"/>
    </row>
    <row r="46664" spans="2:41" x14ac:dyDescent="0.25">
      <c r="B46664" s="6"/>
      <c r="D46664" s="6"/>
      <c r="E46664" s="6"/>
      <c r="F46664" s="6"/>
      <c r="U46664" s="11"/>
      <c r="AO46664" s="11"/>
    </row>
    <row r="46665" spans="2:41" x14ac:dyDescent="0.25">
      <c r="B46665" s="6"/>
      <c r="D46665" s="6"/>
      <c r="E46665" s="6"/>
      <c r="F46665" s="6"/>
      <c r="U46665" s="11"/>
      <c r="AO46665" s="11"/>
    </row>
    <row r="46666" spans="2:41" x14ac:dyDescent="0.25">
      <c r="B46666" s="6"/>
      <c r="D46666" s="6"/>
      <c r="E46666" s="6"/>
      <c r="F46666" s="6"/>
      <c r="U46666" s="11"/>
      <c r="AO46666" s="11"/>
    </row>
    <row r="46667" spans="2:41" x14ac:dyDescent="0.25">
      <c r="B46667" s="6"/>
      <c r="D46667" s="6"/>
      <c r="E46667" s="6"/>
      <c r="F46667" s="6"/>
      <c r="U46667" s="11"/>
      <c r="AO46667" s="11"/>
    </row>
    <row r="46668" spans="2:41" x14ac:dyDescent="0.25">
      <c r="B46668" s="6"/>
      <c r="D46668" s="6"/>
      <c r="E46668" s="6"/>
      <c r="F46668" s="6"/>
      <c r="U46668" s="11"/>
      <c r="AO46668" s="11"/>
    </row>
    <row r="46669" spans="2:41" x14ac:dyDescent="0.25">
      <c r="B46669" s="6"/>
      <c r="D46669" s="6"/>
      <c r="E46669" s="6"/>
      <c r="F46669" s="6"/>
      <c r="U46669" s="11"/>
      <c r="AO46669" s="11"/>
    </row>
    <row r="46670" spans="2:41" x14ac:dyDescent="0.25">
      <c r="B46670" s="6"/>
      <c r="D46670" s="6"/>
      <c r="E46670" s="6"/>
      <c r="F46670" s="6"/>
      <c r="U46670" s="11"/>
      <c r="AO46670" s="11"/>
    </row>
    <row r="46671" spans="2:41" x14ac:dyDescent="0.25">
      <c r="B46671" s="6"/>
      <c r="D46671" s="6"/>
      <c r="E46671" s="6"/>
      <c r="F46671" s="6"/>
      <c r="U46671" s="11"/>
      <c r="AO46671" s="11"/>
    </row>
    <row r="46672" spans="2:41" x14ac:dyDescent="0.25">
      <c r="B46672" s="6"/>
      <c r="D46672" s="6"/>
      <c r="E46672" s="6"/>
      <c r="F46672" s="6"/>
      <c r="U46672" s="11"/>
      <c r="AO46672" s="11"/>
    </row>
    <row r="46673" spans="2:41" x14ac:dyDescent="0.25">
      <c r="B46673" s="6"/>
      <c r="D46673" s="6"/>
      <c r="E46673" s="6"/>
      <c r="F46673" s="6"/>
      <c r="U46673" s="11"/>
      <c r="AO46673" s="11"/>
    </row>
    <row r="46674" spans="2:41" x14ac:dyDescent="0.25">
      <c r="B46674" s="6"/>
      <c r="D46674" s="6"/>
      <c r="E46674" s="6"/>
      <c r="F46674" s="6"/>
      <c r="U46674" s="11"/>
      <c r="AO46674" s="11"/>
    </row>
    <row r="46675" spans="2:41" x14ac:dyDescent="0.25">
      <c r="B46675" s="6"/>
      <c r="D46675" s="6"/>
      <c r="E46675" s="6"/>
      <c r="F46675" s="6"/>
      <c r="U46675" s="11"/>
      <c r="AO46675" s="11"/>
    </row>
    <row r="46676" spans="2:41" x14ac:dyDescent="0.25">
      <c r="B46676" s="6"/>
      <c r="D46676" s="6"/>
      <c r="E46676" s="6"/>
      <c r="F46676" s="6"/>
      <c r="U46676" s="11"/>
      <c r="AO46676" s="11"/>
    </row>
    <row r="46677" spans="2:41" x14ac:dyDescent="0.25">
      <c r="B46677" s="6"/>
      <c r="D46677" s="6"/>
      <c r="E46677" s="6"/>
      <c r="F46677" s="6"/>
      <c r="U46677" s="11"/>
      <c r="AO46677" s="11"/>
    </row>
    <row r="46678" spans="2:41" x14ac:dyDescent="0.25">
      <c r="B46678" s="6"/>
      <c r="D46678" s="6"/>
      <c r="E46678" s="6"/>
      <c r="F46678" s="6"/>
      <c r="U46678" s="11"/>
      <c r="AO46678" s="11"/>
    </row>
    <row r="46679" spans="2:41" x14ac:dyDescent="0.25">
      <c r="B46679" s="6"/>
      <c r="D46679" s="6"/>
      <c r="E46679" s="6"/>
      <c r="F46679" s="6"/>
      <c r="U46679" s="11"/>
      <c r="AO46679" s="11"/>
    </row>
    <row r="46680" spans="2:41" x14ac:dyDescent="0.25">
      <c r="B46680" s="6"/>
      <c r="D46680" s="6"/>
      <c r="E46680" s="6"/>
      <c r="F46680" s="6"/>
      <c r="U46680" s="11"/>
      <c r="AO46680" s="11"/>
    </row>
    <row r="46681" spans="2:41" x14ac:dyDescent="0.25">
      <c r="B46681" s="6"/>
      <c r="D46681" s="6"/>
      <c r="E46681" s="6"/>
      <c r="F46681" s="6"/>
      <c r="U46681" s="11"/>
      <c r="AO46681" s="11"/>
    </row>
    <row r="46682" spans="2:41" x14ac:dyDescent="0.25">
      <c r="B46682" s="6"/>
      <c r="D46682" s="6"/>
      <c r="E46682" s="6"/>
      <c r="F46682" s="6"/>
      <c r="U46682" s="11"/>
      <c r="AO46682" s="11"/>
    </row>
    <row r="46683" spans="2:41" x14ac:dyDescent="0.25">
      <c r="B46683" s="6"/>
      <c r="D46683" s="6"/>
      <c r="E46683" s="6"/>
      <c r="F46683" s="6"/>
      <c r="U46683" s="11"/>
      <c r="AO46683" s="11"/>
    </row>
    <row r="46684" spans="2:41" x14ac:dyDescent="0.25">
      <c r="B46684" s="6"/>
      <c r="D46684" s="6"/>
      <c r="E46684" s="6"/>
      <c r="F46684" s="6"/>
      <c r="U46684" s="11"/>
      <c r="AO46684" s="11"/>
    </row>
    <row r="46685" spans="2:41" x14ac:dyDescent="0.25">
      <c r="B46685" s="6"/>
      <c r="D46685" s="6"/>
      <c r="E46685" s="6"/>
      <c r="F46685" s="6"/>
      <c r="U46685" s="11"/>
      <c r="AO46685" s="11"/>
    </row>
    <row r="46686" spans="2:41" x14ac:dyDescent="0.25">
      <c r="B46686" s="6"/>
      <c r="D46686" s="6"/>
      <c r="E46686" s="6"/>
      <c r="F46686" s="6"/>
      <c r="U46686" s="11"/>
      <c r="AO46686" s="11"/>
    </row>
    <row r="46687" spans="2:41" x14ac:dyDescent="0.25">
      <c r="B46687" s="6"/>
      <c r="D46687" s="6"/>
      <c r="E46687" s="6"/>
      <c r="F46687" s="6"/>
      <c r="U46687" s="11"/>
      <c r="AO46687" s="11"/>
    </row>
    <row r="46688" spans="2:41" x14ac:dyDescent="0.25">
      <c r="B46688" s="6"/>
      <c r="D46688" s="6"/>
      <c r="E46688" s="6"/>
      <c r="F46688" s="6"/>
      <c r="U46688" s="11"/>
      <c r="AO46688" s="11"/>
    </row>
    <row r="46689" spans="2:41" x14ac:dyDescent="0.25">
      <c r="B46689" s="6"/>
      <c r="D46689" s="6"/>
      <c r="E46689" s="6"/>
      <c r="F46689" s="6"/>
      <c r="U46689" s="11"/>
      <c r="AO46689" s="11"/>
    </row>
    <row r="46690" spans="2:41" x14ac:dyDescent="0.25">
      <c r="B46690" s="6"/>
      <c r="D46690" s="6"/>
      <c r="E46690" s="6"/>
      <c r="F46690" s="6"/>
      <c r="U46690" s="11"/>
      <c r="AO46690" s="11"/>
    </row>
    <row r="46691" spans="2:41" x14ac:dyDescent="0.25">
      <c r="B46691" s="6"/>
      <c r="D46691" s="6"/>
      <c r="E46691" s="6"/>
      <c r="F46691" s="6"/>
      <c r="U46691" s="11"/>
      <c r="AO46691" s="11"/>
    </row>
    <row r="46692" spans="2:41" x14ac:dyDescent="0.25">
      <c r="B46692" s="6"/>
      <c r="D46692" s="6"/>
      <c r="E46692" s="6"/>
      <c r="F46692" s="6"/>
      <c r="U46692" s="11"/>
      <c r="AO46692" s="11"/>
    </row>
    <row r="46693" spans="2:41" x14ac:dyDescent="0.25">
      <c r="B46693" s="6"/>
      <c r="D46693" s="6"/>
      <c r="E46693" s="6"/>
      <c r="F46693" s="6"/>
      <c r="U46693" s="11"/>
      <c r="AO46693" s="11"/>
    </row>
    <row r="46694" spans="2:41" x14ac:dyDescent="0.25">
      <c r="B46694" s="6"/>
      <c r="D46694" s="6"/>
      <c r="E46694" s="6"/>
      <c r="F46694" s="6"/>
      <c r="U46694" s="11"/>
      <c r="AO46694" s="11"/>
    </row>
    <row r="46695" spans="2:41" x14ac:dyDescent="0.25">
      <c r="B46695" s="6"/>
      <c r="D46695" s="6"/>
      <c r="E46695" s="6"/>
      <c r="F46695" s="6"/>
      <c r="U46695" s="11"/>
      <c r="AO46695" s="11"/>
    </row>
    <row r="46696" spans="2:41" x14ac:dyDescent="0.25">
      <c r="B46696" s="6"/>
      <c r="D46696" s="6"/>
      <c r="E46696" s="6"/>
      <c r="F46696" s="6"/>
      <c r="U46696" s="11"/>
      <c r="AO46696" s="11"/>
    </row>
    <row r="46697" spans="2:41" x14ac:dyDescent="0.25">
      <c r="B46697" s="6"/>
      <c r="D46697" s="6"/>
      <c r="E46697" s="6"/>
      <c r="F46697" s="6"/>
      <c r="U46697" s="11"/>
      <c r="AO46697" s="11"/>
    </row>
    <row r="46698" spans="2:41" x14ac:dyDescent="0.25">
      <c r="B46698" s="6"/>
      <c r="D46698" s="6"/>
      <c r="E46698" s="6"/>
      <c r="F46698" s="6"/>
      <c r="U46698" s="11"/>
      <c r="AO46698" s="11"/>
    </row>
    <row r="46699" spans="2:41" x14ac:dyDescent="0.25">
      <c r="B46699" s="6"/>
      <c r="D46699" s="6"/>
      <c r="E46699" s="6"/>
      <c r="F46699" s="6"/>
      <c r="U46699" s="11"/>
      <c r="AO46699" s="11"/>
    </row>
    <row r="46700" spans="2:41" x14ac:dyDescent="0.25">
      <c r="B46700" s="6"/>
      <c r="D46700" s="6"/>
      <c r="E46700" s="6"/>
      <c r="F46700" s="6"/>
      <c r="U46700" s="11"/>
      <c r="AO46700" s="11"/>
    </row>
    <row r="46701" spans="2:41" x14ac:dyDescent="0.25">
      <c r="B46701" s="6"/>
      <c r="D46701" s="6"/>
      <c r="E46701" s="6"/>
      <c r="F46701" s="6"/>
      <c r="U46701" s="11"/>
      <c r="AO46701" s="11"/>
    </row>
    <row r="46702" spans="2:41" x14ac:dyDescent="0.25">
      <c r="B46702" s="6"/>
      <c r="D46702" s="6"/>
      <c r="E46702" s="6"/>
      <c r="F46702" s="6"/>
      <c r="U46702" s="11"/>
      <c r="AO46702" s="11"/>
    </row>
    <row r="46703" spans="2:41" x14ac:dyDescent="0.25">
      <c r="B46703" s="6"/>
      <c r="D46703" s="6"/>
      <c r="E46703" s="6"/>
      <c r="F46703" s="6"/>
      <c r="U46703" s="11"/>
      <c r="AO46703" s="11"/>
    </row>
    <row r="46704" spans="2:41" x14ac:dyDescent="0.25">
      <c r="B46704" s="6"/>
      <c r="D46704" s="6"/>
      <c r="E46704" s="6"/>
      <c r="F46704" s="6"/>
      <c r="U46704" s="11"/>
      <c r="AO46704" s="11"/>
    </row>
    <row r="46705" spans="2:41" x14ac:dyDescent="0.25">
      <c r="B46705" s="6"/>
      <c r="D46705" s="6"/>
      <c r="E46705" s="6"/>
      <c r="F46705" s="6"/>
      <c r="U46705" s="11"/>
      <c r="AO46705" s="11"/>
    </row>
    <row r="46706" spans="2:41" x14ac:dyDescent="0.25">
      <c r="B46706" s="6"/>
      <c r="D46706" s="6"/>
      <c r="E46706" s="6"/>
      <c r="F46706" s="6"/>
      <c r="U46706" s="11"/>
      <c r="AO46706" s="11"/>
    </row>
    <row r="46707" spans="2:41" x14ac:dyDescent="0.25">
      <c r="B46707" s="6"/>
      <c r="D46707" s="6"/>
      <c r="E46707" s="6"/>
      <c r="F46707" s="6"/>
      <c r="U46707" s="11"/>
      <c r="AO46707" s="11"/>
    </row>
    <row r="46708" spans="2:41" x14ac:dyDescent="0.25">
      <c r="B46708" s="6"/>
      <c r="D46708" s="6"/>
      <c r="E46708" s="6"/>
      <c r="F46708" s="6"/>
      <c r="U46708" s="11"/>
      <c r="AO46708" s="11"/>
    </row>
    <row r="46709" spans="2:41" x14ac:dyDescent="0.25">
      <c r="B46709" s="6"/>
      <c r="D46709" s="6"/>
      <c r="E46709" s="6"/>
      <c r="F46709" s="6"/>
      <c r="U46709" s="11"/>
      <c r="AO46709" s="11"/>
    </row>
    <row r="46710" spans="2:41" x14ac:dyDescent="0.25">
      <c r="B46710" s="6"/>
      <c r="D46710" s="6"/>
      <c r="E46710" s="6"/>
      <c r="F46710" s="6"/>
      <c r="U46710" s="11"/>
      <c r="AO46710" s="11"/>
    </row>
    <row r="46711" spans="2:41" x14ac:dyDescent="0.25">
      <c r="B46711" s="6"/>
      <c r="D46711" s="6"/>
      <c r="E46711" s="6"/>
      <c r="F46711" s="6"/>
      <c r="U46711" s="11"/>
      <c r="AO46711" s="11"/>
    </row>
    <row r="46712" spans="2:41" x14ac:dyDescent="0.25">
      <c r="B46712" s="6"/>
      <c r="D46712" s="6"/>
      <c r="E46712" s="6"/>
      <c r="F46712" s="6"/>
      <c r="U46712" s="11"/>
      <c r="AO46712" s="11"/>
    </row>
    <row r="46713" spans="2:41" x14ac:dyDescent="0.25">
      <c r="B46713" s="6"/>
      <c r="D46713" s="6"/>
      <c r="E46713" s="6"/>
      <c r="F46713" s="6"/>
      <c r="U46713" s="11"/>
      <c r="AO46713" s="11"/>
    </row>
    <row r="46714" spans="2:41" x14ac:dyDescent="0.25">
      <c r="B46714" s="6"/>
      <c r="D46714" s="6"/>
      <c r="E46714" s="6"/>
      <c r="F46714" s="6"/>
      <c r="U46714" s="11"/>
      <c r="AO46714" s="11"/>
    </row>
    <row r="46715" spans="2:41" x14ac:dyDescent="0.25">
      <c r="B46715" s="6"/>
      <c r="D46715" s="6"/>
      <c r="E46715" s="6"/>
      <c r="F46715" s="6"/>
      <c r="U46715" s="11"/>
      <c r="AO46715" s="11"/>
    </row>
    <row r="46716" spans="2:41" x14ac:dyDescent="0.25">
      <c r="B46716" s="6"/>
      <c r="D46716" s="6"/>
      <c r="E46716" s="6"/>
      <c r="F46716" s="6"/>
      <c r="U46716" s="11"/>
      <c r="AO46716" s="11"/>
    </row>
    <row r="46717" spans="2:41" x14ac:dyDescent="0.25">
      <c r="B46717" s="6"/>
      <c r="D46717" s="6"/>
      <c r="E46717" s="6"/>
      <c r="F46717" s="6"/>
      <c r="U46717" s="11"/>
      <c r="AO46717" s="11"/>
    </row>
    <row r="46718" spans="2:41" x14ac:dyDescent="0.25">
      <c r="B46718" s="6"/>
      <c r="D46718" s="6"/>
      <c r="E46718" s="6"/>
      <c r="F46718" s="6"/>
      <c r="U46718" s="11"/>
      <c r="AO46718" s="11"/>
    </row>
    <row r="46719" spans="2:41" x14ac:dyDescent="0.25">
      <c r="B46719" s="6"/>
      <c r="D46719" s="6"/>
      <c r="E46719" s="6"/>
      <c r="F46719" s="6"/>
      <c r="U46719" s="11"/>
      <c r="AO46719" s="11"/>
    </row>
    <row r="46720" spans="2:41" x14ac:dyDescent="0.25">
      <c r="B46720" s="6"/>
      <c r="D46720" s="6"/>
      <c r="E46720" s="6"/>
      <c r="F46720" s="6"/>
      <c r="U46720" s="11"/>
      <c r="AO46720" s="11"/>
    </row>
    <row r="46721" spans="2:41" x14ac:dyDescent="0.25">
      <c r="B46721" s="6"/>
      <c r="D46721" s="6"/>
      <c r="E46721" s="6"/>
      <c r="F46721" s="6"/>
      <c r="U46721" s="11"/>
      <c r="AO46721" s="11"/>
    </row>
    <row r="46722" spans="2:41" x14ac:dyDescent="0.25">
      <c r="B46722" s="6"/>
      <c r="D46722" s="6"/>
      <c r="E46722" s="6"/>
      <c r="F46722" s="6"/>
      <c r="U46722" s="11"/>
      <c r="AO46722" s="11"/>
    </row>
    <row r="46723" spans="2:41" x14ac:dyDescent="0.25">
      <c r="B46723" s="6"/>
      <c r="D46723" s="6"/>
      <c r="E46723" s="6"/>
      <c r="F46723" s="6"/>
      <c r="U46723" s="11"/>
      <c r="AO46723" s="11"/>
    </row>
    <row r="46724" spans="2:41" x14ac:dyDescent="0.25">
      <c r="B46724" s="6"/>
      <c r="D46724" s="6"/>
      <c r="E46724" s="6"/>
      <c r="F46724" s="6"/>
      <c r="U46724" s="11"/>
      <c r="AO46724" s="11"/>
    </row>
    <row r="46725" spans="2:41" x14ac:dyDescent="0.25">
      <c r="B46725" s="6"/>
      <c r="D46725" s="6"/>
      <c r="E46725" s="6"/>
      <c r="F46725" s="6"/>
      <c r="U46725" s="11"/>
      <c r="AO46725" s="11"/>
    </row>
    <row r="46726" spans="2:41" x14ac:dyDescent="0.25">
      <c r="B46726" s="6"/>
      <c r="D46726" s="6"/>
      <c r="E46726" s="6"/>
      <c r="F46726" s="6"/>
      <c r="U46726" s="11"/>
      <c r="AO46726" s="11"/>
    </row>
    <row r="46727" spans="2:41" x14ac:dyDescent="0.25">
      <c r="B46727" s="6"/>
      <c r="D46727" s="6"/>
      <c r="E46727" s="6"/>
      <c r="F46727" s="6"/>
      <c r="U46727" s="11"/>
      <c r="AO46727" s="11"/>
    </row>
    <row r="46728" spans="2:41" x14ac:dyDescent="0.25">
      <c r="B46728" s="6"/>
      <c r="D46728" s="6"/>
      <c r="E46728" s="6"/>
      <c r="F46728" s="6"/>
      <c r="U46728" s="11"/>
      <c r="AO46728" s="11"/>
    </row>
    <row r="46729" spans="2:41" x14ac:dyDescent="0.25">
      <c r="B46729" s="6"/>
      <c r="D46729" s="6"/>
      <c r="E46729" s="6"/>
      <c r="F46729" s="6"/>
      <c r="U46729" s="11"/>
      <c r="AO46729" s="11"/>
    </row>
    <row r="46730" spans="2:41" x14ac:dyDescent="0.25">
      <c r="B46730" s="6"/>
      <c r="D46730" s="6"/>
      <c r="E46730" s="6"/>
      <c r="F46730" s="6"/>
      <c r="U46730" s="11"/>
      <c r="AO46730" s="11"/>
    </row>
    <row r="46731" spans="2:41" x14ac:dyDescent="0.25">
      <c r="B46731" s="6"/>
      <c r="D46731" s="6"/>
      <c r="E46731" s="6"/>
      <c r="F46731" s="6"/>
      <c r="U46731" s="11"/>
      <c r="AO46731" s="11"/>
    </row>
    <row r="46732" spans="2:41" x14ac:dyDescent="0.25">
      <c r="B46732" s="6"/>
      <c r="D46732" s="6"/>
      <c r="E46732" s="6"/>
      <c r="F46732" s="6"/>
      <c r="U46732" s="11"/>
      <c r="AO46732" s="11"/>
    </row>
    <row r="46733" spans="2:41" x14ac:dyDescent="0.25">
      <c r="B46733" s="6"/>
      <c r="D46733" s="6"/>
      <c r="E46733" s="6"/>
      <c r="F46733" s="6"/>
      <c r="U46733" s="11"/>
      <c r="AO46733" s="11"/>
    </row>
    <row r="46734" spans="2:41" x14ac:dyDescent="0.25">
      <c r="B46734" s="6"/>
      <c r="D46734" s="6"/>
      <c r="E46734" s="6"/>
      <c r="F46734" s="6"/>
      <c r="U46734" s="11"/>
      <c r="AO46734" s="11"/>
    </row>
    <row r="46735" spans="2:41" x14ac:dyDescent="0.25">
      <c r="B46735" s="6"/>
      <c r="D46735" s="6"/>
      <c r="E46735" s="6"/>
      <c r="F46735" s="6"/>
      <c r="U46735" s="11"/>
      <c r="AO46735" s="11"/>
    </row>
    <row r="46736" spans="2:41" x14ac:dyDescent="0.25">
      <c r="B46736" s="6"/>
      <c r="D46736" s="6"/>
      <c r="E46736" s="6"/>
      <c r="F46736" s="6"/>
      <c r="U46736" s="11"/>
      <c r="AO46736" s="11"/>
    </row>
    <row r="46737" spans="2:41" x14ac:dyDescent="0.25">
      <c r="B46737" s="6"/>
      <c r="D46737" s="6"/>
      <c r="E46737" s="6"/>
      <c r="F46737" s="6"/>
      <c r="U46737" s="11"/>
      <c r="AO46737" s="11"/>
    </row>
    <row r="46738" spans="2:41" x14ac:dyDescent="0.25">
      <c r="B46738" s="6"/>
      <c r="D46738" s="6"/>
      <c r="E46738" s="6"/>
      <c r="F46738" s="6"/>
      <c r="U46738" s="11"/>
      <c r="AO46738" s="11"/>
    </row>
    <row r="46739" spans="2:41" x14ac:dyDescent="0.25">
      <c r="B46739" s="6"/>
      <c r="D46739" s="6"/>
      <c r="E46739" s="6"/>
      <c r="F46739" s="6"/>
      <c r="U46739" s="11"/>
      <c r="AO46739" s="11"/>
    </row>
    <row r="46740" spans="2:41" x14ac:dyDescent="0.25">
      <c r="B46740" s="6"/>
      <c r="D46740" s="6"/>
      <c r="E46740" s="6"/>
      <c r="F46740" s="6"/>
      <c r="U46740" s="11"/>
      <c r="AO46740" s="11"/>
    </row>
    <row r="46741" spans="2:41" x14ac:dyDescent="0.25">
      <c r="B46741" s="6"/>
      <c r="D46741" s="6"/>
      <c r="E46741" s="6"/>
      <c r="F46741" s="6"/>
      <c r="U46741" s="11"/>
      <c r="AO46741" s="11"/>
    </row>
    <row r="46742" spans="2:41" x14ac:dyDescent="0.25">
      <c r="B46742" s="6"/>
      <c r="D46742" s="6"/>
      <c r="E46742" s="6"/>
      <c r="F46742" s="6"/>
      <c r="U46742" s="11"/>
      <c r="AO46742" s="11"/>
    </row>
    <row r="46743" spans="2:41" x14ac:dyDescent="0.25">
      <c r="B46743" s="6"/>
      <c r="D46743" s="6"/>
      <c r="E46743" s="6"/>
      <c r="F46743" s="6"/>
      <c r="U46743" s="11"/>
      <c r="AO46743" s="11"/>
    </row>
    <row r="46744" spans="2:41" x14ac:dyDescent="0.25">
      <c r="B46744" s="6"/>
      <c r="D46744" s="6"/>
      <c r="E46744" s="6"/>
      <c r="F46744" s="6"/>
      <c r="U46744" s="11"/>
      <c r="AO46744" s="11"/>
    </row>
    <row r="46745" spans="2:41" x14ac:dyDescent="0.25">
      <c r="B46745" s="6"/>
      <c r="D46745" s="6"/>
      <c r="E46745" s="6"/>
      <c r="F46745" s="6"/>
      <c r="U46745" s="11"/>
      <c r="AO46745" s="11"/>
    </row>
    <row r="46746" spans="2:41" x14ac:dyDescent="0.25">
      <c r="B46746" s="6"/>
      <c r="D46746" s="6"/>
      <c r="E46746" s="6"/>
      <c r="F46746" s="6"/>
      <c r="U46746" s="11"/>
      <c r="AO46746" s="11"/>
    </row>
    <row r="46747" spans="2:41" x14ac:dyDescent="0.25">
      <c r="B46747" s="6"/>
      <c r="D46747" s="6"/>
      <c r="E46747" s="6"/>
      <c r="F46747" s="6"/>
      <c r="U46747" s="11"/>
      <c r="AO46747" s="11"/>
    </row>
    <row r="46748" spans="2:41" x14ac:dyDescent="0.25">
      <c r="B46748" s="6"/>
      <c r="D46748" s="6"/>
      <c r="E46748" s="6"/>
      <c r="F46748" s="6"/>
      <c r="U46748" s="11"/>
      <c r="AO46748" s="11"/>
    </row>
    <row r="46749" spans="2:41" x14ac:dyDescent="0.25">
      <c r="B46749" s="6"/>
      <c r="D46749" s="6"/>
      <c r="E46749" s="6"/>
      <c r="F46749" s="6"/>
      <c r="U46749" s="11"/>
      <c r="AO46749" s="11"/>
    </row>
    <row r="46750" spans="2:41" x14ac:dyDescent="0.25">
      <c r="B46750" s="6"/>
      <c r="D46750" s="6"/>
      <c r="E46750" s="6"/>
      <c r="F46750" s="6"/>
      <c r="U46750" s="11"/>
      <c r="AO46750" s="11"/>
    </row>
    <row r="46751" spans="2:41" x14ac:dyDescent="0.25">
      <c r="B46751" s="6"/>
      <c r="D46751" s="6"/>
      <c r="E46751" s="6"/>
      <c r="F46751" s="6"/>
      <c r="U46751" s="11"/>
      <c r="AO46751" s="11"/>
    </row>
    <row r="46752" spans="2:41" x14ac:dyDescent="0.25">
      <c r="B46752" s="6"/>
      <c r="D46752" s="6"/>
      <c r="E46752" s="6"/>
      <c r="F46752" s="6"/>
      <c r="U46752" s="11"/>
      <c r="AO46752" s="11"/>
    </row>
    <row r="46753" spans="2:41" x14ac:dyDescent="0.25">
      <c r="B46753" s="6"/>
      <c r="D46753" s="6"/>
      <c r="E46753" s="6"/>
      <c r="F46753" s="6"/>
      <c r="U46753" s="11"/>
      <c r="AO46753" s="11"/>
    </row>
    <row r="46754" spans="2:41" x14ac:dyDescent="0.25">
      <c r="B46754" s="6"/>
      <c r="D46754" s="6"/>
      <c r="E46754" s="6"/>
      <c r="F46754" s="6"/>
      <c r="U46754" s="11"/>
      <c r="AO46754" s="11"/>
    </row>
    <row r="46755" spans="2:41" x14ac:dyDescent="0.25">
      <c r="B46755" s="6"/>
      <c r="D46755" s="6"/>
      <c r="E46755" s="6"/>
      <c r="F46755" s="6"/>
      <c r="U46755" s="11"/>
      <c r="AO46755" s="11"/>
    </row>
    <row r="46756" spans="2:41" x14ac:dyDescent="0.25">
      <c r="B46756" s="6"/>
      <c r="D46756" s="6"/>
      <c r="E46756" s="6"/>
      <c r="F46756" s="6"/>
      <c r="U46756" s="11"/>
      <c r="AO46756" s="11"/>
    </row>
    <row r="46757" spans="2:41" x14ac:dyDescent="0.25">
      <c r="B46757" s="6"/>
      <c r="D46757" s="6"/>
      <c r="E46757" s="6"/>
      <c r="F46757" s="6"/>
      <c r="U46757" s="11"/>
      <c r="AO46757" s="11"/>
    </row>
    <row r="46758" spans="2:41" x14ac:dyDescent="0.25">
      <c r="B46758" s="6"/>
      <c r="D46758" s="6"/>
      <c r="E46758" s="6"/>
      <c r="F46758" s="6"/>
      <c r="U46758" s="11"/>
      <c r="AO46758" s="11"/>
    </row>
    <row r="46759" spans="2:41" x14ac:dyDescent="0.25">
      <c r="B46759" s="6"/>
      <c r="D46759" s="6"/>
      <c r="E46759" s="6"/>
      <c r="F46759" s="6"/>
      <c r="U46759" s="11"/>
      <c r="AO46759" s="11"/>
    </row>
    <row r="46760" spans="2:41" x14ac:dyDescent="0.25">
      <c r="B46760" s="6"/>
      <c r="D46760" s="6"/>
      <c r="E46760" s="6"/>
      <c r="F46760" s="6"/>
      <c r="U46760" s="11"/>
      <c r="AO46760" s="11"/>
    </row>
    <row r="46761" spans="2:41" x14ac:dyDescent="0.25">
      <c r="B46761" s="6"/>
      <c r="D46761" s="6"/>
      <c r="E46761" s="6"/>
      <c r="F46761" s="6"/>
      <c r="U46761" s="11"/>
      <c r="AO46761" s="11"/>
    </row>
    <row r="46762" spans="2:41" x14ac:dyDescent="0.25">
      <c r="B46762" s="6"/>
      <c r="D46762" s="6"/>
      <c r="E46762" s="6"/>
      <c r="F46762" s="6"/>
      <c r="U46762" s="11"/>
      <c r="AO46762" s="11"/>
    </row>
    <row r="46763" spans="2:41" x14ac:dyDescent="0.25">
      <c r="B46763" s="6"/>
      <c r="D46763" s="6"/>
      <c r="E46763" s="6"/>
      <c r="F46763" s="6"/>
      <c r="U46763" s="11"/>
      <c r="AO46763" s="11"/>
    </row>
    <row r="46764" spans="2:41" x14ac:dyDescent="0.25">
      <c r="B46764" s="6"/>
      <c r="D46764" s="6"/>
      <c r="E46764" s="6"/>
      <c r="F46764" s="6"/>
      <c r="U46764" s="11"/>
      <c r="AO46764" s="11"/>
    </row>
    <row r="46765" spans="2:41" x14ac:dyDescent="0.25">
      <c r="B46765" s="6"/>
      <c r="D46765" s="6"/>
      <c r="E46765" s="6"/>
      <c r="F46765" s="6"/>
      <c r="U46765" s="11"/>
      <c r="AO46765" s="11"/>
    </row>
    <row r="46766" spans="2:41" x14ac:dyDescent="0.25">
      <c r="B46766" s="6"/>
      <c r="D46766" s="6"/>
      <c r="E46766" s="6"/>
      <c r="F46766" s="6"/>
      <c r="U46766" s="11"/>
      <c r="AO46766" s="11"/>
    </row>
    <row r="46767" spans="2:41" x14ac:dyDescent="0.25">
      <c r="B46767" s="6"/>
      <c r="D46767" s="6"/>
      <c r="E46767" s="6"/>
      <c r="F46767" s="6"/>
      <c r="U46767" s="11"/>
      <c r="AO46767" s="11"/>
    </row>
    <row r="46768" spans="2:41" x14ac:dyDescent="0.25">
      <c r="B46768" s="6"/>
      <c r="D46768" s="6"/>
      <c r="E46768" s="6"/>
      <c r="F46768" s="6"/>
      <c r="U46768" s="11"/>
      <c r="AO46768" s="11"/>
    </row>
    <row r="46769" spans="2:41" x14ac:dyDescent="0.25">
      <c r="B46769" s="6"/>
      <c r="D46769" s="6"/>
      <c r="E46769" s="6"/>
      <c r="F46769" s="6"/>
      <c r="U46769" s="11"/>
      <c r="AO46769" s="11"/>
    </row>
    <row r="46770" spans="2:41" x14ac:dyDescent="0.25">
      <c r="B46770" s="6"/>
      <c r="D46770" s="6"/>
      <c r="E46770" s="6"/>
      <c r="F46770" s="6"/>
      <c r="U46770" s="11"/>
      <c r="AO46770" s="11"/>
    </row>
    <row r="46771" spans="2:41" x14ac:dyDescent="0.25">
      <c r="B46771" s="6"/>
      <c r="D46771" s="6"/>
      <c r="E46771" s="6"/>
      <c r="F46771" s="6"/>
      <c r="U46771" s="11"/>
      <c r="AO46771" s="11"/>
    </row>
    <row r="46772" spans="2:41" x14ac:dyDescent="0.25">
      <c r="B46772" s="6"/>
      <c r="D46772" s="6"/>
      <c r="E46772" s="6"/>
      <c r="F46772" s="6"/>
      <c r="U46772" s="11"/>
      <c r="AO46772" s="11"/>
    </row>
    <row r="46773" spans="2:41" x14ac:dyDescent="0.25">
      <c r="B46773" s="6"/>
      <c r="D46773" s="6"/>
      <c r="E46773" s="6"/>
      <c r="F46773" s="6"/>
      <c r="U46773" s="11"/>
      <c r="AO46773" s="11"/>
    </row>
    <row r="46774" spans="2:41" x14ac:dyDescent="0.25">
      <c r="B46774" s="6"/>
      <c r="D46774" s="6"/>
      <c r="E46774" s="6"/>
      <c r="F46774" s="6"/>
      <c r="U46774" s="11"/>
      <c r="AO46774" s="11"/>
    </row>
    <row r="46775" spans="2:41" x14ac:dyDescent="0.25">
      <c r="B46775" s="6"/>
      <c r="D46775" s="6"/>
      <c r="E46775" s="6"/>
      <c r="F46775" s="6"/>
      <c r="U46775" s="11"/>
      <c r="AO46775" s="11"/>
    </row>
    <row r="46776" spans="2:41" x14ac:dyDescent="0.25">
      <c r="B46776" s="6"/>
      <c r="D46776" s="6"/>
      <c r="E46776" s="6"/>
      <c r="F46776" s="6"/>
      <c r="U46776" s="11"/>
      <c r="AO46776" s="11"/>
    </row>
    <row r="46777" spans="2:41" x14ac:dyDescent="0.25">
      <c r="B46777" s="6"/>
      <c r="D46777" s="6"/>
      <c r="E46777" s="6"/>
      <c r="F46777" s="6"/>
      <c r="U46777" s="11"/>
      <c r="AO46777" s="11"/>
    </row>
    <row r="46778" spans="2:41" x14ac:dyDescent="0.25">
      <c r="B46778" s="6"/>
      <c r="D46778" s="6"/>
      <c r="E46778" s="6"/>
      <c r="F46778" s="6"/>
      <c r="U46778" s="11"/>
      <c r="AO46778" s="11"/>
    </row>
    <row r="46779" spans="2:41" x14ac:dyDescent="0.25">
      <c r="B46779" s="6"/>
      <c r="D46779" s="6"/>
      <c r="E46779" s="6"/>
      <c r="F46779" s="6"/>
      <c r="U46779" s="11"/>
      <c r="AO46779" s="11"/>
    </row>
    <row r="46780" spans="2:41" x14ac:dyDescent="0.25">
      <c r="B46780" s="6"/>
      <c r="D46780" s="6"/>
      <c r="E46780" s="6"/>
      <c r="F46780" s="6"/>
      <c r="U46780" s="11"/>
      <c r="AO46780" s="11"/>
    </row>
    <row r="46781" spans="2:41" x14ac:dyDescent="0.25">
      <c r="B46781" s="6"/>
      <c r="D46781" s="6"/>
      <c r="E46781" s="6"/>
      <c r="F46781" s="6"/>
      <c r="U46781" s="11"/>
      <c r="AO46781" s="11"/>
    </row>
    <row r="46782" spans="2:41" x14ac:dyDescent="0.25">
      <c r="B46782" s="6"/>
      <c r="D46782" s="6"/>
      <c r="E46782" s="6"/>
      <c r="F46782" s="6"/>
      <c r="U46782" s="11"/>
      <c r="AO46782" s="11"/>
    </row>
    <row r="46783" spans="2:41" x14ac:dyDescent="0.25">
      <c r="B46783" s="6"/>
      <c r="D46783" s="6"/>
      <c r="E46783" s="6"/>
      <c r="F46783" s="6"/>
      <c r="U46783" s="11"/>
      <c r="AO46783" s="11"/>
    </row>
    <row r="46784" spans="2:41" x14ac:dyDescent="0.25">
      <c r="B46784" s="6"/>
      <c r="D46784" s="6"/>
      <c r="E46784" s="6"/>
      <c r="F46784" s="6"/>
      <c r="U46784" s="11"/>
      <c r="AO46784" s="11"/>
    </row>
    <row r="46785" spans="2:41" x14ac:dyDescent="0.25">
      <c r="B46785" s="6"/>
      <c r="D46785" s="6"/>
      <c r="E46785" s="6"/>
      <c r="F46785" s="6"/>
      <c r="U46785" s="11"/>
      <c r="AO46785" s="11"/>
    </row>
    <row r="46786" spans="2:41" x14ac:dyDescent="0.25">
      <c r="B46786" s="6"/>
      <c r="D46786" s="6"/>
      <c r="E46786" s="6"/>
      <c r="F46786" s="6"/>
      <c r="U46786" s="11"/>
      <c r="AO46786" s="11"/>
    </row>
    <row r="46787" spans="2:41" x14ac:dyDescent="0.25">
      <c r="B46787" s="6"/>
      <c r="D46787" s="6"/>
      <c r="E46787" s="6"/>
      <c r="F46787" s="6"/>
      <c r="U46787" s="11"/>
      <c r="AO46787" s="11"/>
    </row>
    <row r="46788" spans="2:41" x14ac:dyDescent="0.25">
      <c r="B46788" s="6"/>
      <c r="D46788" s="6"/>
      <c r="E46788" s="6"/>
      <c r="F46788" s="6"/>
      <c r="U46788" s="11"/>
      <c r="AO46788" s="11"/>
    </row>
    <row r="46789" spans="2:41" x14ac:dyDescent="0.25">
      <c r="B46789" s="6"/>
      <c r="D46789" s="6"/>
      <c r="E46789" s="6"/>
      <c r="F46789" s="6"/>
      <c r="U46789" s="11"/>
      <c r="AO46789" s="11"/>
    </row>
    <row r="46790" spans="2:41" x14ac:dyDescent="0.25">
      <c r="B46790" s="6"/>
      <c r="D46790" s="6"/>
      <c r="E46790" s="6"/>
      <c r="F46790" s="6"/>
      <c r="U46790" s="11"/>
      <c r="AO46790" s="11"/>
    </row>
    <row r="46791" spans="2:41" x14ac:dyDescent="0.25">
      <c r="B46791" s="6"/>
      <c r="D46791" s="6"/>
      <c r="E46791" s="6"/>
      <c r="F46791" s="6"/>
      <c r="U46791" s="11"/>
      <c r="AO46791" s="11"/>
    </row>
    <row r="46792" spans="2:41" x14ac:dyDescent="0.25">
      <c r="B46792" s="6"/>
      <c r="D46792" s="6"/>
      <c r="E46792" s="6"/>
      <c r="F46792" s="6"/>
      <c r="U46792" s="11"/>
      <c r="AO46792" s="11"/>
    </row>
    <row r="46793" spans="2:41" x14ac:dyDescent="0.25">
      <c r="B46793" s="6"/>
      <c r="D46793" s="6"/>
      <c r="E46793" s="6"/>
      <c r="F46793" s="6"/>
      <c r="U46793" s="11"/>
      <c r="AO46793" s="11"/>
    </row>
    <row r="46794" spans="2:41" x14ac:dyDescent="0.25">
      <c r="B46794" s="6"/>
      <c r="D46794" s="6"/>
      <c r="E46794" s="6"/>
      <c r="F46794" s="6"/>
      <c r="U46794" s="11"/>
      <c r="AO46794" s="11"/>
    </row>
    <row r="46795" spans="2:41" x14ac:dyDescent="0.25">
      <c r="B46795" s="6"/>
      <c r="D46795" s="6"/>
      <c r="E46795" s="6"/>
      <c r="F46795" s="6"/>
      <c r="U46795" s="11"/>
      <c r="AO46795" s="11"/>
    </row>
    <row r="46796" spans="2:41" x14ac:dyDescent="0.25">
      <c r="B46796" s="6"/>
      <c r="D46796" s="6"/>
      <c r="E46796" s="6"/>
      <c r="F46796" s="6"/>
      <c r="U46796" s="11"/>
      <c r="AO46796" s="11"/>
    </row>
    <row r="46797" spans="2:41" x14ac:dyDescent="0.25">
      <c r="B46797" s="6"/>
      <c r="D46797" s="6"/>
      <c r="E46797" s="6"/>
      <c r="F46797" s="6"/>
      <c r="U46797" s="11"/>
      <c r="AO46797" s="11"/>
    </row>
    <row r="46798" spans="2:41" x14ac:dyDescent="0.25">
      <c r="B46798" s="6"/>
      <c r="D46798" s="6"/>
      <c r="E46798" s="6"/>
      <c r="F46798" s="6"/>
      <c r="U46798" s="11"/>
      <c r="AO46798" s="11"/>
    </row>
    <row r="46799" spans="2:41" x14ac:dyDescent="0.25">
      <c r="B46799" s="6"/>
      <c r="D46799" s="6"/>
      <c r="E46799" s="6"/>
      <c r="F46799" s="6"/>
      <c r="U46799" s="11"/>
      <c r="AO46799" s="11"/>
    </row>
    <row r="46800" spans="2:41" x14ac:dyDescent="0.25">
      <c r="B46800" s="6"/>
      <c r="D46800" s="6"/>
      <c r="E46800" s="6"/>
      <c r="F46800" s="6"/>
      <c r="U46800" s="11"/>
      <c r="AO46800" s="11"/>
    </row>
    <row r="46801" spans="2:41" x14ac:dyDescent="0.25">
      <c r="B46801" s="6"/>
      <c r="D46801" s="6"/>
      <c r="E46801" s="6"/>
      <c r="F46801" s="6"/>
      <c r="U46801" s="11"/>
      <c r="AO46801" s="11"/>
    </row>
    <row r="46802" spans="2:41" x14ac:dyDescent="0.25">
      <c r="B46802" s="6"/>
      <c r="D46802" s="6"/>
      <c r="E46802" s="6"/>
      <c r="F46802" s="6"/>
      <c r="U46802" s="11"/>
      <c r="AO46802" s="11"/>
    </row>
    <row r="46803" spans="2:41" x14ac:dyDescent="0.25">
      <c r="B46803" s="6"/>
      <c r="D46803" s="6"/>
      <c r="E46803" s="6"/>
      <c r="F46803" s="6"/>
      <c r="U46803" s="11"/>
      <c r="AO46803" s="11"/>
    </row>
    <row r="46804" spans="2:41" x14ac:dyDescent="0.25">
      <c r="B46804" s="6"/>
      <c r="D46804" s="6"/>
      <c r="E46804" s="6"/>
      <c r="F46804" s="6"/>
      <c r="U46804" s="11"/>
      <c r="AO46804" s="11"/>
    </row>
    <row r="46805" spans="2:41" x14ac:dyDescent="0.25">
      <c r="B46805" s="6"/>
      <c r="D46805" s="6"/>
      <c r="E46805" s="6"/>
      <c r="F46805" s="6"/>
      <c r="U46805" s="11"/>
      <c r="AO46805" s="11"/>
    </row>
    <row r="46806" spans="2:41" x14ac:dyDescent="0.25">
      <c r="B46806" s="6"/>
      <c r="D46806" s="6"/>
      <c r="E46806" s="6"/>
      <c r="F46806" s="6"/>
      <c r="U46806" s="11"/>
      <c r="AO46806" s="11"/>
    </row>
    <row r="46807" spans="2:41" x14ac:dyDescent="0.25">
      <c r="B46807" s="6"/>
      <c r="D46807" s="6"/>
      <c r="E46807" s="6"/>
      <c r="F46807" s="6"/>
      <c r="U46807" s="11"/>
      <c r="AO46807" s="11"/>
    </row>
    <row r="46808" spans="2:41" x14ac:dyDescent="0.25">
      <c r="B46808" s="6"/>
      <c r="D46808" s="6"/>
      <c r="E46808" s="6"/>
      <c r="F46808" s="6"/>
      <c r="U46808" s="11"/>
      <c r="AO46808" s="11"/>
    </row>
    <row r="46809" spans="2:41" x14ac:dyDescent="0.25">
      <c r="B46809" s="6"/>
      <c r="D46809" s="6"/>
      <c r="E46809" s="6"/>
      <c r="F46809" s="6"/>
      <c r="U46809" s="11"/>
      <c r="AO46809" s="11"/>
    </row>
    <row r="46810" spans="2:41" x14ac:dyDescent="0.25">
      <c r="B46810" s="6"/>
      <c r="D46810" s="6"/>
      <c r="E46810" s="6"/>
      <c r="F46810" s="6"/>
      <c r="U46810" s="11"/>
      <c r="AO46810" s="11"/>
    </row>
    <row r="46811" spans="2:41" x14ac:dyDescent="0.25">
      <c r="B46811" s="6"/>
      <c r="D46811" s="6"/>
      <c r="E46811" s="6"/>
      <c r="F46811" s="6"/>
      <c r="U46811" s="11"/>
      <c r="AO46811" s="11"/>
    </row>
    <row r="46812" spans="2:41" x14ac:dyDescent="0.25">
      <c r="B46812" s="6"/>
      <c r="D46812" s="6"/>
      <c r="E46812" s="6"/>
      <c r="F46812" s="6"/>
      <c r="U46812" s="11"/>
      <c r="AO46812" s="11"/>
    </row>
    <row r="46813" spans="2:41" x14ac:dyDescent="0.25">
      <c r="B46813" s="6"/>
      <c r="D46813" s="6"/>
      <c r="E46813" s="6"/>
      <c r="F46813" s="6"/>
      <c r="U46813" s="11"/>
      <c r="AO46813" s="11"/>
    </row>
    <row r="46814" spans="2:41" x14ac:dyDescent="0.25">
      <c r="B46814" s="6"/>
      <c r="D46814" s="6"/>
      <c r="E46814" s="6"/>
      <c r="F46814" s="6"/>
      <c r="U46814" s="11"/>
      <c r="AO46814" s="11"/>
    </row>
    <row r="46815" spans="2:41" x14ac:dyDescent="0.25">
      <c r="B46815" s="6"/>
      <c r="D46815" s="6"/>
      <c r="E46815" s="6"/>
      <c r="F46815" s="6"/>
      <c r="U46815" s="11"/>
      <c r="AO46815" s="11"/>
    </row>
    <row r="46816" spans="2:41" x14ac:dyDescent="0.25">
      <c r="B46816" s="6"/>
      <c r="D46816" s="6"/>
      <c r="E46816" s="6"/>
      <c r="F46816" s="6"/>
      <c r="U46816" s="11"/>
      <c r="AO46816" s="11"/>
    </row>
    <row r="46817" spans="2:41" x14ac:dyDescent="0.25">
      <c r="B46817" s="6"/>
      <c r="D46817" s="6"/>
      <c r="E46817" s="6"/>
      <c r="F46817" s="6"/>
      <c r="U46817" s="11"/>
      <c r="AO46817" s="11"/>
    </row>
    <row r="46818" spans="2:41" x14ac:dyDescent="0.25">
      <c r="B46818" s="6"/>
      <c r="D46818" s="6"/>
      <c r="E46818" s="6"/>
      <c r="F46818" s="6"/>
      <c r="U46818" s="11"/>
      <c r="AO46818" s="11"/>
    </row>
    <row r="46819" spans="2:41" x14ac:dyDescent="0.25">
      <c r="B46819" s="6"/>
      <c r="D46819" s="6"/>
      <c r="E46819" s="6"/>
      <c r="F46819" s="6"/>
      <c r="U46819" s="11"/>
      <c r="AO46819" s="11"/>
    </row>
    <row r="46820" spans="2:41" x14ac:dyDescent="0.25">
      <c r="B46820" s="6"/>
      <c r="D46820" s="6"/>
      <c r="E46820" s="6"/>
      <c r="F46820" s="6"/>
      <c r="U46820" s="11"/>
      <c r="AO46820" s="11"/>
    </row>
    <row r="46821" spans="2:41" x14ac:dyDescent="0.25">
      <c r="B46821" s="6"/>
      <c r="D46821" s="6"/>
      <c r="E46821" s="6"/>
      <c r="F46821" s="6"/>
      <c r="U46821" s="11"/>
      <c r="AO46821" s="11"/>
    </row>
    <row r="46822" spans="2:41" x14ac:dyDescent="0.25">
      <c r="B46822" s="6"/>
      <c r="D46822" s="6"/>
      <c r="E46822" s="6"/>
      <c r="F46822" s="6"/>
      <c r="U46822" s="11"/>
      <c r="AO46822" s="11"/>
    </row>
    <row r="46823" spans="2:41" x14ac:dyDescent="0.25">
      <c r="B46823" s="6"/>
      <c r="D46823" s="6"/>
      <c r="E46823" s="6"/>
      <c r="F46823" s="6"/>
      <c r="U46823" s="11"/>
      <c r="AO46823" s="11"/>
    </row>
    <row r="46824" spans="2:41" x14ac:dyDescent="0.25">
      <c r="B46824" s="6"/>
      <c r="D46824" s="6"/>
      <c r="E46824" s="6"/>
      <c r="F46824" s="6"/>
      <c r="U46824" s="11"/>
      <c r="AO46824" s="11"/>
    </row>
    <row r="46825" spans="2:41" x14ac:dyDescent="0.25">
      <c r="B46825" s="6"/>
      <c r="D46825" s="6"/>
      <c r="E46825" s="6"/>
      <c r="F46825" s="6"/>
      <c r="U46825" s="11"/>
      <c r="AO46825" s="11"/>
    </row>
    <row r="46826" spans="2:41" x14ac:dyDescent="0.25">
      <c r="B46826" s="6"/>
      <c r="D46826" s="6"/>
      <c r="E46826" s="6"/>
      <c r="F46826" s="6"/>
      <c r="U46826" s="11"/>
      <c r="AO46826" s="11"/>
    </row>
    <row r="46827" spans="2:41" x14ac:dyDescent="0.25">
      <c r="B46827" s="6"/>
      <c r="D46827" s="6"/>
      <c r="E46827" s="6"/>
      <c r="F46827" s="6"/>
      <c r="U46827" s="11"/>
      <c r="AO46827" s="11"/>
    </row>
    <row r="46828" spans="2:41" x14ac:dyDescent="0.25">
      <c r="B46828" s="6"/>
      <c r="D46828" s="6"/>
      <c r="E46828" s="6"/>
      <c r="F46828" s="6"/>
      <c r="U46828" s="11"/>
      <c r="AO46828" s="11"/>
    </row>
    <row r="46829" spans="2:41" x14ac:dyDescent="0.25">
      <c r="B46829" s="6"/>
      <c r="D46829" s="6"/>
      <c r="E46829" s="6"/>
      <c r="F46829" s="6"/>
      <c r="U46829" s="11"/>
      <c r="AO46829" s="11"/>
    </row>
    <row r="46830" spans="2:41" x14ac:dyDescent="0.25">
      <c r="B46830" s="6"/>
      <c r="D46830" s="6"/>
      <c r="E46830" s="6"/>
      <c r="F46830" s="6"/>
      <c r="U46830" s="11"/>
      <c r="AO46830" s="11"/>
    </row>
    <row r="46831" spans="2:41" x14ac:dyDescent="0.25">
      <c r="B46831" s="6"/>
      <c r="D46831" s="6"/>
      <c r="E46831" s="6"/>
      <c r="F46831" s="6"/>
      <c r="U46831" s="11"/>
      <c r="AO46831" s="11"/>
    </row>
    <row r="46832" spans="2:41" x14ac:dyDescent="0.25">
      <c r="B46832" s="6"/>
      <c r="D46832" s="6"/>
      <c r="E46832" s="6"/>
      <c r="F46832" s="6"/>
      <c r="U46832" s="11"/>
      <c r="AO46832" s="11"/>
    </row>
    <row r="46833" spans="2:41" x14ac:dyDescent="0.25">
      <c r="B46833" s="6"/>
      <c r="D46833" s="6"/>
      <c r="E46833" s="6"/>
      <c r="F46833" s="6"/>
      <c r="U46833" s="11"/>
      <c r="AO46833" s="11"/>
    </row>
    <row r="46834" spans="2:41" x14ac:dyDescent="0.25">
      <c r="B46834" s="6"/>
      <c r="D46834" s="6"/>
      <c r="E46834" s="6"/>
      <c r="F46834" s="6"/>
      <c r="U46834" s="11"/>
      <c r="AO46834" s="11"/>
    </row>
    <row r="46835" spans="2:41" x14ac:dyDescent="0.25">
      <c r="B46835" s="6"/>
      <c r="D46835" s="6"/>
      <c r="E46835" s="6"/>
      <c r="F46835" s="6"/>
      <c r="U46835" s="11"/>
      <c r="AO46835" s="11"/>
    </row>
    <row r="46836" spans="2:41" x14ac:dyDescent="0.25">
      <c r="B46836" s="6"/>
      <c r="D46836" s="6"/>
      <c r="E46836" s="6"/>
      <c r="F46836" s="6"/>
      <c r="U46836" s="11"/>
      <c r="AO46836" s="11"/>
    </row>
    <row r="46837" spans="2:41" x14ac:dyDescent="0.25">
      <c r="B46837" s="6"/>
      <c r="D46837" s="6"/>
      <c r="E46837" s="6"/>
      <c r="F46837" s="6"/>
      <c r="U46837" s="11"/>
      <c r="AO46837" s="11"/>
    </row>
    <row r="46838" spans="2:41" x14ac:dyDescent="0.25">
      <c r="B46838" s="6"/>
      <c r="D46838" s="6"/>
      <c r="E46838" s="6"/>
      <c r="F46838" s="6"/>
      <c r="U46838" s="11"/>
      <c r="AO46838" s="11"/>
    </row>
    <row r="46839" spans="2:41" x14ac:dyDescent="0.25">
      <c r="B46839" s="6"/>
      <c r="D46839" s="6"/>
      <c r="E46839" s="6"/>
      <c r="F46839" s="6"/>
      <c r="U46839" s="11"/>
      <c r="AO46839" s="11"/>
    </row>
    <row r="46840" spans="2:41" x14ac:dyDescent="0.25">
      <c r="B46840" s="6"/>
      <c r="D46840" s="6"/>
      <c r="E46840" s="6"/>
      <c r="F46840" s="6"/>
      <c r="U46840" s="11"/>
      <c r="AO46840" s="11"/>
    </row>
    <row r="46841" spans="2:41" x14ac:dyDescent="0.25">
      <c r="B46841" s="6"/>
      <c r="D46841" s="6"/>
      <c r="E46841" s="6"/>
      <c r="F46841" s="6"/>
      <c r="U46841" s="11"/>
      <c r="AO46841" s="11"/>
    </row>
    <row r="46842" spans="2:41" x14ac:dyDescent="0.25">
      <c r="B46842" s="6"/>
      <c r="D46842" s="6"/>
      <c r="E46842" s="6"/>
      <c r="F46842" s="6"/>
      <c r="U46842" s="11"/>
      <c r="AO46842" s="11"/>
    </row>
    <row r="46843" spans="2:41" x14ac:dyDescent="0.25">
      <c r="B46843" s="6"/>
      <c r="D46843" s="6"/>
      <c r="E46843" s="6"/>
      <c r="F46843" s="6"/>
      <c r="U46843" s="11"/>
      <c r="AO46843" s="11"/>
    </row>
    <row r="46844" spans="2:41" x14ac:dyDescent="0.25">
      <c r="B46844" s="6"/>
      <c r="D46844" s="6"/>
      <c r="E46844" s="6"/>
      <c r="F46844" s="6"/>
      <c r="U46844" s="11"/>
      <c r="AO46844" s="11"/>
    </row>
    <row r="46845" spans="2:41" x14ac:dyDescent="0.25">
      <c r="B46845" s="6"/>
      <c r="D46845" s="6"/>
      <c r="E46845" s="6"/>
      <c r="F46845" s="6"/>
      <c r="U46845" s="11"/>
      <c r="AO46845" s="11"/>
    </row>
    <row r="46846" spans="2:41" x14ac:dyDescent="0.25">
      <c r="B46846" s="6"/>
      <c r="D46846" s="6"/>
      <c r="E46846" s="6"/>
      <c r="F46846" s="6"/>
      <c r="U46846" s="11"/>
      <c r="AO46846" s="11"/>
    </row>
    <row r="46847" spans="2:41" x14ac:dyDescent="0.25">
      <c r="B46847" s="6"/>
      <c r="D46847" s="6"/>
      <c r="E46847" s="6"/>
      <c r="F46847" s="6"/>
      <c r="U46847" s="11"/>
      <c r="AO46847" s="11"/>
    </row>
    <row r="46848" spans="2:41" x14ac:dyDescent="0.25">
      <c r="B46848" s="6"/>
      <c r="D46848" s="6"/>
      <c r="E46848" s="6"/>
      <c r="F46848" s="6"/>
      <c r="U46848" s="11"/>
      <c r="AO46848" s="11"/>
    </row>
    <row r="46849" spans="2:41" x14ac:dyDescent="0.25">
      <c r="B46849" s="6"/>
      <c r="D46849" s="6"/>
      <c r="E46849" s="6"/>
      <c r="F46849" s="6"/>
      <c r="U46849" s="11"/>
      <c r="AO46849" s="11"/>
    </row>
    <row r="46850" spans="2:41" x14ac:dyDescent="0.25">
      <c r="B46850" s="6"/>
      <c r="D46850" s="6"/>
      <c r="E46850" s="6"/>
      <c r="F46850" s="6"/>
      <c r="U46850" s="11"/>
      <c r="AO46850" s="11"/>
    </row>
    <row r="46851" spans="2:41" x14ac:dyDescent="0.25">
      <c r="B46851" s="6"/>
      <c r="D46851" s="6"/>
      <c r="E46851" s="6"/>
      <c r="F46851" s="6"/>
      <c r="U46851" s="11"/>
      <c r="AO46851" s="11"/>
    </row>
    <row r="46852" spans="2:41" x14ac:dyDescent="0.25">
      <c r="B46852" s="6"/>
      <c r="D46852" s="6"/>
      <c r="E46852" s="6"/>
      <c r="F46852" s="6"/>
      <c r="U46852" s="11"/>
      <c r="AO46852" s="11"/>
    </row>
    <row r="46853" spans="2:41" x14ac:dyDescent="0.25">
      <c r="B46853" s="6"/>
      <c r="D46853" s="6"/>
      <c r="E46853" s="6"/>
      <c r="F46853" s="6"/>
      <c r="U46853" s="11"/>
      <c r="AO46853" s="11"/>
    </row>
    <row r="46854" spans="2:41" x14ac:dyDescent="0.25">
      <c r="B46854" s="6"/>
      <c r="D46854" s="6"/>
      <c r="E46854" s="6"/>
      <c r="F46854" s="6"/>
      <c r="U46854" s="11"/>
      <c r="AO46854" s="11"/>
    </row>
    <row r="46855" spans="2:41" x14ac:dyDescent="0.25">
      <c r="B46855" s="6"/>
      <c r="D46855" s="6"/>
      <c r="E46855" s="6"/>
      <c r="F46855" s="6"/>
      <c r="U46855" s="11"/>
      <c r="AO46855" s="11"/>
    </row>
    <row r="46856" spans="2:41" x14ac:dyDescent="0.25">
      <c r="B46856" s="6"/>
      <c r="D46856" s="6"/>
      <c r="E46856" s="6"/>
      <c r="F46856" s="6"/>
      <c r="U46856" s="11"/>
      <c r="AO46856" s="11"/>
    </row>
    <row r="46857" spans="2:41" x14ac:dyDescent="0.25">
      <c r="B46857" s="6"/>
      <c r="D46857" s="6"/>
      <c r="E46857" s="6"/>
      <c r="F46857" s="6"/>
      <c r="U46857" s="11"/>
      <c r="AO46857" s="11"/>
    </row>
    <row r="46858" spans="2:41" x14ac:dyDescent="0.25">
      <c r="B46858" s="6"/>
      <c r="D46858" s="6"/>
      <c r="E46858" s="6"/>
      <c r="F46858" s="6"/>
      <c r="U46858" s="11"/>
      <c r="AO46858" s="11"/>
    </row>
    <row r="46859" spans="2:41" x14ac:dyDescent="0.25">
      <c r="B46859" s="6"/>
      <c r="D46859" s="6"/>
      <c r="E46859" s="6"/>
      <c r="F46859" s="6"/>
      <c r="U46859" s="11"/>
      <c r="AO46859" s="11"/>
    </row>
    <row r="46860" spans="2:41" x14ac:dyDescent="0.25">
      <c r="B46860" s="6"/>
      <c r="D46860" s="6"/>
      <c r="E46860" s="6"/>
      <c r="F46860" s="6"/>
      <c r="U46860" s="11"/>
      <c r="AO46860" s="11"/>
    </row>
    <row r="46861" spans="2:41" x14ac:dyDescent="0.25">
      <c r="B46861" s="6"/>
      <c r="D46861" s="6"/>
      <c r="E46861" s="6"/>
      <c r="F46861" s="6"/>
      <c r="U46861" s="11"/>
      <c r="AO46861" s="11"/>
    </row>
    <row r="46862" spans="2:41" x14ac:dyDescent="0.25">
      <c r="B46862" s="6"/>
      <c r="D46862" s="6"/>
      <c r="E46862" s="6"/>
      <c r="F46862" s="6"/>
      <c r="U46862" s="11"/>
      <c r="AO46862" s="11"/>
    </row>
    <row r="46863" spans="2:41" x14ac:dyDescent="0.25">
      <c r="B46863" s="6"/>
      <c r="D46863" s="6"/>
      <c r="E46863" s="6"/>
      <c r="F46863" s="6"/>
      <c r="U46863" s="11"/>
      <c r="AO46863" s="11"/>
    </row>
    <row r="46864" spans="2:41" x14ac:dyDescent="0.25">
      <c r="B46864" s="6"/>
      <c r="D46864" s="6"/>
      <c r="E46864" s="6"/>
      <c r="F46864" s="6"/>
      <c r="U46864" s="11"/>
      <c r="AO46864" s="11"/>
    </row>
    <row r="46865" spans="2:41" x14ac:dyDescent="0.25">
      <c r="B46865" s="6"/>
      <c r="D46865" s="6"/>
      <c r="E46865" s="6"/>
      <c r="F46865" s="6"/>
      <c r="U46865" s="11"/>
      <c r="AO46865" s="11"/>
    </row>
    <row r="46866" spans="2:41" x14ac:dyDescent="0.25">
      <c r="B46866" s="6"/>
      <c r="D46866" s="6"/>
      <c r="E46866" s="6"/>
      <c r="F46866" s="6"/>
      <c r="U46866" s="11"/>
      <c r="AO46866" s="11"/>
    </row>
    <row r="46867" spans="2:41" x14ac:dyDescent="0.25">
      <c r="B46867" s="6"/>
      <c r="D46867" s="6"/>
      <c r="E46867" s="6"/>
      <c r="F46867" s="6"/>
      <c r="U46867" s="11"/>
      <c r="AO46867" s="11"/>
    </row>
    <row r="46868" spans="2:41" x14ac:dyDescent="0.25">
      <c r="B46868" s="6"/>
      <c r="D46868" s="6"/>
      <c r="E46868" s="6"/>
      <c r="F46868" s="6"/>
      <c r="U46868" s="11"/>
      <c r="AO46868" s="11"/>
    </row>
    <row r="46869" spans="2:41" x14ac:dyDescent="0.25">
      <c r="B46869" s="6"/>
      <c r="D46869" s="6"/>
      <c r="E46869" s="6"/>
      <c r="F46869" s="6"/>
      <c r="U46869" s="11"/>
      <c r="AO46869" s="11"/>
    </row>
    <row r="46870" spans="2:41" x14ac:dyDescent="0.25">
      <c r="B46870" s="6"/>
      <c r="D46870" s="6"/>
      <c r="E46870" s="6"/>
      <c r="F46870" s="6"/>
      <c r="U46870" s="11"/>
      <c r="AO46870" s="11"/>
    </row>
    <row r="46871" spans="2:41" x14ac:dyDescent="0.25">
      <c r="B46871" s="6"/>
      <c r="D46871" s="6"/>
      <c r="E46871" s="6"/>
      <c r="F46871" s="6"/>
      <c r="U46871" s="11"/>
      <c r="AO46871" s="11"/>
    </row>
    <row r="46872" spans="2:41" x14ac:dyDescent="0.25">
      <c r="B46872" s="6"/>
      <c r="D46872" s="6"/>
      <c r="E46872" s="6"/>
      <c r="F46872" s="6"/>
      <c r="U46872" s="11"/>
      <c r="AO46872" s="11"/>
    </row>
    <row r="46873" spans="2:41" x14ac:dyDescent="0.25">
      <c r="B46873" s="6"/>
      <c r="D46873" s="6"/>
      <c r="E46873" s="6"/>
      <c r="F46873" s="6"/>
      <c r="U46873" s="11"/>
      <c r="AO46873" s="11"/>
    </row>
    <row r="46874" spans="2:41" x14ac:dyDescent="0.25">
      <c r="B46874" s="6"/>
      <c r="D46874" s="6"/>
      <c r="E46874" s="6"/>
      <c r="F46874" s="6"/>
      <c r="U46874" s="11"/>
      <c r="AO46874" s="11"/>
    </row>
    <row r="46875" spans="2:41" x14ac:dyDescent="0.25">
      <c r="B46875" s="6"/>
      <c r="D46875" s="6"/>
      <c r="E46875" s="6"/>
      <c r="F46875" s="6"/>
      <c r="U46875" s="11"/>
      <c r="AO46875" s="11"/>
    </row>
    <row r="46876" spans="2:41" x14ac:dyDescent="0.25">
      <c r="B46876" s="6"/>
      <c r="D46876" s="6"/>
      <c r="E46876" s="6"/>
      <c r="F46876" s="6"/>
      <c r="U46876" s="11"/>
      <c r="AO46876" s="11"/>
    </row>
    <row r="46877" spans="2:41" x14ac:dyDescent="0.25">
      <c r="B46877" s="6"/>
      <c r="D46877" s="6"/>
      <c r="E46877" s="6"/>
      <c r="F46877" s="6"/>
      <c r="U46877" s="11"/>
      <c r="AO46877" s="11"/>
    </row>
    <row r="46878" spans="2:41" x14ac:dyDescent="0.25">
      <c r="B46878" s="6"/>
      <c r="D46878" s="6"/>
      <c r="E46878" s="6"/>
      <c r="F46878" s="6"/>
      <c r="U46878" s="11"/>
      <c r="AO46878" s="11"/>
    </row>
    <row r="46879" spans="2:41" x14ac:dyDescent="0.25">
      <c r="B46879" s="6"/>
      <c r="D46879" s="6"/>
      <c r="E46879" s="6"/>
      <c r="F46879" s="6"/>
      <c r="U46879" s="11"/>
      <c r="AO46879" s="11"/>
    </row>
    <row r="46880" spans="2:41" x14ac:dyDescent="0.25">
      <c r="B46880" s="6"/>
      <c r="D46880" s="6"/>
      <c r="E46880" s="6"/>
      <c r="F46880" s="6"/>
      <c r="U46880" s="11"/>
      <c r="AO46880" s="11"/>
    </row>
    <row r="46881" spans="2:41" x14ac:dyDescent="0.25">
      <c r="B46881" s="6"/>
      <c r="D46881" s="6"/>
      <c r="E46881" s="6"/>
      <c r="F46881" s="6"/>
      <c r="U46881" s="11"/>
      <c r="AO46881" s="11"/>
    </row>
    <row r="46882" spans="2:41" x14ac:dyDescent="0.25">
      <c r="B46882" s="6"/>
      <c r="D46882" s="6"/>
      <c r="E46882" s="6"/>
      <c r="F46882" s="6"/>
      <c r="U46882" s="11"/>
      <c r="AO46882" s="11"/>
    </row>
    <row r="46883" spans="2:41" x14ac:dyDescent="0.25">
      <c r="B46883" s="6"/>
      <c r="D46883" s="6"/>
      <c r="E46883" s="6"/>
      <c r="F46883" s="6"/>
      <c r="U46883" s="11"/>
      <c r="AO46883" s="11"/>
    </row>
    <row r="46884" spans="2:41" x14ac:dyDescent="0.25">
      <c r="B46884" s="6"/>
      <c r="D46884" s="6"/>
      <c r="E46884" s="6"/>
      <c r="F46884" s="6"/>
      <c r="U46884" s="11"/>
      <c r="AO46884" s="11"/>
    </row>
    <row r="46885" spans="2:41" x14ac:dyDescent="0.25">
      <c r="B46885" s="6"/>
      <c r="D46885" s="6"/>
      <c r="E46885" s="6"/>
      <c r="F46885" s="6"/>
      <c r="U46885" s="11"/>
      <c r="AO46885" s="11"/>
    </row>
    <row r="46886" spans="2:41" x14ac:dyDescent="0.25">
      <c r="B46886" s="6"/>
      <c r="D46886" s="6"/>
      <c r="E46886" s="6"/>
      <c r="F46886" s="6"/>
      <c r="U46886" s="11"/>
      <c r="AO46886" s="11"/>
    </row>
    <row r="46887" spans="2:41" x14ac:dyDescent="0.25">
      <c r="B46887" s="6"/>
      <c r="D46887" s="6"/>
      <c r="E46887" s="6"/>
      <c r="F46887" s="6"/>
      <c r="U46887" s="11"/>
      <c r="AO46887" s="11"/>
    </row>
    <row r="46888" spans="2:41" x14ac:dyDescent="0.25">
      <c r="B46888" s="6"/>
      <c r="D46888" s="6"/>
      <c r="E46888" s="6"/>
      <c r="F46888" s="6"/>
      <c r="U46888" s="11"/>
      <c r="AO46888" s="11"/>
    </row>
    <row r="46889" spans="2:41" x14ac:dyDescent="0.25">
      <c r="B46889" s="6"/>
      <c r="D46889" s="6"/>
      <c r="E46889" s="6"/>
      <c r="F46889" s="6"/>
      <c r="U46889" s="11"/>
      <c r="AO46889" s="11"/>
    </row>
    <row r="46890" spans="2:41" x14ac:dyDescent="0.25">
      <c r="B46890" s="6"/>
      <c r="D46890" s="6"/>
      <c r="E46890" s="6"/>
      <c r="F46890" s="6"/>
      <c r="U46890" s="11"/>
      <c r="AO46890" s="11"/>
    </row>
    <row r="46891" spans="2:41" x14ac:dyDescent="0.25">
      <c r="B46891" s="6"/>
      <c r="D46891" s="6"/>
      <c r="E46891" s="6"/>
      <c r="F46891" s="6"/>
      <c r="U46891" s="11"/>
      <c r="AO46891" s="11"/>
    </row>
    <row r="46892" spans="2:41" x14ac:dyDescent="0.25">
      <c r="B46892" s="6"/>
      <c r="D46892" s="6"/>
      <c r="E46892" s="6"/>
      <c r="F46892" s="6"/>
      <c r="U46892" s="11"/>
      <c r="AO46892" s="11"/>
    </row>
    <row r="46893" spans="2:41" x14ac:dyDescent="0.25">
      <c r="B46893" s="6"/>
      <c r="D46893" s="6"/>
      <c r="E46893" s="6"/>
      <c r="F46893" s="6"/>
      <c r="U46893" s="11"/>
      <c r="AO46893" s="11"/>
    </row>
    <row r="46894" spans="2:41" x14ac:dyDescent="0.25">
      <c r="B46894" s="6"/>
      <c r="D46894" s="6"/>
      <c r="E46894" s="6"/>
      <c r="F46894" s="6"/>
      <c r="U46894" s="11"/>
      <c r="AO46894" s="11"/>
    </row>
    <row r="46895" spans="2:41" x14ac:dyDescent="0.25">
      <c r="B46895" s="6"/>
      <c r="D46895" s="6"/>
      <c r="E46895" s="6"/>
      <c r="F46895" s="6"/>
      <c r="U46895" s="11"/>
      <c r="AO46895" s="11"/>
    </row>
    <row r="46896" spans="2:41" x14ac:dyDescent="0.25">
      <c r="B46896" s="6"/>
      <c r="D46896" s="6"/>
      <c r="E46896" s="6"/>
      <c r="F46896" s="6"/>
      <c r="U46896" s="11"/>
      <c r="AO46896" s="11"/>
    </row>
    <row r="46897" spans="2:41" x14ac:dyDescent="0.25">
      <c r="B46897" s="6"/>
      <c r="D46897" s="6"/>
      <c r="E46897" s="6"/>
      <c r="F46897" s="6"/>
      <c r="U46897" s="11"/>
      <c r="AO46897" s="11"/>
    </row>
    <row r="46898" spans="2:41" x14ac:dyDescent="0.25">
      <c r="B46898" s="6"/>
      <c r="D46898" s="6"/>
      <c r="E46898" s="6"/>
      <c r="F46898" s="6"/>
      <c r="U46898" s="11"/>
      <c r="AO46898" s="11"/>
    </row>
    <row r="46899" spans="2:41" x14ac:dyDescent="0.25">
      <c r="B46899" s="6"/>
      <c r="D46899" s="6"/>
      <c r="E46899" s="6"/>
      <c r="F46899" s="6"/>
      <c r="U46899" s="11"/>
      <c r="AO46899" s="11"/>
    </row>
    <row r="46900" spans="2:41" x14ac:dyDescent="0.25">
      <c r="B46900" s="6"/>
      <c r="D46900" s="6"/>
      <c r="E46900" s="6"/>
      <c r="F46900" s="6"/>
      <c r="U46900" s="11"/>
      <c r="AO46900" s="11"/>
    </row>
    <row r="46901" spans="2:41" x14ac:dyDescent="0.25">
      <c r="B46901" s="6"/>
      <c r="D46901" s="6"/>
      <c r="E46901" s="6"/>
      <c r="F46901" s="6"/>
      <c r="U46901" s="11"/>
      <c r="AO46901" s="11"/>
    </row>
    <row r="46902" spans="2:41" x14ac:dyDescent="0.25">
      <c r="B46902" s="6"/>
      <c r="D46902" s="6"/>
      <c r="E46902" s="6"/>
      <c r="F46902" s="6"/>
      <c r="U46902" s="11"/>
      <c r="AO46902" s="11"/>
    </row>
    <row r="46903" spans="2:41" x14ac:dyDescent="0.25">
      <c r="B46903" s="6"/>
      <c r="D46903" s="6"/>
      <c r="E46903" s="6"/>
      <c r="F46903" s="6"/>
      <c r="U46903" s="11"/>
      <c r="AO46903" s="11"/>
    </row>
    <row r="46904" spans="2:41" x14ac:dyDescent="0.25">
      <c r="B46904" s="6"/>
      <c r="D46904" s="6"/>
      <c r="E46904" s="6"/>
      <c r="F46904" s="6"/>
      <c r="U46904" s="11"/>
      <c r="AO46904" s="11"/>
    </row>
    <row r="46905" spans="2:41" x14ac:dyDescent="0.25">
      <c r="B46905" s="6"/>
      <c r="D46905" s="6"/>
      <c r="E46905" s="6"/>
      <c r="F46905" s="6"/>
      <c r="U46905" s="11"/>
      <c r="AO46905" s="11"/>
    </row>
    <row r="46906" spans="2:41" x14ac:dyDescent="0.25">
      <c r="B46906" s="6"/>
      <c r="D46906" s="6"/>
      <c r="E46906" s="6"/>
      <c r="F46906" s="6"/>
      <c r="U46906" s="11"/>
      <c r="AO46906" s="11"/>
    </row>
    <row r="46907" spans="2:41" x14ac:dyDescent="0.25">
      <c r="B46907" s="6"/>
      <c r="D46907" s="6"/>
      <c r="E46907" s="6"/>
      <c r="F46907" s="6"/>
      <c r="U46907" s="11"/>
      <c r="AO46907" s="11"/>
    </row>
    <row r="46908" spans="2:41" x14ac:dyDescent="0.25">
      <c r="B46908" s="6"/>
      <c r="D46908" s="6"/>
      <c r="E46908" s="6"/>
      <c r="F46908" s="6"/>
      <c r="U46908" s="11"/>
      <c r="AO46908" s="11"/>
    </row>
    <row r="46909" spans="2:41" x14ac:dyDescent="0.25">
      <c r="B46909" s="6"/>
      <c r="D46909" s="6"/>
      <c r="E46909" s="6"/>
      <c r="F46909" s="6"/>
      <c r="U46909" s="11"/>
      <c r="AO46909" s="11"/>
    </row>
    <row r="46910" spans="2:41" x14ac:dyDescent="0.25">
      <c r="B46910" s="6"/>
      <c r="D46910" s="6"/>
      <c r="E46910" s="6"/>
      <c r="F46910" s="6"/>
      <c r="U46910" s="11"/>
      <c r="AO46910" s="11"/>
    </row>
    <row r="46911" spans="2:41" x14ac:dyDescent="0.25">
      <c r="B46911" s="6"/>
      <c r="D46911" s="6"/>
      <c r="E46911" s="6"/>
      <c r="F46911" s="6"/>
      <c r="U46911" s="11"/>
      <c r="AO46911" s="11"/>
    </row>
    <row r="46912" spans="2:41" x14ac:dyDescent="0.25">
      <c r="B46912" s="6"/>
      <c r="D46912" s="6"/>
      <c r="E46912" s="6"/>
      <c r="F46912" s="6"/>
      <c r="U46912" s="11"/>
      <c r="AO46912" s="11"/>
    </row>
    <row r="46913" spans="2:41" x14ac:dyDescent="0.25">
      <c r="B46913" s="6"/>
      <c r="D46913" s="6"/>
      <c r="E46913" s="6"/>
      <c r="F46913" s="6"/>
      <c r="U46913" s="11"/>
      <c r="AO46913" s="11"/>
    </row>
    <row r="46914" spans="2:41" x14ac:dyDescent="0.25">
      <c r="B46914" s="6"/>
      <c r="D46914" s="6"/>
      <c r="E46914" s="6"/>
      <c r="F46914" s="6"/>
      <c r="U46914" s="11"/>
      <c r="AO46914" s="11"/>
    </row>
    <row r="46915" spans="2:41" x14ac:dyDescent="0.25">
      <c r="B46915" s="6"/>
      <c r="D46915" s="6"/>
      <c r="E46915" s="6"/>
      <c r="F46915" s="6"/>
      <c r="U46915" s="11"/>
      <c r="AO46915" s="11"/>
    </row>
    <row r="46916" spans="2:41" x14ac:dyDescent="0.25">
      <c r="B46916" s="6"/>
      <c r="D46916" s="6"/>
      <c r="E46916" s="6"/>
      <c r="F46916" s="6"/>
      <c r="U46916" s="11"/>
      <c r="AO46916" s="11"/>
    </row>
    <row r="46917" spans="2:41" x14ac:dyDescent="0.25">
      <c r="B46917" s="6"/>
      <c r="D46917" s="6"/>
      <c r="E46917" s="6"/>
      <c r="F46917" s="6"/>
      <c r="U46917" s="11"/>
      <c r="AO46917" s="11"/>
    </row>
    <row r="46918" spans="2:41" x14ac:dyDescent="0.25">
      <c r="B46918" s="6"/>
      <c r="D46918" s="6"/>
      <c r="E46918" s="6"/>
      <c r="F46918" s="6"/>
      <c r="U46918" s="11"/>
      <c r="AO46918" s="11"/>
    </row>
    <row r="46919" spans="2:41" x14ac:dyDescent="0.25">
      <c r="B46919" s="6"/>
      <c r="D46919" s="6"/>
      <c r="E46919" s="6"/>
      <c r="F46919" s="6"/>
      <c r="U46919" s="11"/>
      <c r="AO46919" s="11"/>
    </row>
    <row r="46920" spans="2:41" x14ac:dyDescent="0.25">
      <c r="B46920" s="6"/>
      <c r="D46920" s="6"/>
      <c r="E46920" s="6"/>
      <c r="F46920" s="6"/>
      <c r="U46920" s="11"/>
      <c r="AO46920" s="11"/>
    </row>
    <row r="46921" spans="2:41" x14ac:dyDescent="0.25">
      <c r="B46921" s="6"/>
      <c r="D46921" s="6"/>
      <c r="E46921" s="6"/>
      <c r="F46921" s="6"/>
      <c r="U46921" s="11"/>
      <c r="AO46921" s="11"/>
    </row>
    <row r="46922" spans="2:41" x14ac:dyDescent="0.25">
      <c r="B46922" s="6"/>
      <c r="D46922" s="6"/>
      <c r="E46922" s="6"/>
      <c r="F46922" s="6"/>
      <c r="U46922" s="11"/>
      <c r="AO46922" s="11"/>
    </row>
    <row r="46923" spans="2:41" x14ac:dyDescent="0.25">
      <c r="B46923" s="6"/>
      <c r="D46923" s="6"/>
      <c r="E46923" s="6"/>
      <c r="F46923" s="6"/>
      <c r="U46923" s="11"/>
      <c r="AO46923" s="11"/>
    </row>
    <row r="46924" spans="2:41" x14ac:dyDescent="0.25">
      <c r="B46924" s="6"/>
      <c r="D46924" s="6"/>
      <c r="E46924" s="6"/>
      <c r="F46924" s="6"/>
      <c r="U46924" s="11"/>
      <c r="AO46924" s="11"/>
    </row>
    <row r="46925" spans="2:41" x14ac:dyDescent="0.25">
      <c r="B46925" s="6"/>
      <c r="D46925" s="6"/>
      <c r="E46925" s="6"/>
      <c r="F46925" s="6"/>
      <c r="U46925" s="11"/>
      <c r="AO46925" s="11"/>
    </row>
    <row r="46926" spans="2:41" x14ac:dyDescent="0.25">
      <c r="B46926" s="6"/>
      <c r="D46926" s="6"/>
      <c r="E46926" s="6"/>
      <c r="F46926" s="6"/>
      <c r="U46926" s="11"/>
      <c r="AO46926" s="11"/>
    </row>
    <row r="46927" spans="2:41" x14ac:dyDescent="0.25">
      <c r="B46927" s="6"/>
      <c r="D46927" s="6"/>
      <c r="E46927" s="6"/>
      <c r="F46927" s="6"/>
      <c r="U46927" s="11"/>
      <c r="AO46927" s="11"/>
    </row>
    <row r="46928" spans="2:41" x14ac:dyDescent="0.25">
      <c r="B46928" s="6"/>
      <c r="D46928" s="6"/>
      <c r="E46928" s="6"/>
      <c r="F46928" s="6"/>
      <c r="U46928" s="11"/>
      <c r="AO46928" s="11"/>
    </row>
    <row r="46929" spans="2:41" x14ac:dyDescent="0.25">
      <c r="B46929" s="6"/>
      <c r="D46929" s="6"/>
      <c r="E46929" s="6"/>
      <c r="F46929" s="6"/>
      <c r="U46929" s="11"/>
      <c r="AO46929" s="11"/>
    </row>
    <row r="46930" spans="2:41" x14ac:dyDescent="0.25">
      <c r="B46930" s="6"/>
      <c r="D46930" s="6"/>
      <c r="E46930" s="6"/>
      <c r="F46930" s="6"/>
      <c r="U46930" s="11"/>
      <c r="AO46930" s="11"/>
    </row>
    <row r="46931" spans="2:41" x14ac:dyDescent="0.25">
      <c r="B46931" s="6"/>
      <c r="D46931" s="6"/>
      <c r="E46931" s="6"/>
      <c r="F46931" s="6"/>
      <c r="U46931" s="11"/>
      <c r="AO46931" s="11"/>
    </row>
    <row r="46932" spans="2:41" x14ac:dyDescent="0.25">
      <c r="B46932" s="6"/>
      <c r="D46932" s="6"/>
      <c r="E46932" s="6"/>
      <c r="F46932" s="6"/>
      <c r="U46932" s="11"/>
      <c r="AO46932" s="11"/>
    </row>
    <row r="46933" spans="2:41" x14ac:dyDescent="0.25">
      <c r="B46933" s="6"/>
      <c r="D46933" s="6"/>
      <c r="E46933" s="6"/>
      <c r="F46933" s="6"/>
      <c r="U46933" s="11"/>
      <c r="AO46933" s="11"/>
    </row>
    <row r="46934" spans="2:41" x14ac:dyDescent="0.25">
      <c r="B46934" s="6"/>
      <c r="D46934" s="6"/>
      <c r="E46934" s="6"/>
      <c r="F46934" s="6"/>
      <c r="U46934" s="11"/>
      <c r="AO46934" s="11"/>
    </row>
    <row r="46935" spans="2:41" x14ac:dyDescent="0.25">
      <c r="B46935" s="6"/>
      <c r="D46935" s="6"/>
      <c r="E46935" s="6"/>
      <c r="F46935" s="6"/>
      <c r="U46935" s="11"/>
      <c r="AO46935" s="11"/>
    </row>
    <row r="46936" spans="2:41" x14ac:dyDescent="0.25">
      <c r="B46936" s="6"/>
      <c r="D46936" s="6"/>
      <c r="E46936" s="6"/>
      <c r="F46936" s="6"/>
      <c r="U46936" s="11"/>
      <c r="AO46936" s="11"/>
    </row>
    <row r="46937" spans="2:41" x14ac:dyDescent="0.25">
      <c r="B46937" s="6"/>
      <c r="D46937" s="6"/>
      <c r="E46937" s="6"/>
      <c r="F46937" s="6"/>
      <c r="U46937" s="11"/>
      <c r="AO46937" s="11"/>
    </row>
    <row r="46938" spans="2:41" x14ac:dyDescent="0.25">
      <c r="B46938" s="6"/>
      <c r="D46938" s="6"/>
      <c r="E46938" s="6"/>
      <c r="F46938" s="6"/>
      <c r="U46938" s="11"/>
      <c r="AO46938" s="11"/>
    </row>
    <row r="46939" spans="2:41" x14ac:dyDescent="0.25">
      <c r="B46939" s="6"/>
      <c r="D46939" s="6"/>
      <c r="E46939" s="6"/>
      <c r="F46939" s="6"/>
      <c r="U46939" s="11"/>
      <c r="AO46939" s="11"/>
    </row>
    <row r="46940" spans="2:41" x14ac:dyDescent="0.25">
      <c r="B46940" s="6"/>
      <c r="D46940" s="6"/>
      <c r="E46940" s="6"/>
      <c r="F46940" s="6"/>
      <c r="U46940" s="11"/>
      <c r="AO46940" s="11"/>
    </row>
    <row r="46941" spans="2:41" x14ac:dyDescent="0.25">
      <c r="B46941" s="6"/>
      <c r="D46941" s="6"/>
      <c r="E46941" s="6"/>
      <c r="F46941" s="6"/>
      <c r="U46941" s="11"/>
      <c r="AO46941" s="11"/>
    </row>
    <row r="46942" spans="2:41" x14ac:dyDescent="0.25">
      <c r="B46942" s="6"/>
      <c r="D46942" s="6"/>
      <c r="E46942" s="6"/>
      <c r="F46942" s="6"/>
      <c r="U46942" s="11"/>
      <c r="AO46942" s="11"/>
    </row>
    <row r="46943" spans="2:41" x14ac:dyDescent="0.25">
      <c r="B46943" s="6"/>
      <c r="D46943" s="6"/>
      <c r="E46943" s="6"/>
      <c r="F46943" s="6"/>
      <c r="U46943" s="11"/>
      <c r="AO46943" s="11"/>
    </row>
    <row r="46944" spans="2:41" x14ac:dyDescent="0.25">
      <c r="B46944" s="6"/>
      <c r="D46944" s="6"/>
      <c r="E46944" s="6"/>
      <c r="F46944" s="6"/>
      <c r="U46944" s="11"/>
      <c r="AO46944" s="11"/>
    </row>
    <row r="46945" spans="2:41" x14ac:dyDescent="0.25">
      <c r="B46945" s="6"/>
      <c r="D46945" s="6"/>
      <c r="E46945" s="6"/>
      <c r="F46945" s="6"/>
      <c r="U46945" s="11"/>
      <c r="AO46945" s="11"/>
    </row>
    <row r="46946" spans="2:41" x14ac:dyDescent="0.25">
      <c r="B46946" s="6"/>
      <c r="D46946" s="6"/>
      <c r="E46946" s="6"/>
      <c r="F46946" s="6"/>
      <c r="U46946" s="11"/>
      <c r="AO46946" s="11"/>
    </row>
    <row r="46947" spans="2:41" x14ac:dyDescent="0.25">
      <c r="B46947" s="6"/>
      <c r="D46947" s="6"/>
      <c r="E46947" s="6"/>
      <c r="F46947" s="6"/>
      <c r="U46947" s="11"/>
      <c r="AO46947" s="11"/>
    </row>
    <row r="46948" spans="2:41" x14ac:dyDescent="0.25">
      <c r="B46948" s="6"/>
      <c r="D46948" s="6"/>
      <c r="E46948" s="6"/>
      <c r="F46948" s="6"/>
      <c r="U46948" s="11"/>
      <c r="AO46948" s="11"/>
    </row>
    <row r="46949" spans="2:41" x14ac:dyDescent="0.25">
      <c r="B46949" s="6"/>
      <c r="D46949" s="6"/>
      <c r="E46949" s="6"/>
      <c r="F46949" s="6"/>
      <c r="U46949" s="11"/>
      <c r="AO46949" s="11"/>
    </row>
    <row r="46950" spans="2:41" x14ac:dyDescent="0.25">
      <c r="B46950" s="6"/>
      <c r="D46950" s="6"/>
      <c r="E46950" s="6"/>
      <c r="F46950" s="6"/>
      <c r="U46950" s="11"/>
      <c r="AO46950" s="11"/>
    </row>
    <row r="46951" spans="2:41" x14ac:dyDescent="0.25">
      <c r="B46951" s="6"/>
      <c r="D46951" s="6"/>
      <c r="E46951" s="6"/>
      <c r="F46951" s="6"/>
      <c r="U46951" s="11"/>
      <c r="AO46951" s="11"/>
    </row>
    <row r="46952" spans="2:41" x14ac:dyDescent="0.25">
      <c r="B46952" s="6"/>
      <c r="D46952" s="6"/>
      <c r="E46952" s="6"/>
      <c r="F46952" s="6"/>
      <c r="U46952" s="11"/>
      <c r="AO46952" s="11"/>
    </row>
    <row r="46953" spans="2:41" x14ac:dyDescent="0.25">
      <c r="B46953" s="6"/>
      <c r="D46953" s="6"/>
      <c r="E46953" s="6"/>
      <c r="F46953" s="6"/>
      <c r="U46953" s="11"/>
      <c r="AO46953" s="11"/>
    </row>
    <row r="46954" spans="2:41" x14ac:dyDescent="0.25">
      <c r="B46954" s="6"/>
      <c r="D46954" s="6"/>
      <c r="E46954" s="6"/>
      <c r="F46954" s="6"/>
      <c r="U46954" s="11"/>
      <c r="AO46954" s="11"/>
    </row>
    <row r="46955" spans="2:41" x14ac:dyDescent="0.25">
      <c r="B46955" s="6"/>
      <c r="D46955" s="6"/>
      <c r="E46955" s="6"/>
      <c r="F46955" s="6"/>
      <c r="U46955" s="11"/>
      <c r="AO46955" s="11"/>
    </row>
    <row r="46956" spans="2:41" x14ac:dyDescent="0.25">
      <c r="B46956" s="6"/>
      <c r="D46956" s="6"/>
      <c r="E46956" s="6"/>
      <c r="F46956" s="6"/>
      <c r="U46956" s="11"/>
      <c r="AO46956" s="11"/>
    </row>
    <row r="46957" spans="2:41" x14ac:dyDescent="0.25">
      <c r="B46957" s="6"/>
      <c r="D46957" s="6"/>
      <c r="E46957" s="6"/>
      <c r="F46957" s="6"/>
      <c r="U46957" s="11"/>
      <c r="AO46957" s="11"/>
    </row>
    <row r="46958" spans="2:41" x14ac:dyDescent="0.25">
      <c r="B46958" s="6"/>
      <c r="D46958" s="6"/>
      <c r="E46958" s="6"/>
      <c r="F46958" s="6"/>
      <c r="U46958" s="11"/>
      <c r="AO46958" s="11"/>
    </row>
    <row r="46959" spans="2:41" x14ac:dyDescent="0.25">
      <c r="B46959" s="6"/>
      <c r="D46959" s="6"/>
      <c r="E46959" s="6"/>
      <c r="F46959" s="6"/>
      <c r="U46959" s="11"/>
      <c r="AO46959" s="11"/>
    </row>
    <row r="46960" spans="2:41" x14ac:dyDescent="0.25">
      <c r="B46960" s="6"/>
      <c r="D46960" s="6"/>
      <c r="E46960" s="6"/>
      <c r="F46960" s="6"/>
      <c r="U46960" s="11"/>
      <c r="AO46960" s="11"/>
    </row>
    <row r="46961" spans="2:41" x14ac:dyDescent="0.25">
      <c r="B46961" s="6"/>
      <c r="D46961" s="6"/>
      <c r="E46961" s="6"/>
      <c r="F46961" s="6"/>
      <c r="U46961" s="11"/>
      <c r="AO46961" s="11"/>
    </row>
    <row r="46962" spans="2:41" x14ac:dyDescent="0.25">
      <c r="B46962" s="6"/>
      <c r="D46962" s="6"/>
      <c r="E46962" s="6"/>
      <c r="F46962" s="6"/>
      <c r="U46962" s="11"/>
      <c r="AO46962" s="11"/>
    </row>
    <row r="46963" spans="2:41" x14ac:dyDescent="0.25">
      <c r="B46963" s="6"/>
      <c r="D46963" s="6"/>
      <c r="E46963" s="6"/>
      <c r="F46963" s="6"/>
      <c r="U46963" s="11"/>
      <c r="AO46963" s="11"/>
    </row>
    <row r="46964" spans="2:41" x14ac:dyDescent="0.25">
      <c r="B46964" s="6"/>
      <c r="D46964" s="6"/>
      <c r="E46964" s="6"/>
      <c r="F46964" s="6"/>
      <c r="U46964" s="11"/>
      <c r="AO46964" s="11"/>
    </row>
    <row r="46965" spans="2:41" x14ac:dyDescent="0.25">
      <c r="B46965" s="6"/>
      <c r="D46965" s="6"/>
      <c r="E46965" s="6"/>
      <c r="F46965" s="6"/>
      <c r="U46965" s="11"/>
      <c r="AO46965" s="11"/>
    </row>
    <row r="46966" spans="2:41" x14ac:dyDescent="0.25">
      <c r="B46966" s="6"/>
      <c r="D46966" s="6"/>
      <c r="E46966" s="6"/>
      <c r="F46966" s="6"/>
      <c r="U46966" s="11"/>
      <c r="AO46966" s="11"/>
    </row>
    <row r="46967" spans="2:41" x14ac:dyDescent="0.25">
      <c r="B46967" s="6"/>
      <c r="D46967" s="6"/>
      <c r="E46967" s="6"/>
      <c r="F46967" s="6"/>
      <c r="U46967" s="11"/>
      <c r="AO46967" s="11"/>
    </row>
    <row r="46968" spans="2:41" x14ac:dyDescent="0.25">
      <c r="B46968" s="6"/>
      <c r="D46968" s="6"/>
      <c r="E46968" s="6"/>
      <c r="F46968" s="6"/>
      <c r="U46968" s="11"/>
      <c r="AO46968" s="11"/>
    </row>
    <row r="46969" spans="2:41" x14ac:dyDescent="0.25">
      <c r="B46969" s="6"/>
      <c r="D46969" s="6"/>
      <c r="E46969" s="6"/>
      <c r="F46969" s="6"/>
      <c r="U46969" s="11"/>
      <c r="AO46969" s="11"/>
    </row>
    <row r="46970" spans="2:41" x14ac:dyDescent="0.25">
      <c r="B46970" s="6"/>
      <c r="D46970" s="6"/>
      <c r="E46970" s="6"/>
      <c r="F46970" s="6"/>
      <c r="U46970" s="11"/>
      <c r="AO46970" s="11"/>
    </row>
    <row r="46971" spans="2:41" x14ac:dyDescent="0.25">
      <c r="B46971" s="6"/>
      <c r="D46971" s="6"/>
      <c r="E46971" s="6"/>
      <c r="F46971" s="6"/>
      <c r="U46971" s="11"/>
      <c r="AO46971" s="11"/>
    </row>
    <row r="46972" spans="2:41" x14ac:dyDescent="0.25">
      <c r="B46972" s="6"/>
      <c r="D46972" s="6"/>
      <c r="E46972" s="6"/>
      <c r="F46972" s="6"/>
      <c r="U46972" s="11"/>
      <c r="AO46972" s="11"/>
    </row>
    <row r="46973" spans="2:41" x14ac:dyDescent="0.25">
      <c r="B46973" s="6"/>
      <c r="D46973" s="6"/>
      <c r="E46973" s="6"/>
      <c r="F46973" s="6"/>
      <c r="U46973" s="11"/>
      <c r="AO46973" s="11"/>
    </row>
    <row r="46974" spans="2:41" x14ac:dyDescent="0.25">
      <c r="B46974" s="6"/>
      <c r="D46974" s="6"/>
      <c r="E46974" s="6"/>
      <c r="F46974" s="6"/>
      <c r="U46974" s="11"/>
      <c r="AO46974" s="11"/>
    </row>
    <row r="46975" spans="2:41" x14ac:dyDescent="0.25">
      <c r="B46975" s="6"/>
      <c r="D46975" s="6"/>
      <c r="E46975" s="6"/>
      <c r="F46975" s="6"/>
      <c r="U46975" s="11"/>
      <c r="AO46975" s="11"/>
    </row>
    <row r="46976" spans="2:41" x14ac:dyDescent="0.25">
      <c r="B46976" s="6"/>
      <c r="D46976" s="6"/>
      <c r="E46976" s="6"/>
      <c r="F46976" s="6"/>
      <c r="U46976" s="11"/>
      <c r="AO46976" s="11"/>
    </row>
    <row r="46977" spans="2:41" x14ac:dyDescent="0.25">
      <c r="B46977" s="6"/>
      <c r="D46977" s="6"/>
      <c r="E46977" s="6"/>
      <c r="F46977" s="6"/>
      <c r="U46977" s="11"/>
      <c r="AO46977" s="11"/>
    </row>
    <row r="46978" spans="2:41" x14ac:dyDescent="0.25">
      <c r="B46978" s="6"/>
      <c r="D46978" s="6"/>
      <c r="E46978" s="6"/>
      <c r="F46978" s="6"/>
      <c r="U46978" s="11"/>
      <c r="AO46978" s="11"/>
    </row>
    <row r="46979" spans="2:41" x14ac:dyDescent="0.25">
      <c r="B46979" s="6"/>
      <c r="D46979" s="6"/>
      <c r="E46979" s="6"/>
      <c r="F46979" s="6"/>
      <c r="U46979" s="11"/>
      <c r="AO46979" s="11"/>
    </row>
    <row r="46980" spans="2:41" x14ac:dyDescent="0.25">
      <c r="B46980" s="6"/>
      <c r="D46980" s="6"/>
      <c r="E46980" s="6"/>
      <c r="F46980" s="6"/>
      <c r="U46980" s="11"/>
      <c r="AO46980" s="11"/>
    </row>
    <row r="46981" spans="2:41" x14ac:dyDescent="0.25">
      <c r="B46981" s="6"/>
      <c r="D46981" s="6"/>
      <c r="E46981" s="6"/>
      <c r="F46981" s="6"/>
      <c r="U46981" s="11"/>
      <c r="AO46981" s="11"/>
    </row>
    <row r="46982" spans="2:41" x14ac:dyDescent="0.25">
      <c r="B46982" s="6"/>
      <c r="D46982" s="6"/>
      <c r="E46982" s="6"/>
      <c r="F46982" s="6"/>
      <c r="U46982" s="11"/>
      <c r="AO46982" s="11"/>
    </row>
    <row r="46983" spans="2:41" x14ac:dyDescent="0.25">
      <c r="B46983" s="6"/>
      <c r="D46983" s="6"/>
      <c r="E46983" s="6"/>
      <c r="F46983" s="6"/>
      <c r="U46983" s="11"/>
      <c r="AO46983" s="11"/>
    </row>
    <row r="46984" spans="2:41" x14ac:dyDescent="0.25">
      <c r="B46984" s="6"/>
      <c r="D46984" s="6"/>
      <c r="E46984" s="6"/>
      <c r="F46984" s="6"/>
      <c r="U46984" s="11"/>
      <c r="AO46984" s="11"/>
    </row>
    <row r="46985" spans="2:41" x14ac:dyDescent="0.25">
      <c r="B46985" s="6"/>
      <c r="D46985" s="6"/>
      <c r="E46985" s="6"/>
      <c r="F46985" s="6"/>
      <c r="U46985" s="11"/>
      <c r="AO46985" s="11"/>
    </row>
    <row r="46986" spans="2:41" x14ac:dyDescent="0.25">
      <c r="B46986" s="6"/>
      <c r="D46986" s="6"/>
      <c r="E46986" s="6"/>
      <c r="F46986" s="6"/>
      <c r="U46986" s="11"/>
      <c r="AO46986" s="11"/>
    </row>
    <row r="46987" spans="2:41" x14ac:dyDescent="0.25">
      <c r="B46987" s="6"/>
      <c r="D46987" s="6"/>
      <c r="E46987" s="6"/>
      <c r="F46987" s="6"/>
      <c r="U46987" s="11"/>
      <c r="AO46987" s="11"/>
    </row>
    <row r="46988" spans="2:41" x14ac:dyDescent="0.25">
      <c r="B46988" s="6"/>
      <c r="D46988" s="6"/>
      <c r="E46988" s="6"/>
      <c r="F46988" s="6"/>
      <c r="U46988" s="11"/>
      <c r="AO46988" s="11"/>
    </row>
    <row r="46989" spans="2:41" x14ac:dyDescent="0.25">
      <c r="B46989" s="6"/>
      <c r="D46989" s="6"/>
      <c r="E46989" s="6"/>
      <c r="F46989" s="6"/>
      <c r="U46989" s="11"/>
      <c r="AO46989" s="11"/>
    </row>
    <row r="46990" spans="2:41" x14ac:dyDescent="0.25">
      <c r="B46990" s="6"/>
      <c r="D46990" s="6"/>
      <c r="E46990" s="6"/>
      <c r="F46990" s="6"/>
      <c r="U46990" s="11"/>
      <c r="AO46990" s="11"/>
    </row>
    <row r="46991" spans="2:41" x14ac:dyDescent="0.25">
      <c r="B46991" s="6"/>
      <c r="D46991" s="6"/>
      <c r="E46991" s="6"/>
      <c r="F46991" s="6"/>
      <c r="U46991" s="11"/>
      <c r="AO46991" s="11"/>
    </row>
    <row r="46992" spans="2:41" x14ac:dyDescent="0.25">
      <c r="B46992" s="6"/>
      <c r="D46992" s="6"/>
      <c r="E46992" s="6"/>
      <c r="F46992" s="6"/>
      <c r="U46992" s="11"/>
      <c r="AO46992" s="11"/>
    </row>
    <row r="46993" spans="2:41" x14ac:dyDescent="0.25">
      <c r="B46993" s="6"/>
      <c r="D46993" s="6"/>
      <c r="E46993" s="6"/>
      <c r="F46993" s="6"/>
      <c r="U46993" s="11"/>
      <c r="AO46993" s="11"/>
    </row>
    <row r="46994" spans="2:41" x14ac:dyDescent="0.25">
      <c r="B46994" s="6"/>
      <c r="D46994" s="6"/>
      <c r="E46994" s="6"/>
      <c r="F46994" s="6"/>
      <c r="U46994" s="11"/>
      <c r="AO46994" s="11"/>
    </row>
    <row r="46995" spans="2:41" x14ac:dyDescent="0.25">
      <c r="B46995" s="6"/>
      <c r="D46995" s="6"/>
      <c r="E46995" s="6"/>
      <c r="F46995" s="6"/>
      <c r="U46995" s="11"/>
      <c r="AO46995" s="11"/>
    </row>
    <row r="46996" spans="2:41" x14ac:dyDescent="0.25">
      <c r="B46996" s="6"/>
      <c r="D46996" s="6"/>
      <c r="E46996" s="6"/>
      <c r="F46996" s="6"/>
      <c r="U46996" s="11"/>
      <c r="AO46996" s="11"/>
    </row>
    <row r="46997" spans="2:41" x14ac:dyDescent="0.25">
      <c r="B46997" s="6"/>
      <c r="D46997" s="6"/>
      <c r="E46997" s="6"/>
      <c r="F46997" s="6"/>
      <c r="U46997" s="11"/>
      <c r="AO46997" s="11"/>
    </row>
    <row r="46998" spans="2:41" x14ac:dyDescent="0.25">
      <c r="B46998" s="6"/>
      <c r="D46998" s="6"/>
      <c r="E46998" s="6"/>
      <c r="F46998" s="6"/>
      <c r="U46998" s="11"/>
      <c r="AO46998" s="11"/>
    </row>
    <row r="46999" spans="2:41" x14ac:dyDescent="0.25">
      <c r="B46999" s="6"/>
      <c r="D46999" s="6"/>
      <c r="E46999" s="6"/>
      <c r="F46999" s="6"/>
      <c r="U46999" s="11"/>
      <c r="AO46999" s="11"/>
    </row>
    <row r="47000" spans="2:41" x14ac:dyDescent="0.25">
      <c r="B47000" s="6"/>
      <c r="D47000" s="6"/>
      <c r="E47000" s="6"/>
      <c r="F47000" s="6"/>
      <c r="U47000" s="11"/>
      <c r="AO47000" s="11"/>
    </row>
    <row r="47001" spans="2:41" x14ac:dyDescent="0.25">
      <c r="B47001" s="6"/>
      <c r="D47001" s="6"/>
      <c r="E47001" s="6"/>
      <c r="F47001" s="6"/>
      <c r="U47001" s="11"/>
      <c r="AO47001" s="11"/>
    </row>
    <row r="47002" spans="2:41" x14ac:dyDescent="0.25">
      <c r="B47002" s="6"/>
      <c r="D47002" s="6"/>
      <c r="E47002" s="6"/>
      <c r="F47002" s="6"/>
      <c r="U47002" s="11"/>
      <c r="AO47002" s="11"/>
    </row>
    <row r="47003" spans="2:41" x14ac:dyDescent="0.25">
      <c r="B47003" s="6"/>
      <c r="D47003" s="6"/>
      <c r="E47003" s="6"/>
      <c r="F47003" s="6"/>
      <c r="U47003" s="11"/>
      <c r="AO47003" s="11"/>
    </row>
    <row r="47004" spans="2:41" x14ac:dyDescent="0.25">
      <c r="B47004" s="6"/>
      <c r="D47004" s="6"/>
      <c r="E47004" s="6"/>
      <c r="F47004" s="6"/>
      <c r="U47004" s="11"/>
      <c r="AO47004" s="11"/>
    </row>
    <row r="47005" spans="2:41" x14ac:dyDescent="0.25">
      <c r="B47005" s="6"/>
      <c r="D47005" s="6"/>
      <c r="E47005" s="6"/>
      <c r="F47005" s="6"/>
      <c r="U47005" s="11"/>
      <c r="AO47005" s="11"/>
    </row>
    <row r="47006" spans="2:41" x14ac:dyDescent="0.25">
      <c r="B47006" s="6"/>
      <c r="D47006" s="6"/>
      <c r="E47006" s="6"/>
      <c r="F47006" s="6"/>
      <c r="U47006" s="11"/>
      <c r="AO47006" s="11"/>
    </row>
    <row r="47007" spans="2:41" x14ac:dyDescent="0.25">
      <c r="B47007" s="6"/>
      <c r="D47007" s="6"/>
      <c r="E47007" s="6"/>
      <c r="F47007" s="6"/>
      <c r="U47007" s="11"/>
      <c r="AO47007" s="11"/>
    </row>
    <row r="47008" spans="2:41" x14ac:dyDescent="0.25">
      <c r="B47008" s="6"/>
      <c r="D47008" s="6"/>
      <c r="E47008" s="6"/>
      <c r="F47008" s="6"/>
      <c r="U47008" s="11"/>
      <c r="AO47008" s="11"/>
    </row>
    <row r="47009" spans="2:41" x14ac:dyDescent="0.25">
      <c r="B47009" s="6"/>
      <c r="D47009" s="6"/>
      <c r="E47009" s="6"/>
      <c r="F47009" s="6"/>
      <c r="U47009" s="11"/>
      <c r="AO47009" s="11"/>
    </row>
    <row r="47010" spans="2:41" x14ac:dyDescent="0.25">
      <c r="B47010" s="6"/>
      <c r="D47010" s="6"/>
      <c r="E47010" s="6"/>
      <c r="F47010" s="6"/>
      <c r="U47010" s="11"/>
      <c r="AO47010" s="11"/>
    </row>
    <row r="47011" spans="2:41" x14ac:dyDescent="0.25">
      <c r="B47011" s="6"/>
      <c r="D47011" s="6"/>
      <c r="E47011" s="6"/>
      <c r="F47011" s="6"/>
      <c r="U47011" s="11"/>
      <c r="AO47011" s="11"/>
    </row>
    <row r="47012" spans="2:41" x14ac:dyDescent="0.25">
      <c r="B47012" s="6"/>
      <c r="D47012" s="6"/>
      <c r="E47012" s="6"/>
      <c r="F47012" s="6"/>
      <c r="U47012" s="11"/>
      <c r="AO47012" s="11"/>
    </row>
    <row r="47013" spans="2:41" x14ac:dyDescent="0.25">
      <c r="B47013" s="6"/>
      <c r="D47013" s="6"/>
      <c r="E47013" s="6"/>
      <c r="F47013" s="6"/>
      <c r="U47013" s="11"/>
      <c r="AO47013" s="11"/>
    </row>
    <row r="47014" spans="2:41" x14ac:dyDescent="0.25">
      <c r="B47014" s="6"/>
      <c r="D47014" s="6"/>
      <c r="E47014" s="6"/>
      <c r="F47014" s="6"/>
      <c r="U47014" s="11"/>
      <c r="AO47014" s="11"/>
    </row>
    <row r="47015" spans="2:41" x14ac:dyDescent="0.25">
      <c r="B47015" s="6"/>
      <c r="D47015" s="6"/>
      <c r="E47015" s="6"/>
      <c r="F47015" s="6"/>
      <c r="U47015" s="11"/>
      <c r="AO47015" s="11"/>
    </row>
    <row r="47016" spans="2:41" x14ac:dyDescent="0.25">
      <c r="B47016" s="6"/>
      <c r="D47016" s="6"/>
      <c r="E47016" s="6"/>
      <c r="F47016" s="6"/>
      <c r="U47016" s="11"/>
      <c r="AO47016" s="11"/>
    </row>
    <row r="47017" spans="2:41" x14ac:dyDescent="0.25">
      <c r="B47017" s="6"/>
      <c r="D47017" s="6"/>
      <c r="E47017" s="6"/>
      <c r="F47017" s="6"/>
      <c r="U47017" s="11"/>
      <c r="AO47017" s="11"/>
    </row>
    <row r="47018" spans="2:41" x14ac:dyDescent="0.25">
      <c r="B47018" s="6"/>
      <c r="D47018" s="6"/>
      <c r="E47018" s="6"/>
      <c r="F47018" s="6"/>
      <c r="U47018" s="11"/>
      <c r="AO47018" s="11"/>
    </row>
    <row r="47019" spans="2:41" x14ac:dyDescent="0.25">
      <c r="B47019" s="6"/>
      <c r="D47019" s="6"/>
      <c r="E47019" s="6"/>
      <c r="F47019" s="6"/>
      <c r="U47019" s="11"/>
      <c r="AO47019" s="11"/>
    </row>
    <row r="47020" spans="2:41" x14ac:dyDescent="0.25">
      <c r="B47020" s="6"/>
      <c r="D47020" s="6"/>
      <c r="E47020" s="6"/>
      <c r="F47020" s="6"/>
      <c r="U47020" s="11"/>
      <c r="AO47020" s="11"/>
    </row>
    <row r="47021" spans="2:41" x14ac:dyDescent="0.25">
      <c r="B47021" s="6"/>
      <c r="D47021" s="6"/>
      <c r="E47021" s="6"/>
      <c r="F47021" s="6"/>
      <c r="U47021" s="11"/>
      <c r="AO47021" s="11"/>
    </row>
    <row r="47022" spans="2:41" x14ac:dyDescent="0.25">
      <c r="B47022" s="6"/>
      <c r="D47022" s="6"/>
      <c r="E47022" s="6"/>
      <c r="F47022" s="6"/>
      <c r="U47022" s="11"/>
      <c r="AO47022" s="11"/>
    </row>
    <row r="47023" spans="2:41" x14ac:dyDescent="0.25">
      <c r="B47023" s="6"/>
      <c r="D47023" s="6"/>
      <c r="E47023" s="6"/>
      <c r="F47023" s="6"/>
      <c r="U47023" s="11"/>
      <c r="AO47023" s="11"/>
    </row>
    <row r="47024" spans="2:41" x14ac:dyDescent="0.25">
      <c r="B47024" s="6"/>
      <c r="D47024" s="6"/>
      <c r="E47024" s="6"/>
      <c r="F47024" s="6"/>
      <c r="U47024" s="11"/>
      <c r="AO47024" s="11"/>
    </row>
    <row r="47025" spans="2:41" x14ac:dyDescent="0.25">
      <c r="B47025" s="6"/>
      <c r="D47025" s="6"/>
      <c r="E47025" s="6"/>
      <c r="F47025" s="6"/>
      <c r="U47025" s="11"/>
      <c r="AO47025" s="11"/>
    </row>
    <row r="47026" spans="2:41" x14ac:dyDescent="0.25">
      <c r="B47026" s="6"/>
      <c r="D47026" s="6"/>
      <c r="E47026" s="6"/>
      <c r="F47026" s="6"/>
      <c r="U47026" s="11"/>
      <c r="AO47026" s="11"/>
    </row>
    <row r="47027" spans="2:41" x14ac:dyDescent="0.25">
      <c r="B47027" s="6"/>
      <c r="D47027" s="6"/>
      <c r="E47027" s="6"/>
      <c r="F47027" s="6"/>
      <c r="U47027" s="11"/>
      <c r="AO47027" s="11"/>
    </row>
    <row r="47028" spans="2:41" x14ac:dyDescent="0.25">
      <c r="B47028" s="6"/>
      <c r="D47028" s="6"/>
      <c r="E47028" s="6"/>
      <c r="F47028" s="6"/>
      <c r="U47028" s="11"/>
      <c r="AO47028" s="11"/>
    </row>
    <row r="47029" spans="2:41" x14ac:dyDescent="0.25">
      <c r="B47029" s="6"/>
      <c r="D47029" s="6"/>
      <c r="E47029" s="6"/>
      <c r="F47029" s="6"/>
      <c r="U47029" s="11"/>
      <c r="AO47029" s="11"/>
    </row>
    <row r="47030" spans="2:41" x14ac:dyDescent="0.25">
      <c r="B47030" s="6"/>
      <c r="D47030" s="6"/>
      <c r="E47030" s="6"/>
      <c r="F47030" s="6"/>
      <c r="U47030" s="11"/>
      <c r="AO47030" s="11"/>
    </row>
    <row r="47031" spans="2:41" x14ac:dyDescent="0.25">
      <c r="B47031" s="6"/>
      <c r="D47031" s="6"/>
      <c r="E47031" s="6"/>
      <c r="F47031" s="6"/>
      <c r="U47031" s="11"/>
      <c r="AO47031" s="11"/>
    </row>
    <row r="47032" spans="2:41" x14ac:dyDescent="0.25">
      <c r="B47032" s="6"/>
      <c r="D47032" s="6"/>
      <c r="E47032" s="6"/>
      <c r="F47032" s="6"/>
      <c r="U47032" s="11"/>
      <c r="AO47032" s="11"/>
    </row>
    <row r="47033" spans="2:41" x14ac:dyDescent="0.25">
      <c r="B47033" s="6"/>
      <c r="D47033" s="6"/>
      <c r="E47033" s="6"/>
      <c r="F47033" s="6"/>
      <c r="U47033" s="11"/>
      <c r="AO47033" s="11"/>
    </row>
    <row r="47034" spans="2:41" x14ac:dyDescent="0.25">
      <c r="B47034" s="6"/>
      <c r="D47034" s="6"/>
      <c r="E47034" s="6"/>
      <c r="F47034" s="6"/>
      <c r="U47034" s="11"/>
      <c r="AO47034" s="11"/>
    </row>
    <row r="47035" spans="2:41" x14ac:dyDescent="0.25">
      <c r="B47035" s="6"/>
      <c r="D47035" s="6"/>
      <c r="E47035" s="6"/>
      <c r="F47035" s="6"/>
      <c r="U47035" s="11"/>
      <c r="AO47035" s="11"/>
    </row>
    <row r="47036" spans="2:41" x14ac:dyDescent="0.25">
      <c r="B47036" s="6"/>
      <c r="D47036" s="6"/>
      <c r="E47036" s="6"/>
      <c r="F47036" s="6"/>
      <c r="U47036" s="11"/>
      <c r="AO47036" s="11"/>
    </row>
    <row r="47037" spans="2:41" x14ac:dyDescent="0.25">
      <c r="B47037" s="6"/>
      <c r="D47037" s="6"/>
      <c r="E47037" s="6"/>
      <c r="F47037" s="6"/>
      <c r="U47037" s="11"/>
      <c r="AO47037" s="11"/>
    </row>
    <row r="47038" spans="2:41" x14ac:dyDescent="0.25">
      <c r="B47038" s="6"/>
      <c r="D47038" s="6"/>
      <c r="E47038" s="6"/>
      <c r="F47038" s="6"/>
      <c r="U47038" s="11"/>
      <c r="AO47038" s="11"/>
    </row>
    <row r="47039" spans="2:41" x14ac:dyDescent="0.25">
      <c r="B47039" s="6"/>
      <c r="D47039" s="6"/>
      <c r="E47039" s="6"/>
      <c r="F47039" s="6"/>
      <c r="U47039" s="11"/>
      <c r="AO47039" s="11"/>
    </row>
    <row r="47040" spans="2:41" x14ac:dyDescent="0.25">
      <c r="B47040" s="6"/>
      <c r="D47040" s="6"/>
      <c r="E47040" s="6"/>
      <c r="F47040" s="6"/>
      <c r="U47040" s="11"/>
      <c r="AO47040" s="11"/>
    </row>
    <row r="47041" spans="2:41" x14ac:dyDescent="0.25">
      <c r="B47041" s="6"/>
      <c r="D47041" s="6"/>
      <c r="E47041" s="6"/>
      <c r="F47041" s="6"/>
      <c r="U47041" s="11"/>
      <c r="AO47041" s="11"/>
    </row>
    <row r="47042" spans="2:41" x14ac:dyDescent="0.25">
      <c r="B47042" s="6"/>
      <c r="D47042" s="6"/>
      <c r="E47042" s="6"/>
      <c r="F47042" s="6"/>
      <c r="U47042" s="11"/>
      <c r="AO47042" s="11"/>
    </row>
    <row r="47043" spans="2:41" x14ac:dyDescent="0.25">
      <c r="B47043" s="6"/>
      <c r="D47043" s="6"/>
      <c r="E47043" s="6"/>
      <c r="F47043" s="6"/>
      <c r="U47043" s="11"/>
      <c r="AO47043" s="11"/>
    </row>
    <row r="47044" spans="2:41" x14ac:dyDescent="0.25">
      <c r="B47044" s="6"/>
      <c r="D47044" s="6"/>
      <c r="E47044" s="6"/>
      <c r="F47044" s="6"/>
      <c r="U47044" s="11"/>
      <c r="AO47044" s="11"/>
    </row>
    <row r="47045" spans="2:41" x14ac:dyDescent="0.25">
      <c r="B47045" s="6"/>
      <c r="D47045" s="6"/>
      <c r="E47045" s="6"/>
      <c r="F47045" s="6"/>
      <c r="U47045" s="11"/>
      <c r="AO47045" s="11"/>
    </row>
    <row r="47046" spans="2:41" x14ac:dyDescent="0.25">
      <c r="B47046" s="6"/>
      <c r="D47046" s="6"/>
      <c r="E47046" s="6"/>
      <c r="F47046" s="6"/>
      <c r="U47046" s="11"/>
      <c r="AO47046" s="11"/>
    </row>
    <row r="47047" spans="2:41" x14ac:dyDescent="0.25">
      <c r="B47047" s="6"/>
      <c r="D47047" s="6"/>
      <c r="E47047" s="6"/>
      <c r="F47047" s="6"/>
      <c r="U47047" s="11"/>
      <c r="AO47047" s="11"/>
    </row>
    <row r="47048" spans="2:41" x14ac:dyDescent="0.25">
      <c r="B47048" s="6"/>
      <c r="D47048" s="6"/>
      <c r="E47048" s="6"/>
      <c r="F47048" s="6"/>
      <c r="U47048" s="11"/>
      <c r="AO47048" s="11"/>
    </row>
    <row r="47049" spans="2:41" x14ac:dyDescent="0.25">
      <c r="B47049" s="6"/>
      <c r="D47049" s="6"/>
      <c r="E47049" s="6"/>
      <c r="F47049" s="6"/>
      <c r="U47049" s="11"/>
      <c r="AO47049" s="11"/>
    </row>
    <row r="47050" spans="2:41" x14ac:dyDescent="0.25">
      <c r="B47050" s="6"/>
      <c r="D47050" s="6"/>
      <c r="E47050" s="6"/>
      <c r="F47050" s="6"/>
      <c r="U47050" s="11"/>
      <c r="AO47050" s="11"/>
    </row>
    <row r="47051" spans="2:41" x14ac:dyDescent="0.25">
      <c r="B47051" s="6"/>
      <c r="D47051" s="6"/>
      <c r="E47051" s="6"/>
      <c r="F47051" s="6"/>
      <c r="U47051" s="11"/>
      <c r="AO47051" s="11"/>
    </row>
    <row r="47052" spans="2:41" x14ac:dyDescent="0.25">
      <c r="B47052" s="6"/>
      <c r="D47052" s="6"/>
      <c r="E47052" s="6"/>
      <c r="F47052" s="6"/>
      <c r="U47052" s="11"/>
      <c r="AO47052" s="11"/>
    </row>
    <row r="47053" spans="2:41" x14ac:dyDescent="0.25">
      <c r="B47053" s="6"/>
      <c r="D47053" s="6"/>
      <c r="E47053" s="6"/>
      <c r="F47053" s="6"/>
      <c r="U47053" s="11"/>
      <c r="AO47053" s="11"/>
    </row>
    <row r="47054" spans="2:41" x14ac:dyDescent="0.25">
      <c r="B47054" s="6"/>
      <c r="D47054" s="6"/>
      <c r="E47054" s="6"/>
      <c r="F47054" s="6"/>
      <c r="U47054" s="11"/>
      <c r="AO47054" s="11"/>
    </row>
    <row r="47055" spans="2:41" x14ac:dyDescent="0.25">
      <c r="B47055" s="6"/>
      <c r="D47055" s="6"/>
      <c r="E47055" s="6"/>
      <c r="F47055" s="6"/>
      <c r="U47055" s="11"/>
      <c r="AO47055" s="11"/>
    </row>
    <row r="47056" spans="2:41" x14ac:dyDescent="0.25">
      <c r="B47056" s="6"/>
      <c r="D47056" s="6"/>
      <c r="E47056" s="6"/>
      <c r="F47056" s="6"/>
      <c r="U47056" s="11"/>
      <c r="AO47056" s="11"/>
    </row>
    <row r="47057" spans="2:41" x14ac:dyDescent="0.25">
      <c r="B47057" s="6"/>
      <c r="D47057" s="6"/>
      <c r="E47057" s="6"/>
      <c r="F47057" s="6"/>
      <c r="U47057" s="11"/>
      <c r="AO47057" s="11"/>
    </row>
    <row r="47058" spans="2:41" x14ac:dyDescent="0.25">
      <c r="B47058" s="6"/>
      <c r="D47058" s="6"/>
      <c r="E47058" s="6"/>
      <c r="F47058" s="6"/>
      <c r="U47058" s="11"/>
      <c r="AO47058" s="11"/>
    </row>
    <row r="47059" spans="2:41" x14ac:dyDescent="0.25">
      <c r="B47059" s="6"/>
      <c r="D47059" s="6"/>
      <c r="E47059" s="6"/>
      <c r="F47059" s="6"/>
      <c r="U47059" s="11"/>
      <c r="AO47059" s="11"/>
    </row>
    <row r="47060" spans="2:41" x14ac:dyDescent="0.25">
      <c r="B47060" s="6"/>
      <c r="D47060" s="6"/>
      <c r="E47060" s="6"/>
      <c r="F47060" s="6"/>
      <c r="U47060" s="11"/>
      <c r="AO47060" s="11"/>
    </row>
    <row r="47061" spans="2:41" x14ac:dyDescent="0.25">
      <c r="B47061" s="6"/>
      <c r="D47061" s="6"/>
      <c r="E47061" s="6"/>
      <c r="F47061" s="6"/>
      <c r="U47061" s="11"/>
      <c r="AO47061" s="11"/>
    </row>
    <row r="47062" spans="2:41" x14ac:dyDescent="0.25">
      <c r="B47062" s="6"/>
      <c r="D47062" s="6"/>
      <c r="E47062" s="6"/>
      <c r="F47062" s="6"/>
      <c r="U47062" s="11"/>
      <c r="AO47062" s="11"/>
    </row>
    <row r="47063" spans="2:41" x14ac:dyDescent="0.25">
      <c r="B47063" s="6"/>
      <c r="D47063" s="6"/>
      <c r="E47063" s="6"/>
      <c r="F47063" s="6"/>
      <c r="U47063" s="11"/>
      <c r="AO47063" s="11"/>
    </row>
    <row r="47064" spans="2:41" x14ac:dyDescent="0.25">
      <c r="B47064" s="6"/>
      <c r="D47064" s="6"/>
      <c r="E47064" s="6"/>
      <c r="F47064" s="6"/>
      <c r="U47064" s="11"/>
      <c r="AO47064" s="11"/>
    </row>
    <row r="47065" spans="2:41" x14ac:dyDescent="0.25">
      <c r="B47065" s="6"/>
      <c r="D47065" s="6"/>
      <c r="E47065" s="6"/>
      <c r="F47065" s="6"/>
      <c r="U47065" s="11"/>
      <c r="AO47065" s="11"/>
    </row>
    <row r="47066" spans="2:41" x14ac:dyDescent="0.25">
      <c r="B47066" s="6"/>
      <c r="D47066" s="6"/>
      <c r="E47066" s="6"/>
      <c r="F47066" s="6"/>
      <c r="U47066" s="11"/>
      <c r="AO47066" s="11"/>
    </row>
    <row r="47067" spans="2:41" x14ac:dyDescent="0.25">
      <c r="B47067" s="6"/>
      <c r="D47067" s="6"/>
      <c r="E47067" s="6"/>
      <c r="F47067" s="6"/>
      <c r="U47067" s="11"/>
      <c r="AO47067" s="11"/>
    </row>
    <row r="47068" spans="2:41" x14ac:dyDescent="0.25">
      <c r="B47068" s="6"/>
      <c r="D47068" s="6"/>
      <c r="E47068" s="6"/>
      <c r="F47068" s="6"/>
      <c r="U47068" s="11"/>
      <c r="AO47068" s="11"/>
    </row>
    <row r="47069" spans="2:41" x14ac:dyDescent="0.25">
      <c r="B47069" s="6"/>
      <c r="D47069" s="6"/>
      <c r="E47069" s="6"/>
      <c r="F47069" s="6"/>
      <c r="U47069" s="11"/>
      <c r="AO47069" s="11"/>
    </row>
    <row r="47070" spans="2:41" x14ac:dyDescent="0.25">
      <c r="B47070" s="6"/>
      <c r="D47070" s="6"/>
      <c r="E47070" s="6"/>
      <c r="F47070" s="6"/>
      <c r="U47070" s="11"/>
      <c r="AO47070" s="11"/>
    </row>
    <row r="47071" spans="2:41" x14ac:dyDescent="0.25">
      <c r="B47071" s="6"/>
      <c r="D47071" s="6"/>
      <c r="E47071" s="6"/>
      <c r="F47071" s="6"/>
      <c r="U47071" s="11"/>
      <c r="AO47071" s="11"/>
    </row>
    <row r="47072" spans="2:41" x14ac:dyDescent="0.25">
      <c r="B47072" s="6"/>
      <c r="D47072" s="6"/>
      <c r="E47072" s="6"/>
      <c r="F47072" s="6"/>
      <c r="U47072" s="11"/>
      <c r="AO47072" s="11"/>
    </row>
    <row r="47073" spans="2:41" x14ac:dyDescent="0.25">
      <c r="B47073" s="6"/>
      <c r="D47073" s="6"/>
      <c r="E47073" s="6"/>
      <c r="F47073" s="6"/>
      <c r="U47073" s="11"/>
      <c r="AO47073" s="11"/>
    </row>
    <row r="47074" spans="2:41" x14ac:dyDescent="0.25">
      <c r="B47074" s="6"/>
      <c r="D47074" s="6"/>
      <c r="E47074" s="6"/>
      <c r="F47074" s="6"/>
      <c r="U47074" s="11"/>
      <c r="AO47074" s="11"/>
    </row>
    <row r="47075" spans="2:41" x14ac:dyDescent="0.25">
      <c r="B47075" s="6"/>
      <c r="D47075" s="6"/>
      <c r="E47075" s="6"/>
      <c r="F47075" s="6"/>
      <c r="U47075" s="11"/>
      <c r="AO47075" s="11"/>
    </row>
    <row r="47076" spans="2:41" x14ac:dyDescent="0.25">
      <c r="B47076" s="6"/>
      <c r="D47076" s="6"/>
      <c r="E47076" s="6"/>
      <c r="F47076" s="6"/>
      <c r="U47076" s="11"/>
      <c r="AO47076" s="11"/>
    </row>
    <row r="47077" spans="2:41" x14ac:dyDescent="0.25">
      <c r="B47077" s="6"/>
      <c r="D47077" s="6"/>
      <c r="E47077" s="6"/>
      <c r="F47077" s="6"/>
      <c r="U47077" s="11"/>
      <c r="AO47077" s="11"/>
    </row>
    <row r="47078" spans="2:41" x14ac:dyDescent="0.25">
      <c r="B47078" s="6"/>
      <c r="D47078" s="6"/>
      <c r="E47078" s="6"/>
      <c r="F47078" s="6"/>
      <c r="U47078" s="11"/>
      <c r="AO47078" s="11"/>
    </row>
    <row r="47079" spans="2:41" x14ac:dyDescent="0.25">
      <c r="B47079" s="6"/>
      <c r="D47079" s="6"/>
      <c r="E47079" s="6"/>
      <c r="F47079" s="6"/>
      <c r="U47079" s="11"/>
      <c r="AO47079" s="11"/>
    </row>
    <row r="47080" spans="2:41" x14ac:dyDescent="0.25">
      <c r="B47080" s="6"/>
      <c r="D47080" s="6"/>
      <c r="E47080" s="6"/>
      <c r="F47080" s="6"/>
      <c r="U47080" s="11"/>
      <c r="AO47080" s="11"/>
    </row>
    <row r="47081" spans="2:41" x14ac:dyDescent="0.25">
      <c r="B47081" s="6"/>
      <c r="D47081" s="6"/>
      <c r="E47081" s="6"/>
      <c r="F47081" s="6"/>
      <c r="U47081" s="11"/>
      <c r="AO47081" s="11"/>
    </row>
    <row r="47082" spans="2:41" x14ac:dyDescent="0.25">
      <c r="B47082" s="6"/>
      <c r="D47082" s="6"/>
      <c r="E47082" s="6"/>
      <c r="F47082" s="6"/>
      <c r="U47082" s="11"/>
      <c r="AO47082" s="11"/>
    </row>
    <row r="47083" spans="2:41" x14ac:dyDescent="0.25">
      <c r="B47083" s="6"/>
      <c r="D47083" s="6"/>
      <c r="E47083" s="6"/>
      <c r="F47083" s="6"/>
      <c r="U47083" s="11"/>
      <c r="AO47083" s="11"/>
    </row>
    <row r="47084" spans="2:41" x14ac:dyDescent="0.25">
      <c r="B47084" s="6"/>
      <c r="D47084" s="6"/>
      <c r="E47084" s="6"/>
      <c r="F47084" s="6"/>
      <c r="U47084" s="11"/>
      <c r="AO47084" s="11"/>
    </row>
    <row r="47085" spans="2:41" x14ac:dyDescent="0.25">
      <c r="B47085" s="6"/>
      <c r="D47085" s="6"/>
      <c r="E47085" s="6"/>
      <c r="F47085" s="6"/>
      <c r="U47085" s="11"/>
      <c r="AO47085" s="11"/>
    </row>
    <row r="47086" spans="2:41" x14ac:dyDescent="0.25">
      <c r="B47086" s="6"/>
      <c r="D47086" s="6"/>
      <c r="E47086" s="6"/>
      <c r="F47086" s="6"/>
      <c r="U47086" s="11"/>
      <c r="AO47086" s="11"/>
    </row>
    <row r="47087" spans="2:41" x14ac:dyDescent="0.25">
      <c r="B47087" s="6"/>
      <c r="D47087" s="6"/>
      <c r="E47087" s="6"/>
      <c r="F47087" s="6"/>
      <c r="U47087" s="11"/>
      <c r="AO47087" s="11"/>
    </row>
    <row r="47088" spans="2:41" x14ac:dyDescent="0.25">
      <c r="B47088" s="6"/>
      <c r="D47088" s="6"/>
      <c r="E47088" s="6"/>
      <c r="F47088" s="6"/>
      <c r="U47088" s="11"/>
      <c r="AO47088" s="11"/>
    </row>
    <row r="47089" spans="2:41" x14ac:dyDescent="0.25">
      <c r="B47089" s="6"/>
      <c r="D47089" s="6"/>
      <c r="E47089" s="6"/>
      <c r="F47089" s="6"/>
      <c r="U47089" s="11"/>
      <c r="AO47089" s="11"/>
    </row>
    <row r="47090" spans="2:41" x14ac:dyDescent="0.25">
      <c r="B47090" s="6"/>
      <c r="D47090" s="6"/>
      <c r="E47090" s="6"/>
      <c r="F47090" s="6"/>
      <c r="U47090" s="11"/>
      <c r="AO47090" s="11"/>
    </row>
    <row r="47091" spans="2:41" x14ac:dyDescent="0.25">
      <c r="B47091" s="6"/>
      <c r="D47091" s="6"/>
      <c r="E47091" s="6"/>
      <c r="F47091" s="6"/>
      <c r="U47091" s="11"/>
      <c r="AO47091" s="11"/>
    </row>
    <row r="47092" spans="2:41" x14ac:dyDescent="0.25">
      <c r="B47092" s="6"/>
      <c r="D47092" s="6"/>
      <c r="E47092" s="6"/>
      <c r="F47092" s="6"/>
      <c r="U47092" s="11"/>
      <c r="AO47092" s="11"/>
    </row>
    <row r="47093" spans="2:41" x14ac:dyDescent="0.25">
      <c r="B47093" s="6"/>
      <c r="D47093" s="6"/>
      <c r="E47093" s="6"/>
      <c r="F47093" s="6"/>
      <c r="U47093" s="11"/>
      <c r="AO47093" s="11"/>
    </row>
    <row r="47094" spans="2:41" x14ac:dyDescent="0.25">
      <c r="B47094" s="6"/>
      <c r="D47094" s="6"/>
      <c r="E47094" s="6"/>
      <c r="F47094" s="6"/>
      <c r="U47094" s="11"/>
      <c r="AO47094" s="11"/>
    </row>
    <row r="47095" spans="2:41" x14ac:dyDescent="0.25">
      <c r="B47095" s="6"/>
      <c r="D47095" s="6"/>
      <c r="E47095" s="6"/>
      <c r="F47095" s="6"/>
      <c r="U47095" s="11"/>
      <c r="AO47095" s="11"/>
    </row>
    <row r="47096" spans="2:41" x14ac:dyDescent="0.25">
      <c r="B47096" s="6"/>
      <c r="D47096" s="6"/>
      <c r="E47096" s="6"/>
      <c r="F47096" s="6"/>
      <c r="U47096" s="11"/>
      <c r="AO47096" s="11"/>
    </row>
    <row r="47097" spans="2:41" x14ac:dyDescent="0.25">
      <c r="B47097" s="6"/>
      <c r="D47097" s="6"/>
      <c r="E47097" s="6"/>
      <c r="F47097" s="6"/>
      <c r="U47097" s="11"/>
      <c r="AO47097" s="11"/>
    </row>
    <row r="47098" spans="2:41" x14ac:dyDescent="0.25">
      <c r="B47098" s="6"/>
      <c r="D47098" s="6"/>
      <c r="E47098" s="6"/>
      <c r="F47098" s="6"/>
      <c r="U47098" s="11"/>
      <c r="AO47098" s="11"/>
    </row>
    <row r="47099" spans="2:41" x14ac:dyDescent="0.25">
      <c r="B47099" s="6"/>
      <c r="D47099" s="6"/>
      <c r="E47099" s="6"/>
      <c r="F47099" s="6"/>
      <c r="U47099" s="11"/>
      <c r="AO47099" s="11"/>
    </row>
    <row r="47100" spans="2:41" x14ac:dyDescent="0.25">
      <c r="B47100" s="6"/>
      <c r="D47100" s="6"/>
      <c r="E47100" s="6"/>
      <c r="F47100" s="6"/>
      <c r="U47100" s="11"/>
      <c r="AO47100" s="11"/>
    </row>
    <row r="47101" spans="2:41" x14ac:dyDescent="0.25">
      <c r="B47101" s="6"/>
      <c r="D47101" s="6"/>
      <c r="E47101" s="6"/>
      <c r="F47101" s="6"/>
      <c r="U47101" s="11"/>
      <c r="AO47101" s="11"/>
    </row>
    <row r="47102" spans="2:41" x14ac:dyDescent="0.25">
      <c r="B47102" s="6"/>
      <c r="D47102" s="6"/>
      <c r="E47102" s="6"/>
      <c r="F47102" s="6"/>
      <c r="U47102" s="11"/>
      <c r="AO47102" s="11"/>
    </row>
    <row r="47103" spans="2:41" x14ac:dyDescent="0.25">
      <c r="B47103" s="6"/>
      <c r="D47103" s="6"/>
      <c r="E47103" s="6"/>
      <c r="F47103" s="6"/>
      <c r="U47103" s="11"/>
      <c r="AO47103" s="11"/>
    </row>
    <row r="47104" spans="2:41" x14ac:dyDescent="0.25">
      <c r="B47104" s="6"/>
      <c r="D47104" s="6"/>
      <c r="E47104" s="6"/>
      <c r="F47104" s="6"/>
      <c r="U47104" s="11"/>
      <c r="AO47104" s="11"/>
    </row>
    <row r="47105" spans="2:41" x14ac:dyDescent="0.25">
      <c r="B47105" s="6"/>
      <c r="D47105" s="6"/>
      <c r="E47105" s="6"/>
      <c r="F47105" s="6"/>
      <c r="U47105" s="11"/>
      <c r="AO47105" s="11"/>
    </row>
    <row r="47106" spans="2:41" x14ac:dyDescent="0.25">
      <c r="B47106" s="6"/>
      <c r="D47106" s="6"/>
      <c r="E47106" s="6"/>
      <c r="F47106" s="6"/>
      <c r="U47106" s="11"/>
      <c r="AO47106" s="11"/>
    </row>
    <row r="47107" spans="2:41" x14ac:dyDescent="0.25">
      <c r="B47107" s="6"/>
      <c r="D47107" s="6"/>
      <c r="E47107" s="6"/>
      <c r="F47107" s="6"/>
      <c r="U47107" s="11"/>
      <c r="AO47107" s="11"/>
    </row>
    <row r="47108" spans="2:41" x14ac:dyDescent="0.25">
      <c r="B47108" s="6"/>
      <c r="D47108" s="6"/>
      <c r="E47108" s="6"/>
      <c r="F47108" s="6"/>
      <c r="U47108" s="11"/>
      <c r="AO47108" s="11"/>
    </row>
    <row r="47109" spans="2:41" x14ac:dyDescent="0.25">
      <c r="B47109" s="6"/>
      <c r="D47109" s="6"/>
      <c r="E47109" s="6"/>
      <c r="F47109" s="6"/>
      <c r="U47109" s="11"/>
      <c r="AO47109" s="11"/>
    </row>
    <row r="47110" spans="2:41" x14ac:dyDescent="0.25">
      <c r="B47110" s="6"/>
      <c r="D47110" s="6"/>
      <c r="E47110" s="6"/>
      <c r="F47110" s="6"/>
      <c r="U47110" s="11"/>
      <c r="AO47110" s="11"/>
    </row>
    <row r="47111" spans="2:41" x14ac:dyDescent="0.25">
      <c r="B47111" s="6"/>
      <c r="D47111" s="6"/>
      <c r="E47111" s="6"/>
      <c r="F47111" s="6"/>
      <c r="U47111" s="11"/>
      <c r="AO47111" s="11"/>
    </row>
    <row r="47112" spans="2:41" x14ac:dyDescent="0.25">
      <c r="B47112" s="6"/>
      <c r="D47112" s="6"/>
      <c r="E47112" s="6"/>
      <c r="F47112" s="6"/>
      <c r="U47112" s="11"/>
      <c r="AO47112" s="11"/>
    </row>
    <row r="47113" spans="2:41" x14ac:dyDescent="0.25">
      <c r="B47113" s="6"/>
      <c r="D47113" s="6"/>
      <c r="E47113" s="6"/>
      <c r="F47113" s="6"/>
      <c r="U47113" s="11"/>
      <c r="AO47113" s="11"/>
    </row>
    <row r="47114" spans="2:41" x14ac:dyDescent="0.25">
      <c r="B47114" s="6"/>
      <c r="D47114" s="6"/>
      <c r="E47114" s="6"/>
      <c r="F47114" s="6"/>
      <c r="U47114" s="11"/>
      <c r="AO47114" s="11"/>
    </row>
    <row r="47115" spans="2:41" x14ac:dyDescent="0.25">
      <c r="B47115" s="6"/>
      <c r="D47115" s="6"/>
      <c r="E47115" s="6"/>
      <c r="F47115" s="6"/>
      <c r="U47115" s="11"/>
      <c r="AO47115" s="11"/>
    </row>
    <row r="47116" spans="2:41" x14ac:dyDescent="0.25">
      <c r="B47116" s="6"/>
      <c r="D47116" s="6"/>
      <c r="E47116" s="6"/>
      <c r="F47116" s="6"/>
      <c r="U47116" s="11"/>
      <c r="AO47116" s="11"/>
    </row>
    <row r="47117" spans="2:41" x14ac:dyDescent="0.25">
      <c r="B47117" s="6"/>
      <c r="D47117" s="6"/>
      <c r="E47117" s="6"/>
      <c r="F47117" s="6"/>
      <c r="U47117" s="11"/>
      <c r="AO47117" s="11"/>
    </row>
    <row r="47118" spans="2:41" x14ac:dyDescent="0.25">
      <c r="B47118" s="6"/>
      <c r="D47118" s="6"/>
      <c r="E47118" s="6"/>
      <c r="F47118" s="6"/>
      <c r="U47118" s="11"/>
      <c r="AO47118" s="11"/>
    </row>
    <row r="47119" spans="2:41" x14ac:dyDescent="0.25">
      <c r="B47119" s="6"/>
      <c r="D47119" s="6"/>
      <c r="E47119" s="6"/>
      <c r="F47119" s="6"/>
      <c r="U47119" s="11"/>
      <c r="AO47119" s="11"/>
    </row>
    <row r="47120" spans="2:41" x14ac:dyDescent="0.25">
      <c r="B47120" s="6"/>
      <c r="D47120" s="6"/>
      <c r="E47120" s="6"/>
      <c r="F47120" s="6"/>
      <c r="U47120" s="11"/>
      <c r="AO47120" s="11"/>
    </row>
    <row r="47121" spans="2:41" x14ac:dyDescent="0.25">
      <c r="B47121" s="6"/>
      <c r="D47121" s="6"/>
      <c r="E47121" s="6"/>
      <c r="F47121" s="6"/>
      <c r="U47121" s="11"/>
      <c r="AO47121" s="11"/>
    </row>
    <row r="47122" spans="2:41" x14ac:dyDescent="0.25">
      <c r="B47122" s="6"/>
      <c r="D47122" s="6"/>
      <c r="E47122" s="6"/>
      <c r="F47122" s="6"/>
      <c r="U47122" s="11"/>
      <c r="AO47122" s="11"/>
    </row>
    <row r="47123" spans="2:41" x14ac:dyDescent="0.25">
      <c r="B47123" s="6"/>
      <c r="D47123" s="6"/>
      <c r="E47123" s="6"/>
      <c r="F47123" s="6"/>
      <c r="U47123" s="11"/>
      <c r="AO47123" s="11"/>
    </row>
    <row r="47124" spans="2:41" x14ac:dyDescent="0.25">
      <c r="B47124" s="6"/>
      <c r="D47124" s="6"/>
      <c r="E47124" s="6"/>
      <c r="F47124" s="6"/>
      <c r="U47124" s="11"/>
      <c r="AO47124" s="11"/>
    </row>
    <row r="47125" spans="2:41" x14ac:dyDescent="0.25">
      <c r="B47125" s="6"/>
      <c r="D47125" s="6"/>
      <c r="E47125" s="6"/>
      <c r="F47125" s="6"/>
      <c r="U47125" s="11"/>
      <c r="AO47125" s="11"/>
    </row>
    <row r="47126" spans="2:41" x14ac:dyDescent="0.25">
      <c r="B47126" s="6"/>
      <c r="D47126" s="6"/>
      <c r="E47126" s="6"/>
      <c r="F47126" s="6"/>
      <c r="U47126" s="11"/>
      <c r="AO47126" s="11"/>
    </row>
    <row r="47127" spans="2:41" x14ac:dyDescent="0.25">
      <c r="B47127" s="6"/>
      <c r="D47127" s="6"/>
      <c r="E47127" s="6"/>
      <c r="F47127" s="6"/>
      <c r="U47127" s="11"/>
      <c r="AO47127" s="11"/>
    </row>
    <row r="47128" spans="2:41" x14ac:dyDescent="0.25">
      <c r="B47128" s="6"/>
      <c r="D47128" s="6"/>
      <c r="E47128" s="6"/>
      <c r="F47128" s="6"/>
      <c r="U47128" s="11"/>
      <c r="AO47128" s="11"/>
    </row>
    <row r="47129" spans="2:41" x14ac:dyDescent="0.25">
      <c r="B47129" s="6"/>
      <c r="D47129" s="6"/>
      <c r="E47129" s="6"/>
      <c r="F47129" s="6"/>
      <c r="U47129" s="11"/>
      <c r="AO47129" s="11"/>
    </row>
    <row r="47130" spans="2:41" x14ac:dyDescent="0.25">
      <c r="B47130" s="6"/>
      <c r="D47130" s="6"/>
      <c r="E47130" s="6"/>
      <c r="F47130" s="6"/>
      <c r="U47130" s="11"/>
      <c r="AO47130" s="11"/>
    </row>
    <row r="47131" spans="2:41" x14ac:dyDescent="0.25">
      <c r="B47131" s="6"/>
      <c r="D47131" s="6"/>
      <c r="E47131" s="6"/>
      <c r="F47131" s="6"/>
      <c r="U47131" s="11"/>
      <c r="AO47131" s="11"/>
    </row>
    <row r="47132" spans="2:41" x14ac:dyDescent="0.25">
      <c r="B47132" s="6"/>
      <c r="D47132" s="6"/>
      <c r="E47132" s="6"/>
      <c r="F47132" s="6"/>
      <c r="U47132" s="11"/>
      <c r="AO47132" s="11"/>
    </row>
    <row r="47133" spans="2:41" x14ac:dyDescent="0.25">
      <c r="B47133" s="6"/>
      <c r="D47133" s="6"/>
      <c r="E47133" s="6"/>
      <c r="F47133" s="6"/>
      <c r="U47133" s="11"/>
      <c r="AO47133" s="11"/>
    </row>
    <row r="47134" spans="2:41" x14ac:dyDescent="0.25">
      <c r="B47134" s="6"/>
      <c r="D47134" s="6"/>
      <c r="E47134" s="6"/>
      <c r="F47134" s="6"/>
      <c r="U47134" s="11"/>
      <c r="AO47134" s="11"/>
    </row>
    <row r="47135" spans="2:41" x14ac:dyDescent="0.25">
      <c r="B47135" s="6"/>
      <c r="D47135" s="6"/>
      <c r="E47135" s="6"/>
      <c r="F47135" s="6"/>
      <c r="U47135" s="11"/>
      <c r="AO47135" s="11"/>
    </row>
    <row r="47136" spans="2:41" x14ac:dyDescent="0.25">
      <c r="B47136" s="6"/>
      <c r="D47136" s="6"/>
      <c r="E47136" s="6"/>
      <c r="F47136" s="6"/>
      <c r="U47136" s="11"/>
      <c r="AO47136" s="11"/>
    </row>
    <row r="47137" spans="2:41" x14ac:dyDescent="0.25">
      <c r="B47137" s="6"/>
      <c r="D47137" s="6"/>
      <c r="E47137" s="6"/>
      <c r="F47137" s="6"/>
      <c r="U47137" s="11"/>
      <c r="AO47137" s="11"/>
    </row>
    <row r="47138" spans="2:41" x14ac:dyDescent="0.25">
      <c r="B47138" s="6"/>
      <c r="D47138" s="6"/>
      <c r="E47138" s="6"/>
      <c r="F47138" s="6"/>
      <c r="U47138" s="11"/>
      <c r="AO47138" s="11"/>
    </row>
    <row r="47139" spans="2:41" x14ac:dyDescent="0.25">
      <c r="B47139" s="6"/>
      <c r="D47139" s="6"/>
      <c r="E47139" s="6"/>
      <c r="F47139" s="6"/>
      <c r="U47139" s="11"/>
      <c r="AO47139" s="11"/>
    </row>
    <row r="47140" spans="2:41" x14ac:dyDescent="0.25">
      <c r="B47140" s="6"/>
      <c r="D47140" s="6"/>
      <c r="E47140" s="6"/>
      <c r="F47140" s="6"/>
      <c r="U47140" s="11"/>
      <c r="AO47140" s="11"/>
    </row>
    <row r="47141" spans="2:41" x14ac:dyDescent="0.25">
      <c r="B47141" s="6"/>
      <c r="D47141" s="6"/>
      <c r="E47141" s="6"/>
      <c r="F47141" s="6"/>
      <c r="U47141" s="11"/>
      <c r="AO47141" s="11"/>
    </row>
    <row r="47142" spans="2:41" x14ac:dyDescent="0.25">
      <c r="B47142" s="6"/>
      <c r="D47142" s="6"/>
      <c r="E47142" s="6"/>
      <c r="F47142" s="6"/>
      <c r="U47142" s="11"/>
      <c r="AO47142" s="11"/>
    </row>
    <row r="47143" spans="2:41" x14ac:dyDescent="0.25">
      <c r="B47143" s="6"/>
      <c r="D47143" s="6"/>
      <c r="E47143" s="6"/>
      <c r="F47143" s="6"/>
      <c r="U47143" s="11"/>
      <c r="AO47143" s="11"/>
    </row>
    <row r="47144" spans="2:41" x14ac:dyDescent="0.25">
      <c r="B47144" s="6"/>
      <c r="D47144" s="6"/>
      <c r="E47144" s="6"/>
      <c r="F47144" s="6"/>
      <c r="U47144" s="11"/>
      <c r="AO47144" s="11"/>
    </row>
    <row r="47145" spans="2:41" x14ac:dyDescent="0.25">
      <c r="B47145" s="6"/>
      <c r="D47145" s="6"/>
      <c r="E47145" s="6"/>
      <c r="F47145" s="6"/>
      <c r="U47145" s="11"/>
      <c r="AO47145" s="11"/>
    </row>
    <row r="47146" spans="2:41" x14ac:dyDescent="0.25">
      <c r="B47146" s="6"/>
      <c r="D47146" s="6"/>
      <c r="E47146" s="6"/>
      <c r="F47146" s="6"/>
      <c r="U47146" s="11"/>
      <c r="AO47146" s="11"/>
    </row>
    <row r="47147" spans="2:41" x14ac:dyDescent="0.25">
      <c r="B47147" s="6"/>
      <c r="D47147" s="6"/>
      <c r="E47147" s="6"/>
      <c r="F47147" s="6"/>
      <c r="U47147" s="11"/>
      <c r="AO47147" s="11"/>
    </row>
    <row r="47148" spans="2:41" x14ac:dyDescent="0.25">
      <c r="B47148" s="6"/>
      <c r="D47148" s="6"/>
      <c r="E47148" s="6"/>
      <c r="F47148" s="6"/>
      <c r="U47148" s="11"/>
      <c r="AO47148" s="11"/>
    </row>
    <row r="47149" spans="2:41" x14ac:dyDescent="0.25">
      <c r="B47149" s="6"/>
      <c r="D47149" s="6"/>
      <c r="E47149" s="6"/>
      <c r="F47149" s="6"/>
      <c r="U47149" s="11"/>
      <c r="AO47149" s="11"/>
    </row>
    <row r="47150" spans="2:41" x14ac:dyDescent="0.25">
      <c r="B47150" s="6"/>
      <c r="D47150" s="6"/>
      <c r="E47150" s="6"/>
      <c r="F47150" s="6"/>
      <c r="U47150" s="11"/>
      <c r="AO47150" s="11"/>
    </row>
    <row r="47151" spans="2:41" x14ac:dyDescent="0.25">
      <c r="B47151" s="6"/>
      <c r="D47151" s="6"/>
      <c r="E47151" s="6"/>
      <c r="F47151" s="6"/>
      <c r="U47151" s="11"/>
      <c r="AO47151" s="11"/>
    </row>
    <row r="47152" spans="2:41" x14ac:dyDescent="0.25">
      <c r="B47152" s="6"/>
      <c r="D47152" s="6"/>
      <c r="E47152" s="6"/>
      <c r="F47152" s="6"/>
      <c r="U47152" s="11"/>
      <c r="AO47152" s="11"/>
    </row>
    <row r="47153" spans="2:41" x14ac:dyDescent="0.25">
      <c r="B47153" s="6"/>
      <c r="D47153" s="6"/>
      <c r="E47153" s="6"/>
      <c r="F47153" s="6"/>
      <c r="U47153" s="11"/>
      <c r="AO47153" s="11"/>
    </row>
    <row r="47154" spans="2:41" x14ac:dyDescent="0.25">
      <c r="B47154" s="6"/>
      <c r="D47154" s="6"/>
      <c r="E47154" s="6"/>
      <c r="F47154" s="6"/>
      <c r="U47154" s="11"/>
      <c r="AO47154" s="11"/>
    </row>
    <row r="47155" spans="2:41" x14ac:dyDescent="0.25">
      <c r="B47155" s="6"/>
      <c r="D47155" s="6"/>
      <c r="E47155" s="6"/>
      <c r="F47155" s="6"/>
      <c r="U47155" s="11"/>
      <c r="AO47155" s="11"/>
    </row>
    <row r="47156" spans="2:41" x14ac:dyDescent="0.25">
      <c r="B47156" s="6"/>
      <c r="D47156" s="6"/>
      <c r="E47156" s="6"/>
      <c r="F47156" s="6"/>
      <c r="U47156" s="11"/>
      <c r="AO47156" s="11"/>
    </row>
    <row r="47157" spans="2:41" x14ac:dyDescent="0.25">
      <c r="B47157" s="6"/>
      <c r="D47157" s="6"/>
      <c r="E47157" s="6"/>
      <c r="F47157" s="6"/>
      <c r="U47157" s="11"/>
      <c r="AO47157" s="11"/>
    </row>
    <row r="47158" spans="2:41" x14ac:dyDescent="0.25">
      <c r="B47158" s="6"/>
      <c r="D47158" s="6"/>
      <c r="E47158" s="6"/>
      <c r="F47158" s="6"/>
      <c r="U47158" s="11"/>
      <c r="AO47158" s="11"/>
    </row>
    <row r="47159" spans="2:41" x14ac:dyDescent="0.25">
      <c r="B47159" s="6"/>
      <c r="D47159" s="6"/>
      <c r="E47159" s="6"/>
      <c r="F47159" s="6"/>
      <c r="U47159" s="11"/>
      <c r="AO47159" s="11"/>
    </row>
    <row r="47160" spans="2:41" x14ac:dyDescent="0.25">
      <c r="B47160" s="6"/>
      <c r="D47160" s="6"/>
      <c r="E47160" s="6"/>
      <c r="F47160" s="6"/>
      <c r="U47160" s="11"/>
      <c r="AO47160" s="11"/>
    </row>
    <row r="47161" spans="2:41" x14ac:dyDescent="0.25">
      <c r="B47161" s="6"/>
      <c r="D47161" s="6"/>
      <c r="E47161" s="6"/>
      <c r="F47161" s="6"/>
      <c r="U47161" s="11"/>
      <c r="AO47161" s="11"/>
    </row>
    <row r="47162" spans="2:41" x14ac:dyDescent="0.25">
      <c r="B47162" s="6"/>
      <c r="D47162" s="6"/>
      <c r="E47162" s="6"/>
      <c r="F47162" s="6"/>
      <c r="U47162" s="11"/>
      <c r="AO47162" s="11"/>
    </row>
    <row r="47163" spans="2:41" x14ac:dyDescent="0.25">
      <c r="B47163" s="6"/>
      <c r="D47163" s="6"/>
      <c r="E47163" s="6"/>
      <c r="F47163" s="6"/>
      <c r="U47163" s="11"/>
      <c r="AO47163" s="11"/>
    </row>
    <row r="47164" spans="2:41" x14ac:dyDescent="0.25">
      <c r="B47164" s="6"/>
      <c r="D47164" s="6"/>
      <c r="E47164" s="6"/>
      <c r="F47164" s="6"/>
      <c r="U47164" s="11"/>
      <c r="AO47164" s="11"/>
    </row>
    <row r="47165" spans="2:41" x14ac:dyDescent="0.25">
      <c r="B47165" s="6"/>
      <c r="D47165" s="6"/>
      <c r="E47165" s="6"/>
      <c r="F47165" s="6"/>
      <c r="U47165" s="11"/>
      <c r="AO47165" s="11"/>
    </row>
    <row r="47166" spans="2:41" x14ac:dyDescent="0.25">
      <c r="B47166" s="6"/>
      <c r="D47166" s="6"/>
      <c r="E47166" s="6"/>
      <c r="F47166" s="6"/>
      <c r="U47166" s="11"/>
      <c r="AO47166" s="11"/>
    </row>
    <row r="47167" spans="2:41" x14ac:dyDescent="0.25">
      <c r="B47167" s="6"/>
      <c r="D47167" s="6"/>
      <c r="E47167" s="6"/>
      <c r="F47167" s="6"/>
      <c r="U47167" s="11"/>
      <c r="AO47167" s="11"/>
    </row>
    <row r="47168" spans="2:41" x14ac:dyDescent="0.25">
      <c r="B47168" s="6"/>
      <c r="D47168" s="6"/>
      <c r="E47168" s="6"/>
      <c r="F47168" s="6"/>
      <c r="U47168" s="11"/>
      <c r="AO47168" s="11"/>
    </row>
    <row r="47169" spans="2:41" x14ac:dyDescent="0.25">
      <c r="B47169" s="6"/>
      <c r="D47169" s="6"/>
      <c r="E47169" s="6"/>
      <c r="F47169" s="6"/>
      <c r="U47169" s="11"/>
      <c r="AO47169" s="11"/>
    </row>
    <row r="47170" spans="2:41" x14ac:dyDescent="0.25">
      <c r="B47170" s="6"/>
      <c r="D47170" s="6"/>
      <c r="E47170" s="6"/>
      <c r="F47170" s="6"/>
      <c r="U47170" s="11"/>
      <c r="AO47170" s="11"/>
    </row>
    <row r="47171" spans="2:41" x14ac:dyDescent="0.25">
      <c r="B47171" s="6"/>
      <c r="D47171" s="6"/>
      <c r="E47171" s="6"/>
      <c r="F47171" s="6"/>
      <c r="U47171" s="11"/>
      <c r="AO47171" s="11"/>
    </row>
    <row r="47172" spans="2:41" x14ac:dyDescent="0.25">
      <c r="B47172" s="6"/>
      <c r="D47172" s="6"/>
      <c r="E47172" s="6"/>
      <c r="F47172" s="6"/>
      <c r="U47172" s="11"/>
      <c r="AO47172" s="11"/>
    </row>
    <row r="47173" spans="2:41" x14ac:dyDescent="0.25">
      <c r="B47173" s="6"/>
      <c r="D47173" s="6"/>
      <c r="E47173" s="6"/>
      <c r="F47173" s="6"/>
      <c r="U47173" s="11"/>
      <c r="AO47173" s="11"/>
    </row>
    <row r="47174" spans="2:41" x14ac:dyDescent="0.25">
      <c r="B47174" s="6"/>
      <c r="D47174" s="6"/>
      <c r="E47174" s="6"/>
      <c r="F47174" s="6"/>
      <c r="U47174" s="11"/>
      <c r="AO47174" s="11"/>
    </row>
    <row r="47175" spans="2:41" x14ac:dyDescent="0.25">
      <c r="B47175" s="6"/>
      <c r="D47175" s="6"/>
      <c r="E47175" s="6"/>
      <c r="F47175" s="6"/>
      <c r="U47175" s="11"/>
      <c r="AO47175" s="11"/>
    </row>
    <row r="47176" spans="2:41" x14ac:dyDescent="0.25">
      <c r="B47176" s="6"/>
      <c r="D47176" s="6"/>
      <c r="E47176" s="6"/>
      <c r="F47176" s="6"/>
      <c r="U47176" s="11"/>
      <c r="AO47176" s="11"/>
    </row>
    <row r="47177" spans="2:41" x14ac:dyDescent="0.25">
      <c r="B47177" s="6"/>
      <c r="D47177" s="6"/>
      <c r="E47177" s="6"/>
      <c r="F47177" s="6"/>
      <c r="U47177" s="11"/>
      <c r="AO47177" s="11"/>
    </row>
    <row r="47178" spans="2:41" x14ac:dyDescent="0.25">
      <c r="B47178" s="6"/>
      <c r="D47178" s="6"/>
      <c r="E47178" s="6"/>
      <c r="F47178" s="6"/>
      <c r="U47178" s="11"/>
      <c r="AO47178" s="11"/>
    </row>
    <row r="47179" spans="2:41" x14ac:dyDescent="0.25">
      <c r="B47179" s="6"/>
      <c r="D47179" s="6"/>
      <c r="E47179" s="6"/>
      <c r="F47179" s="6"/>
      <c r="U47179" s="11"/>
      <c r="AO47179" s="11"/>
    </row>
    <row r="47180" spans="2:41" x14ac:dyDescent="0.25">
      <c r="B47180" s="6"/>
      <c r="D47180" s="6"/>
      <c r="E47180" s="6"/>
      <c r="F47180" s="6"/>
      <c r="U47180" s="11"/>
      <c r="AO47180" s="11"/>
    </row>
    <row r="47181" spans="2:41" x14ac:dyDescent="0.25">
      <c r="B47181" s="6"/>
      <c r="D47181" s="6"/>
      <c r="E47181" s="6"/>
      <c r="F47181" s="6"/>
      <c r="U47181" s="11"/>
      <c r="AO47181" s="11"/>
    </row>
    <row r="47182" spans="2:41" x14ac:dyDescent="0.25">
      <c r="B47182" s="6"/>
      <c r="D47182" s="6"/>
      <c r="E47182" s="6"/>
      <c r="F47182" s="6"/>
      <c r="U47182" s="11"/>
      <c r="AO47182" s="11"/>
    </row>
    <row r="47183" spans="2:41" x14ac:dyDescent="0.25">
      <c r="B47183" s="6"/>
      <c r="D47183" s="6"/>
      <c r="E47183" s="6"/>
      <c r="F47183" s="6"/>
      <c r="U47183" s="11"/>
      <c r="AO47183" s="11"/>
    </row>
    <row r="47184" spans="2:41" x14ac:dyDescent="0.25">
      <c r="B47184" s="6"/>
      <c r="D47184" s="6"/>
      <c r="E47184" s="6"/>
      <c r="F47184" s="6"/>
      <c r="U47184" s="11"/>
      <c r="AO47184" s="11"/>
    </row>
    <row r="47185" spans="2:41" x14ac:dyDescent="0.25">
      <c r="B47185" s="6"/>
      <c r="D47185" s="6"/>
      <c r="E47185" s="6"/>
      <c r="F47185" s="6"/>
      <c r="U47185" s="11"/>
      <c r="AO47185" s="11"/>
    </row>
    <row r="47186" spans="2:41" x14ac:dyDescent="0.25">
      <c r="B47186" s="6"/>
      <c r="D47186" s="6"/>
      <c r="E47186" s="6"/>
      <c r="F47186" s="6"/>
      <c r="U47186" s="11"/>
      <c r="AO47186" s="11"/>
    </row>
    <row r="47187" spans="2:41" x14ac:dyDescent="0.25">
      <c r="B47187" s="6"/>
      <c r="D47187" s="6"/>
      <c r="E47187" s="6"/>
      <c r="F47187" s="6"/>
      <c r="U47187" s="11"/>
      <c r="AO47187" s="11"/>
    </row>
    <row r="47188" spans="2:41" x14ac:dyDescent="0.25">
      <c r="B47188" s="6"/>
      <c r="D47188" s="6"/>
      <c r="E47188" s="6"/>
      <c r="F47188" s="6"/>
      <c r="U47188" s="11"/>
      <c r="AO47188" s="11"/>
    </row>
    <row r="47189" spans="2:41" x14ac:dyDescent="0.25">
      <c r="B47189" s="6"/>
      <c r="D47189" s="6"/>
      <c r="E47189" s="6"/>
      <c r="F47189" s="6"/>
      <c r="U47189" s="11"/>
      <c r="AO47189" s="11"/>
    </row>
    <row r="47190" spans="2:41" x14ac:dyDescent="0.25">
      <c r="B47190" s="6"/>
      <c r="D47190" s="6"/>
      <c r="E47190" s="6"/>
      <c r="F47190" s="6"/>
      <c r="U47190" s="11"/>
      <c r="AO47190" s="11"/>
    </row>
    <row r="47191" spans="2:41" x14ac:dyDescent="0.25">
      <c r="B47191" s="6"/>
      <c r="D47191" s="6"/>
      <c r="E47191" s="6"/>
      <c r="F47191" s="6"/>
      <c r="U47191" s="11"/>
      <c r="AO47191" s="11"/>
    </row>
    <row r="47192" spans="2:41" x14ac:dyDescent="0.25">
      <c r="B47192" s="6"/>
      <c r="D47192" s="6"/>
      <c r="E47192" s="6"/>
      <c r="F47192" s="6"/>
      <c r="U47192" s="11"/>
      <c r="AO47192" s="11"/>
    </row>
    <row r="47193" spans="2:41" x14ac:dyDescent="0.25">
      <c r="B47193" s="6"/>
      <c r="D47193" s="6"/>
      <c r="E47193" s="6"/>
      <c r="F47193" s="6"/>
      <c r="U47193" s="11"/>
      <c r="AO47193" s="11"/>
    </row>
    <row r="47194" spans="2:41" x14ac:dyDescent="0.25">
      <c r="B47194" s="6"/>
      <c r="D47194" s="6"/>
      <c r="E47194" s="6"/>
      <c r="F47194" s="6"/>
      <c r="U47194" s="11"/>
      <c r="AO47194" s="11"/>
    </row>
    <row r="47195" spans="2:41" x14ac:dyDescent="0.25">
      <c r="B47195" s="6"/>
      <c r="D47195" s="6"/>
      <c r="E47195" s="6"/>
      <c r="F47195" s="6"/>
      <c r="U47195" s="11"/>
      <c r="AO47195" s="11"/>
    </row>
    <row r="47196" spans="2:41" x14ac:dyDescent="0.25">
      <c r="B47196" s="6"/>
      <c r="D47196" s="6"/>
      <c r="E47196" s="6"/>
      <c r="F47196" s="6"/>
      <c r="U47196" s="11"/>
      <c r="AO47196" s="11"/>
    </row>
    <row r="47197" spans="2:41" x14ac:dyDescent="0.25">
      <c r="B47197" s="6"/>
      <c r="D47197" s="6"/>
      <c r="E47197" s="6"/>
      <c r="F47197" s="6"/>
      <c r="U47197" s="11"/>
      <c r="AO47197" s="11"/>
    </row>
    <row r="47198" spans="2:41" x14ac:dyDescent="0.25">
      <c r="B47198" s="6"/>
      <c r="D47198" s="6"/>
      <c r="E47198" s="6"/>
      <c r="F47198" s="6"/>
      <c r="U47198" s="11"/>
      <c r="AO47198" s="11"/>
    </row>
    <row r="47199" spans="2:41" x14ac:dyDescent="0.25">
      <c r="B47199" s="6"/>
      <c r="D47199" s="6"/>
      <c r="E47199" s="6"/>
      <c r="F47199" s="6"/>
      <c r="U47199" s="11"/>
      <c r="AO47199" s="11"/>
    </row>
    <row r="47200" spans="2:41" x14ac:dyDescent="0.25">
      <c r="B47200" s="6"/>
      <c r="D47200" s="6"/>
      <c r="E47200" s="6"/>
      <c r="F47200" s="6"/>
      <c r="U47200" s="11"/>
      <c r="AO47200" s="11"/>
    </row>
    <row r="47201" spans="2:41" x14ac:dyDescent="0.25">
      <c r="B47201" s="6"/>
      <c r="D47201" s="6"/>
      <c r="E47201" s="6"/>
      <c r="F47201" s="6"/>
      <c r="U47201" s="11"/>
      <c r="AO47201" s="11"/>
    </row>
    <row r="47202" spans="2:41" x14ac:dyDescent="0.25">
      <c r="B47202" s="6"/>
      <c r="D47202" s="6"/>
      <c r="E47202" s="6"/>
      <c r="F47202" s="6"/>
      <c r="U47202" s="11"/>
      <c r="AO47202" s="11"/>
    </row>
    <row r="47203" spans="2:41" x14ac:dyDescent="0.25">
      <c r="B47203" s="6"/>
      <c r="D47203" s="6"/>
      <c r="E47203" s="6"/>
      <c r="F47203" s="6"/>
      <c r="U47203" s="11"/>
      <c r="AO47203" s="11"/>
    </row>
    <row r="47204" spans="2:41" x14ac:dyDescent="0.25">
      <c r="B47204" s="6"/>
      <c r="D47204" s="6"/>
      <c r="E47204" s="6"/>
      <c r="F47204" s="6"/>
      <c r="U47204" s="11"/>
      <c r="AO47204" s="11"/>
    </row>
    <row r="47205" spans="2:41" x14ac:dyDescent="0.25">
      <c r="B47205" s="6"/>
      <c r="D47205" s="6"/>
      <c r="E47205" s="6"/>
      <c r="F47205" s="6"/>
      <c r="U47205" s="11"/>
      <c r="AO47205" s="11"/>
    </row>
    <row r="47206" spans="2:41" x14ac:dyDescent="0.25">
      <c r="B47206" s="6"/>
      <c r="D47206" s="6"/>
      <c r="E47206" s="6"/>
      <c r="F47206" s="6"/>
      <c r="U47206" s="11"/>
      <c r="AO47206" s="11"/>
    </row>
    <row r="47207" spans="2:41" x14ac:dyDescent="0.25">
      <c r="B47207" s="6"/>
      <c r="D47207" s="6"/>
      <c r="E47207" s="6"/>
      <c r="F47207" s="6"/>
      <c r="U47207" s="11"/>
      <c r="AO47207" s="11"/>
    </row>
    <row r="47208" spans="2:41" x14ac:dyDescent="0.25">
      <c r="B47208" s="6"/>
      <c r="D47208" s="6"/>
      <c r="E47208" s="6"/>
      <c r="F47208" s="6"/>
      <c r="U47208" s="11"/>
      <c r="AO47208" s="11"/>
    </row>
    <row r="47209" spans="2:41" x14ac:dyDescent="0.25">
      <c r="B47209" s="6"/>
      <c r="D47209" s="6"/>
      <c r="E47209" s="6"/>
      <c r="F47209" s="6"/>
      <c r="U47209" s="11"/>
      <c r="AO47209" s="11"/>
    </row>
    <row r="47210" spans="2:41" x14ac:dyDescent="0.25">
      <c r="B47210" s="6"/>
      <c r="D47210" s="6"/>
      <c r="E47210" s="6"/>
      <c r="F47210" s="6"/>
      <c r="U47210" s="11"/>
      <c r="AO47210" s="11"/>
    </row>
    <row r="47211" spans="2:41" x14ac:dyDescent="0.25">
      <c r="B47211" s="6"/>
      <c r="D47211" s="6"/>
      <c r="E47211" s="6"/>
      <c r="F47211" s="6"/>
      <c r="U47211" s="11"/>
      <c r="AO47211" s="11"/>
    </row>
    <row r="47212" spans="2:41" x14ac:dyDescent="0.25">
      <c r="B47212" s="6"/>
      <c r="D47212" s="6"/>
      <c r="E47212" s="6"/>
      <c r="F47212" s="6"/>
      <c r="U47212" s="11"/>
      <c r="AO47212" s="11"/>
    </row>
    <row r="47213" spans="2:41" x14ac:dyDescent="0.25">
      <c r="B47213" s="6"/>
      <c r="D47213" s="6"/>
      <c r="E47213" s="6"/>
      <c r="F47213" s="6"/>
      <c r="U47213" s="11"/>
      <c r="AO47213" s="11"/>
    </row>
    <row r="47214" spans="2:41" x14ac:dyDescent="0.25">
      <c r="B47214" s="6"/>
      <c r="D47214" s="6"/>
      <c r="E47214" s="6"/>
      <c r="F47214" s="6"/>
      <c r="U47214" s="11"/>
      <c r="AO47214" s="11"/>
    </row>
    <row r="47215" spans="2:41" x14ac:dyDescent="0.25">
      <c r="B47215" s="6"/>
      <c r="D47215" s="6"/>
      <c r="E47215" s="6"/>
      <c r="F47215" s="6"/>
      <c r="U47215" s="11"/>
      <c r="AO47215" s="11"/>
    </row>
    <row r="47216" spans="2:41" x14ac:dyDescent="0.25">
      <c r="B47216" s="6"/>
      <c r="D47216" s="6"/>
      <c r="E47216" s="6"/>
      <c r="F47216" s="6"/>
      <c r="U47216" s="11"/>
      <c r="AO47216" s="11"/>
    </row>
    <row r="47217" spans="2:41" x14ac:dyDescent="0.25">
      <c r="B47217" s="6"/>
      <c r="D47217" s="6"/>
      <c r="E47217" s="6"/>
      <c r="F47217" s="6"/>
      <c r="U47217" s="11"/>
      <c r="AO47217" s="11"/>
    </row>
    <row r="47218" spans="2:41" x14ac:dyDescent="0.25">
      <c r="B47218" s="6"/>
      <c r="D47218" s="6"/>
      <c r="E47218" s="6"/>
      <c r="F47218" s="6"/>
      <c r="U47218" s="11"/>
      <c r="AO47218" s="11"/>
    </row>
    <row r="47219" spans="2:41" x14ac:dyDescent="0.25">
      <c r="B47219" s="6"/>
      <c r="D47219" s="6"/>
      <c r="E47219" s="6"/>
      <c r="F47219" s="6"/>
      <c r="U47219" s="11"/>
      <c r="AO47219" s="11"/>
    </row>
    <row r="47220" spans="2:41" x14ac:dyDescent="0.25">
      <c r="B47220" s="6"/>
      <c r="D47220" s="6"/>
      <c r="E47220" s="6"/>
      <c r="F47220" s="6"/>
      <c r="U47220" s="11"/>
      <c r="AO47220" s="11"/>
    </row>
    <row r="47221" spans="2:41" x14ac:dyDescent="0.25">
      <c r="B47221" s="6"/>
      <c r="D47221" s="6"/>
      <c r="E47221" s="6"/>
      <c r="F47221" s="6"/>
      <c r="U47221" s="11"/>
      <c r="AO47221" s="11"/>
    </row>
    <row r="47222" spans="2:41" x14ac:dyDescent="0.25">
      <c r="B47222" s="6"/>
      <c r="D47222" s="6"/>
      <c r="E47222" s="6"/>
      <c r="F47222" s="6"/>
      <c r="U47222" s="11"/>
      <c r="AO47222" s="11"/>
    </row>
    <row r="47223" spans="2:41" x14ac:dyDescent="0.25">
      <c r="B47223" s="6"/>
      <c r="D47223" s="6"/>
      <c r="E47223" s="6"/>
      <c r="F47223" s="6"/>
      <c r="U47223" s="11"/>
      <c r="AO47223" s="11"/>
    </row>
    <row r="47224" spans="2:41" x14ac:dyDescent="0.25">
      <c r="B47224" s="6"/>
      <c r="D47224" s="6"/>
      <c r="E47224" s="6"/>
      <c r="F47224" s="6"/>
      <c r="U47224" s="11"/>
      <c r="AO47224" s="11"/>
    </row>
    <row r="47225" spans="2:41" x14ac:dyDescent="0.25">
      <c r="B47225" s="6"/>
      <c r="D47225" s="6"/>
      <c r="E47225" s="6"/>
      <c r="F47225" s="6"/>
      <c r="U47225" s="11"/>
      <c r="AO47225" s="11"/>
    </row>
    <row r="47226" spans="2:41" x14ac:dyDescent="0.25">
      <c r="B47226" s="6"/>
      <c r="D47226" s="6"/>
      <c r="E47226" s="6"/>
      <c r="F47226" s="6"/>
      <c r="U47226" s="11"/>
      <c r="AO47226" s="11"/>
    </row>
    <row r="47227" spans="2:41" x14ac:dyDescent="0.25">
      <c r="B47227" s="6"/>
      <c r="D47227" s="6"/>
      <c r="E47227" s="6"/>
      <c r="F47227" s="6"/>
      <c r="U47227" s="11"/>
      <c r="AO47227" s="11"/>
    </row>
    <row r="47228" spans="2:41" x14ac:dyDescent="0.25">
      <c r="B47228" s="6"/>
      <c r="D47228" s="6"/>
      <c r="E47228" s="6"/>
      <c r="F47228" s="6"/>
      <c r="U47228" s="11"/>
      <c r="AO47228" s="11"/>
    </row>
    <row r="47229" spans="2:41" x14ac:dyDescent="0.25">
      <c r="B47229" s="6"/>
      <c r="D47229" s="6"/>
      <c r="E47229" s="6"/>
      <c r="F47229" s="6"/>
      <c r="U47229" s="11"/>
      <c r="AO47229" s="11"/>
    </row>
    <row r="47230" spans="2:41" x14ac:dyDescent="0.25">
      <c r="B47230" s="6"/>
      <c r="D47230" s="6"/>
      <c r="E47230" s="6"/>
      <c r="F47230" s="6"/>
      <c r="U47230" s="11"/>
      <c r="AO47230" s="11"/>
    </row>
    <row r="47231" spans="2:41" x14ac:dyDescent="0.25">
      <c r="B47231" s="6"/>
      <c r="D47231" s="6"/>
      <c r="E47231" s="6"/>
      <c r="F47231" s="6"/>
      <c r="U47231" s="11"/>
      <c r="AO47231" s="11"/>
    </row>
    <row r="47232" spans="2:41" x14ac:dyDescent="0.25">
      <c r="B47232" s="6"/>
      <c r="D47232" s="6"/>
      <c r="E47232" s="6"/>
      <c r="F47232" s="6"/>
      <c r="U47232" s="11"/>
      <c r="AO47232" s="11"/>
    </row>
    <row r="47233" spans="2:41" x14ac:dyDescent="0.25">
      <c r="B47233" s="6"/>
      <c r="D47233" s="6"/>
      <c r="E47233" s="6"/>
      <c r="F47233" s="6"/>
      <c r="U47233" s="11"/>
      <c r="AO47233" s="11"/>
    </row>
    <row r="47234" spans="2:41" x14ac:dyDescent="0.25">
      <c r="B47234" s="6"/>
      <c r="D47234" s="6"/>
      <c r="E47234" s="6"/>
      <c r="F47234" s="6"/>
      <c r="U47234" s="11"/>
      <c r="AO47234" s="11"/>
    </row>
    <row r="47235" spans="2:41" x14ac:dyDescent="0.25">
      <c r="B47235" s="6"/>
      <c r="D47235" s="6"/>
      <c r="E47235" s="6"/>
      <c r="F47235" s="6"/>
      <c r="U47235" s="11"/>
      <c r="AO47235" s="11"/>
    </row>
    <row r="47236" spans="2:41" x14ac:dyDescent="0.25">
      <c r="B47236" s="6"/>
      <c r="D47236" s="6"/>
      <c r="E47236" s="6"/>
      <c r="F47236" s="6"/>
      <c r="U47236" s="11"/>
      <c r="AO47236" s="11"/>
    </row>
    <row r="47237" spans="2:41" x14ac:dyDescent="0.25">
      <c r="B47237" s="6"/>
      <c r="D47237" s="6"/>
      <c r="E47237" s="6"/>
      <c r="F47237" s="6"/>
      <c r="U47237" s="11"/>
      <c r="AO47237" s="11"/>
    </row>
    <row r="47238" spans="2:41" x14ac:dyDescent="0.25">
      <c r="B47238" s="6"/>
      <c r="D47238" s="6"/>
      <c r="E47238" s="6"/>
      <c r="F47238" s="6"/>
      <c r="U47238" s="11"/>
      <c r="AO47238" s="11"/>
    </row>
    <row r="47239" spans="2:41" x14ac:dyDescent="0.25">
      <c r="B47239" s="6"/>
      <c r="D47239" s="6"/>
      <c r="E47239" s="6"/>
      <c r="F47239" s="6"/>
      <c r="U47239" s="11"/>
      <c r="AO47239" s="11"/>
    </row>
    <row r="47240" spans="2:41" x14ac:dyDescent="0.25">
      <c r="B47240" s="6"/>
      <c r="D47240" s="6"/>
      <c r="E47240" s="6"/>
      <c r="F47240" s="6"/>
      <c r="U47240" s="11"/>
      <c r="AO47240" s="11"/>
    </row>
    <row r="47241" spans="2:41" x14ac:dyDescent="0.25">
      <c r="B47241" s="6"/>
      <c r="D47241" s="6"/>
      <c r="E47241" s="6"/>
      <c r="F47241" s="6"/>
      <c r="U47241" s="11"/>
      <c r="AO47241" s="11"/>
    </row>
    <row r="47242" spans="2:41" x14ac:dyDescent="0.25">
      <c r="B47242" s="6"/>
      <c r="D47242" s="6"/>
      <c r="E47242" s="6"/>
      <c r="F47242" s="6"/>
      <c r="U47242" s="11"/>
      <c r="AO47242" s="11"/>
    </row>
    <row r="47243" spans="2:41" x14ac:dyDescent="0.25">
      <c r="B47243" s="6"/>
      <c r="D47243" s="6"/>
      <c r="E47243" s="6"/>
      <c r="F47243" s="6"/>
      <c r="U47243" s="11"/>
      <c r="AO47243" s="11"/>
    </row>
    <row r="47244" spans="2:41" x14ac:dyDescent="0.25">
      <c r="B47244" s="6"/>
      <c r="D47244" s="6"/>
      <c r="E47244" s="6"/>
      <c r="F47244" s="6"/>
      <c r="U47244" s="11"/>
      <c r="AO47244" s="11"/>
    </row>
    <row r="47245" spans="2:41" x14ac:dyDescent="0.25">
      <c r="B47245" s="6"/>
      <c r="D47245" s="6"/>
      <c r="E47245" s="6"/>
      <c r="F47245" s="6"/>
      <c r="U47245" s="11"/>
      <c r="AO47245" s="11"/>
    </row>
    <row r="47246" spans="2:41" x14ac:dyDescent="0.25">
      <c r="B47246" s="6"/>
      <c r="D47246" s="6"/>
      <c r="E47246" s="6"/>
      <c r="F47246" s="6"/>
      <c r="U47246" s="11"/>
      <c r="AO47246" s="11"/>
    </row>
    <row r="47247" spans="2:41" x14ac:dyDescent="0.25">
      <c r="B47247" s="6"/>
      <c r="D47247" s="6"/>
      <c r="E47247" s="6"/>
      <c r="F47247" s="6"/>
      <c r="U47247" s="11"/>
      <c r="AO47247" s="11"/>
    </row>
    <row r="47248" spans="2:41" x14ac:dyDescent="0.25">
      <c r="B47248" s="6"/>
      <c r="D47248" s="6"/>
      <c r="E47248" s="6"/>
      <c r="F47248" s="6"/>
      <c r="U47248" s="11"/>
      <c r="AO47248" s="11"/>
    </row>
    <row r="47249" spans="2:41" x14ac:dyDescent="0.25">
      <c r="B47249" s="6"/>
      <c r="D47249" s="6"/>
      <c r="E47249" s="6"/>
      <c r="F47249" s="6"/>
      <c r="U47249" s="11"/>
      <c r="AO47249" s="11"/>
    </row>
    <row r="47250" spans="2:41" x14ac:dyDescent="0.25">
      <c r="B47250" s="6"/>
      <c r="D47250" s="6"/>
      <c r="E47250" s="6"/>
      <c r="F47250" s="6"/>
      <c r="U47250" s="11"/>
      <c r="AO47250" s="11"/>
    </row>
    <row r="47251" spans="2:41" x14ac:dyDescent="0.25">
      <c r="B47251" s="6"/>
      <c r="D47251" s="6"/>
      <c r="E47251" s="6"/>
      <c r="F47251" s="6"/>
      <c r="U47251" s="11"/>
      <c r="AO47251" s="11"/>
    </row>
    <row r="47252" spans="2:41" x14ac:dyDescent="0.25">
      <c r="B47252" s="6"/>
      <c r="D47252" s="6"/>
      <c r="E47252" s="6"/>
      <c r="F47252" s="6"/>
      <c r="U47252" s="11"/>
      <c r="AO47252" s="11"/>
    </row>
    <row r="47253" spans="2:41" x14ac:dyDescent="0.25">
      <c r="B47253" s="6"/>
      <c r="D47253" s="6"/>
      <c r="E47253" s="6"/>
      <c r="F47253" s="6"/>
      <c r="U47253" s="11"/>
      <c r="AO47253" s="11"/>
    </row>
    <row r="47254" spans="2:41" x14ac:dyDescent="0.25">
      <c r="B47254" s="6"/>
      <c r="D47254" s="6"/>
      <c r="E47254" s="6"/>
      <c r="F47254" s="6"/>
      <c r="U47254" s="11"/>
      <c r="AO47254" s="11"/>
    </row>
    <row r="47255" spans="2:41" x14ac:dyDescent="0.25">
      <c r="B47255" s="6"/>
      <c r="D47255" s="6"/>
      <c r="E47255" s="6"/>
      <c r="F47255" s="6"/>
      <c r="U47255" s="11"/>
      <c r="AO47255" s="11"/>
    </row>
    <row r="47256" spans="2:41" x14ac:dyDescent="0.25">
      <c r="B47256" s="6"/>
      <c r="D47256" s="6"/>
      <c r="E47256" s="6"/>
      <c r="F47256" s="6"/>
      <c r="U47256" s="11"/>
      <c r="AO47256" s="11"/>
    </row>
    <row r="47257" spans="2:41" x14ac:dyDescent="0.25">
      <c r="B47257" s="6"/>
      <c r="D47257" s="6"/>
      <c r="E47257" s="6"/>
      <c r="F47257" s="6"/>
      <c r="U47257" s="11"/>
      <c r="AO47257" s="11"/>
    </row>
    <row r="47258" spans="2:41" x14ac:dyDescent="0.25">
      <c r="B47258" s="6"/>
      <c r="D47258" s="6"/>
      <c r="E47258" s="6"/>
      <c r="F47258" s="6"/>
      <c r="U47258" s="11"/>
      <c r="AO47258" s="11"/>
    </row>
    <row r="47259" spans="2:41" x14ac:dyDescent="0.25">
      <c r="B47259" s="6"/>
      <c r="D47259" s="6"/>
      <c r="E47259" s="6"/>
      <c r="F47259" s="6"/>
      <c r="U47259" s="11"/>
      <c r="AO47259" s="11"/>
    </row>
    <row r="47260" spans="2:41" x14ac:dyDescent="0.25">
      <c r="B47260" s="6"/>
      <c r="D47260" s="6"/>
      <c r="E47260" s="6"/>
      <c r="F47260" s="6"/>
      <c r="U47260" s="11"/>
      <c r="AO47260" s="11"/>
    </row>
    <row r="47261" spans="2:41" x14ac:dyDescent="0.25">
      <c r="B47261" s="6"/>
      <c r="D47261" s="6"/>
      <c r="E47261" s="6"/>
      <c r="F47261" s="6"/>
      <c r="U47261" s="11"/>
      <c r="AO47261" s="11"/>
    </row>
    <row r="47262" spans="2:41" x14ac:dyDescent="0.25">
      <c r="B47262" s="6"/>
      <c r="D47262" s="6"/>
      <c r="E47262" s="6"/>
      <c r="F47262" s="6"/>
      <c r="U47262" s="11"/>
      <c r="AO47262" s="11"/>
    </row>
    <row r="47263" spans="2:41" x14ac:dyDescent="0.25">
      <c r="B47263" s="6"/>
      <c r="D47263" s="6"/>
      <c r="E47263" s="6"/>
      <c r="F47263" s="6"/>
      <c r="U47263" s="11"/>
      <c r="AO47263" s="11"/>
    </row>
    <row r="47264" spans="2:41" x14ac:dyDescent="0.25">
      <c r="B47264" s="6"/>
      <c r="D47264" s="6"/>
      <c r="E47264" s="6"/>
      <c r="F47264" s="6"/>
      <c r="U47264" s="11"/>
      <c r="AO47264" s="11"/>
    </row>
    <row r="47265" spans="2:41" x14ac:dyDescent="0.25">
      <c r="B47265" s="6"/>
      <c r="D47265" s="6"/>
      <c r="E47265" s="6"/>
      <c r="F47265" s="6"/>
      <c r="U47265" s="11"/>
      <c r="AO47265" s="11"/>
    </row>
    <row r="47266" spans="2:41" x14ac:dyDescent="0.25">
      <c r="B47266" s="6"/>
      <c r="D47266" s="6"/>
      <c r="E47266" s="6"/>
      <c r="F47266" s="6"/>
      <c r="U47266" s="11"/>
      <c r="AO47266" s="11"/>
    </row>
    <row r="47267" spans="2:41" x14ac:dyDescent="0.25">
      <c r="B47267" s="6"/>
      <c r="D47267" s="6"/>
      <c r="E47267" s="6"/>
      <c r="F47267" s="6"/>
      <c r="U47267" s="11"/>
      <c r="AO47267" s="11"/>
    </row>
    <row r="47268" spans="2:41" x14ac:dyDescent="0.25">
      <c r="B47268" s="6"/>
      <c r="D47268" s="6"/>
      <c r="E47268" s="6"/>
      <c r="F47268" s="6"/>
      <c r="U47268" s="11"/>
      <c r="AO47268" s="11"/>
    </row>
    <row r="47269" spans="2:41" x14ac:dyDescent="0.25">
      <c r="B47269" s="6"/>
      <c r="D47269" s="6"/>
      <c r="E47269" s="6"/>
      <c r="F47269" s="6"/>
      <c r="U47269" s="11"/>
      <c r="AO47269" s="11"/>
    </row>
    <row r="47270" spans="2:41" x14ac:dyDescent="0.25">
      <c r="B47270" s="6"/>
      <c r="D47270" s="6"/>
      <c r="E47270" s="6"/>
      <c r="F47270" s="6"/>
      <c r="U47270" s="11"/>
      <c r="AO47270" s="11"/>
    </row>
    <row r="47271" spans="2:41" x14ac:dyDescent="0.25">
      <c r="B47271" s="6"/>
      <c r="D47271" s="6"/>
      <c r="E47271" s="6"/>
      <c r="F47271" s="6"/>
      <c r="U47271" s="11"/>
      <c r="AO47271" s="11"/>
    </row>
    <row r="47272" spans="2:41" x14ac:dyDescent="0.25">
      <c r="B47272" s="6"/>
      <c r="D47272" s="6"/>
      <c r="E47272" s="6"/>
      <c r="F47272" s="6"/>
      <c r="U47272" s="11"/>
      <c r="AO47272" s="11"/>
    </row>
    <row r="47273" spans="2:41" x14ac:dyDescent="0.25">
      <c r="B47273" s="6"/>
      <c r="D47273" s="6"/>
      <c r="E47273" s="6"/>
      <c r="F47273" s="6"/>
      <c r="U47273" s="11"/>
      <c r="AO47273" s="11"/>
    </row>
    <row r="47274" spans="2:41" x14ac:dyDescent="0.25">
      <c r="B47274" s="6"/>
      <c r="D47274" s="6"/>
      <c r="E47274" s="6"/>
      <c r="F47274" s="6"/>
      <c r="U47274" s="11"/>
      <c r="AO47274" s="11"/>
    </row>
    <row r="47275" spans="2:41" x14ac:dyDescent="0.25">
      <c r="B47275" s="6"/>
      <c r="D47275" s="6"/>
      <c r="E47275" s="6"/>
      <c r="F47275" s="6"/>
      <c r="U47275" s="11"/>
      <c r="AO47275" s="11"/>
    </row>
    <row r="47276" spans="2:41" x14ac:dyDescent="0.25">
      <c r="B47276" s="6"/>
      <c r="D47276" s="6"/>
      <c r="E47276" s="6"/>
      <c r="F47276" s="6"/>
      <c r="U47276" s="11"/>
      <c r="AO47276" s="11"/>
    </row>
    <row r="47277" spans="2:41" x14ac:dyDescent="0.25">
      <c r="B47277" s="6"/>
      <c r="D47277" s="6"/>
      <c r="E47277" s="6"/>
      <c r="F47277" s="6"/>
      <c r="U47277" s="11"/>
      <c r="AO47277" s="11"/>
    </row>
    <row r="47278" spans="2:41" x14ac:dyDescent="0.25">
      <c r="B47278" s="6"/>
      <c r="D47278" s="6"/>
      <c r="E47278" s="6"/>
      <c r="F47278" s="6"/>
      <c r="U47278" s="11"/>
      <c r="AO47278" s="11"/>
    </row>
    <row r="47279" spans="2:41" x14ac:dyDescent="0.25">
      <c r="B47279" s="6"/>
      <c r="D47279" s="6"/>
      <c r="E47279" s="6"/>
      <c r="F47279" s="6"/>
      <c r="U47279" s="11"/>
      <c r="AO47279" s="11"/>
    </row>
    <row r="47280" spans="2:41" x14ac:dyDescent="0.25">
      <c r="B47280" s="6"/>
      <c r="D47280" s="6"/>
      <c r="E47280" s="6"/>
      <c r="F47280" s="6"/>
      <c r="U47280" s="11"/>
      <c r="AO47280" s="11"/>
    </row>
    <row r="47281" spans="2:41" x14ac:dyDescent="0.25">
      <c r="B47281" s="6"/>
      <c r="D47281" s="6"/>
      <c r="E47281" s="6"/>
      <c r="F47281" s="6"/>
      <c r="U47281" s="11"/>
      <c r="AO47281" s="11"/>
    </row>
    <row r="47282" spans="2:41" x14ac:dyDescent="0.25">
      <c r="B47282" s="6"/>
      <c r="D47282" s="6"/>
      <c r="E47282" s="6"/>
      <c r="F47282" s="6"/>
      <c r="U47282" s="11"/>
      <c r="AO47282" s="11"/>
    </row>
    <row r="47283" spans="2:41" x14ac:dyDescent="0.25">
      <c r="B47283" s="6"/>
      <c r="D47283" s="6"/>
      <c r="E47283" s="6"/>
      <c r="F47283" s="6"/>
      <c r="U47283" s="11"/>
      <c r="AO47283" s="11"/>
    </row>
    <row r="47284" spans="2:41" x14ac:dyDescent="0.25">
      <c r="B47284" s="6"/>
      <c r="D47284" s="6"/>
      <c r="E47284" s="6"/>
      <c r="F47284" s="6"/>
      <c r="U47284" s="11"/>
      <c r="AO47284" s="11"/>
    </row>
    <row r="47285" spans="2:41" x14ac:dyDescent="0.25">
      <c r="B47285" s="6"/>
      <c r="D47285" s="6"/>
      <c r="E47285" s="6"/>
      <c r="F47285" s="6"/>
      <c r="U47285" s="11"/>
      <c r="AO47285" s="11"/>
    </row>
    <row r="47286" spans="2:41" x14ac:dyDescent="0.25">
      <c r="B47286" s="6"/>
      <c r="D47286" s="6"/>
      <c r="E47286" s="6"/>
      <c r="F47286" s="6"/>
      <c r="U47286" s="11"/>
      <c r="AO47286" s="11"/>
    </row>
    <row r="47287" spans="2:41" x14ac:dyDescent="0.25">
      <c r="B47287" s="6"/>
      <c r="D47287" s="6"/>
      <c r="E47287" s="6"/>
      <c r="F47287" s="6"/>
      <c r="U47287" s="11"/>
      <c r="AO47287" s="11"/>
    </row>
    <row r="47288" spans="2:41" x14ac:dyDescent="0.25">
      <c r="B47288" s="6"/>
      <c r="D47288" s="6"/>
      <c r="E47288" s="6"/>
      <c r="F47288" s="6"/>
      <c r="U47288" s="11"/>
      <c r="AO47288" s="11"/>
    </row>
    <row r="47289" spans="2:41" x14ac:dyDescent="0.25">
      <c r="B47289" s="6"/>
      <c r="D47289" s="6"/>
      <c r="E47289" s="6"/>
      <c r="F47289" s="6"/>
      <c r="U47289" s="11"/>
      <c r="AO47289" s="11"/>
    </row>
    <row r="47290" spans="2:41" x14ac:dyDescent="0.25">
      <c r="B47290" s="6"/>
      <c r="D47290" s="6"/>
      <c r="E47290" s="6"/>
      <c r="F47290" s="6"/>
      <c r="U47290" s="11"/>
      <c r="AO47290" s="11"/>
    </row>
    <row r="47291" spans="2:41" x14ac:dyDescent="0.25">
      <c r="B47291" s="6"/>
      <c r="D47291" s="6"/>
      <c r="E47291" s="6"/>
      <c r="F47291" s="6"/>
      <c r="U47291" s="11"/>
      <c r="AO47291" s="11"/>
    </row>
    <row r="47292" spans="2:41" x14ac:dyDescent="0.25">
      <c r="B47292" s="6"/>
      <c r="D47292" s="6"/>
      <c r="E47292" s="6"/>
      <c r="F47292" s="6"/>
      <c r="U47292" s="11"/>
      <c r="AO47292" s="11"/>
    </row>
    <row r="47293" spans="2:41" x14ac:dyDescent="0.25">
      <c r="B47293" s="6"/>
      <c r="D47293" s="6"/>
      <c r="E47293" s="6"/>
      <c r="F47293" s="6"/>
      <c r="U47293" s="11"/>
      <c r="AO47293" s="11"/>
    </row>
    <row r="47294" spans="2:41" x14ac:dyDescent="0.25">
      <c r="B47294" s="6"/>
      <c r="D47294" s="6"/>
      <c r="E47294" s="6"/>
      <c r="F47294" s="6"/>
      <c r="U47294" s="11"/>
      <c r="AO47294" s="11"/>
    </row>
    <row r="47295" spans="2:41" x14ac:dyDescent="0.25">
      <c r="B47295" s="6"/>
      <c r="D47295" s="6"/>
      <c r="E47295" s="6"/>
      <c r="F47295" s="6"/>
      <c r="U47295" s="11"/>
      <c r="AO47295" s="11"/>
    </row>
    <row r="47296" spans="2:41" x14ac:dyDescent="0.25">
      <c r="B47296" s="6"/>
      <c r="D47296" s="6"/>
      <c r="E47296" s="6"/>
      <c r="F47296" s="6"/>
      <c r="U47296" s="11"/>
      <c r="AO47296" s="11"/>
    </row>
    <row r="47297" spans="2:41" x14ac:dyDescent="0.25">
      <c r="B47297" s="6"/>
      <c r="D47297" s="6"/>
      <c r="E47297" s="6"/>
      <c r="F47297" s="6"/>
      <c r="U47297" s="11"/>
      <c r="AO47297" s="11"/>
    </row>
    <row r="47298" spans="2:41" x14ac:dyDescent="0.25">
      <c r="B47298" s="6"/>
      <c r="D47298" s="6"/>
      <c r="E47298" s="6"/>
      <c r="F47298" s="6"/>
      <c r="U47298" s="11"/>
      <c r="AO47298" s="11"/>
    </row>
    <row r="47299" spans="2:41" x14ac:dyDescent="0.25">
      <c r="B47299" s="6"/>
      <c r="D47299" s="6"/>
      <c r="E47299" s="6"/>
      <c r="F47299" s="6"/>
      <c r="U47299" s="11"/>
      <c r="AO47299" s="11"/>
    </row>
    <row r="47300" spans="2:41" x14ac:dyDescent="0.25">
      <c r="B47300" s="6"/>
      <c r="D47300" s="6"/>
      <c r="E47300" s="6"/>
      <c r="F47300" s="6"/>
      <c r="U47300" s="11"/>
      <c r="AO47300" s="11"/>
    </row>
    <row r="47301" spans="2:41" x14ac:dyDescent="0.25">
      <c r="B47301" s="6"/>
      <c r="D47301" s="6"/>
      <c r="E47301" s="6"/>
      <c r="F47301" s="6"/>
      <c r="U47301" s="11"/>
      <c r="AO47301" s="11"/>
    </row>
    <row r="47302" spans="2:41" x14ac:dyDescent="0.25">
      <c r="B47302" s="6"/>
      <c r="D47302" s="6"/>
      <c r="E47302" s="6"/>
      <c r="F47302" s="6"/>
      <c r="U47302" s="11"/>
      <c r="AO47302" s="11"/>
    </row>
    <row r="47303" spans="2:41" x14ac:dyDescent="0.25">
      <c r="B47303" s="6"/>
      <c r="D47303" s="6"/>
      <c r="E47303" s="6"/>
      <c r="F47303" s="6"/>
      <c r="U47303" s="11"/>
      <c r="AO47303" s="11"/>
    </row>
    <row r="47304" spans="2:41" x14ac:dyDescent="0.25">
      <c r="B47304" s="6"/>
      <c r="D47304" s="6"/>
      <c r="E47304" s="6"/>
      <c r="F47304" s="6"/>
      <c r="U47304" s="11"/>
      <c r="AO47304" s="11"/>
    </row>
    <row r="47305" spans="2:41" x14ac:dyDescent="0.25">
      <c r="B47305" s="6"/>
      <c r="D47305" s="6"/>
      <c r="E47305" s="6"/>
      <c r="F47305" s="6"/>
      <c r="U47305" s="11"/>
      <c r="AO47305" s="11"/>
    </row>
    <row r="47306" spans="2:41" x14ac:dyDescent="0.25">
      <c r="B47306" s="6"/>
      <c r="D47306" s="6"/>
      <c r="E47306" s="6"/>
      <c r="F47306" s="6"/>
      <c r="U47306" s="11"/>
      <c r="AO47306" s="11"/>
    </row>
    <row r="47307" spans="2:41" x14ac:dyDescent="0.25">
      <c r="B47307" s="6"/>
      <c r="D47307" s="6"/>
      <c r="E47307" s="6"/>
      <c r="F47307" s="6"/>
      <c r="U47307" s="11"/>
      <c r="AO47307" s="11"/>
    </row>
    <row r="47308" spans="2:41" x14ac:dyDescent="0.25">
      <c r="B47308" s="6"/>
      <c r="D47308" s="6"/>
      <c r="E47308" s="6"/>
      <c r="F47308" s="6"/>
      <c r="U47308" s="11"/>
      <c r="AO47308" s="11"/>
    </row>
    <row r="47309" spans="2:41" x14ac:dyDescent="0.25">
      <c r="B47309" s="6"/>
      <c r="D47309" s="6"/>
      <c r="E47309" s="6"/>
      <c r="F47309" s="6"/>
      <c r="U47309" s="11"/>
      <c r="AO47309" s="11"/>
    </row>
    <row r="47310" spans="2:41" x14ac:dyDescent="0.25">
      <c r="B47310" s="6"/>
      <c r="D47310" s="6"/>
      <c r="E47310" s="6"/>
      <c r="F47310" s="6"/>
      <c r="U47310" s="11"/>
      <c r="AO47310" s="11"/>
    </row>
    <row r="47311" spans="2:41" x14ac:dyDescent="0.25">
      <c r="B47311" s="6"/>
      <c r="D47311" s="6"/>
      <c r="E47311" s="6"/>
      <c r="F47311" s="6"/>
      <c r="U47311" s="11"/>
      <c r="AO47311" s="11"/>
    </row>
    <row r="47312" spans="2:41" x14ac:dyDescent="0.25">
      <c r="B47312" s="6"/>
      <c r="D47312" s="6"/>
      <c r="E47312" s="6"/>
      <c r="F47312" s="6"/>
      <c r="U47312" s="11"/>
      <c r="AO47312" s="11"/>
    </row>
    <row r="47313" spans="2:41" x14ac:dyDescent="0.25">
      <c r="B47313" s="6"/>
      <c r="D47313" s="6"/>
      <c r="E47313" s="6"/>
      <c r="F47313" s="6"/>
      <c r="U47313" s="11"/>
      <c r="AO47313" s="11"/>
    </row>
    <row r="47314" spans="2:41" x14ac:dyDescent="0.25">
      <c r="B47314" s="6"/>
      <c r="D47314" s="6"/>
      <c r="E47314" s="6"/>
      <c r="F47314" s="6"/>
      <c r="U47314" s="11"/>
      <c r="AO47314" s="11"/>
    </row>
    <row r="47315" spans="2:41" x14ac:dyDescent="0.25">
      <c r="B47315" s="6"/>
      <c r="D47315" s="6"/>
      <c r="E47315" s="6"/>
      <c r="F47315" s="6"/>
      <c r="U47315" s="11"/>
      <c r="AO47315" s="11"/>
    </row>
    <row r="47316" spans="2:41" x14ac:dyDescent="0.25">
      <c r="B47316" s="6"/>
      <c r="D47316" s="6"/>
      <c r="E47316" s="6"/>
      <c r="F47316" s="6"/>
      <c r="U47316" s="11"/>
      <c r="AO47316" s="11"/>
    </row>
    <row r="47317" spans="2:41" x14ac:dyDescent="0.25">
      <c r="B47317" s="6"/>
      <c r="D47317" s="6"/>
      <c r="E47317" s="6"/>
      <c r="F47317" s="6"/>
      <c r="U47317" s="11"/>
      <c r="AO47317" s="11"/>
    </row>
    <row r="47318" spans="2:41" x14ac:dyDescent="0.25">
      <c r="B47318" s="6"/>
      <c r="D47318" s="6"/>
      <c r="E47318" s="6"/>
      <c r="F47318" s="6"/>
      <c r="U47318" s="11"/>
      <c r="AO47318" s="11"/>
    </row>
    <row r="47319" spans="2:41" x14ac:dyDescent="0.25">
      <c r="B47319" s="6"/>
      <c r="D47319" s="6"/>
      <c r="E47319" s="6"/>
      <c r="F47319" s="6"/>
      <c r="U47319" s="11"/>
      <c r="AO47319" s="11"/>
    </row>
    <row r="47320" spans="2:41" x14ac:dyDescent="0.25">
      <c r="B47320" s="6"/>
      <c r="D47320" s="6"/>
      <c r="E47320" s="6"/>
      <c r="F47320" s="6"/>
      <c r="U47320" s="11"/>
      <c r="AO47320" s="11"/>
    </row>
    <row r="47321" spans="2:41" x14ac:dyDescent="0.25">
      <c r="B47321" s="6"/>
      <c r="D47321" s="6"/>
      <c r="E47321" s="6"/>
      <c r="F47321" s="6"/>
      <c r="U47321" s="11"/>
      <c r="AO47321" s="11"/>
    </row>
    <row r="47322" spans="2:41" x14ac:dyDescent="0.25">
      <c r="B47322" s="6"/>
      <c r="D47322" s="6"/>
      <c r="E47322" s="6"/>
      <c r="F47322" s="6"/>
      <c r="U47322" s="11"/>
      <c r="AO47322" s="11"/>
    </row>
    <row r="47323" spans="2:41" x14ac:dyDescent="0.25">
      <c r="B47323" s="6"/>
      <c r="D47323" s="6"/>
      <c r="E47323" s="6"/>
      <c r="F47323" s="6"/>
      <c r="U47323" s="11"/>
      <c r="AO47323" s="11"/>
    </row>
    <row r="47324" spans="2:41" x14ac:dyDescent="0.25">
      <c r="B47324" s="6"/>
      <c r="D47324" s="6"/>
      <c r="E47324" s="6"/>
      <c r="F47324" s="6"/>
      <c r="U47324" s="11"/>
      <c r="AO47324" s="11"/>
    </row>
    <row r="47325" spans="2:41" x14ac:dyDescent="0.25">
      <c r="B47325" s="6"/>
      <c r="D47325" s="6"/>
      <c r="E47325" s="6"/>
      <c r="F47325" s="6"/>
      <c r="U47325" s="11"/>
      <c r="AO47325" s="11"/>
    </row>
    <row r="47326" spans="2:41" x14ac:dyDescent="0.25">
      <c r="B47326" s="6"/>
      <c r="D47326" s="6"/>
      <c r="E47326" s="6"/>
      <c r="F47326" s="6"/>
      <c r="U47326" s="11"/>
      <c r="AO47326" s="11"/>
    </row>
    <row r="47327" spans="2:41" x14ac:dyDescent="0.25">
      <c r="B47327" s="6"/>
      <c r="D47327" s="6"/>
      <c r="E47327" s="6"/>
      <c r="F47327" s="6"/>
      <c r="U47327" s="11"/>
      <c r="AO47327" s="11"/>
    </row>
    <row r="47328" spans="2:41" x14ac:dyDescent="0.25">
      <c r="B47328" s="6"/>
      <c r="D47328" s="6"/>
      <c r="E47328" s="6"/>
      <c r="F47328" s="6"/>
      <c r="U47328" s="11"/>
      <c r="AO47328" s="11"/>
    </row>
    <row r="47329" spans="2:41" x14ac:dyDescent="0.25">
      <c r="B47329" s="6"/>
      <c r="D47329" s="6"/>
      <c r="E47329" s="6"/>
      <c r="F47329" s="6"/>
      <c r="U47329" s="11"/>
      <c r="AO47329" s="11"/>
    </row>
    <row r="47330" spans="2:41" x14ac:dyDescent="0.25">
      <c r="B47330" s="6"/>
      <c r="D47330" s="6"/>
      <c r="E47330" s="6"/>
      <c r="F47330" s="6"/>
      <c r="U47330" s="11"/>
      <c r="AO47330" s="11"/>
    </row>
    <row r="47331" spans="2:41" x14ac:dyDescent="0.25">
      <c r="B47331" s="6"/>
      <c r="D47331" s="6"/>
      <c r="E47331" s="6"/>
      <c r="F47331" s="6"/>
      <c r="U47331" s="11"/>
      <c r="AO47331" s="11"/>
    </row>
    <row r="47332" spans="2:41" x14ac:dyDescent="0.25">
      <c r="B47332" s="6"/>
      <c r="D47332" s="6"/>
      <c r="E47332" s="6"/>
      <c r="F47332" s="6"/>
      <c r="U47332" s="11"/>
      <c r="AO47332" s="11"/>
    </row>
    <row r="47333" spans="2:41" x14ac:dyDescent="0.25">
      <c r="B47333" s="6"/>
      <c r="D47333" s="6"/>
      <c r="E47333" s="6"/>
      <c r="F47333" s="6"/>
      <c r="U47333" s="11"/>
      <c r="AO47333" s="11"/>
    </row>
    <row r="47334" spans="2:41" x14ac:dyDescent="0.25">
      <c r="B47334" s="6"/>
      <c r="D47334" s="6"/>
      <c r="E47334" s="6"/>
      <c r="F47334" s="6"/>
      <c r="U47334" s="11"/>
      <c r="AO47334" s="11"/>
    </row>
    <row r="47335" spans="2:41" x14ac:dyDescent="0.25">
      <c r="B47335" s="6"/>
      <c r="D47335" s="6"/>
      <c r="E47335" s="6"/>
      <c r="F47335" s="6"/>
      <c r="U47335" s="11"/>
      <c r="AO47335" s="11"/>
    </row>
    <row r="47336" spans="2:41" x14ac:dyDescent="0.25">
      <c r="B47336" s="6"/>
      <c r="D47336" s="6"/>
      <c r="E47336" s="6"/>
      <c r="F47336" s="6"/>
      <c r="U47336" s="11"/>
      <c r="AO47336" s="11"/>
    </row>
    <row r="47337" spans="2:41" x14ac:dyDescent="0.25">
      <c r="B47337" s="6"/>
      <c r="D47337" s="6"/>
      <c r="E47337" s="6"/>
      <c r="F47337" s="6"/>
      <c r="U47337" s="11"/>
      <c r="AO47337" s="11"/>
    </row>
    <row r="47338" spans="2:41" x14ac:dyDescent="0.25">
      <c r="B47338" s="6"/>
      <c r="D47338" s="6"/>
      <c r="E47338" s="6"/>
      <c r="F47338" s="6"/>
      <c r="U47338" s="11"/>
      <c r="AO47338" s="11"/>
    </row>
    <row r="47339" spans="2:41" x14ac:dyDescent="0.25">
      <c r="B47339" s="6"/>
      <c r="D47339" s="6"/>
      <c r="E47339" s="6"/>
      <c r="F47339" s="6"/>
      <c r="U47339" s="11"/>
      <c r="AO47339" s="11"/>
    </row>
    <row r="47340" spans="2:41" x14ac:dyDescent="0.25">
      <c r="B47340" s="6"/>
      <c r="D47340" s="6"/>
      <c r="E47340" s="6"/>
      <c r="F47340" s="6"/>
      <c r="U47340" s="11"/>
      <c r="AO47340" s="11"/>
    </row>
    <row r="47341" spans="2:41" x14ac:dyDescent="0.25">
      <c r="B47341" s="6"/>
      <c r="D47341" s="6"/>
      <c r="E47341" s="6"/>
      <c r="F47341" s="6"/>
      <c r="U47341" s="11"/>
      <c r="AO47341" s="11"/>
    </row>
    <row r="47342" spans="2:41" x14ac:dyDescent="0.25">
      <c r="B47342" s="6"/>
      <c r="D47342" s="6"/>
      <c r="E47342" s="6"/>
      <c r="F47342" s="6"/>
      <c r="U47342" s="11"/>
      <c r="AO47342" s="11"/>
    </row>
    <row r="47343" spans="2:41" x14ac:dyDescent="0.25">
      <c r="B47343" s="6"/>
      <c r="D47343" s="6"/>
      <c r="E47343" s="6"/>
      <c r="F47343" s="6"/>
      <c r="U47343" s="11"/>
      <c r="AO47343" s="11"/>
    </row>
    <row r="47344" spans="2:41" x14ac:dyDescent="0.25">
      <c r="B47344" s="6"/>
      <c r="D47344" s="6"/>
      <c r="E47344" s="6"/>
      <c r="F47344" s="6"/>
      <c r="U47344" s="11"/>
      <c r="AO47344" s="11"/>
    </row>
    <row r="47345" spans="2:41" x14ac:dyDescent="0.25">
      <c r="B47345" s="6"/>
      <c r="D47345" s="6"/>
      <c r="E47345" s="6"/>
      <c r="F47345" s="6"/>
      <c r="U47345" s="11"/>
      <c r="AO47345" s="11"/>
    </row>
    <row r="47346" spans="2:41" x14ac:dyDescent="0.25">
      <c r="B47346" s="6"/>
      <c r="D47346" s="6"/>
      <c r="E47346" s="6"/>
      <c r="F47346" s="6"/>
      <c r="U47346" s="11"/>
      <c r="AO47346" s="11"/>
    </row>
    <row r="47347" spans="2:41" x14ac:dyDescent="0.25">
      <c r="B47347" s="6"/>
      <c r="D47347" s="6"/>
      <c r="E47347" s="6"/>
      <c r="F47347" s="6"/>
      <c r="U47347" s="11"/>
      <c r="AO47347" s="11"/>
    </row>
    <row r="47348" spans="2:41" x14ac:dyDescent="0.25">
      <c r="B47348" s="6"/>
      <c r="D47348" s="6"/>
      <c r="E47348" s="6"/>
      <c r="F47348" s="6"/>
      <c r="U47348" s="11"/>
      <c r="AO47348" s="11"/>
    </row>
    <row r="47349" spans="2:41" x14ac:dyDescent="0.25">
      <c r="B47349" s="6"/>
      <c r="D47349" s="6"/>
      <c r="E47349" s="6"/>
      <c r="F47349" s="6"/>
      <c r="U47349" s="11"/>
      <c r="AO47349" s="11"/>
    </row>
    <row r="47350" spans="2:41" x14ac:dyDescent="0.25">
      <c r="B47350" s="6"/>
      <c r="D47350" s="6"/>
      <c r="E47350" s="6"/>
      <c r="F47350" s="6"/>
      <c r="U47350" s="11"/>
      <c r="AO47350" s="11"/>
    </row>
    <row r="47351" spans="2:41" x14ac:dyDescent="0.25">
      <c r="B47351" s="6"/>
      <c r="D47351" s="6"/>
      <c r="E47351" s="6"/>
      <c r="F47351" s="6"/>
      <c r="U47351" s="11"/>
      <c r="AO47351" s="11"/>
    </row>
    <row r="47352" spans="2:41" x14ac:dyDescent="0.25">
      <c r="B47352" s="6"/>
      <c r="D47352" s="6"/>
      <c r="E47352" s="6"/>
      <c r="F47352" s="6"/>
      <c r="U47352" s="11"/>
      <c r="AO47352" s="11"/>
    </row>
    <row r="47353" spans="2:41" x14ac:dyDescent="0.25">
      <c r="B47353" s="6"/>
      <c r="D47353" s="6"/>
      <c r="E47353" s="6"/>
      <c r="F47353" s="6"/>
      <c r="U47353" s="11"/>
      <c r="AO47353" s="11"/>
    </row>
    <row r="47354" spans="2:41" x14ac:dyDescent="0.25">
      <c r="B47354" s="6"/>
      <c r="D47354" s="6"/>
      <c r="E47354" s="6"/>
      <c r="F47354" s="6"/>
      <c r="U47354" s="11"/>
      <c r="AO47354" s="11"/>
    </row>
    <row r="47355" spans="2:41" x14ac:dyDescent="0.25">
      <c r="B47355" s="6"/>
      <c r="D47355" s="6"/>
      <c r="E47355" s="6"/>
      <c r="F47355" s="6"/>
      <c r="U47355" s="11"/>
      <c r="AO47355" s="11"/>
    </row>
    <row r="47356" spans="2:41" x14ac:dyDescent="0.25">
      <c r="B47356" s="6"/>
      <c r="D47356" s="6"/>
      <c r="E47356" s="6"/>
      <c r="F47356" s="6"/>
      <c r="U47356" s="11"/>
      <c r="AO47356" s="11"/>
    </row>
    <row r="47357" spans="2:41" x14ac:dyDescent="0.25">
      <c r="B47357" s="6"/>
      <c r="D47357" s="6"/>
      <c r="E47357" s="6"/>
      <c r="F47357" s="6"/>
      <c r="U47357" s="11"/>
      <c r="AO47357" s="11"/>
    </row>
    <row r="47358" spans="2:41" x14ac:dyDescent="0.25">
      <c r="B47358" s="6"/>
      <c r="D47358" s="6"/>
      <c r="E47358" s="6"/>
      <c r="F47358" s="6"/>
      <c r="U47358" s="11"/>
      <c r="AO47358" s="11"/>
    </row>
    <row r="47359" spans="2:41" x14ac:dyDescent="0.25">
      <c r="B47359" s="6"/>
      <c r="D47359" s="6"/>
      <c r="E47359" s="6"/>
      <c r="F47359" s="6"/>
      <c r="U47359" s="11"/>
      <c r="AO47359" s="11"/>
    </row>
    <row r="47360" spans="2:41" x14ac:dyDescent="0.25">
      <c r="B47360" s="6"/>
      <c r="D47360" s="6"/>
      <c r="E47360" s="6"/>
      <c r="F47360" s="6"/>
      <c r="U47360" s="11"/>
      <c r="AO47360" s="11"/>
    </row>
    <row r="47361" spans="2:41" x14ac:dyDescent="0.25">
      <c r="B47361" s="6"/>
      <c r="D47361" s="6"/>
      <c r="E47361" s="6"/>
      <c r="F47361" s="6"/>
      <c r="U47361" s="11"/>
      <c r="AO47361" s="11"/>
    </row>
    <row r="47362" spans="2:41" x14ac:dyDescent="0.25">
      <c r="B47362" s="6"/>
      <c r="D47362" s="6"/>
      <c r="E47362" s="6"/>
      <c r="F47362" s="6"/>
      <c r="U47362" s="11"/>
      <c r="AO47362" s="11"/>
    </row>
    <row r="47363" spans="2:41" x14ac:dyDescent="0.25">
      <c r="B47363" s="6"/>
      <c r="D47363" s="6"/>
      <c r="E47363" s="6"/>
      <c r="F47363" s="6"/>
      <c r="U47363" s="11"/>
      <c r="AO47363" s="11"/>
    </row>
    <row r="47364" spans="2:41" x14ac:dyDescent="0.25">
      <c r="B47364" s="6"/>
      <c r="D47364" s="6"/>
      <c r="E47364" s="6"/>
      <c r="F47364" s="6"/>
      <c r="U47364" s="11"/>
      <c r="AO47364" s="11"/>
    </row>
    <row r="47365" spans="2:41" x14ac:dyDescent="0.25">
      <c r="B47365" s="6"/>
      <c r="D47365" s="6"/>
      <c r="E47365" s="6"/>
      <c r="F47365" s="6"/>
      <c r="U47365" s="11"/>
      <c r="AO47365" s="11"/>
    </row>
    <row r="47366" spans="2:41" x14ac:dyDescent="0.25">
      <c r="B47366" s="6"/>
      <c r="D47366" s="6"/>
      <c r="E47366" s="6"/>
      <c r="F47366" s="6"/>
      <c r="U47366" s="11"/>
      <c r="AO47366" s="11"/>
    </row>
    <row r="47367" spans="2:41" x14ac:dyDescent="0.25">
      <c r="B47367" s="6"/>
      <c r="D47367" s="6"/>
      <c r="E47367" s="6"/>
      <c r="F47367" s="6"/>
      <c r="U47367" s="11"/>
      <c r="AO47367" s="11"/>
    </row>
    <row r="47368" spans="2:41" x14ac:dyDescent="0.25">
      <c r="B47368" s="6"/>
      <c r="D47368" s="6"/>
      <c r="E47368" s="6"/>
      <c r="F47368" s="6"/>
      <c r="U47368" s="11"/>
      <c r="AO47368" s="11"/>
    </row>
    <row r="47369" spans="2:41" x14ac:dyDescent="0.25">
      <c r="B47369" s="6"/>
      <c r="D47369" s="6"/>
      <c r="E47369" s="6"/>
      <c r="F47369" s="6"/>
      <c r="U47369" s="11"/>
      <c r="AO47369" s="11"/>
    </row>
    <row r="47370" spans="2:41" x14ac:dyDescent="0.25">
      <c r="B47370" s="6"/>
      <c r="D47370" s="6"/>
      <c r="E47370" s="6"/>
      <c r="F47370" s="6"/>
      <c r="U47370" s="11"/>
      <c r="AO47370" s="11"/>
    </row>
    <row r="47371" spans="2:41" x14ac:dyDescent="0.25">
      <c r="B47371" s="6"/>
      <c r="D47371" s="6"/>
      <c r="E47371" s="6"/>
      <c r="F47371" s="6"/>
      <c r="U47371" s="11"/>
      <c r="AO47371" s="11"/>
    </row>
    <row r="47372" spans="2:41" x14ac:dyDescent="0.25">
      <c r="B47372" s="6"/>
      <c r="D47372" s="6"/>
      <c r="E47372" s="6"/>
      <c r="F47372" s="6"/>
      <c r="U47372" s="11"/>
      <c r="AO47372" s="11"/>
    </row>
    <row r="47373" spans="2:41" x14ac:dyDescent="0.25">
      <c r="B47373" s="6"/>
      <c r="D47373" s="6"/>
      <c r="E47373" s="6"/>
      <c r="F47373" s="6"/>
      <c r="U47373" s="11"/>
      <c r="AO47373" s="11"/>
    </row>
    <row r="47374" spans="2:41" x14ac:dyDescent="0.25">
      <c r="B47374" s="6"/>
      <c r="D47374" s="6"/>
      <c r="E47374" s="6"/>
      <c r="F47374" s="6"/>
      <c r="U47374" s="11"/>
      <c r="AO47374" s="11"/>
    </row>
    <row r="47375" spans="2:41" x14ac:dyDescent="0.25">
      <c r="B47375" s="6"/>
      <c r="D47375" s="6"/>
      <c r="E47375" s="6"/>
      <c r="F47375" s="6"/>
      <c r="U47375" s="11"/>
      <c r="AO47375" s="11"/>
    </row>
    <row r="47376" spans="2:41" x14ac:dyDescent="0.25">
      <c r="B47376" s="6"/>
      <c r="D47376" s="6"/>
      <c r="E47376" s="6"/>
      <c r="F47376" s="6"/>
      <c r="U47376" s="11"/>
      <c r="AO47376" s="11"/>
    </row>
    <row r="47377" spans="2:41" x14ac:dyDescent="0.25">
      <c r="B47377" s="6"/>
      <c r="D47377" s="6"/>
      <c r="E47377" s="6"/>
      <c r="F47377" s="6"/>
      <c r="U47377" s="11"/>
      <c r="AO47377" s="11"/>
    </row>
    <row r="47378" spans="2:41" x14ac:dyDescent="0.25">
      <c r="B47378" s="6"/>
      <c r="D47378" s="6"/>
      <c r="E47378" s="6"/>
      <c r="F47378" s="6"/>
      <c r="U47378" s="11"/>
      <c r="AO47378" s="11"/>
    </row>
    <row r="47379" spans="2:41" x14ac:dyDescent="0.25">
      <c r="B47379" s="6"/>
      <c r="D47379" s="6"/>
      <c r="E47379" s="6"/>
      <c r="F47379" s="6"/>
      <c r="U47379" s="11"/>
      <c r="AO47379" s="11"/>
    </row>
    <row r="47380" spans="2:41" x14ac:dyDescent="0.25">
      <c r="B47380" s="6"/>
      <c r="D47380" s="6"/>
      <c r="E47380" s="6"/>
      <c r="F47380" s="6"/>
      <c r="U47380" s="11"/>
      <c r="AO47380" s="11"/>
    </row>
    <row r="47381" spans="2:41" x14ac:dyDescent="0.25">
      <c r="B47381" s="6"/>
      <c r="D47381" s="6"/>
      <c r="E47381" s="6"/>
      <c r="F47381" s="6"/>
      <c r="U47381" s="11"/>
      <c r="AO47381" s="11"/>
    </row>
    <row r="47382" spans="2:41" x14ac:dyDescent="0.25">
      <c r="B47382" s="6"/>
      <c r="D47382" s="6"/>
      <c r="E47382" s="6"/>
      <c r="F47382" s="6"/>
      <c r="U47382" s="11"/>
      <c r="AO47382" s="11"/>
    </row>
    <row r="47383" spans="2:41" x14ac:dyDescent="0.25">
      <c r="B47383" s="6"/>
      <c r="D47383" s="6"/>
      <c r="E47383" s="6"/>
      <c r="F47383" s="6"/>
      <c r="U47383" s="11"/>
      <c r="AO47383" s="11"/>
    </row>
    <row r="47384" spans="2:41" x14ac:dyDescent="0.25">
      <c r="B47384" s="6"/>
      <c r="D47384" s="6"/>
      <c r="E47384" s="6"/>
      <c r="F47384" s="6"/>
      <c r="U47384" s="11"/>
      <c r="AO47384" s="11"/>
    </row>
    <row r="47385" spans="2:41" x14ac:dyDescent="0.25">
      <c r="B47385" s="6"/>
      <c r="D47385" s="6"/>
      <c r="E47385" s="6"/>
      <c r="F47385" s="6"/>
      <c r="U47385" s="11"/>
      <c r="AO47385" s="11"/>
    </row>
    <row r="47386" spans="2:41" x14ac:dyDescent="0.25">
      <c r="B47386" s="6"/>
      <c r="D47386" s="6"/>
      <c r="E47386" s="6"/>
      <c r="F47386" s="6"/>
      <c r="U47386" s="11"/>
      <c r="AO47386" s="11"/>
    </row>
    <row r="47387" spans="2:41" x14ac:dyDescent="0.25">
      <c r="B47387" s="6"/>
      <c r="D47387" s="6"/>
      <c r="E47387" s="6"/>
      <c r="F47387" s="6"/>
      <c r="U47387" s="11"/>
      <c r="AO47387" s="11"/>
    </row>
    <row r="47388" spans="2:41" x14ac:dyDescent="0.25">
      <c r="B47388" s="6"/>
      <c r="D47388" s="6"/>
      <c r="E47388" s="6"/>
      <c r="F47388" s="6"/>
      <c r="U47388" s="11"/>
      <c r="AO47388" s="11"/>
    </row>
    <row r="47389" spans="2:41" x14ac:dyDescent="0.25">
      <c r="B47389" s="6"/>
      <c r="D47389" s="6"/>
      <c r="E47389" s="6"/>
      <c r="F47389" s="6"/>
      <c r="U47389" s="11"/>
      <c r="AO47389" s="11"/>
    </row>
    <row r="47390" spans="2:41" x14ac:dyDescent="0.25">
      <c r="B47390" s="6"/>
      <c r="D47390" s="6"/>
      <c r="E47390" s="6"/>
      <c r="F47390" s="6"/>
      <c r="U47390" s="11"/>
      <c r="AO47390" s="11"/>
    </row>
    <row r="47391" spans="2:41" x14ac:dyDescent="0.25">
      <c r="B47391" s="6"/>
      <c r="D47391" s="6"/>
      <c r="E47391" s="6"/>
      <c r="F47391" s="6"/>
      <c r="U47391" s="11"/>
      <c r="AO47391" s="11"/>
    </row>
    <row r="47392" spans="2:41" x14ac:dyDescent="0.25">
      <c r="B47392" s="6"/>
      <c r="D47392" s="6"/>
      <c r="E47392" s="6"/>
      <c r="F47392" s="6"/>
      <c r="U47392" s="11"/>
      <c r="AO47392" s="11"/>
    </row>
    <row r="47393" spans="2:41" x14ac:dyDescent="0.25">
      <c r="B47393" s="6"/>
      <c r="D47393" s="6"/>
      <c r="E47393" s="6"/>
      <c r="F47393" s="6"/>
      <c r="U47393" s="11"/>
      <c r="AO47393" s="11"/>
    </row>
    <row r="47394" spans="2:41" x14ac:dyDescent="0.25">
      <c r="B47394" s="6"/>
      <c r="D47394" s="6"/>
      <c r="E47394" s="6"/>
      <c r="F47394" s="6"/>
      <c r="U47394" s="11"/>
      <c r="AO47394" s="11"/>
    </row>
    <row r="47395" spans="2:41" x14ac:dyDescent="0.25">
      <c r="B47395" s="6"/>
      <c r="D47395" s="6"/>
      <c r="E47395" s="6"/>
      <c r="F47395" s="6"/>
      <c r="U47395" s="11"/>
      <c r="AO47395" s="11"/>
    </row>
    <row r="47396" spans="2:41" x14ac:dyDescent="0.25">
      <c r="B47396" s="6"/>
      <c r="D47396" s="6"/>
      <c r="E47396" s="6"/>
      <c r="F47396" s="6"/>
      <c r="U47396" s="11"/>
      <c r="AO47396" s="11"/>
    </row>
    <row r="47397" spans="2:41" x14ac:dyDescent="0.25">
      <c r="B47397" s="6"/>
      <c r="D47397" s="6"/>
      <c r="E47397" s="6"/>
      <c r="F47397" s="6"/>
      <c r="U47397" s="11"/>
      <c r="AO47397" s="11"/>
    </row>
    <row r="47398" spans="2:41" x14ac:dyDescent="0.25">
      <c r="B47398" s="6"/>
      <c r="D47398" s="6"/>
      <c r="E47398" s="6"/>
      <c r="F47398" s="6"/>
      <c r="U47398" s="11"/>
      <c r="AO47398" s="11"/>
    </row>
    <row r="47399" spans="2:41" x14ac:dyDescent="0.25">
      <c r="B47399" s="6"/>
      <c r="D47399" s="6"/>
      <c r="E47399" s="6"/>
      <c r="F47399" s="6"/>
      <c r="U47399" s="11"/>
      <c r="AO47399" s="11"/>
    </row>
    <row r="47400" spans="2:41" x14ac:dyDescent="0.25">
      <c r="B47400" s="6"/>
      <c r="D47400" s="6"/>
      <c r="E47400" s="6"/>
      <c r="F47400" s="6"/>
      <c r="U47400" s="11"/>
      <c r="AO47400" s="11"/>
    </row>
    <row r="47401" spans="2:41" x14ac:dyDescent="0.25">
      <c r="B47401" s="6"/>
      <c r="D47401" s="6"/>
      <c r="E47401" s="6"/>
      <c r="F47401" s="6"/>
      <c r="U47401" s="11"/>
      <c r="AO47401" s="11"/>
    </row>
    <row r="47402" spans="2:41" x14ac:dyDescent="0.25">
      <c r="B47402" s="6"/>
      <c r="D47402" s="6"/>
      <c r="E47402" s="6"/>
      <c r="F47402" s="6"/>
      <c r="U47402" s="11"/>
      <c r="AO47402" s="11"/>
    </row>
    <row r="47403" spans="2:41" x14ac:dyDescent="0.25">
      <c r="B47403" s="6"/>
      <c r="D47403" s="6"/>
      <c r="E47403" s="6"/>
      <c r="F47403" s="6"/>
      <c r="U47403" s="11"/>
      <c r="AO47403" s="11"/>
    </row>
    <row r="47404" spans="2:41" x14ac:dyDescent="0.25">
      <c r="B47404" s="6"/>
      <c r="D47404" s="6"/>
      <c r="E47404" s="6"/>
      <c r="F47404" s="6"/>
      <c r="U47404" s="11"/>
      <c r="AO47404" s="11"/>
    </row>
    <row r="47405" spans="2:41" x14ac:dyDescent="0.25">
      <c r="B47405" s="6"/>
      <c r="D47405" s="6"/>
      <c r="E47405" s="6"/>
      <c r="F47405" s="6"/>
      <c r="U47405" s="11"/>
      <c r="AO47405" s="11"/>
    </row>
    <row r="47406" spans="2:41" x14ac:dyDescent="0.25">
      <c r="B47406" s="6"/>
      <c r="D47406" s="6"/>
      <c r="E47406" s="6"/>
      <c r="F47406" s="6"/>
      <c r="U47406" s="11"/>
      <c r="AO47406" s="11"/>
    </row>
    <row r="47407" spans="2:41" x14ac:dyDescent="0.25">
      <c r="B47407" s="6"/>
      <c r="D47407" s="6"/>
      <c r="E47407" s="6"/>
      <c r="F47407" s="6"/>
      <c r="U47407" s="11"/>
      <c r="AO47407" s="11"/>
    </row>
    <row r="47408" spans="2:41" x14ac:dyDescent="0.25">
      <c r="B47408" s="6"/>
      <c r="D47408" s="6"/>
      <c r="E47408" s="6"/>
      <c r="F47408" s="6"/>
      <c r="U47408" s="11"/>
      <c r="AO47408" s="11"/>
    </row>
    <row r="47409" spans="2:41" x14ac:dyDescent="0.25">
      <c r="B47409" s="6"/>
      <c r="D47409" s="6"/>
      <c r="E47409" s="6"/>
      <c r="F47409" s="6"/>
      <c r="U47409" s="11"/>
      <c r="AO47409" s="11"/>
    </row>
    <row r="47410" spans="2:41" x14ac:dyDescent="0.25">
      <c r="B47410" s="6"/>
      <c r="D47410" s="6"/>
      <c r="E47410" s="6"/>
      <c r="F47410" s="6"/>
      <c r="U47410" s="11"/>
      <c r="AO47410" s="11"/>
    </row>
    <row r="47411" spans="2:41" x14ac:dyDescent="0.25">
      <c r="B47411" s="6"/>
      <c r="D47411" s="6"/>
      <c r="E47411" s="6"/>
      <c r="F47411" s="6"/>
      <c r="U47411" s="11"/>
      <c r="AO47411" s="11"/>
    </row>
    <row r="47412" spans="2:41" x14ac:dyDescent="0.25">
      <c r="B47412" s="6"/>
      <c r="D47412" s="6"/>
      <c r="E47412" s="6"/>
      <c r="F47412" s="6"/>
      <c r="U47412" s="11"/>
      <c r="AO47412" s="11"/>
    </row>
    <row r="47413" spans="2:41" x14ac:dyDescent="0.25">
      <c r="B47413" s="6"/>
      <c r="D47413" s="6"/>
      <c r="E47413" s="6"/>
      <c r="F47413" s="6"/>
      <c r="U47413" s="11"/>
      <c r="AO47413" s="11"/>
    </row>
    <row r="47414" spans="2:41" x14ac:dyDescent="0.25">
      <c r="B47414" s="6"/>
      <c r="D47414" s="6"/>
      <c r="E47414" s="6"/>
      <c r="F47414" s="6"/>
      <c r="U47414" s="11"/>
      <c r="AO47414" s="11"/>
    </row>
    <row r="47415" spans="2:41" x14ac:dyDescent="0.25">
      <c r="B47415" s="6"/>
      <c r="D47415" s="6"/>
      <c r="E47415" s="6"/>
      <c r="F47415" s="6"/>
      <c r="U47415" s="11"/>
      <c r="AO47415" s="11"/>
    </row>
    <row r="47416" spans="2:41" x14ac:dyDescent="0.25">
      <c r="B47416" s="6"/>
      <c r="D47416" s="6"/>
      <c r="E47416" s="6"/>
      <c r="F47416" s="6"/>
      <c r="U47416" s="11"/>
      <c r="AO47416" s="11"/>
    </row>
    <row r="47417" spans="2:41" x14ac:dyDescent="0.25">
      <c r="B47417" s="6"/>
      <c r="D47417" s="6"/>
      <c r="E47417" s="6"/>
      <c r="F47417" s="6"/>
      <c r="U47417" s="11"/>
      <c r="AO47417" s="11"/>
    </row>
    <row r="47418" spans="2:41" x14ac:dyDescent="0.25">
      <c r="B47418" s="6"/>
      <c r="D47418" s="6"/>
      <c r="E47418" s="6"/>
      <c r="F47418" s="6"/>
      <c r="U47418" s="11"/>
      <c r="AO47418" s="11"/>
    </row>
    <row r="47419" spans="2:41" x14ac:dyDescent="0.25">
      <c r="B47419" s="6"/>
      <c r="D47419" s="6"/>
      <c r="E47419" s="6"/>
      <c r="F47419" s="6"/>
      <c r="U47419" s="11"/>
      <c r="AO47419" s="11"/>
    </row>
    <row r="47420" spans="2:41" x14ac:dyDescent="0.25">
      <c r="B47420" s="6"/>
      <c r="D47420" s="6"/>
      <c r="E47420" s="6"/>
      <c r="F47420" s="6"/>
      <c r="U47420" s="11"/>
      <c r="AO47420" s="11"/>
    </row>
    <row r="47421" spans="2:41" x14ac:dyDescent="0.25">
      <c r="B47421" s="6"/>
      <c r="D47421" s="6"/>
      <c r="E47421" s="6"/>
      <c r="F47421" s="6"/>
      <c r="U47421" s="11"/>
      <c r="AO47421" s="11"/>
    </row>
    <row r="47422" spans="2:41" x14ac:dyDescent="0.25">
      <c r="B47422" s="6"/>
      <c r="D47422" s="6"/>
      <c r="E47422" s="6"/>
      <c r="F47422" s="6"/>
      <c r="U47422" s="11"/>
      <c r="AO47422" s="11"/>
    </row>
    <row r="47423" spans="2:41" x14ac:dyDescent="0.25">
      <c r="B47423" s="6"/>
      <c r="D47423" s="6"/>
      <c r="E47423" s="6"/>
      <c r="F47423" s="6"/>
      <c r="U47423" s="11"/>
      <c r="AO47423" s="11"/>
    </row>
    <row r="47424" spans="2:41" x14ac:dyDescent="0.25">
      <c r="B47424" s="6"/>
      <c r="D47424" s="6"/>
      <c r="E47424" s="6"/>
      <c r="F47424" s="6"/>
      <c r="U47424" s="11"/>
      <c r="AO47424" s="11"/>
    </row>
    <row r="47425" spans="2:41" x14ac:dyDescent="0.25">
      <c r="B47425" s="6"/>
      <c r="D47425" s="6"/>
      <c r="E47425" s="6"/>
      <c r="F47425" s="6"/>
      <c r="U47425" s="11"/>
      <c r="AO47425" s="11"/>
    </row>
    <row r="47426" spans="2:41" x14ac:dyDescent="0.25">
      <c r="B47426" s="6"/>
      <c r="D47426" s="6"/>
      <c r="E47426" s="6"/>
      <c r="F47426" s="6"/>
      <c r="U47426" s="11"/>
      <c r="AO47426" s="11"/>
    </row>
    <row r="47427" spans="2:41" x14ac:dyDescent="0.25">
      <c r="B47427" s="6"/>
      <c r="D47427" s="6"/>
      <c r="E47427" s="6"/>
      <c r="F47427" s="6"/>
      <c r="U47427" s="11"/>
      <c r="AO47427" s="11"/>
    </row>
    <row r="47428" spans="2:41" x14ac:dyDescent="0.25">
      <c r="B47428" s="6"/>
      <c r="D47428" s="6"/>
      <c r="E47428" s="6"/>
      <c r="F47428" s="6"/>
      <c r="U47428" s="11"/>
      <c r="AO47428" s="11"/>
    </row>
    <row r="47429" spans="2:41" x14ac:dyDescent="0.25">
      <c r="B47429" s="6"/>
      <c r="D47429" s="6"/>
      <c r="E47429" s="6"/>
      <c r="F47429" s="6"/>
      <c r="U47429" s="11"/>
      <c r="AO47429" s="11"/>
    </row>
    <row r="47430" spans="2:41" x14ac:dyDescent="0.25">
      <c r="B47430" s="6"/>
      <c r="D47430" s="6"/>
      <c r="E47430" s="6"/>
      <c r="F47430" s="6"/>
      <c r="U47430" s="11"/>
      <c r="AO47430" s="11"/>
    </row>
    <row r="47431" spans="2:41" x14ac:dyDescent="0.25">
      <c r="B47431" s="6"/>
      <c r="D47431" s="6"/>
      <c r="E47431" s="6"/>
      <c r="F47431" s="6"/>
      <c r="U47431" s="11"/>
      <c r="AO47431" s="11"/>
    </row>
    <row r="47432" spans="2:41" x14ac:dyDescent="0.25">
      <c r="B47432" s="6"/>
      <c r="D47432" s="6"/>
      <c r="E47432" s="6"/>
      <c r="F47432" s="6"/>
      <c r="U47432" s="11"/>
      <c r="AO47432" s="11"/>
    </row>
    <row r="47433" spans="2:41" x14ac:dyDescent="0.25">
      <c r="B47433" s="6"/>
      <c r="D47433" s="6"/>
      <c r="E47433" s="6"/>
      <c r="F47433" s="6"/>
      <c r="U47433" s="11"/>
      <c r="AO47433" s="11"/>
    </row>
    <row r="47434" spans="2:41" x14ac:dyDescent="0.25">
      <c r="B47434" s="6"/>
      <c r="D47434" s="6"/>
      <c r="E47434" s="6"/>
      <c r="F47434" s="6"/>
      <c r="U47434" s="11"/>
      <c r="AO47434" s="11"/>
    </row>
    <row r="47435" spans="2:41" x14ac:dyDescent="0.25">
      <c r="B47435" s="6"/>
      <c r="D47435" s="6"/>
      <c r="E47435" s="6"/>
      <c r="F47435" s="6"/>
      <c r="U47435" s="11"/>
      <c r="AO47435" s="11"/>
    </row>
    <row r="47436" spans="2:41" x14ac:dyDescent="0.25">
      <c r="B47436" s="6"/>
      <c r="D47436" s="6"/>
      <c r="E47436" s="6"/>
      <c r="F47436" s="6"/>
      <c r="U47436" s="11"/>
      <c r="AO47436" s="11"/>
    </row>
    <row r="47437" spans="2:41" x14ac:dyDescent="0.25">
      <c r="B47437" s="6"/>
      <c r="D47437" s="6"/>
      <c r="E47437" s="6"/>
      <c r="F47437" s="6"/>
      <c r="U47437" s="11"/>
      <c r="AO47437" s="11"/>
    </row>
    <row r="47438" spans="2:41" x14ac:dyDescent="0.25">
      <c r="B47438" s="6"/>
      <c r="D47438" s="6"/>
      <c r="E47438" s="6"/>
      <c r="F47438" s="6"/>
      <c r="U47438" s="11"/>
      <c r="AO47438" s="11"/>
    </row>
    <row r="47439" spans="2:41" x14ac:dyDescent="0.25">
      <c r="B47439" s="6"/>
      <c r="D47439" s="6"/>
      <c r="E47439" s="6"/>
      <c r="F47439" s="6"/>
      <c r="U47439" s="11"/>
      <c r="AO47439" s="11"/>
    </row>
    <row r="47440" spans="2:41" x14ac:dyDescent="0.25">
      <c r="B47440" s="6"/>
      <c r="D47440" s="6"/>
      <c r="E47440" s="6"/>
      <c r="F47440" s="6"/>
      <c r="U47440" s="11"/>
      <c r="AO47440" s="11"/>
    </row>
    <row r="47441" spans="2:41" x14ac:dyDescent="0.25">
      <c r="B47441" s="6"/>
      <c r="D47441" s="6"/>
      <c r="E47441" s="6"/>
      <c r="F47441" s="6"/>
      <c r="U47441" s="11"/>
      <c r="AO47441" s="11"/>
    </row>
    <row r="47442" spans="2:41" x14ac:dyDescent="0.25">
      <c r="B47442" s="6"/>
      <c r="D47442" s="6"/>
      <c r="E47442" s="6"/>
      <c r="F47442" s="6"/>
      <c r="U47442" s="11"/>
      <c r="AO47442" s="11"/>
    </row>
    <row r="47443" spans="2:41" x14ac:dyDescent="0.25">
      <c r="B47443" s="6"/>
      <c r="D47443" s="6"/>
      <c r="E47443" s="6"/>
      <c r="F47443" s="6"/>
      <c r="U47443" s="11"/>
      <c r="AO47443" s="11"/>
    </row>
    <row r="47444" spans="2:41" x14ac:dyDescent="0.25">
      <c r="B47444" s="6"/>
      <c r="D47444" s="6"/>
      <c r="E47444" s="6"/>
      <c r="F47444" s="6"/>
      <c r="U47444" s="11"/>
      <c r="AO47444" s="11"/>
    </row>
    <row r="47445" spans="2:41" x14ac:dyDescent="0.25">
      <c r="B47445" s="6"/>
      <c r="D47445" s="6"/>
      <c r="E47445" s="6"/>
      <c r="F47445" s="6"/>
      <c r="U47445" s="11"/>
      <c r="AO47445" s="11"/>
    </row>
    <row r="47446" spans="2:41" x14ac:dyDescent="0.25">
      <c r="B47446" s="6"/>
      <c r="D47446" s="6"/>
      <c r="E47446" s="6"/>
      <c r="F47446" s="6"/>
      <c r="U47446" s="11"/>
      <c r="AO47446" s="11"/>
    </row>
    <row r="47447" spans="2:41" x14ac:dyDescent="0.25">
      <c r="B47447" s="6"/>
      <c r="D47447" s="6"/>
      <c r="E47447" s="6"/>
      <c r="F47447" s="6"/>
      <c r="U47447" s="11"/>
      <c r="AO47447" s="11"/>
    </row>
    <row r="47448" spans="2:41" x14ac:dyDescent="0.25">
      <c r="B47448" s="6"/>
      <c r="D47448" s="6"/>
      <c r="E47448" s="6"/>
      <c r="F47448" s="6"/>
      <c r="U47448" s="11"/>
      <c r="AO47448" s="11"/>
    </row>
    <row r="47449" spans="2:41" x14ac:dyDescent="0.25">
      <c r="B47449" s="6"/>
      <c r="D47449" s="6"/>
      <c r="E47449" s="6"/>
      <c r="F47449" s="6"/>
      <c r="U47449" s="11"/>
      <c r="AO47449" s="11"/>
    </row>
    <row r="47450" spans="2:41" x14ac:dyDescent="0.25">
      <c r="B47450" s="6"/>
      <c r="D47450" s="6"/>
      <c r="E47450" s="6"/>
      <c r="F47450" s="6"/>
      <c r="U47450" s="11"/>
      <c r="AO47450" s="11"/>
    </row>
    <row r="47451" spans="2:41" x14ac:dyDescent="0.25">
      <c r="B47451" s="6"/>
      <c r="D47451" s="6"/>
      <c r="E47451" s="6"/>
      <c r="F47451" s="6"/>
      <c r="U47451" s="11"/>
      <c r="AO47451" s="11"/>
    </row>
    <row r="47452" spans="2:41" x14ac:dyDescent="0.25">
      <c r="B47452" s="6"/>
      <c r="D47452" s="6"/>
      <c r="E47452" s="6"/>
      <c r="F47452" s="6"/>
      <c r="U47452" s="11"/>
      <c r="AO47452" s="11"/>
    </row>
    <row r="47453" spans="2:41" x14ac:dyDescent="0.25">
      <c r="B47453" s="6"/>
      <c r="D47453" s="6"/>
      <c r="E47453" s="6"/>
      <c r="F47453" s="6"/>
      <c r="U47453" s="11"/>
      <c r="AO47453" s="11"/>
    </row>
    <row r="47454" spans="2:41" x14ac:dyDescent="0.25">
      <c r="B47454" s="6"/>
      <c r="D47454" s="6"/>
      <c r="E47454" s="6"/>
      <c r="F47454" s="6"/>
      <c r="U47454" s="11"/>
      <c r="AO47454" s="11"/>
    </row>
    <row r="47455" spans="2:41" x14ac:dyDescent="0.25">
      <c r="B47455" s="6"/>
      <c r="D47455" s="6"/>
      <c r="E47455" s="6"/>
      <c r="F47455" s="6"/>
      <c r="U47455" s="11"/>
      <c r="AO47455" s="11"/>
    </row>
    <row r="47456" spans="2:41" x14ac:dyDescent="0.25">
      <c r="B47456" s="6"/>
      <c r="D47456" s="6"/>
      <c r="E47456" s="6"/>
      <c r="F47456" s="6"/>
      <c r="U47456" s="11"/>
      <c r="AO47456" s="11"/>
    </row>
    <row r="47457" spans="2:41" x14ac:dyDescent="0.25">
      <c r="B47457" s="6"/>
      <c r="D47457" s="6"/>
      <c r="E47457" s="6"/>
      <c r="F47457" s="6"/>
      <c r="U47457" s="11"/>
      <c r="AO47457" s="11"/>
    </row>
    <row r="47458" spans="2:41" x14ac:dyDescent="0.25">
      <c r="B47458" s="6"/>
      <c r="D47458" s="6"/>
      <c r="E47458" s="6"/>
      <c r="F47458" s="6"/>
      <c r="U47458" s="11"/>
      <c r="AO47458" s="11"/>
    </row>
    <row r="47459" spans="2:41" x14ac:dyDescent="0.25">
      <c r="B47459" s="6"/>
      <c r="D47459" s="6"/>
      <c r="E47459" s="6"/>
      <c r="F47459" s="6"/>
      <c r="U47459" s="11"/>
      <c r="AO47459" s="11"/>
    </row>
    <row r="47460" spans="2:41" x14ac:dyDescent="0.25">
      <c r="B47460" s="6"/>
      <c r="D47460" s="6"/>
      <c r="E47460" s="6"/>
      <c r="F47460" s="6"/>
      <c r="U47460" s="11"/>
      <c r="AO47460" s="11"/>
    </row>
    <row r="47461" spans="2:41" x14ac:dyDescent="0.25">
      <c r="B47461" s="6"/>
      <c r="D47461" s="6"/>
      <c r="E47461" s="6"/>
      <c r="F47461" s="6"/>
      <c r="U47461" s="11"/>
      <c r="AO47461" s="11"/>
    </row>
    <row r="47462" spans="2:41" x14ac:dyDescent="0.25">
      <c r="B47462" s="6"/>
      <c r="D47462" s="6"/>
      <c r="E47462" s="6"/>
      <c r="F47462" s="6"/>
      <c r="U47462" s="11"/>
      <c r="AO47462" s="11"/>
    </row>
    <row r="47463" spans="2:41" x14ac:dyDescent="0.25">
      <c r="B47463" s="6"/>
      <c r="D47463" s="6"/>
      <c r="E47463" s="6"/>
      <c r="F47463" s="6"/>
      <c r="U47463" s="11"/>
      <c r="AO47463" s="11"/>
    </row>
    <row r="47464" spans="2:41" x14ac:dyDescent="0.25">
      <c r="B47464" s="6"/>
      <c r="D47464" s="6"/>
      <c r="E47464" s="6"/>
      <c r="F47464" s="6"/>
      <c r="U47464" s="11"/>
      <c r="AO47464" s="11"/>
    </row>
    <row r="47465" spans="2:41" x14ac:dyDescent="0.25">
      <c r="B47465" s="6"/>
      <c r="D47465" s="6"/>
      <c r="E47465" s="6"/>
      <c r="F47465" s="6"/>
      <c r="U47465" s="11"/>
      <c r="AO47465" s="11"/>
    </row>
    <row r="47466" spans="2:41" x14ac:dyDescent="0.25">
      <c r="B47466" s="6"/>
      <c r="D47466" s="6"/>
      <c r="E47466" s="6"/>
      <c r="F47466" s="6"/>
      <c r="U47466" s="11"/>
      <c r="AO47466" s="11"/>
    </row>
    <row r="47467" spans="2:41" x14ac:dyDescent="0.25">
      <c r="B47467" s="6"/>
      <c r="D47467" s="6"/>
      <c r="E47467" s="6"/>
      <c r="F47467" s="6"/>
      <c r="U47467" s="11"/>
      <c r="AO47467" s="11"/>
    </row>
    <row r="47468" spans="2:41" x14ac:dyDescent="0.25">
      <c r="B47468" s="6"/>
      <c r="D47468" s="6"/>
      <c r="E47468" s="6"/>
      <c r="F47468" s="6"/>
      <c r="U47468" s="11"/>
      <c r="AO47468" s="11"/>
    </row>
    <row r="47469" spans="2:41" x14ac:dyDescent="0.25">
      <c r="B47469" s="6"/>
      <c r="D47469" s="6"/>
      <c r="E47469" s="6"/>
      <c r="F47469" s="6"/>
      <c r="U47469" s="11"/>
      <c r="AO47469" s="11"/>
    </row>
    <row r="47470" spans="2:41" x14ac:dyDescent="0.25">
      <c r="B47470" s="6"/>
      <c r="D47470" s="6"/>
      <c r="E47470" s="6"/>
      <c r="F47470" s="6"/>
      <c r="U47470" s="11"/>
      <c r="AO47470" s="11"/>
    </row>
    <row r="47471" spans="2:41" x14ac:dyDescent="0.25">
      <c r="B47471" s="6"/>
      <c r="D47471" s="6"/>
      <c r="E47471" s="6"/>
      <c r="F47471" s="6"/>
      <c r="U47471" s="11"/>
      <c r="AO47471" s="11"/>
    </row>
    <row r="47472" spans="2:41" x14ac:dyDescent="0.25">
      <c r="B47472" s="6"/>
      <c r="D47472" s="6"/>
      <c r="E47472" s="6"/>
      <c r="F47472" s="6"/>
      <c r="U47472" s="11"/>
      <c r="AO47472" s="11"/>
    </row>
    <row r="47473" spans="2:41" x14ac:dyDescent="0.25">
      <c r="B47473" s="6"/>
      <c r="D47473" s="6"/>
      <c r="E47473" s="6"/>
      <c r="F47473" s="6"/>
      <c r="U47473" s="11"/>
      <c r="AO47473" s="11"/>
    </row>
    <row r="47474" spans="2:41" x14ac:dyDescent="0.25">
      <c r="B47474" s="6"/>
      <c r="D47474" s="6"/>
      <c r="E47474" s="6"/>
      <c r="F47474" s="6"/>
      <c r="U47474" s="11"/>
      <c r="AO47474" s="11"/>
    </row>
    <row r="47475" spans="2:41" x14ac:dyDescent="0.25">
      <c r="B47475" s="6"/>
      <c r="D47475" s="6"/>
      <c r="E47475" s="6"/>
      <c r="F47475" s="6"/>
      <c r="U47475" s="11"/>
      <c r="AO47475" s="11"/>
    </row>
    <row r="47476" spans="2:41" x14ac:dyDescent="0.25">
      <c r="B47476" s="6"/>
      <c r="D47476" s="6"/>
      <c r="E47476" s="6"/>
      <c r="F47476" s="6"/>
      <c r="U47476" s="11"/>
      <c r="AO47476" s="11"/>
    </row>
    <row r="47477" spans="2:41" x14ac:dyDescent="0.25">
      <c r="B47477" s="6"/>
      <c r="D47477" s="6"/>
      <c r="E47477" s="6"/>
      <c r="F47477" s="6"/>
      <c r="U47477" s="11"/>
      <c r="AO47477" s="11"/>
    </row>
    <row r="47478" spans="2:41" x14ac:dyDescent="0.25">
      <c r="B47478" s="6"/>
      <c r="D47478" s="6"/>
      <c r="E47478" s="6"/>
      <c r="F47478" s="6"/>
      <c r="U47478" s="11"/>
      <c r="AO47478" s="11"/>
    </row>
    <row r="47479" spans="2:41" x14ac:dyDescent="0.25">
      <c r="B47479" s="6"/>
      <c r="D47479" s="6"/>
      <c r="E47479" s="6"/>
      <c r="F47479" s="6"/>
      <c r="U47479" s="11"/>
      <c r="AO47479" s="11"/>
    </row>
    <row r="47480" spans="2:41" x14ac:dyDescent="0.25">
      <c r="B47480" s="6"/>
      <c r="D47480" s="6"/>
      <c r="E47480" s="6"/>
      <c r="F47480" s="6"/>
      <c r="U47480" s="11"/>
      <c r="AO47480" s="11"/>
    </row>
    <row r="47481" spans="2:41" x14ac:dyDescent="0.25">
      <c r="B47481" s="6"/>
      <c r="D47481" s="6"/>
      <c r="E47481" s="6"/>
      <c r="F47481" s="6"/>
      <c r="U47481" s="11"/>
      <c r="AO47481" s="11"/>
    </row>
    <row r="47482" spans="2:41" x14ac:dyDescent="0.25">
      <c r="B47482" s="6"/>
      <c r="D47482" s="6"/>
      <c r="E47482" s="6"/>
      <c r="F47482" s="6"/>
      <c r="U47482" s="11"/>
      <c r="AO47482" s="11"/>
    </row>
    <row r="47483" spans="2:41" x14ac:dyDescent="0.25">
      <c r="B47483" s="6"/>
      <c r="D47483" s="6"/>
      <c r="E47483" s="6"/>
      <c r="F47483" s="6"/>
      <c r="U47483" s="11"/>
      <c r="AO47483" s="11"/>
    </row>
    <row r="47484" spans="2:41" x14ac:dyDescent="0.25">
      <c r="B47484" s="6"/>
      <c r="D47484" s="6"/>
      <c r="E47484" s="6"/>
      <c r="F47484" s="6"/>
      <c r="U47484" s="11"/>
      <c r="AO47484" s="11"/>
    </row>
    <row r="47485" spans="2:41" x14ac:dyDescent="0.25">
      <c r="B47485" s="6"/>
      <c r="D47485" s="6"/>
      <c r="E47485" s="6"/>
      <c r="F47485" s="6"/>
      <c r="U47485" s="11"/>
      <c r="AO47485" s="11"/>
    </row>
    <row r="47486" spans="2:41" x14ac:dyDescent="0.25">
      <c r="B47486" s="6"/>
      <c r="D47486" s="6"/>
      <c r="E47486" s="6"/>
      <c r="F47486" s="6"/>
      <c r="U47486" s="11"/>
      <c r="AO47486" s="11"/>
    </row>
    <row r="47487" spans="2:41" x14ac:dyDescent="0.25">
      <c r="B47487" s="6"/>
      <c r="D47487" s="6"/>
      <c r="E47487" s="6"/>
      <c r="F47487" s="6"/>
      <c r="U47487" s="11"/>
      <c r="AO47487" s="11"/>
    </row>
    <row r="47488" spans="2:41" x14ac:dyDescent="0.25">
      <c r="B47488" s="6"/>
      <c r="D47488" s="6"/>
      <c r="E47488" s="6"/>
      <c r="F47488" s="6"/>
      <c r="U47488" s="11"/>
      <c r="AO47488" s="11"/>
    </row>
    <row r="47489" spans="2:41" x14ac:dyDescent="0.25">
      <c r="B47489" s="6"/>
      <c r="D47489" s="6"/>
      <c r="E47489" s="6"/>
      <c r="F47489" s="6"/>
      <c r="U47489" s="11"/>
      <c r="AO47489" s="11"/>
    </row>
    <row r="47490" spans="2:41" x14ac:dyDescent="0.25">
      <c r="B47490" s="6"/>
      <c r="D47490" s="6"/>
      <c r="E47490" s="6"/>
      <c r="F47490" s="6"/>
      <c r="U47490" s="11"/>
      <c r="AO47490" s="11"/>
    </row>
    <row r="47491" spans="2:41" x14ac:dyDescent="0.25">
      <c r="B47491" s="6"/>
      <c r="D47491" s="6"/>
      <c r="E47491" s="6"/>
      <c r="F47491" s="6"/>
      <c r="U47491" s="11"/>
      <c r="AO47491" s="11"/>
    </row>
    <row r="47492" spans="2:41" x14ac:dyDescent="0.25">
      <c r="B47492" s="6"/>
      <c r="D47492" s="6"/>
      <c r="E47492" s="6"/>
      <c r="F47492" s="6"/>
      <c r="U47492" s="11"/>
      <c r="AO47492" s="11"/>
    </row>
    <row r="47493" spans="2:41" x14ac:dyDescent="0.25">
      <c r="B47493" s="6"/>
      <c r="D47493" s="6"/>
      <c r="E47493" s="6"/>
      <c r="F47493" s="6"/>
      <c r="U47493" s="11"/>
      <c r="AO47493" s="11"/>
    </row>
    <row r="47494" spans="2:41" x14ac:dyDescent="0.25">
      <c r="B47494" s="6"/>
      <c r="D47494" s="6"/>
      <c r="E47494" s="6"/>
      <c r="F47494" s="6"/>
      <c r="U47494" s="11"/>
      <c r="AO47494" s="11"/>
    </row>
    <row r="47495" spans="2:41" x14ac:dyDescent="0.25">
      <c r="B47495" s="6"/>
      <c r="D47495" s="6"/>
      <c r="E47495" s="6"/>
      <c r="F47495" s="6"/>
      <c r="U47495" s="11"/>
      <c r="AO47495" s="11"/>
    </row>
    <row r="47496" spans="2:41" x14ac:dyDescent="0.25">
      <c r="B47496" s="6"/>
      <c r="D47496" s="6"/>
      <c r="E47496" s="6"/>
      <c r="F47496" s="6"/>
      <c r="U47496" s="11"/>
      <c r="AO47496" s="11"/>
    </row>
    <row r="47497" spans="2:41" x14ac:dyDescent="0.25">
      <c r="B47497" s="6"/>
      <c r="D47497" s="6"/>
      <c r="E47497" s="6"/>
      <c r="F47497" s="6"/>
      <c r="U47497" s="11"/>
      <c r="AO47497" s="11"/>
    </row>
    <row r="47498" spans="2:41" x14ac:dyDescent="0.25">
      <c r="B47498" s="6"/>
      <c r="D47498" s="6"/>
      <c r="E47498" s="6"/>
      <c r="F47498" s="6"/>
      <c r="U47498" s="11"/>
      <c r="AO47498" s="11"/>
    </row>
    <row r="47499" spans="2:41" x14ac:dyDescent="0.25">
      <c r="B47499" s="6"/>
      <c r="D47499" s="6"/>
      <c r="E47499" s="6"/>
      <c r="F47499" s="6"/>
      <c r="U47499" s="11"/>
      <c r="AO47499" s="11"/>
    </row>
    <row r="47500" spans="2:41" x14ac:dyDescent="0.25">
      <c r="B47500" s="6"/>
      <c r="D47500" s="6"/>
      <c r="E47500" s="6"/>
      <c r="F47500" s="6"/>
      <c r="U47500" s="11"/>
      <c r="AO47500" s="11"/>
    </row>
    <row r="47501" spans="2:41" x14ac:dyDescent="0.25">
      <c r="B47501" s="6"/>
      <c r="D47501" s="6"/>
      <c r="E47501" s="6"/>
      <c r="F47501" s="6"/>
      <c r="U47501" s="11"/>
      <c r="AO47501" s="11"/>
    </row>
    <row r="47502" spans="2:41" x14ac:dyDescent="0.25">
      <c r="B47502" s="6"/>
      <c r="D47502" s="6"/>
      <c r="E47502" s="6"/>
      <c r="F47502" s="6"/>
      <c r="U47502" s="11"/>
      <c r="AO47502" s="11"/>
    </row>
    <row r="47503" spans="2:41" x14ac:dyDescent="0.25">
      <c r="B47503" s="6"/>
      <c r="D47503" s="6"/>
      <c r="E47503" s="6"/>
      <c r="F47503" s="6"/>
      <c r="U47503" s="11"/>
      <c r="AO47503" s="11"/>
    </row>
    <row r="47504" spans="2:41" x14ac:dyDescent="0.25">
      <c r="B47504" s="6"/>
      <c r="D47504" s="6"/>
      <c r="E47504" s="6"/>
      <c r="F47504" s="6"/>
      <c r="U47504" s="11"/>
      <c r="AO47504" s="11"/>
    </row>
    <row r="47505" spans="2:41" x14ac:dyDescent="0.25">
      <c r="B47505" s="6"/>
      <c r="D47505" s="6"/>
      <c r="E47505" s="6"/>
      <c r="F47505" s="6"/>
      <c r="U47505" s="11"/>
      <c r="AO47505" s="11"/>
    </row>
    <row r="47506" spans="2:41" x14ac:dyDescent="0.25">
      <c r="B47506" s="6"/>
      <c r="D47506" s="6"/>
      <c r="E47506" s="6"/>
      <c r="F47506" s="6"/>
      <c r="U47506" s="11"/>
      <c r="AO47506" s="11"/>
    </row>
    <row r="47507" spans="2:41" x14ac:dyDescent="0.25">
      <c r="B47507" s="6"/>
      <c r="D47507" s="6"/>
      <c r="E47507" s="6"/>
      <c r="F47507" s="6"/>
      <c r="U47507" s="11"/>
      <c r="AO47507" s="11"/>
    </row>
    <row r="47508" spans="2:41" x14ac:dyDescent="0.25">
      <c r="B47508" s="6"/>
      <c r="D47508" s="6"/>
      <c r="E47508" s="6"/>
      <c r="F47508" s="6"/>
      <c r="U47508" s="11"/>
      <c r="AO47508" s="11"/>
    </row>
    <row r="47509" spans="2:41" x14ac:dyDescent="0.25">
      <c r="B47509" s="6"/>
      <c r="D47509" s="6"/>
      <c r="E47509" s="6"/>
      <c r="F47509" s="6"/>
      <c r="U47509" s="11"/>
      <c r="AO47509" s="11"/>
    </row>
    <row r="47510" spans="2:41" x14ac:dyDescent="0.25">
      <c r="B47510" s="6"/>
      <c r="D47510" s="6"/>
      <c r="E47510" s="6"/>
      <c r="F47510" s="6"/>
      <c r="U47510" s="11"/>
      <c r="AO47510" s="11"/>
    </row>
    <row r="47511" spans="2:41" x14ac:dyDescent="0.25">
      <c r="B47511" s="6"/>
      <c r="D47511" s="6"/>
      <c r="E47511" s="6"/>
      <c r="F47511" s="6"/>
      <c r="U47511" s="11"/>
      <c r="AO47511" s="11"/>
    </row>
    <row r="47512" spans="2:41" x14ac:dyDescent="0.25">
      <c r="B47512" s="6"/>
      <c r="D47512" s="6"/>
      <c r="E47512" s="6"/>
      <c r="F47512" s="6"/>
      <c r="U47512" s="11"/>
      <c r="AO47512" s="11"/>
    </row>
    <row r="47513" spans="2:41" x14ac:dyDescent="0.25">
      <c r="B47513" s="6"/>
      <c r="D47513" s="6"/>
      <c r="E47513" s="6"/>
      <c r="F47513" s="6"/>
      <c r="U47513" s="11"/>
      <c r="AO47513" s="11"/>
    </row>
    <row r="47514" spans="2:41" x14ac:dyDescent="0.25">
      <c r="B47514" s="6"/>
      <c r="D47514" s="6"/>
      <c r="E47514" s="6"/>
      <c r="F47514" s="6"/>
      <c r="U47514" s="11"/>
      <c r="AO47514" s="11"/>
    </row>
    <row r="47515" spans="2:41" x14ac:dyDescent="0.25">
      <c r="B47515" s="6"/>
      <c r="D47515" s="6"/>
      <c r="E47515" s="6"/>
      <c r="F47515" s="6"/>
      <c r="U47515" s="11"/>
      <c r="AO47515" s="11"/>
    </row>
    <row r="47516" spans="2:41" x14ac:dyDescent="0.25">
      <c r="B47516" s="6"/>
      <c r="D47516" s="6"/>
      <c r="E47516" s="6"/>
      <c r="F47516" s="6"/>
      <c r="U47516" s="11"/>
      <c r="AO47516" s="11"/>
    </row>
    <row r="47517" spans="2:41" x14ac:dyDescent="0.25">
      <c r="B47517" s="6"/>
      <c r="D47517" s="6"/>
      <c r="E47517" s="6"/>
      <c r="F47517" s="6"/>
      <c r="U47517" s="11"/>
      <c r="AO47517" s="11"/>
    </row>
    <row r="47518" spans="2:41" x14ac:dyDescent="0.25">
      <c r="B47518" s="6"/>
      <c r="D47518" s="6"/>
      <c r="E47518" s="6"/>
      <c r="F47518" s="6"/>
      <c r="U47518" s="11"/>
      <c r="AO47518" s="11"/>
    </row>
    <row r="47519" spans="2:41" x14ac:dyDescent="0.25">
      <c r="B47519" s="6"/>
      <c r="D47519" s="6"/>
      <c r="E47519" s="6"/>
      <c r="F47519" s="6"/>
      <c r="U47519" s="11"/>
      <c r="AO47519" s="11"/>
    </row>
    <row r="47520" spans="2:41" x14ac:dyDescent="0.25">
      <c r="B47520" s="6"/>
      <c r="D47520" s="6"/>
      <c r="E47520" s="6"/>
      <c r="F47520" s="6"/>
      <c r="U47520" s="11"/>
      <c r="AO47520" s="11"/>
    </row>
    <row r="47521" spans="2:41" x14ac:dyDescent="0.25">
      <c r="B47521" s="6"/>
      <c r="D47521" s="6"/>
      <c r="E47521" s="6"/>
      <c r="F47521" s="6"/>
      <c r="U47521" s="11"/>
      <c r="AO47521" s="11"/>
    </row>
    <row r="47522" spans="2:41" x14ac:dyDescent="0.25">
      <c r="B47522" s="6"/>
      <c r="D47522" s="6"/>
      <c r="E47522" s="6"/>
      <c r="F47522" s="6"/>
      <c r="U47522" s="11"/>
      <c r="AO47522" s="11"/>
    </row>
    <row r="47523" spans="2:41" x14ac:dyDescent="0.25">
      <c r="B47523" s="6"/>
      <c r="D47523" s="6"/>
      <c r="E47523" s="6"/>
      <c r="F47523" s="6"/>
      <c r="U47523" s="11"/>
      <c r="AO47523" s="11"/>
    </row>
    <row r="47524" spans="2:41" x14ac:dyDescent="0.25">
      <c r="B47524" s="6"/>
      <c r="D47524" s="6"/>
      <c r="E47524" s="6"/>
      <c r="F47524" s="6"/>
      <c r="U47524" s="11"/>
      <c r="AO47524" s="11"/>
    </row>
    <row r="47525" spans="2:41" x14ac:dyDescent="0.25">
      <c r="B47525" s="6"/>
      <c r="D47525" s="6"/>
      <c r="E47525" s="6"/>
      <c r="F47525" s="6"/>
      <c r="U47525" s="11"/>
      <c r="AO47525" s="11"/>
    </row>
    <row r="47526" spans="2:41" x14ac:dyDescent="0.25">
      <c r="B47526" s="6"/>
      <c r="D47526" s="6"/>
      <c r="E47526" s="6"/>
      <c r="F47526" s="6"/>
      <c r="U47526" s="11"/>
      <c r="AO47526" s="11"/>
    </row>
    <row r="47527" spans="2:41" x14ac:dyDescent="0.25">
      <c r="B47527" s="6"/>
      <c r="D47527" s="6"/>
      <c r="E47527" s="6"/>
      <c r="F47527" s="6"/>
      <c r="U47527" s="11"/>
      <c r="AO47527" s="11"/>
    </row>
    <row r="47528" spans="2:41" x14ac:dyDescent="0.25">
      <c r="B47528" s="6"/>
      <c r="D47528" s="6"/>
      <c r="E47528" s="6"/>
      <c r="F47528" s="6"/>
      <c r="U47528" s="11"/>
      <c r="AO47528" s="11"/>
    </row>
    <row r="47529" spans="2:41" x14ac:dyDescent="0.25">
      <c r="B47529" s="6"/>
      <c r="D47529" s="6"/>
      <c r="E47529" s="6"/>
      <c r="F47529" s="6"/>
      <c r="U47529" s="11"/>
      <c r="AO47529" s="11"/>
    </row>
    <row r="47530" spans="2:41" x14ac:dyDescent="0.25">
      <c r="B47530" s="6"/>
      <c r="D47530" s="6"/>
      <c r="E47530" s="6"/>
      <c r="F47530" s="6"/>
      <c r="U47530" s="11"/>
      <c r="AO47530" s="11"/>
    </row>
    <row r="47531" spans="2:41" x14ac:dyDescent="0.25">
      <c r="B47531" s="6"/>
      <c r="D47531" s="6"/>
      <c r="E47531" s="6"/>
      <c r="F47531" s="6"/>
      <c r="U47531" s="11"/>
      <c r="AO47531" s="11"/>
    </row>
    <row r="47532" spans="2:41" x14ac:dyDescent="0.25">
      <c r="B47532" s="6"/>
      <c r="D47532" s="6"/>
      <c r="E47532" s="6"/>
      <c r="F47532" s="6"/>
      <c r="U47532" s="11"/>
      <c r="AO47532" s="11"/>
    </row>
    <row r="47533" spans="2:41" x14ac:dyDescent="0.25">
      <c r="B47533" s="6"/>
      <c r="D47533" s="6"/>
      <c r="E47533" s="6"/>
      <c r="F47533" s="6"/>
      <c r="U47533" s="11"/>
      <c r="AO47533" s="11"/>
    </row>
    <row r="47534" spans="2:41" x14ac:dyDescent="0.25">
      <c r="B47534" s="6"/>
      <c r="D47534" s="6"/>
      <c r="E47534" s="6"/>
      <c r="F47534" s="6"/>
      <c r="U47534" s="11"/>
      <c r="AO47534" s="11"/>
    </row>
    <row r="47535" spans="2:41" x14ac:dyDescent="0.25">
      <c r="B47535" s="6"/>
      <c r="D47535" s="6"/>
      <c r="E47535" s="6"/>
      <c r="F47535" s="6"/>
      <c r="U47535" s="11"/>
      <c r="AO47535" s="11"/>
    </row>
    <row r="47536" spans="2:41" x14ac:dyDescent="0.25">
      <c r="B47536" s="6"/>
      <c r="D47536" s="6"/>
      <c r="E47536" s="6"/>
      <c r="F47536" s="6"/>
      <c r="U47536" s="11"/>
      <c r="AO47536" s="11"/>
    </row>
    <row r="47537" spans="2:41" x14ac:dyDescent="0.25">
      <c r="B47537" s="6"/>
      <c r="D47537" s="6"/>
      <c r="E47537" s="6"/>
      <c r="F47537" s="6"/>
      <c r="U47537" s="11"/>
      <c r="AO47537" s="11"/>
    </row>
    <row r="47538" spans="2:41" x14ac:dyDescent="0.25">
      <c r="B47538" s="6"/>
      <c r="D47538" s="6"/>
      <c r="E47538" s="6"/>
      <c r="F47538" s="6"/>
      <c r="U47538" s="11"/>
      <c r="AO47538" s="11"/>
    </row>
    <row r="47539" spans="2:41" x14ac:dyDescent="0.25">
      <c r="B47539" s="6"/>
      <c r="D47539" s="6"/>
      <c r="E47539" s="6"/>
      <c r="F47539" s="6"/>
      <c r="U47539" s="11"/>
      <c r="AO47539" s="11"/>
    </row>
    <row r="47540" spans="2:41" x14ac:dyDescent="0.25">
      <c r="B47540" s="6"/>
      <c r="D47540" s="6"/>
      <c r="E47540" s="6"/>
      <c r="F47540" s="6"/>
      <c r="U47540" s="11"/>
      <c r="AO47540" s="11"/>
    </row>
    <row r="47541" spans="2:41" x14ac:dyDescent="0.25">
      <c r="B47541" s="6"/>
      <c r="D47541" s="6"/>
      <c r="E47541" s="6"/>
      <c r="F47541" s="6"/>
      <c r="U47541" s="11"/>
      <c r="AO47541" s="11"/>
    </row>
    <row r="47542" spans="2:41" x14ac:dyDescent="0.25">
      <c r="B47542" s="6"/>
      <c r="D47542" s="6"/>
      <c r="E47542" s="6"/>
      <c r="F47542" s="6"/>
      <c r="U47542" s="11"/>
      <c r="AO47542" s="11"/>
    </row>
    <row r="47543" spans="2:41" x14ac:dyDescent="0.25">
      <c r="B47543" s="6"/>
      <c r="D47543" s="6"/>
      <c r="E47543" s="6"/>
      <c r="F47543" s="6"/>
      <c r="U47543" s="11"/>
      <c r="AO47543" s="11"/>
    </row>
    <row r="47544" spans="2:41" x14ac:dyDescent="0.25">
      <c r="B47544" s="6"/>
      <c r="D47544" s="6"/>
      <c r="E47544" s="6"/>
      <c r="F47544" s="6"/>
      <c r="U47544" s="11"/>
      <c r="AO47544" s="11"/>
    </row>
    <row r="47545" spans="2:41" x14ac:dyDescent="0.25">
      <c r="B47545" s="6"/>
      <c r="D47545" s="6"/>
      <c r="E47545" s="6"/>
      <c r="F47545" s="6"/>
      <c r="U47545" s="11"/>
      <c r="AO47545" s="11"/>
    </row>
    <row r="47546" spans="2:41" x14ac:dyDescent="0.25">
      <c r="B47546" s="6"/>
      <c r="D47546" s="6"/>
      <c r="E47546" s="6"/>
      <c r="F47546" s="6"/>
      <c r="U47546" s="11"/>
      <c r="AO47546" s="11"/>
    </row>
    <row r="47547" spans="2:41" x14ac:dyDescent="0.25">
      <c r="B47547" s="6"/>
      <c r="D47547" s="6"/>
      <c r="E47547" s="6"/>
      <c r="F47547" s="6"/>
      <c r="U47547" s="11"/>
      <c r="AO47547" s="11"/>
    </row>
    <row r="47548" spans="2:41" x14ac:dyDescent="0.25">
      <c r="B47548" s="6"/>
      <c r="D47548" s="6"/>
      <c r="E47548" s="6"/>
      <c r="F47548" s="6"/>
      <c r="U47548" s="11"/>
      <c r="AO47548" s="11"/>
    </row>
    <row r="47549" spans="2:41" x14ac:dyDescent="0.25">
      <c r="B47549" s="6"/>
      <c r="D47549" s="6"/>
      <c r="E47549" s="6"/>
      <c r="F47549" s="6"/>
      <c r="U47549" s="11"/>
      <c r="AO47549" s="11"/>
    </row>
    <row r="47550" spans="2:41" x14ac:dyDescent="0.25">
      <c r="B47550" s="6"/>
      <c r="D47550" s="6"/>
      <c r="E47550" s="6"/>
      <c r="F47550" s="6"/>
      <c r="U47550" s="11"/>
      <c r="AO47550" s="11"/>
    </row>
    <row r="47551" spans="2:41" x14ac:dyDescent="0.25">
      <c r="B47551" s="6"/>
      <c r="D47551" s="6"/>
      <c r="E47551" s="6"/>
      <c r="F47551" s="6"/>
      <c r="U47551" s="11"/>
      <c r="AO47551" s="11"/>
    </row>
    <row r="47552" spans="2:41" x14ac:dyDescent="0.25">
      <c r="B47552" s="6"/>
      <c r="D47552" s="6"/>
      <c r="E47552" s="6"/>
      <c r="F47552" s="6"/>
      <c r="U47552" s="11"/>
      <c r="AO47552" s="11"/>
    </row>
    <row r="47553" spans="2:41" x14ac:dyDescent="0.25">
      <c r="B47553" s="6"/>
      <c r="D47553" s="6"/>
      <c r="E47553" s="6"/>
      <c r="F47553" s="6"/>
      <c r="U47553" s="11"/>
      <c r="AO47553" s="11"/>
    </row>
    <row r="47554" spans="2:41" x14ac:dyDescent="0.25">
      <c r="B47554" s="6"/>
      <c r="D47554" s="6"/>
      <c r="E47554" s="6"/>
      <c r="F47554" s="6"/>
      <c r="U47554" s="11"/>
      <c r="AO47554" s="11"/>
    </row>
    <row r="47555" spans="2:41" x14ac:dyDescent="0.25">
      <c r="B47555" s="6"/>
      <c r="D47555" s="6"/>
      <c r="E47555" s="6"/>
      <c r="F47555" s="6"/>
      <c r="U47555" s="11"/>
      <c r="AO47555" s="11"/>
    </row>
    <row r="47556" spans="2:41" x14ac:dyDescent="0.25">
      <c r="B47556" s="6"/>
      <c r="D47556" s="6"/>
      <c r="E47556" s="6"/>
      <c r="F47556" s="6"/>
      <c r="U47556" s="11"/>
      <c r="AO47556" s="11"/>
    </row>
    <row r="47557" spans="2:41" x14ac:dyDescent="0.25">
      <c r="B47557" s="6"/>
      <c r="D47557" s="6"/>
      <c r="E47557" s="6"/>
      <c r="F47557" s="6"/>
      <c r="U47557" s="11"/>
      <c r="AO47557" s="11"/>
    </row>
    <row r="47558" spans="2:41" x14ac:dyDescent="0.25">
      <c r="B47558" s="6"/>
      <c r="D47558" s="6"/>
      <c r="E47558" s="6"/>
      <c r="F47558" s="6"/>
      <c r="U47558" s="11"/>
      <c r="AO47558" s="11"/>
    </row>
    <row r="47559" spans="2:41" x14ac:dyDescent="0.25">
      <c r="B47559" s="6"/>
      <c r="D47559" s="6"/>
      <c r="E47559" s="6"/>
      <c r="F47559" s="6"/>
      <c r="U47559" s="11"/>
      <c r="AO47559" s="11"/>
    </row>
    <row r="47560" spans="2:41" x14ac:dyDescent="0.25">
      <c r="B47560" s="6"/>
      <c r="D47560" s="6"/>
      <c r="E47560" s="6"/>
      <c r="F47560" s="6"/>
      <c r="U47560" s="11"/>
      <c r="AO47560" s="11"/>
    </row>
    <row r="47561" spans="2:41" x14ac:dyDescent="0.25">
      <c r="B47561" s="6"/>
      <c r="D47561" s="6"/>
      <c r="E47561" s="6"/>
      <c r="F47561" s="6"/>
      <c r="U47561" s="11"/>
      <c r="AO47561" s="11"/>
    </row>
    <row r="47562" spans="2:41" x14ac:dyDescent="0.25">
      <c r="B47562" s="6"/>
      <c r="D47562" s="6"/>
      <c r="E47562" s="6"/>
      <c r="F47562" s="6"/>
      <c r="U47562" s="11"/>
      <c r="AO47562" s="11"/>
    </row>
    <row r="47563" spans="2:41" x14ac:dyDescent="0.25">
      <c r="B47563" s="6"/>
      <c r="D47563" s="6"/>
      <c r="E47563" s="6"/>
      <c r="F47563" s="6"/>
      <c r="U47563" s="11"/>
      <c r="AO47563" s="11"/>
    </row>
    <row r="47564" spans="2:41" x14ac:dyDescent="0.25">
      <c r="B47564" s="6"/>
      <c r="D47564" s="6"/>
      <c r="E47564" s="6"/>
      <c r="F47564" s="6"/>
      <c r="U47564" s="11"/>
      <c r="AO47564" s="11"/>
    </row>
    <row r="47565" spans="2:41" x14ac:dyDescent="0.25">
      <c r="B47565" s="6"/>
      <c r="D47565" s="6"/>
      <c r="E47565" s="6"/>
      <c r="F47565" s="6"/>
      <c r="U47565" s="11"/>
      <c r="AO47565" s="11"/>
    </row>
    <row r="47566" spans="2:41" x14ac:dyDescent="0.25">
      <c r="B47566" s="6"/>
      <c r="D47566" s="6"/>
      <c r="E47566" s="6"/>
      <c r="F47566" s="6"/>
      <c r="U47566" s="11"/>
      <c r="AO47566" s="11"/>
    </row>
    <row r="47567" spans="2:41" x14ac:dyDescent="0.25">
      <c r="B47567" s="6"/>
      <c r="D47567" s="6"/>
      <c r="E47567" s="6"/>
      <c r="F47567" s="6"/>
      <c r="U47567" s="11"/>
      <c r="AO47567" s="11"/>
    </row>
    <row r="47568" spans="2:41" x14ac:dyDescent="0.25">
      <c r="B47568" s="6"/>
      <c r="D47568" s="6"/>
      <c r="E47568" s="6"/>
      <c r="F47568" s="6"/>
      <c r="U47568" s="11"/>
      <c r="AO47568" s="11"/>
    </row>
    <row r="47569" spans="2:41" x14ac:dyDescent="0.25">
      <c r="B47569" s="6"/>
      <c r="D47569" s="6"/>
      <c r="E47569" s="6"/>
      <c r="F47569" s="6"/>
      <c r="U47569" s="11"/>
      <c r="AO47569" s="11"/>
    </row>
    <row r="47570" spans="2:41" x14ac:dyDescent="0.25">
      <c r="B47570" s="6"/>
      <c r="D47570" s="6"/>
      <c r="E47570" s="6"/>
      <c r="F47570" s="6"/>
      <c r="U47570" s="11"/>
      <c r="AO47570" s="11"/>
    </row>
    <row r="47571" spans="2:41" x14ac:dyDescent="0.25">
      <c r="B47571" s="6"/>
      <c r="D47571" s="6"/>
      <c r="E47571" s="6"/>
      <c r="F47571" s="6"/>
      <c r="U47571" s="11"/>
      <c r="AO47571" s="11"/>
    </row>
    <row r="47572" spans="2:41" x14ac:dyDescent="0.25">
      <c r="B47572" s="6"/>
      <c r="D47572" s="6"/>
      <c r="E47572" s="6"/>
      <c r="F47572" s="6"/>
      <c r="U47572" s="11"/>
      <c r="AO47572" s="11"/>
    </row>
    <row r="47573" spans="2:41" x14ac:dyDescent="0.25">
      <c r="B47573" s="6"/>
      <c r="D47573" s="6"/>
      <c r="E47573" s="6"/>
      <c r="F47573" s="6"/>
      <c r="U47573" s="11"/>
      <c r="AO47573" s="11"/>
    </row>
    <row r="47574" spans="2:41" x14ac:dyDescent="0.25">
      <c r="B47574" s="6"/>
      <c r="D47574" s="6"/>
      <c r="E47574" s="6"/>
      <c r="F47574" s="6"/>
      <c r="U47574" s="11"/>
      <c r="AO47574" s="11"/>
    </row>
    <row r="47575" spans="2:41" x14ac:dyDescent="0.25">
      <c r="B47575" s="6"/>
      <c r="D47575" s="6"/>
      <c r="E47575" s="6"/>
      <c r="F47575" s="6"/>
      <c r="U47575" s="11"/>
      <c r="AO47575" s="11"/>
    </row>
    <row r="47576" spans="2:41" x14ac:dyDescent="0.25">
      <c r="B47576" s="6"/>
      <c r="D47576" s="6"/>
      <c r="E47576" s="6"/>
      <c r="F47576" s="6"/>
      <c r="U47576" s="11"/>
      <c r="AO47576" s="11"/>
    </row>
    <row r="47577" spans="2:41" x14ac:dyDescent="0.25">
      <c r="B47577" s="6"/>
      <c r="D47577" s="6"/>
      <c r="E47577" s="6"/>
      <c r="F47577" s="6"/>
      <c r="U47577" s="11"/>
      <c r="AO47577" s="11"/>
    </row>
    <row r="47578" spans="2:41" x14ac:dyDescent="0.25">
      <c r="B47578" s="6"/>
      <c r="D47578" s="6"/>
      <c r="E47578" s="6"/>
      <c r="F47578" s="6"/>
      <c r="U47578" s="11"/>
      <c r="AO47578" s="11"/>
    </row>
    <row r="47579" spans="2:41" x14ac:dyDescent="0.25">
      <c r="B47579" s="6"/>
      <c r="D47579" s="6"/>
      <c r="E47579" s="6"/>
      <c r="F47579" s="6"/>
      <c r="U47579" s="11"/>
      <c r="AO47579" s="11"/>
    </row>
    <row r="47580" spans="2:41" x14ac:dyDescent="0.25">
      <c r="B47580" s="6"/>
      <c r="D47580" s="6"/>
      <c r="E47580" s="6"/>
      <c r="F47580" s="6"/>
      <c r="U47580" s="11"/>
      <c r="AO47580" s="11"/>
    </row>
    <row r="47581" spans="2:41" x14ac:dyDescent="0.25">
      <c r="B47581" s="6"/>
      <c r="D47581" s="6"/>
      <c r="E47581" s="6"/>
      <c r="F47581" s="6"/>
      <c r="U47581" s="11"/>
      <c r="AO47581" s="11"/>
    </row>
    <row r="47582" spans="2:41" x14ac:dyDescent="0.25">
      <c r="B47582" s="6"/>
      <c r="D47582" s="6"/>
      <c r="E47582" s="6"/>
      <c r="F47582" s="6"/>
      <c r="U47582" s="11"/>
      <c r="AO47582" s="11"/>
    </row>
    <row r="47583" spans="2:41" x14ac:dyDescent="0.25">
      <c r="B47583" s="6"/>
      <c r="D47583" s="6"/>
      <c r="E47583" s="6"/>
      <c r="F47583" s="6"/>
      <c r="U47583" s="11"/>
      <c r="AO47583" s="11"/>
    </row>
    <row r="47584" spans="2:41" x14ac:dyDescent="0.25">
      <c r="B47584" s="6"/>
      <c r="D47584" s="6"/>
      <c r="E47584" s="6"/>
      <c r="F47584" s="6"/>
      <c r="U47584" s="11"/>
      <c r="AO47584" s="11"/>
    </row>
    <row r="47585" spans="2:41" x14ac:dyDescent="0.25">
      <c r="B47585" s="6"/>
      <c r="D47585" s="6"/>
      <c r="E47585" s="6"/>
      <c r="F47585" s="6"/>
      <c r="U47585" s="11"/>
      <c r="AO47585" s="11"/>
    </row>
    <row r="47586" spans="2:41" x14ac:dyDescent="0.25">
      <c r="B47586" s="6"/>
      <c r="D47586" s="6"/>
      <c r="E47586" s="6"/>
      <c r="F47586" s="6"/>
      <c r="U47586" s="11"/>
      <c r="AO47586" s="11"/>
    </row>
    <row r="47587" spans="2:41" x14ac:dyDescent="0.25">
      <c r="B47587" s="6"/>
      <c r="D47587" s="6"/>
      <c r="E47587" s="6"/>
      <c r="F47587" s="6"/>
      <c r="U47587" s="11"/>
      <c r="AO47587" s="11"/>
    </row>
    <row r="47588" spans="2:41" x14ac:dyDescent="0.25">
      <c r="B47588" s="6"/>
      <c r="D47588" s="6"/>
      <c r="E47588" s="6"/>
      <c r="F47588" s="6"/>
      <c r="U47588" s="11"/>
      <c r="AO47588" s="11"/>
    </row>
    <row r="47589" spans="2:41" x14ac:dyDescent="0.25">
      <c r="B47589" s="6"/>
      <c r="D47589" s="6"/>
      <c r="E47589" s="6"/>
      <c r="F47589" s="6"/>
      <c r="U47589" s="11"/>
      <c r="AO47589" s="11"/>
    </row>
    <row r="47590" spans="2:41" x14ac:dyDescent="0.25">
      <c r="B47590" s="6"/>
      <c r="D47590" s="6"/>
      <c r="E47590" s="6"/>
      <c r="F47590" s="6"/>
      <c r="U47590" s="11"/>
      <c r="AO47590" s="11"/>
    </row>
    <row r="47591" spans="2:41" x14ac:dyDescent="0.25">
      <c r="B47591" s="6"/>
      <c r="D47591" s="6"/>
      <c r="E47591" s="6"/>
      <c r="F47591" s="6"/>
      <c r="U47591" s="11"/>
      <c r="AO47591" s="11"/>
    </row>
    <row r="47592" spans="2:41" x14ac:dyDescent="0.25">
      <c r="B47592" s="6"/>
      <c r="D47592" s="6"/>
      <c r="E47592" s="6"/>
      <c r="F47592" s="6"/>
      <c r="U47592" s="11"/>
      <c r="AO47592" s="11"/>
    </row>
    <row r="47593" spans="2:41" x14ac:dyDescent="0.25">
      <c r="B47593" s="6"/>
      <c r="D47593" s="6"/>
      <c r="E47593" s="6"/>
      <c r="F47593" s="6"/>
      <c r="U47593" s="11"/>
      <c r="AO47593" s="11"/>
    </row>
    <row r="47594" spans="2:41" x14ac:dyDescent="0.25">
      <c r="B47594" s="6"/>
      <c r="D47594" s="6"/>
      <c r="E47594" s="6"/>
      <c r="F47594" s="6"/>
      <c r="U47594" s="11"/>
      <c r="AO47594" s="11"/>
    </row>
    <row r="47595" spans="2:41" x14ac:dyDescent="0.25">
      <c r="B47595" s="6"/>
      <c r="D47595" s="6"/>
      <c r="E47595" s="6"/>
      <c r="F47595" s="6"/>
      <c r="U47595" s="11"/>
      <c r="AO47595" s="11"/>
    </row>
    <row r="47596" spans="2:41" x14ac:dyDescent="0.25">
      <c r="B47596" s="6"/>
      <c r="D47596" s="6"/>
      <c r="E47596" s="6"/>
      <c r="F47596" s="6"/>
      <c r="U47596" s="11"/>
      <c r="AO47596" s="11"/>
    </row>
    <row r="47597" spans="2:41" x14ac:dyDescent="0.25">
      <c r="B47597" s="6"/>
      <c r="D47597" s="6"/>
      <c r="E47597" s="6"/>
      <c r="F47597" s="6"/>
      <c r="U47597" s="11"/>
      <c r="AO47597" s="11"/>
    </row>
    <row r="47598" spans="2:41" x14ac:dyDescent="0.25">
      <c r="B47598" s="6"/>
      <c r="D47598" s="6"/>
      <c r="E47598" s="6"/>
      <c r="F47598" s="6"/>
      <c r="U47598" s="11"/>
      <c r="AO47598" s="11"/>
    </row>
    <row r="47599" spans="2:41" x14ac:dyDescent="0.25">
      <c r="B47599" s="6"/>
      <c r="D47599" s="6"/>
      <c r="E47599" s="6"/>
      <c r="F47599" s="6"/>
      <c r="U47599" s="11"/>
      <c r="AO47599" s="11"/>
    </row>
    <row r="47600" spans="2:41" x14ac:dyDescent="0.25">
      <c r="B47600" s="6"/>
      <c r="D47600" s="6"/>
      <c r="E47600" s="6"/>
      <c r="F47600" s="6"/>
      <c r="U47600" s="11"/>
      <c r="AO47600" s="11"/>
    </row>
    <row r="47601" spans="2:41" x14ac:dyDescent="0.25">
      <c r="B47601" s="6"/>
      <c r="D47601" s="6"/>
      <c r="E47601" s="6"/>
      <c r="F47601" s="6"/>
      <c r="U47601" s="11"/>
      <c r="AO47601" s="11"/>
    </row>
    <row r="47602" spans="2:41" x14ac:dyDescent="0.25">
      <c r="B47602" s="6"/>
      <c r="D47602" s="6"/>
      <c r="E47602" s="6"/>
      <c r="F47602" s="6"/>
      <c r="U47602" s="11"/>
      <c r="AO47602" s="11"/>
    </row>
    <row r="47603" spans="2:41" x14ac:dyDescent="0.25">
      <c r="B47603" s="6"/>
      <c r="D47603" s="6"/>
      <c r="E47603" s="6"/>
      <c r="F47603" s="6"/>
      <c r="U47603" s="11"/>
      <c r="AO47603" s="11"/>
    </row>
    <row r="47604" spans="2:41" x14ac:dyDescent="0.25">
      <c r="B47604" s="6"/>
      <c r="D47604" s="6"/>
      <c r="E47604" s="6"/>
      <c r="F47604" s="6"/>
      <c r="U47604" s="11"/>
      <c r="AO47604" s="11"/>
    </row>
    <row r="47605" spans="2:41" x14ac:dyDescent="0.25">
      <c r="B47605" s="6"/>
      <c r="D47605" s="6"/>
      <c r="E47605" s="6"/>
      <c r="F47605" s="6"/>
      <c r="U47605" s="11"/>
      <c r="AO47605" s="11"/>
    </row>
    <row r="47606" spans="2:41" x14ac:dyDescent="0.25">
      <c r="B47606" s="6"/>
      <c r="D47606" s="6"/>
      <c r="E47606" s="6"/>
      <c r="F47606" s="6"/>
      <c r="U47606" s="11"/>
      <c r="AO47606" s="11"/>
    </row>
    <row r="47607" spans="2:41" x14ac:dyDescent="0.25">
      <c r="B47607" s="6"/>
      <c r="D47607" s="6"/>
      <c r="E47607" s="6"/>
      <c r="F47607" s="6"/>
      <c r="U47607" s="11"/>
      <c r="AO47607" s="11"/>
    </row>
    <row r="47608" spans="2:41" x14ac:dyDescent="0.25">
      <c r="B47608" s="6"/>
      <c r="D47608" s="6"/>
      <c r="E47608" s="6"/>
      <c r="F47608" s="6"/>
      <c r="U47608" s="11"/>
      <c r="AO47608" s="11"/>
    </row>
    <row r="47609" spans="2:41" x14ac:dyDescent="0.25">
      <c r="B47609" s="6"/>
      <c r="D47609" s="6"/>
      <c r="E47609" s="6"/>
      <c r="F47609" s="6"/>
      <c r="U47609" s="11"/>
      <c r="AO47609" s="11"/>
    </row>
    <row r="47610" spans="2:41" x14ac:dyDescent="0.25">
      <c r="B47610" s="6"/>
      <c r="D47610" s="6"/>
      <c r="E47610" s="6"/>
      <c r="F47610" s="6"/>
      <c r="U47610" s="11"/>
      <c r="AO47610" s="11"/>
    </row>
    <row r="47611" spans="2:41" x14ac:dyDescent="0.25">
      <c r="B47611" s="6"/>
      <c r="D47611" s="6"/>
      <c r="E47611" s="6"/>
      <c r="F47611" s="6"/>
      <c r="U47611" s="11"/>
      <c r="AO47611" s="11"/>
    </row>
    <row r="47612" spans="2:41" x14ac:dyDescent="0.25">
      <c r="B47612" s="6"/>
      <c r="D47612" s="6"/>
      <c r="E47612" s="6"/>
      <c r="F47612" s="6"/>
      <c r="U47612" s="11"/>
      <c r="AO47612" s="11"/>
    </row>
    <row r="47613" spans="2:41" x14ac:dyDescent="0.25">
      <c r="B47613" s="6"/>
      <c r="D47613" s="6"/>
      <c r="E47613" s="6"/>
      <c r="F47613" s="6"/>
      <c r="U47613" s="11"/>
      <c r="AO47613" s="11"/>
    </row>
    <row r="47614" spans="2:41" x14ac:dyDescent="0.25">
      <c r="B47614" s="6"/>
      <c r="D47614" s="6"/>
      <c r="E47614" s="6"/>
      <c r="F47614" s="6"/>
      <c r="U47614" s="11"/>
      <c r="AO47614" s="11"/>
    </row>
    <row r="47615" spans="2:41" x14ac:dyDescent="0.25">
      <c r="B47615" s="6"/>
      <c r="D47615" s="6"/>
      <c r="E47615" s="6"/>
      <c r="F47615" s="6"/>
      <c r="U47615" s="11"/>
      <c r="AO47615" s="11"/>
    </row>
    <row r="47616" spans="2:41" x14ac:dyDescent="0.25">
      <c r="B47616" s="6"/>
      <c r="D47616" s="6"/>
      <c r="E47616" s="6"/>
      <c r="F47616" s="6"/>
      <c r="U47616" s="11"/>
      <c r="AO47616" s="11"/>
    </row>
    <row r="47617" spans="2:41" x14ac:dyDescent="0.25">
      <c r="B47617" s="6"/>
      <c r="D47617" s="6"/>
      <c r="E47617" s="6"/>
      <c r="F47617" s="6"/>
      <c r="U47617" s="11"/>
      <c r="AO47617" s="11"/>
    </row>
    <row r="47618" spans="2:41" x14ac:dyDescent="0.25">
      <c r="B47618" s="6"/>
      <c r="D47618" s="6"/>
      <c r="E47618" s="6"/>
      <c r="F47618" s="6"/>
      <c r="U47618" s="11"/>
      <c r="AO47618" s="11"/>
    </row>
    <row r="47619" spans="2:41" x14ac:dyDescent="0.25">
      <c r="B47619" s="6"/>
      <c r="D47619" s="6"/>
      <c r="E47619" s="6"/>
      <c r="F47619" s="6"/>
      <c r="U47619" s="11"/>
      <c r="AO47619" s="11"/>
    </row>
    <row r="47620" spans="2:41" x14ac:dyDescent="0.25">
      <c r="B47620" s="6"/>
      <c r="D47620" s="6"/>
      <c r="E47620" s="6"/>
      <c r="F47620" s="6"/>
      <c r="U47620" s="11"/>
      <c r="AO47620" s="11"/>
    </row>
    <row r="47621" spans="2:41" x14ac:dyDescent="0.25">
      <c r="B47621" s="6"/>
      <c r="D47621" s="6"/>
      <c r="E47621" s="6"/>
      <c r="F47621" s="6"/>
      <c r="U47621" s="11"/>
      <c r="AO47621" s="11"/>
    </row>
    <row r="47622" spans="2:41" x14ac:dyDescent="0.25">
      <c r="B47622" s="6"/>
      <c r="D47622" s="6"/>
      <c r="E47622" s="6"/>
      <c r="F47622" s="6"/>
      <c r="U47622" s="11"/>
      <c r="AO47622" s="11"/>
    </row>
    <row r="47623" spans="2:41" x14ac:dyDescent="0.25">
      <c r="B47623" s="6"/>
      <c r="D47623" s="6"/>
      <c r="E47623" s="6"/>
      <c r="F47623" s="6"/>
      <c r="U47623" s="11"/>
      <c r="AO47623" s="11"/>
    </row>
    <row r="47624" spans="2:41" x14ac:dyDescent="0.25">
      <c r="B47624" s="6"/>
      <c r="D47624" s="6"/>
      <c r="E47624" s="6"/>
      <c r="F47624" s="6"/>
      <c r="U47624" s="11"/>
      <c r="AO47624" s="11"/>
    </row>
    <row r="47625" spans="2:41" x14ac:dyDescent="0.25">
      <c r="B47625" s="6"/>
      <c r="D47625" s="6"/>
      <c r="E47625" s="6"/>
      <c r="F47625" s="6"/>
      <c r="U47625" s="11"/>
      <c r="AO47625" s="11"/>
    </row>
    <row r="47626" spans="2:41" x14ac:dyDescent="0.25">
      <c r="B47626" s="6"/>
      <c r="D47626" s="6"/>
      <c r="E47626" s="6"/>
      <c r="F47626" s="6"/>
      <c r="U47626" s="11"/>
      <c r="AO47626" s="11"/>
    </row>
    <row r="47627" spans="2:41" x14ac:dyDescent="0.25">
      <c r="B47627" s="6"/>
      <c r="D47627" s="6"/>
      <c r="E47627" s="6"/>
      <c r="F47627" s="6"/>
      <c r="U47627" s="11"/>
      <c r="AO47627" s="11"/>
    </row>
    <row r="47628" spans="2:41" x14ac:dyDescent="0.25">
      <c r="B47628" s="6"/>
      <c r="D47628" s="6"/>
      <c r="E47628" s="6"/>
      <c r="F47628" s="6"/>
      <c r="U47628" s="11"/>
      <c r="AO47628" s="11"/>
    </row>
    <row r="47629" spans="2:41" x14ac:dyDescent="0.25">
      <c r="B47629" s="6"/>
      <c r="D47629" s="6"/>
      <c r="E47629" s="6"/>
      <c r="F47629" s="6"/>
      <c r="U47629" s="11"/>
      <c r="AO47629" s="11"/>
    </row>
    <row r="47630" spans="2:41" x14ac:dyDescent="0.25">
      <c r="B47630" s="6"/>
      <c r="D47630" s="6"/>
      <c r="E47630" s="6"/>
      <c r="F47630" s="6"/>
      <c r="U47630" s="11"/>
      <c r="AO47630" s="11"/>
    </row>
    <row r="47631" spans="2:41" x14ac:dyDescent="0.25">
      <c r="B47631" s="6"/>
      <c r="D47631" s="6"/>
      <c r="E47631" s="6"/>
      <c r="F47631" s="6"/>
      <c r="U47631" s="11"/>
      <c r="AO47631" s="11"/>
    </row>
    <row r="47632" spans="2:41" x14ac:dyDescent="0.25">
      <c r="B47632" s="6"/>
      <c r="D47632" s="6"/>
      <c r="E47632" s="6"/>
      <c r="F47632" s="6"/>
      <c r="U47632" s="11"/>
      <c r="AO47632" s="11"/>
    </row>
    <row r="47633" spans="2:41" x14ac:dyDescent="0.25">
      <c r="B47633" s="6"/>
      <c r="D47633" s="6"/>
      <c r="E47633" s="6"/>
      <c r="F47633" s="6"/>
      <c r="U47633" s="11"/>
      <c r="AO47633" s="11"/>
    </row>
    <row r="47634" spans="2:41" x14ac:dyDescent="0.25">
      <c r="B47634" s="6"/>
      <c r="D47634" s="6"/>
      <c r="E47634" s="6"/>
      <c r="F47634" s="6"/>
      <c r="U47634" s="11"/>
      <c r="AO47634" s="11"/>
    </row>
    <row r="47635" spans="2:41" x14ac:dyDescent="0.25">
      <c r="B47635" s="6"/>
      <c r="D47635" s="6"/>
      <c r="E47635" s="6"/>
      <c r="F47635" s="6"/>
      <c r="U47635" s="11"/>
      <c r="AO47635" s="11"/>
    </row>
    <row r="47636" spans="2:41" x14ac:dyDescent="0.25">
      <c r="B47636" s="6"/>
      <c r="D47636" s="6"/>
      <c r="E47636" s="6"/>
      <c r="F47636" s="6"/>
      <c r="U47636" s="11"/>
      <c r="AO47636" s="11"/>
    </row>
    <row r="47637" spans="2:41" x14ac:dyDescent="0.25">
      <c r="B47637" s="6"/>
      <c r="D47637" s="6"/>
      <c r="E47637" s="6"/>
      <c r="F47637" s="6"/>
      <c r="U47637" s="11"/>
      <c r="AO47637" s="11"/>
    </row>
    <row r="47638" spans="2:41" x14ac:dyDescent="0.25">
      <c r="B47638" s="6"/>
      <c r="D47638" s="6"/>
      <c r="E47638" s="6"/>
      <c r="F47638" s="6"/>
      <c r="U47638" s="11"/>
      <c r="AO47638" s="11"/>
    </row>
    <row r="47639" spans="2:41" x14ac:dyDescent="0.25">
      <c r="B47639" s="6"/>
      <c r="D47639" s="6"/>
      <c r="E47639" s="6"/>
      <c r="F47639" s="6"/>
      <c r="U47639" s="11"/>
      <c r="AO47639" s="11"/>
    </row>
    <row r="47640" spans="2:41" x14ac:dyDescent="0.25">
      <c r="B47640" s="6"/>
      <c r="D47640" s="6"/>
      <c r="E47640" s="6"/>
      <c r="F47640" s="6"/>
      <c r="U47640" s="11"/>
      <c r="AO47640" s="11"/>
    </row>
    <row r="47641" spans="2:41" x14ac:dyDescent="0.25">
      <c r="B47641" s="6"/>
      <c r="D47641" s="6"/>
      <c r="E47641" s="6"/>
      <c r="F47641" s="6"/>
      <c r="U47641" s="11"/>
      <c r="AO47641" s="11"/>
    </row>
    <row r="47642" spans="2:41" x14ac:dyDescent="0.25">
      <c r="B47642" s="6"/>
      <c r="D47642" s="6"/>
      <c r="E47642" s="6"/>
      <c r="F47642" s="6"/>
      <c r="U47642" s="11"/>
      <c r="AO47642" s="11"/>
    </row>
    <row r="47643" spans="2:41" x14ac:dyDescent="0.25">
      <c r="B47643" s="6"/>
      <c r="D47643" s="6"/>
      <c r="E47643" s="6"/>
      <c r="F47643" s="6"/>
      <c r="U47643" s="11"/>
      <c r="AO47643" s="11"/>
    </row>
    <row r="47644" spans="2:41" x14ac:dyDescent="0.25">
      <c r="B47644" s="6"/>
      <c r="D47644" s="6"/>
      <c r="E47644" s="6"/>
      <c r="F47644" s="6"/>
      <c r="U47644" s="11"/>
      <c r="AO47644" s="11"/>
    </row>
    <row r="47645" spans="2:41" x14ac:dyDescent="0.25">
      <c r="B47645" s="6"/>
      <c r="D47645" s="6"/>
      <c r="E47645" s="6"/>
      <c r="F47645" s="6"/>
      <c r="U47645" s="11"/>
      <c r="AO47645" s="11"/>
    </row>
    <row r="47646" spans="2:41" x14ac:dyDescent="0.25">
      <c r="B47646" s="6"/>
      <c r="D47646" s="6"/>
      <c r="E47646" s="6"/>
      <c r="F47646" s="6"/>
      <c r="U47646" s="11"/>
      <c r="AO47646" s="11"/>
    </row>
    <row r="47647" spans="2:41" x14ac:dyDescent="0.25">
      <c r="B47647" s="6"/>
      <c r="D47647" s="6"/>
      <c r="E47647" s="6"/>
      <c r="F47647" s="6"/>
      <c r="U47647" s="11"/>
      <c r="AO47647" s="11"/>
    </row>
    <row r="47648" spans="2:41" x14ac:dyDescent="0.25">
      <c r="B47648" s="6"/>
      <c r="D47648" s="6"/>
      <c r="E47648" s="6"/>
      <c r="F47648" s="6"/>
      <c r="U47648" s="11"/>
      <c r="AO47648" s="11"/>
    </row>
    <row r="47649" spans="2:41" x14ac:dyDescent="0.25">
      <c r="B47649" s="6"/>
      <c r="D47649" s="6"/>
      <c r="E47649" s="6"/>
      <c r="F47649" s="6"/>
      <c r="U47649" s="11"/>
      <c r="AO47649" s="11"/>
    </row>
    <row r="47650" spans="2:41" x14ac:dyDescent="0.25">
      <c r="B47650" s="6"/>
      <c r="D47650" s="6"/>
      <c r="E47650" s="6"/>
      <c r="F47650" s="6"/>
      <c r="U47650" s="11"/>
      <c r="AO47650" s="11"/>
    </row>
    <row r="47651" spans="2:41" x14ac:dyDescent="0.25">
      <c r="B47651" s="6"/>
      <c r="D47651" s="6"/>
      <c r="E47651" s="6"/>
      <c r="F47651" s="6"/>
      <c r="U47651" s="11"/>
      <c r="AO47651" s="11"/>
    </row>
    <row r="47652" spans="2:41" x14ac:dyDescent="0.25">
      <c r="B47652" s="6"/>
      <c r="D47652" s="6"/>
      <c r="E47652" s="6"/>
      <c r="F47652" s="6"/>
      <c r="U47652" s="11"/>
      <c r="AO47652" s="11"/>
    </row>
    <row r="47653" spans="2:41" x14ac:dyDescent="0.25">
      <c r="B47653" s="6"/>
      <c r="D47653" s="6"/>
      <c r="E47653" s="6"/>
      <c r="F47653" s="6"/>
      <c r="U47653" s="11"/>
      <c r="AO47653" s="11"/>
    </row>
    <row r="47654" spans="2:41" x14ac:dyDescent="0.25">
      <c r="B47654" s="6"/>
      <c r="D47654" s="6"/>
      <c r="E47654" s="6"/>
      <c r="F47654" s="6"/>
      <c r="U47654" s="11"/>
      <c r="AO47654" s="11"/>
    </row>
    <row r="47655" spans="2:41" x14ac:dyDescent="0.25">
      <c r="B47655" s="6"/>
      <c r="D47655" s="6"/>
      <c r="E47655" s="6"/>
      <c r="F47655" s="6"/>
      <c r="U47655" s="11"/>
      <c r="AO47655" s="11"/>
    </row>
    <row r="47656" spans="2:41" x14ac:dyDescent="0.25">
      <c r="B47656" s="6"/>
      <c r="D47656" s="6"/>
      <c r="E47656" s="6"/>
      <c r="F47656" s="6"/>
      <c r="U47656" s="11"/>
      <c r="AO47656" s="11"/>
    </row>
    <row r="47657" spans="2:41" x14ac:dyDescent="0.25">
      <c r="B47657" s="6"/>
      <c r="D47657" s="6"/>
      <c r="E47657" s="6"/>
      <c r="F47657" s="6"/>
      <c r="U47657" s="11"/>
      <c r="AO47657" s="11"/>
    </row>
    <row r="47658" spans="2:41" x14ac:dyDescent="0.25">
      <c r="B47658" s="6"/>
      <c r="D47658" s="6"/>
      <c r="E47658" s="6"/>
      <c r="F47658" s="6"/>
      <c r="U47658" s="11"/>
      <c r="AO47658" s="11"/>
    </row>
    <row r="47659" spans="2:41" x14ac:dyDescent="0.25">
      <c r="B47659" s="6"/>
      <c r="D47659" s="6"/>
      <c r="E47659" s="6"/>
      <c r="F47659" s="6"/>
      <c r="U47659" s="11"/>
      <c r="AO47659" s="11"/>
    </row>
    <row r="47660" spans="2:41" x14ac:dyDescent="0.25">
      <c r="B47660" s="6"/>
      <c r="D47660" s="6"/>
      <c r="E47660" s="6"/>
      <c r="F47660" s="6"/>
      <c r="U47660" s="11"/>
      <c r="AO47660" s="11"/>
    </row>
    <row r="47661" spans="2:41" x14ac:dyDescent="0.25">
      <c r="B47661" s="6"/>
      <c r="D47661" s="6"/>
      <c r="E47661" s="6"/>
      <c r="F47661" s="6"/>
      <c r="U47661" s="11"/>
      <c r="AO47661" s="11"/>
    </row>
    <row r="47662" spans="2:41" x14ac:dyDescent="0.25">
      <c r="B47662" s="6"/>
      <c r="D47662" s="6"/>
      <c r="E47662" s="6"/>
      <c r="F47662" s="6"/>
      <c r="U47662" s="11"/>
      <c r="AO47662" s="11"/>
    </row>
    <row r="47663" spans="2:41" x14ac:dyDescent="0.25">
      <c r="B47663" s="6"/>
      <c r="D47663" s="6"/>
      <c r="E47663" s="6"/>
      <c r="F47663" s="6"/>
      <c r="U47663" s="11"/>
      <c r="AO47663" s="11"/>
    </row>
    <row r="47664" spans="2:41" x14ac:dyDescent="0.25">
      <c r="B47664" s="6"/>
      <c r="D47664" s="6"/>
      <c r="E47664" s="6"/>
      <c r="F47664" s="6"/>
      <c r="U47664" s="11"/>
      <c r="AO47664" s="11"/>
    </row>
    <row r="47665" spans="2:41" x14ac:dyDescent="0.25">
      <c r="B47665" s="6"/>
      <c r="D47665" s="6"/>
      <c r="E47665" s="6"/>
      <c r="F47665" s="6"/>
      <c r="U47665" s="11"/>
      <c r="AO47665" s="11"/>
    </row>
    <row r="47666" spans="2:41" x14ac:dyDescent="0.25">
      <c r="B47666" s="6"/>
      <c r="D47666" s="6"/>
      <c r="E47666" s="6"/>
      <c r="F47666" s="6"/>
      <c r="U47666" s="11"/>
      <c r="AO47666" s="11"/>
    </row>
    <row r="47667" spans="2:41" x14ac:dyDescent="0.25">
      <c r="B47667" s="6"/>
      <c r="D47667" s="6"/>
      <c r="E47667" s="6"/>
      <c r="F47667" s="6"/>
      <c r="U47667" s="11"/>
      <c r="AO47667" s="11"/>
    </row>
    <row r="47668" spans="2:41" x14ac:dyDescent="0.25">
      <c r="B47668" s="6"/>
      <c r="D47668" s="6"/>
      <c r="E47668" s="6"/>
      <c r="F47668" s="6"/>
      <c r="U47668" s="11"/>
      <c r="AO47668" s="11"/>
    </row>
    <row r="47669" spans="2:41" x14ac:dyDescent="0.25">
      <c r="B47669" s="6"/>
      <c r="D47669" s="6"/>
      <c r="E47669" s="6"/>
      <c r="F47669" s="6"/>
      <c r="U47669" s="11"/>
      <c r="AO47669" s="11"/>
    </row>
    <row r="47670" spans="2:41" x14ac:dyDescent="0.25">
      <c r="B47670" s="6"/>
      <c r="D47670" s="6"/>
      <c r="E47670" s="6"/>
      <c r="F47670" s="6"/>
      <c r="U47670" s="11"/>
      <c r="AO47670" s="11"/>
    </row>
    <row r="47671" spans="2:41" x14ac:dyDescent="0.25">
      <c r="B47671" s="6"/>
      <c r="D47671" s="6"/>
      <c r="E47671" s="6"/>
      <c r="F47671" s="6"/>
      <c r="U47671" s="11"/>
      <c r="AO47671" s="11"/>
    </row>
    <row r="47672" spans="2:41" x14ac:dyDescent="0.25">
      <c r="B47672" s="6"/>
      <c r="D47672" s="6"/>
      <c r="E47672" s="6"/>
      <c r="F47672" s="6"/>
      <c r="U47672" s="11"/>
      <c r="AO47672" s="11"/>
    </row>
    <row r="47673" spans="2:41" x14ac:dyDescent="0.25">
      <c r="B47673" s="6"/>
      <c r="D47673" s="6"/>
      <c r="E47673" s="6"/>
      <c r="F47673" s="6"/>
      <c r="U47673" s="11"/>
      <c r="AO47673" s="11"/>
    </row>
    <row r="47674" spans="2:41" x14ac:dyDescent="0.25">
      <c r="B47674" s="6"/>
      <c r="D47674" s="6"/>
      <c r="E47674" s="6"/>
      <c r="F47674" s="6"/>
      <c r="U47674" s="11"/>
      <c r="AO47674" s="11"/>
    </row>
    <row r="47675" spans="2:41" x14ac:dyDescent="0.25">
      <c r="B47675" s="6"/>
      <c r="D47675" s="6"/>
      <c r="E47675" s="6"/>
      <c r="F47675" s="6"/>
      <c r="U47675" s="11"/>
      <c r="AO47675" s="11"/>
    </row>
    <row r="47676" spans="2:41" x14ac:dyDescent="0.25">
      <c r="B47676" s="6"/>
      <c r="D47676" s="6"/>
      <c r="E47676" s="6"/>
      <c r="F47676" s="6"/>
      <c r="U47676" s="11"/>
      <c r="AO47676" s="11"/>
    </row>
    <row r="47677" spans="2:41" x14ac:dyDescent="0.25">
      <c r="B47677" s="6"/>
      <c r="D47677" s="6"/>
      <c r="E47677" s="6"/>
      <c r="F47677" s="6"/>
      <c r="U47677" s="11"/>
      <c r="AO47677" s="11"/>
    </row>
    <row r="47678" spans="2:41" x14ac:dyDescent="0.25">
      <c r="B47678" s="6"/>
      <c r="D47678" s="6"/>
      <c r="E47678" s="6"/>
      <c r="F47678" s="6"/>
      <c r="U47678" s="11"/>
      <c r="AO47678" s="11"/>
    </row>
    <row r="47679" spans="2:41" x14ac:dyDescent="0.25">
      <c r="B47679" s="6"/>
      <c r="D47679" s="6"/>
      <c r="E47679" s="6"/>
      <c r="F47679" s="6"/>
      <c r="U47679" s="11"/>
      <c r="AO47679" s="11"/>
    </row>
    <row r="47680" spans="2:41" x14ac:dyDescent="0.25">
      <c r="B47680" s="6"/>
      <c r="D47680" s="6"/>
      <c r="E47680" s="6"/>
      <c r="F47680" s="6"/>
      <c r="U47680" s="11"/>
      <c r="AO47680" s="11"/>
    </row>
    <row r="47681" spans="2:41" x14ac:dyDescent="0.25">
      <c r="B47681" s="6"/>
      <c r="D47681" s="6"/>
      <c r="E47681" s="6"/>
      <c r="F47681" s="6"/>
      <c r="U47681" s="11"/>
      <c r="AO47681" s="11"/>
    </row>
    <row r="47682" spans="2:41" x14ac:dyDescent="0.25">
      <c r="B47682" s="6"/>
      <c r="D47682" s="6"/>
      <c r="E47682" s="6"/>
      <c r="F47682" s="6"/>
      <c r="U47682" s="11"/>
      <c r="AO47682" s="11"/>
    </row>
    <row r="47683" spans="2:41" x14ac:dyDescent="0.25">
      <c r="B47683" s="6"/>
      <c r="D47683" s="6"/>
      <c r="E47683" s="6"/>
      <c r="F47683" s="6"/>
      <c r="U47683" s="11"/>
      <c r="AO47683" s="11"/>
    </row>
    <row r="47684" spans="2:41" x14ac:dyDescent="0.25">
      <c r="B47684" s="6"/>
      <c r="D47684" s="6"/>
      <c r="E47684" s="6"/>
      <c r="F47684" s="6"/>
      <c r="U47684" s="11"/>
      <c r="AO47684" s="11"/>
    </row>
    <row r="47685" spans="2:41" x14ac:dyDescent="0.25">
      <c r="B47685" s="6"/>
      <c r="D47685" s="6"/>
      <c r="E47685" s="6"/>
      <c r="F47685" s="6"/>
      <c r="U47685" s="11"/>
      <c r="AO47685" s="11"/>
    </row>
    <row r="47686" spans="2:41" x14ac:dyDescent="0.25">
      <c r="B47686" s="6"/>
      <c r="D47686" s="6"/>
      <c r="E47686" s="6"/>
      <c r="F47686" s="6"/>
      <c r="U47686" s="11"/>
      <c r="AO47686" s="11"/>
    </row>
    <row r="47687" spans="2:41" x14ac:dyDescent="0.25">
      <c r="B47687" s="6"/>
      <c r="D47687" s="6"/>
      <c r="E47687" s="6"/>
      <c r="F47687" s="6"/>
      <c r="U47687" s="11"/>
      <c r="AO47687" s="11"/>
    </row>
    <row r="47688" spans="2:41" x14ac:dyDescent="0.25">
      <c r="B47688" s="6"/>
      <c r="D47688" s="6"/>
      <c r="E47688" s="6"/>
      <c r="F47688" s="6"/>
      <c r="U47688" s="11"/>
      <c r="AO47688" s="11"/>
    </row>
    <row r="47689" spans="2:41" x14ac:dyDescent="0.25">
      <c r="B47689" s="6"/>
      <c r="D47689" s="6"/>
      <c r="E47689" s="6"/>
      <c r="F47689" s="6"/>
      <c r="U47689" s="11"/>
      <c r="AO47689" s="11"/>
    </row>
    <row r="47690" spans="2:41" x14ac:dyDescent="0.25">
      <c r="B47690" s="6"/>
      <c r="D47690" s="6"/>
      <c r="E47690" s="6"/>
      <c r="F47690" s="6"/>
      <c r="U47690" s="11"/>
      <c r="AO47690" s="11"/>
    </row>
    <row r="47691" spans="2:41" x14ac:dyDescent="0.25">
      <c r="B47691" s="6"/>
      <c r="D47691" s="6"/>
      <c r="E47691" s="6"/>
      <c r="F47691" s="6"/>
      <c r="U47691" s="11"/>
      <c r="AO47691" s="11"/>
    </row>
    <row r="47692" spans="2:41" x14ac:dyDescent="0.25">
      <c r="B47692" s="6"/>
      <c r="D47692" s="6"/>
      <c r="E47692" s="6"/>
      <c r="F47692" s="6"/>
      <c r="U47692" s="11"/>
      <c r="AO47692" s="11"/>
    </row>
    <row r="47693" spans="2:41" x14ac:dyDescent="0.25">
      <c r="B47693" s="6"/>
      <c r="D47693" s="6"/>
      <c r="E47693" s="6"/>
      <c r="F47693" s="6"/>
      <c r="U47693" s="11"/>
      <c r="AO47693" s="11"/>
    </row>
    <row r="47694" spans="2:41" x14ac:dyDescent="0.25">
      <c r="B47694" s="6"/>
      <c r="D47694" s="6"/>
      <c r="E47694" s="6"/>
      <c r="F47694" s="6"/>
      <c r="U47694" s="11"/>
      <c r="AO47694" s="11"/>
    </row>
    <row r="47695" spans="2:41" x14ac:dyDescent="0.25">
      <c r="B47695" s="6"/>
      <c r="D47695" s="6"/>
      <c r="E47695" s="6"/>
      <c r="F47695" s="6"/>
      <c r="U47695" s="11"/>
      <c r="AO47695" s="11"/>
    </row>
    <row r="47696" spans="2:41" x14ac:dyDescent="0.25">
      <c r="B47696" s="6"/>
      <c r="D47696" s="6"/>
      <c r="E47696" s="6"/>
      <c r="F47696" s="6"/>
      <c r="U47696" s="11"/>
      <c r="AO47696" s="11"/>
    </row>
    <row r="47697" spans="2:41" x14ac:dyDescent="0.25">
      <c r="B47697" s="6"/>
      <c r="D47697" s="6"/>
      <c r="E47697" s="6"/>
      <c r="F47697" s="6"/>
      <c r="U47697" s="11"/>
      <c r="AO47697" s="11"/>
    </row>
    <row r="47698" spans="2:41" x14ac:dyDescent="0.25">
      <c r="B47698" s="6"/>
      <c r="D47698" s="6"/>
      <c r="E47698" s="6"/>
      <c r="F47698" s="6"/>
      <c r="U47698" s="11"/>
      <c r="AO47698" s="11"/>
    </row>
    <row r="47699" spans="2:41" x14ac:dyDescent="0.25">
      <c r="B47699" s="6"/>
      <c r="D47699" s="6"/>
      <c r="E47699" s="6"/>
      <c r="F47699" s="6"/>
      <c r="U47699" s="11"/>
      <c r="AO47699" s="11"/>
    </row>
    <row r="47700" spans="2:41" x14ac:dyDescent="0.25">
      <c r="B47700" s="6"/>
      <c r="D47700" s="6"/>
      <c r="E47700" s="6"/>
      <c r="F47700" s="6"/>
      <c r="U47700" s="11"/>
      <c r="AO47700" s="11"/>
    </row>
    <row r="47701" spans="2:41" x14ac:dyDescent="0.25">
      <c r="B47701" s="6"/>
      <c r="D47701" s="6"/>
      <c r="E47701" s="6"/>
      <c r="F47701" s="6"/>
      <c r="U47701" s="11"/>
      <c r="AO47701" s="11"/>
    </row>
    <row r="47702" spans="2:41" x14ac:dyDescent="0.25">
      <c r="B47702" s="6"/>
      <c r="D47702" s="6"/>
      <c r="E47702" s="6"/>
      <c r="F47702" s="6"/>
      <c r="U47702" s="11"/>
      <c r="AO47702" s="11"/>
    </row>
    <row r="47703" spans="2:41" x14ac:dyDescent="0.25">
      <c r="B47703" s="6"/>
      <c r="D47703" s="6"/>
      <c r="E47703" s="6"/>
      <c r="F47703" s="6"/>
      <c r="U47703" s="11"/>
      <c r="AO47703" s="11"/>
    </row>
    <row r="47704" spans="2:41" x14ac:dyDescent="0.25">
      <c r="B47704" s="6"/>
      <c r="D47704" s="6"/>
      <c r="E47704" s="6"/>
      <c r="F47704" s="6"/>
      <c r="U47704" s="11"/>
      <c r="AO47704" s="11"/>
    </row>
    <row r="47705" spans="2:41" x14ac:dyDescent="0.25">
      <c r="B47705" s="6"/>
      <c r="D47705" s="6"/>
      <c r="E47705" s="6"/>
      <c r="F47705" s="6"/>
      <c r="U47705" s="11"/>
      <c r="AO47705" s="11"/>
    </row>
    <row r="47706" spans="2:41" x14ac:dyDescent="0.25">
      <c r="B47706" s="6"/>
      <c r="D47706" s="6"/>
      <c r="E47706" s="6"/>
      <c r="F47706" s="6"/>
      <c r="U47706" s="11"/>
      <c r="AO47706" s="11"/>
    </row>
    <row r="47707" spans="2:41" x14ac:dyDescent="0.25">
      <c r="B47707" s="6"/>
      <c r="D47707" s="6"/>
      <c r="E47707" s="6"/>
      <c r="F47707" s="6"/>
      <c r="U47707" s="11"/>
      <c r="AO47707" s="11"/>
    </row>
    <row r="47708" spans="2:41" x14ac:dyDescent="0.25">
      <c r="B47708" s="6"/>
      <c r="D47708" s="6"/>
      <c r="E47708" s="6"/>
      <c r="F47708" s="6"/>
      <c r="U47708" s="11"/>
      <c r="AO47708" s="11"/>
    </row>
    <row r="47709" spans="2:41" x14ac:dyDescent="0.25">
      <c r="B47709" s="6"/>
      <c r="D47709" s="6"/>
      <c r="E47709" s="6"/>
      <c r="F47709" s="6"/>
      <c r="U47709" s="11"/>
      <c r="AO47709" s="11"/>
    </row>
    <row r="47710" spans="2:41" x14ac:dyDescent="0.25">
      <c r="B47710" s="6"/>
      <c r="D47710" s="6"/>
      <c r="E47710" s="6"/>
      <c r="F47710" s="6"/>
      <c r="U47710" s="11"/>
      <c r="AO47710" s="11"/>
    </row>
    <row r="47711" spans="2:41" x14ac:dyDescent="0.25">
      <c r="B47711" s="6"/>
      <c r="D47711" s="6"/>
      <c r="E47711" s="6"/>
      <c r="F47711" s="6"/>
      <c r="U47711" s="11"/>
      <c r="AO47711" s="11"/>
    </row>
    <row r="47712" spans="2:41" x14ac:dyDescent="0.25">
      <c r="B47712" s="6"/>
      <c r="D47712" s="6"/>
      <c r="E47712" s="6"/>
      <c r="F47712" s="6"/>
      <c r="U47712" s="11"/>
      <c r="AO47712" s="11"/>
    </row>
    <row r="47713" spans="2:41" x14ac:dyDescent="0.25">
      <c r="B47713" s="6"/>
      <c r="D47713" s="6"/>
      <c r="E47713" s="6"/>
      <c r="F47713" s="6"/>
      <c r="U47713" s="11"/>
      <c r="AO47713" s="11"/>
    </row>
    <row r="47714" spans="2:41" x14ac:dyDescent="0.25">
      <c r="B47714" s="6"/>
      <c r="D47714" s="6"/>
      <c r="E47714" s="6"/>
      <c r="F47714" s="6"/>
      <c r="U47714" s="11"/>
      <c r="AO47714" s="11"/>
    </row>
    <row r="47715" spans="2:41" x14ac:dyDescent="0.25">
      <c r="B47715" s="6"/>
      <c r="D47715" s="6"/>
      <c r="E47715" s="6"/>
      <c r="F47715" s="6"/>
      <c r="U47715" s="11"/>
      <c r="AO47715" s="11"/>
    </row>
    <row r="47716" spans="2:41" x14ac:dyDescent="0.25">
      <c r="B47716" s="6"/>
      <c r="D47716" s="6"/>
      <c r="E47716" s="6"/>
      <c r="F47716" s="6"/>
      <c r="U47716" s="11"/>
      <c r="AO47716" s="11"/>
    </row>
    <row r="47717" spans="2:41" x14ac:dyDescent="0.25">
      <c r="B47717" s="6"/>
      <c r="D47717" s="6"/>
      <c r="E47717" s="6"/>
      <c r="F47717" s="6"/>
      <c r="U47717" s="11"/>
      <c r="AO47717" s="11"/>
    </row>
    <row r="47718" spans="2:41" x14ac:dyDescent="0.25">
      <c r="B47718" s="6"/>
      <c r="D47718" s="6"/>
      <c r="E47718" s="6"/>
      <c r="F47718" s="6"/>
      <c r="U47718" s="11"/>
      <c r="AO47718" s="11"/>
    </row>
    <row r="47719" spans="2:41" x14ac:dyDescent="0.25">
      <c r="B47719" s="6"/>
      <c r="D47719" s="6"/>
      <c r="E47719" s="6"/>
      <c r="F47719" s="6"/>
      <c r="U47719" s="11"/>
      <c r="AO47719" s="11"/>
    </row>
    <row r="47720" spans="2:41" x14ac:dyDescent="0.25">
      <c r="B47720" s="6"/>
      <c r="D47720" s="6"/>
      <c r="E47720" s="6"/>
      <c r="F47720" s="6"/>
      <c r="U47720" s="11"/>
      <c r="AO47720" s="11"/>
    </row>
    <row r="47721" spans="2:41" x14ac:dyDescent="0.25">
      <c r="B47721" s="6"/>
      <c r="D47721" s="6"/>
      <c r="E47721" s="6"/>
      <c r="F47721" s="6"/>
      <c r="U47721" s="11"/>
      <c r="AO47721" s="11"/>
    </row>
    <row r="47722" spans="2:41" x14ac:dyDescent="0.25">
      <c r="B47722" s="6"/>
      <c r="D47722" s="6"/>
      <c r="E47722" s="6"/>
      <c r="F47722" s="6"/>
      <c r="U47722" s="11"/>
      <c r="AO47722" s="11"/>
    </row>
    <row r="47723" spans="2:41" x14ac:dyDescent="0.25">
      <c r="B47723" s="6"/>
      <c r="D47723" s="6"/>
      <c r="E47723" s="6"/>
      <c r="F47723" s="6"/>
      <c r="U47723" s="11"/>
      <c r="AO47723" s="11"/>
    </row>
    <row r="47724" spans="2:41" x14ac:dyDescent="0.25">
      <c r="B47724" s="6"/>
      <c r="D47724" s="6"/>
      <c r="E47724" s="6"/>
      <c r="F47724" s="6"/>
      <c r="U47724" s="11"/>
      <c r="AO47724" s="11"/>
    </row>
    <row r="47725" spans="2:41" x14ac:dyDescent="0.25">
      <c r="B47725" s="6"/>
      <c r="D47725" s="6"/>
      <c r="E47725" s="6"/>
      <c r="F47725" s="6"/>
      <c r="U47725" s="11"/>
      <c r="AO47725" s="11"/>
    </row>
    <row r="47726" spans="2:41" x14ac:dyDescent="0.25">
      <c r="B47726" s="6"/>
      <c r="D47726" s="6"/>
      <c r="E47726" s="6"/>
      <c r="F47726" s="6"/>
      <c r="U47726" s="11"/>
      <c r="AO47726" s="11"/>
    </row>
    <row r="47727" spans="2:41" x14ac:dyDescent="0.25">
      <c r="B47727" s="6"/>
      <c r="D47727" s="6"/>
      <c r="E47727" s="6"/>
      <c r="F47727" s="6"/>
      <c r="U47727" s="11"/>
      <c r="AO47727" s="11"/>
    </row>
    <row r="47728" spans="2:41" x14ac:dyDescent="0.25">
      <c r="B47728" s="6"/>
      <c r="D47728" s="6"/>
      <c r="E47728" s="6"/>
      <c r="F47728" s="6"/>
      <c r="U47728" s="11"/>
      <c r="AO47728" s="11"/>
    </row>
    <row r="47729" spans="2:41" x14ac:dyDescent="0.25">
      <c r="B47729" s="6"/>
      <c r="D47729" s="6"/>
      <c r="E47729" s="6"/>
      <c r="F47729" s="6"/>
      <c r="U47729" s="11"/>
      <c r="AO47729" s="11"/>
    </row>
    <row r="47730" spans="2:41" x14ac:dyDescent="0.25">
      <c r="B47730" s="6"/>
      <c r="D47730" s="6"/>
      <c r="E47730" s="6"/>
      <c r="F47730" s="6"/>
      <c r="U47730" s="11"/>
      <c r="AO47730" s="11"/>
    </row>
    <row r="47731" spans="2:41" x14ac:dyDescent="0.25">
      <c r="B47731" s="6"/>
      <c r="D47731" s="6"/>
      <c r="E47731" s="6"/>
      <c r="F47731" s="6"/>
      <c r="U47731" s="11"/>
      <c r="AO47731" s="11"/>
    </row>
    <row r="47732" spans="2:41" x14ac:dyDescent="0.25">
      <c r="B47732" s="6"/>
      <c r="D47732" s="6"/>
      <c r="E47732" s="6"/>
      <c r="F47732" s="6"/>
      <c r="U47732" s="11"/>
      <c r="AO47732" s="11"/>
    </row>
    <row r="47733" spans="2:41" x14ac:dyDescent="0.25">
      <c r="B47733" s="6"/>
      <c r="D47733" s="6"/>
      <c r="E47733" s="6"/>
      <c r="F47733" s="6"/>
      <c r="U47733" s="11"/>
      <c r="AO47733" s="11"/>
    </row>
    <row r="47734" spans="2:41" x14ac:dyDescent="0.25">
      <c r="B47734" s="6"/>
      <c r="D47734" s="6"/>
      <c r="E47734" s="6"/>
      <c r="F47734" s="6"/>
      <c r="U47734" s="11"/>
      <c r="AO47734" s="11"/>
    </row>
    <row r="47735" spans="2:41" x14ac:dyDescent="0.25">
      <c r="B47735" s="6"/>
      <c r="D47735" s="6"/>
      <c r="E47735" s="6"/>
      <c r="F47735" s="6"/>
      <c r="U47735" s="11"/>
      <c r="AO47735" s="11"/>
    </row>
    <row r="47736" spans="2:41" x14ac:dyDescent="0.25">
      <c r="B47736" s="6"/>
      <c r="D47736" s="6"/>
      <c r="E47736" s="6"/>
      <c r="F47736" s="6"/>
      <c r="U47736" s="11"/>
      <c r="AO47736" s="11"/>
    </row>
    <row r="47737" spans="2:41" x14ac:dyDescent="0.25">
      <c r="B47737" s="6"/>
      <c r="D47737" s="6"/>
      <c r="E47737" s="6"/>
      <c r="F47737" s="6"/>
      <c r="U47737" s="11"/>
      <c r="AO47737" s="11"/>
    </row>
    <row r="47738" spans="2:41" x14ac:dyDescent="0.25">
      <c r="B47738" s="6"/>
      <c r="D47738" s="6"/>
      <c r="E47738" s="6"/>
      <c r="F47738" s="6"/>
      <c r="U47738" s="11"/>
      <c r="AO47738" s="11"/>
    </row>
    <row r="47739" spans="2:41" x14ac:dyDescent="0.25">
      <c r="B47739" s="6"/>
      <c r="D47739" s="6"/>
      <c r="E47739" s="6"/>
      <c r="F47739" s="6"/>
      <c r="U47739" s="11"/>
      <c r="AO47739" s="11"/>
    </row>
    <row r="47740" spans="2:41" x14ac:dyDescent="0.25">
      <c r="B47740" s="6"/>
      <c r="D47740" s="6"/>
      <c r="E47740" s="6"/>
      <c r="F47740" s="6"/>
      <c r="U47740" s="11"/>
      <c r="AO47740" s="11"/>
    </row>
    <row r="47741" spans="2:41" x14ac:dyDescent="0.25">
      <c r="B47741" s="6"/>
      <c r="D47741" s="6"/>
      <c r="E47741" s="6"/>
      <c r="F47741" s="6"/>
      <c r="U47741" s="11"/>
      <c r="AO47741" s="11"/>
    </row>
    <row r="47742" spans="2:41" x14ac:dyDescent="0.25">
      <c r="B47742" s="6"/>
      <c r="D47742" s="6"/>
      <c r="E47742" s="6"/>
      <c r="F47742" s="6"/>
      <c r="U47742" s="11"/>
      <c r="AO47742" s="11"/>
    </row>
    <row r="47743" spans="2:41" x14ac:dyDescent="0.25">
      <c r="B47743" s="6"/>
      <c r="D47743" s="6"/>
      <c r="E47743" s="6"/>
      <c r="F47743" s="6"/>
      <c r="U47743" s="11"/>
      <c r="AO47743" s="11"/>
    </row>
    <row r="47744" spans="2:41" x14ac:dyDescent="0.25">
      <c r="B47744" s="6"/>
      <c r="D47744" s="6"/>
      <c r="E47744" s="6"/>
      <c r="F47744" s="6"/>
      <c r="U47744" s="11"/>
      <c r="AO47744" s="11"/>
    </row>
    <row r="47745" spans="2:41" x14ac:dyDescent="0.25">
      <c r="B47745" s="6"/>
      <c r="D47745" s="6"/>
      <c r="E47745" s="6"/>
      <c r="F47745" s="6"/>
      <c r="U47745" s="11"/>
      <c r="AO47745" s="11"/>
    </row>
    <row r="47746" spans="2:41" x14ac:dyDescent="0.25">
      <c r="B47746" s="6"/>
      <c r="D47746" s="6"/>
      <c r="E47746" s="6"/>
      <c r="F47746" s="6"/>
      <c r="U47746" s="11"/>
      <c r="AO47746" s="11"/>
    </row>
    <row r="47747" spans="2:41" x14ac:dyDescent="0.25">
      <c r="B47747" s="6"/>
      <c r="D47747" s="6"/>
      <c r="E47747" s="6"/>
      <c r="F47747" s="6"/>
      <c r="U47747" s="11"/>
      <c r="AO47747" s="11"/>
    </row>
    <row r="47748" spans="2:41" x14ac:dyDescent="0.25">
      <c r="B47748" s="6"/>
      <c r="D47748" s="6"/>
      <c r="E47748" s="6"/>
      <c r="F47748" s="6"/>
      <c r="U47748" s="11"/>
      <c r="AO47748" s="11"/>
    </row>
    <row r="47749" spans="2:41" x14ac:dyDescent="0.25">
      <c r="B47749" s="6"/>
      <c r="D47749" s="6"/>
      <c r="E47749" s="6"/>
      <c r="F47749" s="6"/>
      <c r="U47749" s="11"/>
      <c r="AO47749" s="11"/>
    </row>
    <row r="47750" spans="2:41" x14ac:dyDescent="0.25">
      <c r="B47750" s="6"/>
      <c r="D47750" s="6"/>
      <c r="E47750" s="6"/>
      <c r="F47750" s="6"/>
      <c r="U47750" s="11"/>
      <c r="AO47750" s="11"/>
    </row>
    <row r="47751" spans="2:41" x14ac:dyDescent="0.25">
      <c r="B47751" s="6"/>
      <c r="D47751" s="6"/>
      <c r="E47751" s="6"/>
      <c r="F47751" s="6"/>
      <c r="U47751" s="11"/>
      <c r="AO47751" s="11"/>
    </row>
    <row r="47752" spans="2:41" x14ac:dyDescent="0.25">
      <c r="B47752" s="6"/>
      <c r="D47752" s="6"/>
      <c r="E47752" s="6"/>
      <c r="F47752" s="6"/>
      <c r="U47752" s="11"/>
      <c r="AO47752" s="11"/>
    </row>
    <row r="47753" spans="2:41" x14ac:dyDescent="0.25">
      <c r="B47753" s="6"/>
      <c r="D47753" s="6"/>
      <c r="E47753" s="6"/>
      <c r="F47753" s="6"/>
      <c r="U47753" s="11"/>
      <c r="AO47753" s="11"/>
    </row>
    <row r="47754" spans="2:41" x14ac:dyDescent="0.25">
      <c r="B47754" s="6"/>
      <c r="D47754" s="6"/>
      <c r="E47754" s="6"/>
      <c r="F47754" s="6"/>
      <c r="U47754" s="11"/>
      <c r="AO47754" s="11"/>
    </row>
    <row r="47755" spans="2:41" x14ac:dyDescent="0.25">
      <c r="B47755" s="6"/>
      <c r="D47755" s="6"/>
      <c r="E47755" s="6"/>
      <c r="F47755" s="6"/>
      <c r="U47755" s="11"/>
      <c r="AO47755" s="11"/>
    </row>
    <row r="47756" spans="2:41" x14ac:dyDescent="0.25">
      <c r="B47756" s="6"/>
      <c r="D47756" s="6"/>
      <c r="E47756" s="6"/>
      <c r="F47756" s="6"/>
      <c r="U47756" s="11"/>
      <c r="AO47756" s="11"/>
    </row>
    <row r="47757" spans="2:41" x14ac:dyDescent="0.25">
      <c r="B47757" s="6"/>
      <c r="D47757" s="6"/>
      <c r="E47757" s="6"/>
      <c r="F47757" s="6"/>
      <c r="U47757" s="11"/>
      <c r="AO47757" s="11"/>
    </row>
    <row r="47758" spans="2:41" x14ac:dyDescent="0.25">
      <c r="B47758" s="6"/>
      <c r="D47758" s="6"/>
      <c r="E47758" s="6"/>
      <c r="F47758" s="6"/>
      <c r="U47758" s="11"/>
      <c r="AO47758" s="11"/>
    </row>
    <row r="47759" spans="2:41" x14ac:dyDescent="0.25">
      <c r="B47759" s="6"/>
      <c r="D47759" s="6"/>
      <c r="E47759" s="6"/>
      <c r="F47759" s="6"/>
      <c r="U47759" s="11"/>
      <c r="AO47759" s="11"/>
    </row>
    <row r="47760" spans="2:41" x14ac:dyDescent="0.25">
      <c r="B47760" s="6"/>
      <c r="D47760" s="6"/>
      <c r="E47760" s="6"/>
      <c r="F47760" s="6"/>
      <c r="U47760" s="11"/>
      <c r="AO47760" s="11"/>
    </row>
    <row r="47761" spans="2:41" x14ac:dyDescent="0.25">
      <c r="B47761" s="6"/>
      <c r="D47761" s="6"/>
      <c r="E47761" s="6"/>
      <c r="F47761" s="6"/>
      <c r="U47761" s="11"/>
      <c r="AO47761" s="11"/>
    </row>
    <row r="47762" spans="2:41" x14ac:dyDescent="0.25">
      <c r="B47762" s="6"/>
      <c r="D47762" s="6"/>
      <c r="E47762" s="6"/>
      <c r="F47762" s="6"/>
      <c r="U47762" s="11"/>
      <c r="AO47762" s="11"/>
    </row>
    <row r="47763" spans="2:41" x14ac:dyDescent="0.25">
      <c r="B47763" s="6"/>
      <c r="D47763" s="6"/>
      <c r="E47763" s="6"/>
      <c r="F47763" s="6"/>
      <c r="U47763" s="11"/>
      <c r="AO47763" s="11"/>
    </row>
    <row r="47764" spans="2:41" x14ac:dyDescent="0.25">
      <c r="B47764" s="6"/>
      <c r="D47764" s="6"/>
      <c r="E47764" s="6"/>
      <c r="F47764" s="6"/>
      <c r="U47764" s="11"/>
      <c r="AO47764" s="11"/>
    </row>
    <row r="47765" spans="2:41" x14ac:dyDescent="0.25">
      <c r="B47765" s="6"/>
      <c r="D47765" s="6"/>
      <c r="E47765" s="6"/>
      <c r="F47765" s="6"/>
      <c r="U47765" s="11"/>
      <c r="AO47765" s="11"/>
    </row>
    <row r="47766" spans="2:41" x14ac:dyDescent="0.25">
      <c r="B47766" s="6"/>
      <c r="D47766" s="6"/>
      <c r="E47766" s="6"/>
      <c r="F47766" s="6"/>
      <c r="U47766" s="11"/>
      <c r="AO47766" s="11"/>
    </row>
    <row r="47767" spans="2:41" x14ac:dyDescent="0.25">
      <c r="B47767" s="6"/>
      <c r="D47767" s="6"/>
      <c r="E47767" s="6"/>
      <c r="F47767" s="6"/>
      <c r="U47767" s="11"/>
      <c r="AO47767" s="11"/>
    </row>
    <row r="47768" spans="2:41" x14ac:dyDescent="0.25">
      <c r="B47768" s="6"/>
      <c r="D47768" s="6"/>
      <c r="E47768" s="6"/>
      <c r="F47768" s="6"/>
      <c r="U47768" s="11"/>
      <c r="AO47768" s="11"/>
    </row>
    <row r="47769" spans="2:41" x14ac:dyDescent="0.25">
      <c r="B47769" s="6"/>
      <c r="D47769" s="6"/>
      <c r="E47769" s="6"/>
      <c r="F47769" s="6"/>
      <c r="U47769" s="11"/>
      <c r="AO47769" s="11"/>
    </row>
    <row r="47770" spans="2:41" x14ac:dyDescent="0.25">
      <c r="B47770" s="6"/>
      <c r="D47770" s="6"/>
      <c r="E47770" s="6"/>
      <c r="F47770" s="6"/>
      <c r="U47770" s="11"/>
      <c r="AO47770" s="11"/>
    </row>
    <row r="47771" spans="2:41" x14ac:dyDescent="0.25">
      <c r="B47771" s="6"/>
      <c r="D47771" s="6"/>
      <c r="E47771" s="6"/>
      <c r="F47771" s="6"/>
      <c r="U47771" s="11"/>
      <c r="AO47771" s="11"/>
    </row>
    <row r="47772" spans="2:41" x14ac:dyDescent="0.25">
      <c r="B47772" s="6"/>
      <c r="D47772" s="6"/>
      <c r="E47772" s="6"/>
      <c r="F47772" s="6"/>
      <c r="U47772" s="11"/>
      <c r="AO47772" s="11"/>
    </row>
    <row r="47773" spans="2:41" x14ac:dyDescent="0.25">
      <c r="B47773" s="6"/>
      <c r="D47773" s="6"/>
      <c r="E47773" s="6"/>
      <c r="F47773" s="6"/>
      <c r="U47773" s="11"/>
      <c r="AO47773" s="11"/>
    </row>
    <row r="47774" spans="2:41" x14ac:dyDescent="0.25">
      <c r="B47774" s="6"/>
      <c r="D47774" s="6"/>
      <c r="E47774" s="6"/>
      <c r="F47774" s="6"/>
      <c r="U47774" s="11"/>
      <c r="AO47774" s="11"/>
    </row>
    <row r="47775" spans="2:41" x14ac:dyDescent="0.25">
      <c r="B47775" s="6"/>
      <c r="D47775" s="6"/>
      <c r="E47775" s="6"/>
      <c r="F47775" s="6"/>
      <c r="U47775" s="11"/>
      <c r="AO47775" s="11"/>
    </row>
    <row r="47776" spans="2:41" x14ac:dyDescent="0.25">
      <c r="B47776" s="6"/>
      <c r="D47776" s="6"/>
      <c r="E47776" s="6"/>
      <c r="F47776" s="6"/>
      <c r="U47776" s="11"/>
      <c r="AO47776" s="11"/>
    </row>
    <row r="47777" spans="2:41" x14ac:dyDescent="0.25">
      <c r="B47777" s="6"/>
      <c r="D47777" s="6"/>
      <c r="E47777" s="6"/>
      <c r="F47777" s="6"/>
      <c r="U47777" s="11"/>
      <c r="AO47777" s="11"/>
    </row>
    <row r="47778" spans="2:41" x14ac:dyDescent="0.25">
      <c r="B47778" s="6"/>
      <c r="D47778" s="6"/>
      <c r="E47778" s="6"/>
      <c r="F47778" s="6"/>
      <c r="U47778" s="11"/>
      <c r="AO47778" s="11"/>
    </row>
    <row r="47779" spans="2:41" x14ac:dyDescent="0.25">
      <c r="B47779" s="6"/>
      <c r="D47779" s="6"/>
      <c r="E47779" s="6"/>
      <c r="F47779" s="6"/>
      <c r="U47779" s="11"/>
      <c r="AO47779" s="11"/>
    </row>
    <row r="47780" spans="2:41" x14ac:dyDescent="0.25">
      <c r="B47780" s="6"/>
      <c r="D47780" s="6"/>
      <c r="E47780" s="6"/>
      <c r="F47780" s="6"/>
      <c r="U47780" s="11"/>
      <c r="AO47780" s="11"/>
    </row>
    <row r="47781" spans="2:41" x14ac:dyDescent="0.25">
      <c r="B47781" s="6"/>
      <c r="D47781" s="6"/>
      <c r="E47781" s="6"/>
      <c r="F47781" s="6"/>
      <c r="U47781" s="11"/>
      <c r="AO47781" s="11"/>
    </row>
    <row r="47782" spans="2:41" x14ac:dyDescent="0.25">
      <c r="B47782" s="6"/>
      <c r="D47782" s="6"/>
      <c r="E47782" s="6"/>
      <c r="F47782" s="6"/>
      <c r="U47782" s="11"/>
      <c r="AO47782" s="11"/>
    </row>
    <row r="47783" spans="2:41" x14ac:dyDescent="0.25">
      <c r="B47783" s="6"/>
      <c r="D47783" s="6"/>
      <c r="E47783" s="6"/>
      <c r="F47783" s="6"/>
      <c r="U47783" s="11"/>
      <c r="AO47783" s="11"/>
    </row>
    <row r="47784" spans="2:41" x14ac:dyDescent="0.25">
      <c r="B47784" s="6"/>
      <c r="D47784" s="6"/>
      <c r="E47784" s="6"/>
      <c r="F47784" s="6"/>
      <c r="U47784" s="11"/>
      <c r="AO47784" s="11"/>
    </row>
    <row r="47785" spans="2:41" x14ac:dyDescent="0.25">
      <c r="B47785" s="6"/>
      <c r="D47785" s="6"/>
      <c r="E47785" s="6"/>
      <c r="F47785" s="6"/>
      <c r="U47785" s="11"/>
      <c r="AO47785" s="11"/>
    </row>
    <row r="47786" spans="2:41" x14ac:dyDescent="0.25">
      <c r="B47786" s="6"/>
      <c r="D47786" s="6"/>
      <c r="E47786" s="6"/>
      <c r="F47786" s="6"/>
      <c r="U47786" s="11"/>
      <c r="AO47786" s="11"/>
    </row>
    <row r="47787" spans="2:41" x14ac:dyDescent="0.25">
      <c r="B47787" s="6"/>
      <c r="D47787" s="6"/>
      <c r="E47787" s="6"/>
      <c r="F47787" s="6"/>
      <c r="U47787" s="11"/>
      <c r="AO47787" s="11"/>
    </row>
    <row r="47788" spans="2:41" x14ac:dyDescent="0.25">
      <c r="B47788" s="6"/>
      <c r="D47788" s="6"/>
      <c r="E47788" s="6"/>
      <c r="F47788" s="6"/>
      <c r="U47788" s="11"/>
      <c r="AO47788" s="11"/>
    </row>
    <row r="47789" spans="2:41" x14ac:dyDescent="0.25">
      <c r="B47789" s="6"/>
      <c r="D47789" s="6"/>
      <c r="E47789" s="6"/>
      <c r="F47789" s="6"/>
      <c r="U47789" s="11"/>
      <c r="AO47789" s="11"/>
    </row>
    <row r="47790" spans="2:41" x14ac:dyDescent="0.25">
      <c r="B47790" s="6"/>
      <c r="D47790" s="6"/>
      <c r="E47790" s="6"/>
      <c r="F47790" s="6"/>
      <c r="U47790" s="11"/>
      <c r="AO47790" s="11"/>
    </row>
    <row r="47791" spans="2:41" x14ac:dyDescent="0.25">
      <c r="B47791" s="6"/>
      <c r="D47791" s="6"/>
      <c r="E47791" s="6"/>
      <c r="F47791" s="6"/>
      <c r="U47791" s="11"/>
      <c r="AO47791" s="11"/>
    </row>
    <row r="47792" spans="2:41" x14ac:dyDescent="0.25">
      <c r="B47792" s="6"/>
      <c r="D47792" s="6"/>
      <c r="E47792" s="6"/>
      <c r="F47792" s="6"/>
      <c r="U47792" s="11"/>
      <c r="AO47792" s="11"/>
    </row>
    <row r="47793" spans="2:41" x14ac:dyDescent="0.25">
      <c r="B47793" s="6"/>
      <c r="D47793" s="6"/>
      <c r="E47793" s="6"/>
      <c r="F47793" s="6"/>
      <c r="U47793" s="11"/>
      <c r="AO47793" s="11"/>
    </row>
    <row r="47794" spans="2:41" x14ac:dyDescent="0.25">
      <c r="B47794" s="6"/>
      <c r="D47794" s="6"/>
      <c r="E47794" s="6"/>
      <c r="F47794" s="6"/>
      <c r="U47794" s="11"/>
      <c r="AO47794" s="11"/>
    </row>
    <row r="47795" spans="2:41" x14ac:dyDescent="0.25">
      <c r="B47795" s="6"/>
      <c r="D47795" s="6"/>
      <c r="E47795" s="6"/>
      <c r="F47795" s="6"/>
      <c r="U47795" s="11"/>
      <c r="AO47795" s="11"/>
    </row>
    <row r="47796" spans="2:41" x14ac:dyDescent="0.25">
      <c r="B47796" s="6"/>
      <c r="D47796" s="6"/>
      <c r="E47796" s="6"/>
      <c r="F47796" s="6"/>
      <c r="U47796" s="11"/>
      <c r="AO47796" s="11"/>
    </row>
    <row r="47797" spans="2:41" x14ac:dyDescent="0.25">
      <c r="B47797" s="6"/>
      <c r="D47797" s="6"/>
      <c r="E47797" s="6"/>
      <c r="F47797" s="6"/>
      <c r="U47797" s="11"/>
      <c r="AO47797" s="11"/>
    </row>
    <row r="47798" spans="2:41" x14ac:dyDescent="0.25">
      <c r="B47798" s="6"/>
      <c r="D47798" s="6"/>
      <c r="E47798" s="6"/>
      <c r="F47798" s="6"/>
      <c r="U47798" s="11"/>
      <c r="AO47798" s="11"/>
    </row>
    <row r="47799" spans="2:41" x14ac:dyDescent="0.25">
      <c r="B47799" s="6"/>
      <c r="D47799" s="6"/>
      <c r="E47799" s="6"/>
      <c r="F47799" s="6"/>
      <c r="U47799" s="11"/>
      <c r="AO47799" s="11"/>
    </row>
    <row r="47800" spans="2:41" x14ac:dyDescent="0.25">
      <c r="B47800" s="6"/>
      <c r="D47800" s="6"/>
      <c r="E47800" s="6"/>
      <c r="F47800" s="6"/>
      <c r="U47800" s="11"/>
      <c r="AO47800" s="11"/>
    </row>
    <row r="47801" spans="2:41" x14ac:dyDescent="0.25">
      <c r="B47801" s="6"/>
      <c r="D47801" s="6"/>
      <c r="E47801" s="6"/>
      <c r="F47801" s="6"/>
      <c r="U47801" s="11"/>
      <c r="AO47801" s="11"/>
    </row>
    <row r="47802" spans="2:41" x14ac:dyDescent="0.25">
      <c r="B47802" s="6"/>
      <c r="D47802" s="6"/>
      <c r="E47802" s="6"/>
      <c r="F47802" s="6"/>
      <c r="U47802" s="11"/>
      <c r="AO47802" s="11"/>
    </row>
    <row r="47803" spans="2:41" x14ac:dyDescent="0.25">
      <c r="B47803" s="6"/>
      <c r="D47803" s="6"/>
      <c r="E47803" s="6"/>
      <c r="F47803" s="6"/>
      <c r="U47803" s="11"/>
      <c r="AO47803" s="11"/>
    </row>
    <row r="47804" spans="2:41" x14ac:dyDescent="0.25">
      <c r="B47804" s="6"/>
      <c r="D47804" s="6"/>
      <c r="E47804" s="6"/>
      <c r="F47804" s="6"/>
      <c r="U47804" s="11"/>
      <c r="AO47804" s="11"/>
    </row>
    <row r="47805" spans="2:41" x14ac:dyDescent="0.25">
      <c r="B47805" s="6"/>
      <c r="D47805" s="6"/>
      <c r="E47805" s="6"/>
      <c r="F47805" s="6"/>
      <c r="U47805" s="11"/>
      <c r="AO47805" s="11"/>
    </row>
    <row r="47806" spans="2:41" x14ac:dyDescent="0.25">
      <c r="B47806" s="6"/>
      <c r="D47806" s="6"/>
      <c r="E47806" s="6"/>
      <c r="F47806" s="6"/>
      <c r="U47806" s="11"/>
      <c r="AO47806" s="11"/>
    </row>
    <row r="47807" spans="2:41" x14ac:dyDescent="0.25">
      <c r="B47807" s="6"/>
      <c r="D47807" s="6"/>
      <c r="E47807" s="6"/>
      <c r="F47807" s="6"/>
      <c r="U47807" s="11"/>
      <c r="AO47807" s="11"/>
    </row>
    <row r="47808" spans="2:41" x14ac:dyDescent="0.25">
      <c r="B47808" s="6"/>
      <c r="D47808" s="6"/>
      <c r="E47808" s="6"/>
      <c r="F47808" s="6"/>
      <c r="U47808" s="11"/>
      <c r="AO47808" s="11"/>
    </row>
    <row r="47809" spans="2:41" x14ac:dyDescent="0.25">
      <c r="B47809" s="6"/>
      <c r="D47809" s="6"/>
      <c r="E47809" s="6"/>
      <c r="F47809" s="6"/>
      <c r="U47809" s="11"/>
      <c r="AO47809" s="11"/>
    </row>
    <row r="47810" spans="2:41" x14ac:dyDescent="0.25">
      <c r="B47810" s="6"/>
      <c r="D47810" s="6"/>
      <c r="E47810" s="6"/>
      <c r="F47810" s="6"/>
      <c r="U47810" s="11"/>
      <c r="AO47810" s="11"/>
    </row>
    <row r="47811" spans="2:41" x14ac:dyDescent="0.25">
      <c r="B47811" s="6"/>
      <c r="D47811" s="6"/>
      <c r="E47811" s="6"/>
      <c r="F47811" s="6"/>
      <c r="U47811" s="11"/>
      <c r="AO47811" s="11"/>
    </row>
    <row r="47812" spans="2:41" x14ac:dyDescent="0.25">
      <c r="B47812" s="6"/>
      <c r="D47812" s="6"/>
      <c r="E47812" s="6"/>
      <c r="F47812" s="6"/>
      <c r="U47812" s="11"/>
      <c r="AO47812" s="11"/>
    </row>
    <row r="47813" spans="2:41" x14ac:dyDescent="0.25">
      <c r="B47813" s="6"/>
      <c r="D47813" s="6"/>
      <c r="E47813" s="6"/>
      <c r="F47813" s="6"/>
      <c r="U47813" s="11"/>
      <c r="AO47813" s="11"/>
    </row>
    <row r="47814" spans="2:41" x14ac:dyDescent="0.25">
      <c r="B47814" s="6"/>
      <c r="D47814" s="6"/>
      <c r="E47814" s="6"/>
      <c r="F47814" s="6"/>
      <c r="U47814" s="11"/>
      <c r="AO47814" s="11"/>
    </row>
    <row r="47815" spans="2:41" x14ac:dyDescent="0.25">
      <c r="B47815" s="6"/>
      <c r="D47815" s="6"/>
      <c r="E47815" s="6"/>
      <c r="F47815" s="6"/>
      <c r="U47815" s="11"/>
      <c r="AO47815" s="11"/>
    </row>
    <row r="47816" spans="2:41" x14ac:dyDescent="0.25">
      <c r="B47816" s="6"/>
      <c r="D47816" s="6"/>
      <c r="E47816" s="6"/>
      <c r="F47816" s="6"/>
      <c r="U47816" s="11"/>
      <c r="AO47816" s="11"/>
    </row>
    <row r="47817" spans="2:41" x14ac:dyDescent="0.25">
      <c r="B47817" s="6"/>
      <c r="D47817" s="6"/>
      <c r="E47817" s="6"/>
      <c r="F47817" s="6"/>
      <c r="U47817" s="11"/>
      <c r="AO47817" s="11"/>
    </row>
    <row r="47818" spans="2:41" x14ac:dyDescent="0.25">
      <c r="B47818" s="6"/>
      <c r="D47818" s="6"/>
      <c r="E47818" s="6"/>
      <c r="F47818" s="6"/>
      <c r="U47818" s="11"/>
      <c r="AO47818" s="11"/>
    </row>
    <row r="47819" spans="2:41" x14ac:dyDescent="0.25">
      <c r="B47819" s="6"/>
      <c r="D47819" s="6"/>
      <c r="E47819" s="6"/>
      <c r="F47819" s="6"/>
      <c r="U47819" s="11"/>
      <c r="AO47819" s="11"/>
    </row>
    <row r="47820" spans="2:41" x14ac:dyDescent="0.25">
      <c r="B47820" s="6"/>
      <c r="D47820" s="6"/>
      <c r="E47820" s="6"/>
      <c r="F47820" s="6"/>
      <c r="U47820" s="11"/>
      <c r="AO47820" s="11"/>
    </row>
    <row r="47821" spans="2:41" x14ac:dyDescent="0.25">
      <c r="B47821" s="6"/>
      <c r="D47821" s="6"/>
      <c r="E47821" s="6"/>
      <c r="F47821" s="6"/>
      <c r="U47821" s="11"/>
      <c r="AO47821" s="11"/>
    </row>
    <row r="47822" spans="2:41" x14ac:dyDescent="0.25">
      <c r="B47822" s="6"/>
      <c r="D47822" s="6"/>
      <c r="E47822" s="6"/>
      <c r="F47822" s="6"/>
      <c r="U47822" s="11"/>
      <c r="AO47822" s="11"/>
    </row>
    <row r="47823" spans="2:41" x14ac:dyDescent="0.25">
      <c r="B47823" s="6"/>
      <c r="D47823" s="6"/>
      <c r="E47823" s="6"/>
      <c r="F47823" s="6"/>
      <c r="U47823" s="11"/>
      <c r="AO47823" s="11"/>
    </row>
    <row r="47824" spans="2:41" x14ac:dyDescent="0.25">
      <c r="B47824" s="6"/>
      <c r="D47824" s="6"/>
      <c r="E47824" s="6"/>
      <c r="F47824" s="6"/>
      <c r="U47824" s="11"/>
      <c r="AO47824" s="11"/>
    </row>
    <row r="47825" spans="2:41" x14ac:dyDescent="0.25">
      <c r="B47825" s="6"/>
      <c r="D47825" s="6"/>
      <c r="E47825" s="6"/>
      <c r="F47825" s="6"/>
      <c r="U47825" s="11"/>
      <c r="AO47825" s="11"/>
    </row>
    <row r="47826" spans="2:41" x14ac:dyDescent="0.25">
      <c r="B47826" s="6"/>
      <c r="D47826" s="6"/>
      <c r="E47826" s="6"/>
      <c r="F47826" s="6"/>
      <c r="U47826" s="11"/>
      <c r="AO47826" s="11"/>
    </row>
    <row r="47827" spans="2:41" x14ac:dyDescent="0.25">
      <c r="B47827" s="6"/>
      <c r="D47827" s="6"/>
      <c r="E47827" s="6"/>
      <c r="F47827" s="6"/>
      <c r="U47827" s="11"/>
      <c r="AO47827" s="11"/>
    </row>
    <row r="47828" spans="2:41" x14ac:dyDescent="0.25">
      <c r="B47828" s="6"/>
      <c r="D47828" s="6"/>
      <c r="E47828" s="6"/>
      <c r="F47828" s="6"/>
      <c r="U47828" s="11"/>
      <c r="AO47828" s="11"/>
    </row>
    <row r="47829" spans="2:41" x14ac:dyDescent="0.25">
      <c r="B47829" s="6"/>
      <c r="D47829" s="6"/>
      <c r="E47829" s="6"/>
      <c r="F47829" s="6"/>
      <c r="U47829" s="11"/>
      <c r="AO47829" s="11"/>
    </row>
    <row r="47830" spans="2:41" x14ac:dyDescent="0.25">
      <c r="B47830" s="6"/>
      <c r="D47830" s="6"/>
      <c r="E47830" s="6"/>
      <c r="F47830" s="6"/>
      <c r="U47830" s="11"/>
      <c r="AO47830" s="11"/>
    </row>
    <row r="47831" spans="2:41" x14ac:dyDescent="0.25">
      <c r="B47831" s="6"/>
      <c r="D47831" s="6"/>
      <c r="E47831" s="6"/>
      <c r="F47831" s="6"/>
      <c r="U47831" s="11"/>
      <c r="AO47831" s="11"/>
    </row>
    <row r="47832" spans="2:41" x14ac:dyDescent="0.25">
      <c r="B47832" s="6"/>
      <c r="D47832" s="6"/>
      <c r="E47832" s="6"/>
      <c r="F47832" s="6"/>
      <c r="U47832" s="11"/>
      <c r="AO47832" s="11"/>
    </row>
    <row r="47833" spans="2:41" x14ac:dyDescent="0.25">
      <c r="B47833" s="6"/>
      <c r="D47833" s="6"/>
      <c r="E47833" s="6"/>
      <c r="F47833" s="6"/>
      <c r="U47833" s="11"/>
      <c r="AO47833" s="11"/>
    </row>
    <row r="47834" spans="2:41" x14ac:dyDescent="0.25">
      <c r="B47834" s="6"/>
      <c r="D47834" s="6"/>
      <c r="E47834" s="6"/>
      <c r="F47834" s="6"/>
      <c r="U47834" s="11"/>
      <c r="AO47834" s="11"/>
    </row>
    <row r="47835" spans="2:41" x14ac:dyDescent="0.25">
      <c r="B47835" s="6"/>
      <c r="D47835" s="6"/>
      <c r="E47835" s="6"/>
      <c r="F47835" s="6"/>
      <c r="U47835" s="11"/>
      <c r="AO47835" s="11"/>
    </row>
    <row r="47836" spans="2:41" x14ac:dyDescent="0.25">
      <c r="B47836" s="6"/>
      <c r="D47836" s="6"/>
      <c r="E47836" s="6"/>
      <c r="F47836" s="6"/>
      <c r="U47836" s="11"/>
      <c r="AO47836" s="11"/>
    </row>
    <row r="47837" spans="2:41" x14ac:dyDescent="0.25">
      <c r="B47837" s="6"/>
      <c r="D47837" s="6"/>
      <c r="E47837" s="6"/>
      <c r="F47837" s="6"/>
      <c r="U47837" s="11"/>
      <c r="AO47837" s="11"/>
    </row>
    <row r="47838" spans="2:41" x14ac:dyDescent="0.25">
      <c r="B47838" s="6"/>
      <c r="D47838" s="6"/>
      <c r="E47838" s="6"/>
      <c r="F47838" s="6"/>
      <c r="U47838" s="11"/>
      <c r="AO47838" s="11"/>
    </row>
    <row r="47839" spans="2:41" x14ac:dyDescent="0.25">
      <c r="B47839" s="6"/>
      <c r="D47839" s="6"/>
      <c r="E47839" s="6"/>
      <c r="F47839" s="6"/>
      <c r="U47839" s="11"/>
      <c r="AO47839" s="11"/>
    </row>
    <row r="47840" spans="2:41" x14ac:dyDescent="0.25">
      <c r="B47840" s="6"/>
      <c r="D47840" s="6"/>
      <c r="E47840" s="6"/>
      <c r="F47840" s="6"/>
      <c r="U47840" s="11"/>
      <c r="AO47840" s="11"/>
    </row>
    <row r="47841" spans="2:41" x14ac:dyDescent="0.25">
      <c r="B47841" s="6"/>
      <c r="D47841" s="6"/>
      <c r="E47841" s="6"/>
      <c r="F47841" s="6"/>
      <c r="U47841" s="11"/>
      <c r="AO47841" s="11"/>
    </row>
    <row r="47842" spans="2:41" x14ac:dyDescent="0.25">
      <c r="B47842" s="6"/>
      <c r="D47842" s="6"/>
      <c r="E47842" s="6"/>
      <c r="F47842" s="6"/>
      <c r="U47842" s="11"/>
      <c r="AO47842" s="11"/>
    </row>
    <row r="47843" spans="2:41" x14ac:dyDescent="0.25">
      <c r="B47843" s="6"/>
      <c r="D47843" s="6"/>
      <c r="E47843" s="6"/>
      <c r="F47843" s="6"/>
      <c r="U47843" s="11"/>
      <c r="AO47843" s="11"/>
    </row>
    <row r="47844" spans="2:41" x14ac:dyDescent="0.25">
      <c r="B47844" s="6"/>
      <c r="D47844" s="6"/>
      <c r="E47844" s="6"/>
      <c r="F47844" s="6"/>
      <c r="U47844" s="11"/>
      <c r="AO47844" s="11"/>
    </row>
    <row r="47845" spans="2:41" x14ac:dyDescent="0.25">
      <c r="B47845" s="6"/>
      <c r="D47845" s="6"/>
      <c r="E47845" s="6"/>
      <c r="F47845" s="6"/>
      <c r="U47845" s="11"/>
      <c r="AO47845" s="11"/>
    </row>
    <row r="47846" spans="2:41" x14ac:dyDescent="0.25">
      <c r="B47846" s="6"/>
      <c r="D47846" s="6"/>
      <c r="E47846" s="6"/>
      <c r="F47846" s="6"/>
      <c r="U47846" s="11"/>
      <c r="AO47846" s="11"/>
    </row>
    <row r="47847" spans="2:41" x14ac:dyDescent="0.25">
      <c r="B47847" s="6"/>
      <c r="D47847" s="6"/>
      <c r="E47847" s="6"/>
      <c r="F47847" s="6"/>
      <c r="U47847" s="11"/>
      <c r="AO47847" s="11"/>
    </row>
    <row r="47848" spans="2:41" x14ac:dyDescent="0.25">
      <c r="B47848" s="6"/>
      <c r="D47848" s="6"/>
      <c r="E47848" s="6"/>
      <c r="F47848" s="6"/>
      <c r="U47848" s="11"/>
      <c r="AO47848" s="11"/>
    </row>
    <row r="47849" spans="2:41" x14ac:dyDescent="0.25">
      <c r="B47849" s="6"/>
      <c r="D47849" s="6"/>
      <c r="E47849" s="6"/>
      <c r="F47849" s="6"/>
      <c r="U47849" s="11"/>
      <c r="AO47849" s="11"/>
    </row>
    <row r="47850" spans="2:41" x14ac:dyDescent="0.25">
      <c r="B47850" s="6"/>
      <c r="D47850" s="6"/>
      <c r="E47850" s="6"/>
      <c r="F47850" s="6"/>
      <c r="U47850" s="11"/>
      <c r="AO47850" s="11"/>
    </row>
    <row r="47851" spans="2:41" x14ac:dyDescent="0.25">
      <c r="B47851" s="6"/>
      <c r="D47851" s="6"/>
      <c r="E47851" s="6"/>
      <c r="F47851" s="6"/>
      <c r="U47851" s="11"/>
      <c r="AO47851" s="11"/>
    </row>
    <row r="47852" spans="2:41" x14ac:dyDescent="0.25">
      <c r="B47852" s="6"/>
      <c r="D47852" s="6"/>
      <c r="E47852" s="6"/>
      <c r="F47852" s="6"/>
      <c r="U47852" s="11"/>
      <c r="AO47852" s="11"/>
    </row>
    <row r="47853" spans="2:41" x14ac:dyDescent="0.25">
      <c r="B47853" s="6"/>
      <c r="D47853" s="6"/>
      <c r="E47853" s="6"/>
      <c r="F47853" s="6"/>
      <c r="U47853" s="11"/>
      <c r="AO47853" s="11"/>
    </row>
    <row r="47854" spans="2:41" x14ac:dyDescent="0.25">
      <c r="B47854" s="6"/>
      <c r="D47854" s="6"/>
      <c r="E47854" s="6"/>
      <c r="F47854" s="6"/>
      <c r="U47854" s="11"/>
      <c r="AO47854" s="11"/>
    </row>
    <row r="47855" spans="2:41" x14ac:dyDescent="0.25">
      <c r="B47855" s="6"/>
      <c r="D47855" s="6"/>
      <c r="E47855" s="6"/>
      <c r="F47855" s="6"/>
      <c r="U47855" s="11"/>
      <c r="AO47855" s="11"/>
    </row>
    <row r="47856" spans="2:41" x14ac:dyDescent="0.25">
      <c r="B47856" s="6"/>
      <c r="D47856" s="6"/>
      <c r="E47856" s="6"/>
      <c r="F47856" s="6"/>
      <c r="U47856" s="11"/>
      <c r="AO47856" s="11"/>
    </row>
    <row r="47857" spans="2:41" x14ac:dyDescent="0.25">
      <c r="B47857" s="6"/>
      <c r="D47857" s="6"/>
      <c r="E47857" s="6"/>
      <c r="F47857" s="6"/>
      <c r="U47857" s="11"/>
      <c r="AO47857" s="11"/>
    </row>
    <row r="47858" spans="2:41" x14ac:dyDescent="0.25">
      <c r="B47858" s="6"/>
      <c r="D47858" s="6"/>
      <c r="E47858" s="6"/>
      <c r="F47858" s="6"/>
      <c r="U47858" s="11"/>
      <c r="AO47858" s="11"/>
    </row>
    <row r="47859" spans="2:41" x14ac:dyDescent="0.25">
      <c r="B47859" s="6"/>
      <c r="D47859" s="6"/>
      <c r="E47859" s="6"/>
      <c r="F47859" s="6"/>
      <c r="U47859" s="11"/>
      <c r="AO47859" s="11"/>
    </row>
    <row r="47860" spans="2:41" x14ac:dyDescent="0.25">
      <c r="B47860" s="6"/>
      <c r="D47860" s="6"/>
      <c r="E47860" s="6"/>
      <c r="F47860" s="6"/>
      <c r="U47860" s="11"/>
      <c r="AO47860" s="11"/>
    </row>
    <row r="47861" spans="2:41" x14ac:dyDescent="0.25">
      <c r="B47861" s="6"/>
      <c r="D47861" s="6"/>
      <c r="E47861" s="6"/>
      <c r="F47861" s="6"/>
      <c r="U47861" s="11"/>
      <c r="AO47861" s="11"/>
    </row>
    <row r="47862" spans="2:41" x14ac:dyDescent="0.25">
      <c r="B47862" s="6"/>
      <c r="D47862" s="6"/>
      <c r="E47862" s="6"/>
      <c r="F47862" s="6"/>
      <c r="U47862" s="11"/>
      <c r="AO47862" s="11"/>
    </row>
    <row r="47863" spans="2:41" x14ac:dyDescent="0.25">
      <c r="B47863" s="6"/>
      <c r="D47863" s="6"/>
      <c r="E47863" s="6"/>
      <c r="F47863" s="6"/>
      <c r="U47863" s="11"/>
      <c r="AO47863" s="11"/>
    </row>
    <row r="47864" spans="2:41" x14ac:dyDescent="0.25">
      <c r="B47864" s="6"/>
      <c r="D47864" s="6"/>
      <c r="E47864" s="6"/>
      <c r="F47864" s="6"/>
      <c r="U47864" s="11"/>
      <c r="AO47864" s="11"/>
    </row>
    <row r="47865" spans="2:41" x14ac:dyDescent="0.25">
      <c r="B47865" s="6"/>
      <c r="D47865" s="6"/>
      <c r="E47865" s="6"/>
      <c r="F47865" s="6"/>
      <c r="U47865" s="11"/>
      <c r="AO47865" s="11"/>
    </row>
    <row r="47866" spans="2:41" x14ac:dyDescent="0.25">
      <c r="B47866" s="6"/>
      <c r="D47866" s="6"/>
      <c r="E47866" s="6"/>
      <c r="F47866" s="6"/>
      <c r="U47866" s="11"/>
      <c r="AO47866" s="11"/>
    </row>
    <row r="47867" spans="2:41" x14ac:dyDescent="0.25">
      <c r="B47867" s="6"/>
      <c r="D47867" s="6"/>
      <c r="E47867" s="6"/>
      <c r="F47867" s="6"/>
      <c r="U47867" s="11"/>
      <c r="AO47867" s="11"/>
    </row>
    <row r="47868" spans="2:41" x14ac:dyDescent="0.25">
      <c r="B47868" s="6"/>
      <c r="D47868" s="6"/>
      <c r="E47868" s="6"/>
      <c r="F47868" s="6"/>
      <c r="U47868" s="11"/>
      <c r="AO47868" s="11"/>
    </row>
    <row r="47869" spans="2:41" x14ac:dyDescent="0.25">
      <c r="B47869" s="6"/>
      <c r="D47869" s="6"/>
      <c r="E47869" s="6"/>
      <c r="F47869" s="6"/>
      <c r="U47869" s="11"/>
      <c r="AO47869" s="11"/>
    </row>
    <row r="47870" spans="2:41" x14ac:dyDescent="0.25">
      <c r="B47870" s="6"/>
      <c r="D47870" s="6"/>
      <c r="E47870" s="6"/>
      <c r="F47870" s="6"/>
      <c r="U47870" s="11"/>
      <c r="AO47870" s="11"/>
    </row>
    <row r="47871" spans="2:41" x14ac:dyDescent="0.25">
      <c r="B47871" s="6"/>
      <c r="D47871" s="6"/>
      <c r="E47871" s="6"/>
      <c r="F47871" s="6"/>
      <c r="U47871" s="11"/>
      <c r="AO47871" s="11"/>
    </row>
    <row r="47872" spans="2:41" x14ac:dyDescent="0.25">
      <c r="B47872" s="6"/>
      <c r="D47872" s="6"/>
      <c r="E47872" s="6"/>
      <c r="F47872" s="6"/>
      <c r="U47872" s="11"/>
      <c r="AO47872" s="11"/>
    </row>
    <row r="47873" spans="2:41" x14ac:dyDescent="0.25">
      <c r="B47873" s="6"/>
      <c r="D47873" s="6"/>
      <c r="E47873" s="6"/>
      <c r="F47873" s="6"/>
      <c r="U47873" s="11"/>
      <c r="AO47873" s="11"/>
    </row>
    <row r="47874" spans="2:41" x14ac:dyDescent="0.25">
      <c r="B47874" s="6"/>
      <c r="D47874" s="6"/>
      <c r="E47874" s="6"/>
      <c r="F47874" s="6"/>
      <c r="U47874" s="11"/>
      <c r="AO47874" s="11"/>
    </row>
    <row r="47875" spans="2:41" x14ac:dyDescent="0.25">
      <c r="B47875" s="6"/>
      <c r="D47875" s="6"/>
      <c r="E47875" s="6"/>
      <c r="F47875" s="6"/>
      <c r="U47875" s="11"/>
      <c r="AO47875" s="11"/>
    </row>
    <row r="47876" spans="2:41" x14ac:dyDescent="0.25">
      <c r="B47876" s="6"/>
      <c r="D47876" s="6"/>
      <c r="E47876" s="6"/>
      <c r="F47876" s="6"/>
      <c r="U47876" s="11"/>
      <c r="AO47876" s="11"/>
    </row>
    <row r="47877" spans="2:41" x14ac:dyDescent="0.25">
      <c r="B47877" s="6"/>
      <c r="D47877" s="6"/>
      <c r="E47877" s="6"/>
      <c r="F47877" s="6"/>
      <c r="U47877" s="11"/>
      <c r="AO47877" s="11"/>
    </row>
    <row r="47878" spans="2:41" x14ac:dyDescent="0.25">
      <c r="B47878" s="6"/>
      <c r="D47878" s="6"/>
      <c r="E47878" s="6"/>
      <c r="F47878" s="6"/>
      <c r="U47878" s="11"/>
      <c r="AO47878" s="11"/>
    </row>
    <row r="47879" spans="2:41" x14ac:dyDescent="0.25">
      <c r="B47879" s="6"/>
      <c r="D47879" s="6"/>
      <c r="E47879" s="6"/>
      <c r="F47879" s="6"/>
      <c r="U47879" s="11"/>
      <c r="AO47879" s="11"/>
    </row>
    <row r="47880" spans="2:41" x14ac:dyDescent="0.25">
      <c r="B47880" s="6"/>
      <c r="D47880" s="6"/>
      <c r="E47880" s="6"/>
      <c r="F47880" s="6"/>
      <c r="U47880" s="11"/>
      <c r="AO47880" s="11"/>
    </row>
    <row r="47881" spans="2:41" x14ac:dyDescent="0.25">
      <c r="B47881" s="6"/>
      <c r="D47881" s="6"/>
      <c r="E47881" s="6"/>
      <c r="F47881" s="6"/>
      <c r="U47881" s="11"/>
      <c r="AO47881" s="11"/>
    </row>
    <row r="47882" spans="2:41" x14ac:dyDescent="0.25">
      <c r="B47882" s="6"/>
      <c r="D47882" s="6"/>
      <c r="E47882" s="6"/>
      <c r="F47882" s="6"/>
      <c r="U47882" s="11"/>
      <c r="AO47882" s="11"/>
    </row>
    <row r="47883" spans="2:41" x14ac:dyDescent="0.25">
      <c r="B47883" s="6"/>
      <c r="D47883" s="6"/>
      <c r="E47883" s="6"/>
      <c r="F47883" s="6"/>
      <c r="U47883" s="11"/>
      <c r="AO47883" s="11"/>
    </row>
    <row r="47884" spans="2:41" x14ac:dyDescent="0.25">
      <c r="B47884" s="6"/>
      <c r="D47884" s="6"/>
      <c r="E47884" s="6"/>
      <c r="F47884" s="6"/>
      <c r="U47884" s="11"/>
      <c r="AO47884" s="11"/>
    </row>
    <row r="47885" spans="2:41" x14ac:dyDescent="0.25">
      <c r="B47885" s="6"/>
      <c r="D47885" s="6"/>
      <c r="E47885" s="6"/>
      <c r="F47885" s="6"/>
      <c r="U47885" s="11"/>
      <c r="AO47885" s="11"/>
    </row>
    <row r="47886" spans="2:41" x14ac:dyDescent="0.25">
      <c r="B47886" s="6"/>
      <c r="D47886" s="6"/>
      <c r="E47886" s="6"/>
      <c r="F47886" s="6"/>
      <c r="U47886" s="11"/>
      <c r="AO47886" s="11"/>
    </row>
    <row r="47887" spans="2:41" x14ac:dyDescent="0.25">
      <c r="B47887" s="6"/>
      <c r="D47887" s="6"/>
      <c r="E47887" s="6"/>
      <c r="F47887" s="6"/>
      <c r="U47887" s="11"/>
      <c r="AO47887" s="11"/>
    </row>
    <row r="47888" spans="2:41" x14ac:dyDescent="0.25">
      <c r="B47888" s="6"/>
      <c r="D47888" s="6"/>
      <c r="E47888" s="6"/>
      <c r="F47888" s="6"/>
      <c r="U47888" s="11"/>
      <c r="AO47888" s="11"/>
    </row>
    <row r="47889" spans="2:41" x14ac:dyDescent="0.25">
      <c r="B47889" s="6"/>
      <c r="D47889" s="6"/>
      <c r="E47889" s="6"/>
      <c r="F47889" s="6"/>
      <c r="U47889" s="11"/>
      <c r="AO47889" s="11"/>
    </row>
    <row r="47890" spans="2:41" x14ac:dyDescent="0.25">
      <c r="B47890" s="6"/>
      <c r="D47890" s="6"/>
      <c r="E47890" s="6"/>
      <c r="F47890" s="6"/>
      <c r="U47890" s="11"/>
      <c r="AO47890" s="11"/>
    </row>
    <row r="47891" spans="2:41" x14ac:dyDescent="0.25">
      <c r="B47891" s="6"/>
      <c r="D47891" s="6"/>
      <c r="E47891" s="6"/>
      <c r="F47891" s="6"/>
      <c r="U47891" s="11"/>
      <c r="AO47891" s="11"/>
    </row>
    <row r="47892" spans="2:41" x14ac:dyDescent="0.25">
      <c r="B47892" s="6"/>
      <c r="D47892" s="6"/>
      <c r="E47892" s="6"/>
      <c r="F47892" s="6"/>
      <c r="U47892" s="11"/>
      <c r="AO47892" s="11"/>
    </row>
    <row r="47893" spans="2:41" x14ac:dyDescent="0.25">
      <c r="B47893" s="6"/>
      <c r="D47893" s="6"/>
      <c r="E47893" s="6"/>
      <c r="F47893" s="6"/>
      <c r="U47893" s="11"/>
      <c r="AO47893" s="11"/>
    </row>
    <row r="47894" spans="2:41" x14ac:dyDescent="0.25">
      <c r="B47894" s="6"/>
      <c r="D47894" s="6"/>
      <c r="E47894" s="6"/>
      <c r="F47894" s="6"/>
      <c r="U47894" s="11"/>
      <c r="AO47894" s="11"/>
    </row>
    <row r="47895" spans="2:41" x14ac:dyDescent="0.25">
      <c r="B47895" s="6"/>
      <c r="D47895" s="6"/>
      <c r="E47895" s="6"/>
      <c r="F47895" s="6"/>
      <c r="U47895" s="11"/>
      <c r="AO47895" s="11"/>
    </row>
    <row r="47896" spans="2:41" x14ac:dyDescent="0.25">
      <c r="B47896" s="6"/>
      <c r="D47896" s="6"/>
      <c r="E47896" s="6"/>
      <c r="F47896" s="6"/>
      <c r="U47896" s="11"/>
      <c r="AO47896" s="11"/>
    </row>
    <row r="47897" spans="2:41" x14ac:dyDescent="0.25">
      <c r="B47897" s="6"/>
      <c r="D47897" s="6"/>
      <c r="E47897" s="6"/>
      <c r="F47897" s="6"/>
      <c r="U47897" s="11"/>
      <c r="AO47897" s="11"/>
    </row>
    <row r="47898" spans="2:41" x14ac:dyDescent="0.25">
      <c r="B47898" s="6"/>
      <c r="D47898" s="6"/>
      <c r="E47898" s="6"/>
      <c r="F47898" s="6"/>
      <c r="U47898" s="11"/>
      <c r="AO47898" s="11"/>
    </row>
    <row r="47899" spans="2:41" x14ac:dyDescent="0.25">
      <c r="B47899" s="6"/>
      <c r="D47899" s="6"/>
      <c r="E47899" s="6"/>
      <c r="F47899" s="6"/>
      <c r="U47899" s="11"/>
      <c r="AO47899" s="11"/>
    </row>
    <row r="47900" spans="2:41" x14ac:dyDescent="0.25">
      <c r="B47900" s="6"/>
      <c r="D47900" s="6"/>
      <c r="E47900" s="6"/>
      <c r="F47900" s="6"/>
      <c r="U47900" s="11"/>
      <c r="AO47900" s="11"/>
    </row>
    <row r="47901" spans="2:41" x14ac:dyDescent="0.25">
      <c r="B47901" s="6"/>
      <c r="D47901" s="6"/>
      <c r="E47901" s="6"/>
      <c r="F47901" s="6"/>
      <c r="U47901" s="11"/>
      <c r="AO47901" s="11"/>
    </row>
    <row r="47902" spans="2:41" x14ac:dyDescent="0.25">
      <c r="B47902" s="6"/>
      <c r="D47902" s="6"/>
      <c r="E47902" s="6"/>
      <c r="F47902" s="6"/>
      <c r="U47902" s="11"/>
      <c r="AO47902" s="11"/>
    </row>
    <row r="47903" spans="2:41" x14ac:dyDescent="0.25">
      <c r="B47903" s="6"/>
      <c r="D47903" s="6"/>
      <c r="E47903" s="6"/>
      <c r="F47903" s="6"/>
      <c r="U47903" s="11"/>
      <c r="AO47903" s="11"/>
    </row>
    <row r="47904" spans="2:41" x14ac:dyDescent="0.25">
      <c r="B47904" s="6"/>
      <c r="D47904" s="6"/>
      <c r="E47904" s="6"/>
      <c r="F47904" s="6"/>
      <c r="U47904" s="11"/>
      <c r="AO47904" s="11"/>
    </row>
    <row r="47905" spans="2:41" x14ac:dyDescent="0.25">
      <c r="B47905" s="6"/>
      <c r="D47905" s="6"/>
      <c r="E47905" s="6"/>
      <c r="F47905" s="6"/>
      <c r="U47905" s="11"/>
      <c r="AO47905" s="11"/>
    </row>
    <row r="47906" spans="2:41" x14ac:dyDescent="0.25">
      <c r="B47906" s="6"/>
      <c r="D47906" s="6"/>
      <c r="E47906" s="6"/>
      <c r="F47906" s="6"/>
      <c r="U47906" s="11"/>
      <c r="AO47906" s="11"/>
    </row>
    <row r="47907" spans="2:41" x14ac:dyDescent="0.25">
      <c r="B47907" s="6"/>
      <c r="D47907" s="6"/>
      <c r="E47907" s="6"/>
      <c r="F47907" s="6"/>
      <c r="U47907" s="11"/>
      <c r="AO47907" s="11"/>
    </row>
    <row r="47908" spans="2:41" x14ac:dyDescent="0.25">
      <c r="B47908" s="6"/>
      <c r="D47908" s="6"/>
      <c r="E47908" s="6"/>
      <c r="F47908" s="6"/>
      <c r="U47908" s="11"/>
      <c r="AO47908" s="11"/>
    </row>
    <row r="47909" spans="2:41" x14ac:dyDescent="0.25">
      <c r="B47909" s="6"/>
      <c r="D47909" s="6"/>
      <c r="E47909" s="6"/>
      <c r="F47909" s="6"/>
      <c r="U47909" s="11"/>
      <c r="AO47909" s="11"/>
    </row>
    <row r="47910" spans="2:41" x14ac:dyDescent="0.25">
      <c r="B47910" s="6"/>
      <c r="D47910" s="6"/>
      <c r="E47910" s="6"/>
      <c r="F47910" s="6"/>
      <c r="U47910" s="11"/>
      <c r="AO47910" s="11"/>
    </row>
    <row r="47911" spans="2:41" x14ac:dyDescent="0.25">
      <c r="B47911" s="6"/>
      <c r="D47911" s="6"/>
      <c r="E47911" s="6"/>
      <c r="F47911" s="6"/>
      <c r="U47911" s="11"/>
      <c r="AO47911" s="11"/>
    </row>
    <row r="47912" spans="2:41" x14ac:dyDescent="0.25">
      <c r="B47912" s="6"/>
      <c r="D47912" s="6"/>
      <c r="E47912" s="6"/>
      <c r="F47912" s="6"/>
      <c r="U47912" s="11"/>
      <c r="AO47912" s="11"/>
    </row>
    <row r="47913" spans="2:41" x14ac:dyDescent="0.25">
      <c r="B47913" s="6"/>
      <c r="D47913" s="6"/>
      <c r="E47913" s="6"/>
      <c r="F47913" s="6"/>
      <c r="U47913" s="11"/>
      <c r="AO47913" s="11"/>
    </row>
    <row r="47914" spans="2:41" x14ac:dyDescent="0.25">
      <c r="B47914" s="6"/>
      <c r="D47914" s="6"/>
      <c r="E47914" s="6"/>
      <c r="F47914" s="6"/>
      <c r="U47914" s="11"/>
      <c r="AO47914" s="11"/>
    </row>
    <row r="47915" spans="2:41" x14ac:dyDescent="0.25">
      <c r="B47915" s="6"/>
      <c r="D47915" s="6"/>
      <c r="E47915" s="6"/>
      <c r="F47915" s="6"/>
      <c r="U47915" s="11"/>
      <c r="AO47915" s="11"/>
    </row>
    <row r="47916" spans="2:41" x14ac:dyDescent="0.25">
      <c r="B47916" s="6"/>
      <c r="D47916" s="6"/>
      <c r="E47916" s="6"/>
      <c r="F47916" s="6"/>
      <c r="U47916" s="11"/>
      <c r="AO47916" s="11"/>
    </row>
    <row r="47917" spans="2:41" x14ac:dyDescent="0.25">
      <c r="B47917" s="6"/>
      <c r="D47917" s="6"/>
      <c r="E47917" s="6"/>
      <c r="F47917" s="6"/>
      <c r="U47917" s="11"/>
      <c r="AO47917" s="11"/>
    </row>
    <row r="47918" spans="2:41" x14ac:dyDescent="0.25">
      <c r="B47918" s="6"/>
      <c r="D47918" s="6"/>
      <c r="E47918" s="6"/>
      <c r="F47918" s="6"/>
      <c r="U47918" s="11"/>
      <c r="AO47918" s="11"/>
    </row>
    <row r="47919" spans="2:41" x14ac:dyDescent="0.25">
      <c r="B47919" s="6"/>
      <c r="D47919" s="6"/>
      <c r="E47919" s="6"/>
      <c r="F47919" s="6"/>
      <c r="U47919" s="11"/>
      <c r="AO47919" s="11"/>
    </row>
    <row r="47920" spans="2:41" x14ac:dyDescent="0.25">
      <c r="B47920" s="6"/>
      <c r="D47920" s="6"/>
      <c r="E47920" s="6"/>
      <c r="F47920" s="6"/>
      <c r="U47920" s="11"/>
      <c r="AO47920" s="11"/>
    </row>
    <row r="47921" spans="2:41" x14ac:dyDescent="0.25">
      <c r="B47921" s="6"/>
      <c r="D47921" s="6"/>
      <c r="E47921" s="6"/>
      <c r="F47921" s="6"/>
      <c r="U47921" s="11"/>
      <c r="AO47921" s="11"/>
    </row>
    <row r="47922" spans="2:41" x14ac:dyDescent="0.25">
      <c r="B47922" s="6"/>
      <c r="D47922" s="6"/>
      <c r="E47922" s="6"/>
      <c r="F47922" s="6"/>
      <c r="U47922" s="11"/>
      <c r="AO47922" s="11"/>
    </row>
    <row r="47923" spans="2:41" x14ac:dyDescent="0.25">
      <c r="B47923" s="6"/>
      <c r="D47923" s="6"/>
      <c r="E47923" s="6"/>
      <c r="F47923" s="6"/>
      <c r="U47923" s="11"/>
      <c r="AO47923" s="11"/>
    </row>
    <row r="47924" spans="2:41" x14ac:dyDescent="0.25">
      <c r="B47924" s="6"/>
      <c r="D47924" s="6"/>
      <c r="E47924" s="6"/>
      <c r="F47924" s="6"/>
      <c r="U47924" s="11"/>
      <c r="AO47924" s="11"/>
    </row>
    <row r="47925" spans="2:41" x14ac:dyDescent="0.25">
      <c r="B47925" s="6"/>
      <c r="D47925" s="6"/>
      <c r="E47925" s="6"/>
      <c r="F47925" s="6"/>
      <c r="U47925" s="11"/>
      <c r="AO47925" s="11"/>
    </row>
    <row r="47926" spans="2:41" x14ac:dyDescent="0.25">
      <c r="B47926" s="6"/>
      <c r="D47926" s="6"/>
      <c r="E47926" s="6"/>
      <c r="F47926" s="6"/>
      <c r="U47926" s="11"/>
      <c r="AO47926" s="11"/>
    </row>
    <row r="47927" spans="2:41" x14ac:dyDescent="0.25">
      <c r="B47927" s="6"/>
      <c r="D47927" s="6"/>
      <c r="E47927" s="6"/>
      <c r="F47927" s="6"/>
      <c r="U47927" s="11"/>
      <c r="AO47927" s="11"/>
    </row>
    <row r="47928" spans="2:41" x14ac:dyDescent="0.25">
      <c r="B47928" s="6"/>
      <c r="D47928" s="6"/>
      <c r="E47928" s="6"/>
      <c r="F47928" s="6"/>
      <c r="U47928" s="11"/>
      <c r="AO47928" s="11"/>
    </row>
    <row r="47929" spans="2:41" x14ac:dyDescent="0.25">
      <c r="B47929" s="6"/>
      <c r="D47929" s="6"/>
      <c r="E47929" s="6"/>
      <c r="F47929" s="6"/>
      <c r="U47929" s="11"/>
      <c r="AO47929" s="11"/>
    </row>
    <row r="47930" spans="2:41" x14ac:dyDescent="0.25">
      <c r="B47930" s="6"/>
      <c r="D47930" s="6"/>
      <c r="E47930" s="6"/>
      <c r="F47930" s="6"/>
      <c r="U47930" s="11"/>
      <c r="AO47930" s="11"/>
    </row>
    <row r="47931" spans="2:41" x14ac:dyDescent="0.25">
      <c r="B47931" s="6"/>
      <c r="D47931" s="6"/>
      <c r="E47931" s="6"/>
      <c r="F47931" s="6"/>
      <c r="U47931" s="11"/>
      <c r="AO47931" s="11"/>
    </row>
    <row r="47932" spans="2:41" x14ac:dyDescent="0.25">
      <c r="B47932" s="6"/>
      <c r="D47932" s="6"/>
      <c r="E47932" s="6"/>
      <c r="F47932" s="6"/>
      <c r="U47932" s="11"/>
      <c r="AO47932" s="11"/>
    </row>
    <row r="47933" spans="2:41" x14ac:dyDescent="0.25">
      <c r="B47933" s="6"/>
      <c r="D47933" s="6"/>
      <c r="E47933" s="6"/>
      <c r="F47933" s="6"/>
      <c r="U47933" s="11"/>
      <c r="AO47933" s="11"/>
    </row>
    <row r="47934" spans="2:41" x14ac:dyDescent="0.25">
      <c r="B47934" s="6"/>
      <c r="D47934" s="6"/>
      <c r="E47934" s="6"/>
      <c r="F47934" s="6"/>
      <c r="U47934" s="11"/>
      <c r="AO47934" s="11"/>
    </row>
    <row r="47935" spans="2:41" x14ac:dyDescent="0.25">
      <c r="B47935" s="6"/>
      <c r="D47935" s="6"/>
      <c r="E47935" s="6"/>
      <c r="F47935" s="6"/>
      <c r="U47935" s="11"/>
      <c r="AO47935" s="11"/>
    </row>
    <row r="47936" spans="2:41" x14ac:dyDescent="0.25">
      <c r="B47936" s="6"/>
      <c r="D47936" s="6"/>
      <c r="E47936" s="6"/>
      <c r="F47936" s="6"/>
      <c r="U47936" s="11"/>
      <c r="AO47936" s="11"/>
    </row>
    <row r="47937" spans="2:41" x14ac:dyDescent="0.25">
      <c r="B47937" s="6"/>
      <c r="D47937" s="6"/>
      <c r="E47937" s="6"/>
      <c r="F47937" s="6"/>
      <c r="U47937" s="11"/>
      <c r="AO47937" s="11"/>
    </row>
    <row r="47938" spans="2:41" x14ac:dyDescent="0.25">
      <c r="B47938" s="6"/>
      <c r="D47938" s="6"/>
      <c r="E47938" s="6"/>
      <c r="F47938" s="6"/>
      <c r="U47938" s="11"/>
      <c r="AO47938" s="11"/>
    </row>
    <row r="47939" spans="2:41" x14ac:dyDescent="0.25">
      <c r="B47939" s="6"/>
      <c r="D47939" s="6"/>
      <c r="E47939" s="6"/>
      <c r="F47939" s="6"/>
      <c r="U47939" s="11"/>
      <c r="AO47939" s="11"/>
    </row>
    <row r="47940" spans="2:41" x14ac:dyDescent="0.25">
      <c r="B47940" s="6"/>
      <c r="D47940" s="6"/>
      <c r="E47940" s="6"/>
      <c r="F47940" s="6"/>
      <c r="U47940" s="11"/>
      <c r="AO47940" s="11"/>
    </row>
    <row r="47941" spans="2:41" x14ac:dyDescent="0.25">
      <c r="B47941" s="6"/>
      <c r="D47941" s="6"/>
      <c r="E47941" s="6"/>
      <c r="F47941" s="6"/>
      <c r="U47941" s="11"/>
      <c r="AO47941" s="11"/>
    </row>
    <row r="47942" spans="2:41" x14ac:dyDescent="0.25">
      <c r="B47942" s="6"/>
      <c r="D47942" s="6"/>
      <c r="E47942" s="6"/>
      <c r="F47942" s="6"/>
      <c r="U47942" s="11"/>
      <c r="AO47942" s="11"/>
    </row>
    <row r="47943" spans="2:41" x14ac:dyDescent="0.25">
      <c r="B47943" s="6"/>
      <c r="D47943" s="6"/>
      <c r="E47943" s="6"/>
      <c r="F47943" s="6"/>
      <c r="U47943" s="11"/>
      <c r="AO47943" s="11"/>
    </row>
    <row r="47944" spans="2:41" x14ac:dyDescent="0.25">
      <c r="B47944" s="6"/>
      <c r="D47944" s="6"/>
      <c r="E47944" s="6"/>
      <c r="F47944" s="6"/>
      <c r="U47944" s="11"/>
      <c r="AO47944" s="11"/>
    </row>
    <row r="47945" spans="2:41" x14ac:dyDescent="0.25">
      <c r="B47945" s="6"/>
      <c r="D47945" s="6"/>
      <c r="E47945" s="6"/>
      <c r="F47945" s="6"/>
      <c r="U47945" s="11"/>
      <c r="AO47945" s="11"/>
    </row>
    <row r="47946" spans="2:41" x14ac:dyDescent="0.25">
      <c r="B47946" s="6"/>
      <c r="D47946" s="6"/>
      <c r="E47946" s="6"/>
      <c r="F47946" s="6"/>
      <c r="U47946" s="11"/>
      <c r="AO47946" s="11"/>
    </row>
    <row r="47947" spans="2:41" x14ac:dyDescent="0.25">
      <c r="B47947" s="6"/>
      <c r="D47947" s="6"/>
      <c r="E47947" s="6"/>
      <c r="F47947" s="6"/>
      <c r="U47947" s="11"/>
      <c r="AO47947" s="11"/>
    </row>
    <row r="47948" spans="2:41" x14ac:dyDescent="0.25">
      <c r="B47948" s="6"/>
      <c r="D47948" s="6"/>
      <c r="E47948" s="6"/>
      <c r="F47948" s="6"/>
      <c r="U47948" s="11"/>
      <c r="AO47948" s="11"/>
    </row>
    <row r="47949" spans="2:41" x14ac:dyDescent="0.25">
      <c r="B47949" s="6"/>
      <c r="D47949" s="6"/>
      <c r="E47949" s="6"/>
      <c r="F47949" s="6"/>
      <c r="U47949" s="11"/>
      <c r="AO47949" s="11"/>
    </row>
    <row r="47950" spans="2:41" x14ac:dyDescent="0.25">
      <c r="B47950" s="6"/>
      <c r="D47950" s="6"/>
      <c r="E47950" s="6"/>
      <c r="F47950" s="6"/>
      <c r="U47950" s="11"/>
      <c r="AO47950" s="11"/>
    </row>
    <row r="47951" spans="2:41" x14ac:dyDescent="0.25">
      <c r="B47951" s="6"/>
      <c r="D47951" s="6"/>
      <c r="E47951" s="6"/>
      <c r="F47951" s="6"/>
      <c r="U47951" s="11"/>
      <c r="AO47951" s="11"/>
    </row>
    <row r="47952" spans="2:41" x14ac:dyDescent="0.25">
      <c r="B47952" s="6"/>
      <c r="D47952" s="6"/>
      <c r="E47952" s="6"/>
      <c r="F47952" s="6"/>
      <c r="U47952" s="11"/>
      <c r="AO47952" s="11"/>
    </row>
    <row r="47953" spans="2:41" x14ac:dyDescent="0.25">
      <c r="B47953" s="6"/>
      <c r="D47953" s="6"/>
      <c r="E47953" s="6"/>
      <c r="F47953" s="6"/>
      <c r="U47953" s="11"/>
      <c r="AO47953" s="11"/>
    </row>
    <row r="47954" spans="2:41" x14ac:dyDescent="0.25">
      <c r="B47954" s="6"/>
      <c r="D47954" s="6"/>
      <c r="E47954" s="6"/>
      <c r="F47954" s="6"/>
      <c r="U47954" s="11"/>
      <c r="AO47954" s="11"/>
    </row>
    <row r="47955" spans="2:41" x14ac:dyDescent="0.25">
      <c r="B47955" s="6"/>
      <c r="D47955" s="6"/>
      <c r="E47955" s="6"/>
      <c r="F47955" s="6"/>
      <c r="U47955" s="11"/>
      <c r="AO47955" s="11"/>
    </row>
    <row r="47956" spans="2:41" x14ac:dyDescent="0.25">
      <c r="B47956" s="6"/>
      <c r="D47956" s="6"/>
      <c r="E47956" s="6"/>
      <c r="F47956" s="6"/>
      <c r="U47956" s="11"/>
      <c r="AO47956" s="11"/>
    </row>
    <row r="47957" spans="2:41" x14ac:dyDescent="0.25">
      <c r="B47957" s="6"/>
      <c r="D47957" s="6"/>
      <c r="E47957" s="6"/>
      <c r="F47957" s="6"/>
      <c r="U47957" s="11"/>
      <c r="AO47957" s="11"/>
    </row>
    <row r="47958" spans="2:41" x14ac:dyDescent="0.25">
      <c r="B47958" s="6"/>
      <c r="D47958" s="6"/>
      <c r="E47958" s="6"/>
      <c r="F47958" s="6"/>
      <c r="U47958" s="11"/>
      <c r="AO47958" s="11"/>
    </row>
    <row r="47959" spans="2:41" x14ac:dyDescent="0.25">
      <c r="B47959" s="6"/>
      <c r="D47959" s="6"/>
      <c r="E47959" s="6"/>
      <c r="F47959" s="6"/>
      <c r="U47959" s="11"/>
      <c r="AO47959" s="11"/>
    </row>
    <row r="47960" spans="2:41" x14ac:dyDescent="0.25">
      <c r="B47960" s="6"/>
      <c r="D47960" s="6"/>
      <c r="E47960" s="6"/>
      <c r="F47960" s="6"/>
      <c r="U47960" s="11"/>
      <c r="AO47960" s="11"/>
    </row>
    <row r="47961" spans="2:41" x14ac:dyDescent="0.25">
      <c r="B47961" s="6"/>
      <c r="D47961" s="6"/>
      <c r="E47961" s="6"/>
      <c r="F47961" s="6"/>
      <c r="U47961" s="11"/>
      <c r="AO47961" s="11"/>
    </row>
    <row r="47962" spans="2:41" x14ac:dyDescent="0.25">
      <c r="B47962" s="6"/>
      <c r="D47962" s="6"/>
      <c r="E47962" s="6"/>
      <c r="F47962" s="6"/>
      <c r="U47962" s="11"/>
      <c r="AO47962" s="11"/>
    </row>
    <row r="47963" spans="2:41" x14ac:dyDescent="0.25">
      <c r="B47963" s="6"/>
      <c r="D47963" s="6"/>
      <c r="E47963" s="6"/>
      <c r="F47963" s="6"/>
      <c r="U47963" s="11"/>
      <c r="AO47963" s="11"/>
    </row>
    <row r="47964" spans="2:41" x14ac:dyDescent="0.25">
      <c r="B47964" s="6"/>
      <c r="D47964" s="6"/>
      <c r="E47964" s="6"/>
      <c r="F47964" s="6"/>
      <c r="U47964" s="11"/>
      <c r="AO47964" s="11"/>
    </row>
    <row r="47965" spans="2:41" x14ac:dyDescent="0.25">
      <c r="B47965" s="6"/>
      <c r="D47965" s="6"/>
      <c r="E47965" s="6"/>
      <c r="F47965" s="6"/>
      <c r="U47965" s="11"/>
      <c r="AO47965" s="11"/>
    </row>
    <row r="47966" spans="2:41" x14ac:dyDescent="0.25">
      <c r="B47966" s="6"/>
      <c r="D47966" s="6"/>
      <c r="E47966" s="6"/>
      <c r="F47966" s="6"/>
      <c r="U47966" s="11"/>
      <c r="AO47966" s="11"/>
    </row>
    <row r="47967" spans="2:41" x14ac:dyDescent="0.25">
      <c r="B47967" s="6"/>
      <c r="D47967" s="6"/>
      <c r="E47967" s="6"/>
      <c r="F47967" s="6"/>
      <c r="U47967" s="11"/>
      <c r="AO47967" s="11"/>
    </row>
    <row r="47968" spans="2:41" x14ac:dyDescent="0.25">
      <c r="B47968" s="6"/>
      <c r="D47968" s="6"/>
      <c r="E47968" s="6"/>
      <c r="F47968" s="6"/>
      <c r="U47968" s="11"/>
      <c r="AO47968" s="11"/>
    </row>
    <row r="47969" spans="2:41" x14ac:dyDescent="0.25">
      <c r="B47969" s="6"/>
      <c r="D47969" s="6"/>
      <c r="E47969" s="6"/>
      <c r="F47969" s="6"/>
      <c r="U47969" s="11"/>
      <c r="AO47969" s="11"/>
    </row>
    <row r="47970" spans="2:41" x14ac:dyDescent="0.25">
      <c r="B47970" s="6"/>
      <c r="D47970" s="6"/>
      <c r="E47970" s="6"/>
      <c r="F47970" s="6"/>
      <c r="U47970" s="11"/>
      <c r="AO47970" s="11"/>
    </row>
    <row r="47971" spans="2:41" x14ac:dyDescent="0.25">
      <c r="B47971" s="6"/>
      <c r="D47971" s="6"/>
      <c r="E47971" s="6"/>
      <c r="F47971" s="6"/>
      <c r="U47971" s="11"/>
      <c r="AO47971" s="11"/>
    </row>
    <row r="47972" spans="2:41" x14ac:dyDescent="0.25">
      <c r="B47972" s="6"/>
      <c r="D47972" s="6"/>
      <c r="E47972" s="6"/>
      <c r="F47972" s="6"/>
      <c r="U47972" s="11"/>
      <c r="AO47972" s="11"/>
    </row>
    <row r="47973" spans="2:41" x14ac:dyDescent="0.25">
      <c r="B47973" s="6"/>
      <c r="D47973" s="6"/>
      <c r="E47973" s="6"/>
      <c r="F47973" s="6"/>
      <c r="U47973" s="11"/>
      <c r="AO47973" s="11"/>
    </row>
    <row r="47974" spans="2:41" x14ac:dyDescent="0.25">
      <c r="B47974" s="6"/>
      <c r="D47974" s="6"/>
      <c r="E47974" s="6"/>
      <c r="F47974" s="6"/>
      <c r="U47974" s="11"/>
      <c r="AO47974" s="11"/>
    </row>
    <row r="47975" spans="2:41" x14ac:dyDescent="0.25">
      <c r="B47975" s="6"/>
      <c r="D47975" s="6"/>
      <c r="E47975" s="6"/>
      <c r="F47975" s="6"/>
      <c r="U47975" s="11"/>
      <c r="AO47975" s="11"/>
    </row>
    <row r="47976" spans="2:41" x14ac:dyDescent="0.25">
      <c r="B47976" s="6"/>
      <c r="D47976" s="6"/>
      <c r="E47976" s="6"/>
      <c r="F47976" s="6"/>
      <c r="U47976" s="11"/>
      <c r="AO47976" s="11"/>
    </row>
    <row r="47977" spans="2:41" x14ac:dyDescent="0.25">
      <c r="B47977" s="6"/>
      <c r="D47977" s="6"/>
      <c r="E47977" s="6"/>
      <c r="F47977" s="6"/>
      <c r="U47977" s="11"/>
      <c r="AO47977" s="11"/>
    </row>
    <row r="47978" spans="2:41" x14ac:dyDescent="0.25">
      <c r="B47978" s="6"/>
      <c r="D47978" s="6"/>
      <c r="E47978" s="6"/>
      <c r="F47978" s="6"/>
      <c r="U47978" s="11"/>
      <c r="AO47978" s="11"/>
    </row>
    <row r="47979" spans="2:41" x14ac:dyDescent="0.25">
      <c r="B47979" s="6"/>
      <c r="D47979" s="6"/>
      <c r="E47979" s="6"/>
      <c r="F47979" s="6"/>
      <c r="U47979" s="11"/>
      <c r="AO47979" s="11"/>
    </row>
    <row r="47980" spans="2:41" x14ac:dyDescent="0.25">
      <c r="B47980" s="6"/>
      <c r="D47980" s="6"/>
      <c r="E47980" s="6"/>
      <c r="F47980" s="6"/>
      <c r="U47980" s="11"/>
      <c r="AO47980" s="11"/>
    </row>
    <row r="47981" spans="2:41" x14ac:dyDescent="0.25">
      <c r="B47981" s="6"/>
      <c r="D47981" s="6"/>
      <c r="E47981" s="6"/>
      <c r="F47981" s="6"/>
      <c r="U47981" s="11"/>
      <c r="AO47981" s="11"/>
    </row>
    <row r="47982" spans="2:41" x14ac:dyDescent="0.25">
      <c r="B47982" s="6"/>
      <c r="D47982" s="6"/>
      <c r="E47982" s="6"/>
      <c r="F47982" s="6"/>
      <c r="U47982" s="11"/>
      <c r="AO47982" s="11"/>
    </row>
    <row r="47983" spans="2:41" x14ac:dyDescent="0.25">
      <c r="B47983" s="6"/>
      <c r="D47983" s="6"/>
      <c r="E47983" s="6"/>
      <c r="F47983" s="6"/>
      <c r="U47983" s="11"/>
      <c r="AO47983" s="11"/>
    </row>
    <row r="47984" spans="2:41" x14ac:dyDescent="0.25">
      <c r="B47984" s="6"/>
      <c r="D47984" s="6"/>
      <c r="E47984" s="6"/>
      <c r="F47984" s="6"/>
      <c r="U47984" s="11"/>
      <c r="AO47984" s="11"/>
    </row>
    <row r="47985" spans="2:41" x14ac:dyDescent="0.25">
      <c r="B47985" s="6"/>
      <c r="D47985" s="6"/>
      <c r="E47985" s="6"/>
      <c r="F47985" s="6"/>
      <c r="U47985" s="11"/>
      <c r="AO47985" s="11"/>
    </row>
    <row r="47986" spans="2:41" x14ac:dyDescent="0.25">
      <c r="B47986" s="6"/>
      <c r="D47986" s="6"/>
      <c r="E47986" s="6"/>
      <c r="F47986" s="6"/>
      <c r="U47986" s="11"/>
      <c r="AO47986" s="11"/>
    </row>
    <row r="47987" spans="2:41" x14ac:dyDescent="0.25">
      <c r="B47987" s="6"/>
      <c r="D47987" s="6"/>
      <c r="E47987" s="6"/>
      <c r="F47987" s="6"/>
      <c r="U47987" s="11"/>
      <c r="AO47987" s="11"/>
    </row>
    <row r="47988" spans="2:41" x14ac:dyDescent="0.25">
      <c r="B47988" s="6"/>
      <c r="D47988" s="6"/>
      <c r="E47988" s="6"/>
      <c r="F47988" s="6"/>
      <c r="U47988" s="11"/>
      <c r="AO47988" s="11"/>
    </row>
    <row r="47989" spans="2:41" x14ac:dyDescent="0.25">
      <c r="B47989" s="6"/>
      <c r="D47989" s="6"/>
      <c r="E47989" s="6"/>
      <c r="F47989" s="6"/>
      <c r="U47989" s="11"/>
      <c r="AO47989" s="11"/>
    </row>
    <row r="47990" spans="2:41" x14ac:dyDescent="0.25">
      <c r="B47990" s="6"/>
      <c r="D47990" s="6"/>
      <c r="E47990" s="6"/>
      <c r="F47990" s="6"/>
      <c r="U47990" s="11"/>
      <c r="AO47990" s="11"/>
    </row>
    <row r="47991" spans="2:41" x14ac:dyDescent="0.25">
      <c r="B47991" s="6"/>
      <c r="D47991" s="6"/>
      <c r="E47991" s="6"/>
      <c r="F47991" s="6"/>
      <c r="U47991" s="11"/>
      <c r="AO47991" s="11"/>
    </row>
    <row r="47992" spans="2:41" x14ac:dyDescent="0.25">
      <c r="B47992" s="6"/>
      <c r="D47992" s="6"/>
      <c r="E47992" s="6"/>
      <c r="F47992" s="6"/>
      <c r="U47992" s="11"/>
      <c r="AO47992" s="11"/>
    </row>
    <row r="47993" spans="2:41" x14ac:dyDescent="0.25">
      <c r="B47993" s="6"/>
      <c r="D47993" s="6"/>
      <c r="E47993" s="6"/>
      <c r="F47993" s="6"/>
      <c r="U47993" s="11"/>
      <c r="AO47993" s="11"/>
    </row>
    <row r="47994" spans="2:41" x14ac:dyDescent="0.25">
      <c r="B47994" s="6"/>
      <c r="D47994" s="6"/>
      <c r="E47994" s="6"/>
      <c r="F47994" s="6"/>
      <c r="U47994" s="11"/>
      <c r="AO47994" s="11"/>
    </row>
    <row r="47995" spans="2:41" x14ac:dyDescent="0.25">
      <c r="B47995" s="6"/>
      <c r="D47995" s="6"/>
      <c r="E47995" s="6"/>
      <c r="F47995" s="6"/>
      <c r="U47995" s="11"/>
      <c r="AO47995" s="11"/>
    </row>
    <row r="47996" spans="2:41" x14ac:dyDescent="0.25">
      <c r="B47996" s="6"/>
      <c r="D47996" s="6"/>
      <c r="E47996" s="6"/>
      <c r="F47996" s="6"/>
      <c r="U47996" s="11"/>
      <c r="AO47996" s="11"/>
    </row>
    <row r="47997" spans="2:41" x14ac:dyDescent="0.25">
      <c r="B47997" s="6"/>
      <c r="D47997" s="6"/>
      <c r="E47997" s="6"/>
      <c r="F47997" s="6"/>
      <c r="U47997" s="11"/>
      <c r="AO47997" s="11"/>
    </row>
    <row r="47998" spans="2:41" x14ac:dyDescent="0.25">
      <c r="B47998" s="6"/>
      <c r="D47998" s="6"/>
      <c r="E47998" s="6"/>
      <c r="F47998" s="6"/>
      <c r="U47998" s="11"/>
      <c r="AO47998" s="11"/>
    </row>
    <row r="47999" spans="2:41" x14ac:dyDescent="0.25">
      <c r="B47999" s="6"/>
      <c r="D47999" s="6"/>
      <c r="E47999" s="6"/>
      <c r="F47999" s="6"/>
      <c r="U47999" s="11"/>
      <c r="AO47999" s="11"/>
    </row>
    <row r="48000" spans="2:41" x14ac:dyDescent="0.25">
      <c r="B48000" s="6"/>
      <c r="D48000" s="6"/>
      <c r="E48000" s="6"/>
      <c r="F48000" s="6"/>
      <c r="U48000" s="11"/>
      <c r="AO48000" s="11"/>
    </row>
    <row r="48001" spans="2:41" x14ac:dyDescent="0.25">
      <c r="B48001" s="6"/>
      <c r="D48001" s="6"/>
      <c r="E48001" s="6"/>
      <c r="F48001" s="6"/>
      <c r="U48001" s="11"/>
      <c r="AO48001" s="11"/>
    </row>
    <row r="48002" spans="2:41" x14ac:dyDescent="0.25">
      <c r="B48002" s="6"/>
      <c r="D48002" s="6"/>
      <c r="E48002" s="6"/>
      <c r="F48002" s="6"/>
      <c r="U48002" s="11"/>
      <c r="AO48002" s="11"/>
    </row>
    <row r="48003" spans="2:41" x14ac:dyDescent="0.25">
      <c r="B48003" s="6"/>
      <c r="D48003" s="6"/>
      <c r="E48003" s="6"/>
      <c r="F48003" s="6"/>
      <c r="U48003" s="11"/>
      <c r="AO48003" s="11"/>
    </row>
    <row r="48004" spans="2:41" x14ac:dyDescent="0.25">
      <c r="B48004" s="6"/>
      <c r="D48004" s="6"/>
      <c r="E48004" s="6"/>
      <c r="F48004" s="6"/>
      <c r="U48004" s="11"/>
      <c r="AO48004" s="11"/>
    </row>
    <row r="48005" spans="2:41" x14ac:dyDescent="0.25">
      <c r="B48005" s="6"/>
      <c r="D48005" s="6"/>
      <c r="E48005" s="6"/>
      <c r="F48005" s="6"/>
      <c r="U48005" s="11"/>
      <c r="AO48005" s="11"/>
    </row>
    <row r="48006" spans="2:41" x14ac:dyDescent="0.25">
      <c r="B48006" s="6"/>
      <c r="D48006" s="6"/>
      <c r="E48006" s="6"/>
      <c r="F48006" s="6"/>
      <c r="U48006" s="11"/>
      <c r="AO48006" s="11"/>
    </row>
    <row r="48007" spans="2:41" x14ac:dyDescent="0.25">
      <c r="B48007" s="6"/>
      <c r="D48007" s="6"/>
      <c r="E48007" s="6"/>
      <c r="F48007" s="6"/>
      <c r="U48007" s="11"/>
      <c r="AO48007" s="11"/>
    </row>
    <row r="48008" spans="2:41" x14ac:dyDescent="0.25">
      <c r="B48008" s="6"/>
      <c r="D48008" s="6"/>
      <c r="E48008" s="6"/>
      <c r="F48008" s="6"/>
      <c r="U48008" s="11"/>
      <c r="AO48008" s="11"/>
    </row>
    <row r="48009" spans="2:41" x14ac:dyDescent="0.25">
      <c r="B48009" s="6"/>
      <c r="D48009" s="6"/>
      <c r="E48009" s="6"/>
      <c r="F48009" s="6"/>
      <c r="U48009" s="11"/>
      <c r="AO48009" s="11"/>
    </row>
    <row r="48010" spans="2:41" x14ac:dyDescent="0.25">
      <c r="B48010" s="6"/>
      <c r="D48010" s="6"/>
      <c r="E48010" s="6"/>
      <c r="F48010" s="6"/>
      <c r="U48010" s="11"/>
      <c r="AO48010" s="11"/>
    </row>
    <row r="48011" spans="2:41" x14ac:dyDescent="0.25">
      <c r="B48011" s="6"/>
      <c r="D48011" s="6"/>
      <c r="E48011" s="6"/>
      <c r="F48011" s="6"/>
      <c r="U48011" s="11"/>
      <c r="AO48011" s="11"/>
    </row>
    <row r="48012" spans="2:41" x14ac:dyDescent="0.25">
      <c r="B48012" s="6"/>
      <c r="D48012" s="6"/>
      <c r="E48012" s="6"/>
      <c r="F48012" s="6"/>
      <c r="U48012" s="11"/>
      <c r="AO48012" s="11"/>
    </row>
    <row r="48013" spans="2:41" x14ac:dyDescent="0.25">
      <c r="B48013" s="6"/>
      <c r="D48013" s="6"/>
      <c r="E48013" s="6"/>
      <c r="F48013" s="6"/>
      <c r="U48013" s="11"/>
      <c r="AO48013" s="11"/>
    </row>
    <row r="48014" spans="2:41" x14ac:dyDescent="0.25">
      <c r="B48014" s="6"/>
      <c r="D48014" s="6"/>
      <c r="E48014" s="6"/>
      <c r="F48014" s="6"/>
      <c r="U48014" s="11"/>
      <c r="AO48014" s="11"/>
    </row>
    <row r="48015" spans="2:41" x14ac:dyDescent="0.25">
      <c r="B48015" s="6"/>
      <c r="D48015" s="6"/>
      <c r="E48015" s="6"/>
      <c r="F48015" s="6"/>
      <c r="U48015" s="11"/>
      <c r="AO48015" s="11"/>
    </row>
    <row r="48016" spans="2:41" x14ac:dyDescent="0.25">
      <c r="B48016" s="6"/>
      <c r="D48016" s="6"/>
      <c r="E48016" s="6"/>
      <c r="F48016" s="6"/>
      <c r="U48016" s="11"/>
      <c r="AO48016" s="11"/>
    </row>
    <row r="48017" spans="2:41" x14ac:dyDescent="0.25">
      <c r="B48017" s="6"/>
      <c r="D48017" s="6"/>
      <c r="E48017" s="6"/>
      <c r="F48017" s="6"/>
      <c r="U48017" s="11"/>
      <c r="AO48017" s="11"/>
    </row>
    <row r="48018" spans="2:41" x14ac:dyDescent="0.25">
      <c r="B48018" s="6"/>
      <c r="D48018" s="6"/>
      <c r="E48018" s="6"/>
      <c r="F48018" s="6"/>
      <c r="U48018" s="11"/>
      <c r="AO48018" s="11"/>
    </row>
    <row r="48019" spans="2:41" x14ac:dyDescent="0.25">
      <c r="B48019" s="6"/>
      <c r="D48019" s="6"/>
      <c r="E48019" s="6"/>
      <c r="F48019" s="6"/>
      <c r="U48019" s="11"/>
      <c r="AO48019" s="11"/>
    </row>
    <row r="48020" spans="2:41" x14ac:dyDescent="0.25">
      <c r="B48020" s="6"/>
      <c r="D48020" s="6"/>
      <c r="E48020" s="6"/>
      <c r="F48020" s="6"/>
      <c r="U48020" s="11"/>
      <c r="AO48020" s="11"/>
    </row>
    <row r="48021" spans="2:41" x14ac:dyDescent="0.25">
      <c r="B48021" s="6"/>
      <c r="D48021" s="6"/>
      <c r="E48021" s="6"/>
      <c r="F48021" s="6"/>
      <c r="U48021" s="11"/>
      <c r="AO48021" s="11"/>
    </row>
    <row r="48022" spans="2:41" x14ac:dyDescent="0.25">
      <c r="B48022" s="6"/>
      <c r="D48022" s="6"/>
      <c r="E48022" s="6"/>
      <c r="F48022" s="6"/>
      <c r="U48022" s="11"/>
      <c r="AO48022" s="11"/>
    </row>
    <row r="48023" spans="2:41" x14ac:dyDescent="0.25">
      <c r="B48023" s="6"/>
      <c r="D48023" s="6"/>
      <c r="E48023" s="6"/>
      <c r="F48023" s="6"/>
      <c r="U48023" s="11"/>
      <c r="AO48023" s="11"/>
    </row>
    <row r="48024" spans="2:41" x14ac:dyDescent="0.25">
      <c r="B48024" s="6"/>
      <c r="D48024" s="6"/>
      <c r="E48024" s="6"/>
      <c r="F48024" s="6"/>
      <c r="U48024" s="11"/>
      <c r="AO48024" s="11"/>
    </row>
    <row r="48025" spans="2:41" x14ac:dyDescent="0.25">
      <c r="B48025" s="6"/>
      <c r="D48025" s="6"/>
      <c r="E48025" s="6"/>
      <c r="F48025" s="6"/>
      <c r="U48025" s="11"/>
      <c r="AO48025" s="11"/>
    </row>
    <row r="48026" spans="2:41" x14ac:dyDescent="0.25">
      <c r="B48026" s="6"/>
      <c r="D48026" s="6"/>
      <c r="E48026" s="6"/>
      <c r="F48026" s="6"/>
      <c r="U48026" s="11"/>
      <c r="AO48026" s="11"/>
    </row>
    <row r="48027" spans="2:41" x14ac:dyDescent="0.25">
      <c r="B48027" s="6"/>
      <c r="D48027" s="6"/>
      <c r="E48027" s="6"/>
      <c r="F48027" s="6"/>
      <c r="U48027" s="11"/>
      <c r="AO48027" s="11"/>
    </row>
    <row r="48028" spans="2:41" x14ac:dyDescent="0.25">
      <c r="B48028" s="6"/>
      <c r="D48028" s="6"/>
      <c r="E48028" s="6"/>
      <c r="F48028" s="6"/>
      <c r="U48028" s="11"/>
      <c r="AO48028" s="11"/>
    </row>
    <row r="48029" spans="2:41" x14ac:dyDescent="0.25">
      <c r="B48029" s="6"/>
      <c r="D48029" s="6"/>
      <c r="E48029" s="6"/>
      <c r="F48029" s="6"/>
      <c r="U48029" s="11"/>
      <c r="AO48029" s="11"/>
    </row>
    <row r="48030" spans="2:41" x14ac:dyDescent="0.25">
      <c r="B48030" s="6"/>
      <c r="D48030" s="6"/>
      <c r="E48030" s="6"/>
      <c r="F48030" s="6"/>
      <c r="U48030" s="11"/>
      <c r="AO48030" s="11"/>
    </row>
    <row r="48031" spans="2:41" x14ac:dyDescent="0.25">
      <c r="B48031" s="6"/>
      <c r="D48031" s="6"/>
      <c r="E48031" s="6"/>
      <c r="F48031" s="6"/>
      <c r="U48031" s="11"/>
      <c r="AO48031" s="11"/>
    </row>
    <row r="48032" spans="2:41" x14ac:dyDescent="0.25">
      <c r="B48032" s="6"/>
      <c r="D48032" s="6"/>
      <c r="E48032" s="6"/>
      <c r="F48032" s="6"/>
      <c r="U48032" s="11"/>
      <c r="AO48032" s="11"/>
    </row>
    <row r="48033" spans="2:41" x14ac:dyDescent="0.25">
      <c r="B48033" s="6"/>
      <c r="D48033" s="6"/>
      <c r="E48033" s="6"/>
      <c r="F48033" s="6"/>
      <c r="U48033" s="11"/>
      <c r="AO48033" s="11"/>
    </row>
    <row r="48034" spans="2:41" x14ac:dyDescent="0.25">
      <c r="B48034" s="6"/>
      <c r="D48034" s="6"/>
      <c r="E48034" s="6"/>
      <c r="F48034" s="6"/>
      <c r="U48034" s="11"/>
      <c r="AO48034" s="11"/>
    </row>
    <row r="48035" spans="2:41" x14ac:dyDescent="0.25">
      <c r="B48035" s="6"/>
      <c r="D48035" s="6"/>
      <c r="E48035" s="6"/>
      <c r="F48035" s="6"/>
      <c r="U48035" s="11"/>
      <c r="AO48035" s="11"/>
    </row>
    <row r="48036" spans="2:41" x14ac:dyDescent="0.25">
      <c r="B48036" s="6"/>
      <c r="D48036" s="6"/>
      <c r="E48036" s="6"/>
      <c r="F48036" s="6"/>
      <c r="U48036" s="11"/>
      <c r="AO48036" s="11"/>
    </row>
    <row r="48037" spans="2:41" x14ac:dyDescent="0.25">
      <c r="B48037" s="6"/>
      <c r="D48037" s="6"/>
      <c r="E48037" s="6"/>
      <c r="F48037" s="6"/>
      <c r="U48037" s="11"/>
      <c r="AO48037" s="11"/>
    </row>
    <row r="48038" spans="2:41" x14ac:dyDescent="0.25">
      <c r="B48038" s="6"/>
      <c r="D48038" s="6"/>
      <c r="E48038" s="6"/>
      <c r="F48038" s="6"/>
      <c r="U48038" s="11"/>
      <c r="AO48038" s="11"/>
    </row>
    <row r="48039" spans="2:41" x14ac:dyDescent="0.25">
      <c r="B48039" s="6"/>
      <c r="D48039" s="6"/>
      <c r="E48039" s="6"/>
      <c r="F48039" s="6"/>
      <c r="U48039" s="11"/>
      <c r="AO48039" s="11"/>
    </row>
    <row r="48040" spans="2:41" x14ac:dyDescent="0.25">
      <c r="B48040" s="6"/>
      <c r="D48040" s="6"/>
      <c r="E48040" s="6"/>
      <c r="F48040" s="6"/>
      <c r="U48040" s="11"/>
      <c r="AO48040" s="11"/>
    </row>
    <row r="48041" spans="2:41" x14ac:dyDescent="0.25">
      <c r="B48041" s="6"/>
      <c r="D48041" s="6"/>
      <c r="E48041" s="6"/>
      <c r="F48041" s="6"/>
      <c r="U48041" s="11"/>
      <c r="AO48041" s="11"/>
    </row>
    <row r="48042" spans="2:41" x14ac:dyDescent="0.25">
      <c r="B48042" s="6"/>
      <c r="D48042" s="6"/>
      <c r="E48042" s="6"/>
      <c r="F48042" s="6"/>
      <c r="U48042" s="11"/>
      <c r="AO48042" s="11"/>
    </row>
    <row r="48043" spans="2:41" x14ac:dyDescent="0.25">
      <c r="B48043" s="6"/>
      <c r="D48043" s="6"/>
      <c r="E48043" s="6"/>
      <c r="F48043" s="6"/>
      <c r="U48043" s="11"/>
      <c r="AO48043" s="11"/>
    </row>
    <row r="48044" spans="2:41" x14ac:dyDescent="0.25">
      <c r="B48044" s="6"/>
      <c r="D48044" s="6"/>
      <c r="E48044" s="6"/>
      <c r="F48044" s="6"/>
      <c r="U48044" s="11"/>
      <c r="AO48044" s="11"/>
    </row>
    <row r="48045" spans="2:41" x14ac:dyDescent="0.25">
      <c r="B48045" s="6"/>
      <c r="D48045" s="6"/>
      <c r="E48045" s="6"/>
      <c r="F48045" s="6"/>
      <c r="U48045" s="11"/>
      <c r="AO48045" s="11"/>
    </row>
    <row r="48046" spans="2:41" x14ac:dyDescent="0.25">
      <c r="B48046" s="6"/>
      <c r="D48046" s="6"/>
      <c r="E48046" s="6"/>
      <c r="F48046" s="6"/>
      <c r="U48046" s="11"/>
      <c r="AO48046" s="11"/>
    </row>
    <row r="48047" spans="2:41" x14ac:dyDescent="0.25">
      <c r="B48047" s="6"/>
      <c r="D48047" s="6"/>
      <c r="E48047" s="6"/>
      <c r="F48047" s="6"/>
      <c r="U48047" s="11"/>
      <c r="AO48047" s="11"/>
    </row>
    <row r="48048" spans="2:41" x14ac:dyDescent="0.25">
      <c r="B48048" s="6"/>
      <c r="D48048" s="6"/>
      <c r="E48048" s="6"/>
      <c r="F48048" s="6"/>
      <c r="U48048" s="11"/>
      <c r="AO48048" s="11"/>
    </row>
    <row r="48049" spans="2:41" x14ac:dyDescent="0.25">
      <c r="B48049" s="6"/>
      <c r="D48049" s="6"/>
      <c r="E48049" s="6"/>
      <c r="F48049" s="6"/>
      <c r="U48049" s="11"/>
      <c r="AO48049" s="11"/>
    </row>
    <row r="48050" spans="2:41" x14ac:dyDescent="0.25">
      <c r="B48050" s="6"/>
      <c r="D48050" s="6"/>
      <c r="E48050" s="6"/>
      <c r="F48050" s="6"/>
      <c r="U48050" s="11"/>
      <c r="AO48050" s="11"/>
    </row>
    <row r="48051" spans="2:41" x14ac:dyDescent="0.25">
      <c r="B48051" s="6"/>
      <c r="D48051" s="6"/>
      <c r="E48051" s="6"/>
      <c r="F48051" s="6"/>
      <c r="U48051" s="11"/>
      <c r="AO48051" s="11"/>
    </row>
    <row r="48052" spans="2:41" x14ac:dyDescent="0.25">
      <c r="B48052" s="6"/>
      <c r="D48052" s="6"/>
      <c r="E48052" s="6"/>
      <c r="F48052" s="6"/>
      <c r="U48052" s="11"/>
      <c r="AO48052" s="11"/>
    </row>
    <row r="48053" spans="2:41" x14ac:dyDescent="0.25">
      <c r="B48053" s="6"/>
      <c r="D48053" s="6"/>
      <c r="E48053" s="6"/>
      <c r="F48053" s="6"/>
      <c r="U48053" s="11"/>
      <c r="AO48053" s="11"/>
    </row>
    <row r="48054" spans="2:41" x14ac:dyDescent="0.25">
      <c r="B48054" s="6"/>
      <c r="D48054" s="6"/>
      <c r="E48054" s="6"/>
      <c r="F48054" s="6"/>
      <c r="U48054" s="11"/>
      <c r="AO48054" s="11"/>
    </row>
    <row r="48055" spans="2:41" x14ac:dyDescent="0.25">
      <c r="B48055" s="6"/>
      <c r="D48055" s="6"/>
      <c r="E48055" s="6"/>
      <c r="F48055" s="6"/>
      <c r="U48055" s="11"/>
      <c r="AO48055" s="11"/>
    </row>
    <row r="48056" spans="2:41" x14ac:dyDescent="0.25">
      <c r="B48056" s="6"/>
      <c r="D48056" s="6"/>
      <c r="E48056" s="6"/>
      <c r="F48056" s="6"/>
      <c r="U48056" s="11"/>
      <c r="AO48056" s="11"/>
    </row>
    <row r="48057" spans="2:41" x14ac:dyDescent="0.25">
      <c r="B48057" s="6"/>
      <c r="D48057" s="6"/>
      <c r="E48057" s="6"/>
      <c r="F48057" s="6"/>
      <c r="U48057" s="11"/>
      <c r="AO48057" s="11"/>
    </row>
    <row r="48058" spans="2:41" x14ac:dyDescent="0.25">
      <c r="B48058" s="6"/>
      <c r="D48058" s="6"/>
      <c r="E48058" s="6"/>
      <c r="F48058" s="6"/>
      <c r="U48058" s="11"/>
      <c r="AO48058" s="11"/>
    </row>
    <row r="48059" spans="2:41" x14ac:dyDescent="0.25">
      <c r="B48059" s="6"/>
      <c r="D48059" s="6"/>
      <c r="E48059" s="6"/>
      <c r="F48059" s="6"/>
      <c r="U48059" s="11"/>
      <c r="AO48059" s="11"/>
    </row>
    <row r="48060" spans="2:41" x14ac:dyDescent="0.25">
      <c r="B48060" s="6"/>
      <c r="D48060" s="6"/>
      <c r="E48060" s="6"/>
      <c r="F48060" s="6"/>
      <c r="U48060" s="11"/>
      <c r="AO48060" s="11"/>
    </row>
    <row r="48061" spans="2:41" x14ac:dyDescent="0.25">
      <c r="B48061" s="6"/>
      <c r="D48061" s="6"/>
      <c r="E48061" s="6"/>
      <c r="F48061" s="6"/>
      <c r="U48061" s="11"/>
      <c r="AO48061" s="11"/>
    </row>
    <row r="48062" spans="2:41" x14ac:dyDescent="0.25">
      <c r="B48062" s="6"/>
      <c r="D48062" s="6"/>
      <c r="E48062" s="6"/>
      <c r="F48062" s="6"/>
      <c r="U48062" s="11"/>
      <c r="AO48062" s="11"/>
    </row>
    <row r="48063" spans="2:41" x14ac:dyDescent="0.25">
      <c r="B48063" s="6"/>
      <c r="D48063" s="6"/>
      <c r="E48063" s="6"/>
      <c r="F48063" s="6"/>
      <c r="U48063" s="11"/>
      <c r="AO48063" s="11"/>
    </row>
    <row r="48064" spans="2:41" x14ac:dyDescent="0.25">
      <c r="B48064" s="6"/>
      <c r="D48064" s="6"/>
      <c r="E48064" s="6"/>
      <c r="F48064" s="6"/>
      <c r="U48064" s="11"/>
      <c r="AO48064" s="11"/>
    </row>
    <row r="48065" spans="2:41" x14ac:dyDescent="0.25">
      <c r="B48065" s="6"/>
      <c r="D48065" s="6"/>
      <c r="E48065" s="6"/>
      <c r="F48065" s="6"/>
      <c r="U48065" s="11"/>
      <c r="AO48065" s="11"/>
    </row>
    <row r="48066" spans="2:41" x14ac:dyDescent="0.25">
      <c r="B48066" s="6"/>
      <c r="D48066" s="6"/>
      <c r="E48066" s="6"/>
      <c r="F48066" s="6"/>
      <c r="U48066" s="11"/>
      <c r="AO48066" s="11"/>
    </row>
    <row r="48067" spans="2:41" x14ac:dyDescent="0.25">
      <c r="B48067" s="6"/>
      <c r="D48067" s="6"/>
      <c r="E48067" s="6"/>
      <c r="F48067" s="6"/>
      <c r="U48067" s="11"/>
      <c r="AO48067" s="11"/>
    </row>
    <row r="48068" spans="2:41" x14ac:dyDescent="0.25">
      <c r="B48068" s="6"/>
      <c r="D48068" s="6"/>
      <c r="E48068" s="6"/>
      <c r="F48068" s="6"/>
      <c r="U48068" s="11"/>
      <c r="AO48068" s="11"/>
    </row>
    <row r="48069" spans="2:41" x14ac:dyDescent="0.25">
      <c r="B48069" s="6"/>
      <c r="D48069" s="6"/>
      <c r="E48069" s="6"/>
      <c r="F48069" s="6"/>
      <c r="U48069" s="11"/>
      <c r="AO48069" s="11"/>
    </row>
    <row r="48070" spans="2:41" x14ac:dyDescent="0.25">
      <c r="B48070" s="6"/>
      <c r="D48070" s="6"/>
      <c r="E48070" s="6"/>
      <c r="F48070" s="6"/>
      <c r="U48070" s="11"/>
      <c r="AO48070" s="11"/>
    </row>
    <row r="48071" spans="2:41" x14ac:dyDescent="0.25">
      <c r="B48071" s="6"/>
      <c r="D48071" s="6"/>
      <c r="E48071" s="6"/>
      <c r="F48071" s="6"/>
      <c r="U48071" s="11"/>
      <c r="AO48071" s="11"/>
    </row>
    <row r="48072" spans="2:41" x14ac:dyDescent="0.25">
      <c r="B48072" s="6"/>
      <c r="D48072" s="6"/>
      <c r="E48072" s="6"/>
      <c r="F48072" s="6"/>
      <c r="U48072" s="11"/>
      <c r="AO48072" s="11"/>
    </row>
    <row r="48073" spans="2:41" x14ac:dyDescent="0.25">
      <c r="B48073" s="6"/>
      <c r="D48073" s="6"/>
      <c r="E48073" s="6"/>
      <c r="F48073" s="6"/>
      <c r="U48073" s="11"/>
      <c r="AO48073" s="11"/>
    </row>
    <row r="48074" spans="2:41" x14ac:dyDescent="0.25">
      <c r="B48074" s="6"/>
      <c r="D48074" s="6"/>
      <c r="E48074" s="6"/>
      <c r="F48074" s="6"/>
      <c r="U48074" s="11"/>
      <c r="AO48074" s="11"/>
    </row>
    <row r="48075" spans="2:41" x14ac:dyDescent="0.25">
      <c r="B48075" s="6"/>
      <c r="D48075" s="6"/>
      <c r="E48075" s="6"/>
      <c r="F48075" s="6"/>
      <c r="U48075" s="11"/>
      <c r="AO48075" s="11"/>
    </row>
    <row r="48076" spans="2:41" x14ac:dyDescent="0.25">
      <c r="B48076" s="6"/>
      <c r="D48076" s="6"/>
      <c r="E48076" s="6"/>
      <c r="F48076" s="6"/>
      <c r="U48076" s="11"/>
      <c r="AO48076" s="11"/>
    </row>
    <row r="48077" spans="2:41" x14ac:dyDescent="0.25">
      <c r="B48077" s="6"/>
      <c r="D48077" s="6"/>
      <c r="E48077" s="6"/>
      <c r="F48077" s="6"/>
      <c r="U48077" s="11"/>
      <c r="AO48077" s="11"/>
    </row>
    <row r="48078" spans="2:41" x14ac:dyDescent="0.25">
      <c r="B48078" s="6"/>
      <c r="D48078" s="6"/>
      <c r="E48078" s="6"/>
      <c r="F48078" s="6"/>
      <c r="U48078" s="11"/>
      <c r="AO48078" s="11"/>
    </row>
    <row r="48079" spans="2:41" x14ac:dyDescent="0.25">
      <c r="B48079" s="6"/>
      <c r="D48079" s="6"/>
      <c r="E48079" s="6"/>
      <c r="F48079" s="6"/>
      <c r="U48079" s="11"/>
      <c r="AO48079" s="11"/>
    </row>
    <row r="48080" spans="2:41" x14ac:dyDescent="0.25">
      <c r="B48080" s="6"/>
      <c r="D48080" s="6"/>
      <c r="E48080" s="6"/>
      <c r="F48080" s="6"/>
      <c r="U48080" s="11"/>
      <c r="AO48080" s="11"/>
    </row>
    <row r="48081" spans="2:41" x14ac:dyDescent="0.25">
      <c r="B48081" s="6"/>
      <c r="D48081" s="6"/>
      <c r="E48081" s="6"/>
      <c r="F48081" s="6"/>
      <c r="U48081" s="11"/>
      <c r="AO48081" s="11"/>
    </row>
    <row r="48082" spans="2:41" x14ac:dyDescent="0.25">
      <c r="B48082" s="6"/>
      <c r="D48082" s="6"/>
      <c r="E48082" s="6"/>
      <c r="F48082" s="6"/>
      <c r="U48082" s="11"/>
      <c r="AO48082" s="11"/>
    </row>
    <row r="48083" spans="2:41" x14ac:dyDescent="0.25">
      <c r="B48083" s="6"/>
      <c r="D48083" s="6"/>
      <c r="E48083" s="6"/>
      <c r="F48083" s="6"/>
      <c r="U48083" s="11"/>
      <c r="AO48083" s="11"/>
    </row>
    <row r="48084" spans="2:41" x14ac:dyDescent="0.25">
      <c r="B48084" s="6"/>
      <c r="D48084" s="6"/>
      <c r="E48084" s="6"/>
      <c r="F48084" s="6"/>
      <c r="U48084" s="11"/>
      <c r="AO48084" s="11"/>
    </row>
    <row r="48085" spans="2:41" x14ac:dyDescent="0.25">
      <c r="B48085" s="6"/>
      <c r="D48085" s="6"/>
      <c r="E48085" s="6"/>
      <c r="F48085" s="6"/>
      <c r="U48085" s="11"/>
      <c r="AO48085" s="11"/>
    </row>
    <row r="48086" spans="2:41" x14ac:dyDescent="0.25">
      <c r="B48086" s="6"/>
      <c r="D48086" s="6"/>
      <c r="E48086" s="6"/>
      <c r="F48086" s="6"/>
      <c r="U48086" s="11"/>
      <c r="AO48086" s="11"/>
    </row>
    <row r="48087" spans="2:41" x14ac:dyDescent="0.25">
      <c r="B48087" s="6"/>
      <c r="D48087" s="6"/>
      <c r="E48087" s="6"/>
      <c r="F48087" s="6"/>
      <c r="U48087" s="11"/>
      <c r="AO48087" s="11"/>
    </row>
    <row r="48088" spans="2:41" x14ac:dyDescent="0.25">
      <c r="B48088" s="6"/>
      <c r="D48088" s="6"/>
      <c r="E48088" s="6"/>
      <c r="F48088" s="6"/>
      <c r="U48088" s="11"/>
      <c r="AO48088" s="11"/>
    </row>
    <row r="48089" spans="2:41" x14ac:dyDescent="0.25">
      <c r="B48089" s="6"/>
      <c r="D48089" s="6"/>
      <c r="E48089" s="6"/>
      <c r="F48089" s="6"/>
      <c r="U48089" s="11"/>
      <c r="AO48089" s="11"/>
    </row>
    <row r="48090" spans="2:41" x14ac:dyDescent="0.25">
      <c r="B48090" s="6"/>
      <c r="D48090" s="6"/>
      <c r="E48090" s="6"/>
      <c r="F48090" s="6"/>
      <c r="U48090" s="11"/>
      <c r="AO48090" s="11"/>
    </row>
    <row r="48091" spans="2:41" x14ac:dyDescent="0.25">
      <c r="B48091" s="6"/>
      <c r="D48091" s="6"/>
      <c r="E48091" s="6"/>
      <c r="F48091" s="6"/>
      <c r="U48091" s="11"/>
      <c r="AO48091" s="11"/>
    </row>
    <row r="48092" spans="2:41" x14ac:dyDescent="0.25">
      <c r="B48092" s="6"/>
      <c r="D48092" s="6"/>
      <c r="E48092" s="6"/>
      <c r="F48092" s="6"/>
      <c r="U48092" s="11"/>
      <c r="AO48092" s="11"/>
    </row>
    <row r="48093" spans="2:41" x14ac:dyDescent="0.25">
      <c r="B48093" s="6"/>
      <c r="D48093" s="6"/>
      <c r="E48093" s="6"/>
      <c r="F48093" s="6"/>
      <c r="U48093" s="11"/>
      <c r="AO48093" s="11"/>
    </row>
    <row r="48094" spans="2:41" x14ac:dyDescent="0.25">
      <c r="B48094" s="6"/>
      <c r="D48094" s="6"/>
      <c r="E48094" s="6"/>
      <c r="F48094" s="6"/>
      <c r="U48094" s="11"/>
      <c r="AO48094" s="11"/>
    </row>
    <row r="48095" spans="2:41" x14ac:dyDescent="0.25">
      <c r="B48095" s="6"/>
      <c r="D48095" s="6"/>
      <c r="E48095" s="6"/>
      <c r="F48095" s="6"/>
      <c r="U48095" s="11"/>
      <c r="AO48095" s="11"/>
    </row>
    <row r="48096" spans="2:41" x14ac:dyDescent="0.25">
      <c r="B48096" s="6"/>
      <c r="D48096" s="6"/>
      <c r="E48096" s="6"/>
      <c r="F48096" s="6"/>
      <c r="U48096" s="11"/>
      <c r="AO48096" s="11"/>
    </row>
    <row r="48097" spans="2:41" x14ac:dyDescent="0.25">
      <c r="B48097" s="6"/>
      <c r="D48097" s="6"/>
      <c r="E48097" s="6"/>
      <c r="F48097" s="6"/>
      <c r="U48097" s="11"/>
      <c r="AO48097" s="11"/>
    </row>
    <row r="48098" spans="2:41" x14ac:dyDescent="0.25">
      <c r="B48098" s="6"/>
      <c r="D48098" s="6"/>
      <c r="E48098" s="6"/>
      <c r="F48098" s="6"/>
      <c r="U48098" s="11"/>
      <c r="AO48098" s="11"/>
    </row>
    <row r="48099" spans="2:41" x14ac:dyDescent="0.25">
      <c r="B48099" s="6"/>
      <c r="D48099" s="6"/>
      <c r="E48099" s="6"/>
      <c r="F48099" s="6"/>
      <c r="U48099" s="11"/>
      <c r="AO48099" s="11"/>
    </row>
    <row r="48100" spans="2:41" x14ac:dyDescent="0.25">
      <c r="B48100" s="6"/>
      <c r="D48100" s="6"/>
      <c r="E48100" s="6"/>
      <c r="F48100" s="6"/>
      <c r="U48100" s="11"/>
      <c r="AO48100" s="11"/>
    </row>
    <row r="48101" spans="2:41" x14ac:dyDescent="0.25">
      <c r="B48101" s="6"/>
      <c r="D48101" s="6"/>
      <c r="E48101" s="6"/>
      <c r="F48101" s="6"/>
      <c r="U48101" s="11"/>
      <c r="AO48101" s="11"/>
    </row>
    <row r="48102" spans="2:41" x14ac:dyDescent="0.25">
      <c r="B48102" s="6"/>
      <c r="D48102" s="6"/>
      <c r="E48102" s="6"/>
      <c r="F48102" s="6"/>
      <c r="U48102" s="11"/>
      <c r="AO48102" s="11"/>
    </row>
    <row r="48103" spans="2:41" x14ac:dyDescent="0.25">
      <c r="B48103" s="6"/>
      <c r="D48103" s="6"/>
      <c r="E48103" s="6"/>
      <c r="F48103" s="6"/>
      <c r="U48103" s="11"/>
      <c r="AO48103" s="11"/>
    </row>
    <row r="48104" spans="2:41" x14ac:dyDescent="0.25">
      <c r="B48104" s="6"/>
      <c r="D48104" s="6"/>
      <c r="E48104" s="6"/>
      <c r="F48104" s="6"/>
      <c r="U48104" s="11"/>
      <c r="AO48104" s="11"/>
    </row>
    <row r="48105" spans="2:41" x14ac:dyDescent="0.25">
      <c r="B48105" s="6"/>
      <c r="D48105" s="6"/>
      <c r="E48105" s="6"/>
      <c r="F48105" s="6"/>
      <c r="U48105" s="11"/>
      <c r="AO48105" s="11"/>
    </row>
    <row r="48106" spans="2:41" x14ac:dyDescent="0.25">
      <c r="B48106" s="6"/>
      <c r="D48106" s="6"/>
      <c r="E48106" s="6"/>
      <c r="F48106" s="6"/>
      <c r="U48106" s="11"/>
      <c r="AO48106" s="11"/>
    </row>
    <row r="48107" spans="2:41" x14ac:dyDescent="0.25">
      <c r="B48107" s="6"/>
      <c r="D48107" s="6"/>
      <c r="E48107" s="6"/>
      <c r="F48107" s="6"/>
      <c r="U48107" s="11"/>
      <c r="AO48107" s="11"/>
    </row>
    <row r="48108" spans="2:41" x14ac:dyDescent="0.25">
      <c r="B48108" s="6"/>
      <c r="D48108" s="6"/>
      <c r="E48108" s="6"/>
      <c r="F48108" s="6"/>
      <c r="U48108" s="11"/>
      <c r="AO48108" s="11"/>
    </row>
    <row r="48109" spans="2:41" x14ac:dyDescent="0.25">
      <c r="B48109" s="6"/>
      <c r="D48109" s="6"/>
      <c r="E48109" s="6"/>
      <c r="F48109" s="6"/>
      <c r="U48109" s="11"/>
      <c r="AO48109" s="11"/>
    </row>
    <row r="48110" spans="2:41" x14ac:dyDescent="0.25">
      <c r="B48110" s="6"/>
      <c r="D48110" s="6"/>
      <c r="E48110" s="6"/>
      <c r="F48110" s="6"/>
      <c r="U48110" s="11"/>
      <c r="AO48110" s="11"/>
    </row>
    <row r="48111" spans="2:41" x14ac:dyDescent="0.25">
      <c r="B48111" s="6"/>
      <c r="D48111" s="6"/>
      <c r="E48111" s="6"/>
      <c r="F48111" s="6"/>
      <c r="U48111" s="11"/>
      <c r="AO48111" s="11"/>
    </row>
    <row r="48112" spans="2:41" x14ac:dyDescent="0.25">
      <c r="B48112" s="6"/>
      <c r="D48112" s="6"/>
      <c r="E48112" s="6"/>
      <c r="F48112" s="6"/>
      <c r="U48112" s="11"/>
      <c r="AO48112" s="11"/>
    </row>
    <row r="48113" spans="2:41" x14ac:dyDescent="0.25">
      <c r="B48113" s="6"/>
      <c r="D48113" s="6"/>
      <c r="E48113" s="6"/>
      <c r="F48113" s="6"/>
      <c r="U48113" s="11"/>
      <c r="AO48113" s="11"/>
    </row>
    <row r="48114" spans="2:41" x14ac:dyDescent="0.25">
      <c r="B48114" s="6"/>
      <c r="D48114" s="6"/>
      <c r="E48114" s="6"/>
      <c r="F48114" s="6"/>
      <c r="U48114" s="11"/>
      <c r="AO48114" s="11"/>
    </row>
    <row r="48115" spans="2:41" x14ac:dyDescent="0.25">
      <c r="B48115" s="6"/>
      <c r="D48115" s="6"/>
      <c r="E48115" s="6"/>
      <c r="F48115" s="6"/>
      <c r="U48115" s="11"/>
      <c r="AO48115" s="11"/>
    </row>
    <row r="48116" spans="2:41" x14ac:dyDescent="0.25">
      <c r="B48116" s="6"/>
      <c r="D48116" s="6"/>
      <c r="E48116" s="6"/>
      <c r="F48116" s="6"/>
      <c r="U48116" s="11"/>
      <c r="AO48116" s="11"/>
    </row>
    <row r="48117" spans="2:41" x14ac:dyDescent="0.25">
      <c r="B48117" s="6"/>
      <c r="D48117" s="6"/>
      <c r="E48117" s="6"/>
      <c r="F48117" s="6"/>
      <c r="U48117" s="11"/>
      <c r="AO48117" s="11"/>
    </row>
    <row r="48118" spans="2:41" x14ac:dyDescent="0.25">
      <c r="B48118" s="6"/>
      <c r="D48118" s="6"/>
      <c r="E48118" s="6"/>
      <c r="F48118" s="6"/>
      <c r="U48118" s="11"/>
      <c r="AO48118" s="11"/>
    </row>
    <row r="48119" spans="2:41" x14ac:dyDescent="0.25">
      <c r="B48119" s="6"/>
      <c r="D48119" s="6"/>
      <c r="E48119" s="6"/>
      <c r="F48119" s="6"/>
      <c r="U48119" s="11"/>
      <c r="AO48119" s="11"/>
    </row>
    <row r="48120" spans="2:41" x14ac:dyDescent="0.25">
      <c r="B48120" s="6"/>
      <c r="D48120" s="6"/>
      <c r="E48120" s="6"/>
      <c r="F48120" s="6"/>
      <c r="U48120" s="11"/>
      <c r="AO48120" s="11"/>
    </row>
    <row r="48121" spans="2:41" x14ac:dyDescent="0.25">
      <c r="B48121" s="6"/>
      <c r="D48121" s="6"/>
      <c r="E48121" s="6"/>
      <c r="F48121" s="6"/>
      <c r="U48121" s="11"/>
      <c r="AO48121" s="11"/>
    </row>
    <row r="48122" spans="2:41" x14ac:dyDescent="0.25">
      <c r="B48122" s="6"/>
      <c r="D48122" s="6"/>
      <c r="E48122" s="6"/>
      <c r="F48122" s="6"/>
      <c r="U48122" s="11"/>
      <c r="AO48122" s="11"/>
    </row>
    <row r="48123" spans="2:41" x14ac:dyDescent="0.25">
      <c r="B48123" s="6"/>
      <c r="D48123" s="6"/>
      <c r="E48123" s="6"/>
      <c r="F48123" s="6"/>
      <c r="U48123" s="11"/>
      <c r="AO48123" s="11"/>
    </row>
    <row r="48124" spans="2:41" x14ac:dyDescent="0.25">
      <c r="B48124" s="6"/>
      <c r="D48124" s="6"/>
      <c r="E48124" s="6"/>
      <c r="F48124" s="6"/>
      <c r="U48124" s="11"/>
      <c r="AO48124" s="11"/>
    </row>
    <row r="48125" spans="2:41" x14ac:dyDescent="0.25">
      <c r="B48125" s="6"/>
      <c r="D48125" s="6"/>
      <c r="E48125" s="6"/>
      <c r="F48125" s="6"/>
      <c r="U48125" s="11"/>
      <c r="AO48125" s="11"/>
    </row>
    <row r="48126" spans="2:41" x14ac:dyDescent="0.25">
      <c r="B48126" s="6"/>
      <c r="D48126" s="6"/>
      <c r="E48126" s="6"/>
      <c r="F48126" s="6"/>
      <c r="U48126" s="11"/>
      <c r="AO48126" s="11"/>
    </row>
    <row r="48127" spans="2:41" x14ac:dyDescent="0.25">
      <c r="B48127" s="6"/>
      <c r="D48127" s="6"/>
      <c r="E48127" s="6"/>
      <c r="F48127" s="6"/>
      <c r="U48127" s="11"/>
      <c r="AO48127" s="11"/>
    </row>
    <row r="48128" spans="2:41" x14ac:dyDescent="0.25">
      <c r="B48128" s="6"/>
      <c r="D48128" s="6"/>
      <c r="E48128" s="6"/>
      <c r="F48128" s="6"/>
      <c r="U48128" s="11"/>
      <c r="AO48128" s="11"/>
    </row>
    <row r="48129" spans="2:41" x14ac:dyDescent="0.25">
      <c r="B48129" s="6"/>
      <c r="D48129" s="6"/>
      <c r="E48129" s="6"/>
      <c r="F48129" s="6"/>
      <c r="U48129" s="11"/>
      <c r="AO48129" s="11"/>
    </row>
    <row r="48130" spans="2:41" x14ac:dyDescent="0.25">
      <c r="B48130" s="6"/>
      <c r="D48130" s="6"/>
      <c r="E48130" s="6"/>
      <c r="F48130" s="6"/>
      <c r="U48130" s="11"/>
      <c r="AO48130" s="11"/>
    </row>
    <row r="48131" spans="2:41" x14ac:dyDescent="0.25">
      <c r="B48131" s="6"/>
      <c r="D48131" s="6"/>
      <c r="E48131" s="6"/>
      <c r="F48131" s="6"/>
      <c r="U48131" s="11"/>
      <c r="AO48131" s="11"/>
    </row>
    <row r="48132" spans="2:41" x14ac:dyDescent="0.25">
      <c r="B48132" s="6"/>
      <c r="D48132" s="6"/>
      <c r="E48132" s="6"/>
      <c r="F48132" s="6"/>
      <c r="U48132" s="11"/>
      <c r="AO48132" s="11"/>
    </row>
    <row r="48133" spans="2:41" x14ac:dyDescent="0.25">
      <c r="B48133" s="6"/>
      <c r="D48133" s="6"/>
      <c r="E48133" s="6"/>
      <c r="F48133" s="6"/>
      <c r="U48133" s="11"/>
      <c r="AO48133" s="11"/>
    </row>
    <row r="48134" spans="2:41" x14ac:dyDescent="0.25">
      <c r="B48134" s="6"/>
      <c r="D48134" s="6"/>
      <c r="E48134" s="6"/>
      <c r="F48134" s="6"/>
      <c r="U48134" s="11"/>
      <c r="AO48134" s="11"/>
    </row>
    <row r="48135" spans="2:41" x14ac:dyDescent="0.25">
      <c r="B48135" s="6"/>
      <c r="D48135" s="6"/>
      <c r="E48135" s="6"/>
      <c r="F48135" s="6"/>
      <c r="U48135" s="11"/>
      <c r="AO48135" s="11"/>
    </row>
    <row r="48136" spans="2:41" x14ac:dyDescent="0.25">
      <c r="B48136" s="6"/>
      <c r="D48136" s="6"/>
      <c r="E48136" s="6"/>
      <c r="F48136" s="6"/>
      <c r="U48136" s="11"/>
      <c r="AO48136" s="11"/>
    </row>
    <row r="48137" spans="2:41" x14ac:dyDescent="0.25">
      <c r="B48137" s="6"/>
      <c r="D48137" s="6"/>
      <c r="E48137" s="6"/>
      <c r="F48137" s="6"/>
      <c r="U48137" s="11"/>
      <c r="AO48137" s="11"/>
    </row>
    <row r="48138" spans="2:41" x14ac:dyDescent="0.25">
      <c r="B48138" s="6"/>
      <c r="D48138" s="6"/>
      <c r="E48138" s="6"/>
      <c r="F48138" s="6"/>
      <c r="U48138" s="11"/>
      <c r="AO48138" s="11"/>
    </row>
    <row r="48139" spans="2:41" x14ac:dyDescent="0.25">
      <c r="B48139" s="6"/>
      <c r="D48139" s="6"/>
      <c r="E48139" s="6"/>
      <c r="F48139" s="6"/>
      <c r="U48139" s="11"/>
      <c r="AO48139" s="11"/>
    </row>
    <row r="48140" spans="2:41" x14ac:dyDescent="0.25">
      <c r="B48140" s="6"/>
      <c r="D48140" s="6"/>
      <c r="E48140" s="6"/>
      <c r="F48140" s="6"/>
      <c r="U48140" s="11"/>
      <c r="AO48140" s="11"/>
    </row>
    <row r="48141" spans="2:41" x14ac:dyDescent="0.25">
      <c r="B48141" s="6"/>
      <c r="D48141" s="6"/>
      <c r="E48141" s="6"/>
      <c r="F48141" s="6"/>
      <c r="U48141" s="11"/>
      <c r="AO48141" s="11"/>
    </row>
    <row r="48142" spans="2:41" x14ac:dyDescent="0.25">
      <c r="B48142" s="6"/>
      <c r="D48142" s="6"/>
      <c r="E48142" s="6"/>
      <c r="F48142" s="6"/>
      <c r="U48142" s="11"/>
      <c r="AO48142" s="11"/>
    </row>
    <row r="48143" spans="2:41" x14ac:dyDescent="0.25">
      <c r="B48143" s="6"/>
      <c r="D48143" s="6"/>
      <c r="E48143" s="6"/>
      <c r="F48143" s="6"/>
      <c r="U48143" s="11"/>
      <c r="AO48143" s="11"/>
    </row>
    <row r="48144" spans="2:41" x14ac:dyDescent="0.25">
      <c r="B48144" s="6"/>
      <c r="D48144" s="6"/>
      <c r="E48144" s="6"/>
      <c r="F48144" s="6"/>
      <c r="U48144" s="11"/>
      <c r="AO48144" s="11"/>
    </row>
    <row r="48145" spans="2:41" x14ac:dyDescent="0.25">
      <c r="B48145" s="6"/>
      <c r="D48145" s="6"/>
      <c r="E48145" s="6"/>
      <c r="F48145" s="6"/>
      <c r="U48145" s="11"/>
      <c r="AO48145" s="11"/>
    </row>
    <row r="48146" spans="2:41" x14ac:dyDescent="0.25">
      <c r="B48146" s="6"/>
      <c r="D48146" s="6"/>
      <c r="E48146" s="6"/>
      <c r="F48146" s="6"/>
      <c r="U48146" s="11"/>
      <c r="AO48146" s="11"/>
    </row>
    <row r="48147" spans="2:41" x14ac:dyDescent="0.25">
      <c r="B48147" s="6"/>
      <c r="D48147" s="6"/>
      <c r="E48147" s="6"/>
      <c r="F48147" s="6"/>
      <c r="U48147" s="11"/>
      <c r="AO48147" s="11"/>
    </row>
    <row r="48148" spans="2:41" x14ac:dyDescent="0.25">
      <c r="B48148" s="6"/>
      <c r="D48148" s="6"/>
      <c r="E48148" s="6"/>
      <c r="F48148" s="6"/>
      <c r="U48148" s="11"/>
      <c r="AO48148" s="11"/>
    </row>
    <row r="48149" spans="2:41" x14ac:dyDescent="0.25">
      <c r="B48149" s="6"/>
      <c r="D48149" s="6"/>
      <c r="E48149" s="6"/>
      <c r="F48149" s="6"/>
      <c r="U48149" s="11"/>
      <c r="AO48149" s="11"/>
    </row>
    <row r="48150" spans="2:41" x14ac:dyDescent="0.25">
      <c r="B48150" s="6"/>
      <c r="D48150" s="6"/>
      <c r="E48150" s="6"/>
      <c r="F48150" s="6"/>
      <c r="U48150" s="11"/>
      <c r="AO48150" s="11"/>
    </row>
    <row r="48151" spans="2:41" x14ac:dyDescent="0.25">
      <c r="B48151" s="6"/>
      <c r="D48151" s="6"/>
      <c r="E48151" s="6"/>
      <c r="F48151" s="6"/>
      <c r="U48151" s="11"/>
      <c r="AO48151" s="11"/>
    </row>
    <row r="48152" spans="2:41" x14ac:dyDescent="0.25">
      <c r="B48152" s="6"/>
      <c r="D48152" s="6"/>
      <c r="E48152" s="6"/>
      <c r="F48152" s="6"/>
      <c r="U48152" s="11"/>
      <c r="AO48152" s="11"/>
    </row>
    <row r="48153" spans="2:41" x14ac:dyDescent="0.25">
      <c r="B48153" s="6"/>
      <c r="D48153" s="6"/>
      <c r="E48153" s="6"/>
      <c r="F48153" s="6"/>
      <c r="U48153" s="11"/>
      <c r="AO48153" s="11"/>
    </row>
    <row r="48154" spans="2:41" x14ac:dyDescent="0.25">
      <c r="B48154" s="6"/>
      <c r="D48154" s="6"/>
      <c r="E48154" s="6"/>
      <c r="F48154" s="6"/>
      <c r="U48154" s="11"/>
      <c r="AO48154" s="11"/>
    </row>
    <row r="48155" spans="2:41" x14ac:dyDescent="0.25">
      <c r="B48155" s="6"/>
      <c r="D48155" s="6"/>
      <c r="E48155" s="6"/>
      <c r="F48155" s="6"/>
      <c r="U48155" s="11"/>
      <c r="AO48155" s="11"/>
    </row>
    <row r="48156" spans="2:41" x14ac:dyDescent="0.25">
      <c r="B48156" s="6"/>
      <c r="D48156" s="6"/>
      <c r="E48156" s="6"/>
      <c r="F48156" s="6"/>
      <c r="U48156" s="11"/>
      <c r="AO48156" s="11"/>
    </row>
    <row r="48157" spans="2:41" x14ac:dyDescent="0.25">
      <c r="B48157" s="6"/>
      <c r="D48157" s="6"/>
      <c r="E48157" s="6"/>
      <c r="F48157" s="6"/>
      <c r="U48157" s="11"/>
      <c r="AO48157" s="11"/>
    </row>
    <row r="48158" spans="2:41" x14ac:dyDescent="0.25">
      <c r="B48158" s="6"/>
      <c r="D48158" s="6"/>
      <c r="E48158" s="6"/>
      <c r="F48158" s="6"/>
      <c r="U48158" s="11"/>
      <c r="AO48158" s="11"/>
    </row>
    <row r="48159" spans="2:41" x14ac:dyDescent="0.25">
      <c r="B48159" s="6"/>
      <c r="D48159" s="6"/>
      <c r="E48159" s="6"/>
      <c r="F48159" s="6"/>
      <c r="U48159" s="11"/>
      <c r="AO48159" s="11"/>
    </row>
    <row r="48160" spans="2:41" x14ac:dyDescent="0.25">
      <c r="B48160" s="6"/>
      <c r="D48160" s="6"/>
      <c r="E48160" s="6"/>
      <c r="F48160" s="6"/>
      <c r="U48160" s="11"/>
      <c r="AO48160" s="11"/>
    </row>
    <row r="48161" spans="2:41" x14ac:dyDescent="0.25">
      <c r="B48161" s="6"/>
      <c r="D48161" s="6"/>
      <c r="E48161" s="6"/>
      <c r="F48161" s="6"/>
      <c r="U48161" s="11"/>
      <c r="AO48161" s="11"/>
    </row>
    <row r="48162" spans="2:41" x14ac:dyDescent="0.25">
      <c r="B48162" s="6"/>
      <c r="D48162" s="6"/>
      <c r="E48162" s="6"/>
      <c r="F48162" s="6"/>
      <c r="U48162" s="11"/>
      <c r="AO48162" s="11"/>
    </row>
    <row r="48163" spans="2:41" x14ac:dyDescent="0.25">
      <c r="B48163" s="6"/>
      <c r="D48163" s="6"/>
      <c r="E48163" s="6"/>
      <c r="F48163" s="6"/>
      <c r="U48163" s="11"/>
      <c r="AO48163" s="11"/>
    </row>
    <row r="48164" spans="2:41" x14ac:dyDescent="0.25">
      <c r="B48164" s="6"/>
      <c r="D48164" s="6"/>
      <c r="E48164" s="6"/>
      <c r="F48164" s="6"/>
      <c r="U48164" s="11"/>
      <c r="AO48164" s="11"/>
    </row>
    <row r="48165" spans="2:41" x14ac:dyDescent="0.25">
      <c r="B48165" s="6"/>
      <c r="D48165" s="6"/>
      <c r="E48165" s="6"/>
      <c r="F48165" s="6"/>
      <c r="U48165" s="11"/>
      <c r="AO48165" s="11"/>
    </row>
    <row r="48166" spans="2:41" x14ac:dyDescent="0.25">
      <c r="B48166" s="6"/>
      <c r="D48166" s="6"/>
      <c r="E48166" s="6"/>
      <c r="F48166" s="6"/>
      <c r="U48166" s="11"/>
      <c r="AO48166" s="11"/>
    </row>
    <row r="48167" spans="2:41" x14ac:dyDescent="0.25">
      <c r="B48167" s="6"/>
      <c r="D48167" s="6"/>
      <c r="E48167" s="6"/>
      <c r="F48167" s="6"/>
      <c r="U48167" s="11"/>
      <c r="AO48167" s="11"/>
    </row>
    <row r="48168" spans="2:41" x14ac:dyDescent="0.25">
      <c r="B48168" s="6"/>
      <c r="D48168" s="6"/>
      <c r="E48168" s="6"/>
      <c r="F48168" s="6"/>
      <c r="U48168" s="11"/>
      <c r="AO48168" s="11"/>
    </row>
    <row r="48169" spans="2:41" x14ac:dyDescent="0.25">
      <c r="B48169" s="6"/>
      <c r="D48169" s="6"/>
      <c r="E48169" s="6"/>
      <c r="F48169" s="6"/>
      <c r="U48169" s="11"/>
      <c r="AO48169" s="11"/>
    </row>
    <row r="48170" spans="2:41" x14ac:dyDescent="0.25">
      <c r="B48170" s="6"/>
      <c r="D48170" s="6"/>
      <c r="E48170" s="6"/>
      <c r="F48170" s="6"/>
      <c r="U48170" s="11"/>
      <c r="AO48170" s="11"/>
    </row>
    <row r="48171" spans="2:41" x14ac:dyDescent="0.25">
      <c r="B48171" s="6"/>
      <c r="D48171" s="6"/>
      <c r="E48171" s="6"/>
      <c r="F48171" s="6"/>
      <c r="U48171" s="11"/>
      <c r="AO48171" s="11"/>
    </row>
    <row r="48172" spans="2:41" x14ac:dyDescent="0.25">
      <c r="B48172" s="6"/>
      <c r="D48172" s="6"/>
      <c r="E48172" s="6"/>
      <c r="F48172" s="6"/>
      <c r="U48172" s="11"/>
      <c r="AO48172" s="11"/>
    </row>
    <row r="48173" spans="2:41" x14ac:dyDescent="0.25">
      <c r="B48173" s="6"/>
      <c r="D48173" s="6"/>
      <c r="E48173" s="6"/>
      <c r="F48173" s="6"/>
      <c r="U48173" s="11"/>
      <c r="AO48173" s="11"/>
    </row>
    <row r="48174" spans="2:41" x14ac:dyDescent="0.25">
      <c r="B48174" s="6"/>
      <c r="D48174" s="6"/>
      <c r="E48174" s="6"/>
      <c r="F48174" s="6"/>
      <c r="U48174" s="11"/>
      <c r="AO48174" s="11"/>
    </row>
    <row r="48175" spans="2:41" x14ac:dyDescent="0.25">
      <c r="B48175" s="6"/>
      <c r="D48175" s="6"/>
      <c r="E48175" s="6"/>
      <c r="F48175" s="6"/>
      <c r="U48175" s="11"/>
      <c r="AO48175" s="11"/>
    </row>
    <row r="48176" spans="2:41" x14ac:dyDescent="0.25">
      <c r="B48176" s="6"/>
      <c r="D48176" s="6"/>
      <c r="E48176" s="6"/>
      <c r="F48176" s="6"/>
      <c r="U48176" s="11"/>
      <c r="AO48176" s="11"/>
    </row>
    <row r="48177" spans="2:41" x14ac:dyDescent="0.25">
      <c r="B48177" s="6"/>
      <c r="D48177" s="6"/>
      <c r="E48177" s="6"/>
      <c r="F48177" s="6"/>
      <c r="U48177" s="11"/>
      <c r="AO48177" s="11"/>
    </row>
    <row r="48178" spans="2:41" x14ac:dyDescent="0.25">
      <c r="B48178" s="6"/>
      <c r="D48178" s="6"/>
      <c r="E48178" s="6"/>
      <c r="F48178" s="6"/>
      <c r="U48178" s="11"/>
      <c r="AO48178" s="11"/>
    </row>
    <row r="48179" spans="2:41" x14ac:dyDescent="0.25">
      <c r="B48179" s="6"/>
      <c r="D48179" s="6"/>
      <c r="E48179" s="6"/>
      <c r="F48179" s="6"/>
      <c r="U48179" s="11"/>
      <c r="AO48179" s="11"/>
    </row>
    <row r="48180" spans="2:41" x14ac:dyDescent="0.25">
      <c r="B48180" s="6"/>
      <c r="D48180" s="6"/>
      <c r="E48180" s="6"/>
      <c r="F48180" s="6"/>
      <c r="U48180" s="11"/>
      <c r="AO48180" s="11"/>
    </row>
    <row r="48181" spans="2:41" x14ac:dyDescent="0.25">
      <c r="B48181" s="6"/>
      <c r="D48181" s="6"/>
      <c r="E48181" s="6"/>
      <c r="F48181" s="6"/>
      <c r="U48181" s="11"/>
      <c r="AO48181" s="11"/>
    </row>
    <row r="48182" spans="2:41" x14ac:dyDescent="0.25">
      <c r="B48182" s="6"/>
      <c r="D48182" s="6"/>
      <c r="E48182" s="6"/>
      <c r="F48182" s="6"/>
      <c r="U48182" s="11"/>
      <c r="AO48182" s="11"/>
    </row>
    <row r="48183" spans="2:41" x14ac:dyDescent="0.25">
      <c r="B48183" s="6"/>
      <c r="D48183" s="6"/>
      <c r="E48183" s="6"/>
      <c r="F48183" s="6"/>
      <c r="U48183" s="11"/>
      <c r="AO48183" s="11"/>
    </row>
    <row r="48184" spans="2:41" x14ac:dyDescent="0.25">
      <c r="B48184" s="6"/>
      <c r="D48184" s="6"/>
      <c r="E48184" s="6"/>
      <c r="F48184" s="6"/>
      <c r="U48184" s="11"/>
      <c r="AO48184" s="11"/>
    </row>
    <row r="48185" spans="2:41" x14ac:dyDescent="0.25">
      <c r="B48185" s="6"/>
      <c r="D48185" s="6"/>
      <c r="E48185" s="6"/>
      <c r="F48185" s="6"/>
      <c r="U48185" s="11"/>
      <c r="AO48185" s="11"/>
    </row>
    <row r="48186" spans="2:41" x14ac:dyDescent="0.25">
      <c r="B48186" s="6"/>
      <c r="D48186" s="6"/>
      <c r="E48186" s="6"/>
      <c r="F48186" s="6"/>
      <c r="U48186" s="11"/>
      <c r="AO48186" s="11"/>
    </row>
    <row r="48187" spans="2:41" x14ac:dyDescent="0.25">
      <c r="B48187" s="6"/>
      <c r="D48187" s="6"/>
      <c r="E48187" s="6"/>
      <c r="F48187" s="6"/>
      <c r="U48187" s="11"/>
      <c r="AO48187" s="11"/>
    </row>
    <row r="48188" spans="2:41" x14ac:dyDescent="0.25">
      <c r="B48188" s="6"/>
      <c r="D48188" s="6"/>
      <c r="E48188" s="6"/>
      <c r="F48188" s="6"/>
      <c r="U48188" s="11"/>
      <c r="AO48188" s="11"/>
    </row>
    <row r="48189" spans="2:41" x14ac:dyDescent="0.25">
      <c r="B48189" s="6"/>
      <c r="D48189" s="6"/>
      <c r="E48189" s="6"/>
      <c r="F48189" s="6"/>
      <c r="U48189" s="11"/>
      <c r="AO48189" s="11"/>
    </row>
    <row r="48190" spans="2:41" x14ac:dyDescent="0.25">
      <c r="B48190" s="6"/>
      <c r="D48190" s="6"/>
      <c r="E48190" s="6"/>
      <c r="F48190" s="6"/>
      <c r="U48190" s="11"/>
      <c r="AO48190" s="11"/>
    </row>
    <row r="48191" spans="2:41" x14ac:dyDescent="0.25">
      <c r="B48191" s="6"/>
      <c r="D48191" s="6"/>
      <c r="E48191" s="6"/>
      <c r="F48191" s="6"/>
      <c r="U48191" s="11"/>
      <c r="AO48191" s="11"/>
    </row>
    <row r="48192" spans="2:41" x14ac:dyDescent="0.25">
      <c r="B48192" s="6"/>
      <c r="D48192" s="6"/>
      <c r="E48192" s="6"/>
      <c r="F48192" s="6"/>
      <c r="U48192" s="11"/>
      <c r="AO48192" s="11"/>
    </row>
    <row r="48193" spans="2:41" x14ac:dyDescent="0.25">
      <c r="B48193" s="6"/>
      <c r="D48193" s="6"/>
      <c r="E48193" s="6"/>
      <c r="F48193" s="6"/>
      <c r="U48193" s="11"/>
      <c r="AO48193" s="11"/>
    </row>
    <row r="48194" spans="2:41" x14ac:dyDescent="0.25">
      <c r="B48194" s="6"/>
      <c r="D48194" s="6"/>
      <c r="E48194" s="6"/>
      <c r="F48194" s="6"/>
      <c r="U48194" s="11"/>
      <c r="AO48194" s="11"/>
    </row>
    <row r="48195" spans="2:41" x14ac:dyDescent="0.25">
      <c r="B48195" s="6"/>
      <c r="D48195" s="6"/>
      <c r="E48195" s="6"/>
      <c r="F48195" s="6"/>
      <c r="U48195" s="11"/>
      <c r="AO48195" s="11"/>
    </row>
    <row r="48196" spans="2:41" x14ac:dyDescent="0.25">
      <c r="B48196" s="6"/>
      <c r="D48196" s="6"/>
      <c r="E48196" s="6"/>
      <c r="F48196" s="6"/>
      <c r="U48196" s="11"/>
      <c r="AO48196" s="11"/>
    </row>
    <row r="48197" spans="2:41" x14ac:dyDescent="0.25">
      <c r="B48197" s="6"/>
      <c r="D48197" s="6"/>
      <c r="E48197" s="6"/>
      <c r="F48197" s="6"/>
      <c r="U48197" s="11"/>
      <c r="AO48197" s="11"/>
    </row>
    <row r="48198" spans="2:41" x14ac:dyDescent="0.25">
      <c r="B48198" s="6"/>
      <c r="D48198" s="6"/>
      <c r="E48198" s="6"/>
      <c r="F48198" s="6"/>
      <c r="U48198" s="11"/>
      <c r="AO48198" s="11"/>
    </row>
    <row r="48199" spans="2:41" x14ac:dyDescent="0.25">
      <c r="B48199" s="6"/>
      <c r="D48199" s="6"/>
      <c r="E48199" s="6"/>
      <c r="F48199" s="6"/>
      <c r="U48199" s="11"/>
      <c r="AO48199" s="11"/>
    </row>
    <row r="48200" spans="2:41" x14ac:dyDescent="0.25">
      <c r="B48200" s="6"/>
      <c r="D48200" s="6"/>
      <c r="E48200" s="6"/>
      <c r="F48200" s="6"/>
      <c r="U48200" s="11"/>
      <c r="AO48200" s="11"/>
    </row>
    <row r="48201" spans="2:41" x14ac:dyDescent="0.25">
      <c r="B48201" s="6"/>
      <c r="D48201" s="6"/>
      <c r="E48201" s="6"/>
      <c r="F48201" s="6"/>
      <c r="U48201" s="11"/>
      <c r="AO48201" s="11"/>
    </row>
    <row r="48202" spans="2:41" x14ac:dyDescent="0.25">
      <c r="B48202" s="6"/>
      <c r="D48202" s="6"/>
      <c r="E48202" s="6"/>
      <c r="F48202" s="6"/>
      <c r="U48202" s="11"/>
      <c r="AO48202" s="11"/>
    </row>
    <row r="48203" spans="2:41" x14ac:dyDescent="0.25">
      <c r="B48203" s="6"/>
      <c r="D48203" s="6"/>
      <c r="E48203" s="6"/>
      <c r="F48203" s="6"/>
      <c r="U48203" s="11"/>
      <c r="AO48203" s="11"/>
    </row>
    <row r="48204" spans="2:41" x14ac:dyDescent="0.25">
      <c r="B48204" s="6"/>
      <c r="D48204" s="6"/>
      <c r="E48204" s="6"/>
      <c r="F48204" s="6"/>
      <c r="U48204" s="11"/>
      <c r="AO48204" s="11"/>
    </row>
    <row r="48205" spans="2:41" x14ac:dyDescent="0.25">
      <c r="B48205" s="6"/>
      <c r="D48205" s="6"/>
      <c r="E48205" s="6"/>
      <c r="F48205" s="6"/>
      <c r="U48205" s="11"/>
      <c r="AO48205" s="11"/>
    </row>
    <row r="48206" spans="2:41" x14ac:dyDescent="0.25">
      <c r="B48206" s="6"/>
      <c r="D48206" s="6"/>
      <c r="E48206" s="6"/>
      <c r="F48206" s="6"/>
      <c r="U48206" s="11"/>
      <c r="AO48206" s="11"/>
    </row>
    <row r="48207" spans="2:41" x14ac:dyDescent="0.25">
      <c r="B48207" s="6"/>
      <c r="D48207" s="6"/>
      <c r="E48207" s="6"/>
      <c r="F48207" s="6"/>
      <c r="U48207" s="11"/>
      <c r="AO48207" s="11"/>
    </row>
    <row r="48208" spans="2:41" x14ac:dyDescent="0.25">
      <c r="B48208" s="6"/>
      <c r="D48208" s="6"/>
      <c r="E48208" s="6"/>
      <c r="F48208" s="6"/>
      <c r="U48208" s="11"/>
      <c r="AO48208" s="11"/>
    </row>
    <row r="48209" spans="2:41" x14ac:dyDescent="0.25">
      <c r="B48209" s="6"/>
      <c r="D48209" s="6"/>
      <c r="E48209" s="6"/>
      <c r="F48209" s="6"/>
      <c r="U48209" s="11"/>
      <c r="AO48209" s="11"/>
    </row>
    <row r="48210" spans="2:41" x14ac:dyDescent="0.25">
      <c r="B48210" s="6"/>
      <c r="D48210" s="6"/>
      <c r="E48210" s="6"/>
      <c r="F48210" s="6"/>
      <c r="U48210" s="11"/>
      <c r="AO48210" s="11"/>
    </row>
    <row r="48211" spans="2:41" x14ac:dyDescent="0.25">
      <c r="B48211" s="6"/>
      <c r="D48211" s="6"/>
      <c r="E48211" s="6"/>
      <c r="F48211" s="6"/>
      <c r="U48211" s="11"/>
      <c r="AO48211" s="11"/>
    </row>
    <row r="48212" spans="2:41" x14ac:dyDescent="0.25">
      <c r="B48212" s="6"/>
      <c r="D48212" s="6"/>
      <c r="E48212" s="6"/>
      <c r="F48212" s="6"/>
      <c r="U48212" s="11"/>
      <c r="AO48212" s="11"/>
    </row>
    <row r="48213" spans="2:41" x14ac:dyDescent="0.25">
      <c r="B48213" s="6"/>
      <c r="D48213" s="6"/>
      <c r="E48213" s="6"/>
      <c r="F48213" s="6"/>
      <c r="U48213" s="11"/>
      <c r="AO48213" s="11"/>
    </row>
    <row r="48214" spans="2:41" x14ac:dyDescent="0.25">
      <c r="B48214" s="6"/>
      <c r="D48214" s="6"/>
      <c r="E48214" s="6"/>
      <c r="F48214" s="6"/>
      <c r="U48214" s="11"/>
      <c r="AO48214" s="11"/>
    </row>
    <row r="48215" spans="2:41" x14ac:dyDescent="0.25">
      <c r="B48215" s="6"/>
      <c r="D48215" s="6"/>
      <c r="E48215" s="6"/>
      <c r="F48215" s="6"/>
      <c r="U48215" s="11"/>
      <c r="AO48215" s="11"/>
    </row>
    <row r="48216" spans="2:41" x14ac:dyDescent="0.25">
      <c r="B48216" s="6"/>
      <c r="D48216" s="6"/>
      <c r="E48216" s="6"/>
      <c r="F48216" s="6"/>
      <c r="U48216" s="11"/>
      <c r="AO48216" s="11"/>
    </row>
    <row r="48217" spans="2:41" x14ac:dyDescent="0.25">
      <c r="B48217" s="6"/>
      <c r="D48217" s="6"/>
      <c r="E48217" s="6"/>
      <c r="F48217" s="6"/>
      <c r="U48217" s="11"/>
      <c r="AO48217" s="11"/>
    </row>
    <row r="48218" spans="2:41" x14ac:dyDescent="0.25">
      <c r="B48218" s="6"/>
      <c r="D48218" s="6"/>
      <c r="E48218" s="6"/>
      <c r="F48218" s="6"/>
      <c r="U48218" s="11"/>
      <c r="AO48218" s="11"/>
    </row>
    <row r="48219" spans="2:41" x14ac:dyDescent="0.25">
      <c r="B48219" s="6"/>
      <c r="D48219" s="6"/>
      <c r="E48219" s="6"/>
      <c r="F48219" s="6"/>
      <c r="U48219" s="11"/>
      <c r="AO48219" s="11"/>
    </row>
    <row r="48220" spans="2:41" x14ac:dyDescent="0.25">
      <c r="B48220" s="6"/>
      <c r="D48220" s="6"/>
      <c r="E48220" s="6"/>
      <c r="F48220" s="6"/>
      <c r="U48220" s="11"/>
      <c r="AO48220" s="11"/>
    </row>
    <row r="48221" spans="2:41" x14ac:dyDescent="0.25">
      <c r="B48221" s="6"/>
      <c r="D48221" s="6"/>
      <c r="E48221" s="6"/>
      <c r="F48221" s="6"/>
      <c r="U48221" s="11"/>
      <c r="AO48221" s="11"/>
    </row>
    <row r="48222" spans="2:41" x14ac:dyDescent="0.25">
      <c r="B48222" s="6"/>
      <c r="D48222" s="6"/>
      <c r="E48222" s="6"/>
      <c r="F48222" s="6"/>
      <c r="U48222" s="11"/>
      <c r="AO48222" s="11"/>
    </row>
    <row r="48223" spans="2:41" x14ac:dyDescent="0.25">
      <c r="B48223" s="6"/>
      <c r="D48223" s="6"/>
      <c r="E48223" s="6"/>
      <c r="F48223" s="6"/>
      <c r="U48223" s="11"/>
      <c r="AO48223" s="11"/>
    </row>
    <row r="48224" spans="2:41" x14ac:dyDescent="0.25">
      <c r="B48224" s="6"/>
      <c r="D48224" s="6"/>
      <c r="E48224" s="6"/>
      <c r="F48224" s="6"/>
      <c r="U48224" s="11"/>
      <c r="AO48224" s="11"/>
    </row>
    <row r="48225" spans="2:41" x14ac:dyDescent="0.25">
      <c r="B48225" s="6"/>
      <c r="D48225" s="6"/>
      <c r="E48225" s="6"/>
      <c r="F48225" s="6"/>
      <c r="U48225" s="11"/>
      <c r="AO48225" s="11"/>
    </row>
    <row r="48226" spans="2:41" x14ac:dyDescent="0.25">
      <c r="B48226" s="6"/>
      <c r="D48226" s="6"/>
      <c r="E48226" s="6"/>
      <c r="F48226" s="6"/>
      <c r="U48226" s="11"/>
      <c r="AO48226" s="11"/>
    </row>
    <row r="48227" spans="2:41" x14ac:dyDescent="0.25">
      <c r="B48227" s="6"/>
      <c r="D48227" s="6"/>
      <c r="E48227" s="6"/>
      <c r="F48227" s="6"/>
      <c r="U48227" s="11"/>
      <c r="AO48227" s="11"/>
    </row>
    <row r="48228" spans="2:41" x14ac:dyDescent="0.25">
      <c r="B48228" s="6"/>
      <c r="D48228" s="6"/>
      <c r="E48228" s="6"/>
      <c r="F48228" s="6"/>
      <c r="U48228" s="11"/>
      <c r="AO48228" s="11"/>
    </row>
    <row r="48229" spans="2:41" x14ac:dyDescent="0.25">
      <c r="B48229" s="6"/>
      <c r="D48229" s="6"/>
      <c r="E48229" s="6"/>
      <c r="F48229" s="6"/>
      <c r="U48229" s="11"/>
      <c r="AO48229" s="11"/>
    </row>
    <row r="48230" spans="2:41" x14ac:dyDescent="0.25">
      <c r="B48230" s="6"/>
      <c r="D48230" s="6"/>
      <c r="E48230" s="6"/>
      <c r="F48230" s="6"/>
      <c r="U48230" s="11"/>
      <c r="AO48230" s="11"/>
    </row>
    <row r="48231" spans="2:41" x14ac:dyDescent="0.25">
      <c r="B48231" s="6"/>
      <c r="D48231" s="6"/>
      <c r="E48231" s="6"/>
      <c r="F48231" s="6"/>
      <c r="U48231" s="11"/>
      <c r="AO48231" s="11"/>
    </row>
    <row r="48232" spans="2:41" x14ac:dyDescent="0.25">
      <c r="B48232" s="6"/>
      <c r="D48232" s="6"/>
      <c r="E48232" s="6"/>
      <c r="F48232" s="6"/>
      <c r="U48232" s="11"/>
      <c r="AO48232" s="11"/>
    </row>
    <row r="48233" spans="2:41" x14ac:dyDescent="0.25">
      <c r="B48233" s="6"/>
      <c r="D48233" s="6"/>
      <c r="E48233" s="6"/>
      <c r="F48233" s="6"/>
      <c r="U48233" s="11"/>
      <c r="AO48233" s="11"/>
    </row>
    <row r="48234" spans="2:41" x14ac:dyDescent="0.25">
      <c r="B48234" s="6"/>
      <c r="D48234" s="6"/>
      <c r="E48234" s="6"/>
      <c r="F48234" s="6"/>
      <c r="U48234" s="11"/>
      <c r="AO48234" s="11"/>
    </row>
    <row r="48235" spans="2:41" x14ac:dyDescent="0.25">
      <c r="B48235" s="6"/>
      <c r="D48235" s="6"/>
      <c r="E48235" s="6"/>
      <c r="F48235" s="6"/>
      <c r="U48235" s="11"/>
      <c r="AO48235" s="11"/>
    </row>
    <row r="48236" spans="2:41" x14ac:dyDescent="0.25">
      <c r="B48236" s="6"/>
      <c r="D48236" s="6"/>
      <c r="E48236" s="6"/>
      <c r="F48236" s="6"/>
      <c r="U48236" s="11"/>
      <c r="AO48236" s="11"/>
    </row>
    <row r="48237" spans="2:41" x14ac:dyDescent="0.25">
      <c r="B48237" s="6"/>
      <c r="D48237" s="6"/>
      <c r="E48237" s="6"/>
      <c r="F48237" s="6"/>
      <c r="U48237" s="11"/>
      <c r="AO48237" s="11"/>
    </row>
    <row r="48238" spans="2:41" x14ac:dyDescent="0.25">
      <c r="B48238" s="6"/>
      <c r="D48238" s="6"/>
      <c r="E48238" s="6"/>
      <c r="F48238" s="6"/>
      <c r="U48238" s="11"/>
      <c r="AO48238" s="11"/>
    </row>
    <row r="48239" spans="2:41" x14ac:dyDescent="0.25">
      <c r="B48239" s="6"/>
      <c r="D48239" s="6"/>
      <c r="E48239" s="6"/>
      <c r="F48239" s="6"/>
      <c r="U48239" s="11"/>
      <c r="AO48239" s="11"/>
    </row>
    <row r="48240" spans="2:41" x14ac:dyDescent="0.25">
      <c r="B48240" s="6"/>
      <c r="D48240" s="6"/>
      <c r="E48240" s="6"/>
      <c r="F48240" s="6"/>
      <c r="U48240" s="11"/>
      <c r="AO48240" s="11"/>
    </row>
    <row r="48241" spans="2:41" x14ac:dyDescent="0.25">
      <c r="B48241" s="6"/>
      <c r="D48241" s="6"/>
      <c r="E48241" s="6"/>
      <c r="F48241" s="6"/>
      <c r="U48241" s="11"/>
      <c r="AO48241" s="11"/>
    </row>
    <row r="48242" spans="2:41" x14ac:dyDescent="0.25">
      <c r="B48242" s="6"/>
      <c r="D48242" s="6"/>
      <c r="E48242" s="6"/>
      <c r="F48242" s="6"/>
      <c r="U48242" s="11"/>
      <c r="AO48242" s="11"/>
    </row>
    <row r="48243" spans="2:41" x14ac:dyDescent="0.25">
      <c r="B48243" s="6"/>
      <c r="D48243" s="6"/>
      <c r="E48243" s="6"/>
      <c r="F48243" s="6"/>
      <c r="U48243" s="11"/>
      <c r="AO48243" s="11"/>
    </row>
    <row r="48244" spans="2:41" x14ac:dyDescent="0.25">
      <c r="B48244" s="6"/>
      <c r="D48244" s="6"/>
      <c r="E48244" s="6"/>
      <c r="F48244" s="6"/>
      <c r="U48244" s="11"/>
      <c r="AO48244" s="11"/>
    </row>
    <row r="48245" spans="2:41" x14ac:dyDescent="0.25">
      <c r="B48245" s="6"/>
      <c r="D48245" s="6"/>
      <c r="E48245" s="6"/>
      <c r="F48245" s="6"/>
      <c r="U48245" s="11"/>
      <c r="AO48245" s="11"/>
    </row>
    <row r="48246" spans="2:41" x14ac:dyDescent="0.25">
      <c r="B48246" s="6"/>
      <c r="D48246" s="6"/>
      <c r="E48246" s="6"/>
      <c r="F48246" s="6"/>
      <c r="U48246" s="11"/>
      <c r="AO48246" s="11"/>
    </row>
    <row r="48247" spans="2:41" x14ac:dyDescent="0.25">
      <c r="B48247" s="6"/>
      <c r="D48247" s="6"/>
      <c r="E48247" s="6"/>
      <c r="F48247" s="6"/>
      <c r="U48247" s="11"/>
      <c r="AO48247" s="11"/>
    </row>
    <row r="48248" spans="2:41" x14ac:dyDescent="0.25">
      <c r="B48248" s="6"/>
      <c r="D48248" s="6"/>
      <c r="E48248" s="6"/>
      <c r="F48248" s="6"/>
      <c r="U48248" s="11"/>
      <c r="AO48248" s="11"/>
    </row>
    <row r="48249" spans="2:41" x14ac:dyDescent="0.25">
      <c r="B48249" s="6"/>
      <c r="D48249" s="6"/>
      <c r="E48249" s="6"/>
      <c r="F48249" s="6"/>
      <c r="U48249" s="11"/>
      <c r="AO48249" s="11"/>
    </row>
    <row r="48250" spans="2:41" x14ac:dyDescent="0.25">
      <c r="B48250" s="6"/>
      <c r="D48250" s="6"/>
      <c r="E48250" s="6"/>
      <c r="F48250" s="6"/>
      <c r="U48250" s="11"/>
      <c r="AO48250" s="11"/>
    </row>
    <row r="48251" spans="2:41" x14ac:dyDescent="0.25">
      <c r="B48251" s="6"/>
      <c r="D48251" s="6"/>
      <c r="E48251" s="6"/>
      <c r="F48251" s="6"/>
      <c r="U48251" s="11"/>
      <c r="AO48251" s="11"/>
    </row>
    <row r="48252" spans="2:41" x14ac:dyDescent="0.25">
      <c r="B48252" s="6"/>
      <c r="D48252" s="6"/>
      <c r="E48252" s="6"/>
      <c r="F48252" s="6"/>
      <c r="U48252" s="11"/>
      <c r="AO48252" s="11"/>
    </row>
    <row r="48253" spans="2:41" x14ac:dyDescent="0.25">
      <c r="B48253" s="6"/>
      <c r="D48253" s="6"/>
      <c r="E48253" s="6"/>
      <c r="F48253" s="6"/>
      <c r="U48253" s="11"/>
      <c r="AO48253" s="11"/>
    </row>
    <row r="48254" spans="2:41" x14ac:dyDescent="0.25">
      <c r="B48254" s="6"/>
      <c r="D48254" s="6"/>
      <c r="E48254" s="6"/>
      <c r="F48254" s="6"/>
      <c r="U48254" s="11"/>
      <c r="AO48254" s="11"/>
    </row>
    <row r="48255" spans="2:41" x14ac:dyDescent="0.25">
      <c r="B48255" s="6"/>
      <c r="D48255" s="6"/>
      <c r="E48255" s="6"/>
      <c r="F48255" s="6"/>
      <c r="U48255" s="11"/>
      <c r="AO48255" s="11"/>
    </row>
    <row r="48256" spans="2:41" x14ac:dyDescent="0.25">
      <c r="B48256" s="6"/>
      <c r="D48256" s="6"/>
      <c r="E48256" s="6"/>
      <c r="F48256" s="6"/>
      <c r="U48256" s="11"/>
      <c r="AO48256" s="11"/>
    </row>
    <row r="48257" spans="2:41" x14ac:dyDescent="0.25">
      <c r="B48257" s="6"/>
      <c r="D48257" s="6"/>
      <c r="E48257" s="6"/>
      <c r="F48257" s="6"/>
      <c r="U48257" s="11"/>
      <c r="AO48257" s="11"/>
    </row>
    <row r="48258" spans="2:41" x14ac:dyDescent="0.25">
      <c r="B48258" s="6"/>
      <c r="D48258" s="6"/>
      <c r="E48258" s="6"/>
      <c r="F48258" s="6"/>
      <c r="U48258" s="11"/>
      <c r="AO48258" s="11"/>
    </row>
    <row r="48259" spans="2:41" x14ac:dyDescent="0.25">
      <c r="B48259" s="6"/>
      <c r="D48259" s="6"/>
      <c r="E48259" s="6"/>
      <c r="F48259" s="6"/>
      <c r="U48259" s="11"/>
      <c r="AO48259" s="11"/>
    </row>
    <row r="48260" spans="2:41" x14ac:dyDescent="0.25">
      <c r="B48260" s="6"/>
      <c r="D48260" s="6"/>
      <c r="E48260" s="6"/>
      <c r="F48260" s="6"/>
      <c r="U48260" s="11"/>
      <c r="AO48260" s="11"/>
    </row>
    <row r="48261" spans="2:41" x14ac:dyDescent="0.25">
      <c r="B48261" s="6"/>
      <c r="D48261" s="6"/>
      <c r="E48261" s="6"/>
      <c r="F48261" s="6"/>
      <c r="U48261" s="11"/>
      <c r="AO48261" s="11"/>
    </row>
    <row r="48262" spans="2:41" x14ac:dyDescent="0.25">
      <c r="B48262" s="6"/>
      <c r="D48262" s="6"/>
      <c r="E48262" s="6"/>
      <c r="F48262" s="6"/>
      <c r="U48262" s="11"/>
      <c r="AO48262" s="11"/>
    </row>
    <row r="48263" spans="2:41" x14ac:dyDescent="0.25">
      <c r="B48263" s="6"/>
      <c r="D48263" s="6"/>
      <c r="E48263" s="6"/>
      <c r="F48263" s="6"/>
      <c r="U48263" s="11"/>
      <c r="AO48263" s="11"/>
    </row>
    <row r="48264" spans="2:41" x14ac:dyDescent="0.25">
      <c r="B48264" s="6"/>
      <c r="D48264" s="6"/>
      <c r="E48264" s="6"/>
      <c r="F48264" s="6"/>
      <c r="U48264" s="11"/>
      <c r="AO48264" s="11"/>
    </row>
    <row r="48265" spans="2:41" x14ac:dyDescent="0.25">
      <c r="B48265" s="6"/>
      <c r="D48265" s="6"/>
      <c r="E48265" s="6"/>
      <c r="F48265" s="6"/>
      <c r="U48265" s="11"/>
      <c r="AO48265" s="11"/>
    </row>
    <row r="48266" spans="2:41" x14ac:dyDescent="0.25">
      <c r="B48266" s="6"/>
      <c r="D48266" s="6"/>
      <c r="E48266" s="6"/>
      <c r="F48266" s="6"/>
      <c r="U48266" s="11"/>
      <c r="AO48266" s="11"/>
    </row>
    <row r="48267" spans="2:41" x14ac:dyDescent="0.25">
      <c r="B48267" s="6"/>
      <c r="D48267" s="6"/>
      <c r="E48267" s="6"/>
      <c r="F48267" s="6"/>
      <c r="U48267" s="11"/>
      <c r="AO48267" s="11"/>
    </row>
    <row r="48268" spans="2:41" x14ac:dyDescent="0.25">
      <c r="B48268" s="6"/>
      <c r="D48268" s="6"/>
      <c r="E48268" s="6"/>
      <c r="F48268" s="6"/>
      <c r="U48268" s="11"/>
      <c r="AO48268" s="11"/>
    </row>
    <row r="48269" spans="2:41" x14ac:dyDescent="0.25">
      <c r="B48269" s="6"/>
      <c r="D48269" s="6"/>
      <c r="E48269" s="6"/>
      <c r="F48269" s="6"/>
      <c r="U48269" s="11"/>
      <c r="AO48269" s="11"/>
    </row>
    <row r="48270" spans="2:41" x14ac:dyDescent="0.25">
      <c r="B48270" s="6"/>
      <c r="D48270" s="6"/>
      <c r="E48270" s="6"/>
      <c r="F48270" s="6"/>
      <c r="U48270" s="11"/>
      <c r="AO48270" s="11"/>
    </row>
    <row r="48271" spans="2:41" x14ac:dyDescent="0.25">
      <c r="B48271" s="6"/>
      <c r="D48271" s="6"/>
      <c r="E48271" s="6"/>
      <c r="F48271" s="6"/>
      <c r="U48271" s="11"/>
      <c r="AO48271" s="11"/>
    </row>
    <row r="48272" spans="2:41" x14ac:dyDescent="0.25">
      <c r="B48272" s="6"/>
      <c r="D48272" s="6"/>
      <c r="E48272" s="6"/>
      <c r="F48272" s="6"/>
      <c r="U48272" s="11"/>
      <c r="AO48272" s="11"/>
    </row>
    <row r="48273" spans="2:41" x14ac:dyDescent="0.25">
      <c r="B48273" s="6"/>
      <c r="D48273" s="6"/>
      <c r="E48273" s="6"/>
      <c r="F48273" s="6"/>
      <c r="U48273" s="11"/>
      <c r="AO48273" s="11"/>
    </row>
    <row r="48274" spans="2:41" x14ac:dyDescent="0.25">
      <c r="B48274" s="6"/>
      <c r="D48274" s="6"/>
      <c r="E48274" s="6"/>
      <c r="F48274" s="6"/>
      <c r="U48274" s="11"/>
      <c r="AO48274" s="11"/>
    </row>
    <row r="48275" spans="2:41" x14ac:dyDescent="0.25">
      <c r="B48275" s="6"/>
      <c r="D48275" s="6"/>
      <c r="E48275" s="6"/>
      <c r="F48275" s="6"/>
      <c r="U48275" s="11"/>
      <c r="AO48275" s="11"/>
    </row>
    <row r="48276" spans="2:41" x14ac:dyDescent="0.25">
      <c r="B48276" s="6"/>
      <c r="D48276" s="6"/>
      <c r="E48276" s="6"/>
      <c r="F48276" s="6"/>
      <c r="U48276" s="11"/>
      <c r="AO48276" s="11"/>
    </row>
    <row r="48277" spans="2:41" x14ac:dyDescent="0.25">
      <c r="B48277" s="6"/>
      <c r="D48277" s="6"/>
      <c r="E48277" s="6"/>
      <c r="F48277" s="6"/>
      <c r="U48277" s="11"/>
      <c r="AO48277" s="11"/>
    </row>
    <row r="48278" spans="2:41" x14ac:dyDescent="0.25">
      <c r="B48278" s="6"/>
      <c r="D48278" s="6"/>
      <c r="E48278" s="6"/>
      <c r="F48278" s="6"/>
      <c r="U48278" s="11"/>
      <c r="AO48278" s="11"/>
    </row>
    <row r="48279" spans="2:41" x14ac:dyDescent="0.25">
      <c r="B48279" s="6"/>
      <c r="D48279" s="6"/>
      <c r="E48279" s="6"/>
      <c r="F48279" s="6"/>
      <c r="U48279" s="11"/>
      <c r="AO48279" s="11"/>
    </row>
    <row r="48280" spans="2:41" x14ac:dyDescent="0.25">
      <c r="B48280" s="6"/>
      <c r="D48280" s="6"/>
      <c r="E48280" s="6"/>
      <c r="F48280" s="6"/>
      <c r="U48280" s="11"/>
      <c r="AO48280" s="11"/>
    </row>
    <row r="48281" spans="2:41" x14ac:dyDescent="0.25">
      <c r="B48281" s="6"/>
      <c r="D48281" s="6"/>
      <c r="E48281" s="6"/>
      <c r="F48281" s="6"/>
      <c r="U48281" s="11"/>
      <c r="AO48281" s="11"/>
    </row>
    <row r="48282" spans="2:41" x14ac:dyDescent="0.25">
      <c r="B48282" s="6"/>
      <c r="D48282" s="6"/>
      <c r="E48282" s="6"/>
      <c r="F48282" s="6"/>
      <c r="U48282" s="11"/>
      <c r="AO48282" s="11"/>
    </row>
    <row r="48283" spans="2:41" x14ac:dyDescent="0.25">
      <c r="B48283" s="6"/>
      <c r="D48283" s="6"/>
      <c r="E48283" s="6"/>
      <c r="F48283" s="6"/>
      <c r="U48283" s="11"/>
      <c r="AO48283" s="11"/>
    </row>
    <row r="48284" spans="2:41" x14ac:dyDescent="0.25">
      <c r="B48284" s="6"/>
      <c r="D48284" s="6"/>
      <c r="E48284" s="6"/>
      <c r="F48284" s="6"/>
      <c r="U48284" s="11"/>
      <c r="AO48284" s="11"/>
    </row>
    <row r="48285" spans="2:41" x14ac:dyDescent="0.25">
      <c r="B48285" s="6"/>
      <c r="D48285" s="6"/>
      <c r="E48285" s="6"/>
      <c r="F48285" s="6"/>
      <c r="U48285" s="11"/>
      <c r="AO48285" s="11"/>
    </row>
    <row r="48286" spans="2:41" x14ac:dyDescent="0.25">
      <c r="B48286" s="6"/>
      <c r="D48286" s="6"/>
      <c r="E48286" s="6"/>
      <c r="F48286" s="6"/>
      <c r="U48286" s="11"/>
      <c r="AO48286" s="11"/>
    </row>
    <row r="48287" spans="2:41" x14ac:dyDescent="0.25">
      <c r="B48287" s="6"/>
      <c r="D48287" s="6"/>
      <c r="E48287" s="6"/>
      <c r="F48287" s="6"/>
      <c r="U48287" s="11"/>
      <c r="AO48287" s="11"/>
    </row>
    <row r="48288" spans="2:41" x14ac:dyDescent="0.25">
      <c r="B48288" s="6"/>
      <c r="D48288" s="6"/>
      <c r="E48288" s="6"/>
      <c r="F48288" s="6"/>
      <c r="U48288" s="11"/>
      <c r="AO48288" s="11"/>
    </row>
    <row r="48289" spans="2:41" x14ac:dyDescent="0.25">
      <c r="B48289" s="6"/>
      <c r="D48289" s="6"/>
      <c r="E48289" s="6"/>
      <c r="F48289" s="6"/>
      <c r="U48289" s="11"/>
      <c r="AO48289" s="11"/>
    </row>
    <row r="48290" spans="2:41" x14ac:dyDescent="0.25">
      <c r="B48290" s="6"/>
      <c r="D48290" s="6"/>
      <c r="E48290" s="6"/>
      <c r="F48290" s="6"/>
      <c r="U48290" s="11"/>
      <c r="AO48290" s="11"/>
    </row>
    <row r="48291" spans="2:41" x14ac:dyDescent="0.25">
      <c r="B48291" s="6"/>
      <c r="D48291" s="6"/>
      <c r="E48291" s="6"/>
      <c r="F48291" s="6"/>
      <c r="U48291" s="11"/>
      <c r="AO48291" s="11"/>
    </row>
    <row r="48292" spans="2:41" x14ac:dyDescent="0.25">
      <c r="B48292" s="6"/>
      <c r="D48292" s="6"/>
      <c r="E48292" s="6"/>
      <c r="F48292" s="6"/>
      <c r="U48292" s="11"/>
      <c r="AO48292" s="11"/>
    </row>
    <row r="48293" spans="2:41" x14ac:dyDescent="0.25">
      <c r="B48293" s="6"/>
      <c r="D48293" s="6"/>
      <c r="E48293" s="6"/>
      <c r="F48293" s="6"/>
      <c r="U48293" s="11"/>
      <c r="AO48293" s="11"/>
    </row>
    <row r="48294" spans="2:41" x14ac:dyDescent="0.25">
      <c r="B48294" s="6"/>
      <c r="D48294" s="6"/>
      <c r="E48294" s="6"/>
      <c r="F48294" s="6"/>
      <c r="U48294" s="11"/>
      <c r="AO48294" s="11"/>
    </row>
    <row r="48295" spans="2:41" x14ac:dyDescent="0.25">
      <c r="B48295" s="6"/>
      <c r="D48295" s="6"/>
      <c r="E48295" s="6"/>
      <c r="F48295" s="6"/>
      <c r="U48295" s="11"/>
      <c r="AO48295" s="11"/>
    </row>
    <row r="48296" spans="2:41" x14ac:dyDescent="0.25">
      <c r="B48296" s="6"/>
      <c r="D48296" s="6"/>
      <c r="E48296" s="6"/>
      <c r="F48296" s="6"/>
      <c r="U48296" s="11"/>
      <c r="AO48296" s="11"/>
    </row>
    <row r="48297" spans="2:41" x14ac:dyDescent="0.25">
      <c r="B48297" s="6"/>
      <c r="D48297" s="6"/>
      <c r="E48297" s="6"/>
      <c r="F48297" s="6"/>
      <c r="U48297" s="11"/>
      <c r="AO48297" s="11"/>
    </row>
    <row r="48298" spans="2:41" x14ac:dyDescent="0.25">
      <c r="B48298" s="6"/>
      <c r="D48298" s="6"/>
      <c r="E48298" s="6"/>
      <c r="F48298" s="6"/>
      <c r="U48298" s="11"/>
      <c r="AO48298" s="11"/>
    </row>
    <row r="48299" spans="2:41" x14ac:dyDescent="0.25">
      <c r="B48299" s="6"/>
      <c r="D48299" s="6"/>
      <c r="E48299" s="6"/>
      <c r="F48299" s="6"/>
      <c r="U48299" s="11"/>
      <c r="AO48299" s="11"/>
    </row>
    <row r="48300" spans="2:41" x14ac:dyDescent="0.25">
      <c r="B48300" s="6"/>
      <c r="D48300" s="6"/>
      <c r="E48300" s="6"/>
      <c r="F48300" s="6"/>
      <c r="U48300" s="11"/>
      <c r="AO48300" s="11"/>
    </row>
    <row r="48301" spans="2:41" x14ac:dyDescent="0.25">
      <c r="B48301" s="6"/>
      <c r="D48301" s="6"/>
      <c r="E48301" s="6"/>
      <c r="F48301" s="6"/>
      <c r="U48301" s="11"/>
      <c r="AO48301" s="11"/>
    </row>
    <row r="48302" spans="2:41" x14ac:dyDescent="0.25">
      <c r="B48302" s="6"/>
      <c r="D48302" s="6"/>
      <c r="E48302" s="6"/>
      <c r="F48302" s="6"/>
      <c r="U48302" s="11"/>
      <c r="AO48302" s="11"/>
    </row>
    <row r="48303" spans="2:41" x14ac:dyDescent="0.25">
      <c r="B48303" s="6"/>
      <c r="D48303" s="6"/>
      <c r="E48303" s="6"/>
      <c r="F48303" s="6"/>
      <c r="U48303" s="11"/>
      <c r="AO48303" s="11"/>
    </row>
    <row r="48304" spans="2:41" x14ac:dyDescent="0.25">
      <c r="B48304" s="6"/>
      <c r="D48304" s="6"/>
      <c r="E48304" s="6"/>
      <c r="F48304" s="6"/>
      <c r="U48304" s="11"/>
      <c r="AO48304" s="11"/>
    </row>
    <row r="48305" spans="2:41" x14ac:dyDescent="0.25">
      <c r="B48305" s="6"/>
      <c r="D48305" s="6"/>
      <c r="E48305" s="6"/>
      <c r="F48305" s="6"/>
      <c r="U48305" s="11"/>
      <c r="AO48305" s="11"/>
    </row>
    <row r="48306" spans="2:41" x14ac:dyDescent="0.25">
      <c r="B48306" s="6"/>
      <c r="D48306" s="6"/>
      <c r="E48306" s="6"/>
      <c r="F48306" s="6"/>
      <c r="U48306" s="11"/>
      <c r="AO48306" s="11"/>
    </row>
    <row r="48307" spans="2:41" x14ac:dyDescent="0.25">
      <c r="B48307" s="6"/>
      <c r="D48307" s="6"/>
      <c r="E48307" s="6"/>
      <c r="F48307" s="6"/>
      <c r="U48307" s="11"/>
      <c r="AO48307" s="11"/>
    </row>
    <row r="48308" spans="2:41" x14ac:dyDescent="0.25">
      <c r="B48308" s="6"/>
      <c r="D48308" s="6"/>
      <c r="E48308" s="6"/>
      <c r="F48308" s="6"/>
      <c r="U48308" s="11"/>
      <c r="AO48308" s="11"/>
    </row>
    <row r="48309" spans="2:41" x14ac:dyDescent="0.25">
      <c r="B48309" s="6"/>
      <c r="D48309" s="6"/>
      <c r="E48309" s="6"/>
      <c r="F48309" s="6"/>
      <c r="U48309" s="11"/>
      <c r="AO48309" s="11"/>
    </row>
    <row r="48310" spans="2:41" x14ac:dyDescent="0.25">
      <c r="B48310" s="6"/>
      <c r="D48310" s="6"/>
      <c r="E48310" s="6"/>
      <c r="F48310" s="6"/>
      <c r="U48310" s="11"/>
      <c r="AO48310" s="11"/>
    </row>
    <row r="48311" spans="2:41" x14ac:dyDescent="0.25">
      <c r="B48311" s="6"/>
      <c r="D48311" s="6"/>
      <c r="E48311" s="6"/>
      <c r="F48311" s="6"/>
      <c r="U48311" s="11"/>
      <c r="AO48311" s="11"/>
    </row>
    <row r="48312" spans="2:41" x14ac:dyDescent="0.25">
      <c r="B48312" s="6"/>
      <c r="D48312" s="6"/>
      <c r="E48312" s="6"/>
      <c r="F48312" s="6"/>
      <c r="U48312" s="11"/>
      <c r="AO48312" s="11"/>
    </row>
    <row r="48313" spans="2:41" x14ac:dyDescent="0.25">
      <c r="B48313" s="6"/>
      <c r="D48313" s="6"/>
      <c r="E48313" s="6"/>
      <c r="F48313" s="6"/>
      <c r="U48313" s="11"/>
      <c r="AO48313" s="11"/>
    </row>
    <row r="48314" spans="2:41" x14ac:dyDescent="0.25">
      <c r="B48314" s="6"/>
      <c r="D48314" s="6"/>
      <c r="E48314" s="6"/>
      <c r="F48314" s="6"/>
      <c r="U48314" s="11"/>
      <c r="AO48314" s="11"/>
    </row>
    <row r="48315" spans="2:41" x14ac:dyDescent="0.25">
      <c r="B48315" s="6"/>
      <c r="D48315" s="6"/>
      <c r="E48315" s="6"/>
      <c r="F48315" s="6"/>
      <c r="U48315" s="11"/>
      <c r="AO48315" s="11"/>
    </row>
    <row r="48316" spans="2:41" x14ac:dyDescent="0.25">
      <c r="B48316" s="6"/>
      <c r="D48316" s="6"/>
      <c r="E48316" s="6"/>
      <c r="F48316" s="6"/>
      <c r="U48316" s="11"/>
      <c r="AO48316" s="11"/>
    </row>
    <row r="48317" spans="2:41" x14ac:dyDescent="0.25">
      <c r="B48317" s="6"/>
      <c r="D48317" s="6"/>
      <c r="E48317" s="6"/>
      <c r="F48317" s="6"/>
      <c r="U48317" s="11"/>
      <c r="AO48317" s="11"/>
    </row>
    <row r="48318" spans="2:41" x14ac:dyDescent="0.25">
      <c r="B48318" s="6"/>
      <c r="D48318" s="6"/>
      <c r="E48318" s="6"/>
      <c r="F48318" s="6"/>
      <c r="U48318" s="11"/>
      <c r="AO48318" s="11"/>
    </row>
    <row r="48319" spans="2:41" x14ac:dyDescent="0.25">
      <c r="B48319" s="6"/>
      <c r="D48319" s="6"/>
      <c r="E48319" s="6"/>
      <c r="F48319" s="6"/>
      <c r="U48319" s="11"/>
      <c r="AO48319" s="11"/>
    </row>
    <row r="48320" spans="2:41" x14ac:dyDescent="0.25">
      <c r="B48320" s="6"/>
      <c r="D48320" s="6"/>
      <c r="E48320" s="6"/>
      <c r="F48320" s="6"/>
      <c r="U48320" s="11"/>
      <c r="AO48320" s="11"/>
    </row>
    <row r="48321" spans="2:41" x14ac:dyDescent="0.25">
      <c r="B48321" s="6"/>
      <c r="D48321" s="6"/>
      <c r="E48321" s="6"/>
      <c r="F48321" s="6"/>
      <c r="U48321" s="11"/>
      <c r="AO48321" s="11"/>
    </row>
    <row r="48322" spans="2:41" x14ac:dyDescent="0.25">
      <c r="B48322" s="6"/>
      <c r="D48322" s="6"/>
      <c r="E48322" s="6"/>
      <c r="F48322" s="6"/>
      <c r="U48322" s="11"/>
      <c r="AO48322" s="11"/>
    </row>
    <row r="48323" spans="2:41" x14ac:dyDescent="0.25">
      <c r="B48323" s="6"/>
      <c r="D48323" s="6"/>
      <c r="E48323" s="6"/>
      <c r="F48323" s="6"/>
      <c r="U48323" s="11"/>
      <c r="AO48323" s="11"/>
    </row>
    <row r="48324" spans="2:41" x14ac:dyDescent="0.25">
      <c r="B48324" s="6"/>
      <c r="D48324" s="6"/>
      <c r="E48324" s="6"/>
      <c r="F48324" s="6"/>
      <c r="U48324" s="11"/>
      <c r="AO48324" s="11"/>
    </row>
    <row r="48325" spans="2:41" x14ac:dyDescent="0.25">
      <c r="B48325" s="6"/>
      <c r="D48325" s="6"/>
      <c r="E48325" s="6"/>
      <c r="F48325" s="6"/>
      <c r="U48325" s="11"/>
      <c r="AO48325" s="11"/>
    </row>
    <row r="48326" spans="2:41" x14ac:dyDescent="0.25">
      <c r="B48326" s="6"/>
      <c r="D48326" s="6"/>
      <c r="E48326" s="6"/>
      <c r="F48326" s="6"/>
      <c r="U48326" s="11"/>
      <c r="AO48326" s="11"/>
    </row>
    <row r="48327" spans="2:41" x14ac:dyDescent="0.25">
      <c r="B48327" s="6"/>
      <c r="D48327" s="6"/>
      <c r="E48327" s="6"/>
      <c r="F48327" s="6"/>
      <c r="U48327" s="11"/>
      <c r="AO48327" s="11"/>
    </row>
    <row r="48328" spans="2:41" x14ac:dyDescent="0.25">
      <c r="B48328" s="6"/>
      <c r="D48328" s="6"/>
      <c r="E48328" s="6"/>
      <c r="F48328" s="6"/>
      <c r="U48328" s="11"/>
      <c r="AO48328" s="11"/>
    </row>
    <row r="48329" spans="2:41" x14ac:dyDescent="0.25">
      <c r="B48329" s="6"/>
      <c r="D48329" s="6"/>
      <c r="E48329" s="6"/>
      <c r="F48329" s="6"/>
      <c r="U48329" s="11"/>
      <c r="AO48329" s="11"/>
    </row>
    <row r="48330" spans="2:41" x14ac:dyDescent="0.25">
      <c r="B48330" s="6"/>
      <c r="D48330" s="6"/>
      <c r="E48330" s="6"/>
      <c r="F48330" s="6"/>
      <c r="U48330" s="11"/>
      <c r="AO48330" s="11"/>
    </row>
    <row r="48331" spans="2:41" x14ac:dyDescent="0.25">
      <c r="B48331" s="6"/>
      <c r="D48331" s="6"/>
      <c r="E48331" s="6"/>
      <c r="F48331" s="6"/>
      <c r="U48331" s="11"/>
      <c r="AO48331" s="11"/>
    </row>
    <row r="48332" spans="2:41" x14ac:dyDescent="0.25">
      <c r="B48332" s="6"/>
      <c r="D48332" s="6"/>
      <c r="E48332" s="6"/>
      <c r="F48332" s="6"/>
      <c r="U48332" s="11"/>
      <c r="AO48332" s="11"/>
    </row>
    <row r="48333" spans="2:41" x14ac:dyDescent="0.25">
      <c r="B48333" s="6"/>
      <c r="D48333" s="6"/>
      <c r="E48333" s="6"/>
      <c r="F48333" s="6"/>
      <c r="U48333" s="11"/>
      <c r="AO48333" s="11"/>
    </row>
    <row r="48334" spans="2:41" x14ac:dyDescent="0.25">
      <c r="B48334" s="6"/>
      <c r="D48334" s="6"/>
      <c r="E48334" s="6"/>
      <c r="F48334" s="6"/>
      <c r="U48334" s="11"/>
      <c r="AO48334" s="11"/>
    </row>
    <row r="48335" spans="2:41" x14ac:dyDescent="0.25">
      <c r="B48335" s="6"/>
      <c r="D48335" s="6"/>
      <c r="E48335" s="6"/>
      <c r="F48335" s="6"/>
      <c r="U48335" s="11"/>
      <c r="AO48335" s="11"/>
    </row>
    <row r="48336" spans="2:41" x14ac:dyDescent="0.25">
      <c r="B48336" s="6"/>
      <c r="D48336" s="6"/>
      <c r="E48336" s="6"/>
      <c r="F48336" s="6"/>
      <c r="U48336" s="11"/>
      <c r="AO48336" s="11"/>
    </row>
    <row r="48337" spans="2:41" x14ac:dyDescent="0.25">
      <c r="B48337" s="6"/>
      <c r="D48337" s="6"/>
      <c r="E48337" s="6"/>
      <c r="F48337" s="6"/>
      <c r="U48337" s="11"/>
      <c r="AO48337" s="11"/>
    </row>
    <row r="48338" spans="2:41" x14ac:dyDescent="0.25">
      <c r="B48338" s="6"/>
      <c r="D48338" s="6"/>
      <c r="E48338" s="6"/>
      <c r="F48338" s="6"/>
      <c r="U48338" s="11"/>
      <c r="AO48338" s="11"/>
    </row>
    <row r="48339" spans="2:41" x14ac:dyDescent="0.25">
      <c r="B48339" s="6"/>
      <c r="D48339" s="6"/>
      <c r="E48339" s="6"/>
      <c r="F48339" s="6"/>
      <c r="U48339" s="11"/>
      <c r="AO48339" s="11"/>
    </row>
    <row r="48340" spans="2:41" x14ac:dyDescent="0.25">
      <c r="B48340" s="6"/>
      <c r="D48340" s="6"/>
      <c r="E48340" s="6"/>
      <c r="F48340" s="6"/>
      <c r="U48340" s="11"/>
      <c r="AO48340" s="11"/>
    </row>
    <row r="48341" spans="2:41" x14ac:dyDescent="0.25">
      <c r="B48341" s="6"/>
      <c r="D48341" s="6"/>
      <c r="E48341" s="6"/>
      <c r="F48341" s="6"/>
      <c r="U48341" s="11"/>
      <c r="AO48341" s="11"/>
    </row>
    <row r="48342" spans="2:41" x14ac:dyDescent="0.25">
      <c r="B48342" s="6"/>
      <c r="D48342" s="6"/>
      <c r="E48342" s="6"/>
      <c r="F48342" s="6"/>
      <c r="U48342" s="11"/>
      <c r="AO48342" s="11"/>
    </row>
    <row r="48343" spans="2:41" x14ac:dyDescent="0.25">
      <c r="B48343" s="6"/>
      <c r="D48343" s="6"/>
      <c r="E48343" s="6"/>
      <c r="F48343" s="6"/>
      <c r="U48343" s="11"/>
      <c r="AO48343" s="11"/>
    </row>
    <row r="48344" spans="2:41" x14ac:dyDescent="0.25">
      <c r="B48344" s="6"/>
      <c r="D48344" s="6"/>
      <c r="E48344" s="6"/>
      <c r="F48344" s="6"/>
      <c r="U48344" s="11"/>
      <c r="AO48344" s="11"/>
    </row>
    <row r="48345" spans="2:41" x14ac:dyDescent="0.25">
      <c r="B48345" s="6"/>
      <c r="D48345" s="6"/>
      <c r="E48345" s="6"/>
      <c r="F48345" s="6"/>
      <c r="U48345" s="11"/>
      <c r="AO48345" s="11"/>
    </row>
    <row r="48346" spans="2:41" x14ac:dyDescent="0.25">
      <c r="B48346" s="6"/>
      <c r="D48346" s="6"/>
      <c r="E48346" s="6"/>
      <c r="F48346" s="6"/>
      <c r="U48346" s="11"/>
      <c r="AO48346" s="11"/>
    </row>
    <row r="48347" spans="2:41" x14ac:dyDescent="0.25">
      <c r="B48347" s="6"/>
      <c r="D48347" s="6"/>
      <c r="E48347" s="6"/>
      <c r="F48347" s="6"/>
      <c r="U48347" s="11"/>
      <c r="AO48347" s="11"/>
    </row>
    <row r="48348" spans="2:41" x14ac:dyDescent="0.25">
      <c r="B48348" s="6"/>
      <c r="D48348" s="6"/>
      <c r="E48348" s="6"/>
      <c r="F48348" s="6"/>
      <c r="U48348" s="11"/>
      <c r="AO48348" s="11"/>
    </row>
    <row r="48349" spans="2:41" x14ac:dyDescent="0.25">
      <c r="B48349" s="6"/>
      <c r="D48349" s="6"/>
      <c r="E48349" s="6"/>
      <c r="F48349" s="6"/>
      <c r="U48349" s="11"/>
      <c r="AO48349" s="11"/>
    </row>
    <row r="48350" spans="2:41" x14ac:dyDescent="0.25">
      <c r="B48350" s="6"/>
      <c r="D48350" s="6"/>
      <c r="E48350" s="6"/>
      <c r="F48350" s="6"/>
      <c r="U48350" s="11"/>
      <c r="AO48350" s="11"/>
    </row>
    <row r="48351" spans="2:41" x14ac:dyDescent="0.25">
      <c r="B48351" s="6"/>
      <c r="D48351" s="6"/>
      <c r="E48351" s="6"/>
      <c r="F48351" s="6"/>
      <c r="U48351" s="11"/>
      <c r="AO48351" s="11"/>
    </row>
    <row r="48352" spans="2:41" x14ac:dyDescent="0.25">
      <c r="B48352" s="6"/>
      <c r="D48352" s="6"/>
      <c r="E48352" s="6"/>
      <c r="F48352" s="6"/>
      <c r="U48352" s="11"/>
      <c r="AO48352" s="11"/>
    </row>
    <row r="48353" spans="2:41" x14ac:dyDescent="0.25">
      <c r="B48353" s="6"/>
      <c r="D48353" s="6"/>
      <c r="E48353" s="6"/>
      <c r="F48353" s="6"/>
      <c r="U48353" s="11"/>
      <c r="AO48353" s="11"/>
    </row>
    <row r="48354" spans="2:41" x14ac:dyDescent="0.25">
      <c r="B48354" s="6"/>
      <c r="D48354" s="6"/>
      <c r="E48354" s="6"/>
      <c r="F48354" s="6"/>
      <c r="U48354" s="11"/>
      <c r="AO48354" s="11"/>
    </row>
    <row r="48355" spans="2:41" x14ac:dyDescent="0.25">
      <c r="B48355" s="6"/>
      <c r="D48355" s="6"/>
      <c r="E48355" s="6"/>
      <c r="F48355" s="6"/>
      <c r="U48355" s="11"/>
      <c r="AO48355" s="11"/>
    </row>
    <row r="48356" spans="2:41" x14ac:dyDescent="0.25">
      <c r="B48356" s="6"/>
      <c r="D48356" s="6"/>
      <c r="E48356" s="6"/>
      <c r="F48356" s="6"/>
      <c r="U48356" s="11"/>
      <c r="AO48356" s="11"/>
    </row>
    <row r="48357" spans="2:41" x14ac:dyDescent="0.25">
      <c r="B48357" s="6"/>
      <c r="D48357" s="6"/>
      <c r="E48357" s="6"/>
      <c r="F48357" s="6"/>
      <c r="U48357" s="11"/>
      <c r="AO48357" s="11"/>
    </row>
    <row r="48358" spans="2:41" x14ac:dyDescent="0.25">
      <c r="B48358" s="6"/>
      <c r="D48358" s="6"/>
      <c r="E48358" s="6"/>
      <c r="F48358" s="6"/>
      <c r="U48358" s="11"/>
      <c r="AO48358" s="11"/>
    </row>
    <row r="48359" spans="2:41" x14ac:dyDescent="0.25">
      <c r="B48359" s="6"/>
      <c r="D48359" s="6"/>
      <c r="E48359" s="6"/>
      <c r="F48359" s="6"/>
      <c r="U48359" s="11"/>
      <c r="AO48359" s="11"/>
    </row>
    <row r="48360" spans="2:41" x14ac:dyDescent="0.25">
      <c r="B48360" s="6"/>
      <c r="D48360" s="6"/>
      <c r="E48360" s="6"/>
      <c r="F48360" s="6"/>
      <c r="U48360" s="11"/>
      <c r="AO48360" s="11"/>
    </row>
    <row r="48361" spans="2:41" x14ac:dyDescent="0.25">
      <c r="B48361" s="6"/>
      <c r="D48361" s="6"/>
      <c r="E48361" s="6"/>
      <c r="F48361" s="6"/>
      <c r="U48361" s="11"/>
      <c r="AO48361" s="11"/>
    </row>
    <row r="48362" spans="2:41" x14ac:dyDescent="0.25">
      <c r="B48362" s="6"/>
      <c r="D48362" s="6"/>
      <c r="E48362" s="6"/>
      <c r="F48362" s="6"/>
      <c r="U48362" s="11"/>
      <c r="AO48362" s="11"/>
    </row>
    <row r="48363" spans="2:41" x14ac:dyDescent="0.25">
      <c r="B48363" s="6"/>
      <c r="D48363" s="6"/>
      <c r="E48363" s="6"/>
      <c r="F48363" s="6"/>
      <c r="U48363" s="11"/>
      <c r="AO48363" s="11"/>
    </row>
    <row r="48364" spans="2:41" x14ac:dyDescent="0.25">
      <c r="B48364" s="6"/>
      <c r="D48364" s="6"/>
      <c r="E48364" s="6"/>
      <c r="F48364" s="6"/>
      <c r="U48364" s="11"/>
      <c r="AO48364" s="11"/>
    </row>
    <row r="48365" spans="2:41" x14ac:dyDescent="0.25">
      <c r="B48365" s="6"/>
      <c r="D48365" s="6"/>
      <c r="E48365" s="6"/>
      <c r="F48365" s="6"/>
      <c r="U48365" s="11"/>
      <c r="AO48365" s="11"/>
    </row>
    <row r="48366" spans="2:41" x14ac:dyDescent="0.25">
      <c r="B48366" s="6"/>
      <c r="D48366" s="6"/>
      <c r="E48366" s="6"/>
      <c r="F48366" s="6"/>
      <c r="U48366" s="11"/>
      <c r="AO48366" s="11"/>
    </row>
    <row r="48367" spans="2:41" x14ac:dyDescent="0.25">
      <c r="B48367" s="6"/>
      <c r="D48367" s="6"/>
      <c r="E48367" s="6"/>
      <c r="F48367" s="6"/>
      <c r="U48367" s="11"/>
      <c r="AO48367" s="11"/>
    </row>
    <row r="48368" spans="2:41" x14ac:dyDescent="0.25">
      <c r="B48368" s="6"/>
      <c r="D48368" s="6"/>
      <c r="E48368" s="6"/>
      <c r="F48368" s="6"/>
      <c r="U48368" s="11"/>
      <c r="AO48368" s="11"/>
    </row>
    <row r="48369" spans="2:41" x14ac:dyDescent="0.25">
      <c r="B48369" s="6"/>
      <c r="D48369" s="6"/>
      <c r="E48369" s="6"/>
      <c r="F48369" s="6"/>
      <c r="U48369" s="11"/>
      <c r="AO48369" s="11"/>
    </row>
    <row r="48370" spans="2:41" x14ac:dyDescent="0.25">
      <c r="B48370" s="6"/>
      <c r="D48370" s="6"/>
      <c r="E48370" s="6"/>
      <c r="F48370" s="6"/>
      <c r="U48370" s="11"/>
      <c r="AO48370" s="11"/>
    </row>
    <row r="48371" spans="2:41" x14ac:dyDescent="0.25">
      <c r="B48371" s="6"/>
      <c r="D48371" s="6"/>
      <c r="E48371" s="6"/>
      <c r="F48371" s="6"/>
      <c r="U48371" s="11"/>
      <c r="AO48371" s="11"/>
    </row>
    <row r="48372" spans="2:41" x14ac:dyDescent="0.25">
      <c r="B48372" s="6"/>
      <c r="D48372" s="6"/>
      <c r="E48372" s="6"/>
      <c r="F48372" s="6"/>
      <c r="U48372" s="11"/>
      <c r="AO48372" s="11"/>
    </row>
    <row r="48373" spans="2:41" x14ac:dyDescent="0.25">
      <c r="B48373" s="6"/>
      <c r="D48373" s="6"/>
      <c r="E48373" s="6"/>
      <c r="F48373" s="6"/>
      <c r="U48373" s="11"/>
      <c r="AO48373" s="11"/>
    </row>
    <row r="48374" spans="2:41" x14ac:dyDescent="0.25">
      <c r="B48374" s="6"/>
      <c r="D48374" s="6"/>
      <c r="E48374" s="6"/>
      <c r="F48374" s="6"/>
      <c r="U48374" s="11"/>
      <c r="AO48374" s="11"/>
    </row>
    <row r="48375" spans="2:41" x14ac:dyDescent="0.25">
      <c r="B48375" s="6"/>
      <c r="D48375" s="6"/>
      <c r="E48375" s="6"/>
      <c r="F48375" s="6"/>
      <c r="U48375" s="11"/>
      <c r="AO48375" s="11"/>
    </row>
    <row r="48376" spans="2:41" x14ac:dyDescent="0.25">
      <c r="B48376" s="6"/>
      <c r="D48376" s="6"/>
      <c r="E48376" s="6"/>
      <c r="F48376" s="6"/>
      <c r="U48376" s="11"/>
      <c r="AO48376" s="11"/>
    </row>
    <row r="48377" spans="2:41" x14ac:dyDescent="0.25">
      <c r="B48377" s="6"/>
      <c r="D48377" s="6"/>
      <c r="E48377" s="6"/>
      <c r="F48377" s="6"/>
      <c r="U48377" s="11"/>
      <c r="AO48377" s="11"/>
    </row>
    <row r="48378" spans="2:41" x14ac:dyDescent="0.25">
      <c r="B48378" s="6"/>
      <c r="D48378" s="6"/>
      <c r="E48378" s="6"/>
      <c r="F48378" s="6"/>
      <c r="U48378" s="11"/>
      <c r="AO48378" s="11"/>
    </row>
    <row r="48379" spans="2:41" x14ac:dyDescent="0.25">
      <c r="B48379" s="6"/>
      <c r="D48379" s="6"/>
      <c r="E48379" s="6"/>
      <c r="F48379" s="6"/>
      <c r="U48379" s="11"/>
      <c r="AO48379" s="11"/>
    </row>
    <row r="48380" spans="2:41" x14ac:dyDescent="0.25">
      <c r="B48380" s="6"/>
      <c r="D48380" s="6"/>
      <c r="E48380" s="6"/>
      <c r="F48380" s="6"/>
      <c r="U48380" s="11"/>
      <c r="AO48380" s="11"/>
    </row>
    <row r="48381" spans="2:41" x14ac:dyDescent="0.25">
      <c r="B48381" s="6"/>
      <c r="D48381" s="6"/>
      <c r="E48381" s="6"/>
      <c r="F48381" s="6"/>
      <c r="U48381" s="11"/>
      <c r="AO48381" s="11"/>
    </row>
    <row r="48382" spans="2:41" x14ac:dyDescent="0.25">
      <c r="B48382" s="6"/>
      <c r="D48382" s="6"/>
      <c r="E48382" s="6"/>
      <c r="F48382" s="6"/>
      <c r="U48382" s="11"/>
      <c r="AO48382" s="11"/>
    </row>
    <row r="48383" spans="2:41" x14ac:dyDescent="0.25">
      <c r="B48383" s="6"/>
      <c r="D48383" s="6"/>
      <c r="E48383" s="6"/>
      <c r="F48383" s="6"/>
      <c r="U48383" s="11"/>
      <c r="AO48383" s="11"/>
    </row>
    <row r="48384" spans="2:41" x14ac:dyDescent="0.25">
      <c r="B48384" s="6"/>
      <c r="D48384" s="6"/>
      <c r="E48384" s="6"/>
      <c r="F48384" s="6"/>
      <c r="U48384" s="11"/>
      <c r="AO48384" s="11"/>
    </row>
    <row r="48385" spans="2:41" x14ac:dyDescent="0.25">
      <c r="B48385" s="6"/>
      <c r="D48385" s="6"/>
      <c r="E48385" s="6"/>
      <c r="F48385" s="6"/>
      <c r="U48385" s="11"/>
      <c r="AO48385" s="11"/>
    </row>
    <row r="48386" spans="2:41" x14ac:dyDescent="0.25">
      <c r="B48386" s="6"/>
      <c r="D48386" s="6"/>
      <c r="E48386" s="6"/>
      <c r="F48386" s="6"/>
      <c r="U48386" s="11"/>
      <c r="AO48386" s="11"/>
    </row>
    <row r="48387" spans="2:41" x14ac:dyDescent="0.25">
      <c r="B48387" s="6"/>
      <c r="D48387" s="6"/>
      <c r="E48387" s="6"/>
      <c r="F48387" s="6"/>
      <c r="U48387" s="11"/>
      <c r="AO48387" s="11"/>
    </row>
    <row r="48388" spans="2:41" x14ac:dyDescent="0.25">
      <c r="B48388" s="6"/>
      <c r="D48388" s="6"/>
      <c r="E48388" s="6"/>
      <c r="F48388" s="6"/>
      <c r="U48388" s="11"/>
      <c r="AO48388" s="11"/>
    </row>
    <row r="48389" spans="2:41" x14ac:dyDescent="0.25">
      <c r="B48389" s="6"/>
      <c r="D48389" s="6"/>
      <c r="E48389" s="6"/>
      <c r="F48389" s="6"/>
      <c r="U48389" s="11"/>
      <c r="AO48389" s="11"/>
    </row>
    <row r="48390" spans="2:41" x14ac:dyDescent="0.25">
      <c r="B48390" s="6"/>
      <c r="D48390" s="6"/>
      <c r="E48390" s="6"/>
      <c r="F48390" s="6"/>
      <c r="U48390" s="11"/>
      <c r="AO48390" s="11"/>
    </row>
    <row r="48391" spans="2:41" x14ac:dyDescent="0.25">
      <c r="B48391" s="6"/>
      <c r="D48391" s="6"/>
      <c r="E48391" s="6"/>
      <c r="F48391" s="6"/>
      <c r="U48391" s="11"/>
      <c r="AO48391" s="11"/>
    </row>
    <row r="48392" spans="2:41" x14ac:dyDescent="0.25">
      <c r="B48392" s="6"/>
      <c r="D48392" s="6"/>
      <c r="E48392" s="6"/>
      <c r="F48392" s="6"/>
      <c r="U48392" s="11"/>
      <c r="AO48392" s="11"/>
    </row>
    <row r="48393" spans="2:41" x14ac:dyDescent="0.25">
      <c r="B48393" s="6"/>
      <c r="D48393" s="6"/>
      <c r="E48393" s="6"/>
      <c r="F48393" s="6"/>
      <c r="U48393" s="11"/>
      <c r="AO48393" s="11"/>
    </row>
    <row r="48394" spans="2:41" x14ac:dyDescent="0.25">
      <c r="B48394" s="6"/>
      <c r="D48394" s="6"/>
      <c r="E48394" s="6"/>
      <c r="F48394" s="6"/>
      <c r="U48394" s="11"/>
      <c r="AO48394" s="11"/>
    </row>
    <row r="48395" spans="2:41" x14ac:dyDescent="0.25">
      <c r="B48395" s="6"/>
      <c r="D48395" s="6"/>
      <c r="E48395" s="6"/>
      <c r="F48395" s="6"/>
      <c r="U48395" s="11"/>
      <c r="AO48395" s="11"/>
    </row>
    <row r="48396" spans="2:41" x14ac:dyDescent="0.25">
      <c r="B48396" s="6"/>
      <c r="D48396" s="6"/>
      <c r="E48396" s="6"/>
      <c r="F48396" s="6"/>
      <c r="U48396" s="11"/>
      <c r="AO48396" s="11"/>
    </row>
    <row r="48397" spans="2:41" x14ac:dyDescent="0.25">
      <c r="B48397" s="6"/>
      <c r="D48397" s="6"/>
      <c r="E48397" s="6"/>
      <c r="F48397" s="6"/>
      <c r="U48397" s="11"/>
      <c r="AO48397" s="11"/>
    </row>
    <row r="48398" spans="2:41" x14ac:dyDescent="0.25">
      <c r="B48398" s="6"/>
      <c r="D48398" s="6"/>
      <c r="E48398" s="6"/>
      <c r="F48398" s="6"/>
      <c r="U48398" s="11"/>
      <c r="AO48398" s="11"/>
    </row>
    <row r="48399" spans="2:41" x14ac:dyDescent="0.25">
      <c r="B48399" s="6"/>
      <c r="D48399" s="6"/>
      <c r="E48399" s="6"/>
      <c r="F48399" s="6"/>
      <c r="U48399" s="11"/>
      <c r="AO48399" s="11"/>
    </row>
    <row r="48400" spans="2:41" x14ac:dyDescent="0.25">
      <c r="B48400" s="6"/>
      <c r="D48400" s="6"/>
      <c r="E48400" s="6"/>
      <c r="F48400" s="6"/>
      <c r="U48400" s="11"/>
      <c r="AO48400" s="11"/>
    </row>
    <row r="48401" spans="2:41" x14ac:dyDescent="0.25">
      <c r="B48401" s="6"/>
      <c r="D48401" s="6"/>
      <c r="E48401" s="6"/>
      <c r="F48401" s="6"/>
      <c r="U48401" s="11"/>
      <c r="AO48401" s="11"/>
    </row>
    <row r="48402" spans="2:41" x14ac:dyDescent="0.25">
      <c r="B48402" s="6"/>
      <c r="D48402" s="6"/>
      <c r="E48402" s="6"/>
      <c r="F48402" s="6"/>
      <c r="U48402" s="11"/>
      <c r="AO48402" s="11"/>
    </row>
    <row r="48403" spans="2:41" x14ac:dyDescent="0.25">
      <c r="B48403" s="6"/>
      <c r="D48403" s="6"/>
      <c r="E48403" s="6"/>
      <c r="F48403" s="6"/>
      <c r="U48403" s="11"/>
      <c r="AO48403" s="11"/>
    </row>
    <row r="48404" spans="2:41" x14ac:dyDescent="0.25">
      <c r="B48404" s="6"/>
      <c r="D48404" s="6"/>
      <c r="E48404" s="6"/>
      <c r="F48404" s="6"/>
      <c r="U48404" s="11"/>
      <c r="AO48404" s="11"/>
    </row>
    <row r="48405" spans="2:41" x14ac:dyDescent="0.25">
      <c r="B48405" s="6"/>
      <c r="D48405" s="6"/>
      <c r="E48405" s="6"/>
      <c r="F48405" s="6"/>
      <c r="U48405" s="11"/>
      <c r="AO48405" s="11"/>
    </row>
    <row r="48406" spans="2:41" x14ac:dyDescent="0.25">
      <c r="B48406" s="6"/>
      <c r="D48406" s="6"/>
      <c r="E48406" s="6"/>
      <c r="F48406" s="6"/>
      <c r="U48406" s="11"/>
      <c r="AO48406" s="11"/>
    </row>
    <row r="48407" spans="2:41" x14ac:dyDescent="0.25">
      <c r="B48407" s="6"/>
      <c r="D48407" s="6"/>
      <c r="E48407" s="6"/>
      <c r="F48407" s="6"/>
      <c r="U48407" s="11"/>
      <c r="AO48407" s="11"/>
    </row>
    <row r="48408" spans="2:41" x14ac:dyDescent="0.25">
      <c r="B48408" s="6"/>
      <c r="D48408" s="6"/>
      <c r="E48408" s="6"/>
      <c r="F48408" s="6"/>
      <c r="U48408" s="11"/>
      <c r="AO48408" s="11"/>
    </row>
    <row r="48409" spans="2:41" x14ac:dyDescent="0.25">
      <c r="B48409" s="6"/>
      <c r="D48409" s="6"/>
      <c r="E48409" s="6"/>
      <c r="F48409" s="6"/>
      <c r="U48409" s="11"/>
      <c r="AO48409" s="11"/>
    </row>
    <row r="48410" spans="2:41" x14ac:dyDescent="0.25">
      <c r="B48410" s="6"/>
      <c r="D48410" s="6"/>
      <c r="E48410" s="6"/>
      <c r="F48410" s="6"/>
      <c r="U48410" s="11"/>
      <c r="AO48410" s="11"/>
    </row>
    <row r="48411" spans="2:41" x14ac:dyDescent="0.25">
      <c r="B48411" s="6"/>
      <c r="D48411" s="6"/>
      <c r="E48411" s="6"/>
      <c r="F48411" s="6"/>
      <c r="U48411" s="11"/>
      <c r="AO48411" s="11"/>
    </row>
    <row r="48412" spans="2:41" x14ac:dyDescent="0.25">
      <c r="B48412" s="6"/>
      <c r="D48412" s="6"/>
      <c r="E48412" s="6"/>
      <c r="F48412" s="6"/>
      <c r="U48412" s="11"/>
      <c r="AO48412" s="11"/>
    </row>
    <row r="48413" spans="2:41" x14ac:dyDescent="0.25">
      <c r="B48413" s="6"/>
      <c r="D48413" s="6"/>
      <c r="E48413" s="6"/>
      <c r="F48413" s="6"/>
      <c r="U48413" s="11"/>
      <c r="AO48413" s="11"/>
    </row>
    <row r="48414" spans="2:41" x14ac:dyDescent="0.25">
      <c r="B48414" s="6"/>
      <c r="D48414" s="6"/>
      <c r="E48414" s="6"/>
      <c r="F48414" s="6"/>
      <c r="U48414" s="11"/>
      <c r="AO48414" s="11"/>
    </row>
    <row r="48415" spans="2:41" x14ac:dyDescent="0.25">
      <c r="B48415" s="6"/>
      <c r="D48415" s="6"/>
      <c r="E48415" s="6"/>
      <c r="F48415" s="6"/>
      <c r="U48415" s="11"/>
      <c r="AO48415" s="11"/>
    </row>
    <row r="48416" spans="2:41" x14ac:dyDescent="0.25">
      <c r="B48416" s="6"/>
      <c r="D48416" s="6"/>
      <c r="E48416" s="6"/>
      <c r="F48416" s="6"/>
      <c r="U48416" s="11"/>
      <c r="AO48416" s="11"/>
    </row>
    <row r="48417" spans="2:41" x14ac:dyDescent="0.25">
      <c r="B48417" s="6"/>
      <c r="D48417" s="6"/>
      <c r="E48417" s="6"/>
      <c r="F48417" s="6"/>
      <c r="U48417" s="11"/>
      <c r="AO48417" s="11"/>
    </row>
    <row r="48418" spans="2:41" x14ac:dyDescent="0.25">
      <c r="B48418" s="6"/>
      <c r="D48418" s="6"/>
      <c r="E48418" s="6"/>
      <c r="F48418" s="6"/>
      <c r="U48418" s="11"/>
      <c r="AO48418" s="11"/>
    </row>
    <row r="48419" spans="2:41" x14ac:dyDescent="0.25">
      <c r="B48419" s="6"/>
      <c r="D48419" s="6"/>
      <c r="E48419" s="6"/>
      <c r="F48419" s="6"/>
      <c r="U48419" s="11"/>
      <c r="AO48419" s="11"/>
    </row>
    <row r="48420" spans="2:41" x14ac:dyDescent="0.25">
      <c r="B48420" s="6"/>
      <c r="D48420" s="6"/>
      <c r="E48420" s="6"/>
      <c r="F48420" s="6"/>
      <c r="U48420" s="11"/>
      <c r="AO48420" s="11"/>
    </row>
    <row r="48421" spans="2:41" x14ac:dyDescent="0.25">
      <c r="B48421" s="6"/>
      <c r="D48421" s="6"/>
      <c r="E48421" s="6"/>
      <c r="F48421" s="6"/>
      <c r="U48421" s="11"/>
      <c r="AO48421" s="11"/>
    </row>
    <row r="48422" spans="2:41" x14ac:dyDescent="0.25">
      <c r="B48422" s="6"/>
      <c r="D48422" s="6"/>
      <c r="E48422" s="6"/>
      <c r="F48422" s="6"/>
      <c r="U48422" s="11"/>
      <c r="AO48422" s="11"/>
    </row>
    <row r="48423" spans="2:41" x14ac:dyDescent="0.25">
      <c r="B48423" s="6"/>
      <c r="D48423" s="6"/>
      <c r="E48423" s="6"/>
      <c r="F48423" s="6"/>
      <c r="U48423" s="11"/>
      <c r="AO48423" s="11"/>
    </row>
    <row r="48424" spans="2:41" x14ac:dyDescent="0.25">
      <c r="B48424" s="6"/>
      <c r="D48424" s="6"/>
      <c r="E48424" s="6"/>
      <c r="F48424" s="6"/>
      <c r="U48424" s="11"/>
      <c r="AO48424" s="11"/>
    </row>
    <row r="48425" spans="2:41" x14ac:dyDescent="0.25">
      <c r="B48425" s="6"/>
      <c r="D48425" s="6"/>
      <c r="E48425" s="6"/>
      <c r="F48425" s="6"/>
      <c r="U48425" s="11"/>
      <c r="AO48425" s="11"/>
    </row>
    <row r="48426" spans="2:41" x14ac:dyDescent="0.25">
      <c r="B48426" s="6"/>
      <c r="D48426" s="6"/>
      <c r="E48426" s="6"/>
      <c r="F48426" s="6"/>
      <c r="U48426" s="11"/>
      <c r="AO48426" s="11"/>
    </row>
    <row r="48427" spans="2:41" x14ac:dyDescent="0.25">
      <c r="B48427" s="6"/>
      <c r="D48427" s="6"/>
      <c r="E48427" s="6"/>
      <c r="F48427" s="6"/>
      <c r="U48427" s="11"/>
      <c r="AO48427" s="11"/>
    </row>
    <row r="48428" spans="2:41" x14ac:dyDescent="0.25">
      <c r="B48428" s="6"/>
      <c r="D48428" s="6"/>
      <c r="E48428" s="6"/>
      <c r="F48428" s="6"/>
      <c r="U48428" s="11"/>
      <c r="AO48428" s="11"/>
    </row>
    <row r="48429" spans="2:41" x14ac:dyDescent="0.25">
      <c r="B48429" s="6"/>
      <c r="D48429" s="6"/>
      <c r="E48429" s="6"/>
      <c r="F48429" s="6"/>
      <c r="U48429" s="11"/>
      <c r="AO48429" s="11"/>
    </row>
    <row r="48430" spans="2:41" x14ac:dyDescent="0.25">
      <c r="B48430" s="6"/>
      <c r="D48430" s="6"/>
      <c r="E48430" s="6"/>
      <c r="F48430" s="6"/>
      <c r="U48430" s="11"/>
      <c r="AO48430" s="11"/>
    </row>
    <row r="48431" spans="2:41" x14ac:dyDescent="0.25">
      <c r="B48431" s="6"/>
      <c r="D48431" s="6"/>
      <c r="E48431" s="6"/>
      <c r="F48431" s="6"/>
      <c r="U48431" s="11"/>
      <c r="AO48431" s="11"/>
    </row>
    <row r="48432" spans="2:41" x14ac:dyDescent="0.25">
      <c r="B48432" s="6"/>
      <c r="D48432" s="6"/>
      <c r="E48432" s="6"/>
      <c r="F48432" s="6"/>
      <c r="U48432" s="11"/>
      <c r="AO48432" s="11"/>
    </row>
    <row r="48433" spans="2:41" x14ac:dyDescent="0.25">
      <c r="B48433" s="6"/>
      <c r="D48433" s="6"/>
      <c r="E48433" s="6"/>
      <c r="F48433" s="6"/>
      <c r="U48433" s="11"/>
      <c r="AO48433" s="11"/>
    </row>
    <row r="48434" spans="2:41" x14ac:dyDescent="0.25">
      <c r="B48434" s="6"/>
      <c r="D48434" s="6"/>
      <c r="E48434" s="6"/>
      <c r="F48434" s="6"/>
      <c r="U48434" s="11"/>
      <c r="AO48434" s="11"/>
    </row>
    <row r="48435" spans="2:41" x14ac:dyDescent="0.25">
      <c r="B48435" s="6"/>
      <c r="D48435" s="6"/>
      <c r="E48435" s="6"/>
      <c r="F48435" s="6"/>
      <c r="U48435" s="11"/>
      <c r="AO48435" s="11"/>
    </row>
    <row r="48436" spans="2:41" x14ac:dyDescent="0.25">
      <c r="B48436" s="6"/>
      <c r="D48436" s="6"/>
      <c r="E48436" s="6"/>
      <c r="F48436" s="6"/>
      <c r="U48436" s="11"/>
      <c r="AO48436" s="11"/>
    </row>
    <row r="48437" spans="2:41" x14ac:dyDescent="0.25">
      <c r="B48437" s="6"/>
      <c r="D48437" s="6"/>
      <c r="E48437" s="6"/>
      <c r="F48437" s="6"/>
      <c r="U48437" s="11"/>
      <c r="AO48437" s="11"/>
    </row>
    <row r="48438" spans="2:41" x14ac:dyDescent="0.25">
      <c r="B48438" s="6"/>
      <c r="D48438" s="6"/>
      <c r="E48438" s="6"/>
      <c r="F48438" s="6"/>
      <c r="U48438" s="11"/>
      <c r="AO48438" s="11"/>
    </row>
    <row r="48439" spans="2:41" x14ac:dyDescent="0.25">
      <c r="B48439" s="6"/>
      <c r="D48439" s="6"/>
      <c r="E48439" s="6"/>
      <c r="F48439" s="6"/>
      <c r="U48439" s="11"/>
      <c r="AO48439" s="11"/>
    </row>
    <row r="48440" spans="2:41" x14ac:dyDescent="0.25">
      <c r="B48440" s="6"/>
      <c r="D48440" s="6"/>
      <c r="E48440" s="6"/>
      <c r="F48440" s="6"/>
      <c r="U48440" s="11"/>
      <c r="AO48440" s="11"/>
    </row>
    <row r="48441" spans="2:41" x14ac:dyDescent="0.25">
      <c r="B48441" s="6"/>
      <c r="D48441" s="6"/>
      <c r="E48441" s="6"/>
      <c r="F48441" s="6"/>
      <c r="U48441" s="11"/>
      <c r="AO48441" s="11"/>
    </row>
    <row r="48442" spans="2:41" x14ac:dyDescent="0.25">
      <c r="B48442" s="6"/>
      <c r="D48442" s="6"/>
      <c r="E48442" s="6"/>
      <c r="F48442" s="6"/>
      <c r="U48442" s="11"/>
      <c r="AO48442" s="11"/>
    </row>
    <row r="48443" spans="2:41" x14ac:dyDescent="0.25">
      <c r="B48443" s="6"/>
      <c r="D48443" s="6"/>
      <c r="E48443" s="6"/>
      <c r="F48443" s="6"/>
      <c r="U48443" s="11"/>
      <c r="AO48443" s="11"/>
    </row>
    <row r="48444" spans="2:41" x14ac:dyDescent="0.25">
      <c r="B48444" s="6"/>
      <c r="D48444" s="6"/>
      <c r="E48444" s="6"/>
      <c r="F48444" s="6"/>
      <c r="U48444" s="11"/>
      <c r="AO48444" s="11"/>
    </row>
    <row r="48445" spans="2:41" x14ac:dyDescent="0.25">
      <c r="B48445" s="6"/>
      <c r="D48445" s="6"/>
      <c r="E48445" s="6"/>
      <c r="F48445" s="6"/>
      <c r="U48445" s="11"/>
      <c r="AO48445" s="11"/>
    </row>
    <row r="48446" spans="2:41" x14ac:dyDescent="0.25">
      <c r="B48446" s="6"/>
      <c r="D48446" s="6"/>
      <c r="E48446" s="6"/>
      <c r="F48446" s="6"/>
      <c r="U48446" s="11"/>
      <c r="AO48446" s="11"/>
    </row>
    <row r="48447" spans="2:41" x14ac:dyDescent="0.25">
      <c r="B48447" s="6"/>
      <c r="D48447" s="6"/>
      <c r="E48447" s="6"/>
      <c r="F48447" s="6"/>
      <c r="U48447" s="11"/>
      <c r="AO48447" s="11"/>
    </row>
    <row r="48448" spans="2:41" x14ac:dyDescent="0.25">
      <c r="B48448" s="6"/>
      <c r="D48448" s="6"/>
      <c r="E48448" s="6"/>
      <c r="F48448" s="6"/>
      <c r="U48448" s="11"/>
      <c r="AO48448" s="11"/>
    </row>
    <row r="48449" spans="2:41" x14ac:dyDescent="0.25">
      <c r="B48449" s="6"/>
      <c r="D48449" s="6"/>
      <c r="E48449" s="6"/>
      <c r="F48449" s="6"/>
      <c r="U48449" s="11"/>
      <c r="AO48449" s="11"/>
    </row>
    <row r="48450" spans="2:41" x14ac:dyDescent="0.25">
      <c r="B48450" s="6"/>
      <c r="D48450" s="6"/>
      <c r="E48450" s="6"/>
      <c r="F48450" s="6"/>
      <c r="U48450" s="11"/>
      <c r="AO48450" s="11"/>
    </row>
    <row r="48451" spans="2:41" x14ac:dyDescent="0.25">
      <c r="B48451" s="6"/>
      <c r="D48451" s="6"/>
      <c r="E48451" s="6"/>
      <c r="F48451" s="6"/>
      <c r="U48451" s="11"/>
      <c r="AO48451" s="11"/>
    </row>
    <row r="48452" spans="2:41" x14ac:dyDescent="0.25">
      <c r="B48452" s="6"/>
      <c r="D48452" s="6"/>
      <c r="E48452" s="6"/>
      <c r="F48452" s="6"/>
      <c r="U48452" s="11"/>
      <c r="AO48452" s="11"/>
    </row>
    <row r="48453" spans="2:41" x14ac:dyDescent="0.25">
      <c r="B48453" s="6"/>
      <c r="D48453" s="6"/>
      <c r="E48453" s="6"/>
      <c r="F48453" s="6"/>
      <c r="U48453" s="11"/>
      <c r="AO48453" s="11"/>
    </row>
    <row r="48454" spans="2:41" x14ac:dyDescent="0.25">
      <c r="B48454" s="6"/>
      <c r="D48454" s="6"/>
      <c r="E48454" s="6"/>
      <c r="F48454" s="6"/>
      <c r="U48454" s="11"/>
      <c r="AO48454" s="11"/>
    </row>
    <row r="48455" spans="2:41" x14ac:dyDescent="0.25">
      <c r="B48455" s="6"/>
      <c r="D48455" s="6"/>
      <c r="E48455" s="6"/>
      <c r="F48455" s="6"/>
      <c r="U48455" s="11"/>
      <c r="AO48455" s="11"/>
    </row>
    <row r="48456" spans="2:41" x14ac:dyDescent="0.25">
      <c r="B48456" s="6"/>
      <c r="D48456" s="6"/>
      <c r="E48456" s="6"/>
      <c r="F48456" s="6"/>
      <c r="U48456" s="11"/>
      <c r="AO48456" s="11"/>
    </row>
    <row r="48457" spans="2:41" x14ac:dyDescent="0.25">
      <c r="B48457" s="6"/>
      <c r="D48457" s="6"/>
      <c r="E48457" s="6"/>
      <c r="F48457" s="6"/>
      <c r="U48457" s="11"/>
      <c r="AO48457" s="11"/>
    </row>
    <row r="48458" spans="2:41" x14ac:dyDescent="0.25">
      <c r="B48458" s="6"/>
      <c r="D48458" s="6"/>
      <c r="E48458" s="6"/>
      <c r="F48458" s="6"/>
      <c r="U48458" s="11"/>
      <c r="AO48458" s="11"/>
    </row>
    <row r="48459" spans="2:41" x14ac:dyDescent="0.25">
      <c r="B48459" s="6"/>
      <c r="D48459" s="6"/>
      <c r="E48459" s="6"/>
      <c r="F48459" s="6"/>
      <c r="U48459" s="11"/>
      <c r="AO48459" s="11"/>
    </row>
    <row r="48460" spans="2:41" x14ac:dyDescent="0.25">
      <c r="B48460" s="6"/>
      <c r="D48460" s="6"/>
      <c r="E48460" s="6"/>
      <c r="F48460" s="6"/>
      <c r="U48460" s="11"/>
      <c r="AO48460" s="11"/>
    </row>
    <row r="48461" spans="2:41" x14ac:dyDescent="0.25">
      <c r="B48461" s="6"/>
      <c r="D48461" s="6"/>
      <c r="E48461" s="6"/>
      <c r="F48461" s="6"/>
      <c r="U48461" s="11"/>
      <c r="AO48461" s="11"/>
    </row>
    <row r="48462" spans="2:41" x14ac:dyDescent="0.25">
      <c r="B48462" s="6"/>
      <c r="D48462" s="6"/>
      <c r="E48462" s="6"/>
      <c r="F48462" s="6"/>
      <c r="U48462" s="11"/>
      <c r="AO48462" s="11"/>
    </row>
    <row r="48463" spans="2:41" x14ac:dyDescent="0.25">
      <c r="B48463" s="6"/>
      <c r="D48463" s="6"/>
      <c r="E48463" s="6"/>
      <c r="F48463" s="6"/>
      <c r="U48463" s="11"/>
      <c r="AO48463" s="11"/>
    </row>
    <row r="48464" spans="2:41" x14ac:dyDescent="0.25">
      <c r="B48464" s="6"/>
      <c r="D48464" s="6"/>
      <c r="E48464" s="6"/>
      <c r="F48464" s="6"/>
      <c r="U48464" s="11"/>
      <c r="AO48464" s="11"/>
    </row>
    <row r="48465" spans="2:41" x14ac:dyDescent="0.25">
      <c r="B48465" s="6"/>
      <c r="D48465" s="6"/>
      <c r="E48465" s="6"/>
      <c r="F48465" s="6"/>
      <c r="U48465" s="11"/>
      <c r="AO48465" s="11"/>
    </row>
    <row r="48466" spans="2:41" x14ac:dyDescent="0.25">
      <c r="B48466" s="6"/>
      <c r="D48466" s="6"/>
      <c r="E48466" s="6"/>
      <c r="F48466" s="6"/>
      <c r="U48466" s="11"/>
      <c r="AO48466" s="11"/>
    </row>
    <row r="48467" spans="2:41" x14ac:dyDescent="0.25">
      <c r="B48467" s="6"/>
      <c r="D48467" s="6"/>
      <c r="E48467" s="6"/>
      <c r="F48467" s="6"/>
      <c r="U48467" s="11"/>
      <c r="AO48467" s="11"/>
    </row>
    <row r="48468" spans="2:41" x14ac:dyDescent="0.25">
      <c r="B48468" s="6"/>
      <c r="D48468" s="6"/>
      <c r="E48468" s="6"/>
      <c r="F48468" s="6"/>
      <c r="U48468" s="11"/>
      <c r="AO48468" s="11"/>
    </row>
    <row r="48469" spans="2:41" x14ac:dyDescent="0.25">
      <c r="B48469" s="6"/>
      <c r="D48469" s="6"/>
      <c r="E48469" s="6"/>
      <c r="F48469" s="6"/>
      <c r="U48469" s="11"/>
      <c r="AO48469" s="11"/>
    </row>
    <row r="48470" spans="2:41" x14ac:dyDescent="0.25">
      <c r="B48470" s="6"/>
      <c r="D48470" s="6"/>
      <c r="E48470" s="6"/>
      <c r="F48470" s="6"/>
      <c r="U48470" s="11"/>
      <c r="AO48470" s="11"/>
    </row>
    <row r="48471" spans="2:41" x14ac:dyDescent="0.25">
      <c r="B48471" s="6"/>
      <c r="D48471" s="6"/>
      <c r="E48471" s="6"/>
      <c r="F48471" s="6"/>
      <c r="U48471" s="11"/>
      <c r="AO48471" s="11"/>
    </row>
    <row r="48472" spans="2:41" x14ac:dyDescent="0.25">
      <c r="B48472" s="6"/>
      <c r="D48472" s="6"/>
      <c r="E48472" s="6"/>
      <c r="F48472" s="6"/>
      <c r="U48472" s="11"/>
      <c r="AO48472" s="11"/>
    </row>
    <row r="48473" spans="2:41" x14ac:dyDescent="0.25">
      <c r="B48473" s="6"/>
      <c r="D48473" s="6"/>
      <c r="E48473" s="6"/>
      <c r="F48473" s="6"/>
      <c r="U48473" s="11"/>
      <c r="AO48473" s="11"/>
    </row>
    <row r="48474" spans="2:41" x14ac:dyDescent="0.25">
      <c r="B48474" s="6"/>
      <c r="D48474" s="6"/>
      <c r="E48474" s="6"/>
      <c r="F48474" s="6"/>
      <c r="U48474" s="11"/>
      <c r="AO48474" s="11"/>
    </row>
    <row r="48475" spans="2:41" x14ac:dyDescent="0.25">
      <c r="B48475" s="6"/>
      <c r="D48475" s="6"/>
      <c r="E48475" s="6"/>
      <c r="F48475" s="6"/>
      <c r="U48475" s="11"/>
      <c r="AO48475" s="11"/>
    </row>
    <row r="48476" spans="2:41" x14ac:dyDescent="0.25">
      <c r="B48476" s="6"/>
      <c r="D48476" s="6"/>
      <c r="E48476" s="6"/>
      <c r="F48476" s="6"/>
      <c r="U48476" s="11"/>
      <c r="AO48476" s="11"/>
    </row>
    <row r="48477" spans="2:41" x14ac:dyDescent="0.25">
      <c r="B48477" s="6"/>
      <c r="D48477" s="6"/>
      <c r="E48477" s="6"/>
      <c r="F48477" s="6"/>
      <c r="U48477" s="11"/>
      <c r="AO48477" s="11"/>
    </row>
    <row r="48478" spans="2:41" x14ac:dyDescent="0.25">
      <c r="B48478" s="6"/>
      <c r="D48478" s="6"/>
      <c r="E48478" s="6"/>
      <c r="F48478" s="6"/>
      <c r="U48478" s="11"/>
      <c r="AO48478" s="11"/>
    </row>
    <row r="48479" spans="2:41" x14ac:dyDescent="0.25">
      <c r="B48479" s="6"/>
      <c r="D48479" s="6"/>
      <c r="E48479" s="6"/>
      <c r="F48479" s="6"/>
      <c r="U48479" s="11"/>
      <c r="AO48479" s="11"/>
    </row>
    <row r="48480" spans="2:41" x14ac:dyDescent="0.25">
      <c r="B48480" s="6"/>
      <c r="D48480" s="6"/>
      <c r="E48480" s="6"/>
      <c r="F48480" s="6"/>
      <c r="U48480" s="11"/>
      <c r="AO48480" s="11"/>
    </row>
    <row r="48481" spans="2:41" x14ac:dyDescent="0.25">
      <c r="B48481" s="6"/>
      <c r="D48481" s="6"/>
      <c r="E48481" s="6"/>
      <c r="F48481" s="6"/>
      <c r="U48481" s="11"/>
      <c r="AO48481" s="11"/>
    </row>
    <row r="48482" spans="2:41" x14ac:dyDescent="0.25">
      <c r="B48482" s="6"/>
      <c r="D48482" s="6"/>
      <c r="E48482" s="6"/>
      <c r="F48482" s="6"/>
      <c r="U48482" s="11"/>
      <c r="AO48482" s="11"/>
    </row>
    <row r="48483" spans="2:41" x14ac:dyDescent="0.25">
      <c r="B48483" s="6"/>
      <c r="D48483" s="6"/>
      <c r="E48483" s="6"/>
      <c r="F48483" s="6"/>
      <c r="U48483" s="11"/>
      <c r="AO48483" s="11"/>
    </row>
    <row r="48484" spans="2:41" x14ac:dyDescent="0.25">
      <c r="B48484" s="6"/>
      <c r="D48484" s="6"/>
      <c r="E48484" s="6"/>
      <c r="F48484" s="6"/>
      <c r="U48484" s="11"/>
      <c r="AO48484" s="11"/>
    </row>
    <row r="48485" spans="2:41" x14ac:dyDescent="0.25">
      <c r="B48485" s="6"/>
      <c r="D48485" s="6"/>
      <c r="E48485" s="6"/>
      <c r="F48485" s="6"/>
      <c r="U48485" s="11"/>
      <c r="AO48485" s="11"/>
    </row>
    <row r="48486" spans="2:41" x14ac:dyDescent="0.25">
      <c r="B48486" s="6"/>
      <c r="D48486" s="6"/>
      <c r="E48486" s="6"/>
      <c r="F48486" s="6"/>
      <c r="U48486" s="11"/>
      <c r="AO48486" s="11"/>
    </row>
    <row r="48487" spans="2:41" x14ac:dyDescent="0.25">
      <c r="B48487" s="6"/>
      <c r="D48487" s="6"/>
      <c r="E48487" s="6"/>
      <c r="F48487" s="6"/>
      <c r="U48487" s="11"/>
      <c r="AO48487" s="11"/>
    </row>
    <row r="48488" spans="2:41" x14ac:dyDescent="0.25">
      <c r="B48488" s="6"/>
      <c r="D48488" s="6"/>
      <c r="E48488" s="6"/>
      <c r="F48488" s="6"/>
      <c r="U48488" s="11"/>
      <c r="AO48488" s="11"/>
    </row>
    <row r="48489" spans="2:41" x14ac:dyDescent="0.25">
      <c r="B48489" s="6"/>
      <c r="D48489" s="6"/>
      <c r="E48489" s="6"/>
      <c r="F48489" s="6"/>
      <c r="U48489" s="11"/>
      <c r="AO48489" s="11"/>
    </row>
    <row r="48490" spans="2:41" x14ac:dyDescent="0.25">
      <c r="B48490" s="6"/>
      <c r="D48490" s="6"/>
      <c r="E48490" s="6"/>
      <c r="F48490" s="6"/>
      <c r="U48490" s="11"/>
      <c r="AO48490" s="11"/>
    </row>
    <row r="48491" spans="2:41" x14ac:dyDescent="0.25">
      <c r="B48491" s="6"/>
      <c r="D48491" s="6"/>
      <c r="E48491" s="6"/>
      <c r="F48491" s="6"/>
      <c r="U48491" s="11"/>
      <c r="AO48491" s="11"/>
    </row>
    <row r="48492" spans="2:41" x14ac:dyDescent="0.25">
      <c r="B48492" s="6"/>
      <c r="D48492" s="6"/>
      <c r="E48492" s="6"/>
      <c r="F48492" s="6"/>
      <c r="U48492" s="11"/>
      <c r="AO48492" s="11"/>
    </row>
    <row r="48493" spans="2:41" x14ac:dyDescent="0.25">
      <c r="B48493" s="6"/>
      <c r="D48493" s="6"/>
      <c r="E48493" s="6"/>
      <c r="F48493" s="6"/>
      <c r="U48493" s="11"/>
      <c r="AO48493" s="11"/>
    </row>
    <row r="48494" spans="2:41" x14ac:dyDescent="0.25">
      <c r="B48494" s="6"/>
      <c r="D48494" s="6"/>
      <c r="E48494" s="6"/>
      <c r="F48494" s="6"/>
      <c r="U48494" s="11"/>
      <c r="AO48494" s="11"/>
    </row>
    <row r="48495" spans="2:41" x14ac:dyDescent="0.25">
      <c r="B48495" s="6"/>
      <c r="D48495" s="6"/>
      <c r="E48495" s="6"/>
      <c r="F48495" s="6"/>
      <c r="U48495" s="11"/>
      <c r="AO48495" s="11"/>
    </row>
    <row r="48496" spans="2:41" x14ac:dyDescent="0.25">
      <c r="B48496" s="6"/>
      <c r="D48496" s="6"/>
      <c r="E48496" s="6"/>
      <c r="F48496" s="6"/>
      <c r="U48496" s="11"/>
      <c r="AO48496" s="11"/>
    </row>
    <row r="48497" spans="2:41" x14ac:dyDescent="0.25">
      <c r="B48497" s="6"/>
      <c r="D48497" s="6"/>
      <c r="E48497" s="6"/>
      <c r="F48497" s="6"/>
      <c r="U48497" s="11"/>
      <c r="AO48497" s="11"/>
    </row>
    <row r="48498" spans="2:41" x14ac:dyDescent="0.25">
      <c r="B48498" s="6"/>
      <c r="D48498" s="6"/>
      <c r="E48498" s="6"/>
      <c r="F48498" s="6"/>
      <c r="U48498" s="11"/>
      <c r="AO48498" s="11"/>
    </row>
    <row r="48499" spans="2:41" x14ac:dyDescent="0.25">
      <c r="B48499" s="6"/>
      <c r="D48499" s="6"/>
      <c r="E48499" s="6"/>
      <c r="F48499" s="6"/>
      <c r="U48499" s="11"/>
      <c r="AO48499" s="11"/>
    </row>
    <row r="48500" spans="2:41" x14ac:dyDescent="0.25">
      <c r="B48500" s="6"/>
      <c r="D48500" s="6"/>
      <c r="E48500" s="6"/>
      <c r="F48500" s="6"/>
      <c r="U48500" s="11"/>
      <c r="AO48500" s="11"/>
    </row>
    <row r="48501" spans="2:41" x14ac:dyDescent="0.25">
      <c r="B48501" s="6"/>
      <c r="D48501" s="6"/>
      <c r="E48501" s="6"/>
      <c r="F48501" s="6"/>
      <c r="U48501" s="11"/>
      <c r="AO48501" s="11"/>
    </row>
    <row r="48502" spans="2:41" x14ac:dyDescent="0.25">
      <c r="B48502" s="6"/>
      <c r="D48502" s="6"/>
      <c r="E48502" s="6"/>
      <c r="F48502" s="6"/>
      <c r="U48502" s="11"/>
      <c r="AO48502" s="11"/>
    </row>
    <row r="48503" spans="2:41" x14ac:dyDescent="0.25">
      <c r="B48503" s="6"/>
      <c r="D48503" s="6"/>
      <c r="E48503" s="6"/>
      <c r="F48503" s="6"/>
      <c r="U48503" s="11"/>
      <c r="AO48503" s="11"/>
    </row>
    <row r="48504" spans="2:41" x14ac:dyDescent="0.25">
      <c r="B48504" s="6"/>
      <c r="D48504" s="6"/>
      <c r="E48504" s="6"/>
      <c r="F48504" s="6"/>
      <c r="U48504" s="11"/>
      <c r="AO48504" s="11"/>
    </row>
    <row r="48505" spans="2:41" x14ac:dyDescent="0.25">
      <c r="B48505" s="6"/>
      <c r="D48505" s="6"/>
      <c r="E48505" s="6"/>
      <c r="F48505" s="6"/>
      <c r="U48505" s="11"/>
      <c r="AO48505" s="11"/>
    </row>
    <row r="48506" spans="2:41" x14ac:dyDescent="0.25">
      <c r="B48506" s="6"/>
      <c r="D48506" s="6"/>
      <c r="E48506" s="6"/>
      <c r="F48506" s="6"/>
      <c r="U48506" s="11"/>
      <c r="AO48506" s="11"/>
    </row>
    <row r="48507" spans="2:41" x14ac:dyDescent="0.25">
      <c r="B48507" s="6"/>
      <c r="D48507" s="6"/>
      <c r="E48507" s="6"/>
      <c r="F48507" s="6"/>
      <c r="U48507" s="11"/>
      <c r="AO48507" s="11"/>
    </row>
    <row r="48508" spans="2:41" x14ac:dyDescent="0.25">
      <c r="B48508" s="6"/>
      <c r="D48508" s="6"/>
      <c r="E48508" s="6"/>
      <c r="F48508" s="6"/>
      <c r="U48508" s="11"/>
      <c r="AO48508" s="11"/>
    </row>
    <row r="48509" spans="2:41" x14ac:dyDescent="0.25">
      <c r="B48509" s="6"/>
      <c r="D48509" s="6"/>
      <c r="E48509" s="6"/>
      <c r="F48509" s="6"/>
      <c r="U48509" s="11"/>
      <c r="AO48509" s="11"/>
    </row>
    <row r="48510" spans="2:41" x14ac:dyDescent="0.25">
      <c r="B48510" s="6"/>
      <c r="D48510" s="6"/>
      <c r="E48510" s="6"/>
      <c r="F48510" s="6"/>
      <c r="U48510" s="11"/>
      <c r="AO48510" s="11"/>
    </row>
    <row r="48511" spans="2:41" x14ac:dyDescent="0.25">
      <c r="B48511" s="6"/>
      <c r="D48511" s="6"/>
      <c r="E48511" s="6"/>
      <c r="F48511" s="6"/>
      <c r="U48511" s="11"/>
      <c r="AO48511" s="11"/>
    </row>
    <row r="48512" spans="2:41" x14ac:dyDescent="0.25">
      <c r="B48512" s="6"/>
      <c r="D48512" s="6"/>
      <c r="E48512" s="6"/>
      <c r="F48512" s="6"/>
      <c r="U48512" s="11"/>
      <c r="AO48512" s="11"/>
    </row>
    <row r="48513" spans="2:41" x14ac:dyDescent="0.25">
      <c r="B48513" s="6"/>
      <c r="D48513" s="6"/>
      <c r="E48513" s="6"/>
      <c r="F48513" s="6"/>
      <c r="U48513" s="11"/>
      <c r="AO48513" s="11"/>
    </row>
    <row r="48514" spans="2:41" x14ac:dyDescent="0.25">
      <c r="B48514" s="6"/>
      <c r="D48514" s="6"/>
      <c r="E48514" s="6"/>
      <c r="F48514" s="6"/>
      <c r="U48514" s="11"/>
      <c r="AO48514" s="11"/>
    </row>
    <row r="48515" spans="2:41" x14ac:dyDescent="0.25">
      <c r="B48515" s="6"/>
      <c r="D48515" s="6"/>
      <c r="E48515" s="6"/>
      <c r="F48515" s="6"/>
      <c r="U48515" s="11"/>
      <c r="AO48515" s="11"/>
    </row>
    <row r="48516" spans="2:41" x14ac:dyDescent="0.25">
      <c r="B48516" s="6"/>
      <c r="D48516" s="6"/>
      <c r="E48516" s="6"/>
      <c r="F48516" s="6"/>
      <c r="U48516" s="11"/>
      <c r="AO48516" s="11"/>
    </row>
    <row r="48517" spans="2:41" x14ac:dyDescent="0.25">
      <c r="B48517" s="6"/>
      <c r="D48517" s="6"/>
      <c r="E48517" s="6"/>
      <c r="F48517" s="6"/>
      <c r="U48517" s="11"/>
      <c r="AO48517" s="11"/>
    </row>
    <row r="48518" spans="2:41" x14ac:dyDescent="0.25">
      <c r="B48518" s="6"/>
      <c r="D48518" s="6"/>
      <c r="E48518" s="6"/>
      <c r="F48518" s="6"/>
      <c r="U48518" s="11"/>
      <c r="AO48518" s="11"/>
    </row>
    <row r="48519" spans="2:41" x14ac:dyDescent="0.25">
      <c r="B48519" s="6"/>
      <c r="D48519" s="6"/>
      <c r="E48519" s="6"/>
      <c r="F48519" s="6"/>
      <c r="U48519" s="11"/>
      <c r="AO48519" s="11"/>
    </row>
    <row r="48520" spans="2:41" x14ac:dyDescent="0.25">
      <c r="B48520" s="6"/>
      <c r="D48520" s="6"/>
      <c r="E48520" s="6"/>
      <c r="F48520" s="6"/>
      <c r="U48520" s="11"/>
      <c r="AO48520" s="11"/>
    </row>
    <row r="48521" spans="2:41" x14ac:dyDescent="0.25">
      <c r="B48521" s="6"/>
      <c r="D48521" s="6"/>
      <c r="E48521" s="6"/>
      <c r="F48521" s="6"/>
      <c r="U48521" s="11"/>
      <c r="AO48521" s="11"/>
    </row>
    <row r="48522" spans="2:41" x14ac:dyDescent="0.25">
      <c r="B48522" s="6"/>
      <c r="D48522" s="6"/>
      <c r="E48522" s="6"/>
      <c r="F48522" s="6"/>
      <c r="U48522" s="11"/>
      <c r="AO48522" s="11"/>
    </row>
    <row r="48523" spans="2:41" x14ac:dyDescent="0.25">
      <c r="B48523" s="6"/>
      <c r="D48523" s="6"/>
      <c r="E48523" s="6"/>
      <c r="F48523" s="6"/>
      <c r="U48523" s="11"/>
      <c r="AO48523" s="11"/>
    </row>
    <row r="48524" spans="2:41" x14ac:dyDescent="0.25">
      <c r="B48524" s="6"/>
      <c r="D48524" s="6"/>
      <c r="E48524" s="6"/>
      <c r="F48524" s="6"/>
      <c r="U48524" s="11"/>
      <c r="AO48524" s="11"/>
    </row>
    <row r="48525" spans="2:41" x14ac:dyDescent="0.25">
      <c r="B48525" s="6"/>
      <c r="D48525" s="6"/>
      <c r="E48525" s="6"/>
      <c r="F48525" s="6"/>
      <c r="U48525" s="11"/>
      <c r="AO48525" s="11"/>
    </row>
    <row r="48526" spans="2:41" x14ac:dyDescent="0.25">
      <c r="B48526" s="6"/>
      <c r="D48526" s="6"/>
      <c r="E48526" s="6"/>
      <c r="F48526" s="6"/>
      <c r="U48526" s="11"/>
      <c r="AO48526" s="11"/>
    </row>
    <row r="48527" spans="2:41" x14ac:dyDescent="0.25">
      <c r="B48527" s="6"/>
      <c r="D48527" s="6"/>
      <c r="E48527" s="6"/>
      <c r="F48527" s="6"/>
      <c r="U48527" s="11"/>
      <c r="AO48527" s="11"/>
    </row>
    <row r="48528" spans="2:41" x14ac:dyDescent="0.25">
      <c r="B48528" s="6"/>
      <c r="D48528" s="6"/>
      <c r="E48528" s="6"/>
      <c r="F48528" s="6"/>
      <c r="U48528" s="11"/>
      <c r="AO48528" s="11"/>
    </row>
    <row r="48529" spans="2:41" x14ac:dyDescent="0.25">
      <c r="B48529" s="6"/>
      <c r="D48529" s="6"/>
      <c r="E48529" s="6"/>
      <c r="F48529" s="6"/>
      <c r="U48529" s="11"/>
      <c r="AO48529" s="11"/>
    </row>
    <row r="48530" spans="2:41" x14ac:dyDescent="0.25">
      <c r="B48530" s="6"/>
      <c r="D48530" s="6"/>
      <c r="E48530" s="6"/>
      <c r="F48530" s="6"/>
      <c r="U48530" s="11"/>
      <c r="AO48530" s="11"/>
    </row>
    <row r="48531" spans="2:41" x14ac:dyDescent="0.25">
      <c r="B48531" s="6"/>
      <c r="D48531" s="6"/>
      <c r="E48531" s="6"/>
      <c r="F48531" s="6"/>
      <c r="U48531" s="11"/>
      <c r="AO48531" s="11"/>
    </row>
    <row r="48532" spans="2:41" x14ac:dyDescent="0.25">
      <c r="B48532" s="6"/>
      <c r="D48532" s="6"/>
      <c r="E48532" s="6"/>
      <c r="F48532" s="6"/>
      <c r="U48532" s="11"/>
      <c r="AO48532" s="11"/>
    </row>
    <row r="48533" spans="2:41" x14ac:dyDescent="0.25">
      <c r="B48533" s="6"/>
      <c r="D48533" s="6"/>
      <c r="E48533" s="6"/>
      <c r="F48533" s="6"/>
      <c r="U48533" s="11"/>
      <c r="AO48533" s="11"/>
    </row>
    <row r="48534" spans="2:41" x14ac:dyDescent="0.25">
      <c r="B48534" s="6"/>
      <c r="D48534" s="6"/>
      <c r="E48534" s="6"/>
      <c r="F48534" s="6"/>
      <c r="U48534" s="11"/>
      <c r="AO48534" s="11"/>
    </row>
    <row r="48535" spans="2:41" x14ac:dyDescent="0.25">
      <c r="B48535" s="6"/>
      <c r="D48535" s="6"/>
      <c r="E48535" s="6"/>
      <c r="F48535" s="6"/>
      <c r="U48535" s="11"/>
      <c r="AO48535" s="11"/>
    </row>
    <row r="48536" spans="2:41" x14ac:dyDescent="0.25">
      <c r="B48536" s="6"/>
      <c r="D48536" s="6"/>
      <c r="E48536" s="6"/>
      <c r="F48536" s="6"/>
      <c r="U48536" s="11"/>
      <c r="AO48536" s="11"/>
    </row>
    <row r="48537" spans="2:41" x14ac:dyDescent="0.25">
      <c r="B48537" s="6"/>
      <c r="D48537" s="6"/>
      <c r="E48537" s="6"/>
      <c r="F48537" s="6"/>
      <c r="U48537" s="11"/>
      <c r="AO48537" s="11"/>
    </row>
    <row r="48538" spans="2:41" x14ac:dyDescent="0.25">
      <c r="B48538" s="6"/>
      <c r="D48538" s="6"/>
      <c r="E48538" s="6"/>
      <c r="F48538" s="6"/>
      <c r="U48538" s="11"/>
      <c r="AO48538" s="11"/>
    </row>
    <row r="48539" spans="2:41" x14ac:dyDescent="0.25">
      <c r="B48539" s="6"/>
      <c r="D48539" s="6"/>
      <c r="E48539" s="6"/>
      <c r="F48539" s="6"/>
      <c r="U48539" s="11"/>
      <c r="AO48539" s="11"/>
    </row>
    <row r="48540" spans="2:41" x14ac:dyDescent="0.25">
      <c r="B48540" s="6"/>
      <c r="D48540" s="6"/>
      <c r="E48540" s="6"/>
      <c r="F48540" s="6"/>
      <c r="U48540" s="11"/>
      <c r="AO48540" s="11"/>
    </row>
    <row r="48541" spans="2:41" x14ac:dyDescent="0.25">
      <c r="B48541" s="6"/>
      <c r="D48541" s="6"/>
      <c r="E48541" s="6"/>
      <c r="F48541" s="6"/>
      <c r="U48541" s="11"/>
      <c r="AO48541" s="11"/>
    </row>
    <row r="48542" spans="2:41" x14ac:dyDescent="0.25">
      <c r="B48542" s="6"/>
      <c r="D48542" s="6"/>
      <c r="E48542" s="6"/>
      <c r="F48542" s="6"/>
      <c r="U48542" s="11"/>
      <c r="AO48542" s="11"/>
    </row>
    <row r="48543" spans="2:41" x14ac:dyDescent="0.25">
      <c r="B48543" s="6"/>
      <c r="D48543" s="6"/>
      <c r="E48543" s="6"/>
      <c r="F48543" s="6"/>
      <c r="U48543" s="11"/>
      <c r="AO48543" s="11"/>
    </row>
    <row r="48544" spans="2:41" x14ac:dyDescent="0.25">
      <c r="B48544" s="6"/>
      <c r="D48544" s="6"/>
      <c r="E48544" s="6"/>
      <c r="F48544" s="6"/>
      <c r="U48544" s="11"/>
      <c r="AO48544" s="11"/>
    </row>
    <row r="48545" spans="2:41" x14ac:dyDescent="0.25">
      <c r="B48545" s="6"/>
      <c r="D48545" s="6"/>
      <c r="E48545" s="6"/>
      <c r="F48545" s="6"/>
      <c r="U48545" s="11"/>
      <c r="AO48545" s="11"/>
    </row>
    <row r="48546" spans="2:41" x14ac:dyDescent="0.25">
      <c r="B48546" s="6"/>
      <c r="D48546" s="6"/>
      <c r="E48546" s="6"/>
      <c r="F48546" s="6"/>
      <c r="U48546" s="11"/>
      <c r="AO48546" s="11"/>
    </row>
    <row r="48547" spans="2:41" x14ac:dyDescent="0.25">
      <c r="B48547" s="6"/>
      <c r="D48547" s="6"/>
      <c r="E48547" s="6"/>
      <c r="F48547" s="6"/>
      <c r="U48547" s="11"/>
      <c r="AO48547" s="11"/>
    </row>
    <row r="48548" spans="2:41" x14ac:dyDescent="0.25">
      <c r="B48548" s="6"/>
      <c r="D48548" s="6"/>
      <c r="E48548" s="6"/>
      <c r="F48548" s="6"/>
      <c r="U48548" s="11"/>
      <c r="AO48548" s="11"/>
    </row>
    <row r="48549" spans="2:41" x14ac:dyDescent="0.25">
      <c r="B48549" s="6"/>
      <c r="D48549" s="6"/>
      <c r="E48549" s="6"/>
      <c r="F48549" s="6"/>
      <c r="U48549" s="11"/>
      <c r="AO48549" s="11"/>
    </row>
    <row r="48550" spans="2:41" x14ac:dyDescent="0.25">
      <c r="B48550" s="6"/>
      <c r="D48550" s="6"/>
      <c r="E48550" s="6"/>
      <c r="F48550" s="6"/>
      <c r="U48550" s="11"/>
      <c r="AO48550" s="11"/>
    </row>
    <row r="48551" spans="2:41" x14ac:dyDescent="0.25">
      <c r="B48551" s="6"/>
      <c r="D48551" s="6"/>
      <c r="E48551" s="6"/>
      <c r="F48551" s="6"/>
      <c r="U48551" s="11"/>
      <c r="AO48551" s="11"/>
    </row>
    <row r="48552" spans="2:41" x14ac:dyDescent="0.25">
      <c r="B48552" s="6"/>
      <c r="D48552" s="6"/>
      <c r="E48552" s="6"/>
      <c r="F48552" s="6"/>
      <c r="U48552" s="11"/>
      <c r="AO48552" s="11"/>
    </row>
    <row r="48553" spans="2:41" x14ac:dyDescent="0.25">
      <c r="B48553" s="6"/>
      <c r="D48553" s="6"/>
      <c r="E48553" s="6"/>
      <c r="F48553" s="6"/>
      <c r="U48553" s="11"/>
      <c r="AO48553" s="11"/>
    </row>
    <row r="48554" spans="2:41" x14ac:dyDescent="0.25">
      <c r="B48554" s="6"/>
      <c r="D48554" s="6"/>
      <c r="E48554" s="6"/>
      <c r="F48554" s="6"/>
      <c r="U48554" s="11"/>
      <c r="AO48554" s="11"/>
    </row>
    <row r="48555" spans="2:41" x14ac:dyDescent="0.25">
      <c r="B48555" s="6"/>
      <c r="D48555" s="6"/>
      <c r="E48555" s="6"/>
      <c r="F48555" s="6"/>
      <c r="U48555" s="11"/>
      <c r="AO48555" s="11"/>
    </row>
    <row r="48556" spans="2:41" x14ac:dyDescent="0.25">
      <c r="B48556" s="6"/>
      <c r="D48556" s="6"/>
      <c r="E48556" s="6"/>
      <c r="F48556" s="6"/>
      <c r="U48556" s="11"/>
      <c r="AO48556" s="11"/>
    </row>
    <row r="48557" spans="2:41" x14ac:dyDescent="0.25">
      <c r="B48557" s="6"/>
      <c r="D48557" s="6"/>
      <c r="E48557" s="6"/>
      <c r="F48557" s="6"/>
      <c r="U48557" s="11"/>
      <c r="AO48557" s="11"/>
    </row>
    <row r="48558" spans="2:41" x14ac:dyDescent="0.25">
      <c r="B48558" s="6"/>
      <c r="D48558" s="6"/>
      <c r="E48558" s="6"/>
      <c r="F48558" s="6"/>
      <c r="U48558" s="11"/>
      <c r="AO48558" s="11"/>
    </row>
    <row r="48559" spans="2:41" x14ac:dyDescent="0.25">
      <c r="B48559" s="6"/>
      <c r="D48559" s="6"/>
      <c r="E48559" s="6"/>
      <c r="F48559" s="6"/>
      <c r="U48559" s="11"/>
      <c r="AO48559" s="11"/>
    </row>
    <row r="48560" spans="2:41" x14ac:dyDescent="0.25">
      <c r="B48560" s="6"/>
      <c r="D48560" s="6"/>
      <c r="E48560" s="6"/>
      <c r="F48560" s="6"/>
      <c r="U48560" s="11"/>
      <c r="AO48560" s="11"/>
    </row>
    <row r="48561" spans="2:41" x14ac:dyDescent="0.25">
      <c r="B48561" s="6"/>
      <c r="D48561" s="6"/>
      <c r="E48561" s="6"/>
      <c r="F48561" s="6"/>
      <c r="U48561" s="11"/>
      <c r="AO48561" s="11"/>
    </row>
    <row r="48562" spans="2:41" x14ac:dyDescent="0.25">
      <c r="B48562" s="6"/>
      <c r="D48562" s="6"/>
      <c r="E48562" s="6"/>
      <c r="F48562" s="6"/>
      <c r="U48562" s="11"/>
      <c r="AO48562" s="11"/>
    </row>
    <row r="48563" spans="2:41" x14ac:dyDescent="0.25">
      <c r="B48563" s="6"/>
      <c r="D48563" s="6"/>
      <c r="E48563" s="6"/>
      <c r="F48563" s="6"/>
      <c r="U48563" s="11"/>
      <c r="AO48563" s="11"/>
    </row>
    <row r="48564" spans="2:41" x14ac:dyDescent="0.25">
      <c r="B48564" s="6"/>
      <c r="D48564" s="6"/>
      <c r="E48564" s="6"/>
      <c r="F48564" s="6"/>
      <c r="U48564" s="11"/>
      <c r="AO48564" s="11"/>
    </row>
    <row r="48565" spans="2:41" x14ac:dyDescent="0.25">
      <c r="B48565" s="6"/>
      <c r="D48565" s="6"/>
      <c r="E48565" s="6"/>
      <c r="F48565" s="6"/>
      <c r="U48565" s="11"/>
      <c r="AO48565" s="11"/>
    </row>
    <row r="48566" spans="2:41" x14ac:dyDescent="0.25">
      <c r="B48566" s="6"/>
      <c r="D48566" s="6"/>
      <c r="E48566" s="6"/>
      <c r="F48566" s="6"/>
      <c r="U48566" s="11"/>
      <c r="AO48566" s="11"/>
    </row>
    <row r="48567" spans="2:41" x14ac:dyDescent="0.25">
      <c r="B48567" s="6"/>
      <c r="D48567" s="6"/>
      <c r="E48567" s="6"/>
      <c r="F48567" s="6"/>
      <c r="U48567" s="11"/>
      <c r="AO48567" s="11"/>
    </row>
    <row r="48568" spans="2:41" x14ac:dyDescent="0.25">
      <c r="B48568" s="6"/>
      <c r="D48568" s="6"/>
      <c r="E48568" s="6"/>
      <c r="F48568" s="6"/>
      <c r="U48568" s="11"/>
      <c r="AO48568" s="11"/>
    </row>
    <row r="48569" spans="2:41" x14ac:dyDescent="0.25">
      <c r="B48569" s="6"/>
      <c r="D48569" s="6"/>
      <c r="E48569" s="6"/>
      <c r="F48569" s="6"/>
      <c r="U48569" s="11"/>
      <c r="AO48569" s="11"/>
    </row>
    <row r="48570" spans="2:41" x14ac:dyDescent="0.25">
      <c r="B48570" s="6"/>
      <c r="D48570" s="6"/>
      <c r="E48570" s="6"/>
      <c r="F48570" s="6"/>
      <c r="U48570" s="11"/>
      <c r="AO48570" s="11"/>
    </row>
    <row r="48571" spans="2:41" x14ac:dyDescent="0.25">
      <c r="B48571" s="6"/>
      <c r="D48571" s="6"/>
      <c r="E48571" s="6"/>
      <c r="F48571" s="6"/>
      <c r="U48571" s="11"/>
      <c r="AO48571" s="11"/>
    </row>
    <row r="48572" spans="2:41" x14ac:dyDescent="0.25">
      <c r="B48572" s="6"/>
      <c r="D48572" s="6"/>
      <c r="E48572" s="6"/>
      <c r="F48572" s="6"/>
      <c r="U48572" s="11"/>
      <c r="AO48572" s="11"/>
    </row>
    <row r="48573" spans="2:41" x14ac:dyDescent="0.25">
      <c r="B48573" s="6"/>
      <c r="D48573" s="6"/>
      <c r="E48573" s="6"/>
      <c r="F48573" s="6"/>
      <c r="U48573" s="11"/>
      <c r="AO48573" s="11"/>
    </row>
    <row r="48574" spans="2:41" x14ac:dyDescent="0.25">
      <c r="B48574" s="6"/>
      <c r="D48574" s="6"/>
      <c r="E48574" s="6"/>
      <c r="F48574" s="6"/>
      <c r="U48574" s="11"/>
      <c r="AO48574" s="11"/>
    </row>
    <row r="48575" spans="2:41" x14ac:dyDescent="0.25">
      <c r="B48575" s="6"/>
      <c r="D48575" s="6"/>
      <c r="E48575" s="6"/>
      <c r="F48575" s="6"/>
      <c r="U48575" s="11"/>
      <c r="AO48575" s="11"/>
    </row>
    <row r="48576" spans="2:41" x14ac:dyDescent="0.25">
      <c r="B48576" s="6"/>
      <c r="D48576" s="6"/>
      <c r="E48576" s="6"/>
      <c r="F48576" s="6"/>
      <c r="U48576" s="11"/>
      <c r="AO48576" s="11"/>
    </row>
    <row r="48577" spans="2:41" x14ac:dyDescent="0.25">
      <c r="B48577" s="6"/>
      <c r="D48577" s="6"/>
      <c r="E48577" s="6"/>
      <c r="F48577" s="6"/>
      <c r="U48577" s="11"/>
      <c r="AO48577" s="11"/>
    </row>
    <row r="48578" spans="2:41" x14ac:dyDescent="0.25">
      <c r="B48578" s="6"/>
      <c r="D48578" s="6"/>
      <c r="E48578" s="6"/>
      <c r="F48578" s="6"/>
      <c r="U48578" s="11"/>
      <c r="AO48578" s="11"/>
    </row>
    <row r="48579" spans="2:41" x14ac:dyDescent="0.25">
      <c r="B48579" s="6"/>
      <c r="D48579" s="6"/>
      <c r="E48579" s="6"/>
      <c r="F48579" s="6"/>
      <c r="U48579" s="11"/>
      <c r="AO48579" s="11"/>
    </row>
    <row r="48580" spans="2:41" x14ac:dyDescent="0.25">
      <c r="B48580" s="6"/>
      <c r="D48580" s="6"/>
      <c r="E48580" s="6"/>
      <c r="F48580" s="6"/>
      <c r="U48580" s="11"/>
      <c r="AO48580" s="11"/>
    </row>
    <row r="48581" spans="2:41" x14ac:dyDescent="0.25">
      <c r="B48581" s="6"/>
      <c r="D48581" s="6"/>
      <c r="E48581" s="6"/>
      <c r="F48581" s="6"/>
      <c r="U48581" s="11"/>
      <c r="AO48581" s="11"/>
    </row>
    <row r="48582" spans="2:41" x14ac:dyDescent="0.25">
      <c r="B48582" s="6"/>
      <c r="D48582" s="6"/>
      <c r="E48582" s="6"/>
      <c r="F48582" s="6"/>
      <c r="U48582" s="11"/>
      <c r="AO48582" s="11"/>
    </row>
    <row r="48583" spans="2:41" x14ac:dyDescent="0.25">
      <c r="B48583" s="6"/>
      <c r="D48583" s="6"/>
      <c r="E48583" s="6"/>
      <c r="F48583" s="6"/>
      <c r="U48583" s="11"/>
      <c r="AO48583" s="11"/>
    </row>
    <row r="48584" spans="2:41" x14ac:dyDescent="0.25">
      <c r="B48584" s="6"/>
      <c r="D48584" s="6"/>
      <c r="E48584" s="6"/>
      <c r="F48584" s="6"/>
      <c r="U48584" s="11"/>
      <c r="AO48584" s="11"/>
    </row>
    <row r="48585" spans="2:41" x14ac:dyDescent="0.25">
      <c r="B48585" s="6"/>
      <c r="D48585" s="6"/>
      <c r="E48585" s="6"/>
      <c r="F48585" s="6"/>
      <c r="U48585" s="11"/>
      <c r="AO48585" s="11"/>
    </row>
    <row r="48586" spans="2:41" x14ac:dyDescent="0.25">
      <c r="B48586" s="6"/>
      <c r="D48586" s="6"/>
      <c r="E48586" s="6"/>
      <c r="F48586" s="6"/>
      <c r="U48586" s="11"/>
      <c r="AO48586" s="11"/>
    </row>
    <row r="48587" spans="2:41" x14ac:dyDescent="0.25">
      <c r="B48587" s="6"/>
      <c r="D48587" s="6"/>
      <c r="E48587" s="6"/>
      <c r="F48587" s="6"/>
      <c r="U48587" s="11"/>
      <c r="AO48587" s="11"/>
    </row>
    <row r="48588" spans="2:41" x14ac:dyDescent="0.25">
      <c r="B48588" s="6"/>
      <c r="D48588" s="6"/>
      <c r="E48588" s="6"/>
      <c r="F48588" s="6"/>
      <c r="U48588" s="11"/>
      <c r="AO48588" s="11"/>
    </row>
    <row r="48589" spans="2:41" x14ac:dyDescent="0.25">
      <c r="B48589" s="6"/>
      <c r="D48589" s="6"/>
      <c r="E48589" s="6"/>
      <c r="F48589" s="6"/>
      <c r="U48589" s="11"/>
      <c r="AO48589" s="11"/>
    </row>
    <row r="48590" spans="2:41" x14ac:dyDescent="0.25">
      <c r="B48590" s="6"/>
      <c r="D48590" s="6"/>
      <c r="E48590" s="6"/>
      <c r="F48590" s="6"/>
      <c r="U48590" s="11"/>
      <c r="AO48590" s="11"/>
    </row>
    <row r="48591" spans="2:41" x14ac:dyDescent="0.25">
      <c r="B48591" s="6"/>
      <c r="D48591" s="6"/>
      <c r="E48591" s="6"/>
      <c r="F48591" s="6"/>
      <c r="U48591" s="11"/>
      <c r="AO48591" s="11"/>
    </row>
    <row r="48592" spans="2:41" x14ac:dyDescent="0.25">
      <c r="B48592" s="6"/>
      <c r="D48592" s="6"/>
      <c r="E48592" s="6"/>
      <c r="F48592" s="6"/>
      <c r="U48592" s="11"/>
      <c r="AO48592" s="11"/>
    </row>
    <row r="48593" spans="2:41" x14ac:dyDescent="0.25">
      <c r="B48593" s="6"/>
      <c r="D48593" s="6"/>
      <c r="E48593" s="6"/>
      <c r="F48593" s="6"/>
      <c r="U48593" s="11"/>
      <c r="AO48593" s="11"/>
    </row>
    <row r="48594" spans="2:41" x14ac:dyDescent="0.25">
      <c r="B48594" s="6"/>
      <c r="D48594" s="6"/>
      <c r="E48594" s="6"/>
      <c r="F48594" s="6"/>
      <c r="U48594" s="11"/>
      <c r="AO48594" s="11"/>
    </row>
    <row r="48595" spans="2:41" x14ac:dyDescent="0.25">
      <c r="B48595" s="6"/>
      <c r="D48595" s="6"/>
      <c r="E48595" s="6"/>
      <c r="F48595" s="6"/>
      <c r="U48595" s="11"/>
      <c r="AO48595" s="11"/>
    </row>
    <row r="48596" spans="2:41" x14ac:dyDescent="0.25">
      <c r="B48596" s="6"/>
      <c r="D48596" s="6"/>
      <c r="E48596" s="6"/>
      <c r="F48596" s="6"/>
      <c r="U48596" s="11"/>
      <c r="AO48596" s="11"/>
    </row>
    <row r="48597" spans="2:41" x14ac:dyDescent="0.25">
      <c r="B48597" s="6"/>
      <c r="D48597" s="6"/>
      <c r="E48597" s="6"/>
      <c r="F48597" s="6"/>
      <c r="U48597" s="11"/>
      <c r="AO48597" s="11"/>
    </row>
    <row r="48598" spans="2:41" x14ac:dyDescent="0.25">
      <c r="B48598" s="6"/>
      <c r="D48598" s="6"/>
      <c r="E48598" s="6"/>
      <c r="F48598" s="6"/>
      <c r="U48598" s="11"/>
      <c r="AO48598" s="11"/>
    </row>
    <row r="48599" spans="2:41" x14ac:dyDescent="0.25">
      <c r="B48599" s="6"/>
      <c r="D48599" s="6"/>
      <c r="E48599" s="6"/>
      <c r="F48599" s="6"/>
      <c r="U48599" s="11"/>
      <c r="AO48599" s="11"/>
    </row>
    <row r="48600" spans="2:41" x14ac:dyDescent="0.25">
      <c r="B48600" s="6"/>
      <c r="D48600" s="6"/>
      <c r="E48600" s="6"/>
      <c r="F48600" s="6"/>
      <c r="U48600" s="11"/>
      <c r="AO48600" s="11"/>
    </row>
    <row r="48601" spans="2:41" x14ac:dyDescent="0.25">
      <c r="B48601" s="6"/>
      <c r="D48601" s="6"/>
      <c r="E48601" s="6"/>
      <c r="F48601" s="6"/>
      <c r="U48601" s="11"/>
      <c r="AO48601" s="11"/>
    </row>
    <row r="48602" spans="2:41" x14ac:dyDescent="0.25">
      <c r="B48602" s="6"/>
      <c r="D48602" s="6"/>
      <c r="E48602" s="6"/>
      <c r="F48602" s="6"/>
      <c r="U48602" s="11"/>
      <c r="AO48602" s="11"/>
    </row>
    <row r="48603" spans="2:41" x14ac:dyDescent="0.25">
      <c r="B48603" s="6"/>
      <c r="D48603" s="6"/>
      <c r="E48603" s="6"/>
      <c r="F48603" s="6"/>
      <c r="U48603" s="11"/>
      <c r="AO48603" s="11"/>
    </row>
    <row r="48604" spans="2:41" x14ac:dyDescent="0.25">
      <c r="B48604" s="6"/>
      <c r="D48604" s="6"/>
      <c r="E48604" s="6"/>
      <c r="F48604" s="6"/>
      <c r="U48604" s="11"/>
      <c r="AO48604" s="11"/>
    </row>
    <row r="48605" spans="2:41" x14ac:dyDescent="0.25">
      <c r="B48605" s="6"/>
      <c r="D48605" s="6"/>
      <c r="E48605" s="6"/>
      <c r="F48605" s="6"/>
      <c r="U48605" s="11"/>
      <c r="AO48605" s="11"/>
    </row>
    <row r="48606" spans="2:41" x14ac:dyDescent="0.25">
      <c r="B48606" s="6"/>
      <c r="D48606" s="6"/>
      <c r="E48606" s="6"/>
      <c r="F48606" s="6"/>
      <c r="U48606" s="11"/>
      <c r="AO48606" s="11"/>
    </row>
    <row r="48607" spans="2:41" x14ac:dyDescent="0.25">
      <c r="B48607" s="6"/>
      <c r="D48607" s="6"/>
      <c r="E48607" s="6"/>
      <c r="F48607" s="6"/>
      <c r="U48607" s="11"/>
      <c r="AO48607" s="11"/>
    </row>
    <row r="48608" spans="2:41" x14ac:dyDescent="0.25">
      <c r="B48608" s="6"/>
      <c r="D48608" s="6"/>
      <c r="E48608" s="6"/>
      <c r="F48608" s="6"/>
      <c r="U48608" s="11"/>
      <c r="AO48608" s="11"/>
    </row>
    <row r="48609" spans="2:41" x14ac:dyDescent="0.25">
      <c r="B48609" s="6"/>
      <c r="D48609" s="6"/>
      <c r="E48609" s="6"/>
      <c r="F48609" s="6"/>
      <c r="U48609" s="11"/>
      <c r="AO48609" s="11"/>
    </row>
    <row r="48610" spans="2:41" x14ac:dyDescent="0.25">
      <c r="B48610" s="6"/>
      <c r="D48610" s="6"/>
      <c r="E48610" s="6"/>
      <c r="F48610" s="6"/>
      <c r="U48610" s="11"/>
      <c r="AO48610" s="11"/>
    </row>
    <row r="48611" spans="2:41" x14ac:dyDescent="0.25">
      <c r="B48611" s="6"/>
      <c r="D48611" s="6"/>
      <c r="E48611" s="6"/>
      <c r="F48611" s="6"/>
      <c r="U48611" s="11"/>
      <c r="AO48611" s="11"/>
    </row>
    <row r="48612" spans="2:41" x14ac:dyDescent="0.25">
      <c r="B48612" s="6"/>
      <c r="D48612" s="6"/>
      <c r="E48612" s="6"/>
      <c r="F48612" s="6"/>
      <c r="U48612" s="11"/>
      <c r="AO48612" s="11"/>
    </row>
    <row r="48613" spans="2:41" x14ac:dyDescent="0.25">
      <c r="B48613" s="6"/>
      <c r="D48613" s="6"/>
      <c r="E48613" s="6"/>
      <c r="F48613" s="6"/>
      <c r="U48613" s="11"/>
      <c r="AO48613" s="11"/>
    </row>
    <row r="48614" spans="2:41" x14ac:dyDescent="0.25">
      <c r="B48614" s="6"/>
      <c r="D48614" s="6"/>
      <c r="E48614" s="6"/>
      <c r="F48614" s="6"/>
      <c r="U48614" s="11"/>
      <c r="AO48614" s="11"/>
    </row>
    <row r="48615" spans="2:41" x14ac:dyDescent="0.25">
      <c r="B48615" s="6"/>
      <c r="D48615" s="6"/>
      <c r="E48615" s="6"/>
      <c r="F48615" s="6"/>
      <c r="U48615" s="11"/>
      <c r="AO48615" s="11"/>
    </row>
    <row r="48616" spans="2:41" x14ac:dyDescent="0.25">
      <c r="B48616" s="6"/>
      <c r="D48616" s="6"/>
      <c r="E48616" s="6"/>
      <c r="F48616" s="6"/>
      <c r="U48616" s="11"/>
      <c r="AO48616" s="11"/>
    </row>
    <row r="48617" spans="2:41" x14ac:dyDescent="0.25">
      <c r="B48617" s="6"/>
      <c r="D48617" s="6"/>
      <c r="E48617" s="6"/>
      <c r="F48617" s="6"/>
      <c r="U48617" s="11"/>
      <c r="AO48617" s="11"/>
    </row>
    <row r="48618" spans="2:41" x14ac:dyDescent="0.25">
      <c r="B48618" s="6"/>
      <c r="D48618" s="6"/>
      <c r="E48618" s="6"/>
      <c r="F48618" s="6"/>
      <c r="U48618" s="11"/>
      <c r="AO48618" s="11"/>
    </row>
    <row r="48619" spans="2:41" x14ac:dyDescent="0.25">
      <c r="B48619" s="6"/>
      <c r="D48619" s="6"/>
      <c r="E48619" s="6"/>
      <c r="F48619" s="6"/>
      <c r="U48619" s="11"/>
      <c r="AO48619" s="11"/>
    </row>
    <row r="48620" spans="2:41" x14ac:dyDescent="0.25">
      <c r="B48620" s="6"/>
      <c r="D48620" s="6"/>
      <c r="E48620" s="6"/>
      <c r="F48620" s="6"/>
      <c r="U48620" s="11"/>
      <c r="AO48620" s="11"/>
    </row>
    <row r="48621" spans="2:41" x14ac:dyDescent="0.25">
      <c r="B48621" s="6"/>
      <c r="D48621" s="6"/>
      <c r="E48621" s="6"/>
      <c r="F48621" s="6"/>
      <c r="U48621" s="11"/>
      <c r="AO48621" s="11"/>
    </row>
    <row r="48622" spans="2:41" x14ac:dyDescent="0.25">
      <c r="B48622" s="6"/>
      <c r="D48622" s="6"/>
      <c r="E48622" s="6"/>
      <c r="F48622" s="6"/>
      <c r="U48622" s="11"/>
      <c r="AO48622" s="11"/>
    </row>
    <row r="48623" spans="2:41" x14ac:dyDescent="0.25">
      <c r="B48623" s="6"/>
      <c r="D48623" s="6"/>
      <c r="E48623" s="6"/>
      <c r="F48623" s="6"/>
      <c r="U48623" s="11"/>
      <c r="AO48623" s="11"/>
    </row>
    <row r="48624" spans="2:41" x14ac:dyDescent="0.25">
      <c r="B48624" s="6"/>
      <c r="D48624" s="6"/>
      <c r="E48624" s="6"/>
      <c r="F48624" s="6"/>
      <c r="U48624" s="11"/>
      <c r="AO48624" s="11"/>
    </row>
    <row r="48625" spans="2:41" x14ac:dyDescent="0.25">
      <c r="B48625" s="6"/>
      <c r="D48625" s="6"/>
      <c r="E48625" s="6"/>
      <c r="F48625" s="6"/>
      <c r="U48625" s="11"/>
      <c r="AO48625" s="11"/>
    </row>
    <row r="48626" spans="2:41" x14ac:dyDescent="0.25">
      <c r="B48626" s="6"/>
      <c r="D48626" s="6"/>
      <c r="E48626" s="6"/>
      <c r="F48626" s="6"/>
      <c r="U48626" s="11"/>
      <c r="AO48626" s="11"/>
    </row>
    <row r="48627" spans="2:41" x14ac:dyDescent="0.25">
      <c r="B48627" s="6"/>
      <c r="D48627" s="6"/>
      <c r="E48627" s="6"/>
      <c r="F48627" s="6"/>
      <c r="U48627" s="11"/>
      <c r="AO48627" s="11"/>
    </row>
    <row r="48628" spans="2:41" x14ac:dyDescent="0.25">
      <c r="B48628" s="6"/>
      <c r="D48628" s="6"/>
      <c r="E48628" s="6"/>
      <c r="F48628" s="6"/>
      <c r="U48628" s="11"/>
      <c r="AO48628" s="11"/>
    </row>
    <row r="48629" spans="2:41" x14ac:dyDescent="0.25">
      <c r="B48629" s="6"/>
      <c r="D48629" s="6"/>
      <c r="E48629" s="6"/>
      <c r="F48629" s="6"/>
      <c r="U48629" s="11"/>
      <c r="AO48629" s="11"/>
    </row>
    <row r="48630" spans="2:41" x14ac:dyDescent="0.25">
      <c r="B48630" s="6"/>
      <c r="D48630" s="6"/>
      <c r="E48630" s="6"/>
      <c r="F48630" s="6"/>
      <c r="U48630" s="11"/>
      <c r="AO48630" s="11"/>
    </row>
    <row r="48631" spans="2:41" x14ac:dyDescent="0.25">
      <c r="B48631" s="6"/>
      <c r="D48631" s="6"/>
      <c r="E48631" s="6"/>
      <c r="F48631" s="6"/>
      <c r="U48631" s="11"/>
      <c r="AO48631" s="11"/>
    </row>
    <row r="48632" spans="2:41" x14ac:dyDescent="0.25">
      <c r="B48632" s="6"/>
      <c r="D48632" s="6"/>
      <c r="E48632" s="6"/>
      <c r="F48632" s="6"/>
      <c r="U48632" s="11"/>
      <c r="AO48632" s="11"/>
    </row>
    <row r="48633" spans="2:41" x14ac:dyDescent="0.25">
      <c r="B48633" s="6"/>
      <c r="D48633" s="6"/>
      <c r="E48633" s="6"/>
      <c r="F48633" s="6"/>
      <c r="U48633" s="11"/>
      <c r="AO48633" s="11"/>
    </row>
    <row r="48634" spans="2:41" x14ac:dyDescent="0.25">
      <c r="B48634" s="6"/>
      <c r="D48634" s="6"/>
      <c r="E48634" s="6"/>
      <c r="F48634" s="6"/>
      <c r="U48634" s="11"/>
      <c r="AO48634" s="11"/>
    </row>
    <row r="48635" spans="2:41" x14ac:dyDescent="0.25">
      <c r="B48635" s="6"/>
      <c r="D48635" s="6"/>
      <c r="E48635" s="6"/>
      <c r="F48635" s="6"/>
      <c r="U48635" s="11"/>
      <c r="AO48635" s="11"/>
    </row>
    <row r="48636" spans="2:41" x14ac:dyDescent="0.25">
      <c r="B48636" s="6"/>
      <c r="D48636" s="6"/>
      <c r="E48636" s="6"/>
      <c r="F48636" s="6"/>
      <c r="U48636" s="11"/>
      <c r="AO48636" s="11"/>
    </row>
    <row r="48637" spans="2:41" x14ac:dyDescent="0.25">
      <c r="B48637" s="6"/>
      <c r="D48637" s="6"/>
      <c r="E48637" s="6"/>
      <c r="F48637" s="6"/>
      <c r="U48637" s="11"/>
      <c r="AO48637" s="11"/>
    </row>
    <row r="48638" spans="2:41" x14ac:dyDescent="0.25">
      <c r="B48638" s="6"/>
      <c r="D48638" s="6"/>
      <c r="E48638" s="6"/>
      <c r="F48638" s="6"/>
      <c r="U48638" s="11"/>
      <c r="AO48638" s="11"/>
    </row>
    <row r="48639" spans="2:41" x14ac:dyDescent="0.25">
      <c r="B48639" s="6"/>
      <c r="D48639" s="6"/>
      <c r="E48639" s="6"/>
      <c r="F48639" s="6"/>
      <c r="U48639" s="11"/>
      <c r="AO48639" s="11"/>
    </row>
    <row r="48640" spans="2:41" x14ac:dyDescent="0.25">
      <c r="B48640" s="6"/>
      <c r="D48640" s="6"/>
      <c r="E48640" s="6"/>
      <c r="F48640" s="6"/>
      <c r="U48640" s="11"/>
      <c r="AO48640" s="11"/>
    </row>
    <row r="48641" spans="2:41" x14ac:dyDescent="0.25">
      <c r="B48641" s="6"/>
      <c r="D48641" s="6"/>
      <c r="E48641" s="6"/>
      <c r="F48641" s="6"/>
      <c r="U48641" s="11"/>
      <c r="AO48641" s="11"/>
    </row>
    <row r="48642" spans="2:41" x14ac:dyDescent="0.25">
      <c r="B48642" s="6"/>
      <c r="D48642" s="6"/>
      <c r="E48642" s="6"/>
      <c r="F48642" s="6"/>
      <c r="U48642" s="11"/>
      <c r="AO48642" s="11"/>
    </row>
    <row r="48643" spans="2:41" x14ac:dyDescent="0.25">
      <c r="B48643" s="6"/>
      <c r="D48643" s="6"/>
      <c r="E48643" s="6"/>
      <c r="F48643" s="6"/>
      <c r="U48643" s="11"/>
      <c r="AO48643" s="11"/>
    </row>
    <row r="48644" spans="2:41" x14ac:dyDescent="0.25">
      <c r="B48644" s="6"/>
      <c r="D48644" s="6"/>
      <c r="E48644" s="6"/>
      <c r="F48644" s="6"/>
      <c r="U48644" s="11"/>
      <c r="AO48644" s="11"/>
    </row>
    <row r="48645" spans="2:41" x14ac:dyDescent="0.25">
      <c r="B48645" s="6"/>
      <c r="D48645" s="6"/>
      <c r="E48645" s="6"/>
      <c r="F48645" s="6"/>
      <c r="U48645" s="11"/>
      <c r="AO48645" s="11"/>
    </row>
    <row r="48646" spans="2:41" x14ac:dyDescent="0.25">
      <c r="B48646" s="6"/>
      <c r="D48646" s="6"/>
      <c r="E48646" s="6"/>
      <c r="F48646" s="6"/>
      <c r="U48646" s="11"/>
      <c r="AO48646" s="11"/>
    </row>
    <row r="48647" spans="2:41" x14ac:dyDescent="0.25">
      <c r="B48647" s="6"/>
      <c r="D48647" s="6"/>
      <c r="E48647" s="6"/>
      <c r="F48647" s="6"/>
      <c r="U48647" s="11"/>
      <c r="AO48647" s="11"/>
    </row>
    <row r="48648" spans="2:41" x14ac:dyDescent="0.25">
      <c r="B48648" s="6"/>
      <c r="D48648" s="6"/>
      <c r="E48648" s="6"/>
      <c r="F48648" s="6"/>
      <c r="U48648" s="11"/>
      <c r="AO48648" s="11"/>
    </row>
    <row r="48649" spans="2:41" x14ac:dyDescent="0.25">
      <c r="B48649" s="6"/>
      <c r="D48649" s="6"/>
      <c r="E48649" s="6"/>
      <c r="F48649" s="6"/>
      <c r="U48649" s="11"/>
      <c r="AO48649" s="11"/>
    </row>
    <row r="48650" spans="2:41" x14ac:dyDescent="0.25">
      <c r="B48650" s="6"/>
      <c r="D48650" s="6"/>
      <c r="E48650" s="6"/>
      <c r="F48650" s="6"/>
      <c r="U48650" s="11"/>
      <c r="AO48650" s="11"/>
    </row>
    <row r="48651" spans="2:41" x14ac:dyDescent="0.25">
      <c r="B48651" s="6"/>
      <c r="D48651" s="6"/>
      <c r="E48651" s="6"/>
      <c r="F48651" s="6"/>
      <c r="U48651" s="11"/>
      <c r="AO48651" s="11"/>
    </row>
    <row r="48652" spans="2:41" x14ac:dyDescent="0.25">
      <c r="B48652" s="6"/>
      <c r="D48652" s="6"/>
      <c r="E48652" s="6"/>
      <c r="F48652" s="6"/>
      <c r="U48652" s="11"/>
      <c r="AO48652" s="11"/>
    </row>
    <row r="48653" spans="2:41" x14ac:dyDescent="0.25">
      <c r="B48653" s="6"/>
      <c r="D48653" s="6"/>
      <c r="E48653" s="6"/>
      <c r="F48653" s="6"/>
      <c r="U48653" s="11"/>
      <c r="AO48653" s="11"/>
    </row>
    <row r="48654" spans="2:41" x14ac:dyDescent="0.25">
      <c r="B48654" s="6"/>
      <c r="D48654" s="6"/>
      <c r="E48654" s="6"/>
      <c r="F48654" s="6"/>
      <c r="U48654" s="11"/>
      <c r="AO48654" s="11"/>
    </row>
    <row r="48655" spans="2:41" x14ac:dyDescent="0.25">
      <c r="B48655" s="6"/>
      <c r="D48655" s="6"/>
      <c r="E48655" s="6"/>
      <c r="F48655" s="6"/>
      <c r="U48655" s="11"/>
      <c r="AO48655" s="11"/>
    </row>
    <row r="48656" spans="2:41" x14ac:dyDescent="0.25">
      <c r="B48656" s="6"/>
      <c r="D48656" s="6"/>
      <c r="E48656" s="6"/>
      <c r="F48656" s="6"/>
      <c r="U48656" s="11"/>
      <c r="AO48656" s="11"/>
    </row>
    <row r="48657" spans="2:41" x14ac:dyDescent="0.25">
      <c r="B48657" s="6"/>
      <c r="D48657" s="6"/>
      <c r="E48657" s="6"/>
      <c r="F48657" s="6"/>
      <c r="U48657" s="11"/>
      <c r="AO48657" s="11"/>
    </row>
    <row r="48658" spans="2:41" x14ac:dyDescent="0.25">
      <c r="B48658" s="6"/>
      <c r="D48658" s="6"/>
      <c r="E48658" s="6"/>
      <c r="F48658" s="6"/>
      <c r="U48658" s="11"/>
      <c r="AO48658" s="11"/>
    </row>
    <row r="48659" spans="2:41" x14ac:dyDescent="0.25">
      <c r="B48659" s="6"/>
      <c r="D48659" s="6"/>
      <c r="E48659" s="6"/>
      <c r="F48659" s="6"/>
      <c r="U48659" s="11"/>
      <c r="AO48659" s="11"/>
    </row>
    <row r="48660" spans="2:41" x14ac:dyDescent="0.25">
      <c r="B48660" s="6"/>
      <c r="D48660" s="6"/>
      <c r="E48660" s="6"/>
      <c r="F48660" s="6"/>
      <c r="U48660" s="11"/>
      <c r="AO48660" s="11"/>
    </row>
    <row r="48661" spans="2:41" x14ac:dyDescent="0.25">
      <c r="B48661" s="6"/>
      <c r="D48661" s="6"/>
      <c r="E48661" s="6"/>
      <c r="F48661" s="6"/>
      <c r="U48661" s="11"/>
      <c r="AO48661" s="11"/>
    </row>
    <row r="48662" spans="2:41" x14ac:dyDescent="0.25">
      <c r="B48662" s="6"/>
      <c r="D48662" s="6"/>
      <c r="E48662" s="6"/>
      <c r="F48662" s="6"/>
      <c r="U48662" s="11"/>
      <c r="AO48662" s="11"/>
    </row>
    <row r="48663" spans="2:41" x14ac:dyDescent="0.25">
      <c r="B48663" s="6"/>
      <c r="D48663" s="6"/>
      <c r="E48663" s="6"/>
      <c r="F48663" s="6"/>
      <c r="U48663" s="11"/>
      <c r="AO48663" s="11"/>
    </row>
    <row r="48664" spans="2:41" x14ac:dyDescent="0.25">
      <c r="B48664" s="6"/>
      <c r="D48664" s="6"/>
      <c r="E48664" s="6"/>
      <c r="F48664" s="6"/>
      <c r="U48664" s="11"/>
      <c r="AO48664" s="11"/>
    </row>
    <row r="48665" spans="2:41" x14ac:dyDescent="0.25">
      <c r="B48665" s="6"/>
      <c r="D48665" s="6"/>
      <c r="E48665" s="6"/>
      <c r="F48665" s="6"/>
      <c r="U48665" s="11"/>
      <c r="AO48665" s="11"/>
    </row>
    <row r="48666" spans="2:41" x14ac:dyDescent="0.25">
      <c r="B48666" s="6"/>
      <c r="D48666" s="6"/>
      <c r="E48666" s="6"/>
      <c r="F48666" s="6"/>
      <c r="U48666" s="11"/>
      <c r="AO48666" s="11"/>
    </row>
    <row r="48667" spans="2:41" x14ac:dyDescent="0.25">
      <c r="B48667" s="6"/>
      <c r="D48667" s="6"/>
      <c r="E48667" s="6"/>
      <c r="F48667" s="6"/>
      <c r="U48667" s="11"/>
      <c r="AO48667" s="11"/>
    </row>
    <row r="48668" spans="2:41" x14ac:dyDescent="0.25">
      <c r="B48668" s="6"/>
      <c r="D48668" s="6"/>
      <c r="E48668" s="6"/>
      <c r="F48668" s="6"/>
      <c r="U48668" s="11"/>
      <c r="AO48668" s="11"/>
    </row>
    <row r="48669" spans="2:41" x14ac:dyDescent="0.25">
      <c r="B48669" s="6"/>
      <c r="D48669" s="6"/>
      <c r="E48669" s="6"/>
      <c r="F48669" s="6"/>
      <c r="U48669" s="11"/>
      <c r="AO48669" s="11"/>
    </row>
    <row r="48670" spans="2:41" x14ac:dyDescent="0.25">
      <c r="B48670" s="6"/>
      <c r="D48670" s="6"/>
      <c r="E48670" s="6"/>
      <c r="F48670" s="6"/>
      <c r="U48670" s="11"/>
      <c r="AO48670" s="11"/>
    </row>
    <row r="48671" spans="2:41" x14ac:dyDescent="0.25">
      <c r="B48671" s="6"/>
      <c r="D48671" s="6"/>
      <c r="E48671" s="6"/>
      <c r="F48671" s="6"/>
      <c r="U48671" s="11"/>
      <c r="AO48671" s="11"/>
    </row>
    <row r="48672" spans="2:41" x14ac:dyDescent="0.25">
      <c r="B48672" s="6"/>
      <c r="D48672" s="6"/>
      <c r="E48672" s="6"/>
      <c r="F48672" s="6"/>
      <c r="U48672" s="11"/>
      <c r="AO48672" s="11"/>
    </row>
    <row r="48673" spans="2:41" x14ac:dyDescent="0.25">
      <c r="B48673" s="6"/>
      <c r="D48673" s="6"/>
      <c r="E48673" s="6"/>
      <c r="F48673" s="6"/>
      <c r="U48673" s="11"/>
      <c r="AO48673" s="11"/>
    </row>
    <row r="48674" spans="2:41" x14ac:dyDescent="0.25">
      <c r="B48674" s="6"/>
      <c r="D48674" s="6"/>
      <c r="E48674" s="6"/>
      <c r="F48674" s="6"/>
      <c r="U48674" s="11"/>
      <c r="AO48674" s="11"/>
    </row>
    <row r="48675" spans="2:41" x14ac:dyDescent="0.25">
      <c r="B48675" s="6"/>
      <c r="D48675" s="6"/>
      <c r="E48675" s="6"/>
      <c r="F48675" s="6"/>
      <c r="U48675" s="11"/>
      <c r="AO48675" s="11"/>
    </row>
    <row r="48676" spans="2:41" x14ac:dyDescent="0.25">
      <c r="B48676" s="6"/>
      <c r="D48676" s="6"/>
      <c r="E48676" s="6"/>
      <c r="F48676" s="6"/>
      <c r="U48676" s="11"/>
      <c r="AO48676" s="11"/>
    </row>
    <row r="48677" spans="2:41" x14ac:dyDescent="0.25">
      <c r="B48677" s="6"/>
      <c r="D48677" s="6"/>
      <c r="E48677" s="6"/>
      <c r="F48677" s="6"/>
      <c r="U48677" s="11"/>
      <c r="AO48677" s="11"/>
    </row>
    <row r="48678" spans="2:41" x14ac:dyDescent="0.25">
      <c r="B48678" s="6"/>
      <c r="D48678" s="6"/>
      <c r="E48678" s="6"/>
      <c r="F48678" s="6"/>
      <c r="U48678" s="11"/>
      <c r="AO48678" s="11"/>
    </row>
    <row r="48679" spans="2:41" x14ac:dyDescent="0.25">
      <c r="B48679" s="6"/>
      <c r="D48679" s="6"/>
      <c r="E48679" s="6"/>
      <c r="F48679" s="6"/>
      <c r="U48679" s="11"/>
      <c r="AO48679" s="11"/>
    </row>
    <row r="48680" spans="2:41" x14ac:dyDescent="0.25">
      <c r="B48680" s="6"/>
      <c r="D48680" s="6"/>
      <c r="E48680" s="6"/>
      <c r="F48680" s="6"/>
      <c r="U48680" s="11"/>
      <c r="AO48680" s="11"/>
    </row>
    <row r="48681" spans="2:41" x14ac:dyDescent="0.25">
      <c r="B48681" s="6"/>
      <c r="D48681" s="6"/>
      <c r="E48681" s="6"/>
      <c r="F48681" s="6"/>
      <c r="U48681" s="11"/>
      <c r="AO48681" s="11"/>
    </row>
    <row r="48682" spans="2:41" x14ac:dyDescent="0.25">
      <c r="B48682" s="6"/>
      <c r="D48682" s="6"/>
      <c r="E48682" s="6"/>
      <c r="F48682" s="6"/>
      <c r="U48682" s="11"/>
      <c r="AO48682" s="11"/>
    </row>
    <row r="48683" spans="2:41" x14ac:dyDescent="0.25">
      <c r="B48683" s="6"/>
      <c r="D48683" s="6"/>
      <c r="E48683" s="6"/>
      <c r="F48683" s="6"/>
      <c r="U48683" s="11"/>
      <c r="AO48683" s="11"/>
    </row>
    <row r="48684" spans="2:41" x14ac:dyDescent="0.25">
      <c r="B48684" s="6"/>
      <c r="D48684" s="6"/>
      <c r="E48684" s="6"/>
      <c r="F48684" s="6"/>
      <c r="U48684" s="11"/>
      <c r="AO48684" s="11"/>
    </row>
    <row r="48685" spans="2:41" x14ac:dyDescent="0.25">
      <c r="B48685" s="6"/>
      <c r="D48685" s="6"/>
      <c r="E48685" s="6"/>
      <c r="F48685" s="6"/>
      <c r="U48685" s="11"/>
      <c r="AO48685" s="11"/>
    </row>
    <row r="48686" spans="2:41" x14ac:dyDescent="0.25">
      <c r="B48686" s="6"/>
      <c r="D48686" s="6"/>
      <c r="E48686" s="6"/>
      <c r="F48686" s="6"/>
      <c r="U48686" s="11"/>
      <c r="AO48686" s="11"/>
    </row>
    <row r="48687" spans="2:41" x14ac:dyDescent="0.25">
      <c r="B48687" s="6"/>
      <c r="D48687" s="6"/>
      <c r="E48687" s="6"/>
      <c r="F48687" s="6"/>
      <c r="U48687" s="11"/>
      <c r="AO48687" s="11"/>
    </row>
    <row r="48688" spans="2:41" x14ac:dyDescent="0.25">
      <c r="B48688" s="6"/>
      <c r="D48688" s="6"/>
      <c r="E48688" s="6"/>
      <c r="F48688" s="6"/>
      <c r="U48688" s="11"/>
      <c r="AO48688" s="11"/>
    </row>
    <row r="48689" spans="2:41" x14ac:dyDescent="0.25">
      <c r="B48689" s="6"/>
      <c r="D48689" s="6"/>
      <c r="E48689" s="6"/>
      <c r="F48689" s="6"/>
      <c r="U48689" s="11"/>
      <c r="AO48689" s="11"/>
    </row>
    <row r="48690" spans="2:41" x14ac:dyDescent="0.25">
      <c r="B48690" s="6"/>
      <c r="D48690" s="6"/>
      <c r="E48690" s="6"/>
      <c r="F48690" s="6"/>
      <c r="U48690" s="11"/>
      <c r="AO48690" s="11"/>
    </row>
    <row r="48691" spans="2:41" x14ac:dyDescent="0.25">
      <c r="B48691" s="6"/>
      <c r="D48691" s="6"/>
      <c r="E48691" s="6"/>
      <c r="F48691" s="6"/>
      <c r="U48691" s="11"/>
      <c r="AO48691" s="11"/>
    </row>
    <row r="48692" spans="2:41" x14ac:dyDescent="0.25">
      <c r="B48692" s="6"/>
      <c r="D48692" s="6"/>
      <c r="E48692" s="6"/>
      <c r="F48692" s="6"/>
      <c r="U48692" s="11"/>
      <c r="AO48692" s="11"/>
    </row>
    <row r="48693" spans="2:41" x14ac:dyDescent="0.25">
      <c r="B48693" s="6"/>
      <c r="D48693" s="6"/>
      <c r="E48693" s="6"/>
      <c r="F48693" s="6"/>
      <c r="U48693" s="11"/>
      <c r="AO48693" s="11"/>
    </row>
    <row r="48694" spans="2:41" x14ac:dyDescent="0.25">
      <c r="B48694" s="6"/>
      <c r="D48694" s="6"/>
      <c r="E48694" s="6"/>
      <c r="F48694" s="6"/>
      <c r="U48694" s="11"/>
      <c r="AO48694" s="11"/>
    </row>
    <row r="48695" spans="2:41" x14ac:dyDescent="0.25">
      <c r="B48695" s="6"/>
      <c r="D48695" s="6"/>
      <c r="E48695" s="6"/>
      <c r="F48695" s="6"/>
      <c r="U48695" s="11"/>
      <c r="AO48695" s="11"/>
    </row>
    <row r="48696" spans="2:41" x14ac:dyDescent="0.25">
      <c r="B48696" s="6"/>
      <c r="D48696" s="6"/>
      <c r="E48696" s="6"/>
      <c r="F48696" s="6"/>
      <c r="U48696" s="11"/>
      <c r="AO48696" s="11"/>
    </row>
    <row r="48697" spans="2:41" x14ac:dyDescent="0.25">
      <c r="B48697" s="6"/>
      <c r="D48697" s="6"/>
      <c r="E48697" s="6"/>
      <c r="F48697" s="6"/>
      <c r="U48697" s="11"/>
      <c r="AO48697" s="11"/>
    </row>
    <row r="48698" spans="2:41" x14ac:dyDescent="0.25">
      <c r="B48698" s="6"/>
      <c r="D48698" s="6"/>
      <c r="E48698" s="6"/>
      <c r="F48698" s="6"/>
      <c r="U48698" s="11"/>
      <c r="AO48698" s="11"/>
    </row>
    <row r="48699" spans="2:41" x14ac:dyDescent="0.25">
      <c r="B48699" s="6"/>
      <c r="D48699" s="6"/>
      <c r="E48699" s="6"/>
      <c r="F48699" s="6"/>
      <c r="U48699" s="11"/>
      <c r="AO48699" s="11"/>
    </row>
    <row r="48700" spans="2:41" x14ac:dyDescent="0.25">
      <c r="B48700" s="6"/>
      <c r="D48700" s="6"/>
      <c r="E48700" s="6"/>
      <c r="F48700" s="6"/>
      <c r="U48700" s="11"/>
      <c r="AO48700" s="11"/>
    </row>
    <row r="48701" spans="2:41" x14ac:dyDescent="0.25">
      <c r="B48701" s="6"/>
      <c r="D48701" s="6"/>
      <c r="E48701" s="6"/>
      <c r="F48701" s="6"/>
      <c r="U48701" s="11"/>
      <c r="AO48701" s="11"/>
    </row>
    <row r="48702" spans="2:41" x14ac:dyDescent="0.25">
      <c r="B48702" s="6"/>
      <c r="D48702" s="6"/>
      <c r="E48702" s="6"/>
      <c r="F48702" s="6"/>
      <c r="U48702" s="11"/>
      <c r="AO48702" s="11"/>
    </row>
    <row r="48703" spans="2:41" x14ac:dyDescent="0.25">
      <c r="B48703" s="6"/>
      <c r="D48703" s="6"/>
      <c r="E48703" s="6"/>
      <c r="F48703" s="6"/>
      <c r="U48703" s="11"/>
      <c r="AO48703" s="11"/>
    </row>
    <row r="48704" spans="2:41" x14ac:dyDescent="0.25">
      <c r="B48704" s="6"/>
      <c r="D48704" s="6"/>
      <c r="E48704" s="6"/>
      <c r="F48704" s="6"/>
      <c r="U48704" s="11"/>
      <c r="AO48704" s="11"/>
    </row>
    <row r="48705" spans="2:41" x14ac:dyDescent="0.25">
      <c r="B48705" s="6"/>
      <c r="D48705" s="6"/>
      <c r="E48705" s="6"/>
      <c r="F48705" s="6"/>
      <c r="U48705" s="11"/>
      <c r="AO48705" s="11"/>
    </row>
    <row r="48706" spans="2:41" x14ac:dyDescent="0.25">
      <c r="B48706" s="6"/>
      <c r="D48706" s="6"/>
      <c r="E48706" s="6"/>
      <c r="F48706" s="6"/>
      <c r="U48706" s="11"/>
      <c r="AO48706" s="11"/>
    </row>
    <row r="48707" spans="2:41" x14ac:dyDescent="0.25">
      <c r="B48707" s="6"/>
      <c r="D48707" s="6"/>
      <c r="E48707" s="6"/>
      <c r="F48707" s="6"/>
      <c r="U48707" s="11"/>
      <c r="AO48707" s="11"/>
    </row>
    <row r="48708" spans="2:41" x14ac:dyDescent="0.25">
      <c r="B48708" s="6"/>
      <c r="D48708" s="6"/>
      <c r="E48708" s="6"/>
      <c r="F48708" s="6"/>
      <c r="U48708" s="11"/>
      <c r="AO48708" s="11"/>
    </row>
    <row r="48709" spans="2:41" x14ac:dyDescent="0.25">
      <c r="B48709" s="6"/>
      <c r="D48709" s="6"/>
      <c r="E48709" s="6"/>
      <c r="F48709" s="6"/>
      <c r="U48709" s="11"/>
      <c r="AO48709" s="11"/>
    </row>
    <row r="48710" spans="2:41" x14ac:dyDescent="0.25">
      <c r="B48710" s="6"/>
      <c r="D48710" s="6"/>
      <c r="E48710" s="6"/>
      <c r="F48710" s="6"/>
      <c r="U48710" s="11"/>
      <c r="AO48710" s="11"/>
    </row>
    <row r="48711" spans="2:41" x14ac:dyDescent="0.25">
      <c r="B48711" s="6"/>
      <c r="D48711" s="6"/>
      <c r="E48711" s="6"/>
      <c r="F48711" s="6"/>
      <c r="U48711" s="11"/>
      <c r="AO48711" s="11"/>
    </row>
    <row r="48712" spans="2:41" x14ac:dyDescent="0.25">
      <c r="B48712" s="6"/>
      <c r="D48712" s="6"/>
      <c r="E48712" s="6"/>
      <c r="F48712" s="6"/>
      <c r="U48712" s="11"/>
      <c r="AO48712" s="11"/>
    </row>
    <row r="48713" spans="2:41" x14ac:dyDescent="0.25">
      <c r="B48713" s="6"/>
      <c r="D48713" s="6"/>
      <c r="E48713" s="6"/>
      <c r="F48713" s="6"/>
      <c r="U48713" s="11"/>
      <c r="AO48713" s="11"/>
    </row>
    <row r="48714" spans="2:41" x14ac:dyDescent="0.25">
      <c r="B48714" s="6"/>
      <c r="D48714" s="6"/>
      <c r="E48714" s="6"/>
      <c r="F48714" s="6"/>
      <c r="U48714" s="11"/>
      <c r="AO48714" s="11"/>
    </row>
    <row r="48715" spans="2:41" x14ac:dyDescent="0.25">
      <c r="B48715" s="6"/>
      <c r="D48715" s="6"/>
      <c r="E48715" s="6"/>
      <c r="F48715" s="6"/>
      <c r="U48715" s="11"/>
      <c r="AO48715" s="11"/>
    </row>
    <row r="48716" spans="2:41" x14ac:dyDescent="0.25">
      <c r="B48716" s="6"/>
      <c r="D48716" s="6"/>
      <c r="E48716" s="6"/>
      <c r="F48716" s="6"/>
      <c r="U48716" s="11"/>
      <c r="AO48716" s="11"/>
    </row>
    <row r="48717" spans="2:41" x14ac:dyDescent="0.25">
      <c r="B48717" s="6"/>
      <c r="D48717" s="6"/>
      <c r="E48717" s="6"/>
      <c r="F48717" s="6"/>
      <c r="U48717" s="11"/>
      <c r="AO48717" s="11"/>
    </row>
    <row r="48718" spans="2:41" x14ac:dyDescent="0.25">
      <c r="B48718" s="6"/>
      <c r="D48718" s="6"/>
      <c r="E48718" s="6"/>
      <c r="F48718" s="6"/>
      <c r="U48718" s="11"/>
      <c r="AO48718" s="11"/>
    </row>
    <row r="48719" spans="2:41" x14ac:dyDescent="0.25">
      <c r="B48719" s="6"/>
      <c r="D48719" s="6"/>
      <c r="E48719" s="6"/>
      <c r="F48719" s="6"/>
      <c r="U48719" s="11"/>
      <c r="AO48719" s="11"/>
    </row>
    <row r="48720" spans="2:41" x14ac:dyDescent="0.25">
      <c r="B48720" s="6"/>
      <c r="D48720" s="6"/>
      <c r="E48720" s="6"/>
      <c r="F48720" s="6"/>
      <c r="U48720" s="11"/>
      <c r="AO48720" s="11"/>
    </row>
    <row r="48721" spans="2:41" x14ac:dyDescent="0.25">
      <c r="B48721" s="6"/>
      <c r="D48721" s="6"/>
      <c r="E48721" s="6"/>
      <c r="F48721" s="6"/>
      <c r="U48721" s="11"/>
      <c r="AO48721" s="11"/>
    </row>
    <row r="48722" spans="2:41" x14ac:dyDescent="0.25">
      <c r="B48722" s="6"/>
      <c r="D48722" s="6"/>
      <c r="E48722" s="6"/>
      <c r="F48722" s="6"/>
      <c r="U48722" s="11"/>
      <c r="AO48722" s="11"/>
    </row>
    <row r="48723" spans="2:41" x14ac:dyDescent="0.25">
      <c r="B48723" s="6"/>
      <c r="D48723" s="6"/>
      <c r="E48723" s="6"/>
      <c r="F48723" s="6"/>
      <c r="U48723" s="11"/>
      <c r="AO48723" s="11"/>
    </row>
    <row r="48724" spans="2:41" x14ac:dyDescent="0.25">
      <c r="B48724" s="6"/>
      <c r="D48724" s="6"/>
      <c r="E48724" s="6"/>
      <c r="F48724" s="6"/>
      <c r="U48724" s="11"/>
      <c r="AO48724" s="11"/>
    </row>
    <row r="48725" spans="2:41" x14ac:dyDescent="0.25">
      <c r="B48725" s="6"/>
      <c r="D48725" s="6"/>
      <c r="E48725" s="6"/>
      <c r="F48725" s="6"/>
      <c r="U48725" s="11"/>
      <c r="AO48725" s="11"/>
    </row>
    <row r="48726" spans="2:41" x14ac:dyDescent="0.25">
      <c r="B48726" s="6"/>
      <c r="D48726" s="6"/>
      <c r="E48726" s="6"/>
      <c r="F48726" s="6"/>
      <c r="U48726" s="11"/>
      <c r="AO48726" s="11"/>
    </row>
    <row r="48727" spans="2:41" x14ac:dyDescent="0.25">
      <c r="B48727" s="6"/>
      <c r="D48727" s="6"/>
      <c r="E48727" s="6"/>
      <c r="F48727" s="6"/>
      <c r="U48727" s="11"/>
      <c r="AO48727" s="11"/>
    </row>
    <row r="48728" spans="2:41" x14ac:dyDescent="0.25">
      <c r="B48728" s="6"/>
      <c r="D48728" s="6"/>
      <c r="E48728" s="6"/>
      <c r="F48728" s="6"/>
      <c r="U48728" s="11"/>
      <c r="AO48728" s="11"/>
    </row>
    <row r="48729" spans="2:41" x14ac:dyDescent="0.25">
      <c r="B48729" s="6"/>
      <c r="D48729" s="6"/>
      <c r="E48729" s="6"/>
      <c r="F48729" s="6"/>
      <c r="U48729" s="11"/>
      <c r="AO48729" s="11"/>
    </row>
    <row r="48730" spans="2:41" x14ac:dyDescent="0.25">
      <c r="B48730" s="6"/>
      <c r="D48730" s="6"/>
      <c r="E48730" s="6"/>
      <c r="F48730" s="6"/>
      <c r="U48730" s="11"/>
      <c r="AO48730" s="11"/>
    </row>
    <row r="48731" spans="2:41" x14ac:dyDescent="0.25">
      <c r="B48731" s="6"/>
      <c r="D48731" s="6"/>
      <c r="E48731" s="6"/>
      <c r="F48731" s="6"/>
      <c r="U48731" s="11"/>
      <c r="AO48731" s="11"/>
    </row>
    <row r="48732" spans="2:41" x14ac:dyDescent="0.25">
      <c r="B48732" s="6"/>
      <c r="D48732" s="6"/>
      <c r="E48732" s="6"/>
      <c r="F48732" s="6"/>
      <c r="U48732" s="11"/>
      <c r="AO48732" s="11"/>
    </row>
    <row r="48733" spans="2:41" x14ac:dyDescent="0.25">
      <c r="B48733" s="6"/>
      <c r="D48733" s="6"/>
      <c r="E48733" s="6"/>
      <c r="F48733" s="6"/>
      <c r="U48733" s="11"/>
      <c r="AO48733" s="11"/>
    </row>
    <row r="48734" spans="2:41" x14ac:dyDescent="0.25">
      <c r="B48734" s="6"/>
      <c r="D48734" s="6"/>
      <c r="E48734" s="6"/>
      <c r="F48734" s="6"/>
      <c r="U48734" s="11"/>
      <c r="AO48734" s="11"/>
    </row>
    <row r="48735" spans="2:41" x14ac:dyDescent="0.25">
      <c r="B48735" s="6"/>
      <c r="D48735" s="6"/>
      <c r="E48735" s="6"/>
      <c r="F48735" s="6"/>
      <c r="U48735" s="11"/>
      <c r="AO48735" s="11"/>
    </row>
    <row r="48736" spans="2:41" x14ac:dyDescent="0.25">
      <c r="B48736" s="6"/>
      <c r="D48736" s="6"/>
      <c r="E48736" s="6"/>
      <c r="F48736" s="6"/>
      <c r="U48736" s="11"/>
      <c r="AO48736" s="11"/>
    </row>
    <row r="48737" spans="2:41" x14ac:dyDescent="0.25">
      <c r="B48737" s="6"/>
      <c r="D48737" s="6"/>
      <c r="E48737" s="6"/>
      <c r="F48737" s="6"/>
      <c r="U48737" s="11"/>
      <c r="AO48737" s="11"/>
    </row>
    <row r="48738" spans="2:41" x14ac:dyDescent="0.25">
      <c r="B48738" s="6"/>
      <c r="D48738" s="6"/>
      <c r="E48738" s="6"/>
      <c r="F48738" s="6"/>
      <c r="U48738" s="11"/>
      <c r="AO48738" s="11"/>
    </row>
    <row r="48739" spans="2:41" x14ac:dyDescent="0.25">
      <c r="B48739" s="6"/>
      <c r="D48739" s="6"/>
      <c r="E48739" s="6"/>
      <c r="F48739" s="6"/>
      <c r="U48739" s="11"/>
      <c r="AO48739" s="11"/>
    </row>
    <row r="48740" spans="2:41" x14ac:dyDescent="0.25">
      <c r="B48740" s="6"/>
      <c r="D48740" s="6"/>
      <c r="E48740" s="6"/>
      <c r="F48740" s="6"/>
      <c r="U48740" s="11"/>
      <c r="AO48740" s="11"/>
    </row>
    <row r="48741" spans="2:41" x14ac:dyDescent="0.25">
      <c r="B48741" s="6"/>
      <c r="D48741" s="6"/>
      <c r="E48741" s="6"/>
      <c r="F48741" s="6"/>
      <c r="U48741" s="11"/>
      <c r="AO48741" s="11"/>
    </row>
    <row r="48742" spans="2:41" x14ac:dyDescent="0.25">
      <c r="B48742" s="6"/>
      <c r="D48742" s="6"/>
      <c r="E48742" s="6"/>
      <c r="F48742" s="6"/>
      <c r="U48742" s="11"/>
      <c r="AO48742" s="11"/>
    </row>
    <row r="48743" spans="2:41" x14ac:dyDescent="0.25">
      <c r="B48743" s="6"/>
      <c r="D48743" s="6"/>
      <c r="E48743" s="6"/>
      <c r="F48743" s="6"/>
      <c r="U48743" s="11"/>
      <c r="AO48743" s="11"/>
    </row>
    <row r="48744" spans="2:41" x14ac:dyDescent="0.25">
      <c r="B48744" s="6"/>
      <c r="D48744" s="6"/>
      <c r="E48744" s="6"/>
      <c r="F48744" s="6"/>
      <c r="U48744" s="11"/>
      <c r="AO48744" s="11"/>
    </row>
    <row r="48745" spans="2:41" x14ac:dyDescent="0.25">
      <c r="B48745" s="6"/>
      <c r="D48745" s="6"/>
      <c r="E48745" s="6"/>
      <c r="F48745" s="6"/>
      <c r="U48745" s="11"/>
      <c r="AO48745" s="11"/>
    </row>
    <row r="48746" spans="2:41" x14ac:dyDescent="0.25">
      <c r="B48746" s="6"/>
      <c r="D48746" s="6"/>
      <c r="E48746" s="6"/>
      <c r="F48746" s="6"/>
      <c r="U48746" s="11"/>
      <c r="AO48746" s="11"/>
    </row>
    <row r="48747" spans="2:41" x14ac:dyDescent="0.25">
      <c r="B48747" s="6"/>
      <c r="D48747" s="6"/>
      <c r="E48747" s="6"/>
      <c r="F48747" s="6"/>
      <c r="U48747" s="11"/>
      <c r="AO48747" s="11"/>
    </row>
    <row r="48748" spans="2:41" x14ac:dyDescent="0.25">
      <c r="B48748" s="6"/>
      <c r="D48748" s="6"/>
      <c r="E48748" s="6"/>
      <c r="F48748" s="6"/>
      <c r="U48748" s="11"/>
      <c r="AO48748" s="11"/>
    </row>
    <row r="48749" spans="2:41" x14ac:dyDescent="0.25">
      <c r="B48749" s="6"/>
      <c r="D48749" s="6"/>
      <c r="E48749" s="6"/>
      <c r="F48749" s="6"/>
      <c r="U48749" s="11"/>
      <c r="AO48749" s="11"/>
    </row>
    <row r="48750" spans="2:41" x14ac:dyDescent="0.25">
      <c r="B48750" s="6"/>
      <c r="D48750" s="6"/>
      <c r="E48750" s="6"/>
      <c r="F48750" s="6"/>
      <c r="U48750" s="11"/>
      <c r="AO48750" s="11"/>
    </row>
    <row r="48751" spans="2:41" x14ac:dyDescent="0.25">
      <c r="B48751" s="6"/>
      <c r="D48751" s="6"/>
      <c r="E48751" s="6"/>
      <c r="F48751" s="6"/>
      <c r="U48751" s="11"/>
      <c r="AO48751" s="11"/>
    </row>
    <row r="48752" spans="2:41" x14ac:dyDescent="0.25">
      <c r="B48752" s="6"/>
      <c r="D48752" s="6"/>
      <c r="E48752" s="6"/>
      <c r="F48752" s="6"/>
      <c r="U48752" s="11"/>
      <c r="AO48752" s="11"/>
    </row>
    <row r="48753" spans="2:41" x14ac:dyDescent="0.25">
      <c r="B48753" s="6"/>
      <c r="D48753" s="6"/>
      <c r="E48753" s="6"/>
      <c r="F48753" s="6"/>
      <c r="U48753" s="11"/>
      <c r="AO48753" s="11"/>
    </row>
    <row r="48754" spans="2:41" x14ac:dyDescent="0.25">
      <c r="B48754" s="6"/>
      <c r="D48754" s="6"/>
      <c r="E48754" s="6"/>
      <c r="F48754" s="6"/>
      <c r="U48754" s="11"/>
      <c r="AO48754" s="11"/>
    </row>
    <row r="48755" spans="2:41" x14ac:dyDescent="0.25">
      <c r="B48755" s="6"/>
      <c r="D48755" s="6"/>
      <c r="E48755" s="6"/>
      <c r="F48755" s="6"/>
      <c r="U48755" s="11"/>
      <c r="AO48755" s="11"/>
    </row>
    <row r="48756" spans="2:41" x14ac:dyDescent="0.25">
      <c r="B48756" s="6"/>
      <c r="D48756" s="6"/>
      <c r="E48756" s="6"/>
      <c r="F48756" s="6"/>
      <c r="U48756" s="11"/>
      <c r="AO48756" s="11"/>
    </row>
    <row r="48757" spans="2:41" x14ac:dyDescent="0.25">
      <c r="B48757" s="6"/>
      <c r="D48757" s="6"/>
      <c r="E48757" s="6"/>
      <c r="F48757" s="6"/>
      <c r="U48757" s="11"/>
      <c r="AO48757" s="11"/>
    </row>
    <row r="48758" spans="2:41" x14ac:dyDescent="0.25">
      <c r="B48758" s="6"/>
      <c r="D48758" s="6"/>
      <c r="E48758" s="6"/>
      <c r="F48758" s="6"/>
      <c r="U48758" s="11"/>
      <c r="AO48758" s="11"/>
    </row>
    <row r="48759" spans="2:41" x14ac:dyDescent="0.25">
      <c r="B48759" s="6"/>
      <c r="D48759" s="6"/>
      <c r="E48759" s="6"/>
      <c r="F48759" s="6"/>
      <c r="U48759" s="11"/>
      <c r="AO48759" s="11"/>
    </row>
    <row r="48760" spans="2:41" x14ac:dyDescent="0.25">
      <c r="B48760" s="6"/>
      <c r="D48760" s="6"/>
      <c r="E48760" s="6"/>
      <c r="F48760" s="6"/>
      <c r="U48760" s="11"/>
      <c r="AO48760" s="11"/>
    </row>
    <row r="48761" spans="2:41" x14ac:dyDescent="0.25">
      <c r="B48761" s="6"/>
      <c r="D48761" s="6"/>
      <c r="E48761" s="6"/>
      <c r="F48761" s="6"/>
      <c r="U48761" s="11"/>
      <c r="AO48761" s="11"/>
    </row>
    <row r="48762" spans="2:41" x14ac:dyDescent="0.25">
      <c r="B48762" s="6"/>
      <c r="D48762" s="6"/>
      <c r="E48762" s="6"/>
      <c r="F48762" s="6"/>
      <c r="U48762" s="11"/>
      <c r="AO48762" s="11"/>
    </row>
    <row r="48763" spans="2:41" x14ac:dyDescent="0.25">
      <c r="B48763" s="6"/>
      <c r="D48763" s="6"/>
      <c r="E48763" s="6"/>
      <c r="F48763" s="6"/>
      <c r="U48763" s="11"/>
      <c r="AO48763" s="11"/>
    </row>
    <row r="48764" spans="2:41" x14ac:dyDescent="0.25">
      <c r="B48764" s="6"/>
      <c r="D48764" s="6"/>
      <c r="E48764" s="6"/>
      <c r="F48764" s="6"/>
      <c r="U48764" s="11"/>
      <c r="AO48764" s="11"/>
    </row>
    <row r="48765" spans="2:41" x14ac:dyDescent="0.25">
      <c r="B48765" s="6"/>
      <c r="D48765" s="6"/>
      <c r="E48765" s="6"/>
      <c r="F48765" s="6"/>
      <c r="U48765" s="11"/>
      <c r="AO48765" s="11"/>
    </row>
    <row r="48766" spans="2:41" x14ac:dyDescent="0.25">
      <c r="B48766" s="6"/>
      <c r="D48766" s="6"/>
      <c r="E48766" s="6"/>
      <c r="F48766" s="6"/>
      <c r="U48766" s="11"/>
      <c r="AO48766" s="11"/>
    </row>
    <row r="48767" spans="2:41" x14ac:dyDescent="0.25">
      <c r="B48767" s="6"/>
      <c r="D48767" s="6"/>
      <c r="E48767" s="6"/>
      <c r="F48767" s="6"/>
      <c r="U48767" s="11"/>
      <c r="AO48767" s="11"/>
    </row>
    <row r="48768" spans="2:41" x14ac:dyDescent="0.25">
      <c r="B48768" s="6"/>
      <c r="D48768" s="6"/>
      <c r="E48768" s="6"/>
      <c r="F48768" s="6"/>
      <c r="U48768" s="11"/>
      <c r="AO48768" s="11"/>
    </row>
    <row r="48769" spans="2:41" x14ac:dyDescent="0.25">
      <c r="B48769" s="6"/>
      <c r="D48769" s="6"/>
      <c r="E48769" s="6"/>
      <c r="F48769" s="6"/>
      <c r="U48769" s="11"/>
      <c r="AO48769" s="11"/>
    </row>
    <row r="48770" spans="2:41" x14ac:dyDescent="0.25">
      <c r="B48770" s="6"/>
      <c r="D48770" s="6"/>
      <c r="E48770" s="6"/>
      <c r="F48770" s="6"/>
      <c r="U48770" s="11"/>
      <c r="AO48770" s="11"/>
    </row>
    <row r="48771" spans="2:41" x14ac:dyDescent="0.25">
      <c r="B48771" s="6"/>
      <c r="D48771" s="6"/>
      <c r="E48771" s="6"/>
      <c r="F48771" s="6"/>
      <c r="U48771" s="11"/>
      <c r="AO48771" s="11"/>
    </row>
    <row r="48772" spans="2:41" x14ac:dyDescent="0.25">
      <c r="B48772" s="6"/>
      <c r="D48772" s="6"/>
      <c r="E48772" s="6"/>
      <c r="F48772" s="6"/>
      <c r="U48772" s="11"/>
      <c r="AO48772" s="11"/>
    </row>
    <row r="48773" spans="2:41" x14ac:dyDescent="0.25">
      <c r="B48773" s="6"/>
      <c r="D48773" s="6"/>
      <c r="E48773" s="6"/>
      <c r="F48773" s="6"/>
      <c r="U48773" s="11"/>
      <c r="AO48773" s="11"/>
    </row>
    <row r="48774" spans="2:41" x14ac:dyDescent="0.25">
      <c r="B48774" s="6"/>
      <c r="D48774" s="6"/>
      <c r="E48774" s="6"/>
      <c r="F48774" s="6"/>
      <c r="U48774" s="11"/>
      <c r="AO48774" s="11"/>
    </row>
    <row r="48775" spans="2:41" x14ac:dyDescent="0.25">
      <c r="B48775" s="6"/>
      <c r="D48775" s="6"/>
      <c r="E48775" s="6"/>
      <c r="F48775" s="6"/>
      <c r="U48775" s="11"/>
      <c r="AO48775" s="11"/>
    </row>
    <row r="48776" spans="2:41" x14ac:dyDescent="0.25">
      <c r="B48776" s="6"/>
      <c r="D48776" s="6"/>
      <c r="E48776" s="6"/>
      <c r="F48776" s="6"/>
      <c r="U48776" s="11"/>
      <c r="AO48776" s="11"/>
    </row>
    <row r="48777" spans="2:41" x14ac:dyDescent="0.25">
      <c r="B48777" s="6"/>
      <c r="D48777" s="6"/>
      <c r="E48777" s="6"/>
      <c r="F48777" s="6"/>
      <c r="U48777" s="11"/>
      <c r="AO48777" s="11"/>
    </row>
    <row r="48778" spans="2:41" x14ac:dyDescent="0.25">
      <c r="B48778" s="6"/>
      <c r="D48778" s="6"/>
      <c r="E48778" s="6"/>
      <c r="F48778" s="6"/>
      <c r="U48778" s="11"/>
      <c r="AO48778" s="11"/>
    </row>
    <row r="48779" spans="2:41" x14ac:dyDescent="0.25">
      <c r="B48779" s="6"/>
      <c r="D48779" s="6"/>
      <c r="E48779" s="6"/>
      <c r="F48779" s="6"/>
      <c r="U48779" s="11"/>
      <c r="AO48779" s="11"/>
    </row>
    <row r="48780" spans="2:41" x14ac:dyDescent="0.25">
      <c r="B48780" s="6"/>
      <c r="D48780" s="6"/>
      <c r="E48780" s="6"/>
      <c r="F48780" s="6"/>
      <c r="U48780" s="11"/>
      <c r="AO48780" s="11"/>
    </row>
    <row r="48781" spans="2:41" x14ac:dyDescent="0.25">
      <c r="B48781" s="6"/>
      <c r="D48781" s="6"/>
      <c r="E48781" s="6"/>
      <c r="F48781" s="6"/>
      <c r="U48781" s="11"/>
      <c r="AO48781" s="11"/>
    </row>
    <row r="48782" spans="2:41" x14ac:dyDescent="0.25">
      <c r="B48782" s="6"/>
      <c r="D48782" s="6"/>
      <c r="E48782" s="6"/>
      <c r="F48782" s="6"/>
      <c r="U48782" s="11"/>
      <c r="AO48782" s="11"/>
    </row>
    <row r="48783" spans="2:41" x14ac:dyDescent="0.25">
      <c r="B48783" s="6"/>
      <c r="D48783" s="6"/>
      <c r="E48783" s="6"/>
      <c r="F48783" s="6"/>
      <c r="U48783" s="11"/>
      <c r="AO48783" s="11"/>
    </row>
    <row r="48784" spans="2:41" x14ac:dyDescent="0.25">
      <c r="B48784" s="6"/>
      <c r="D48784" s="6"/>
      <c r="E48784" s="6"/>
      <c r="F48784" s="6"/>
      <c r="U48784" s="11"/>
      <c r="AO48784" s="11"/>
    </row>
    <row r="48785" spans="2:41" x14ac:dyDescent="0.25">
      <c r="B48785" s="6"/>
      <c r="D48785" s="6"/>
      <c r="E48785" s="6"/>
      <c r="F48785" s="6"/>
      <c r="U48785" s="11"/>
      <c r="AO48785" s="11"/>
    </row>
    <row r="48786" spans="2:41" x14ac:dyDescent="0.25">
      <c r="B48786" s="6"/>
      <c r="D48786" s="6"/>
      <c r="E48786" s="6"/>
      <c r="F48786" s="6"/>
      <c r="U48786" s="11"/>
      <c r="AO48786" s="11"/>
    </row>
    <row r="48787" spans="2:41" x14ac:dyDescent="0.25">
      <c r="B48787" s="6"/>
      <c r="D48787" s="6"/>
      <c r="E48787" s="6"/>
      <c r="F48787" s="6"/>
      <c r="U48787" s="11"/>
      <c r="AO48787" s="11"/>
    </row>
    <row r="48788" spans="2:41" x14ac:dyDescent="0.25">
      <c r="B48788" s="6"/>
      <c r="D48788" s="6"/>
      <c r="E48788" s="6"/>
      <c r="F48788" s="6"/>
      <c r="U48788" s="11"/>
      <c r="AO48788" s="11"/>
    </row>
    <row r="48789" spans="2:41" x14ac:dyDescent="0.25">
      <c r="B48789" s="6"/>
      <c r="D48789" s="6"/>
      <c r="E48789" s="6"/>
      <c r="F48789" s="6"/>
      <c r="U48789" s="11"/>
      <c r="AO48789" s="11"/>
    </row>
    <row r="48790" spans="2:41" x14ac:dyDescent="0.25">
      <c r="B48790" s="6"/>
      <c r="D48790" s="6"/>
      <c r="E48790" s="6"/>
      <c r="F48790" s="6"/>
      <c r="U48790" s="11"/>
      <c r="AO48790" s="11"/>
    </row>
    <row r="48791" spans="2:41" x14ac:dyDescent="0.25">
      <c r="B48791" s="6"/>
      <c r="D48791" s="6"/>
      <c r="E48791" s="6"/>
      <c r="F48791" s="6"/>
      <c r="U48791" s="11"/>
      <c r="AO48791" s="11"/>
    </row>
    <row r="48792" spans="2:41" x14ac:dyDescent="0.25">
      <c r="B48792" s="6"/>
      <c r="D48792" s="6"/>
      <c r="E48792" s="6"/>
      <c r="F48792" s="6"/>
      <c r="U48792" s="11"/>
      <c r="AO48792" s="11"/>
    </row>
    <row r="48793" spans="2:41" x14ac:dyDescent="0.25">
      <c r="B48793" s="6"/>
      <c r="D48793" s="6"/>
      <c r="E48793" s="6"/>
      <c r="F48793" s="6"/>
      <c r="U48793" s="11"/>
      <c r="AO48793" s="11"/>
    </row>
    <row r="48794" spans="2:41" x14ac:dyDescent="0.25">
      <c r="B48794" s="6"/>
      <c r="D48794" s="6"/>
      <c r="E48794" s="6"/>
      <c r="F48794" s="6"/>
      <c r="U48794" s="11"/>
      <c r="AO48794" s="11"/>
    </row>
    <row r="48795" spans="2:41" x14ac:dyDescent="0.25">
      <c r="B48795" s="6"/>
      <c r="D48795" s="6"/>
      <c r="E48795" s="6"/>
      <c r="F48795" s="6"/>
      <c r="U48795" s="11"/>
      <c r="AO48795" s="11"/>
    </row>
    <row r="48796" spans="2:41" x14ac:dyDescent="0.25">
      <c r="B48796" s="6"/>
      <c r="D48796" s="6"/>
      <c r="E48796" s="6"/>
      <c r="F48796" s="6"/>
      <c r="U48796" s="11"/>
      <c r="AO48796" s="11"/>
    </row>
    <row r="48797" spans="2:41" x14ac:dyDescent="0.25">
      <c r="B48797" s="6"/>
      <c r="D48797" s="6"/>
      <c r="E48797" s="6"/>
      <c r="F48797" s="6"/>
      <c r="U48797" s="11"/>
      <c r="AO48797" s="11"/>
    </row>
    <row r="48798" spans="2:41" x14ac:dyDescent="0.25">
      <c r="B48798" s="6"/>
      <c r="D48798" s="6"/>
      <c r="E48798" s="6"/>
      <c r="F48798" s="6"/>
      <c r="U48798" s="11"/>
      <c r="AO48798" s="11"/>
    </row>
    <row r="48799" spans="2:41" x14ac:dyDescent="0.25">
      <c r="B48799" s="6"/>
      <c r="D48799" s="6"/>
      <c r="E48799" s="6"/>
      <c r="F48799" s="6"/>
      <c r="U48799" s="11"/>
      <c r="AO48799" s="11"/>
    </row>
    <row r="48800" spans="2:41" x14ac:dyDescent="0.25">
      <c r="B48800" s="6"/>
      <c r="D48800" s="6"/>
      <c r="E48800" s="6"/>
      <c r="F48800" s="6"/>
      <c r="U48800" s="11"/>
      <c r="AO48800" s="11"/>
    </row>
    <row r="48801" spans="2:41" x14ac:dyDescent="0.25">
      <c r="B48801" s="6"/>
      <c r="D48801" s="6"/>
      <c r="E48801" s="6"/>
      <c r="F48801" s="6"/>
      <c r="U48801" s="11"/>
      <c r="AO48801" s="11"/>
    </row>
    <row r="48802" spans="2:41" x14ac:dyDescent="0.25">
      <c r="B48802" s="6"/>
      <c r="D48802" s="6"/>
      <c r="E48802" s="6"/>
      <c r="F48802" s="6"/>
      <c r="U48802" s="11"/>
      <c r="AO48802" s="11"/>
    </row>
    <row r="48803" spans="2:41" x14ac:dyDescent="0.25">
      <c r="B48803" s="6"/>
      <c r="D48803" s="6"/>
      <c r="E48803" s="6"/>
      <c r="F48803" s="6"/>
      <c r="U48803" s="11"/>
      <c r="AO48803" s="11"/>
    </row>
    <row r="48804" spans="2:41" x14ac:dyDescent="0.25">
      <c r="B48804" s="6"/>
      <c r="D48804" s="6"/>
      <c r="E48804" s="6"/>
      <c r="F48804" s="6"/>
      <c r="U48804" s="11"/>
      <c r="AO48804" s="11"/>
    </row>
    <row r="48805" spans="2:41" x14ac:dyDescent="0.25">
      <c r="B48805" s="6"/>
      <c r="D48805" s="6"/>
      <c r="E48805" s="6"/>
      <c r="F48805" s="6"/>
      <c r="U48805" s="11"/>
      <c r="AO48805" s="11"/>
    </row>
    <row r="48806" spans="2:41" x14ac:dyDescent="0.25">
      <c r="B48806" s="6"/>
      <c r="D48806" s="6"/>
      <c r="E48806" s="6"/>
      <c r="F48806" s="6"/>
      <c r="U48806" s="11"/>
      <c r="AO48806" s="11"/>
    </row>
    <row r="48807" spans="2:41" x14ac:dyDescent="0.25">
      <c r="B48807" s="6"/>
      <c r="D48807" s="6"/>
      <c r="E48807" s="6"/>
      <c r="F48807" s="6"/>
      <c r="U48807" s="11"/>
      <c r="AO48807" s="11"/>
    </row>
    <row r="48808" spans="2:41" x14ac:dyDescent="0.25">
      <c r="B48808" s="6"/>
      <c r="D48808" s="6"/>
      <c r="E48808" s="6"/>
      <c r="F48808" s="6"/>
      <c r="U48808" s="11"/>
      <c r="AO48808" s="11"/>
    </row>
    <row r="48809" spans="2:41" x14ac:dyDescent="0.25">
      <c r="B48809" s="6"/>
      <c r="D48809" s="6"/>
      <c r="E48809" s="6"/>
      <c r="F48809" s="6"/>
      <c r="U48809" s="11"/>
      <c r="AO48809" s="11"/>
    </row>
    <row r="48810" spans="2:41" x14ac:dyDescent="0.25">
      <c r="B48810" s="6"/>
      <c r="D48810" s="6"/>
      <c r="E48810" s="6"/>
      <c r="F48810" s="6"/>
      <c r="U48810" s="11"/>
      <c r="AO48810" s="11"/>
    </row>
    <row r="48811" spans="2:41" x14ac:dyDescent="0.25">
      <c r="B48811" s="6"/>
      <c r="D48811" s="6"/>
      <c r="E48811" s="6"/>
      <c r="F48811" s="6"/>
      <c r="U48811" s="11"/>
      <c r="AO48811" s="11"/>
    </row>
    <row r="48812" spans="2:41" x14ac:dyDescent="0.25">
      <c r="B48812" s="6"/>
      <c r="D48812" s="6"/>
      <c r="E48812" s="6"/>
      <c r="F48812" s="6"/>
      <c r="U48812" s="11"/>
      <c r="AO48812" s="11"/>
    </row>
    <row r="48813" spans="2:41" x14ac:dyDescent="0.25">
      <c r="B48813" s="6"/>
      <c r="D48813" s="6"/>
      <c r="E48813" s="6"/>
      <c r="F48813" s="6"/>
      <c r="U48813" s="11"/>
      <c r="AO48813" s="11"/>
    </row>
    <row r="48814" spans="2:41" x14ac:dyDescent="0.25">
      <c r="B48814" s="6"/>
      <c r="D48814" s="6"/>
      <c r="E48814" s="6"/>
      <c r="F48814" s="6"/>
      <c r="U48814" s="11"/>
      <c r="AO48814" s="11"/>
    </row>
    <row r="48815" spans="2:41" x14ac:dyDescent="0.25">
      <c r="B48815" s="6"/>
      <c r="D48815" s="6"/>
      <c r="E48815" s="6"/>
      <c r="F48815" s="6"/>
      <c r="U48815" s="11"/>
      <c r="AO48815" s="11"/>
    </row>
    <row r="48816" spans="2:41" x14ac:dyDescent="0.25">
      <c r="B48816" s="6"/>
      <c r="D48816" s="6"/>
      <c r="E48816" s="6"/>
      <c r="F48816" s="6"/>
      <c r="U48816" s="11"/>
      <c r="AO48816" s="11"/>
    </row>
    <row r="48817" spans="2:41" x14ac:dyDescent="0.25">
      <c r="B48817" s="6"/>
      <c r="D48817" s="6"/>
      <c r="E48817" s="6"/>
      <c r="F48817" s="6"/>
      <c r="U48817" s="11"/>
      <c r="AO48817" s="11"/>
    </row>
    <row r="48818" spans="2:41" x14ac:dyDescent="0.25">
      <c r="B48818" s="6"/>
      <c r="D48818" s="6"/>
      <c r="E48818" s="6"/>
      <c r="F48818" s="6"/>
      <c r="U48818" s="11"/>
      <c r="AO48818" s="11"/>
    </row>
    <row r="48819" spans="2:41" x14ac:dyDescent="0.25">
      <c r="B48819" s="6"/>
      <c r="D48819" s="6"/>
      <c r="E48819" s="6"/>
      <c r="F48819" s="6"/>
      <c r="U48819" s="11"/>
      <c r="AO48819" s="11"/>
    </row>
    <row r="48820" spans="2:41" x14ac:dyDescent="0.25">
      <c r="B48820" s="6"/>
      <c r="D48820" s="6"/>
      <c r="E48820" s="6"/>
      <c r="F48820" s="6"/>
      <c r="U48820" s="11"/>
      <c r="AO48820" s="11"/>
    </row>
    <row r="48821" spans="2:41" x14ac:dyDescent="0.25">
      <c r="B48821" s="6"/>
      <c r="D48821" s="6"/>
      <c r="E48821" s="6"/>
      <c r="F48821" s="6"/>
      <c r="U48821" s="11"/>
      <c r="AO48821" s="11"/>
    </row>
    <row r="48822" spans="2:41" x14ac:dyDescent="0.25">
      <c r="B48822" s="6"/>
      <c r="D48822" s="6"/>
      <c r="E48822" s="6"/>
      <c r="F48822" s="6"/>
      <c r="U48822" s="11"/>
      <c r="AO48822" s="11"/>
    </row>
    <row r="48823" spans="2:41" x14ac:dyDescent="0.25">
      <c r="B48823" s="6"/>
      <c r="D48823" s="6"/>
      <c r="E48823" s="6"/>
      <c r="F48823" s="6"/>
      <c r="U48823" s="11"/>
      <c r="AO48823" s="11"/>
    </row>
    <row r="48824" spans="2:41" x14ac:dyDescent="0.25">
      <c r="B48824" s="6"/>
      <c r="D48824" s="6"/>
      <c r="E48824" s="6"/>
      <c r="F48824" s="6"/>
      <c r="U48824" s="11"/>
      <c r="AO48824" s="11"/>
    </row>
    <row r="48825" spans="2:41" x14ac:dyDescent="0.25">
      <c r="B48825" s="6"/>
      <c r="D48825" s="6"/>
      <c r="E48825" s="6"/>
      <c r="F48825" s="6"/>
      <c r="U48825" s="11"/>
      <c r="AO48825" s="11"/>
    </row>
    <row r="48826" spans="2:41" x14ac:dyDescent="0.25">
      <c r="B48826" s="6"/>
      <c r="D48826" s="6"/>
      <c r="E48826" s="6"/>
      <c r="F48826" s="6"/>
      <c r="U48826" s="11"/>
      <c r="AO48826" s="11"/>
    </row>
    <row r="48827" spans="2:41" x14ac:dyDescent="0.25">
      <c r="B48827" s="6"/>
      <c r="D48827" s="6"/>
      <c r="E48827" s="6"/>
      <c r="F48827" s="6"/>
      <c r="U48827" s="11"/>
      <c r="AO48827" s="11"/>
    </row>
    <row r="48828" spans="2:41" x14ac:dyDescent="0.25">
      <c r="B48828" s="6"/>
      <c r="D48828" s="6"/>
      <c r="E48828" s="6"/>
      <c r="F48828" s="6"/>
      <c r="U48828" s="11"/>
      <c r="AO48828" s="11"/>
    </row>
    <row r="48829" spans="2:41" x14ac:dyDescent="0.25">
      <c r="B48829" s="6"/>
      <c r="D48829" s="6"/>
      <c r="E48829" s="6"/>
      <c r="F48829" s="6"/>
      <c r="U48829" s="11"/>
      <c r="AO48829" s="11"/>
    </row>
    <row r="48830" spans="2:41" x14ac:dyDescent="0.25">
      <c r="B48830" s="6"/>
      <c r="D48830" s="6"/>
      <c r="E48830" s="6"/>
      <c r="F48830" s="6"/>
      <c r="U48830" s="11"/>
      <c r="AO48830" s="11"/>
    </row>
    <row r="48831" spans="2:41" x14ac:dyDescent="0.25">
      <c r="B48831" s="6"/>
      <c r="D48831" s="6"/>
      <c r="E48831" s="6"/>
      <c r="F48831" s="6"/>
      <c r="U48831" s="11"/>
      <c r="AO48831" s="11"/>
    </row>
    <row r="48832" spans="2:41" x14ac:dyDescent="0.25">
      <c r="B48832" s="6"/>
      <c r="D48832" s="6"/>
      <c r="E48832" s="6"/>
      <c r="F48832" s="6"/>
      <c r="U48832" s="11"/>
      <c r="AO48832" s="11"/>
    </row>
    <row r="48833" spans="2:41" x14ac:dyDescent="0.25">
      <c r="B48833" s="6"/>
      <c r="D48833" s="6"/>
      <c r="E48833" s="6"/>
      <c r="F48833" s="6"/>
      <c r="U48833" s="11"/>
      <c r="AO48833" s="11"/>
    </row>
    <row r="48834" spans="2:41" x14ac:dyDescent="0.25">
      <c r="B48834" s="6"/>
      <c r="D48834" s="6"/>
      <c r="E48834" s="6"/>
      <c r="F48834" s="6"/>
      <c r="U48834" s="11"/>
      <c r="AO48834" s="11"/>
    </row>
    <row r="48835" spans="2:41" x14ac:dyDescent="0.25">
      <c r="B48835" s="6"/>
      <c r="D48835" s="6"/>
      <c r="E48835" s="6"/>
      <c r="F48835" s="6"/>
      <c r="U48835" s="11"/>
      <c r="AO48835" s="11"/>
    </row>
    <row r="48836" spans="2:41" x14ac:dyDescent="0.25">
      <c r="B48836" s="6"/>
      <c r="D48836" s="6"/>
      <c r="E48836" s="6"/>
      <c r="F48836" s="6"/>
      <c r="U48836" s="11"/>
      <c r="AO48836" s="11"/>
    </row>
    <row r="48837" spans="2:41" x14ac:dyDescent="0.25">
      <c r="B48837" s="6"/>
      <c r="D48837" s="6"/>
      <c r="E48837" s="6"/>
      <c r="F48837" s="6"/>
      <c r="U48837" s="11"/>
      <c r="AO48837" s="11"/>
    </row>
    <row r="48838" spans="2:41" x14ac:dyDescent="0.25">
      <c r="B48838" s="6"/>
      <c r="D48838" s="6"/>
      <c r="E48838" s="6"/>
      <c r="F48838" s="6"/>
      <c r="U48838" s="11"/>
      <c r="AO48838" s="11"/>
    </row>
    <row r="48839" spans="2:41" x14ac:dyDescent="0.25">
      <c r="B48839" s="6"/>
      <c r="D48839" s="6"/>
      <c r="E48839" s="6"/>
      <c r="F48839" s="6"/>
      <c r="U48839" s="11"/>
      <c r="AO48839" s="11"/>
    </row>
    <row r="48840" spans="2:41" x14ac:dyDescent="0.25">
      <c r="B48840" s="6"/>
      <c r="D48840" s="6"/>
      <c r="E48840" s="6"/>
      <c r="F48840" s="6"/>
      <c r="U48840" s="11"/>
      <c r="AO48840" s="11"/>
    </row>
    <row r="48841" spans="2:41" x14ac:dyDescent="0.25">
      <c r="B48841" s="6"/>
      <c r="D48841" s="6"/>
      <c r="E48841" s="6"/>
      <c r="F48841" s="6"/>
      <c r="U48841" s="11"/>
      <c r="AO48841" s="11"/>
    </row>
    <row r="48842" spans="2:41" x14ac:dyDescent="0.25">
      <c r="B48842" s="6"/>
      <c r="D48842" s="6"/>
      <c r="E48842" s="6"/>
      <c r="F48842" s="6"/>
      <c r="U48842" s="11"/>
      <c r="AO48842" s="11"/>
    </row>
    <row r="48843" spans="2:41" x14ac:dyDescent="0.25">
      <c r="B48843" s="6"/>
      <c r="D48843" s="6"/>
      <c r="E48843" s="6"/>
      <c r="F48843" s="6"/>
      <c r="U48843" s="11"/>
      <c r="AO48843" s="11"/>
    </row>
    <row r="48844" spans="2:41" x14ac:dyDescent="0.25">
      <c r="B48844" s="6"/>
      <c r="D48844" s="6"/>
      <c r="E48844" s="6"/>
      <c r="F48844" s="6"/>
      <c r="U48844" s="11"/>
      <c r="AO48844" s="11"/>
    </row>
    <row r="48845" spans="2:41" x14ac:dyDescent="0.25">
      <c r="B48845" s="6"/>
      <c r="D48845" s="6"/>
      <c r="E48845" s="6"/>
      <c r="F48845" s="6"/>
      <c r="U48845" s="11"/>
      <c r="AO48845" s="11"/>
    </row>
    <row r="48846" spans="2:41" x14ac:dyDescent="0.25">
      <c r="B48846" s="6"/>
      <c r="D48846" s="6"/>
      <c r="E48846" s="6"/>
      <c r="F48846" s="6"/>
      <c r="U48846" s="11"/>
      <c r="AO48846" s="11"/>
    </row>
    <row r="48847" spans="2:41" x14ac:dyDescent="0.25">
      <c r="B48847" s="6"/>
      <c r="D48847" s="6"/>
      <c r="E48847" s="6"/>
      <c r="F48847" s="6"/>
      <c r="U48847" s="11"/>
      <c r="AO48847" s="11"/>
    </row>
    <row r="48848" spans="2:41" x14ac:dyDescent="0.25">
      <c r="B48848" s="6"/>
      <c r="D48848" s="6"/>
      <c r="E48848" s="6"/>
      <c r="F48848" s="6"/>
      <c r="U48848" s="11"/>
      <c r="AO48848" s="11"/>
    </row>
    <row r="48849" spans="2:41" x14ac:dyDescent="0.25">
      <c r="B48849" s="6"/>
      <c r="D48849" s="6"/>
      <c r="E48849" s="6"/>
      <c r="F48849" s="6"/>
      <c r="U48849" s="11"/>
      <c r="AO48849" s="11"/>
    </row>
    <row r="48850" spans="2:41" x14ac:dyDescent="0.25">
      <c r="B48850" s="6"/>
      <c r="D48850" s="6"/>
      <c r="E48850" s="6"/>
      <c r="F48850" s="6"/>
      <c r="U48850" s="11"/>
      <c r="AO48850" s="11"/>
    </row>
    <row r="48851" spans="2:41" x14ac:dyDescent="0.25">
      <c r="B48851" s="6"/>
      <c r="D48851" s="6"/>
      <c r="E48851" s="6"/>
      <c r="F48851" s="6"/>
      <c r="U48851" s="11"/>
      <c r="AO48851" s="11"/>
    </row>
    <row r="48852" spans="2:41" x14ac:dyDescent="0.25">
      <c r="B48852" s="6"/>
      <c r="D48852" s="6"/>
      <c r="E48852" s="6"/>
      <c r="F48852" s="6"/>
      <c r="U48852" s="11"/>
      <c r="AO48852" s="11"/>
    </row>
    <row r="48853" spans="2:41" x14ac:dyDescent="0.25">
      <c r="B48853" s="6"/>
      <c r="D48853" s="6"/>
      <c r="E48853" s="6"/>
      <c r="F48853" s="6"/>
      <c r="U48853" s="11"/>
      <c r="AO48853" s="11"/>
    </row>
    <row r="48854" spans="2:41" x14ac:dyDescent="0.25">
      <c r="B48854" s="6"/>
      <c r="D48854" s="6"/>
      <c r="E48854" s="6"/>
      <c r="F48854" s="6"/>
      <c r="U48854" s="11"/>
      <c r="AO48854" s="11"/>
    </row>
    <row r="48855" spans="2:41" x14ac:dyDescent="0.25">
      <c r="B48855" s="6"/>
      <c r="D48855" s="6"/>
      <c r="E48855" s="6"/>
      <c r="F48855" s="6"/>
      <c r="U48855" s="11"/>
      <c r="AO48855" s="11"/>
    </row>
    <row r="48856" spans="2:41" x14ac:dyDescent="0.25">
      <c r="B48856" s="6"/>
      <c r="D48856" s="6"/>
      <c r="E48856" s="6"/>
      <c r="F48856" s="6"/>
      <c r="U48856" s="11"/>
      <c r="AO48856" s="11"/>
    </row>
    <row r="48857" spans="2:41" x14ac:dyDescent="0.25">
      <c r="B48857" s="6"/>
      <c r="D48857" s="6"/>
      <c r="E48857" s="6"/>
      <c r="F48857" s="6"/>
      <c r="U48857" s="11"/>
      <c r="AO48857" s="11"/>
    </row>
    <row r="48858" spans="2:41" x14ac:dyDescent="0.25">
      <c r="B48858" s="6"/>
      <c r="D48858" s="6"/>
      <c r="E48858" s="6"/>
      <c r="F48858" s="6"/>
      <c r="U48858" s="11"/>
      <c r="AO48858" s="11"/>
    </row>
    <row r="48859" spans="2:41" x14ac:dyDescent="0.25">
      <c r="B48859" s="6"/>
      <c r="D48859" s="6"/>
      <c r="E48859" s="6"/>
      <c r="F48859" s="6"/>
      <c r="U48859" s="11"/>
      <c r="AO48859" s="11"/>
    </row>
    <row r="48860" spans="2:41" x14ac:dyDescent="0.25">
      <c r="B48860" s="6"/>
      <c r="D48860" s="6"/>
      <c r="E48860" s="6"/>
      <c r="F48860" s="6"/>
      <c r="U48860" s="11"/>
      <c r="AO48860" s="11"/>
    </row>
    <row r="48861" spans="2:41" x14ac:dyDescent="0.25">
      <c r="B48861" s="6"/>
      <c r="D48861" s="6"/>
      <c r="E48861" s="6"/>
      <c r="F48861" s="6"/>
      <c r="U48861" s="11"/>
      <c r="AO48861" s="11"/>
    </row>
    <row r="48862" spans="2:41" x14ac:dyDescent="0.25">
      <c r="B48862" s="6"/>
      <c r="D48862" s="6"/>
      <c r="E48862" s="6"/>
      <c r="F48862" s="6"/>
      <c r="U48862" s="11"/>
      <c r="AO48862" s="11"/>
    </row>
    <row r="48863" spans="2:41" x14ac:dyDescent="0.25">
      <c r="B48863" s="6"/>
      <c r="D48863" s="6"/>
      <c r="E48863" s="6"/>
      <c r="F48863" s="6"/>
      <c r="U48863" s="11"/>
      <c r="AO48863" s="11"/>
    </row>
    <row r="48864" spans="2:41" x14ac:dyDescent="0.25">
      <c r="B48864" s="6"/>
      <c r="D48864" s="6"/>
      <c r="E48864" s="6"/>
      <c r="F48864" s="6"/>
      <c r="U48864" s="11"/>
      <c r="AO48864" s="11"/>
    </row>
    <row r="48865" spans="2:41" x14ac:dyDescent="0.25">
      <c r="B48865" s="6"/>
      <c r="D48865" s="6"/>
      <c r="E48865" s="6"/>
      <c r="F48865" s="6"/>
      <c r="U48865" s="11"/>
      <c r="AO48865" s="11"/>
    </row>
    <row r="48866" spans="2:41" x14ac:dyDescent="0.25">
      <c r="B48866" s="6"/>
      <c r="D48866" s="6"/>
      <c r="E48866" s="6"/>
      <c r="F48866" s="6"/>
      <c r="U48866" s="11"/>
      <c r="AO48866" s="11"/>
    </row>
    <row r="48867" spans="2:41" x14ac:dyDescent="0.25">
      <c r="B48867" s="6"/>
      <c r="D48867" s="6"/>
      <c r="E48867" s="6"/>
      <c r="F48867" s="6"/>
      <c r="U48867" s="11"/>
      <c r="AO48867" s="11"/>
    </row>
    <row r="48868" spans="2:41" x14ac:dyDescent="0.25">
      <c r="B48868" s="6"/>
      <c r="D48868" s="6"/>
      <c r="E48868" s="6"/>
      <c r="F48868" s="6"/>
      <c r="U48868" s="11"/>
      <c r="AO48868" s="11"/>
    </row>
    <row r="48869" spans="2:41" x14ac:dyDescent="0.25">
      <c r="B48869" s="6"/>
      <c r="D48869" s="6"/>
      <c r="E48869" s="6"/>
      <c r="F48869" s="6"/>
      <c r="U48869" s="11"/>
      <c r="AO48869" s="11"/>
    </row>
    <row r="48870" spans="2:41" x14ac:dyDescent="0.25">
      <c r="B48870" s="6"/>
      <c r="D48870" s="6"/>
      <c r="E48870" s="6"/>
      <c r="F48870" s="6"/>
      <c r="U48870" s="11"/>
      <c r="AO48870" s="11"/>
    </row>
    <row r="48871" spans="2:41" x14ac:dyDescent="0.25">
      <c r="B48871" s="6"/>
      <c r="D48871" s="6"/>
      <c r="E48871" s="6"/>
      <c r="F48871" s="6"/>
      <c r="U48871" s="11"/>
      <c r="AO48871" s="11"/>
    </row>
    <row r="48872" spans="2:41" x14ac:dyDescent="0.25">
      <c r="B48872" s="6"/>
      <c r="D48872" s="6"/>
      <c r="E48872" s="6"/>
      <c r="F48872" s="6"/>
      <c r="U48872" s="11"/>
      <c r="AO48872" s="11"/>
    </row>
    <row r="48873" spans="2:41" x14ac:dyDescent="0.25">
      <c r="B48873" s="6"/>
      <c r="D48873" s="6"/>
      <c r="E48873" s="6"/>
      <c r="F48873" s="6"/>
      <c r="U48873" s="11"/>
      <c r="AO48873" s="11"/>
    </row>
    <row r="48874" spans="2:41" x14ac:dyDescent="0.25">
      <c r="B48874" s="6"/>
      <c r="D48874" s="6"/>
      <c r="E48874" s="6"/>
      <c r="F48874" s="6"/>
      <c r="U48874" s="11"/>
      <c r="AO48874" s="11"/>
    </row>
    <row r="48875" spans="2:41" x14ac:dyDescent="0.25">
      <c r="B48875" s="6"/>
      <c r="D48875" s="6"/>
      <c r="E48875" s="6"/>
      <c r="F48875" s="6"/>
      <c r="U48875" s="11"/>
      <c r="AO48875" s="11"/>
    </row>
    <row r="48876" spans="2:41" x14ac:dyDescent="0.25">
      <c r="B48876" s="6"/>
      <c r="D48876" s="6"/>
      <c r="E48876" s="6"/>
      <c r="F48876" s="6"/>
      <c r="U48876" s="11"/>
      <c r="AO48876" s="11"/>
    </row>
    <row r="48877" spans="2:41" x14ac:dyDescent="0.25">
      <c r="B48877" s="6"/>
      <c r="D48877" s="6"/>
      <c r="E48877" s="6"/>
      <c r="F48877" s="6"/>
      <c r="U48877" s="11"/>
      <c r="AO48877" s="11"/>
    </row>
    <row r="48878" spans="2:41" x14ac:dyDescent="0.25">
      <c r="B48878" s="6"/>
      <c r="D48878" s="6"/>
      <c r="E48878" s="6"/>
      <c r="F48878" s="6"/>
      <c r="U48878" s="11"/>
      <c r="AO48878" s="11"/>
    </row>
    <row r="48879" spans="2:41" x14ac:dyDescent="0.25">
      <c r="B48879" s="6"/>
      <c r="D48879" s="6"/>
      <c r="E48879" s="6"/>
      <c r="F48879" s="6"/>
      <c r="U48879" s="11"/>
      <c r="AO48879" s="11"/>
    </row>
    <row r="48880" spans="2:41" x14ac:dyDescent="0.25">
      <c r="B48880" s="6"/>
      <c r="D48880" s="6"/>
      <c r="E48880" s="6"/>
      <c r="F48880" s="6"/>
      <c r="U48880" s="11"/>
      <c r="AO48880" s="11"/>
    </row>
    <row r="48881" spans="2:41" x14ac:dyDescent="0.25">
      <c r="B48881" s="6"/>
      <c r="D48881" s="6"/>
      <c r="E48881" s="6"/>
      <c r="F48881" s="6"/>
      <c r="U48881" s="11"/>
      <c r="AO48881" s="11"/>
    </row>
    <row r="48882" spans="2:41" x14ac:dyDescent="0.25">
      <c r="B48882" s="6"/>
      <c r="D48882" s="6"/>
      <c r="E48882" s="6"/>
      <c r="F48882" s="6"/>
      <c r="U48882" s="11"/>
      <c r="AO48882" s="11"/>
    </row>
    <row r="48883" spans="2:41" x14ac:dyDescent="0.25">
      <c r="B48883" s="6"/>
      <c r="D48883" s="6"/>
      <c r="E48883" s="6"/>
      <c r="F48883" s="6"/>
      <c r="U48883" s="11"/>
      <c r="AO48883" s="11"/>
    </row>
    <row r="48884" spans="2:41" x14ac:dyDescent="0.25">
      <c r="B48884" s="6"/>
      <c r="D48884" s="6"/>
      <c r="E48884" s="6"/>
      <c r="F48884" s="6"/>
      <c r="U48884" s="11"/>
      <c r="AO48884" s="11"/>
    </row>
    <row r="48885" spans="2:41" x14ac:dyDescent="0.25">
      <c r="B48885" s="6"/>
      <c r="D48885" s="6"/>
      <c r="E48885" s="6"/>
      <c r="F48885" s="6"/>
      <c r="U48885" s="11"/>
      <c r="AO48885" s="11"/>
    </row>
    <row r="48886" spans="2:41" x14ac:dyDescent="0.25">
      <c r="B48886" s="6"/>
      <c r="D48886" s="6"/>
      <c r="E48886" s="6"/>
      <c r="F48886" s="6"/>
      <c r="U48886" s="11"/>
      <c r="AO48886" s="11"/>
    </row>
    <row r="48887" spans="2:41" x14ac:dyDescent="0.25">
      <c r="B48887" s="6"/>
      <c r="D48887" s="6"/>
      <c r="E48887" s="6"/>
      <c r="F48887" s="6"/>
      <c r="U48887" s="11"/>
      <c r="AO48887" s="11"/>
    </row>
    <row r="48888" spans="2:41" x14ac:dyDescent="0.25">
      <c r="B48888" s="6"/>
      <c r="D48888" s="6"/>
      <c r="E48888" s="6"/>
      <c r="F48888" s="6"/>
      <c r="U48888" s="11"/>
      <c r="AO48888" s="11"/>
    </row>
    <row r="48889" spans="2:41" x14ac:dyDescent="0.25">
      <c r="B48889" s="6"/>
      <c r="D48889" s="6"/>
      <c r="E48889" s="6"/>
      <c r="F48889" s="6"/>
      <c r="U48889" s="11"/>
      <c r="AO48889" s="11"/>
    </row>
    <row r="48890" spans="2:41" x14ac:dyDescent="0.25">
      <c r="B48890" s="6"/>
      <c r="D48890" s="6"/>
      <c r="E48890" s="6"/>
      <c r="F48890" s="6"/>
      <c r="U48890" s="11"/>
      <c r="AO48890" s="11"/>
    </row>
    <row r="48891" spans="2:41" x14ac:dyDescent="0.25">
      <c r="B48891" s="6"/>
      <c r="D48891" s="6"/>
      <c r="E48891" s="6"/>
      <c r="F48891" s="6"/>
      <c r="U48891" s="11"/>
      <c r="AO48891" s="11"/>
    </row>
    <row r="48892" spans="2:41" x14ac:dyDescent="0.25">
      <c r="B48892" s="6"/>
      <c r="D48892" s="6"/>
      <c r="E48892" s="6"/>
      <c r="F48892" s="6"/>
      <c r="U48892" s="11"/>
      <c r="AO48892" s="11"/>
    </row>
    <row r="48893" spans="2:41" x14ac:dyDescent="0.25">
      <c r="B48893" s="6"/>
      <c r="D48893" s="6"/>
      <c r="E48893" s="6"/>
      <c r="F48893" s="6"/>
      <c r="U48893" s="11"/>
      <c r="AO48893" s="11"/>
    </row>
    <row r="48894" spans="2:41" x14ac:dyDescent="0.25">
      <c r="B48894" s="6"/>
      <c r="D48894" s="6"/>
      <c r="E48894" s="6"/>
      <c r="F48894" s="6"/>
      <c r="U48894" s="11"/>
      <c r="AO48894" s="11"/>
    </row>
    <row r="48895" spans="2:41" x14ac:dyDescent="0.25">
      <c r="B48895" s="6"/>
      <c r="D48895" s="6"/>
      <c r="E48895" s="6"/>
      <c r="F48895" s="6"/>
      <c r="U48895" s="11"/>
      <c r="AO48895" s="11"/>
    </row>
    <row r="48896" spans="2:41" x14ac:dyDescent="0.25">
      <c r="B48896" s="6"/>
      <c r="D48896" s="6"/>
      <c r="E48896" s="6"/>
      <c r="F48896" s="6"/>
      <c r="U48896" s="11"/>
      <c r="AO48896" s="11"/>
    </row>
    <row r="48897" spans="2:41" x14ac:dyDescent="0.25">
      <c r="B48897" s="6"/>
      <c r="D48897" s="6"/>
      <c r="E48897" s="6"/>
      <c r="F48897" s="6"/>
      <c r="U48897" s="11"/>
      <c r="AO48897" s="11"/>
    </row>
    <row r="48898" spans="2:41" x14ac:dyDescent="0.25">
      <c r="B48898" s="6"/>
      <c r="D48898" s="6"/>
      <c r="E48898" s="6"/>
      <c r="F48898" s="6"/>
      <c r="U48898" s="11"/>
      <c r="AO48898" s="11"/>
    </row>
    <row r="48899" spans="2:41" x14ac:dyDescent="0.25">
      <c r="B48899" s="6"/>
      <c r="D48899" s="6"/>
      <c r="E48899" s="6"/>
      <c r="F48899" s="6"/>
      <c r="U48899" s="11"/>
      <c r="AO48899" s="11"/>
    </row>
    <row r="48900" spans="2:41" x14ac:dyDescent="0.25">
      <c r="B48900" s="6"/>
      <c r="D48900" s="6"/>
      <c r="E48900" s="6"/>
      <c r="F48900" s="6"/>
      <c r="U48900" s="11"/>
      <c r="AO48900" s="11"/>
    </row>
    <row r="48901" spans="2:41" x14ac:dyDescent="0.25">
      <c r="B48901" s="6"/>
      <c r="D48901" s="6"/>
      <c r="E48901" s="6"/>
      <c r="F48901" s="6"/>
      <c r="U48901" s="11"/>
      <c r="AO48901" s="11"/>
    </row>
    <row r="48902" spans="2:41" x14ac:dyDescent="0.25">
      <c r="B48902" s="6"/>
      <c r="D48902" s="6"/>
      <c r="E48902" s="6"/>
      <c r="F48902" s="6"/>
      <c r="U48902" s="11"/>
      <c r="AO48902" s="11"/>
    </row>
    <row r="48903" spans="2:41" x14ac:dyDescent="0.25">
      <c r="B48903" s="6"/>
      <c r="D48903" s="6"/>
      <c r="E48903" s="6"/>
      <c r="F48903" s="6"/>
      <c r="U48903" s="11"/>
      <c r="AO48903" s="11"/>
    </row>
    <row r="48904" spans="2:41" x14ac:dyDescent="0.25">
      <c r="B48904" s="6"/>
      <c r="D48904" s="6"/>
      <c r="E48904" s="6"/>
      <c r="F48904" s="6"/>
      <c r="U48904" s="11"/>
      <c r="AO48904" s="11"/>
    </row>
    <row r="48905" spans="2:41" x14ac:dyDescent="0.25">
      <c r="B48905" s="6"/>
      <c r="D48905" s="6"/>
      <c r="E48905" s="6"/>
      <c r="F48905" s="6"/>
      <c r="U48905" s="11"/>
      <c r="AO48905" s="11"/>
    </row>
    <row r="48906" spans="2:41" x14ac:dyDescent="0.25">
      <c r="B48906" s="6"/>
      <c r="D48906" s="6"/>
      <c r="E48906" s="6"/>
      <c r="F48906" s="6"/>
      <c r="U48906" s="11"/>
      <c r="AO48906" s="11"/>
    </row>
    <row r="48907" spans="2:41" x14ac:dyDescent="0.25">
      <c r="B48907" s="6"/>
      <c r="D48907" s="6"/>
      <c r="E48907" s="6"/>
      <c r="F48907" s="6"/>
      <c r="U48907" s="11"/>
      <c r="AO48907" s="11"/>
    </row>
    <row r="48908" spans="2:41" x14ac:dyDescent="0.25">
      <c r="B48908" s="6"/>
      <c r="D48908" s="6"/>
      <c r="E48908" s="6"/>
      <c r="F48908" s="6"/>
      <c r="U48908" s="11"/>
      <c r="AO48908" s="11"/>
    </row>
    <row r="48909" spans="2:41" x14ac:dyDescent="0.25">
      <c r="B48909" s="6"/>
      <c r="D48909" s="6"/>
      <c r="E48909" s="6"/>
      <c r="F48909" s="6"/>
      <c r="U48909" s="11"/>
      <c r="AO48909" s="11"/>
    </row>
    <row r="48910" spans="2:41" x14ac:dyDescent="0.25">
      <c r="B48910" s="6"/>
      <c r="D48910" s="6"/>
      <c r="E48910" s="6"/>
      <c r="F48910" s="6"/>
      <c r="U48910" s="11"/>
      <c r="AO48910" s="11"/>
    </row>
    <row r="48911" spans="2:41" x14ac:dyDescent="0.25">
      <c r="B48911" s="6"/>
      <c r="D48911" s="6"/>
      <c r="E48911" s="6"/>
      <c r="F48911" s="6"/>
      <c r="U48911" s="11"/>
      <c r="AO48911" s="11"/>
    </row>
    <row r="48912" spans="2:41" x14ac:dyDescent="0.25">
      <c r="B48912" s="6"/>
      <c r="D48912" s="6"/>
      <c r="E48912" s="6"/>
      <c r="F48912" s="6"/>
      <c r="U48912" s="11"/>
      <c r="AO48912" s="11"/>
    </row>
    <row r="48913" spans="2:41" x14ac:dyDescent="0.25">
      <c r="B48913" s="6"/>
      <c r="D48913" s="6"/>
      <c r="E48913" s="6"/>
      <c r="F48913" s="6"/>
      <c r="U48913" s="11"/>
      <c r="AO48913" s="11"/>
    </row>
    <row r="48914" spans="2:41" x14ac:dyDescent="0.25">
      <c r="B48914" s="6"/>
      <c r="D48914" s="6"/>
      <c r="E48914" s="6"/>
      <c r="F48914" s="6"/>
      <c r="U48914" s="11"/>
      <c r="AO48914" s="11"/>
    </row>
    <row r="48915" spans="2:41" x14ac:dyDescent="0.25">
      <c r="B48915" s="6"/>
      <c r="D48915" s="6"/>
      <c r="E48915" s="6"/>
      <c r="F48915" s="6"/>
      <c r="U48915" s="11"/>
      <c r="AO48915" s="11"/>
    </row>
    <row r="48916" spans="2:41" x14ac:dyDescent="0.25">
      <c r="B48916" s="6"/>
      <c r="D48916" s="6"/>
      <c r="E48916" s="6"/>
      <c r="F48916" s="6"/>
      <c r="U48916" s="11"/>
      <c r="AO48916" s="11"/>
    </row>
    <row r="48917" spans="2:41" x14ac:dyDescent="0.25">
      <c r="B48917" s="6"/>
      <c r="D48917" s="6"/>
      <c r="E48917" s="6"/>
      <c r="F48917" s="6"/>
      <c r="U48917" s="11"/>
      <c r="AO48917" s="11"/>
    </row>
    <row r="48918" spans="2:41" x14ac:dyDescent="0.25">
      <c r="B48918" s="6"/>
      <c r="D48918" s="6"/>
      <c r="E48918" s="6"/>
      <c r="F48918" s="6"/>
      <c r="U48918" s="11"/>
      <c r="AO48918" s="11"/>
    </row>
    <row r="48919" spans="2:41" x14ac:dyDescent="0.25">
      <c r="B48919" s="6"/>
      <c r="D48919" s="6"/>
      <c r="E48919" s="6"/>
      <c r="F48919" s="6"/>
      <c r="U48919" s="11"/>
      <c r="AO48919" s="11"/>
    </row>
    <row r="48920" spans="2:41" x14ac:dyDescent="0.25">
      <c r="B48920" s="6"/>
      <c r="D48920" s="6"/>
      <c r="E48920" s="6"/>
      <c r="F48920" s="6"/>
      <c r="U48920" s="11"/>
      <c r="AO48920" s="11"/>
    </row>
    <row r="48921" spans="2:41" x14ac:dyDescent="0.25">
      <c r="B48921" s="6"/>
      <c r="D48921" s="6"/>
      <c r="E48921" s="6"/>
      <c r="F48921" s="6"/>
      <c r="U48921" s="11"/>
      <c r="AO48921" s="11"/>
    </row>
    <row r="48922" spans="2:41" x14ac:dyDescent="0.25">
      <c r="B48922" s="6"/>
      <c r="D48922" s="6"/>
      <c r="E48922" s="6"/>
      <c r="F48922" s="6"/>
      <c r="U48922" s="11"/>
      <c r="AO48922" s="11"/>
    </row>
    <row r="48923" spans="2:41" x14ac:dyDescent="0.25">
      <c r="B48923" s="6"/>
      <c r="D48923" s="6"/>
      <c r="E48923" s="6"/>
      <c r="F48923" s="6"/>
      <c r="U48923" s="11"/>
      <c r="AO48923" s="11"/>
    </row>
    <row r="48924" spans="2:41" x14ac:dyDescent="0.25">
      <c r="B48924" s="6"/>
      <c r="D48924" s="6"/>
      <c r="E48924" s="6"/>
      <c r="F48924" s="6"/>
      <c r="U48924" s="11"/>
      <c r="AO48924" s="11"/>
    </row>
    <row r="48925" spans="2:41" x14ac:dyDescent="0.25">
      <c r="B48925" s="6"/>
      <c r="D48925" s="6"/>
      <c r="E48925" s="6"/>
      <c r="F48925" s="6"/>
      <c r="U48925" s="11"/>
      <c r="AO48925" s="11"/>
    </row>
    <row r="48926" spans="2:41" x14ac:dyDescent="0.25">
      <c r="B48926" s="6"/>
      <c r="D48926" s="6"/>
      <c r="E48926" s="6"/>
      <c r="F48926" s="6"/>
      <c r="U48926" s="11"/>
      <c r="AO48926" s="11"/>
    </row>
    <row r="48927" spans="2:41" x14ac:dyDescent="0.25">
      <c r="B48927" s="6"/>
      <c r="D48927" s="6"/>
      <c r="E48927" s="6"/>
      <c r="F48927" s="6"/>
      <c r="U48927" s="11"/>
      <c r="AO48927" s="11"/>
    </row>
    <row r="48928" spans="2:41" x14ac:dyDescent="0.25">
      <c r="B48928" s="6"/>
      <c r="D48928" s="6"/>
      <c r="E48928" s="6"/>
      <c r="F48928" s="6"/>
      <c r="U48928" s="11"/>
      <c r="AO48928" s="11"/>
    </row>
    <row r="48929" spans="2:41" x14ac:dyDescent="0.25">
      <c r="B48929" s="6"/>
      <c r="D48929" s="6"/>
      <c r="E48929" s="6"/>
      <c r="F48929" s="6"/>
      <c r="U48929" s="11"/>
      <c r="AO48929" s="11"/>
    </row>
    <row r="48930" spans="2:41" x14ac:dyDescent="0.25">
      <c r="B48930" s="6"/>
      <c r="D48930" s="6"/>
      <c r="E48930" s="6"/>
      <c r="F48930" s="6"/>
      <c r="U48930" s="11"/>
      <c r="AO48930" s="11"/>
    </row>
    <row r="48931" spans="2:41" x14ac:dyDescent="0.25">
      <c r="B48931" s="6"/>
      <c r="D48931" s="6"/>
      <c r="E48931" s="6"/>
      <c r="F48931" s="6"/>
      <c r="U48931" s="11"/>
      <c r="AO48931" s="11"/>
    </row>
    <row r="48932" spans="2:41" x14ac:dyDescent="0.25">
      <c r="B48932" s="6"/>
      <c r="D48932" s="6"/>
      <c r="E48932" s="6"/>
      <c r="F48932" s="6"/>
      <c r="U48932" s="11"/>
      <c r="AO48932" s="11"/>
    </row>
    <row r="48933" spans="2:41" x14ac:dyDescent="0.25">
      <c r="B48933" s="6"/>
      <c r="D48933" s="6"/>
      <c r="E48933" s="6"/>
      <c r="F48933" s="6"/>
      <c r="U48933" s="11"/>
      <c r="AO48933" s="11"/>
    </row>
    <row r="48934" spans="2:41" x14ac:dyDescent="0.25">
      <c r="B48934" s="6"/>
      <c r="D48934" s="6"/>
      <c r="E48934" s="6"/>
      <c r="F48934" s="6"/>
      <c r="U48934" s="11"/>
      <c r="AO48934" s="11"/>
    </row>
    <row r="48935" spans="2:41" x14ac:dyDescent="0.25">
      <c r="B48935" s="6"/>
      <c r="D48935" s="6"/>
      <c r="E48935" s="6"/>
      <c r="F48935" s="6"/>
      <c r="U48935" s="11"/>
      <c r="AO48935" s="11"/>
    </row>
    <row r="48936" spans="2:41" x14ac:dyDescent="0.25">
      <c r="B48936" s="6"/>
      <c r="D48936" s="6"/>
      <c r="E48936" s="6"/>
      <c r="F48936" s="6"/>
      <c r="U48936" s="11"/>
      <c r="AO48936" s="11"/>
    </row>
    <row r="48937" spans="2:41" x14ac:dyDescent="0.25">
      <c r="B48937" s="6"/>
      <c r="D48937" s="6"/>
      <c r="E48937" s="6"/>
      <c r="F48937" s="6"/>
      <c r="U48937" s="11"/>
      <c r="AO48937" s="11"/>
    </row>
    <row r="48938" spans="2:41" x14ac:dyDescent="0.25">
      <c r="B48938" s="6"/>
      <c r="D48938" s="6"/>
      <c r="E48938" s="6"/>
      <c r="F48938" s="6"/>
      <c r="U48938" s="11"/>
      <c r="AO48938" s="11"/>
    </row>
    <row r="48939" spans="2:41" x14ac:dyDescent="0.25">
      <c r="B48939" s="6"/>
      <c r="D48939" s="6"/>
      <c r="E48939" s="6"/>
      <c r="F48939" s="6"/>
      <c r="U48939" s="11"/>
      <c r="AO48939" s="11"/>
    </row>
    <row r="48940" spans="2:41" x14ac:dyDescent="0.25">
      <c r="B48940" s="6"/>
      <c r="D48940" s="6"/>
      <c r="E48940" s="6"/>
      <c r="F48940" s="6"/>
      <c r="U48940" s="11"/>
      <c r="AO48940" s="11"/>
    </row>
    <row r="48941" spans="2:41" x14ac:dyDescent="0.25">
      <c r="B48941" s="6"/>
      <c r="D48941" s="6"/>
      <c r="E48941" s="6"/>
      <c r="F48941" s="6"/>
      <c r="U48941" s="11"/>
      <c r="AO48941" s="11"/>
    </row>
    <row r="48942" spans="2:41" x14ac:dyDescent="0.25">
      <c r="B48942" s="6"/>
      <c r="D48942" s="6"/>
      <c r="E48942" s="6"/>
      <c r="F48942" s="6"/>
      <c r="U48942" s="11"/>
      <c r="AO48942" s="11"/>
    </row>
    <row r="48943" spans="2:41" x14ac:dyDescent="0.25">
      <c r="B48943" s="6"/>
      <c r="D48943" s="6"/>
      <c r="E48943" s="6"/>
      <c r="F48943" s="6"/>
      <c r="U48943" s="11"/>
      <c r="AO48943" s="11"/>
    </row>
    <row r="48944" spans="2:41" x14ac:dyDescent="0.25">
      <c r="B48944" s="6"/>
      <c r="D48944" s="6"/>
      <c r="E48944" s="6"/>
      <c r="F48944" s="6"/>
      <c r="U48944" s="11"/>
      <c r="AO48944" s="11"/>
    </row>
    <row r="48945" spans="2:41" x14ac:dyDescent="0.25">
      <c r="B48945" s="6"/>
      <c r="D48945" s="6"/>
      <c r="E48945" s="6"/>
      <c r="F48945" s="6"/>
      <c r="U48945" s="11"/>
      <c r="AO48945" s="11"/>
    </row>
    <row r="48946" spans="2:41" x14ac:dyDescent="0.25">
      <c r="B48946" s="6"/>
      <c r="D48946" s="6"/>
      <c r="E48946" s="6"/>
      <c r="F48946" s="6"/>
      <c r="U48946" s="11"/>
      <c r="AO48946" s="11"/>
    </row>
    <row r="48947" spans="2:41" x14ac:dyDescent="0.25">
      <c r="B48947" s="6"/>
      <c r="D48947" s="6"/>
      <c r="E48947" s="6"/>
      <c r="F48947" s="6"/>
      <c r="U48947" s="11"/>
      <c r="AO48947" s="11"/>
    </row>
    <row r="48948" spans="2:41" x14ac:dyDescent="0.25">
      <c r="B48948" s="6"/>
      <c r="D48948" s="6"/>
      <c r="E48948" s="6"/>
      <c r="F48948" s="6"/>
      <c r="U48948" s="11"/>
      <c r="AO48948" s="11"/>
    </row>
    <row r="48949" spans="2:41" x14ac:dyDescent="0.25">
      <c r="B48949" s="6"/>
      <c r="D48949" s="6"/>
      <c r="E48949" s="6"/>
      <c r="F48949" s="6"/>
      <c r="U48949" s="11"/>
      <c r="AO48949" s="11"/>
    </row>
    <row r="48950" spans="2:41" x14ac:dyDescent="0.25">
      <c r="B48950" s="6"/>
      <c r="D48950" s="6"/>
      <c r="E48950" s="6"/>
      <c r="F48950" s="6"/>
      <c r="U48950" s="11"/>
      <c r="AO48950" s="11"/>
    </row>
    <row r="48951" spans="2:41" x14ac:dyDescent="0.25">
      <c r="B48951" s="6"/>
      <c r="D48951" s="6"/>
      <c r="E48951" s="6"/>
      <c r="F48951" s="6"/>
      <c r="U48951" s="11"/>
      <c r="AO48951" s="11"/>
    </row>
    <row r="48952" spans="2:41" x14ac:dyDescent="0.25">
      <c r="B48952" s="6"/>
      <c r="D48952" s="6"/>
      <c r="E48952" s="6"/>
      <c r="F48952" s="6"/>
      <c r="U48952" s="11"/>
      <c r="AO48952" s="11"/>
    </row>
    <row r="48953" spans="2:41" x14ac:dyDescent="0.25">
      <c r="B48953" s="6"/>
      <c r="D48953" s="6"/>
      <c r="E48953" s="6"/>
      <c r="F48953" s="6"/>
      <c r="U48953" s="11"/>
      <c r="AO48953" s="11"/>
    </row>
    <row r="48954" spans="2:41" x14ac:dyDescent="0.25">
      <c r="B48954" s="6"/>
      <c r="D48954" s="6"/>
      <c r="E48954" s="6"/>
      <c r="F48954" s="6"/>
      <c r="U48954" s="11"/>
      <c r="AO48954" s="11"/>
    </row>
    <row r="48955" spans="2:41" x14ac:dyDescent="0.25">
      <c r="B48955" s="6"/>
      <c r="D48955" s="6"/>
      <c r="E48955" s="6"/>
      <c r="F48955" s="6"/>
      <c r="U48955" s="11"/>
      <c r="AO48955" s="11"/>
    </row>
    <row r="48956" spans="2:41" x14ac:dyDescent="0.25">
      <c r="B48956" s="6"/>
      <c r="D48956" s="6"/>
      <c r="E48956" s="6"/>
      <c r="F48956" s="6"/>
      <c r="U48956" s="11"/>
      <c r="AO48956" s="11"/>
    </row>
    <row r="48957" spans="2:41" x14ac:dyDescent="0.25">
      <c r="B48957" s="6"/>
      <c r="D48957" s="6"/>
      <c r="E48957" s="6"/>
      <c r="F48957" s="6"/>
      <c r="U48957" s="11"/>
      <c r="AO48957" s="11"/>
    </row>
    <row r="48958" spans="2:41" x14ac:dyDescent="0.25">
      <c r="B48958" s="6"/>
      <c r="D48958" s="6"/>
      <c r="E48958" s="6"/>
      <c r="F48958" s="6"/>
      <c r="U48958" s="11"/>
      <c r="AO48958" s="11"/>
    </row>
    <row r="48959" spans="2:41" x14ac:dyDescent="0.25">
      <c r="B48959" s="6"/>
      <c r="D48959" s="6"/>
      <c r="E48959" s="6"/>
      <c r="F48959" s="6"/>
      <c r="U48959" s="11"/>
      <c r="AO48959" s="11"/>
    </row>
    <row r="48960" spans="2:41" x14ac:dyDescent="0.25">
      <c r="B48960" s="6"/>
      <c r="D48960" s="6"/>
      <c r="E48960" s="6"/>
      <c r="F48960" s="6"/>
      <c r="U48960" s="11"/>
      <c r="AO48960" s="11"/>
    </row>
    <row r="48961" spans="2:41" x14ac:dyDescent="0.25">
      <c r="B48961" s="6"/>
      <c r="D48961" s="6"/>
      <c r="E48961" s="6"/>
      <c r="F48961" s="6"/>
      <c r="U48961" s="11"/>
      <c r="AO48961" s="11"/>
    </row>
    <row r="48962" spans="2:41" x14ac:dyDescent="0.25">
      <c r="B48962" s="6"/>
      <c r="D48962" s="6"/>
      <c r="E48962" s="6"/>
      <c r="F48962" s="6"/>
      <c r="U48962" s="11"/>
      <c r="AO48962" s="11"/>
    </row>
    <row r="48963" spans="2:41" x14ac:dyDescent="0.25">
      <c r="B48963" s="6"/>
      <c r="D48963" s="6"/>
      <c r="E48963" s="6"/>
      <c r="F48963" s="6"/>
      <c r="U48963" s="11"/>
      <c r="AO48963" s="11"/>
    </row>
    <row r="48964" spans="2:41" x14ac:dyDescent="0.25">
      <c r="B48964" s="6"/>
      <c r="D48964" s="6"/>
      <c r="E48964" s="6"/>
      <c r="F48964" s="6"/>
      <c r="U48964" s="11"/>
      <c r="AO48964" s="11"/>
    </row>
    <row r="48965" spans="2:41" x14ac:dyDescent="0.25">
      <c r="B48965" s="6"/>
      <c r="D48965" s="6"/>
      <c r="E48965" s="6"/>
      <c r="F48965" s="6"/>
      <c r="U48965" s="11"/>
      <c r="AO48965" s="11"/>
    </row>
    <row r="48966" spans="2:41" x14ac:dyDescent="0.25">
      <c r="B48966" s="6"/>
      <c r="D48966" s="6"/>
      <c r="E48966" s="6"/>
      <c r="F48966" s="6"/>
      <c r="U48966" s="11"/>
      <c r="AO48966" s="11"/>
    </row>
    <row r="48967" spans="2:41" x14ac:dyDescent="0.25">
      <c r="B48967" s="6"/>
      <c r="D48967" s="6"/>
      <c r="E48967" s="6"/>
      <c r="F48967" s="6"/>
      <c r="U48967" s="11"/>
      <c r="AO48967" s="11"/>
    </row>
    <row r="48968" spans="2:41" x14ac:dyDescent="0.25">
      <c r="B48968" s="6"/>
      <c r="D48968" s="6"/>
      <c r="E48968" s="6"/>
      <c r="F48968" s="6"/>
      <c r="U48968" s="11"/>
      <c r="AO48968" s="11"/>
    </row>
    <row r="48969" spans="2:41" x14ac:dyDescent="0.25">
      <c r="B48969" s="6"/>
      <c r="D48969" s="6"/>
      <c r="E48969" s="6"/>
      <c r="F48969" s="6"/>
      <c r="U48969" s="11"/>
      <c r="AO48969" s="11"/>
    </row>
    <row r="48970" spans="2:41" x14ac:dyDescent="0.25">
      <c r="B48970" s="6"/>
      <c r="D48970" s="6"/>
      <c r="E48970" s="6"/>
      <c r="F48970" s="6"/>
      <c r="U48970" s="11"/>
      <c r="AO48970" s="11"/>
    </row>
    <row r="48971" spans="2:41" x14ac:dyDescent="0.25">
      <c r="B48971" s="6"/>
      <c r="D48971" s="6"/>
      <c r="E48971" s="6"/>
      <c r="F48971" s="6"/>
      <c r="U48971" s="11"/>
      <c r="AO48971" s="11"/>
    </row>
    <row r="48972" spans="2:41" x14ac:dyDescent="0.25">
      <c r="B48972" s="6"/>
      <c r="D48972" s="6"/>
      <c r="E48972" s="6"/>
      <c r="F48972" s="6"/>
      <c r="U48972" s="11"/>
      <c r="AO48972" s="11"/>
    </row>
    <row r="48973" spans="2:41" x14ac:dyDescent="0.25">
      <c r="B48973" s="6"/>
      <c r="D48973" s="6"/>
      <c r="E48973" s="6"/>
      <c r="F48973" s="6"/>
      <c r="U48973" s="11"/>
      <c r="AO48973" s="11"/>
    </row>
    <row r="48974" spans="2:41" x14ac:dyDescent="0.25">
      <c r="B48974" s="6"/>
      <c r="D48974" s="6"/>
      <c r="E48974" s="6"/>
      <c r="F48974" s="6"/>
      <c r="U48974" s="11"/>
      <c r="AO48974" s="11"/>
    </row>
    <row r="48975" spans="2:41" x14ac:dyDescent="0.25">
      <c r="B48975" s="6"/>
      <c r="D48975" s="6"/>
      <c r="E48975" s="6"/>
      <c r="F48975" s="6"/>
      <c r="U48975" s="11"/>
      <c r="AO48975" s="11"/>
    </row>
    <row r="48976" spans="2:41" x14ac:dyDescent="0.25">
      <c r="B48976" s="6"/>
      <c r="D48976" s="6"/>
      <c r="E48976" s="6"/>
      <c r="F48976" s="6"/>
      <c r="U48976" s="11"/>
      <c r="AO48976" s="11"/>
    </row>
    <row r="48977" spans="2:41" x14ac:dyDescent="0.25">
      <c r="B48977" s="6"/>
      <c r="D48977" s="6"/>
      <c r="E48977" s="6"/>
      <c r="F48977" s="6"/>
      <c r="U48977" s="11"/>
      <c r="AO48977" s="11"/>
    </row>
    <row r="48978" spans="2:41" x14ac:dyDescent="0.25">
      <c r="B48978" s="6"/>
      <c r="D48978" s="6"/>
      <c r="E48978" s="6"/>
      <c r="F48978" s="6"/>
      <c r="U48978" s="11"/>
      <c r="AO48978" s="11"/>
    </row>
    <row r="48979" spans="2:41" x14ac:dyDescent="0.25">
      <c r="B48979" s="6"/>
      <c r="D48979" s="6"/>
      <c r="E48979" s="6"/>
      <c r="F48979" s="6"/>
      <c r="U48979" s="11"/>
      <c r="AO48979" s="11"/>
    </row>
    <row r="48980" spans="2:41" x14ac:dyDescent="0.25">
      <c r="B48980" s="6"/>
      <c r="D48980" s="6"/>
      <c r="E48980" s="6"/>
      <c r="F48980" s="6"/>
      <c r="U48980" s="11"/>
      <c r="AO48980" s="11"/>
    </row>
    <row r="48981" spans="2:41" x14ac:dyDescent="0.25">
      <c r="B48981" s="6"/>
      <c r="D48981" s="6"/>
      <c r="E48981" s="6"/>
      <c r="F48981" s="6"/>
      <c r="U48981" s="11"/>
      <c r="AO48981" s="11"/>
    </row>
    <row r="48982" spans="2:41" x14ac:dyDescent="0.25">
      <c r="B48982" s="6"/>
      <c r="D48982" s="6"/>
      <c r="E48982" s="6"/>
      <c r="F48982" s="6"/>
      <c r="U48982" s="11"/>
      <c r="AO48982" s="11"/>
    </row>
    <row r="48983" spans="2:41" x14ac:dyDescent="0.25">
      <c r="B48983" s="6"/>
      <c r="D48983" s="6"/>
      <c r="E48983" s="6"/>
      <c r="F48983" s="6"/>
      <c r="U48983" s="11"/>
      <c r="AO48983" s="11"/>
    </row>
    <row r="48984" spans="2:41" x14ac:dyDescent="0.25">
      <c r="B48984" s="6"/>
      <c r="D48984" s="6"/>
      <c r="E48984" s="6"/>
      <c r="F48984" s="6"/>
      <c r="U48984" s="11"/>
      <c r="AO48984" s="11"/>
    </row>
    <row r="48985" spans="2:41" x14ac:dyDescent="0.25">
      <c r="B48985" s="6"/>
      <c r="D48985" s="6"/>
      <c r="E48985" s="6"/>
      <c r="F48985" s="6"/>
      <c r="U48985" s="11"/>
      <c r="AO48985" s="11"/>
    </row>
    <row r="48986" spans="2:41" x14ac:dyDescent="0.25">
      <c r="B48986" s="6"/>
      <c r="D48986" s="6"/>
      <c r="E48986" s="6"/>
      <c r="F48986" s="6"/>
      <c r="U48986" s="11"/>
      <c r="AO48986" s="11"/>
    </row>
    <row r="48987" spans="2:41" x14ac:dyDescent="0.25">
      <c r="B48987" s="6"/>
      <c r="D48987" s="6"/>
      <c r="E48987" s="6"/>
      <c r="F48987" s="6"/>
      <c r="U48987" s="11"/>
      <c r="AO48987" s="11"/>
    </row>
    <row r="48988" spans="2:41" x14ac:dyDescent="0.25">
      <c r="B48988" s="6"/>
      <c r="D48988" s="6"/>
      <c r="E48988" s="6"/>
      <c r="F48988" s="6"/>
      <c r="U48988" s="11"/>
      <c r="AO48988" s="11"/>
    </row>
    <row r="48989" spans="2:41" x14ac:dyDescent="0.25">
      <c r="B48989" s="6"/>
      <c r="D48989" s="6"/>
      <c r="E48989" s="6"/>
      <c r="F48989" s="6"/>
      <c r="U48989" s="11"/>
      <c r="AO48989" s="11"/>
    </row>
    <row r="48990" spans="2:41" x14ac:dyDescent="0.25">
      <c r="B48990" s="6"/>
      <c r="D48990" s="6"/>
      <c r="E48990" s="6"/>
      <c r="F48990" s="6"/>
      <c r="U48990" s="11"/>
      <c r="AO48990" s="11"/>
    </row>
    <row r="48991" spans="2:41" x14ac:dyDescent="0.25">
      <c r="B48991" s="6"/>
      <c r="D48991" s="6"/>
      <c r="E48991" s="6"/>
      <c r="F48991" s="6"/>
      <c r="U48991" s="11"/>
      <c r="AO48991" s="11"/>
    </row>
    <row r="48992" spans="2:41" x14ac:dyDescent="0.25">
      <c r="B48992" s="6"/>
      <c r="D48992" s="6"/>
      <c r="E48992" s="6"/>
      <c r="F48992" s="6"/>
      <c r="U48992" s="11"/>
      <c r="AO48992" s="11"/>
    </row>
    <row r="48993" spans="2:41" x14ac:dyDescent="0.25">
      <c r="B48993" s="6"/>
      <c r="D48993" s="6"/>
      <c r="E48993" s="6"/>
      <c r="F48993" s="6"/>
      <c r="U48993" s="11"/>
      <c r="AO48993" s="11"/>
    </row>
    <row r="48994" spans="2:41" x14ac:dyDescent="0.25">
      <c r="B48994" s="6"/>
      <c r="D48994" s="6"/>
      <c r="E48994" s="6"/>
      <c r="F48994" s="6"/>
      <c r="U48994" s="11"/>
      <c r="AO48994" s="11"/>
    </row>
    <row r="48995" spans="2:41" x14ac:dyDescent="0.25">
      <c r="B48995" s="6"/>
      <c r="D48995" s="6"/>
      <c r="E48995" s="6"/>
      <c r="F48995" s="6"/>
      <c r="U48995" s="11"/>
      <c r="AO48995" s="11"/>
    </row>
    <row r="48996" spans="2:41" x14ac:dyDescent="0.25">
      <c r="B48996" s="6"/>
      <c r="D48996" s="6"/>
      <c r="E48996" s="6"/>
      <c r="F48996" s="6"/>
      <c r="U48996" s="11"/>
      <c r="AO48996" s="11"/>
    </row>
    <row r="48997" spans="2:41" x14ac:dyDescent="0.25">
      <c r="B48997" s="6"/>
      <c r="D48997" s="6"/>
      <c r="E48997" s="6"/>
      <c r="F48997" s="6"/>
      <c r="U48997" s="11"/>
      <c r="AO48997" s="11"/>
    </row>
    <row r="48998" spans="2:41" x14ac:dyDescent="0.25">
      <c r="B48998" s="6"/>
      <c r="D48998" s="6"/>
      <c r="E48998" s="6"/>
      <c r="F48998" s="6"/>
      <c r="U48998" s="11"/>
      <c r="AO48998" s="11"/>
    </row>
    <row r="48999" spans="2:41" x14ac:dyDescent="0.25">
      <c r="B48999" s="6"/>
      <c r="D48999" s="6"/>
      <c r="E48999" s="6"/>
      <c r="F48999" s="6"/>
      <c r="U48999" s="11"/>
      <c r="AO48999" s="11"/>
    </row>
    <row r="49000" spans="2:41" x14ac:dyDescent="0.25">
      <c r="B49000" s="6"/>
      <c r="D49000" s="6"/>
      <c r="E49000" s="6"/>
      <c r="F49000" s="6"/>
      <c r="U49000" s="11"/>
      <c r="AO49000" s="11"/>
    </row>
    <row r="49001" spans="2:41" x14ac:dyDescent="0.25">
      <c r="B49001" s="6"/>
      <c r="D49001" s="6"/>
      <c r="E49001" s="6"/>
      <c r="F49001" s="6"/>
      <c r="U49001" s="11"/>
      <c r="AO49001" s="11"/>
    </row>
    <row r="49002" spans="2:41" x14ac:dyDescent="0.25">
      <c r="B49002" s="6"/>
      <c r="D49002" s="6"/>
      <c r="E49002" s="6"/>
      <c r="F49002" s="6"/>
      <c r="U49002" s="11"/>
      <c r="AO49002" s="11"/>
    </row>
    <row r="49003" spans="2:41" x14ac:dyDescent="0.25">
      <c r="B49003" s="6"/>
      <c r="D49003" s="6"/>
      <c r="E49003" s="6"/>
      <c r="F49003" s="6"/>
      <c r="U49003" s="11"/>
      <c r="AO49003" s="11"/>
    </row>
    <row r="49004" spans="2:41" x14ac:dyDescent="0.25">
      <c r="B49004" s="6"/>
      <c r="D49004" s="6"/>
      <c r="E49004" s="6"/>
      <c r="F49004" s="6"/>
      <c r="U49004" s="11"/>
      <c r="AO49004" s="11"/>
    </row>
    <row r="49005" spans="2:41" x14ac:dyDescent="0.25">
      <c r="B49005" s="6"/>
      <c r="D49005" s="6"/>
      <c r="E49005" s="6"/>
      <c r="F49005" s="6"/>
      <c r="U49005" s="11"/>
      <c r="AO49005" s="11"/>
    </row>
    <row r="49006" spans="2:41" x14ac:dyDescent="0.25">
      <c r="B49006" s="6"/>
      <c r="D49006" s="6"/>
      <c r="E49006" s="6"/>
      <c r="F49006" s="6"/>
      <c r="U49006" s="11"/>
      <c r="AO49006" s="11"/>
    </row>
    <row r="49007" spans="2:41" x14ac:dyDescent="0.25">
      <c r="B49007" s="6"/>
      <c r="D49007" s="6"/>
      <c r="E49007" s="6"/>
      <c r="F49007" s="6"/>
      <c r="U49007" s="11"/>
      <c r="AO49007" s="11"/>
    </row>
    <row r="49008" spans="2:41" x14ac:dyDescent="0.25">
      <c r="B49008" s="6"/>
      <c r="D49008" s="6"/>
      <c r="E49008" s="6"/>
      <c r="F49008" s="6"/>
      <c r="U49008" s="11"/>
      <c r="AO49008" s="11"/>
    </row>
    <row r="49009" spans="2:41" x14ac:dyDescent="0.25">
      <c r="B49009" s="6"/>
      <c r="D49009" s="6"/>
      <c r="E49009" s="6"/>
      <c r="F49009" s="6"/>
      <c r="U49009" s="11"/>
      <c r="AO49009" s="11"/>
    </row>
    <row r="49010" spans="2:41" x14ac:dyDescent="0.25">
      <c r="B49010" s="6"/>
      <c r="D49010" s="6"/>
      <c r="E49010" s="6"/>
      <c r="F49010" s="6"/>
      <c r="U49010" s="11"/>
      <c r="AO49010" s="11"/>
    </row>
    <row r="49011" spans="2:41" x14ac:dyDescent="0.25">
      <c r="B49011" s="6"/>
      <c r="D49011" s="6"/>
      <c r="E49011" s="6"/>
      <c r="F49011" s="6"/>
      <c r="U49011" s="11"/>
      <c r="AO49011" s="11"/>
    </row>
    <row r="49012" spans="2:41" x14ac:dyDescent="0.25">
      <c r="B49012" s="6"/>
      <c r="D49012" s="6"/>
      <c r="E49012" s="6"/>
      <c r="F49012" s="6"/>
      <c r="U49012" s="11"/>
      <c r="AO49012" s="11"/>
    </row>
    <row r="49013" spans="2:41" x14ac:dyDescent="0.25">
      <c r="B49013" s="6"/>
      <c r="D49013" s="6"/>
      <c r="E49013" s="6"/>
      <c r="F49013" s="6"/>
      <c r="U49013" s="11"/>
      <c r="AO49013" s="11"/>
    </row>
    <row r="49014" spans="2:41" x14ac:dyDescent="0.25">
      <c r="B49014" s="6"/>
      <c r="D49014" s="6"/>
      <c r="E49014" s="6"/>
      <c r="F49014" s="6"/>
      <c r="U49014" s="11"/>
      <c r="AO49014" s="11"/>
    </row>
    <row r="49015" spans="2:41" x14ac:dyDescent="0.25">
      <c r="B49015" s="6"/>
      <c r="D49015" s="6"/>
      <c r="E49015" s="6"/>
      <c r="F49015" s="6"/>
      <c r="U49015" s="11"/>
      <c r="AO49015" s="11"/>
    </row>
    <row r="49016" spans="2:41" x14ac:dyDescent="0.25">
      <c r="B49016" s="6"/>
      <c r="D49016" s="6"/>
      <c r="E49016" s="6"/>
      <c r="F49016" s="6"/>
      <c r="U49016" s="11"/>
      <c r="AO49016" s="11"/>
    </row>
    <row r="49017" spans="2:41" x14ac:dyDescent="0.25">
      <c r="B49017" s="6"/>
      <c r="D49017" s="6"/>
      <c r="E49017" s="6"/>
      <c r="F49017" s="6"/>
      <c r="U49017" s="11"/>
      <c r="AO49017" s="11"/>
    </row>
    <row r="49018" spans="2:41" x14ac:dyDescent="0.25">
      <c r="B49018" s="6"/>
      <c r="D49018" s="6"/>
      <c r="E49018" s="6"/>
      <c r="F49018" s="6"/>
      <c r="U49018" s="11"/>
      <c r="AO49018" s="11"/>
    </row>
    <row r="49019" spans="2:41" x14ac:dyDescent="0.25">
      <c r="B49019" s="6"/>
      <c r="D49019" s="6"/>
      <c r="E49019" s="6"/>
      <c r="F49019" s="6"/>
      <c r="U49019" s="11"/>
      <c r="AO49019" s="11"/>
    </row>
    <row r="49020" spans="2:41" x14ac:dyDescent="0.25">
      <c r="B49020" s="6"/>
      <c r="D49020" s="6"/>
      <c r="E49020" s="6"/>
      <c r="F49020" s="6"/>
      <c r="U49020" s="11"/>
      <c r="AO49020" s="11"/>
    </row>
    <row r="49021" spans="2:41" x14ac:dyDescent="0.25">
      <c r="B49021" s="6"/>
      <c r="D49021" s="6"/>
      <c r="E49021" s="6"/>
      <c r="F49021" s="6"/>
      <c r="U49021" s="11"/>
      <c r="AO49021" s="11"/>
    </row>
    <row r="49022" spans="2:41" x14ac:dyDescent="0.25">
      <c r="B49022" s="6"/>
      <c r="D49022" s="6"/>
      <c r="E49022" s="6"/>
      <c r="F49022" s="6"/>
      <c r="U49022" s="11"/>
      <c r="AO49022" s="11"/>
    </row>
    <row r="49023" spans="2:41" x14ac:dyDescent="0.25">
      <c r="B49023" s="6"/>
      <c r="D49023" s="6"/>
      <c r="E49023" s="6"/>
      <c r="F49023" s="6"/>
      <c r="U49023" s="11"/>
      <c r="AO49023" s="11"/>
    </row>
    <row r="49024" spans="2:41" x14ac:dyDescent="0.25">
      <c r="B49024" s="6"/>
      <c r="D49024" s="6"/>
      <c r="E49024" s="6"/>
      <c r="F49024" s="6"/>
      <c r="U49024" s="11"/>
      <c r="AO49024" s="11"/>
    </row>
    <row r="49025" spans="2:41" x14ac:dyDescent="0.25">
      <c r="B49025" s="6"/>
      <c r="D49025" s="6"/>
      <c r="E49025" s="6"/>
      <c r="F49025" s="6"/>
      <c r="U49025" s="11"/>
      <c r="AO49025" s="11"/>
    </row>
    <row r="49026" spans="2:41" x14ac:dyDescent="0.25">
      <c r="B49026" s="6"/>
      <c r="D49026" s="6"/>
      <c r="E49026" s="6"/>
      <c r="F49026" s="6"/>
      <c r="U49026" s="11"/>
      <c r="AO49026" s="11"/>
    </row>
    <row r="49027" spans="2:41" x14ac:dyDescent="0.25">
      <c r="B49027" s="6"/>
      <c r="D49027" s="6"/>
      <c r="E49027" s="6"/>
      <c r="F49027" s="6"/>
      <c r="U49027" s="11"/>
      <c r="AO49027" s="11"/>
    </row>
    <row r="49028" spans="2:41" x14ac:dyDescent="0.25">
      <c r="B49028" s="6"/>
      <c r="D49028" s="6"/>
      <c r="E49028" s="6"/>
      <c r="F49028" s="6"/>
      <c r="U49028" s="11"/>
      <c r="AO49028" s="11"/>
    </row>
    <row r="49029" spans="2:41" x14ac:dyDescent="0.25">
      <c r="B49029" s="6"/>
      <c r="D49029" s="6"/>
      <c r="E49029" s="6"/>
      <c r="F49029" s="6"/>
      <c r="U49029" s="11"/>
      <c r="AO49029" s="11"/>
    </row>
    <row r="49030" spans="2:41" x14ac:dyDescent="0.25">
      <c r="B49030" s="6"/>
      <c r="D49030" s="6"/>
      <c r="E49030" s="6"/>
      <c r="F49030" s="6"/>
      <c r="U49030" s="11"/>
      <c r="AO49030" s="11"/>
    </row>
    <row r="49031" spans="2:41" x14ac:dyDescent="0.25">
      <c r="B49031" s="6"/>
      <c r="D49031" s="6"/>
      <c r="E49031" s="6"/>
      <c r="F49031" s="6"/>
      <c r="U49031" s="11"/>
      <c r="AO49031" s="11"/>
    </row>
    <row r="49032" spans="2:41" x14ac:dyDescent="0.25">
      <c r="B49032" s="6"/>
      <c r="D49032" s="6"/>
      <c r="E49032" s="6"/>
      <c r="F49032" s="6"/>
      <c r="U49032" s="11"/>
      <c r="AO49032" s="11"/>
    </row>
    <row r="49033" spans="2:41" x14ac:dyDescent="0.25">
      <c r="B49033" s="6"/>
      <c r="D49033" s="6"/>
      <c r="E49033" s="6"/>
      <c r="F49033" s="6"/>
      <c r="U49033" s="11"/>
      <c r="AO49033" s="11"/>
    </row>
    <row r="49034" spans="2:41" x14ac:dyDescent="0.25">
      <c r="B49034" s="6"/>
      <c r="D49034" s="6"/>
      <c r="E49034" s="6"/>
      <c r="F49034" s="6"/>
      <c r="U49034" s="11"/>
      <c r="AO49034" s="11"/>
    </row>
    <row r="49035" spans="2:41" x14ac:dyDescent="0.25">
      <c r="B49035" s="6"/>
      <c r="D49035" s="6"/>
      <c r="E49035" s="6"/>
      <c r="F49035" s="6"/>
      <c r="U49035" s="11"/>
      <c r="AO49035" s="11"/>
    </row>
    <row r="49036" spans="2:41" x14ac:dyDescent="0.25">
      <c r="B49036" s="6"/>
      <c r="D49036" s="6"/>
      <c r="E49036" s="6"/>
      <c r="F49036" s="6"/>
      <c r="U49036" s="11"/>
      <c r="AO49036" s="11"/>
    </row>
    <row r="49037" spans="2:41" x14ac:dyDescent="0.25">
      <c r="B49037" s="6"/>
      <c r="D49037" s="6"/>
      <c r="E49037" s="6"/>
      <c r="F49037" s="6"/>
      <c r="U49037" s="11"/>
      <c r="AO49037" s="11"/>
    </row>
    <row r="49038" spans="2:41" x14ac:dyDescent="0.25">
      <c r="B49038" s="6"/>
      <c r="D49038" s="6"/>
      <c r="E49038" s="6"/>
      <c r="F49038" s="6"/>
      <c r="U49038" s="11"/>
      <c r="AO49038" s="11"/>
    </row>
    <row r="49039" spans="2:41" x14ac:dyDescent="0.25">
      <c r="B49039" s="6"/>
      <c r="D49039" s="6"/>
      <c r="E49039" s="6"/>
      <c r="F49039" s="6"/>
      <c r="U49039" s="11"/>
      <c r="AO49039" s="11"/>
    </row>
    <row r="49040" spans="2:41" x14ac:dyDescent="0.25">
      <c r="B49040" s="6"/>
      <c r="D49040" s="6"/>
      <c r="E49040" s="6"/>
      <c r="F49040" s="6"/>
      <c r="U49040" s="11"/>
      <c r="AO49040" s="11"/>
    </row>
    <row r="49041" spans="2:41" x14ac:dyDescent="0.25">
      <c r="B49041" s="6"/>
      <c r="D49041" s="6"/>
      <c r="E49041" s="6"/>
      <c r="F49041" s="6"/>
      <c r="U49041" s="11"/>
      <c r="AO49041" s="11"/>
    </row>
    <row r="49042" spans="2:41" x14ac:dyDescent="0.25">
      <c r="B49042" s="6"/>
      <c r="D49042" s="6"/>
      <c r="E49042" s="6"/>
      <c r="F49042" s="6"/>
      <c r="U49042" s="11"/>
      <c r="AO49042" s="11"/>
    </row>
    <row r="49043" spans="2:41" x14ac:dyDescent="0.25">
      <c r="B49043" s="6"/>
      <c r="D49043" s="6"/>
      <c r="E49043" s="6"/>
      <c r="F49043" s="6"/>
      <c r="U49043" s="11"/>
      <c r="AO49043" s="11"/>
    </row>
    <row r="49044" spans="2:41" x14ac:dyDescent="0.25">
      <c r="B49044" s="6"/>
      <c r="D49044" s="6"/>
      <c r="E49044" s="6"/>
      <c r="F49044" s="6"/>
      <c r="U49044" s="11"/>
      <c r="AO49044" s="11"/>
    </row>
    <row r="49045" spans="2:41" x14ac:dyDescent="0.25">
      <c r="B49045" s="6"/>
      <c r="D49045" s="6"/>
      <c r="E49045" s="6"/>
      <c r="F49045" s="6"/>
      <c r="U49045" s="11"/>
      <c r="AO49045" s="11"/>
    </row>
    <row r="49046" spans="2:41" x14ac:dyDescent="0.25">
      <c r="B49046" s="6"/>
      <c r="D49046" s="6"/>
      <c r="E49046" s="6"/>
      <c r="F49046" s="6"/>
      <c r="U49046" s="11"/>
      <c r="AO49046" s="11"/>
    </row>
    <row r="49047" spans="2:41" x14ac:dyDescent="0.25">
      <c r="B49047" s="6"/>
      <c r="D49047" s="6"/>
      <c r="E49047" s="6"/>
      <c r="F49047" s="6"/>
      <c r="U49047" s="11"/>
      <c r="AO49047" s="11"/>
    </row>
    <row r="49048" spans="2:41" x14ac:dyDescent="0.25">
      <c r="B49048" s="6"/>
      <c r="D49048" s="6"/>
      <c r="E49048" s="6"/>
      <c r="F49048" s="6"/>
      <c r="U49048" s="11"/>
      <c r="AO49048" s="11"/>
    </row>
    <row r="49049" spans="2:41" x14ac:dyDescent="0.25">
      <c r="B49049" s="6"/>
      <c r="D49049" s="6"/>
      <c r="E49049" s="6"/>
      <c r="F49049" s="6"/>
      <c r="U49049" s="11"/>
      <c r="AO49049" s="11"/>
    </row>
    <row r="49050" spans="2:41" x14ac:dyDescent="0.25">
      <c r="B49050" s="6"/>
      <c r="D49050" s="6"/>
      <c r="E49050" s="6"/>
      <c r="F49050" s="6"/>
      <c r="U49050" s="11"/>
      <c r="AO49050" s="11"/>
    </row>
    <row r="49051" spans="2:41" x14ac:dyDescent="0.25">
      <c r="B49051" s="6"/>
      <c r="D49051" s="6"/>
      <c r="E49051" s="6"/>
      <c r="F49051" s="6"/>
      <c r="U49051" s="11"/>
      <c r="AO49051" s="11"/>
    </row>
    <row r="49052" spans="2:41" x14ac:dyDescent="0.25">
      <c r="B49052" s="6"/>
      <c r="D49052" s="6"/>
      <c r="E49052" s="6"/>
      <c r="F49052" s="6"/>
      <c r="U49052" s="11"/>
      <c r="AO49052" s="11"/>
    </row>
    <row r="49053" spans="2:41" x14ac:dyDescent="0.25">
      <c r="B49053" s="6"/>
      <c r="D49053" s="6"/>
      <c r="E49053" s="6"/>
      <c r="F49053" s="6"/>
      <c r="U49053" s="11"/>
      <c r="AO49053" s="11"/>
    </row>
    <row r="49054" spans="2:41" x14ac:dyDescent="0.25">
      <c r="B49054" s="6"/>
      <c r="D49054" s="6"/>
      <c r="E49054" s="6"/>
      <c r="F49054" s="6"/>
      <c r="U49054" s="11"/>
      <c r="AO49054" s="11"/>
    </row>
    <row r="49055" spans="2:41" x14ac:dyDescent="0.25">
      <c r="B49055" s="6"/>
      <c r="D49055" s="6"/>
      <c r="E49055" s="6"/>
      <c r="F49055" s="6"/>
      <c r="U49055" s="11"/>
      <c r="AO49055" s="11"/>
    </row>
    <row r="49056" spans="2:41" x14ac:dyDescent="0.25">
      <c r="B49056" s="6"/>
      <c r="D49056" s="6"/>
      <c r="E49056" s="6"/>
      <c r="F49056" s="6"/>
      <c r="U49056" s="11"/>
      <c r="AO49056" s="11"/>
    </row>
    <row r="49057" spans="2:41" x14ac:dyDescent="0.25">
      <c r="B49057" s="6"/>
      <c r="D49057" s="6"/>
      <c r="E49057" s="6"/>
      <c r="F49057" s="6"/>
      <c r="U49057" s="11"/>
      <c r="AO49057" s="11"/>
    </row>
    <row r="49058" spans="2:41" x14ac:dyDescent="0.25">
      <c r="B49058" s="6"/>
      <c r="D49058" s="6"/>
      <c r="E49058" s="6"/>
      <c r="F49058" s="6"/>
      <c r="U49058" s="11"/>
      <c r="AO49058" s="11"/>
    </row>
    <row r="49059" spans="2:41" x14ac:dyDescent="0.25">
      <c r="B49059" s="6"/>
      <c r="D49059" s="6"/>
      <c r="E49059" s="6"/>
      <c r="F49059" s="6"/>
      <c r="U49059" s="11"/>
      <c r="AO49059" s="11"/>
    </row>
    <row r="49060" spans="2:41" x14ac:dyDescent="0.25">
      <c r="B49060" s="6"/>
      <c r="D49060" s="6"/>
      <c r="E49060" s="6"/>
      <c r="F49060" s="6"/>
      <c r="U49060" s="11"/>
      <c r="AO49060" s="11"/>
    </row>
    <row r="49061" spans="2:41" x14ac:dyDescent="0.25">
      <c r="B49061" s="6"/>
      <c r="D49061" s="6"/>
      <c r="E49061" s="6"/>
      <c r="F49061" s="6"/>
      <c r="U49061" s="11"/>
      <c r="AO49061" s="11"/>
    </row>
    <row r="49062" spans="2:41" x14ac:dyDescent="0.25">
      <c r="B49062" s="6"/>
      <c r="D49062" s="6"/>
      <c r="E49062" s="6"/>
      <c r="F49062" s="6"/>
      <c r="U49062" s="11"/>
      <c r="AO49062" s="11"/>
    </row>
    <row r="49063" spans="2:41" x14ac:dyDescent="0.25">
      <c r="B49063" s="6"/>
      <c r="D49063" s="6"/>
      <c r="E49063" s="6"/>
      <c r="F49063" s="6"/>
      <c r="U49063" s="11"/>
      <c r="AO49063" s="11"/>
    </row>
    <row r="49064" spans="2:41" x14ac:dyDescent="0.25">
      <c r="B49064" s="6"/>
      <c r="D49064" s="6"/>
      <c r="E49064" s="6"/>
      <c r="F49064" s="6"/>
      <c r="U49064" s="11"/>
      <c r="AO49064" s="11"/>
    </row>
    <row r="49065" spans="2:41" x14ac:dyDescent="0.25">
      <c r="B49065" s="6"/>
      <c r="D49065" s="6"/>
      <c r="E49065" s="6"/>
      <c r="F49065" s="6"/>
      <c r="U49065" s="11"/>
      <c r="AO49065" s="11"/>
    </row>
    <row r="49066" spans="2:41" x14ac:dyDescent="0.25">
      <c r="B49066" s="6"/>
      <c r="D49066" s="6"/>
      <c r="E49066" s="6"/>
      <c r="F49066" s="6"/>
      <c r="U49066" s="11"/>
      <c r="AO49066" s="11"/>
    </row>
    <row r="49067" spans="2:41" x14ac:dyDescent="0.25">
      <c r="B49067" s="6"/>
      <c r="D49067" s="6"/>
      <c r="E49067" s="6"/>
      <c r="F49067" s="6"/>
      <c r="U49067" s="11"/>
      <c r="AO49067" s="11"/>
    </row>
    <row r="49068" spans="2:41" x14ac:dyDescent="0.25">
      <c r="B49068" s="6"/>
      <c r="D49068" s="6"/>
      <c r="E49068" s="6"/>
      <c r="F49068" s="6"/>
      <c r="U49068" s="11"/>
      <c r="AO49068" s="11"/>
    </row>
    <row r="49069" spans="2:41" x14ac:dyDescent="0.25">
      <c r="B49069" s="6"/>
      <c r="D49069" s="6"/>
      <c r="E49069" s="6"/>
      <c r="F49069" s="6"/>
      <c r="U49069" s="11"/>
      <c r="AO49069" s="11"/>
    </row>
    <row r="49070" spans="2:41" x14ac:dyDescent="0.25">
      <c r="B49070" s="6"/>
      <c r="D49070" s="6"/>
      <c r="E49070" s="6"/>
      <c r="F49070" s="6"/>
      <c r="U49070" s="11"/>
      <c r="AO49070" s="11"/>
    </row>
    <row r="49071" spans="2:41" x14ac:dyDescent="0.25">
      <c r="B49071" s="6"/>
      <c r="D49071" s="6"/>
      <c r="E49071" s="6"/>
      <c r="F49071" s="6"/>
      <c r="U49071" s="11"/>
      <c r="AO49071" s="11"/>
    </row>
    <row r="49072" spans="2:41" x14ac:dyDescent="0.25">
      <c r="B49072" s="6"/>
      <c r="D49072" s="6"/>
      <c r="E49072" s="6"/>
      <c r="F49072" s="6"/>
      <c r="U49072" s="11"/>
      <c r="AO49072" s="11"/>
    </row>
    <row r="49073" spans="2:41" x14ac:dyDescent="0.25">
      <c r="B49073" s="6"/>
      <c r="D49073" s="6"/>
      <c r="E49073" s="6"/>
      <c r="F49073" s="6"/>
      <c r="U49073" s="11"/>
      <c r="AO49073" s="11"/>
    </row>
    <row r="49074" spans="2:41" x14ac:dyDescent="0.25">
      <c r="B49074" s="6"/>
      <c r="D49074" s="6"/>
      <c r="E49074" s="6"/>
      <c r="F49074" s="6"/>
      <c r="U49074" s="11"/>
      <c r="AO49074" s="11"/>
    </row>
    <row r="49075" spans="2:41" x14ac:dyDescent="0.25">
      <c r="B49075" s="6"/>
      <c r="D49075" s="6"/>
      <c r="E49075" s="6"/>
      <c r="F49075" s="6"/>
      <c r="U49075" s="11"/>
      <c r="AO49075" s="11"/>
    </row>
    <row r="49076" spans="2:41" x14ac:dyDescent="0.25">
      <c r="B49076" s="6"/>
      <c r="D49076" s="6"/>
      <c r="E49076" s="6"/>
      <c r="F49076" s="6"/>
      <c r="U49076" s="11"/>
      <c r="AO49076" s="11"/>
    </row>
    <row r="49077" spans="2:41" x14ac:dyDescent="0.25">
      <c r="B49077" s="6"/>
      <c r="D49077" s="6"/>
      <c r="E49077" s="6"/>
      <c r="F49077" s="6"/>
      <c r="U49077" s="11"/>
      <c r="AO49077" s="11"/>
    </row>
    <row r="49078" spans="2:41" x14ac:dyDescent="0.25">
      <c r="B49078" s="6"/>
      <c r="D49078" s="6"/>
      <c r="E49078" s="6"/>
      <c r="F49078" s="6"/>
      <c r="U49078" s="11"/>
      <c r="AO49078" s="11"/>
    </row>
    <row r="49079" spans="2:41" x14ac:dyDescent="0.25">
      <c r="B49079" s="6"/>
      <c r="D49079" s="6"/>
      <c r="E49079" s="6"/>
      <c r="F49079" s="6"/>
      <c r="U49079" s="11"/>
      <c r="AO49079" s="11"/>
    </row>
    <row r="49080" spans="2:41" x14ac:dyDescent="0.25">
      <c r="B49080" s="6"/>
      <c r="D49080" s="6"/>
      <c r="E49080" s="6"/>
      <c r="F49080" s="6"/>
      <c r="U49080" s="11"/>
      <c r="AO49080" s="11"/>
    </row>
    <row r="49081" spans="2:41" x14ac:dyDescent="0.25">
      <c r="B49081" s="6"/>
      <c r="D49081" s="6"/>
      <c r="E49081" s="6"/>
      <c r="F49081" s="6"/>
      <c r="U49081" s="11"/>
      <c r="AO49081" s="11"/>
    </row>
    <row r="49082" spans="2:41" x14ac:dyDescent="0.25">
      <c r="B49082" s="6"/>
      <c r="D49082" s="6"/>
      <c r="E49082" s="6"/>
      <c r="F49082" s="6"/>
      <c r="U49082" s="11"/>
      <c r="AO49082" s="11"/>
    </row>
    <row r="49083" spans="2:41" x14ac:dyDescent="0.25">
      <c r="B49083" s="6"/>
      <c r="D49083" s="6"/>
      <c r="E49083" s="6"/>
      <c r="F49083" s="6"/>
      <c r="U49083" s="11"/>
      <c r="AO49083" s="11"/>
    </row>
    <row r="49084" spans="2:41" x14ac:dyDescent="0.25">
      <c r="B49084" s="6"/>
      <c r="D49084" s="6"/>
      <c r="E49084" s="6"/>
      <c r="F49084" s="6"/>
      <c r="U49084" s="11"/>
      <c r="AO49084" s="11"/>
    </row>
    <row r="49085" spans="2:41" x14ac:dyDescent="0.25">
      <c r="B49085" s="6"/>
      <c r="D49085" s="6"/>
      <c r="E49085" s="6"/>
      <c r="F49085" s="6"/>
      <c r="U49085" s="11"/>
      <c r="AO49085" s="11"/>
    </row>
    <row r="49086" spans="2:41" x14ac:dyDescent="0.25">
      <c r="B49086" s="6"/>
      <c r="D49086" s="6"/>
      <c r="E49086" s="6"/>
      <c r="F49086" s="6"/>
      <c r="U49086" s="11"/>
      <c r="AO49086" s="11"/>
    </row>
    <row r="49087" spans="2:41" x14ac:dyDescent="0.25">
      <c r="B49087" s="6"/>
      <c r="D49087" s="6"/>
      <c r="E49087" s="6"/>
      <c r="F49087" s="6"/>
      <c r="U49087" s="11"/>
      <c r="AO49087" s="11"/>
    </row>
    <row r="49088" spans="2:41" x14ac:dyDescent="0.25">
      <c r="B49088" s="6"/>
      <c r="D49088" s="6"/>
      <c r="E49088" s="6"/>
      <c r="F49088" s="6"/>
      <c r="U49088" s="11"/>
      <c r="AO49088" s="11"/>
    </row>
    <row r="49089" spans="2:41" x14ac:dyDescent="0.25">
      <c r="B49089" s="6"/>
      <c r="D49089" s="6"/>
      <c r="E49089" s="6"/>
      <c r="F49089" s="6"/>
      <c r="U49089" s="11"/>
      <c r="AO49089" s="11"/>
    </row>
    <row r="49090" spans="2:41" x14ac:dyDescent="0.25">
      <c r="B49090" s="6"/>
      <c r="D49090" s="6"/>
      <c r="E49090" s="6"/>
      <c r="F49090" s="6"/>
      <c r="U49090" s="11"/>
      <c r="AO49090" s="11"/>
    </row>
    <row r="49091" spans="2:41" x14ac:dyDescent="0.25">
      <c r="B49091" s="6"/>
      <c r="D49091" s="6"/>
      <c r="E49091" s="6"/>
      <c r="F49091" s="6"/>
      <c r="U49091" s="11"/>
      <c r="AO49091" s="11"/>
    </row>
    <row r="49092" spans="2:41" x14ac:dyDescent="0.25">
      <c r="B49092" s="6"/>
      <c r="D49092" s="6"/>
      <c r="E49092" s="6"/>
      <c r="F49092" s="6"/>
      <c r="U49092" s="11"/>
      <c r="AO49092" s="11"/>
    </row>
    <row r="49093" spans="2:41" x14ac:dyDescent="0.25">
      <c r="B49093" s="6"/>
      <c r="D49093" s="6"/>
      <c r="E49093" s="6"/>
      <c r="F49093" s="6"/>
      <c r="U49093" s="11"/>
      <c r="AO49093" s="11"/>
    </row>
    <row r="49094" spans="2:41" x14ac:dyDescent="0.25">
      <c r="B49094" s="6"/>
      <c r="D49094" s="6"/>
      <c r="E49094" s="6"/>
      <c r="F49094" s="6"/>
      <c r="U49094" s="11"/>
      <c r="AO49094" s="11"/>
    </row>
    <row r="49095" spans="2:41" x14ac:dyDescent="0.25">
      <c r="B49095" s="6"/>
      <c r="D49095" s="6"/>
      <c r="E49095" s="6"/>
      <c r="F49095" s="6"/>
      <c r="U49095" s="11"/>
      <c r="AO49095" s="11"/>
    </row>
    <row r="49096" spans="2:41" x14ac:dyDescent="0.25">
      <c r="B49096" s="6"/>
      <c r="D49096" s="6"/>
      <c r="E49096" s="6"/>
      <c r="F49096" s="6"/>
      <c r="U49096" s="11"/>
      <c r="AO49096" s="11"/>
    </row>
    <row r="49097" spans="2:41" x14ac:dyDescent="0.25">
      <c r="B49097" s="6"/>
      <c r="D49097" s="6"/>
      <c r="E49097" s="6"/>
      <c r="F49097" s="6"/>
      <c r="U49097" s="11"/>
      <c r="AO49097" s="11"/>
    </row>
    <row r="49098" spans="2:41" x14ac:dyDescent="0.25">
      <c r="B49098" s="6"/>
      <c r="D49098" s="6"/>
      <c r="E49098" s="6"/>
      <c r="F49098" s="6"/>
      <c r="U49098" s="11"/>
      <c r="AO49098" s="11"/>
    </row>
    <row r="49099" spans="2:41" x14ac:dyDescent="0.25">
      <c r="B49099" s="6"/>
      <c r="D49099" s="6"/>
      <c r="E49099" s="6"/>
      <c r="F49099" s="6"/>
      <c r="U49099" s="11"/>
      <c r="AO49099" s="11"/>
    </row>
    <row r="49100" spans="2:41" x14ac:dyDescent="0.25">
      <c r="B49100" s="6"/>
      <c r="D49100" s="6"/>
      <c r="E49100" s="6"/>
      <c r="F49100" s="6"/>
      <c r="U49100" s="11"/>
      <c r="AO49100" s="11"/>
    </row>
    <row r="49101" spans="2:41" x14ac:dyDescent="0.25">
      <c r="B49101" s="6"/>
      <c r="D49101" s="6"/>
      <c r="E49101" s="6"/>
      <c r="F49101" s="6"/>
      <c r="U49101" s="11"/>
      <c r="AO49101" s="11"/>
    </row>
    <row r="49102" spans="2:41" x14ac:dyDescent="0.25">
      <c r="B49102" s="6"/>
      <c r="D49102" s="6"/>
      <c r="E49102" s="6"/>
      <c r="F49102" s="6"/>
      <c r="U49102" s="11"/>
      <c r="AO49102" s="11"/>
    </row>
    <row r="49103" spans="2:41" x14ac:dyDescent="0.25">
      <c r="B49103" s="6"/>
      <c r="D49103" s="6"/>
      <c r="E49103" s="6"/>
      <c r="F49103" s="6"/>
      <c r="U49103" s="11"/>
      <c r="AO49103" s="11"/>
    </row>
    <row r="49104" spans="2:41" x14ac:dyDescent="0.25">
      <c r="B49104" s="6"/>
      <c r="D49104" s="6"/>
      <c r="E49104" s="6"/>
      <c r="F49104" s="6"/>
      <c r="U49104" s="11"/>
      <c r="AO49104" s="11"/>
    </row>
    <row r="49105" spans="2:41" x14ac:dyDescent="0.25">
      <c r="B49105" s="6"/>
      <c r="D49105" s="6"/>
      <c r="E49105" s="6"/>
      <c r="F49105" s="6"/>
      <c r="U49105" s="11"/>
      <c r="AO49105" s="11"/>
    </row>
    <row r="49106" spans="2:41" x14ac:dyDescent="0.25">
      <c r="B49106" s="6"/>
      <c r="D49106" s="6"/>
      <c r="E49106" s="6"/>
      <c r="F49106" s="6"/>
      <c r="U49106" s="11"/>
      <c r="AO49106" s="11"/>
    </row>
    <row r="49107" spans="2:41" x14ac:dyDescent="0.25">
      <c r="B49107" s="6"/>
      <c r="D49107" s="6"/>
      <c r="E49107" s="6"/>
      <c r="F49107" s="6"/>
      <c r="U49107" s="11"/>
      <c r="AO49107" s="11"/>
    </row>
    <row r="49108" spans="2:41" x14ac:dyDescent="0.25">
      <c r="B49108" s="6"/>
      <c r="D49108" s="6"/>
      <c r="E49108" s="6"/>
      <c r="F49108" s="6"/>
      <c r="U49108" s="11"/>
      <c r="AO49108" s="11"/>
    </row>
    <row r="49109" spans="2:41" x14ac:dyDescent="0.25">
      <c r="B49109" s="6"/>
      <c r="D49109" s="6"/>
      <c r="E49109" s="6"/>
      <c r="F49109" s="6"/>
      <c r="U49109" s="11"/>
      <c r="AO49109" s="11"/>
    </row>
    <row r="49110" spans="2:41" x14ac:dyDescent="0.25">
      <c r="B49110" s="6"/>
      <c r="D49110" s="6"/>
      <c r="E49110" s="6"/>
      <c r="F49110" s="6"/>
      <c r="U49110" s="11"/>
      <c r="AO49110" s="11"/>
    </row>
    <row r="49111" spans="2:41" x14ac:dyDescent="0.25">
      <c r="B49111" s="6"/>
      <c r="D49111" s="6"/>
      <c r="E49111" s="6"/>
      <c r="F49111" s="6"/>
      <c r="U49111" s="11"/>
      <c r="AO49111" s="11"/>
    </row>
    <row r="49112" spans="2:41" x14ac:dyDescent="0.25">
      <c r="B49112" s="6"/>
      <c r="D49112" s="6"/>
      <c r="E49112" s="6"/>
      <c r="F49112" s="6"/>
      <c r="U49112" s="11"/>
      <c r="AO49112" s="11"/>
    </row>
    <row r="49113" spans="2:41" x14ac:dyDescent="0.25">
      <c r="B49113" s="6"/>
      <c r="D49113" s="6"/>
      <c r="E49113" s="6"/>
      <c r="F49113" s="6"/>
      <c r="U49113" s="11"/>
      <c r="AO49113" s="11"/>
    </row>
    <row r="49114" spans="2:41" x14ac:dyDescent="0.25">
      <c r="B49114" s="6"/>
      <c r="D49114" s="6"/>
      <c r="E49114" s="6"/>
      <c r="F49114" s="6"/>
      <c r="U49114" s="11"/>
      <c r="AO49114" s="11"/>
    </row>
    <row r="49115" spans="2:41" x14ac:dyDescent="0.25">
      <c r="B49115" s="6"/>
      <c r="D49115" s="6"/>
      <c r="E49115" s="6"/>
      <c r="F49115" s="6"/>
      <c r="U49115" s="11"/>
      <c r="AO49115" s="11"/>
    </row>
    <row r="49116" spans="2:41" x14ac:dyDescent="0.25">
      <c r="B49116" s="6"/>
      <c r="D49116" s="6"/>
      <c r="E49116" s="6"/>
      <c r="F49116" s="6"/>
      <c r="U49116" s="11"/>
      <c r="AO49116" s="11"/>
    </row>
    <row r="49117" spans="2:41" x14ac:dyDescent="0.25">
      <c r="B49117" s="6"/>
      <c r="D49117" s="6"/>
      <c r="E49117" s="6"/>
      <c r="F49117" s="6"/>
      <c r="U49117" s="11"/>
      <c r="AO49117" s="11"/>
    </row>
    <row r="49118" spans="2:41" x14ac:dyDescent="0.25">
      <c r="B49118" s="6"/>
      <c r="D49118" s="6"/>
      <c r="E49118" s="6"/>
      <c r="F49118" s="6"/>
      <c r="U49118" s="11"/>
      <c r="AO49118" s="11"/>
    </row>
    <row r="49119" spans="2:41" x14ac:dyDescent="0.25">
      <c r="B49119" s="6"/>
      <c r="D49119" s="6"/>
      <c r="E49119" s="6"/>
      <c r="F49119" s="6"/>
      <c r="U49119" s="11"/>
      <c r="AO49119" s="11"/>
    </row>
    <row r="49120" spans="2:41" x14ac:dyDescent="0.25">
      <c r="B49120" s="6"/>
      <c r="D49120" s="6"/>
      <c r="E49120" s="6"/>
      <c r="F49120" s="6"/>
      <c r="U49120" s="11"/>
      <c r="AO49120" s="11"/>
    </row>
    <row r="49121" spans="2:41" x14ac:dyDescent="0.25">
      <c r="B49121" s="6"/>
      <c r="D49121" s="6"/>
      <c r="E49121" s="6"/>
      <c r="F49121" s="6"/>
      <c r="U49121" s="11"/>
      <c r="AO49121" s="11"/>
    </row>
    <row r="49122" spans="2:41" x14ac:dyDescent="0.25">
      <c r="B49122" s="6"/>
      <c r="D49122" s="6"/>
      <c r="E49122" s="6"/>
      <c r="F49122" s="6"/>
      <c r="U49122" s="11"/>
      <c r="AO49122" s="11"/>
    </row>
    <row r="49123" spans="2:41" x14ac:dyDescent="0.25">
      <c r="B49123" s="6"/>
      <c r="D49123" s="6"/>
      <c r="E49123" s="6"/>
      <c r="F49123" s="6"/>
      <c r="U49123" s="11"/>
      <c r="AO49123" s="11"/>
    </row>
    <row r="49124" spans="2:41" x14ac:dyDescent="0.25">
      <c r="B49124" s="6"/>
      <c r="D49124" s="6"/>
      <c r="E49124" s="6"/>
      <c r="F49124" s="6"/>
      <c r="U49124" s="11"/>
      <c r="AO49124" s="11"/>
    </row>
    <row r="49125" spans="2:41" x14ac:dyDescent="0.25">
      <c r="B49125" s="6"/>
      <c r="D49125" s="6"/>
      <c r="E49125" s="6"/>
      <c r="F49125" s="6"/>
      <c r="U49125" s="11"/>
      <c r="AO49125" s="11"/>
    </row>
    <row r="49126" spans="2:41" x14ac:dyDescent="0.25">
      <c r="B49126" s="6"/>
      <c r="D49126" s="6"/>
      <c r="E49126" s="6"/>
      <c r="F49126" s="6"/>
      <c r="U49126" s="11"/>
      <c r="AO49126" s="11"/>
    </row>
    <row r="49127" spans="2:41" x14ac:dyDescent="0.25">
      <c r="B49127" s="6"/>
      <c r="D49127" s="6"/>
      <c r="E49127" s="6"/>
      <c r="F49127" s="6"/>
      <c r="U49127" s="11"/>
      <c r="AO49127" s="11"/>
    </row>
    <row r="49128" spans="2:41" x14ac:dyDescent="0.25">
      <c r="B49128" s="6"/>
      <c r="D49128" s="6"/>
      <c r="E49128" s="6"/>
      <c r="F49128" s="6"/>
      <c r="U49128" s="11"/>
      <c r="AO49128" s="11"/>
    </row>
    <row r="49129" spans="2:41" x14ac:dyDescent="0.25">
      <c r="B49129" s="6"/>
      <c r="D49129" s="6"/>
      <c r="E49129" s="6"/>
      <c r="F49129" s="6"/>
      <c r="U49129" s="11"/>
      <c r="AO49129" s="11"/>
    </row>
    <row r="49130" spans="2:41" x14ac:dyDescent="0.25">
      <c r="B49130" s="6"/>
      <c r="D49130" s="6"/>
      <c r="E49130" s="6"/>
      <c r="F49130" s="6"/>
      <c r="U49130" s="11"/>
      <c r="AO49130" s="11"/>
    </row>
    <row r="49131" spans="2:41" x14ac:dyDescent="0.25">
      <c r="B49131" s="6"/>
      <c r="D49131" s="6"/>
      <c r="E49131" s="6"/>
      <c r="F49131" s="6"/>
      <c r="U49131" s="11"/>
      <c r="AO49131" s="11"/>
    </row>
    <row r="49132" spans="2:41" x14ac:dyDescent="0.25">
      <c r="B49132" s="6"/>
      <c r="D49132" s="6"/>
      <c r="E49132" s="6"/>
      <c r="F49132" s="6"/>
      <c r="U49132" s="11"/>
      <c r="AO49132" s="11"/>
    </row>
    <row r="49133" spans="2:41" x14ac:dyDescent="0.25">
      <c r="B49133" s="6"/>
      <c r="D49133" s="6"/>
      <c r="E49133" s="6"/>
      <c r="F49133" s="6"/>
      <c r="U49133" s="11"/>
      <c r="AO49133" s="11"/>
    </row>
    <row r="49134" spans="2:41" x14ac:dyDescent="0.25">
      <c r="B49134" s="6"/>
      <c r="D49134" s="6"/>
      <c r="E49134" s="6"/>
      <c r="F49134" s="6"/>
      <c r="U49134" s="11"/>
      <c r="AO49134" s="11"/>
    </row>
    <row r="49135" spans="2:41" x14ac:dyDescent="0.25">
      <c r="B49135" s="6"/>
      <c r="D49135" s="6"/>
      <c r="E49135" s="6"/>
      <c r="F49135" s="6"/>
      <c r="U49135" s="11"/>
      <c r="AO49135" s="11"/>
    </row>
    <row r="49136" spans="2:41" x14ac:dyDescent="0.25">
      <c r="B49136" s="6"/>
      <c r="D49136" s="6"/>
      <c r="E49136" s="6"/>
      <c r="F49136" s="6"/>
      <c r="U49136" s="11"/>
      <c r="AO49136" s="11"/>
    </row>
    <row r="49137" spans="2:41" x14ac:dyDescent="0.25">
      <c r="B49137" s="6"/>
      <c r="D49137" s="6"/>
      <c r="E49137" s="6"/>
      <c r="F49137" s="6"/>
      <c r="U49137" s="11"/>
      <c r="AO49137" s="11"/>
    </row>
    <row r="49138" spans="2:41" x14ac:dyDescent="0.25">
      <c r="B49138" s="6"/>
      <c r="D49138" s="6"/>
      <c r="E49138" s="6"/>
      <c r="F49138" s="6"/>
      <c r="U49138" s="11"/>
      <c r="AO49138" s="11"/>
    </row>
    <row r="49139" spans="2:41" x14ac:dyDescent="0.25">
      <c r="B49139" s="6"/>
      <c r="D49139" s="6"/>
      <c r="E49139" s="6"/>
      <c r="F49139" s="6"/>
      <c r="U49139" s="11"/>
      <c r="AO49139" s="11"/>
    </row>
    <row r="49140" spans="2:41" x14ac:dyDescent="0.25">
      <c r="B49140" s="6"/>
      <c r="D49140" s="6"/>
      <c r="E49140" s="6"/>
      <c r="F49140" s="6"/>
      <c r="U49140" s="11"/>
      <c r="AO49140" s="11"/>
    </row>
    <row r="49141" spans="2:41" x14ac:dyDescent="0.25">
      <c r="B49141" s="6"/>
      <c r="D49141" s="6"/>
      <c r="E49141" s="6"/>
      <c r="F49141" s="6"/>
      <c r="U49141" s="11"/>
      <c r="AO49141" s="11"/>
    </row>
    <row r="49142" spans="2:41" x14ac:dyDescent="0.25">
      <c r="B49142" s="6"/>
      <c r="D49142" s="6"/>
      <c r="E49142" s="6"/>
      <c r="F49142" s="6"/>
      <c r="U49142" s="11"/>
      <c r="AO49142" s="11"/>
    </row>
    <row r="49143" spans="2:41" x14ac:dyDescent="0.25">
      <c r="B49143" s="6"/>
      <c r="D49143" s="6"/>
      <c r="E49143" s="6"/>
      <c r="F49143" s="6"/>
      <c r="U49143" s="11"/>
      <c r="AO49143" s="11"/>
    </row>
    <row r="49144" spans="2:41" x14ac:dyDescent="0.25">
      <c r="B49144" s="6"/>
      <c r="D49144" s="6"/>
      <c r="E49144" s="6"/>
      <c r="F49144" s="6"/>
      <c r="U49144" s="11"/>
      <c r="AO49144" s="11"/>
    </row>
    <row r="49145" spans="2:41" x14ac:dyDescent="0.25">
      <c r="B49145" s="6"/>
      <c r="D49145" s="6"/>
      <c r="E49145" s="6"/>
      <c r="F49145" s="6"/>
      <c r="U49145" s="11"/>
      <c r="AO49145" s="11"/>
    </row>
    <row r="49146" spans="2:41" x14ac:dyDescent="0.25">
      <c r="B49146" s="6"/>
      <c r="D49146" s="6"/>
      <c r="E49146" s="6"/>
      <c r="F49146" s="6"/>
      <c r="U49146" s="11"/>
      <c r="AO49146" s="11"/>
    </row>
    <row r="49147" spans="2:41" x14ac:dyDescent="0.25">
      <c r="B49147" s="6"/>
      <c r="D49147" s="6"/>
      <c r="E49147" s="6"/>
      <c r="F49147" s="6"/>
      <c r="U49147" s="11"/>
      <c r="AO49147" s="11"/>
    </row>
    <row r="49148" spans="2:41" x14ac:dyDescent="0.25">
      <c r="B49148" s="6"/>
      <c r="D49148" s="6"/>
      <c r="E49148" s="6"/>
      <c r="F49148" s="6"/>
      <c r="U49148" s="11"/>
      <c r="AO49148" s="11"/>
    </row>
    <row r="49149" spans="2:41" x14ac:dyDescent="0.25">
      <c r="B49149" s="6"/>
      <c r="D49149" s="6"/>
      <c r="E49149" s="6"/>
      <c r="F49149" s="6"/>
      <c r="U49149" s="11"/>
      <c r="AO49149" s="11"/>
    </row>
    <row r="49150" spans="2:41" x14ac:dyDescent="0.25">
      <c r="B49150" s="6"/>
      <c r="D49150" s="6"/>
      <c r="E49150" s="6"/>
      <c r="F49150" s="6"/>
      <c r="U49150" s="11"/>
      <c r="AO49150" s="11"/>
    </row>
    <row r="49151" spans="2:41" x14ac:dyDescent="0.25">
      <c r="B49151" s="6"/>
      <c r="D49151" s="6"/>
      <c r="E49151" s="6"/>
      <c r="F49151" s="6"/>
      <c r="U49151" s="11"/>
      <c r="AO49151" s="11"/>
    </row>
    <row r="49152" spans="2:41" x14ac:dyDescent="0.25">
      <c r="B49152" s="6"/>
      <c r="D49152" s="6"/>
      <c r="E49152" s="6"/>
      <c r="F49152" s="6"/>
      <c r="U49152" s="11"/>
      <c r="AO49152" s="11"/>
    </row>
    <row r="49153" spans="2:41" x14ac:dyDescent="0.25">
      <c r="B49153" s="6"/>
      <c r="D49153" s="6"/>
      <c r="E49153" s="6"/>
      <c r="F49153" s="6"/>
      <c r="U49153" s="11"/>
      <c r="AO49153" s="11"/>
    </row>
    <row r="49154" spans="2:41" x14ac:dyDescent="0.25">
      <c r="B49154" s="6"/>
      <c r="D49154" s="6"/>
      <c r="E49154" s="6"/>
      <c r="F49154" s="6"/>
      <c r="U49154" s="11"/>
      <c r="AO49154" s="11"/>
    </row>
    <row r="49155" spans="2:41" x14ac:dyDescent="0.25">
      <c r="B49155" s="6"/>
      <c r="D49155" s="6"/>
      <c r="E49155" s="6"/>
      <c r="F49155" s="6"/>
      <c r="U49155" s="11"/>
      <c r="AO49155" s="11"/>
    </row>
    <row r="49156" spans="2:41" x14ac:dyDescent="0.25">
      <c r="B49156" s="6"/>
      <c r="D49156" s="6"/>
      <c r="E49156" s="6"/>
      <c r="F49156" s="6"/>
      <c r="U49156" s="11"/>
      <c r="AO49156" s="11"/>
    </row>
    <row r="49157" spans="2:41" x14ac:dyDescent="0.25">
      <c r="B49157" s="6"/>
      <c r="D49157" s="6"/>
      <c r="E49157" s="6"/>
      <c r="F49157" s="6"/>
      <c r="U49157" s="11"/>
      <c r="AO49157" s="11"/>
    </row>
    <row r="49158" spans="2:41" x14ac:dyDescent="0.25">
      <c r="B49158" s="6"/>
      <c r="D49158" s="6"/>
      <c r="E49158" s="6"/>
      <c r="F49158" s="6"/>
      <c r="U49158" s="11"/>
      <c r="AO49158" s="11"/>
    </row>
    <row r="49159" spans="2:41" x14ac:dyDescent="0.25">
      <c r="B49159" s="6"/>
      <c r="D49159" s="6"/>
      <c r="E49159" s="6"/>
      <c r="F49159" s="6"/>
      <c r="U49159" s="11"/>
      <c r="AO49159" s="11"/>
    </row>
    <row r="49160" spans="2:41" x14ac:dyDescent="0.25">
      <c r="B49160" s="6"/>
      <c r="D49160" s="6"/>
      <c r="E49160" s="6"/>
      <c r="F49160" s="6"/>
      <c r="U49160" s="11"/>
      <c r="AO49160" s="11"/>
    </row>
    <row r="49161" spans="2:41" x14ac:dyDescent="0.25">
      <c r="B49161" s="6"/>
      <c r="D49161" s="6"/>
      <c r="E49161" s="6"/>
      <c r="F49161" s="6"/>
      <c r="U49161" s="11"/>
      <c r="AO49161" s="11"/>
    </row>
    <row r="49162" spans="2:41" x14ac:dyDescent="0.25">
      <c r="B49162" s="6"/>
      <c r="D49162" s="6"/>
      <c r="E49162" s="6"/>
      <c r="F49162" s="6"/>
      <c r="U49162" s="11"/>
      <c r="AO49162" s="11"/>
    </row>
    <row r="49163" spans="2:41" x14ac:dyDescent="0.25">
      <c r="B49163" s="6"/>
      <c r="D49163" s="6"/>
      <c r="E49163" s="6"/>
      <c r="F49163" s="6"/>
      <c r="U49163" s="11"/>
      <c r="AO49163" s="11"/>
    </row>
    <row r="49164" spans="2:41" x14ac:dyDescent="0.25">
      <c r="B49164" s="6"/>
      <c r="D49164" s="6"/>
      <c r="E49164" s="6"/>
      <c r="F49164" s="6"/>
      <c r="U49164" s="11"/>
      <c r="AO49164" s="11"/>
    </row>
    <row r="49165" spans="2:41" x14ac:dyDescent="0.25">
      <c r="B49165" s="6"/>
      <c r="D49165" s="6"/>
      <c r="E49165" s="6"/>
      <c r="F49165" s="6"/>
      <c r="U49165" s="11"/>
      <c r="AO49165" s="11"/>
    </row>
    <row r="49166" spans="2:41" x14ac:dyDescent="0.25">
      <c r="B49166" s="6"/>
      <c r="D49166" s="6"/>
      <c r="E49166" s="6"/>
      <c r="F49166" s="6"/>
      <c r="U49166" s="11"/>
      <c r="AO49166" s="11"/>
    </row>
    <row r="49167" spans="2:41" x14ac:dyDescent="0.25">
      <c r="B49167" s="6"/>
      <c r="D49167" s="6"/>
      <c r="E49167" s="6"/>
      <c r="F49167" s="6"/>
      <c r="U49167" s="11"/>
      <c r="AO49167" s="11"/>
    </row>
    <row r="49168" spans="2:41" x14ac:dyDescent="0.25">
      <c r="B49168" s="6"/>
      <c r="D49168" s="6"/>
      <c r="E49168" s="6"/>
      <c r="F49168" s="6"/>
      <c r="U49168" s="11"/>
      <c r="AO49168" s="11"/>
    </row>
    <row r="49169" spans="2:41" x14ac:dyDescent="0.25">
      <c r="B49169" s="6"/>
      <c r="D49169" s="6"/>
      <c r="E49169" s="6"/>
      <c r="F49169" s="6"/>
      <c r="U49169" s="11"/>
      <c r="AO49169" s="11"/>
    </row>
    <row r="49170" spans="2:41" x14ac:dyDescent="0.25">
      <c r="B49170" s="6"/>
      <c r="D49170" s="6"/>
      <c r="E49170" s="6"/>
      <c r="F49170" s="6"/>
      <c r="U49170" s="11"/>
      <c r="AO49170" s="11"/>
    </row>
    <row r="49171" spans="2:41" x14ac:dyDescent="0.25">
      <c r="B49171" s="6"/>
      <c r="D49171" s="6"/>
      <c r="E49171" s="6"/>
      <c r="F49171" s="6"/>
      <c r="U49171" s="11"/>
      <c r="AO49171" s="11"/>
    </row>
    <row r="49172" spans="2:41" x14ac:dyDescent="0.25">
      <c r="B49172" s="6"/>
      <c r="D49172" s="6"/>
      <c r="E49172" s="6"/>
      <c r="F49172" s="6"/>
      <c r="U49172" s="11"/>
      <c r="AO49172" s="11"/>
    </row>
    <row r="49173" spans="2:41" x14ac:dyDescent="0.25">
      <c r="B49173" s="6"/>
      <c r="D49173" s="6"/>
      <c r="E49173" s="6"/>
      <c r="F49173" s="6"/>
      <c r="U49173" s="11"/>
      <c r="AO49173" s="11"/>
    </row>
    <row r="49174" spans="2:41" x14ac:dyDescent="0.25">
      <c r="B49174" s="6"/>
      <c r="D49174" s="6"/>
      <c r="E49174" s="6"/>
      <c r="F49174" s="6"/>
      <c r="U49174" s="11"/>
      <c r="AO49174" s="11"/>
    </row>
    <row r="49175" spans="2:41" x14ac:dyDescent="0.25">
      <c r="B49175" s="6"/>
      <c r="D49175" s="6"/>
      <c r="E49175" s="6"/>
      <c r="F49175" s="6"/>
      <c r="U49175" s="11"/>
      <c r="AO49175" s="11"/>
    </row>
    <row r="49176" spans="2:41" x14ac:dyDescent="0.25">
      <c r="B49176" s="6"/>
      <c r="D49176" s="6"/>
      <c r="E49176" s="6"/>
      <c r="F49176" s="6"/>
      <c r="U49176" s="11"/>
      <c r="AO49176" s="11"/>
    </row>
    <row r="49177" spans="2:41" x14ac:dyDescent="0.25">
      <c r="B49177" s="6"/>
      <c r="D49177" s="6"/>
      <c r="E49177" s="6"/>
      <c r="F49177" s="6"/>
      <c r="U49177" s="11"/>
      <c r="AO49177" s="11"/>
    </row>
    <row r="49178" spans="2:41" x14ac:dyDescent="0.25">
      <c r="B49178" s="6"/>
      <c r="D49178" s="6"/>
      <c r="E49178" s="6"/>
      <c r="F49178" s="6"/>
      <c r="U49178" s="11"/>
      <c r="AO49178" s="11"/>
    </row>
    <row r="49179" spans="2:41" x14ac:dyDescent="0.25">
      <c r="B49179" s="6"/>
      <c r="D49179" s="6"/>
      <c r="E49179" s="6"/>
      <c r="F49179" s="6"/>
      <c r="U49179" s="11"/>
      <c r="AO49179" s="11"/>
    </row>
    <row r="49180" spans="2:41" x14ac:dyDescent="0.25">
      <c r="B49180" s="6"/>
      <c r="D49180" s="6"/>
      <c r="E49180" s="6"/>
      <c r="F49180" s="6"/>
      <c r="U49180" s="11"/>
      <c r="AO49180" s="11"/>
    </row>
    <row r="49181" spans="2:41" x14ac:dyDescent="0.25">
      <c r="B49181" s="6"/>
      <c r="D49181" s="6"/>
      <c r="E49181" s="6"/>
      <c r="F49181" s="6"/>
      <c r="U49181" s="11"/>
      <c r="AO49181" s="11"/>
    </row>
    <row r="49182" spans="2:41" x14ac:dyDescent="0.25">
      <c r="B49182" s="6"/>
      <c r="D49182" s="6"/>
      <c r="E49182" s="6"/>
      <c r="F49182" s="6"/>
      <c r="U49182" s="11"/>
      <c r="AO49182" s="11"/>
    </row>
    <row r="49183" spans="2:41" x14ac:dyDescent="0.25">
      <c r="B49183" s="6"/>
      <c r="D49183" s="6"/>
      <c r="E49183" s="6"/>
      <c r="F49183" s="6"/>
      <c r="U49183" s="11"/>
      <c r="AO49183" s="11"/>
    </row>
    <row r="49184" spans="2:41" x14ac:dyDescent="0.25">
      <c r="B49184" s="6"/>
      <c r="D49184" s="6"/>
      <c r="E49184" s="6"/>
      <c r="F49184" s="6"/>
      <c r="U49184" s="11"/>
      <c r="AO49184" s="11"/>
    </row>
    <row r="49185" spans="2:41" x14ac:dyDescent="0.25">
      <c r="B49185" s="6"/>
      <c r="D49185" s="6"/>
      <c r="E49185" s="6"/>
      <c r="F49185" s="6"/>
      <c r="U49185" s="11"/>
      <c r="AO49185" s="11"/>
    </row>
    <row r="49186" spans="2:41" x14ac:dyDescent="0.25">
      <c r="B49186" s="6"/>
      <c r="D49186" s="6"/>
      <c r="E49186" s="6"/>
      <c r="F49186" s="6"/>
      <c r="U49186" s="11"/>
      <c r="AO49186" s="11"/>
    </row>
    <row r="49187" spans="2:41" x14ac:dyDescent="0.25">
      <c r="B49187" s="6"/>
      <c r="D49187" s="6"/>
      <c r="E49187" s="6"/>
      <c r="F49187" s="6"/>
      <c r="U49187" s="11"/>
      <c r="AO49187" s="11"/>
    </row>
    <row r="49188" spans="2:41" x14ac:dyDescent="0.25">
      <c r="B49188" s="6"/>
      <c r="D49188" s="6"/>
      <c r="E49188" s="6"/>
      <c r="F49188" s="6"/>
      <c r="U49188" s="11"/>
      <c r="AO49188" s="11"/>
    </row>
    <row r="49189" spans="2:41" x14ac:dyDescent="0.25">
      <c r="B49189" s="6"/>
      <c r="D49189" s="6"/>
      <c r="E49189" s="6"/>
      <c r="F49189" s="6"/>
      <c r="U49189" s="11"/>
      <c r="AO49189" s="11"/>
    </row>
    <row r="49190" spans="2:41" x14ac:dyDescent="0.25">
      <c r="B49190" s="6"/>
      <c r="D49190" s="6"/>
      <c r="E49190" s="6"/>
      <c r="F49190" s="6"/>
      <c r="U49190" s="11"/>
      <c r="AO49190" s="11"/>
    </row>
    <row r="49191" spans="2:41" x14ac:dyDescent="0.25">
      <c r="B49191" s="6"/>
      <c r="D49191" s="6"/>
      <c r="E49191" s="6"/>
      <c r="F49191" s="6"/>
      <c r="U49191" s="11"/>
      <c r="AO49191" s="11"/>
    </row>
    <row r="49192" spans="2:41" x14ac:dyDescent="0.25">
      <c r="B49192" s="6"/>
      <c r="D49192" s="6"/>
      <c r="E49192" s="6"/>
      <c r="F49192" s="6"/>
      <c r="U49192" s="11"/>
      <c r="AO49192" s="11"/>
    </row>
    <row r="49193" spans="2:41" x14ac:dyDescent="0.25">
      <c r="B49193" s="6"/>
      <c r="D49193" s="6"/>
      <c r="E49193" s="6"/>
      <c r="F49193" s="6"/>
      <c r="U49193" s="11"/>
      <c r="AO49193" s="11"/>
    </row>
    <row r="49194" spans="2:41" x14ac:dyDescent="0.25">
      <c r="B49194" s="6"/>
      <c r="D49194" s="6"/>
      <c r="E49194" s="6"/>
      <c r="F49194" s="6"/>
      <c r="U49194" s="11"/>
      <c r="AO49194" s="11"/>
    </row>
    <row r="49195" spans="2:41" x14ac:dyDescent="0.25">
      <c r="B49195" s="6"/>
      <c r="D49195" s="6"/>
      <c r="E49195" s="6"/>
      <c r="F49195" s="6"/>
      <c r="U49195" s="11"/>
      <c r="AO49195" s="11"/>
    </row>
    <row r="49196" spans="2:41" x14ac:dyDescent="0.25">
      <c r="B49196" s="6"/>
      <c r="D49196" s="6"/>
      <c r="E49196" s="6"/>
      <c r="F49196" s="6"/>
      <c r="U49196" s="11"/>
      <c r="AO49196" s="11"/>
    </row>
    <row r="49197" spans="2:41" x14ac:dyDescent="0.25">
      <c r="B49197" s="6"/>
      <c r="D49197" s="6"/>
      <c r="E49197" s="6"/>
      <c r="F49197" s="6"/>
      <c r="U49197" s="11"/>
      <c r="AO49197" s="11"/>
    </row>
    <row r="49198" spans="2:41" x14ac:dyDescent="0.25">
      <c r="B49198" s="6"/>
      <c r="D49198" s="6"/>
      <c r="E49198" s="6"/>
      <c r="F49198" s="6"/>
      <c r="U49198" s="11"/>
      <c r="AO49198" s="11"/>
    </row>
    <row r="49199" spans="2:41" x14ac:dyDescent="0.25">
      <c r="B49199" s="6"/>
      <c r="D49199" s="6"/>
      <c r="E49199" s="6"/>
      <c r="F49199" s="6"/>
      <c r="U49199" s="11"/>
      <c r="AO49199" s="11"/>
    </row>
    <row r="49200" spans="2:41" x14ac:dyDescent="0.25">
      <c r="B49200" s="6"/>
      <c r="D49200" s="6"/>
      <c r="E49200" s="6"/>
      <c r="F49200" s="6"/>
      <c r="U49200" s="11"/>
      <c r="AO49200" s="11"/>
    </row>
    <row r="49201" spans="2:41" x14ac:dyDescent="0.25">
      <c r="B49201" s="6"/>
      <c r="D49201" s="6"/>
      <c r="E49201" s="6"/>
      <c r="F49201" s="6"/>
      <c r="U49201" s="11"/>
      <c r="AO49201" s="11"/>
    </row>
    <row r="49202" spans="2:41" x14ac:dyDescent="0.25">
      <c r="B49202" s="6"/>
      <c r="D49202" s="6"/>
      <c r="E49202" s="6"/>
      <c r="F49202" s="6"/>
      <c r="U49202" s="11"/>
      <c r="AO49202" s="11"/>
    </row>
    <row r="49203" spans="2:41" x14ac:dyDescent="0.25">
      <c r="B49203" s="6"/>
      <c r="D49203" s="6"/>
      <c r="E49203" s="6"/>
      <c r="F49203" s="6"/>
      <c r="U49203" s="11"/>
      <c r="AO49203" s="11"/>
    </row>
    <row r="49204" spans="2:41" x14ac:dyDescent="0.25">
      <c r="B49204" s="6"/>
      <c r="D49204" s="6"/>
      <c r="E49204" s="6"/>
      <c r="F49204" s="6"/>
      <c r="U49204" s="11"/>
      <c r="AO49204" s="11"/>
    </row>
    <row r="49205" spans="2:41" x14ac:dyDescent="0.25">
      <c r="B49205" s="6"/>
      <c r="D49205" s="6"/>
      <c r="E49205" s="6"/>
      <c r="F49205" s="6"/>
      <c r="U49205" s="11"/>
      <c r="AO49205" s="11"/>
    </row>
    <row r="49206" spans="2:41" x14ac:dyDescent="0.25">
      <c r="B49206" s="6"/>
      <c r="D49206" s="6"/>
      <c r="E49206" s="6"/>
      <c r="F49206" s="6"/>
      <c r="U49206" s="11"/>
      <c r="AO49206" s="11"/>
    </row>
    <row r="49207" spans="2:41" x14ac:dyDescent="0.25">
      <c r="B49207" s="6"/>
      <c r="D49207" s="6"/>
      <c r="E49207" s="6"/>
      <c r="F49207" s="6"/>
      <c r="U49207" s="11"/>
      <c r="AO49207" s="11"/>
    </row>
    <row r="49208" spans="2:41" x14ac:dyDescent="0.25">
      <c r="B49208" s="6"/>
      <c r="D49208" s="6"/>
      <c r="E49208" s="6"/>
      <c r="F49208" s="6"/>
      <c r="U49208" s="11"/>
      <c r="AO49208" s="11"/>
    </row>
    <row r="49209" spans="2:41" x14ac:dyDescent="0.25">
      <c r="B49209" s="6"/>
      <c r="D49209" s="6"/>
      <c r="E49209" s="6"/>
      <c r="F49209" s="6"/>
      <c r="U49209" s="11"/>
      <c r="AO49209" s="11"/>
    </row>
    <row r="49210" spans="2:41" x14ac:dyDescent="0.25">
      <c r="B49210" s="6"/>
      <c r="D49210" s="6"/>
      <c r="E49210" s="6"/>
      <c r="F49210" s="6"/>
      <c r="U49210" s="11"/>
      <c r="AO49210" s="11"/>
    </row>
    <row r="49211" spans="2:41" x14ac:dyDescent="0.25">
      <c r="B49211" s="6"/>
      <c r="D49211" s="6"/>
      <c r="E49211" s="6"/>
      <c r="F49211" s="6"/>
      <c r="U49211" s="11"/>
      <c r="AO49211" s="11"/>
    </row>
    <row r="49212" spans="2:41" x14ac:dyDescent="0.25">
      <c r="B49212" s="6"/>
      <c r="D49212" s="6"/>
      <c r="E49212" s="6"/>
      <c r="F49212" s="6"/>
      <c r="U49212" s="11"/>
      <c r="AO49212" s="11"/>
    </row>
    <row r="49213" spans="2:41" x14ac:dyDescent="0.25">
      <c r="B49213" s="6"/>
      <c r="D49213" s="6"/>
      <c r="E49213" s="6"/>
      <c r="F49213" s="6"/>
      <c r="U49213" s="11"/>
      <c r="AO49213" s="11"/>
    </row>
    <row r="49214" spans="2:41" x14ac:dyDescent="0.25">
      <c r="B49214" s="6"/>
      <c r="D49214" s="6"/>
      <c r="E49214" s="6"/>
      <c r="F49214" s="6"/>
      <c r="U49214" s="11"/>
      <c r="AO49214" s="11"/>
    </row>
    <row r="49215" spans="2:41" x14ac:dyDescent="0.25">
      <c r="B49215" s="6"/>
      <c r="D49215" s="6"/>
      <c r="E49215" s="6"/>
      <c r="F49215" s="6"/>
      <c r="U49215" s="11"/>
      <c r="AO49215" s="11"/>
    </row>
    <row r="49216" spans="2:41" x14ac:dyDescent="0.25">
      <c r="B49216" s="6"/>
      <c r="D49216" s="6"/>
      <c r="E49216" s="6"/>
      <c r="F49216" s="6"/>
      <c r="U49216" s="11"/>
      <c r="AO49216" s="11"/>
    </row>
    <row r="49217" spans="2:41" x14ac:dyDescent="0.25">
      <c r="B49217" s="6"/>
      <c r="D49217" s="6"/>
      <c r="E49217" s="6"/>
      <c r="F49217" s="6"/>
      <c r="U49217" s="11"/>
      <c r="AO49217" s="11"/>
    </row>
    <row r="49218" spans="2:41" x14ac:dyDescent="0.25">
      <c r="B49218" s="6"/>
      <c r="D49218" s="6"/>
      <c r="E49218" s="6"/>
      <c r="F49218" s="6"/>
      <c r="U49218" s="11"/>
      <c r="AO49218" s="11"/>
    </row>
    <row r="49219" spans="2:41" x14ac:dyDescent="0.25">
      <c r="B49219" s="6"/>
      <c r="D49219" s="6"/>
      <c r="E49219" s="6"/>
      <c r="F49219" s="6"/>
      <c r="U49219" s="11"/>
      <c r="AO49219" s="11"/>
    </row>
    <row r="49220" spans="2:41" x14ac:dyDescent="0.25">
      <c r="B49220" s="6"/>
      <c r="D49220" s="6"/>
      <c r="E49220" s="6"/>
      <c r="F49220" s="6"/>
      <c r="U49220" s="11"/>
      <c r="AO49220" s="11"/>
    </row>
    <row r="49221" spans="2:41" x14ac:dyDescent="0.25">
      <c r="B49221" s="6"/>
      <c r="D49221" s="6"/>
      <c r="E49221" s="6"/>
      <c r="F49221" s="6"/>
      <c r="U49221" s="11"/>
      <c r="AO49221" s="11"/>
    </row>
    <row r="49222" spans="2:41" x14ac:dyDescent="0.25">
      <c r="B49222" s="6"/>
      <c r="D49222" s="6"/>
      <c r="E49222" s="6"/>
      <c r="F49222" s="6"/>
      <c r="U49222" s="11"/>
      <c r="AO49222" s="11"/>
    </row>
    <row r="49223" spans="2:41" x14ac:dyDescent="0.25">
      <c r="B49223" s="6"/>
      <c r="D49223" s="6"/>
      <c r="E49223" s="6"/>
      <c r="F49223" s="6"/>
      <c r="U49223" s="11"/>
      <c r="AO49223" s="11"/>
    </row>
    <row r="49224" spans="2:41" x14ac:dyDescent="0.25">
      <c r="B49224" s="6"/>
      <c r="D49224" s="6"/>
      <c r="E49224" s="6"/>
      <c r="F49224" s="6"/>
      <c r="U49224" s="11"/>
      <c r="AO49224" s="11"/>
    </row>
    <row r="49225" spans="2:41" x14ac:dyDescent="0.25">
      <c r="B49225" s="6"/>
      <c r="D49225" s="6"/>
      <c r="E49225" s="6"/>
      <c r="F49225" s="6"/>
      <c r="U49225" s="11"/>
      <c r="AO49225" s="11"/>
    </row>
    <row r="49226" spans="2:41" x14ac:dyDescent="0.25">
      <c r="B49226" s="6"/>
      <c r="D49226" s="6"/>
      <c r="E49226" s="6"/>
      <c r="F49226" s="6"/>
      <c r="U49226" s="11"/>
      <c r="AO49226" s="11"/>
    </row>
    <row r="49227" spans="2:41" x14ac:dyDescent="0.25">
      <c r="B49227" s="6"/>
      <c r="D49227" s="6"/>
      <c r="E49227" s="6"/>
      <c r="F49227" s="6"/>
      <c r="U49227" s="11"/>
      <c r="AO49227" s="11"/>
    </row>
    <row r="49228" spans="2:41" x14ac:dyDescent="0.25">
      <c r="B49228" s="6"/>
      <c r="D49228" s="6"/>
      <c r="E49228" s="6"/>
      <c r="F49228" s="6"/>
      <c r="U49228" s="11"/>
      <c r="AO49228" s="11"/>
    </row>
    <row r="49229" spans="2:41" x14ac:dyDescent="0.25">
      <c r="B49229" s="6"/>
      <c r="D49229" s="6"/>
      <c r="E49229" s="6"/>
      <c r="F49229" s="6"/>
      <c r="U49229" s="11"/>
      <c r="AO49229" s="11"/>
    </row>
    <row r="49230" spans="2:41" x14ac:dyDescent="0.25">
      <c r="B49230" s="6"/>
      <c r="D49230" s="6"/>
      <c r="E49230" s="6"/>
      <c r="F49230" s="6"/>
      <c r="U49230" s="11"/>
      <c r="AO49230" s="11"/>
    </row>
    <row r="49231" spans="2:41" x14ac:dyDescent="0.25">
      <c r="B49231" s="6"/>
      <c r="D49231" s="6"/>
      <c r="E49231" s="6"/>
      <c r="F49231" s="6"/>
      <c r="U49231" s="11"/>
      <c r="AO49231" s="11"/>
    </row>
    <row r="49232" spans="2:41" x14ac:dyDescent="0.25">
      <c r="B49232" s="6"/>
      <c r="D49232" s="6"/>
      <c r="E49232" s="6"/>
      <c r="F49232" s="6"/>
      <c r="U49232" s="11"/>
      <c r="AO49232" s="11"/>
    </row>
    <row r="49233" spans="2:41" x14ac:dyDescent="0.25">
      <c r="B49233" s="6"/>
      <c r="D49233" s="6"/>
      <c r="E49233" s="6"/>
      <c r="F49233" s="6"/>
      <c r="U49233" s="11"/>
      <c r="AO49233" s="11"/>
    </row>
    <row r="49234" spans="2:41" x14ac:dyDescent="0.25">
      <c r="B49234" s="6"/>
      <c r="D49234" s="6"/>
      <c r="E49234" s="6"/>
      <c r="F49234" s="6"/>
      <c r="U49234" s="11"/>
      <c r="AO49234" s="11"/>
    </row>
    <row r="49235" spans="2:41" x14ac:dyDescent="0.25">
      <c r="B49235" s="6"/>
      <c r="D49235" s="6"/>
      <c r="E49235" s="6"/>
      <c r="F49235" s="6"/>
      <c r="U49235" s="11"/>
      <c r="AO49235" s="11"/>
    </row>
    <row r="49236" spans="2:41" x14ac:dyDescent="0.25">
      <c r="B49236" s="6"/>
      <c r="D49236" s="6"/>
      <c r="E49236" s="6"/>
      <c r="F49236" s="6"/>
      <c r="U49236" s="11"/>
      <c r="AO49236" s="11"/>
    </row>
    <row r="49237" spans="2:41" x14ac:dyDescent="0.25">
      <c r="B49237" s="6"/>
      <c r="D49237" s="6"/>
      <c r="E49237" s="6"/>
      <c r="F49237" s="6"/>
      <c r="U49237" s="11"/>
      <c r="AO49237" s="11"/>
    </row>
    <row r="49238" spans="2:41" x14ac:dyDescent="0.25">
      <c r="B49238" s="6"/>
      <c r="D49238" s="6"/>
      <c r="E49238" s="6"/>
      <c r="F49238" s="6"/>
      <c r="U49238" s="11"/>
      <c r="AO49238" s="11"/>
    </row>
    <row r="49239" spans="2:41" x14ac:dyDescent="0.25">
      <c r="B49239" s="6"/>
      <c r="D49239" s="6"/>
      <c r="E49239" s="6"/>
      <c r="F49239" s="6"/>
      <c r="U49239" s="11"/>
      <c r="AO49239" s="11"/>
    </row>
    <row r="49240" spans="2:41" x14ac:dyDescent="0.25">
      <c r="B49240" s="6"/>
      <c r="D49240" s="6"/>
      <c r="E49240" s="6"/>
      <c r="F49240" s="6"/>
      <c r="U49240" s="11"/>
      <c r="AO49240" s="11"/>
    </row>
    <row r="49241" spans="2:41" x14ac:dyDescent="0.25">
      <c r="B49241" s="6"/>
      <c r="D49241" s="6"/>
      <c r="E49241" s="6"/>
      <c r="F49241" s="6"/>
      <c r="U49241" s="11"/>
      <c r="AO49241" s="11"/>
    </row>
    <row r="49242" spans="2:41" x14ac:dyDescent="0.25">
      <c r="B49242" s="6"/>
      <c r="D49242" s="6"/>
      <c r="E49242" s="6"/>
      <c r="F49242" s="6"/>
      <c r="U49242" s="11"/>
      <c r="AO49242" s="11"/>
    </row>
    <row r="49243" spans="2:41" x14ac:dyDescent="0.25">
      <c r="B49243" s="6"/>
      <c r="D49243" s="6"/>
      <c r="E49243" s="6"/>
      <c r="F49243" s="6"/>
      <c r="U49243" s="11"/>
      <c r="AO49243" s="11"/>
    </row>
    <row r="49244" spans="2:41" x14ac:dyDescent="0.25">
      <c r="B49244" s="6"/>
      <c r="D49244" s="6"/>
      <c r="E49244" s="6"/>
      <c r="F49244" s="6"/>
      <c r="U49244" s="11"/>
      <c r="AO49244" s="11"/>
    </row>
    <row r="49245" spans="2:41" x14ac:dyDescent="0.25">
      <c r="B49245" s="6"/>
      <c r="D49245" s="6"/>
      <c r="E49245" s="6"/>
      <c r="F49245" s="6"/>
      <c r="U49245" s="11"/>
      <c r="AO49245" s="11"/>
    </row>
    <row r="49246" spans="2:41" x14ac:dyDescent="0.25">
      <c r="B49246" s="6"/>
      <c r="D49246" s="6"/>
      <c r="E49246" s="6"/>
      <c r="F49246" s="6"/>
      <c r="U49246" s="11"/>
      <c r="AO49246" s="11"/>
    </row>
    <row r="49247" spans="2:41" x14ac:dyDescent="0.25">
      <c r="B49247" s="6"/>
      <c r="D49247" s="6"/>
      <c r="E49247" s="6"/>
      <c r="F49247" s="6"/>
      <c r="U49247" s="11"/>
      <c r="AO49247" s="11"/>
    </row>
    <row r="49248" spans="2:41" x14ac:dyDescent="0.25">
      <c r="B49248" s="6"/>
      <c r="D49248" s="6"/>
      <c r="E49248" s="6"/>
      <c r="F49248" s="6"/>
      <c r="U49248" s="11"/>
      <c r="AO49248" s="11"/>
    </row>
    <row r="49249" spans="2:41" x14ac:dyDescent="0.25">
      <c r="B49249" s="6"/>
      <c r="D49249" s="6"/>
      <c r="E49249" s="6"/>
      <c r="F49249" s="6"/>
      <c r="U49249" s="11"/>
      <c r="AO49249" s="11"/>
    </row>
    <row r="49250" spans="2:41" x14ac:dyDescent="0.25">
      <c r="B49250" s="6"/>
      <c r="D49250" s="6"/>
      <c r="E49250" s="6"/>
      <c r="F49250" s="6"/>
      <c r="U49250" s="11"/>
      <c r="AO49250" s="11"/>
    </row>
    <row r="49251" spans="2:41" x14ac:dyDescent="0.25">
      <c r="B49251" s="6"/>
      <c r="D49251" s="6"/>
      <c r="E49251" s="6"/>
      <c r="F49251" s="6"/>
      <c r="U49251" s="11"/>
      <c r="AO49251" s="11"/>
    </row>
    <row r="49252" spans="2:41" x14ac:dyDescent="0.25">
      <c r="B49252" s="6"/>
      <c r="D49252" s="6"/>
      <c r="E49252" s="6"/>
      <c r="F49252" s="6"/>
      <c r="U49252" s="11"/>
      <c r="AO49252" s="11"/>
    </row>
    <row r="49253" spans="2:41" x14ac:dyDescent="0.25">
      <c r="B49253" s="6"/>
      <c r="D49253" s="6"/>
      <c r="E49253" s="6"/>
      <c r="F49253" s="6"/>
      <c r="U49253" s="11"/>
      <c r="AO49253" s="11"/>
    </row>
    <row r="49254" spans="2:41" x14ac:dyDescent="0.25">
      <c r="B49254" s="6"/>
      <c r="D49254" s="6"/>
      <c r="E49254" s="6"/>
      <c r="F49254" s="6"/>
      <c r="U49254" s="11"/>
      <c r="AO49254" s="11"/>
    </row>
    <row r="49255" spans="2:41" x14ac:dyDescent="0.25">
      <c r="B49255" s="6"/>
      <c r="D49255" s="6"/>
      <c r="E49255" s="6"/>
      <c r="F49255" s="6"/>
      <c r="U49255" s="11"/>
      <c r="AO49255" s="11"/>
    </row>
    <row r="49256" spans="2:41" x14ac:dyDescent="0.25">
      <c r="B49256" s="6"/>
      <c r="D49256" s="6"/>
      <c r="E49256" s="6"/>
      <c r="F49256" s="6"/>
      <c r="U49256" s="11"/>
      <c r="AO49256" s="11"/>
    </row>
    <row r="49257" spans="2:41" x14ac:dyDescent="0.25">
      <c r="B49257" s="6"/>
      <c r="D49257" s="6"/>
      <c r="E49257" s="6"/>
      <c r="F49257" s="6"/>
      <c r="U49257" s="11"/>
      <c r="AO49257" s="11"/>
    </row>
    <row r="49258" spans="2:41" x14ac:dyDescent="0.25">
      <c r="B49258" s="6"/>
      <c r="D49258" s="6"/>
      <c r="E49258" s="6"/>
      <c r="F49258" s="6"/>
      <c r="U49258" s="11"/>
      <c r="AO49258" s="11"/>
    </row>
    <row r="49259" spans="2:41" x14ac:dyDescent="0.25">
      <c r="B49259" s="6"/>
      <c r="D49259" s="6"/>
      <c r="E49259" s="6"/>
      <c r="F49259" s="6"/>
      <c r="U49259" s="11"/>
      <c r="AO49259" s="11"/>
    </row>
    <row r="49260" spans="2:41" x14ac:dyDescent="0.25">
      <c r="B49260" s="6"/>
      <c r="D49260" s="6"/>
      <c r="E49260" s="6"/>
      <c r="F49260" s="6"/>
      <c r="U49260" s="11"/>
      <c r="AO49260" s="11"/>
    </row>
    <row r="49261" spans="2:41" x14ac:dyDescent="0.25">
      <c r="B49261" s="6"/>
      <c r="D49261" s="6"/>
      <c r="E49261" s="6"/>
      <c r="F49261" s="6"/>
      <c r="U49261" s="11"/>
      <c r="AO49261" s="11"/>
    </row>
    <row r="49262" spans="2:41" x14ac:dyDescent="0.25">
      <c r="B49262" s="6"/>
      <c r="D49262" s="6"/>
      <c r="E49262" s="6"/>
      <c r="F49262" s="6"/>
      <c r="U49262" s="11"/>
      <c r="AO49262" s="11"/>
    </row>
    <row r="49263" spans="2:41" x14ac:dyDescent="0.25">
      <c r="B49263" s="6"/>
      <c r="D49263" s="6"/>
      <c r="E49263" s="6"/>
      <c r="F49263" s="6"/>
      <c r="U49263" s="11"/>
      <c r="AO49263" s="11"/>
    </row>
    <row r="49264" spans="2:41" x14ac:dyDescent="0.25">
      <c r="B49264" s="6"/>
      <c r="D49264" s="6"/>
      <c r="E49264" s="6"/>
      <c r="F49264" s="6"/>
      <c r="U49264" s="11"/>
      <c r="AO49264" s="11"/>
    </row>
    <row r="49265" spans="2:41" x14ac:dyDescent="0.25">
      <c r="B49265" s="6"/>
      <c r="D49265" s="6"/>
      <c r="E49265" s="6"/>
      <c r="F49265" s="6"/>
      <c r="U49265" s="11"/>
      <c r="AO49265" s="11"/>
    </row>
    <row r="49266" spans="2:41" x14ac:dyDescent="0.25">
      <c r="B49266" s="6"/>
      <c r="D49266" s="6"/>
      <c r="E49266" s="6"/>
      <c r="F49266" s="6"/>
      <c r="U49266" s="11"/>
      <c r="AO49266" s="11"/>
    </row>
    <row r="49267" spans="2:41" x14ac:dyDescent="0.25">
      <c r="B49267" s="6"/>
      <c r="D49267" s="6"/>
      <c r="E49267" s="6"/>
      <c r="F49267" s="6"/>
      <c r="U49267" s="11"/>
      <c r="AO49267" s="11"/>
    </row>
    <row r="49268" spans="2:41" x14ac:dyDescent="0.25">
      <c r="B49268" s="6"/>
      <c r="D49268" s="6"/>
      <c r="E49268" s="6"/>
      <c r="F49268" s="6"/>
      <c r="U49268" s="11"/>
      <c r="AO49268" s="11"/>
    </row>
    <row r="49269" spans="2:41" x14ac:dyDescent="0.25">
      <c r="B49269" s="6"/>
      <c r="D49269" s="6"/>
      <c r="E49269" s="6"/>
      <c r="F49269" s="6"/>
      <c r="U49269" s="11"/>
      <c r="AO49269" s="11"/>
    </row>
    <row r="49270" spans="2:41" x14ac:dyDescent="0.25">
      <c r="B49270" s="6"/>
      <c r="D49270" s="6"/>
      <c r="E49270" s="6"/>
      <c r="F49270" s="6"/>
      <c r="U49270" s="11"/>
      <c r="AO49270" s="11"/>
    </row>
    <row r="49271" spans="2:41" x14ac:dyDescent="0.25">
      <c r="B49271" s="6"/>
      <c r="D49271" s="6"/>
      <c r="E49271" s="6"/>
      <c r="F49271" s="6"/>
      <c r="U49271" s="11"/>
      <c r="AO49271" s="11"/>
    </row>
    <row r="49272" spans="2:41" x14ac:dyDescent="0.25">
      <c r="B49272" s="6"/>
      <c r="D49272" s="6"/>
      <c r="E49272" s="6"/>
      <c r="F49272" s="6"/>
      <c r="U49272" s="11"/>
      <c r="AO49272" s="11"/>
    </row>
    <row r="49273" spans="2:41" x14ac:dyDescent="0.25">
      <c r="B49273" s="6"/>
      <c r="D49273" s="6"/>
      <c r="E49273" s="6"/>
      <c r="F49273" s="6"/>
      <c r="U49273" s="11"/>
      <c r="AO49273" s="11"/>
    </row>
    <row r="49274" spans="2:41" x14ac:dyDescent="0.25">
      <c r="B49274" s="6"/>
      <c r="D49274" s="6"/>
      <c r="E49274" s="6"/>
      <c r="F49274" s="6"/>
      <c r="U49274" s="11"/>
      <c r="AO49274" s="11"/>
    </row>
    <row r="49275" spans="2:41" x14ac:dyDescent="0.25">
      <c r="B49275" s="6"/>
      <c r="D49275" s="6"/>
      <c r="E49275" s="6"/>
      <c r="F49275" s="6"/>
      <c r="U49275" s="11"/>
      <c r="AO49275" s="11"/>
    </row>
    <row r="49276" spans="2:41" x14ac:dyDescent="0.25">
      <c r="B49276" s="6"/>
      <c r="D49276" s="6"/>
      <c r="E49276" s="6"/>
      <c r="F49276" s="6"/>
      <c r="U49276" s="11"/>
      <c r="AO49276" s="11"/>
    </row>
    <row r="49277" spans="2:41" x14ac:dyDescent="0.25">
      <c r="B49277" s="6"/>
      <c r="D49277" s="6"/>
      <c r="E49277" s="6"/>
      <c r="F49277" s="6"/>
      <c r="U49277" s="11"/>
      <c r="AO49277" s="11"/>
    </row>
    <row r="49278" spans="2:41" x14ac:dyDescent="0.25">
      <c r="B49278" s="6"/>
      <c r="D49278" s="6"/>
      <c r="E49278" s="6"/>
      <c r="F49278" s="6"/>
      <c r="U49278" s="11"/>
      <c r="AO49278" s="11"/>
    </row>
    <row r="49279" spans="2:41" x14ac:dyDescent="0.25">
      <c r="B49279" s="6"/>
      <c r="D49279" s="6"/>
      <c r="E49279" s="6"/>
      <c r="F49279" s="6"/>
      <c r="U49279" s="11"/>
      <c r="AO49279" s="11"/>
    </row>
    <row r="49280" spans="2:41" x14ac:dyDescent="0.25">
      <c r="B49280" s="6"/>
      <c r="D49280" s="6"/>
      <c r="E49280" s="6"/>
      <c r="F49280" s="6"/>
      <c r="U49280" s="11"/>
      <c r="AO49280" s="11"/>
    </row>
    <row r="49281" spans="2:41" x14ac:dyDescent="0.25">
      <c r="B49281" s="6"/>
      <c r="D49281" s="6"/>
      <c r="E49281" s="6"/>
      <c r="F49281" s="6"/>
      <c r="U49281" s="11"/>
      <c r="AO49281" s="11"/>
    </row>
    <row r="49282" spans="2:41" x14ac:dyDescent="0.25">
      <c r="B49282" s="6"/>
      <c r="D49282" s="6"/>
      <c r="E49282" s="6"/>
      <c r="F49282" s="6"/>
      <c r="U49282" s="11"/>
      <c r="AO49282" s="11"/>
    </row>
    <row r="49283" spans="2:41" x14ac:dyDescent="0.25">
      <c r="B49283" s="6"/>
      <c r="D49283" s="6"/>
      <c r="E49283" s="6"/>
      <c r="F49283" s="6"/>
      <c r="U49283" s="11"/>
      <c r="AO49283" s="11"/>
    </row>
    <row r="49284" spans="2:41" x14ac:dyDescent="0.25">
      <c r="B49284" s="6"/>
      <c r="D49284" s="6"/>
      <c r="E49284" s="6"/>
      <c r="F49284" s="6"/>
      <c r="U49284" s="11"/>
      <c r="AO49284" s="11"/>
    </row>
    <row r="49285" spans="2:41" x14ac:dyDescent="0.25">
      <c r="B49285" s="6"/>
      <c r="D49285" s="6"/>
      <c r="E49285" s="6"/>
      <c r="F49285" s="6"/>
      <c r="U49285" s="11"/>
      <c r="AO49285" s="11"/>
    </row>
    <row r="49286" spans="2:41" x14ac:dyDescent="0.25">
      <c r="B49286" s="6"/>
      <c r="D49286" s="6"/>
      <c r="E49286" s="6"/>
      <c r="F49286" s="6"/>
      <c r="U49286" s="11"/>
      <c r="AO49286" s="11"/>
    </row>
    <row r="49287" spans="2:41" x14ac:dyDescent="0.25">
      <c r="B49287" s="6"/>
      <c r="D49287" s="6"/>
      <c r="E49287" s="6"/>
      <c r="F49287" s="6"/>
      <c r="U49287" s="11"/>
      <c r="AO49287" s="11"/>
    </row>
    <row r="49288" spans="2:41" x14ac:dyDescent="0.25">
      <c r="B49288" s="6"/>
      <c r="D49288" s="6"/>
      <c r="E49288" s="6"/>
      <c r="F49288" s="6"/>
      <c r="U49288" s="11"/>
      <c r="AO49288" s="11"/>
    </row>
    <row r="49289" spans="2:41" x14ac:dyDescent="0.25">
      <c r="B49289" s="6"/>
      <c r="D49289" s="6"/>
      <c r="E49289" s="6"/>
      <c r="F49289" s="6"/>
      <c r="U49289" s="11"/>
      <c r="AO49289" s="11"/>
    </row>
    <row r="49290" spans="2:41" x14ac:dyDescent="0.25">
      <c r="B49290" s="6"/>
      <c r="D49290" s="6"/>
      <c r="E49290" s="6"/>
      <c r="F49290" s="6"/>
      <c r="U49290" s="11"/>
      <c r="AO49290" s="11"/>
    </row>
    <row r="49291" spans="2:41" x14ac:dyDescent="0.25">
      <c r="B49291" s="6"/>
      <c r="D49291" s="6"/>
      <c r="E49291" s="6"/>
      <c r="F49291" s="6"/>
      <c r="U49291" s="11"/>
      <c r="AO49291" s="11"/>
    </row>
    <row r="49292" spans="2:41" x14ac:dyDescent="0.25">
      <c r="B49292" s="6"/>
      <c r="D49292" s="6"/>
      <c r="E49292" s="6"/>
      <c r="F49292" s="6"/>
      <c r="U49292" s="11"/>
      <c r="AO49292" s="11"/>
    </row>
    <row r="49293" spans="2:41" x14ac:dyDescent="0.25">
      <c r="B49293" s="6"/>
      <c r="D49293" s="6"/>
      <c r="E49293" s="6"/>
      <c r="F49293" s="6"/>
      <c r="U49293" s="11"/>
      <c r="AO49293" s="11"/>
    </row>
    <row r="49294" spans="2:41" x14ac:dyDescent="0.25">
      <c r="B49294" s="6"/>
      <c r="D49294" s="6"/>
      <c r="E49294" s="6"/>
      <c r="F49294" s="6"/>
      <c r="U49294" s="11"/>
      <c r="AO49294" s="11"/>
    </row>
    <row r="49295" spans="2:41" x14ac:dyDescent="0.25">
      <c r="B49295" s="6"/>
      <c r="D49295" s="6"/>
      <c r="E49295" s="6"/>
      <c r="F49295" s="6"/>
      <c r="U49295" s="11"/>
      <c r="AO49295" s="11"/>
    </row>
    <row r="49296" spans="2:41" x14ac:dyDescent="0.25">
      <c r="B49296" s="6"/>
      <c r="D49296" s="6"/>
      <c r="E49296" s="6"/>
      <c r="F49296" s="6"/>
      <c r="U49296" s="11"/>
      <c r="AO49296" s="11"/>
    </row>
    <row r="49297" spans="2:41" x14ac:dyDescent="0.25">
      <c r="B49297" s="6"/>
      <c r="D49297" s="6"/>
      <c r="E49297" s="6"/>
      <c r="F49297" s="6"/>
      <c r="U49297" s="11"/>
      <c r="AO49297" s="11"/>
    </row>
    <row r="49298" spans="2:41" x14ac:dyDescent="0.25">
      <c r="B49298" s="6"/>
      <c r="D49298" s="6"/>
      <c r="E49298" s="6"/>
      <c r="F49298" s="6"/>
      <c r="U49298" s="11"/>
      <c r="AO49298" s="11"/>
    </row>
    <row r="49299" spans="2:41" x14ac:dyDescent="0.25">
      <c r="B49299" s="6"/>
      <c r="D49299" s="6"/>
      <c r="E49299" s="6"/>
      <c r="F49299" s="6"/>
      <c r="U49299" s="11"/>
      <c r="AO49299" s="11"/>
    </row>
    <row r="49300" spans="2:41" x14ac:dyDescent="0.25">
      <c r="B49300" s="6"/>
      <c r="D49300" s="6"/>
      <c r="E49300" s="6"/>
      <c r="F49300" s="6"/>
      <c r="U49300" s="11"/>
      <c r="AO49300" s="11"/>
    </row>
    <row r="49301" spans="2:41" x14ac:dyDescent="0.25">
      <c r="B49301" s="6"/>
      <c r="D49301" s="6"/>
      <c r="E49301" s="6"/>
      <c r="F49301" s="6"/>
      <c r="U49301" s="11"/>
      <c r="AO49301" s="11"/>
    </row>
    <row r="49302" spans="2:41" x14ac:dyDescent="0.25">
      <c r="B49302" s="6"/>
      <c r="D49302" s="6"/>
      <c r="E49302" s="6"/>
      <c r="F49302" s="6"/>
      <c r="U49302" s="11"/>
      <c r="AO49302" s="11"/>
    </row>
    <row r="49303" spans="2:41" x14ac:dyDescent="0.25">
      <c r="B49303" s="6"/>
      <c r="D49303" s="6"/>
      <c r="E49303" s="6"/>
      <c r="F49303" s="6"/>
      <c r="U49303" s="11"/>
      <c r="AO49303" s="11"/>
    </row>
    <row r="49304" spans="2:41" x14ac:dyDescent="0.25">
      <c r="B49304" s="6"/>
      <c r="D49304" s="6"/>
      <c r="E49304" s="6"/>
      <c r="F49304" s="6"/>
      <c r="U49304" s="11"/>
      <c r="AO49304" s="11"/>
    </row>
    <row r="49305" spans="2:41" x14ac:dyDescent="0.25">
      <c r="B49305" s="6"/>
      <c r="D49305" s="6"/>
      <c r="E49305" s="6"/>
      <c r="F49305" s="6"/>
      <c r="U49305" s="11"/>
      <c r="AO49305" s="11"/>
    </row>
    <row r="49306" spans="2:41" x14ac:dyDescent="0.25">
      <c r="B49306" s="6"/>
      <c r="D49306" s="6"/>
      <c r="E49306" s="6"/>
      <c r="F49306" s="6"/>
      <c r="U49306" s="11"/>
      <c r="AO49306" s="11"/>
    </row>
    <row r="49307" spans="2:41" x14ac:dyDescent="0.25">
      <c r="B49307" s="6"/>
      <c r="D49307" s="6"/>
      <c r="E49307" s="6"/>
      <c r="F49307" s="6"/>
      <c r="U49307" s="11"/>
      <c r="AO49307" s="11"/>
    </row>
    <row r="49308" spans="2:41" x14ac:dyDescent="0.25">
      <c r="B49308" s="6"/>
      <c r="D49308" s="6"/>
      <c r="E49308" s="6"/>
      <c r="F49308" s="6"/>
      <c r="U49308" s="11"/>
      <c r="AO49308" s="11"/>
    </row>
    <row r="49309" spans="2:41" x14ac:dyDescent="0.25">
      <c r="B49309" s="6"/>
      <c r="D49309" s="6"/>
      <c r="E49309" s="6"/>
      <c r="F49309" s="6"/>
      <c r="U49309" s="11"/>
      <c r="AO49309" s="11"/>
    </row>
    <row r="49310" spans="2:41" x14ac:dyDescent="0.25">
      <c r="B49310" s="6"/>
      <c r="D49310" s="6"/>
      <c r="E49310" s="6"/>
      <c r="F49310" s="6"/>
      <c r="U49310" s="11"/>
      <c r="AO49310" s="11"/>
    </row>
    <row r="49311" spans="2:41" x14ac:dyDescent="0.25">
      <c r="B49311" s="6"/>
      <c r="D49311" s="6"/>
      <c r="E49311" s="6"/>
      <c r="F49311" s="6"/>
      <c r="U49311" s="11"/>
      <c r="AO49311" s="11"/>
    </row>
    <row r="49312" spans="2:41" x14ac:dyDescent="0.25">
      <c r="B49312" s="6"/>
      <c r="D49312" s="6"/>
      <c r="E49312" s="6"/>
      <c r="F49312" s="6"/>
      <c r="U49312" s="11"/>
      <c r="AO49312" s="11"/>
    </row>
    <row r="49313" spans="2:41" x14ac:dyDescent="0.25">
      <c r="B49313" s="6"/>
      <c r="D49313" s="6"/>
      <c r="E49313" s="6"/>
      <c r="F49313" s="6"/>
      <c r="U49313" s="11"/>
      <c r="AO49313" s="11"/>
    </row>
    <row r="49314" spans="2:41" x14ac:dyDescent="0.25">
      <c r="B49314" s="6"/>
      <c r="D49314" s="6"/>
      <c r="E49314" s="6"/>
      <c r="F49314" s="6"/>
      <c r="U49314" s="11"/>
      <c r="AO49314" s="11"/>
    </row>
    <row r="49315" spans="2:41" x14ac:dyDescent="0.25">
      <c r="B49315" s="6"/>
      <c r="D49315" s="6"/>
      <c r="E49315" s="6"/>
      <c r="F49315" s="6"/>
      <c r="U49315" s="11"/>
      <c r="AO49315" s="11"/>
    </row>
    <row r="49316" spans="2:41" x14ac:dyDescent="0.25">
      <c r="B49316" s="6"/>
      <c r="D49316" s="6"/>
      <c r="E49316" s="6"/>
      <c r="F49316" s="6"/>
      <c r="U49316" s="11"/>
      <c r="AO49316" s="11"/>
    </row>
    <row r="49317" spans="2:41" x14ac:dyDescent="0.25">
      <c r="B49317" s="6"/>
      <c r="D49317" s="6"/>
      <c r="E49317" s="6"/>
      <c r="F49317" s="6"/>
      <c r="U49317" s="11"/>
      <c r="AO49317" s="11"/>
    </row>
    <row r="49318" spans="2:41" x14ac:dyDescent="0.25">
      <c r="B49318" s="6"/>
      <c r="D49318" s="6"/>
      <c r="E49318" s="6"/>
      <c r="F49318" s="6"/>
      <c r="U49318" s="11"/>
      <c r="AO49318" s="11"/>
    </row>
    <row r="49319" spans="2:41" x14ac:dyDescent="0.25">
      <c r="B49319" s="6"/>
      <c r="D49319" s="6"/>
      <c r="E49319" s="6"/>
      <c r="F49319" s="6"/>
      <c r="U49319" s="11"/>
      <c r="AO49319" s="11"/>
    </row>
    <row r="49320" spans="2:41" x14ac:dyDescent="0.25">
      <c r="B49320" s="6"/>
      <c r="D49320" s="6"/>
      <c r="E49320" s="6"/>
      <c r="F49320" s="6"/>
      <c r="U49320" s="11"/>
      <c r="AO49320" s="11"/>
    </row>
    <row r="49321" spans="2:41" x14ac:dyDescent="0.25">
      <c r="B49321" s="6"/>
      <c r="D49321" s="6"/>
      <c r="E49321" s="6"/>
      <c r="F49321" s="6"/>
      <c r="U49321" s="11"/>
      <c r="AO49321" s="11"/>
    </row>
    <row r="49322" spans="2:41" x14ac:dyDescent="0.25">
      <c r="B49322" s="6"/>
      <c r="D49322" s="6"/>
      <c r="E49322" s="6"/>
      <c r="F49322" s="6"/>
      <c r="U49322" s="11"/>
      <c r="AO49322" s="11"/>
    </row>
    <row r="49323" spans="2:41" x14ac:dyDescent="0.25">
      <c r="B49323" s="6"/>
      <c r="D49323" s="6"/>
      <c r="E49323" s="6"/>
      <c r="F49323" s="6"/>
      <c r="U49323" s="11"/>
      <c r="AO49323" s="11"/>
    </row>
    <row r="49324" spans="2:41" x14ac:dyDescent="0.25">
      <c r="B49324" s="6"/>
      <c r="D49324" s="6"/>
      <c r="E49324" s="6"/>
      <c r="F49324" s="6"/>
      <c r="U49324" s="11"/>
      <c r="AO49324" s="11"/>
    </row>
    <row r="49325" spans="2:41" x14ac:dyDescent="0.25">
      <c r="B49325" s="6"/>
      <c r="D49325" s="6"/>
      <c r="E49325" s="6"/>
      <c r="F49325" s="6"/>
      <c r="U49325" s="11"/>
      <c r="AO49325" s="11"/>
    </row>
    <row r="49326" spans="2:41" x14ac:dyDescent="0.25">
      <c r="B49326" s="6"/>
      <c r="D49326" s="6"/>
      <c r="E49326" s="6"/>
      <c r="F49326" s="6"/>
      <c r="U49326" s="11"/>
      <c r="AO49326" s="11"/>
    </row>
    <row r="49327" spans="2:41" x14ac:dyDescent="0.25">
      <c r="B49327" s="6"/>
      <c r="D49327" s="6"/>
      <c r="E49327" s="6"/>
      <c r="F49327" s="6"/>
      <c r="U49327" s="11"/>
      <c r="AO49327" s="11"/>
    </row>
    <row r="49328" spans="2:41" x14ac:dyDescent="0.25">
      <c r="B49328" s="6"/>
      <c r="D49328" s="6"/>
      <c r="E49328" s="6"/>
      <c r="F49328" s="6"/>
      <c r="U49328" s="11"/>
      <c r="AO49328" s="11"/>
    </row>
    <row r="49329" spans="2:41" x14ac:dyDescent="0.25">
      <c r="B49329" s="6"/>
      <c r="D49329" s="6"/>
      <c r="E49329" s="6"/>
      <c r="F49329" s="6"/>
      <c r="U49329" s="11"/>
      <c r="AO49329" s="11"/>
    </row>
    <row r="49330" spans="2:41" x14ac:dyDescent="0.25">
      <c r="B49330" s="6"/>
      <c r="D49330" s="6"/>
      <c r="E49330" s="6"/>
      <c r="F49330" s="6"/>
      <c r="U49330" s="11"/>
      <c r="AO49330" s="11"/>
    </row>
    <row r="49331" spans="2:41" x14ac:dyDescent="0.25">
      <c r="B49331" s="6"/>
      <c r="D49331" s="6"/>
      <c r="E49331" s="6"/>
      <c r="F49331" s="6"/>
      <c r="U49331" s="11"/>
      <c r="AO49331" s="11"/>
    </row>
    <row r="49332" spans="2:41" x14ac:dyDescent="0.25">
      <c r="B49332" s="6"/>
      <c r="D49332" s="6"/>
      <c r="E49332" s="6"/>
      <c r="F49332" s="6"/>
      <c r="U49332" s="11"/>
      <c r="AO49332" s="11"/>
    </row>
    <row r="49333" spans="2:41" x14ac:dyDescent="0.25">
      <c r="B49333" s="6"/>
      <c r="D49333" s="6"/>
      <c r="E49333" s="6"/>
      <c r="F49333" s="6"/>
      <c r="U49333" s="11"/>
      <c r="AO49333" s="11"/>
    </row>
    <row r="49334" spans="2:41" x14ac:dyDescent="0.25">
      <c r="B49334" s="6"/>
      <c r="D49334" s="6"/>
      <c r="E49334" s="6"/>
      <c r="F49334" s="6"/>
      <c r="U49334" s="11"/>
      <c r="AO49334" s="11"/>
    </row>
    <row r="49335" spans="2:41" x14ac:dyDescent="0.25">
      <c r="B49335" s="6"/>
      <c r="D49335" s="6"/>
      <c r="E49335" s="6"/>
      <c r="F49335" s="6"/>
      <c r="U49335" s="11"/>
      <c r="AO49335" s="11"/>
    </row>
    <row r="49336" spans="2:41" x14ac:dyDescent="0.25">
      <c r="B49336" s="6"/>
      <c r="D49336" s="6"/>
      <c r="E49336" s="6"/>
      <c r="F49336" s="6"/>
      <c r="U49336" s="11"/>
      <c r="AO49336" s="11"/>
    </row>
    <row r="49337" spans="2:41" x14ac:dyDescent="0.25">
      <c r="B49337" s="6"/>
      <c r="D49337" s="6"/>
      <c r="E49337" s="6"/>
      <c r="F49337" s="6"/>
      <c r="U49337" s="11"/>
      <c r="AO49337" s="11"/>
    </row>
    <row r="49338" spans="2:41" x14ac:dyDescent="0.25">
      <c r="B49338" s="6"/>
      <c r="D49338" s="6"/>
      <c r="E49338" s="6"/>
      <c r="F49338" s="6"/>
      <c r="U49338" s="11"/>
      <c r="AO49338" s="11"/>
    </row>
    <row r="49339" spans="2:41" x14ac:dyDescent="0.25">
      <c r="B49339" s="6"/>
      <c r="D49339" s="6"/>
      <c r="E49339" s="6"/>
      <c r="F49339" s="6"/>
      <c r="U49339" s="11"/>
      <c r="AO49339" s="11"/>
    </row>
    <row r="49340" spans="2:41" x14ac:dyDescent="0.25">
      <c r="B49340" s="6"/>
      <c r="D49340" s="6"/>
      <c r="E49340" s="6"/>
      <c r="F49340" s="6"/>
      <c r="U49340" s="11"/>
      <c r="AO49340" s="11"/>
    </row>
    <row r="49341" spans="2:41" x14ac:dyDescent="0.25">
      <c r="B49341" s="6"/>
      <c r="D49341" s="6"/>
      <c r="E49341" s="6"/>
      <c r="F49341" s="6"/>
      <c r="U49341" s="11"/>
      <c r="AO49341" s="11"/>
    </row>
    <row r="49342" spans="2:41" x14ac:dyDescent="0.25">
      <c r="B49342" s="6"/>
      <c r="D49342" s="6"/>
      <c r="E49342" s="6"/>
      <c r="F49342" s="6"/>
      <c r="U49342" s="11"/>
      <c r="AO49342" s="11"/>
    </row>
    <row r="49343" spans="2:41" x14ac:dyDescent="0.25">
      <c r="B49343" s="6"/>
      <c r="D49343" s="6"/>
      <c r="E49343" s="6"/>
      <c r="F49343" s="6"/>
      <c r="U49343" s="11"/>
      <c r="AO49343" s="11"/>
    </row>
    <row r="49344" spans="2:41" x14ac:dyDescent="0.25">
      <c r="B49344" s="6"/>
      <c r="D49344" s="6"/>
      <c r="E49344" s="6"/>
      <c r="F49344" s="6"/>
      <c r="U49344" s="11"/>
      <c r="AO49344" s="11"/>
    </row>
    <row r="49345" spans="2:41" x14ac:dyDescent="0.25">
      <c r="B49345" s="6"/>
      <c r="D49345" s="6"/>
      <c r="E49345" s="6"/>
      <c r="F49345" s="6"/>
      <c r="U49345" s="11"/>
      <c r="AO49345" s="11"/>
    </row>
    <row r="49346" spans="2:41" x14ac:dyDescent="0.25">
      <c r="B49346" s="6"/>
      <c r="D49346" s="6"/>
      <c r="E49346" s="6"/>
      <c r="F49346" s="6"/>
      <c r="U49346" s="11"/>
      <c r="AO49346" s="11"/>
    </row>
    <row r="49347" spans="2:41" x14ac:dyDescent="0.25">
      <c r="B49347" s="6"/>
      <c r="D49347" s="6"/>
      <c r="E49347" s="6"/>
      <c r="F49347" s="6"/>
      <c r="U49347" s="11"/>
      <c r="AO49347" s="11"/>
    </row>
    <row r="49348" spans="2:41" x14ac:dyDescent="0.25">
      <c r="B49348" s="6"/>
      <c r="D49348" s="6"/>
      <c r="E49348" s="6"/>
      <c r="F49348" s="6"/>
      <c r="U49348" s="11"/>
      <c r="AO49348" s="11"/>
    </row>
    <row r="49349" spans="2:41" x14ac:dyDescent="0.25">
      <c r="B49349" s="6"/>
      <c r="D49349" s="6"/>
      <c r="E49349" s="6"/>
      <c r="F49349" s="6"/>
      <c r="U49349" s="11"/>
      <c r="AO49349" s="11"/>
    </row>
    <row r="49350" spans="2:41" x14ac:dyDescent="0.25">
      <c r="B49350" s="6"/>
      <c r="D49350" s="6"/>
      <c r="E49350" s="6"/>
      <c r="F49350" s="6"/>
      <c r="U49350" s="11"/>
      <c r="AO49350" s="11"/>
    </row>
    <row r="49351" spans="2:41" x14ac:dyDescent="0.25">
      <c r="B49351" s="6"/>
      <c r="D49351" s="6"/>
      <c r="E49351" s="6"/>
      <c r="F49351" s="6"/>
      <c r="U49351" s="11"/>
      <c r="AO49351" s="11"/>
    </row>
    <row r="49352" spans="2:41" x14ac:dyDescent="0.25">
      <c r="B49352" s="6"/>
      <c r="D49352" s="6"/>
      <c r="E49352" s="6"/>
      <c r="F49352" s="6"/>
      <c r="U49352" s="11"/>
      <c r="AO49352" s="11"/>
    </row>
    <row r="49353" spans="2:41" x14ac:dyDescent="0.25">
      <c r="B49353" s="6"/>
      <c r="D49353" s="6"/>
      <c r="E49353" s="6"/>
      <c r="F49353" s="6"/>
      <c r="U49353" s="11"/>
      <c r="AO49353" s="11"/>
    </row>
    <row r="49354" spans="2:41" x14ac:dyDescent="0.25">
      <c r="B49354" s="6"/>
      <c r="D49354" s="6"/>
      <c r="E49354" s="6"/>
      <c r="F49354" s="6"/>
      <c r="U49354" s="11"/>
      <c r="AO49354" s="11"/>
    </row>
    <row r="49355" spans="2:41" x14ac:dyDescent="0.25">
      <c r="B49355" s="6"/>
      <c r="D49355" s="6"/>
      <c r="E49355" s="6"/>
      <c r="F49355" s="6"/>
      <c r="U49355" s="11"/>
      <c r="AO49355" s="11"/>
    </row>
    <row r="49356" spans="2:41" x14ac:dyDescent="0.25">
      <c r="B49356" s="6"/>
      <c r="D49356" s="6"/>
      <c r="E49356" s="6"/>
      <c r="F49356" s="6"/>
      <c r="U49356" s="11"/>
      <c r="AO49356" s="11"/>
    </row>
    <row r="49357" spans="2:41" x14ac:dyDescent="0.25">
      <c r="B49357" s="6"/>
      <c r="D49357" s="6"/>
      <c r="E49357" s="6"/>
      <c r="F49357" s="6"/>
      <c r="U49357" s="11"/>
      <c r="AO49357" s="11"/>
    </row>
    <row r="49358" spans="2:41" x14ac:dyDescent="0.25">
      <c r="B49358" s="6"/>
      <c r="D49358" s="6"/>
      <c r="E49358" s="6"/>
      <c r="F49358" s="6"/>
      <c r="U49358" s="11"/>
      <c r="AO49358" s="11"/>
    </row>
    <row r="49359" spans="2:41" x14ac:dyDescent="0.25">
      <c r="B49359" s="6"/>
      <c r="D49359" s="6"/>
      <c r="E49359" s="6"/>
      <c r="F49359" s="6"/>
      <c r="U49359" s="11"/>
      <c r="AO49359" s="11"/>
    </row>
    <row r="49360" spans="2:41" x14ac:dyDescent="0.25">
      <c r="B49360" s="6"/>
      <c r="D49360" s="6"/>
      <c r="E49360" s="6"/>
      <c r="F49360" s="6"/>
      <c r="U49360" s="11"/>
      <c r="AO49360" s="11"/>
    </row>
    <row r="49361" spans="2:41" x14ac:dyDescent="0.25">
      <c r="B49361" s="6"/>
      <c r="D49361" s="6"/>
      <c r="E49361" s="6"/>
      <c r="F49361" s="6"/>
      <c r="U49361" s="11"/>
      <c r="AO49361" s="11"/>
    </row>
    <row r="49362" spans="2:41" x14ac:dyDescent="0.25">
      <c r="B49362" s="6"/>
      <c r="D49362" s="6"/>
      <c r="E49362" s="6"/>
      <c r="F49362" s="6"/>
      <c r="U49362" s="11"/>
      <c r="AO49362" s="11"/>
    </row>
    <row r="49363" spans="2:41" x14ac:dyDescent="0.25">
      <c r="B49363" s="6"/>
      <c r="D49363" s="6"/>
      <c r="E49363" s="6"/>
      <c r="F49363" s="6"/>
      <c r="U49363" s="11"/>
      <c r="AO49363" s="11"/>
    </row>
    <row r="49364" spans="2:41" x14ac:dyDescent="0.25">
      <c r="B49364" s="6"/>
      <c r="D49364" s="6"/>
      <c r="E49364" s="6"/>
      <c r="F49364" s="6"/>
      <c r="U49364" s="11"/>
      <c r="AO49364" s="11"/>
    </row>
    <row r="49365" spans="2:41" x14ac:dyDescent="0.25">
      <c r="B49365" s="6"/>
      <c r="D49365" s="6"/>
      <c r="E49365" s="6"/>
      <c r="F49365" s="6"/>
      <c r="U49365" s="11"/>
      <c r="AO49365" s="11"/>
    </row>
    <row r="49366" spans="2:41" x14ac:dyDescent="0.25">
      <c r="B49366" s="6"/>
      <c r="D49366" s="6"/>
      <c r="E49366" s="6"/>
      <c r="F49366" s="6"/>
      <c r="U49366" s="11"/>
      <c r="AO49366" s="11"/>
    </row>
    <row r="49367" spans="2:41" x14ac:dyDescent="0.25">
      <c r="B49367" s="6"/>
      <c r="D49367" s="6"/>
      <c r="E49367" s="6"/>
      <c r="F49367" s="6"/>
      <c r="U49367" s="11"/>
      <c r="AO49367" s="11"/>
    </row>
    <row r="49368" spans="2:41" x14ac:dyDescent="0.25">
      <c r="B49368" s="6"/>
      <c r="D49368" s="6"/>
      <c r="E49368" s="6"/>
      <c r="F49368" s="6"/>
      <c r="U49368" s="11"/>
      <c r="AO49368" s="11"/>
    </row>
    <row r="49369" spans="2:41" x14ac:dyDescent="0.25">
      <c r="B49369" s="6"/>
      <c r="D49369" s="6"/>
      <c r="E49369" s="6"/>
      <c r="F49369" s="6"/>
      <c r="U49369" s="11"/>
      <c r="AO49369" s="11"/>
    </row>
    <row r="49370" spans="2:41" x14ac:dyDescent="0.25">
      <c r="B49370" s="6"/>
      <c r="D49370" s="6"/>
      <c r="E49370" s="6"/>
      <c r="F49370" s="6"/>
      <c r="U49370" s="11"/>
      <c r="AO49370" s="11"/>
    </row>
    <row r="49371" spans="2:41" x14ac:dyDescent="0.25">
      <c r="B49371" s="6"/>
      <c r="D49371" s="6"/>
      <c r="E49371" s="6"/>
      <c r="F49371" s="6"/>
      <c r="U49371" s="11"/>
      <c r="AO49371" s="11"/>
    </row>
    <row r="49372" spans="2:41" x14ac:dyDescent="0.25">
      <c r="B49372" s="6"/>
      <c r="D49372" s="6"/>
      <c r="E49372" s="6"/>
      <c r="F49372" s="6"/>
      <c r="U49372" s="11"/>
      <c r="AO49372" s="11"/>
    </row>
    <row r="49373" spans="2:41" x14ac:dyDescent="0.25">
      <c r="B49373" s="6"/>
      <c r="D49373" s="6"/>
      <c r="E49373" s="6"/>
      <c r="F49373" s="6"/>
      <c r="U49373" s="11"/>
      <c r="AO49373" s="11"/>
    </row>
    <row r="49374" spans="2:41" x14ac:dyDescent="0.25">
      <c r="B49374" s="6"/>
      <c r="D49374" s="6"/>
      <c r="E49374" s="6"/>
      <c r="F49374" s="6"/>
      <c r="U49374" s="11"/>
      <c r="AO49374" s="11"/>
    </row>
    <row r="49375" spans="2:41" x14ac:dyDescent="0.25">
      <c r="B49375" s="6"/>
      <c r="D49375" s="6"/>
      <c r="E49375" s="6"/>
      <c r="F49375" s="6"/>
      <c r="U49375" s="11"/>
      <c r="AO49375" s="11"/>
    </row>
    <row r="49376" spans="2:41" x14ac:dyDescent="0.25">
      <c r="B49376" s="6"/>
      <c r="D49376" s="6"/>
      <c r="E49376" s="6"/>
      <c r="F49376" s="6"/>
      <c r="U49376" s="11"/>
      <c r="AO49376" s="11"/>
    </row>
    <row r="49377" spans="2:41" x14ac:dyDescent="0.25">
      <c r="B49377" s="6"/>
      <c r="D49377" s="6"/>
      <c r="E49377" s="6"/>
      <c r="F49377" s="6"/>
      <c r="U49377" s="11"/>
      <c r="AO49377" s="11"/>
    </row>
    <row r="49378" spans="2:41" x14ac:dyDescent="0.25">
      <c r="B49378" s="6"/>
      <c r="D49378" s="6"/>
      <c r="E49378" s="6"/>
      <c r="F49378" s="6"/>
      <c r="U49378" s="11"/>
      <c r="AO49378" s="11"/>
    </row>
    <row r="49379" spans="2:41" x14ac:dyDescent="0.25">
      <c r="B49379" s="6"/>
      <c r="D49379" s="6"/>
      <c r="E49379" s="6"/>
      <c r="F49379" s="6"/>
      <c r="U49379" s="11"/>
      <c r="AO49379" s="11"/>
    </row>
    <row r="49380" spans="2:41" x14ac:dyDescent="0.25">
      <c r="B49380" s="6"/>
      <c r="D49380" s="6"/>
      <c r="E49380" s="6"/>
      <c r="F49380" s="6"/>
      <c r="U49380" s="11"/>
      <c r="AO49380" s="11"/>
    </row>
    <row r="49381" spans="2:41" x14ac:dyDescent="0.25">
      <c r="B49381" s="6"/>
      <c r="D49381" s="6"/>
      <c r="E49381" s="6"/>
      <c r="F49381" s="6"/>
      <c r="U49381" s="11"/>
      <c r="AO49381" s="11"/>
    </row>
    <row r="49382" spans="2:41" x14ac:dyDescent="0.25">
      <c r="B49382" s="6"/>
      <c r="D49382" s="6"/>
      <c r="E49382" s="6"/>
      <c r="F49382" s="6"/>
      <c r="U49382" s="11"/>
      <c r="AO49382" s="11"/>
    </row>
    <row r="49383" spans="2:41" x14ac:dyDescent="0.25">
      <c r="B49383" s="6"/>
      <c r="D49383" s="6"/>
      <c r="E49383" s="6"/>
      <c r="F49383" s="6"/>
      <c r="U49383" s="11"/>
      <c r="AO49383" s="11"/>
    </row>
    <row r="49384" spans="2:41" x14ac:dyDescent="0.25">
      <c r="B49384" s="6"/>
      <c r="D49384" s="6"/>
      <c r="E49384" s="6"/>
      <c r="F49384" s="6"/>
      <c r="U49384" s="11"/>
      <c r="AO49384" s="11"/>
    </row>
    <row r="49385" spans="2:41" x14ac:dyDescent="0.25">
      <c r="B49385" s="6"/>
      <c r="D49385" s="6"/>
      <c r="E49385" s="6"/>
      <c r="F49385" s="6"/>
      <c r="U49385" s="11"/>
      <c r="AO49385" s="11"/>
    </row>
    <row r="49386" spans="2:41" x14ac:dyDescent="0.25">
      <c r="B49386" s="6"/>
      <c r="D49386" s="6"/>
      <c r="E49386" s="6"/>
      <c r="F49386" s="6"/>
      <c r="U49386" s="11"/>
      <c r="AO49386" s="11"/>
    </row>
    <row r="49387" spans="2:41" x14ac:dyDescent="0.25">
      <c r="B49387" s="6"/>
      <c r="D49387" s="6"/>
      <c r="E49387" s="6"/>
      <c r="F49387" s="6"/>
      <c r="U49387" s="11"/>
      <c r="AO49387" s="11"/>
    </row>
    <row r="49388" spans="2:41" x14ac:dyDescent="0.25">
      <c r="B49388" s="6"/>
      <c r="D49388" s="6"/>
      <c r="E49388" s="6"/>
      <c r="F49388" s="6"/>
      <c r="U49388" s="11"/>
      <c r="AO49388" s="11"/>
    </row>
    <row r="49389" spans="2:41" x14ac:dyDescent="0.25">
      <c r="B49389" s="6"/>
      <c r="D49389" s="6"/>
      <c r="E49389" s="6"/>
      <c r="F49389" s="6"/>
      <c r="U49389" s="11"/>
      <c r="AO49389" s="11"/>
    </row>
    <row r="49390" spans="2:41" x14ac:dyDescent="0.25">
      <c r="B49390" s="6"/>
      <c r="D49390" s="6"/>
      <c r="E49390" s="6"/>
      <c r="F49390" s="6"/>
      <c r="U49390" s="11"/>
      <c r="AO49390" s="11"/>
    </row>
    <row r="49391" spans="2:41" x14ac:dyDescent="0.25">
      <c r="B49391" s="6"/>
      <c r="D49391" s="6"/>
      <c r="E49391" s="6"/>
      <c r="F49391" s="6"/>
      <c r="U49391" s="11"/>
      <c r="AO49391" s="11"/>
    </row>
    <row r="49392" spans="2:41" x14ac:dyDescent="0.25">
      <c r="B49392" s="6"/>
      <c r="D49392" s="6"/>
      <c r="E49392" s="6"/>
      <c r="F49392" s="6"/>
      <c r="U49392" s="11"/>
      <c r="AO49392" s="11"/>
    </row>
    <row r="49393" spans="2:41" x14ac:dyDescent="0.25">
      <c r="B49393" s="6"/>
      <c r="D49393" s="6"/>
      <c r="E49393" s="6"/>
      <c r="F49393" s="6"/>
      <c r="U49393" s="11"/>
      <c r="AO49393" s="11"/>
    </row>
    <row r="49394" spans="2:41" x14ac:dyDescent="0.25">
      <c r="B49394" s="6"/>
      <c r="D49394" s="6"/>
      <c r="E49394" s="6"/>
      <c r="F49394" s="6"/>
      <c r="U49394" s="11"/>
      <c r="AO49394" s="11"/>
    </row>
    <row r="49395" spans="2:41" x14ac:dyDescent="0.25">
      <c r="B49395" s="6"/>
      <c r="D49395" s="6"/>
      <c r="E49395" s="6"/>
      <c r="F49395" s="6"/>
      <c r="U49395" s="11"/>
      <c r="AO49395" s="11"/>
    </row>
    <row r="49396" spans="2:41" x14ac:dyDescent="0.25">
      <c r="B49396" s="6"/>
      <c r="D49396" s="6"/>
      <c r="E49396" s="6"/>
      <c r="F49396" s="6"/>
      <c r="U49396" s="11"/>
      <c r="AO49396" s="11"/>
    </row>
    <row r="49397" spans="2:41" x14ac:dyDescent="0.25">
      <c r="B49397" s="6"/>
      <c r="D49397" s="6"/>
      <c r="E49397" s="6"/>
      <c r="F49397" s="6"/>
      <c r="U49397" s="11"/>
      <c r="AO49397" s="11"/>
    </row>
    <row r="49398" spans="2:41" x14ac:dyDescent="0.25">
      <c r="B49398" s="6"/>
      <c r="D49398" s="6"/>
      <c r="E49398" s="6"/>
      <c r="F49398" s="6"/>
      <c r="U49398" s="11"/>
      <c r="AO49398" s="11"/>
    </row>
    <row r="49399" spans="2:41" x14ac:dyDescent="0.25">
      <c r="B49399" s="6"/>
      <c r="D49399" s="6"/>
      <c r="E49399" s="6"/>
      <c r="F49399" s="6"/>
      <c r="U49399" s="11"/>
      <c r="AO49399" s="11"/>
    </row>
    <row r="49400" spans="2:41" x14ac:dyDescent="0.25">
      <c r="B49400" s="6"/>
      <c r="D49400" s="6"/>
      <c r="E49400" s="6"/>
      <c r="F49400" s="6"/>
      <c r="U49400" s="11"/>
      <c r="AO49400" s="11"/>
    </row>
    <row r="49401" spans="2:41" x14ac:dyDescent="0.25">
      <c r="B49401" s="6"/>
      <c r="D49401" s="6"/>
      <c r="E49401" s="6"/>
      <c r="F49401" s="6"/>
      <c r="U49401" s="11"/>
      <c r="AO49401" s="11"/>
    </row>
    <row r="49402" spans="2:41" x14ac:dyDescent="0.25">
      <c r="B49402" s="6"/>
      <c r="D49402" s="6"/>
      <c r="E49402" s="6"/>
      <c r="F49402" s="6"/>
      <c r="U49402" s="11"/>
      <c r="AO49402" s="11"/>
    </row>
    <row r="49403" spans="2:41" x14ac:dyDescent="0.25">
      <c r="B49403" s="6"/>
      <c r="D49403" s="6"/>
      <c r="E49403" s="6"/>
      <c r="F49403" s="6"/>
      <c r="U49403" s="11"/>
      <c r="AO49403" s="11"/>
    </row>
    <row r="49404" spans="2:41" x14ac:dyDescent="0.25">
      <c r="B49404" s="6"/>
      <c r="D49404" s="6"/>
      <c r="E49404" s="6"/>
      <c r="F49404" s="6"/>
      <c r="U49404" s="11"/>
      <c r="AO49404" s="11"/>
    </row>
    <row r="49405" spans="2:41" x14ac:dyDescent="0.25">
      <c r="B49405" s="6"/>
      <c r="D49405" s="6"/>
      <c r="E49405" s="6"/>
      <c r="F49405" s="6"/>
      <c r="U49405" s="11"/>
      <c r="AO49405" s="11"/>
    </row>
    <row r="49406" spans="2:41" x14ac:dyDescent="0.25">
      <c r="B49406" s="6"/>
      <c r="D49406" s="6"/>
      <c r="E49406" s="6"/>
      <c r="F49406" s="6"/>
      <c r="U49406" s="11"/>
      <c r="AO49406" s="11"/>
    </row>
    <row r="49407" spans="2:41" x14ac:dyDescent="0.25">
      <c r="B49407" s="6"/>
      <c r="D49407" s="6"/>
      <c r="E49407" s="6"/>
      <c r="F49407" s="6"/>
      <c r="U49407" s="11"/>
      <c r="AO49407" s="11"/>
    </row>
    <row r="49408" spans="2:41" x14ac:dyDescent="0.25">
      <c r="B49408" s="6"/>
      <c r="D49408" s="6"/>
      <c r="E49408" s="6"/>
      <c r="F49408" s="6"/>
      <c r="U49408" s="11"/>
      <c r="AO49408" s="11"/>
    </row>
    <row r="49409" spans="2:41" x14ac:dyDescent="0.25">
      <c r="B49409" s="6"/>
      <c r="D49409" s="6"/>
      <c r="E49409" s="6"/>
      <c r="F49409" s="6"/>
      <c r="U49409" s="11"/>
      <c r="AO49409" s="11"/>
    </row>
    <row r="49410" spans="2:41" x14ac:dyDescent="0.25">
      <c r="B49410" s="6"/>
      <c r="D49410" s="6"/>
      <c r="E49410" s="6"/>
      <c r="F49410" s="6"/>
      <c r="U49410" s="11"/>
      <c r="AO49410" s="11"/>
    </row>
    <row r="49411" spans="2:41" x14ac:dyDescent="0.25">
      <c r="B49411" s="6"/>
      <c r="D49411" s="6"/>
      <c r="E49411" s="6"/>
      <c r="F49411" s="6"/>
      <c r="U49411" s="11"/>
      <c r="AO49411" s="11"/>
    </row>
    <row r="49412" spans="2:41" x14ac:dyDescent="0.25">
      <c r="B49412" s="6"/>
      <c r="D49412" s="6"/>
      <c r="E49412" s="6"/>
      <c r="F49412" s="6"/>
      <c r="U49412" s="11"/>
      <c r="AO49412" s="11"/>
    </row>
    <row r="49413" spans="2:41" x14ac:dyDescent="0.25">
      <c r="B49413" s="6"/>
      <c r="D49413" s="6"/>
      <c r="E49413" s="6"/>
      <c r="F49413" s="6"/>
      <c r="U49413" s="11"/>
      <c r="AO49413" s="11"/>
    </row>
    <row r="49414" spans="2:41" x14ac:dyDescent="0.25">
      <c r="B49414" s="6"/>
      <c r="D49414" s="6"/>
      <c r="E49414" s="6"/>
      <c r="F49414" s="6"/>
      <c r="U49414" s="11"/>
      <c r="AO49414" s="11"/>
    </row>
    <row r="49415" spans="2:41" x14ac:dyDescent="0.25">
      <c r="B49415" s="6"/>
      <c r="D49415" s="6"/>
      <c r="E49415" s="6"/>
      <c r="F49415" s="6"/>
      <c r="U49415" s="11"/>
      <c r="AO49415" s="11"/>
    </row>
    <row r="49416" spans="2:41" x14ac:dyDescent="0.25">
      <c r="B49416" s="6"/>
      <c r="D49416" s="6"/>
      <c r="E49416" s="6"/>
      <c r="F49416" s="6"/>
      <c r="U49416" s="11"/>
      <c r="AO49416" s="11"/>
    </row>
    <row r="49417" spans="2:41" x14ac:dyDescent="0.25">
      <c r="B49417" s="6"/>
      <c r="D49417" s="6"/>
      <c r="E49417" s="6"/>
      <c r="F49417" s="6"/>
      <c r="U49417" s="11"/>
      <c r="AO49417" s="11"/>
    </row>
    <row r="49418" spans="2:41" x14ac:dyDescent="0.25">
      <c r="B49418" s="6"/>
      <c r="D49418" s="6"/>
      <c r="E49418" s="6"/>
      <c r="F49418" s="6"/>
      <c r="U49418" s="11"/>
      <c r="AO49418" s="11"/>
    </row>
    <row r="49419" spans="2:41" x14ac:dyDescent="0.25">
      <c r="B49419" s="6"/>
      <c r="D49419" s="6"/>
      <c r="E49419" s="6"/>
      <c r="F49419" s="6"/>
      <c r="U49419" s="11"/>
      <c r="AO49419" s="11"/>
    </row>
    <row r="49420" spans="2:41" x14ac:dyDescent="0.25">
      <c r="B49420" s="6"/>
      <c r="D49420" s="6"/>
      <c r="E49420" s="6"/>
      <c r="F49420" s="6"/>
      <c r="U49420" s="11"/>
      <c r="AO49420" s="11"/>
    </row>
    <row r="49421" spans="2:41" x14ac:dyDescent="0.25">
      <c r="B49421" s="6"/>
      <c r="D49421" s="6"/>
      <c r="E49421" s="6"/>
      <c r="F49421" s="6"/>
      <c r="U49421" s="11"/>
      <c r="AO49421" s="11"/>
    </row>
    <row r="49422" spans="2:41" x14ac:dyDescent="0.25">
      <c r="B49422" s="6"/>
      <c r="D49422" s="6"/>
      <c r="E49422" s="6"/>
      <c r="F49422" s="6"/>
      <c r="U49422" s="11"/>
      <c r="AO49422" s="11"/>
    </row>
    <row r="49423" spans="2:41" x14ac:dyDescent="0.25">
      <c r="B49423" s="6"/>
      <c r="D49423" s="6"/>
      <c r="E49423" s="6"/>
      <c r="F49423" s="6"/>
      <c r="U49423" s="11"/>
      <c r="AO49423" s="11"/>
    </row>
    <row r="49424" spans="2:41" x14ac:dyDescent="0.25">
      <c r="B49424" s="6"/>
      <c r="D49424" s="6"/>
      <c r="E49424" s="6"/>
      <c r="F49424" s="6"/>
      <c r="U49424" s="11"/>
      <c r="AO49424" s="11"/>
    </row>
    <row r="49425" spans="2:41" x14ac:dyDescent="0.25">
      <c r="B49425" s="6"/>
      <c r="D49425" s="6"/>
      <c r="E49425" s="6"/>
      <c r="F49425" s="6"/>
      <c r="U49425" s="11"/>
      <c r="AO49425" s="11"/>
    </row>
    <row r="49426" spans="2:41" x14ac:dyDescent="0.25">
      <c r="B49426" s="6"/>
      <c r="D49426" s="6"/>
      <c r="E49426" s="6"/>
      <c r="F49426" s="6"/>
      <c r="U49426" s="11"/>
      <c r="AO49426" s="11"/>
    </row>
    <row r="49427" spans="2:41" x14ac:dyDescent="0.25">
      <c r="B49427" s="6"/>
      <c r="D49427" s="6"/>
      <c r="E49427" s="6"/>
      <c r="F49427" s="6"/>
      <c r="U49427" s="11"/>
      <c r="AO49427" s="11"/>
    </row>
    <row r="49428" spans="2:41" x14ac:dyDescent="0.25">
      <c r="B49428" s="6"/>
      <c r="D49428" s="6"/>
      <c r="E49428" s="6"/>
      <c r="F49428" s="6"/>
      <c r="U49428" s="11"/>
      <c r="AO49428" s="11"/>
    </row>
    <row r="49429" spans="2:41" x14ac:dyDescent="0.25">
      <c r="B49429" s="6"/>
      <c r="D49429" s="6"/>
      <c r="E49429" s="6"/>
      <c r="F49429" s="6"/>
      <c r="U49429" s="11"/>
      <c r="AO49429" s="11"/>
    </row>
    <row r="49430" spans="2:41" x14ac:dyDescent="0.25">
      <c r="B49430" s="6"/>
      <c r="D49430" s="6"/>
      <c r="E49430" s="6"/>
      <c r="F49430" s="6"/>
      <c r="U49430" s="11"/>
      <c r="AO49430" s="11"/>
    </row>
    <row r="49431" spans="2:41" x14ac:dyDescent="0.25">
      <c r="B49431" s="6"/>
      <c r="D49431" s="6"/>
      <c r="E49431" s="6"/>
      <c r="F49431" s="6"/>
      <c r="U49431" s="11"/>
      <c r="AO49431" s="11"/>
    </row>
    <row r="49432" spans="2:41" x14ac:dyDescent="0.25">
      <c r="B49432" s="6"/>
      <c r="D49432" s="6"/>
      <c r="E49432" s="6"/>
      <c r="F49432" s="6"/>
      <c r="U49432" s="11"/>
      <c r="AO49432" s="11"/>
    </row>
    <row r="49433" spans="2:41" x14ac:dyDescent="0.25">
      <c r="B49433" s="6"/>
      <c r="D49433" s="6"/>
      <c r="E49433" s="6"/>
      <c r="F49433" s="6"/>
      <c r="U49433" s="11"/>
      <c r="AO49433" s="11"/>
    </row>
    <row r="49434" spans="2:41" x14ac:dyDescent="0.25">
      <c r="B49434" s="6"/>
      <c r="D49434" s="6"/>
      <c r="E49434" s="6"/>
      <c r="F49434" s="6"/>
      <c r="U49434" s="11"/>
      <c r="AO49434" s="11"/>
    </row>
    <row r="49435" spans="2:41" x14ac:dyDescent="0.25">
      <c r="B49435" s="6"/>
      <c r="D49435" s="6"/>
      <c r="E49435" s="6"/>
      <c r="F49435" s="6"/>
      <c r="U49435" s="11"/>
      <c r="AO49435" s="11"/>
    </row>
    <row r="49436" spans="2:41" x14ac:dyDescent="0.25">
      <c r="B49436" s="6"/>
      <c r="D49436" s="6"/>
      <c r="E49436" s="6"/>
      <c r="F49436" s="6"/>
      <c r="U49436" s="11"/>
      <c r="AO49436" s="11"/>
    </row>
    <row r="49437" spans="2:41" x14ac:dyDescent="0.25">
      <c r="B49437" s="6"/>
      <c r="D49437" s="6"/>
      <c r="E49437" s="6"/>
      <c r="F49437" s="6"/>
      <c r="U49437" s="11"/>
      <c r="AO49437" s="11"/>
    </row>
    <row r="49438" spans="2:41" x14ac:dyDescent="0.25">
      <c r="B49438" s="6"/>
      <c r="D49438" s="6"/>
      <c r="E49438" s="6"/>
      <c r="F49438" s="6"/>
      <c r="U49438" s="11"/>
      <c r="AO49438" s="11"/>
    </row>
    <row r="49439" spans="2:41" x14ac:dyDescent="0.25">
      <c r="B49439" s="6"/>
      <c r="D49439" s="6"/>
      <c r="E49439" s="6"/>
      <c r="F49439" s="6"/>
      <c r="U49439" s="11"/>
      <c r="AO49439" s="11"/>
    </row>
    <row r="49440" spans="2:41" x14ac:dyDescent="0.25">
      <c r="B49440" s="6"/>
      <c r="D49440" s="6"/>
      <c r="E49440" s="6"/>
      <c r="F49440" s="6"/>
      <c r="U49440" s="11"/>
      <c r="AO49440" s="11"/>
    </row>
    <row r="49441" spans="2:41" x14ac:dyDescent="0.25">
      <c r="B49441" s="6"/>
      <c r="D49441" s="6"/>
      <c r="E49441" s="6"/>
      <c r="F49441" s="6"/>
      <c r="U49441" s="11"/>
      <c r="AO49441" s="11"/>
    </row>
    <row r="49442" spans="2:41" x14ac:dyDescent="0.25">
      <c r="B49442" s="6"/>
      <c r="D49442" s="6"/>
      <c r="E49442" s="6"/>
      <c r="F49442" s="6"/>
      <c r="U49442" s="11"/>
      <c r="AO49442" s="11"/>
    </row>
    <row r="49443" spans="2:41" x14ac:dyDescent="0.25">
      <c r="B49443" s="6"/>
      <c r="D49443" s="6"/>
      <c r="E49443" s="6"/>
      <c r="F49443" s="6"/>
      <c r="U49443" s="11"/>
      <c r="AO49443" s="11"/>
    </row>
    <row r="49444" spans="2:41" x14ac:dyDescent="0.25">
      <c r="B49444" s="6"/>
      <c r="D49444" s="6"/>
      <c r="E49444" s="6"/>
      <c r="F49444" s="6"/>
      <c r="U49444" s="11"/>
      <c r="AO49444" s="11"/>
    </row>
    <row r="49445" spans="2:41" x14ac:dyDescent="0.25">
      <c r="B49445" s="6"/>
      <c r="D49445" s="6"/>
      <c r="E49445" s="6"/>
      <c r="F49445" s="6"/>
      <c r="U49445" s="11"/>
      <c r="AO49445" s="11"/>
    </row>
    <row r="49446" spans="2:41" x14ac:dyDescent="0.25">
      <c r="B49446" s="6"/>
      <c r="D49446" s="6"/>
      <c r="E49446" s="6"/>
      <c r="F49446" s="6"/>
      <c r="U49446" s="11"/>
      <c r="AO49446" s="11"/>
    </row>
    <row r="49447" spans="2:41" x14ac:dyDescent="0.25">
      <c r="B49447" s="6"/>
      <c r="D49447" s="6"/>
      <c r="E49447" s="6"/>
      <c r="F49447" s="6"/>
      <c r="U49447" s="11"/>
      <c r="AO49447" s="11"/>
    </row>
    <row r="49448" spans="2:41" x14ac:dyDescent="0.25">
      <c r="B49448" s="6"/>
      <c r="D49448" s="6"/>
      <c r="E49448" s="6"/>
      <c r="F49448" s="6"/>
      <c r="U49448" s="11"/>
      <c r="AO49448" s="11"/>
    </row>
    <row r="49449" spans="2:41" x14ac:dyDescent="0.25">
      <c r="B49449" s="6"/>
      <c r="D49449" s="6"/>
      <c r="E49449" s="6"/>
      <c r="F49449" s="6"/>
      <c r="U49449" s="11"/>
      <c r="AO49449" s="11"/>
    </row>
    <row r="49450" spans="2:41" x14ac:dyDescent="0.25">
      <c r="B49450" s="6"/>
      <c r="D49450" s="6"/>
      <c r="E49450" s="6"/>
      <c r="F49450" s="6"/>
      <c r="U49450" s="11"/>
      <c r="AO49450" s="11"/>
    </row>
    <row r="49451" spans="2:41" x14ac:dyDescent="0.25">
      <c r="B49451" s="6"/>
      <c r="D49451" s="6"/>
      <c r="E49451" s="6"/>
      <c r="F49451" s="6"/>
      <c r="U49451" s="11"/>
      <c r="AO49451" s="11"/>
    </row>
    <row r="49452" spans="2:41" x14ac:dyDescent="0.25">
      <c r="B49452" s="6"/>
      <c r="D49452" s="6"/>
      <c r="E49452" s="6"/>
      <c r="F49452" s="6"/>
      <c r="U49452" s="11"/>
      <c r="AO49452" s="11"/>
    </row>
    <row r="49453" spans="2:41" x14ac:dyDescent="0.25">
      <c r="B49453" s="6"/>
      <c r="D49453" s="6"/>
      <c r="E49453" s="6"/>
      <c r="F49453" s="6"/>
      <c r="U49453" s="11"/>
      <c r="AO49453" s="11"/>
    </row>
    <row r="49454" spans="2:41" x14ac:dyDescent="0.25">
      <c r="B49454" s="6"/>
      <c r="D49454" s="6"/>
      <c r="E49454" s="6"/>
      <c r="F49454" s="6"/>
      <c r="U49454" s="11"/>
      <c r="AO49454" s="11"/>
    </row>
    <row r="49455" spans="2:41" x14ac:dyDescent="0.25">
      <c r="B49455" s="6"/>
      <c r="D49455" s="6"/>
      <c r="E49455" s="6"/>
      <c r="F49455" s="6"/>
      <c r="U49455" s="11"/>
      <c r="AO49455" s="11"/>
    </row>
    <row r="49456" spans="2:41" x14ac:dyDescent="0.25">
      <c r="B49456" s="6"/>
      <c r="D49456" s="6"/>
      <c r="E49456" s="6"/>
      <c r="F49456" s="6"/>
      <c r="U49456" s="11"/>
      <c r="AO49456" s="11"/>
    </row>
    <row r="49457" spans="2:41" x14ac:dyDescent="0.25">
      <c r="B49457" s="6"/>
      <c r="D49457" s="6"/>
      <c r="E49457" s="6"/>
      <c r="F49457" s="6"/>
      <c r="U49457" s="11"/>
      <c r="AO49457" s="11"/>
    </row>
    <row r="49458" spans="2:41" x14ac:dyDescent="0.25">
      <c r="B49458" s="6"/>
      <c r="D49458" s="6"/>
      <c r="E49458" s="6"/>
      <c r="F49458" s="6"/>
      <c r="U49458" s="11"/>
      <c r="AO49458" s="11"/>
    </row>
    <row r="49459" spans="2:41" x14ac:dyDescent="0.25">
      <c r="B49459" s="6"/>
      <c r="D49459" s="6"/>
      <c r="E49459" s="6"/>
      <c r="F49459" s="6"/>
      <c r="U49459" s="11"/>
      <c r="AO49459" s="11"/>
    </row>
    <row r="49460" spans="2:41" x14ac:dyDescent="0.25">
      <c r="B49460" s="6"/>
      <c r="D49460" s="6"/>
      <c r="E49460" s="6"/>
      <c r="F49460" s="6"/>
      <c r="U49460" s="11"/>
      <c r="AO49460" s="11"/>
    </row>
    <row r="49461" spans="2:41" x14ac:dyDescent="0.25">
      <c r="B49461" s="6"/>
      <c r="D49461" s="6"/>
      <c r="E49461" s="6"/>
      <c r="F49461" s="6"/>
      <c r="U49461" s="11"/>
      <c r="AO49461" s="11"/>
    </row>
    <row r="49462" spans="2:41" x14ac:dyDescent="0.25">
      <c r="B49462" s="6"/>
      <c r="D49462" s="6"/>
      <c r="E49462" s="6"/>
      <c r="F49462" s="6"/>
      <c r="U49462" s="11"/>
      <c r="AO49462" s="11"/>
    </row>
    <row r="49463" spans="2:41" x14ac:dyDescent="0.25">
      <c r="B49463" s="6"/>
      <c r="D49463" s="6"/>
      <c r="E49463" s="6"/>
      <c r="F49463" s="6"/>
      <c r="U49463" s="11"/>
      <c r="AO49463" s="11"/>
    </row>
    <row r="49464" spans="2:41" x14ac:dyDescent="0.25">
      <c r="B49464" s="6"/>
      <c r="D49464" s="6"/>
      <c r="E49464" s="6"/>
      <c r="F49464" s="6"/>
      <c r="U49464" s="11"/>
      <c r="AO49464" s="11"/>
    </row>
    <row r="49465" spans="2:41" x14ac:dyDescent="0.25">
      <c r="B49465" s="6"/>
      <c r="D49465" s="6"/>
      <c r="E49465" s="6"/>
      <c r="F49465" s="6"/>
      <c r="U49465" s="11"/>
      <c r="AO49465" s="11"/>
    </row>
    <row r="49466" spans="2:41" x14ac:dyDescent="0.25">
      <c r="B49466" s="6"/>
      <c r="D49466" s="6"/>
      <c r="E49466" s="6"/>
      <c r="F49466" s="6"/>
      <c r="U49466" s="11"/>
      <c r="AO49466" s="11"/>
    </row>
    <row r="49467" spans="2:41" x14ac:dyDescent="0.25">
      <c r="B49467" s="6"/>
      <c r="D49467" s="6"/>
      <c r="E49467" s="6"/>
      <c r="F49467" s="6"/>
      <c r="U49467" s="11"/>
      <c r="AO49467" s="11"/>
    </row>
    <row r="49468" spans="2:41" x14ac:dyDescent="0.25">
      <c r="B49468" s="6"/>
      <c r="D49468" s="6"/>
      <c r="E49468" s="6"/>
      <c r="F49468" s="6"/>
      <c r="U49468" s="11"/>
      <c r="AO49468" s="11"/>
    </row>
    <row r="49469" spans="2:41" x14ac:dyDescent="0.25">
      <c r="B49469" s="6"/>
      <c r="D49469" s="6"/>
      <c r="E49469" s="6"/>
      <c r="F49469" s="6"/>
      <c r="U49469" s="11"/>
      <c r="AO49469" s="11"/>
    </row>
    <row r="49470" spans="2:41" x14ac:dyDescent="0.25">
      <c r="B49470" s="6"/>
      <c r="D49470" s="6"/>
      <c r="E49470" s="6"/>
      <c r="F49470" s="6"/>
      <c r="U49470" s="11"/>
      <c r="AO49470" s="11"/>
    </row>
    <row r="49471" spans="2:41" x14ac:dyDescent="0.25">
      <c r="B49471" s="6"/>
      <c r="D49471" s="6"/>
      <c r="E49471" s="6"/>
      <c r="F49471" s="6"/>
      <c r="U49471" s="11"/>
      <c r="AO49471" s="11"/>
    </row>
    <row r="49472" spans="2:41" x14ac:dyDescent="0.25">
      <c r="B49472" s="6"/>
      <c r="D49472" s="6"/>
      <c r="E49472" s="6"/>
      <c r="F49472" s="6"/>
      <c r="U49472" s="11"/>
      <c r="AO49472" s="11"/>
    </row>
    <row r="49473" spans="2:41" x14ac:dyDescent="0.25">
      <c r="B49473" s="6"/>
      <c r="D49473" s="6"/>
      <c r="E49473" s="6"/>
      <c r="F49473" s="6"/>
      <c r="U49473" s="11"/>
      <c r="AO49473" s="11"/>
    </row>
    <row r="49474" spans="2:41" x14ac:dyDescent="0.25">
      <c r="B49474" s="6"/>
      <c r="D49474" s="6"/>
      <c r="E49474" s="6"/>
      <c r="F49474" s="6"/>
      <c r="U49474" s="11"/>
      <c r="AO49474" s="11"/>
    </row>
    <row r="49475" spans="2:41" x14ac:dyDescent="0.25">
      <c r="B49475" s="6"/>
      <c r="D49475" s="6"/>
      <c r="E49475" s="6"/>
      <c r="F49475" s="6"/>
      <c r="U49475" s="11"/>
      <c r="AO49475" s="11"/>
    </row>
    <row r="49476" spans="2:41" x14ac:dyDescent="0.25">
      <c r="B49476" s="6"/>
      <c r="D49476" s="6"/>
      <c r="E49476" s="6"/>
      <c r="F49476" s="6"/>
      <c r="U49476" s="11"/>
      <c r="AO49476" s="11"/>
    </row>
    <row r="49477" spans="2:41" x14ac:dyDescent="0.25">
      <c r="B49477" s="6"/>
      <c r="D49477" s="6"/>
      <c r="E49477" s="6"/>
      <c r="F49477" s="6"/>
      <c r="U49477" s="11"/>
      <c r="AO49477" s="11"/>
    </row>
    <row r="49478" spans="2:41" x14ac:dyDescent="0.25">
      <c r="B49478" s="6"/>
      <c r="D49478" s="6"/>
      <c r="E49478" s="6"/>
      <c r="F49478" s="6"/>
      <c r="U49478" s="11"/>
      <c r="AO49478" s="11"/>
    </row>
    <row r="49479" spans="2:41" x14ac:dyDescent="0.25">
      <c r="B49479" s="6"/>
      <c r="D49479" s="6"/>
      <c r="E49479" s="6"/>
      <c r="F49479" s="6"/>
      <c r="U49479" s="11"/>
      <c r="AO49479" s="11"/>
    </row>
    <row r="49480" spans="2:41" x14ac:dyDescent="0.25">
      <c r="B49480" s="6"/>
      <c r="D49480" s="6"/>
      <c r="E49480" s="6"/>
      <c r="F49480" s="6"/>
      <c r="U49480" s="11"/>
      <c r="AO49480" s="11"/>
    </row>
    <row r="49481" spans="2:41" x14ac:dyDescent="0.25">
      <c r="B49481" s="6"/>
      <c r="D49481" s="6"/>
      <c r="E49481" s="6"/>
      <c r="F49481" s="6"/>
      <c r="U49481" s="11"/>
      <c r="AO49481" s="11"/>
    </row>
    <row r="49482" spans="2:41" x14ac:dyDescent="0.25">
      <c r="B49482" s="6"/>
      <c r="D49482" s="6"/>
      <c r="E49482" s="6"/>
      <c r="F49482" s="6"/>
      <c r="U49482" s="11"/>
      <c r="AO49482" s="11"/>
    </row>
    <row r="49483" spans="2:41" x14ac:dyDescent="0.25">
      <c r="B49483" s="6"/>
      <c r="D49483" s="6"/>
      <c r="E49483" s="6"/>
      <c r="F49483" s="6"/>
      <c r="U49483" s="11"/>
      <c r="AO49483" s="11"/>
    </row>
    <row r="49484" spans="2:41" x14ac:dyDescent="0.25">
      <c r="B49484" s="6"/>
      <c r="D49484" s="6"/>
      <c r="E49484" s="6"/>
      <c r="F49484" s="6"/>
      <c r="U49484" s="11"/>
      <c r="AO49484" s="11"/>
    </row>
    <row r="49485" spans="2:41" x14ac:dyDescent="0.25">
      <c r="B49485" s="6"/>
      <c r="D49485" s="6"/>
      <c r="E49485" s="6"/>
      <c r="F49485" s="6"/>
      <c r="U49485" s="11"/>
      <c r="AO49485" s="11"/>
    </row>
    <row r="49486" spans="2:41" x14ac:dyDescent="0.25">
      <c r="B49486" s="6"/>
      <c r="D49486" s="6"/>
      <c r="E49486" s="6"/>
      <c r="F49486" s="6"/>
      <c r="U49486" s="11"/>
      <c r="AO49486" s="11"/>
    </row>
    <row r="49487" spans="2:41" x14ac:dyDescent="0.25">
      <c r="B49487" s="6"/>
      <c r="D49487" s="6"/>
      <c r="E49487" s="6"/>
      <c r="F49487" s="6"/>
      <c r="U49487" s="11"/>
      <c r="AO49487" s="11"/>
    </row>
    <row r="49488" spans="2:41" x14ac:dyDescent="0.25">
      <c r="B49488" s="6"/>
      <c r="D49488" s="6"/>
      <c r="E49488" s="6"/>
      <c r="F49488" s="6"/>
      <c r="U49488" s="11"/>
      <c r="AO49488" s="11"/>
    </row>
    <row r="49489" spans="2:41" x14ac:dyDescent="0.25">
      <c r="B49489" s="6"/>
      <c r="D49489" s="6"/>
      <c r="E49489" s="6"/>
      <c r="F49489" s="6"/>
      <c r="U49489" s="11"/>
      <c r="AO49489" s="11"/>
    </row>
    <row r="49490" spans="2:41" x14ac:dyDescent="0.25">
      <c r="B49490" s="6"/>
      <c r="D49490" s="6"/>
      <c r="E49490" s="6"/>
      <c r="F49490" s="6"/>
      <c r="U49490" s="11"/>
      <c r="AO49490" s="11"/>
    </row>
    <row r="49491" spans="2:41" x14ac:dyDescent="0.25">
      <c r="B49491" s="6"/>
      <c r="D49491" s="6"/>
      <c r="E49491" s="6"/>
      <c r="F49491" s="6"/>
      <c r="U49491" s="11"/>
      <c r="AO49491" s="11"/>
    </row>
    <row r="49492" spans="2:41" x14ac:dyDescent="0.25">
      <c r="B49492" s="6"/>
      <c r="D49492" s="6"/>
      <c r="E49492" s="6"/>
      <c r="F49492" s="6"/>
      <c r="U49492" s="11"/>
      <c r="AO49492" s="11"/>
    </row>
    <row r="49493" spans="2:41" x14ac:dyDescent="0.25">
      <c r="B49493" s="6"/>
      <c r="D49493" s="6"/>
      <c r="E49493" s="6"/>
      <c r="F49493" s="6"/>
      <c r="U49493" s="11"/>
      <c r="AO49493" s="11"/>
    </row>
    <row r="49494" spans="2:41" x14ac:dyDescent="0.25">
      <c r="B49494" s="6"/>
      <c r="D49494" s="6"/>
      <c r="E49494" s="6"/>
      <c r="F49494" s="6"/>
      <c r="U49494" s="11"/>
      <c r="AO49494" s="11"/>
    </row>
    <row r="49495" spans="2:41" x14ac:dyDescent="0.25">
      <c r="B49495" s="6"/>
      <c r="D49495" s="6"/>
      <c r="E49495" s="6"/>
      <c r="F49495" s="6"/>
      <c r="U49495" s="11"/>
      <c r="AO49495" s="11"/>
    </row>
    <row r="49496" spans="2:41" x14ac:dyDescent="0.25">
      <c r="B49496" s="6"/>
      <c r="D49496" s="6"/>
      <c r="E49496" s="6"/>
      <c r="F49496" s="6"/>
      <c r="U49496" s="11"/>
      <c r="AO49496" s="11"/>
    </row>
    <row r="49497" spans="2:41" x14ac:dyDescent="0.25">
      <c r="B49497" s="6"/>
      <c r="D49497" s="6"/>
      <c r="E49497" s="6"/>
      <c r="F49497" s="6"/>
      <c r="U49497" s="11"/>
      <c r="AO49497" s="11"/>
    </row>
    <row r="49498" spans="2:41" x14ac:dyDescent="0.25">
      <c r="B49498" s="6"/>
      <c r="D49498" s="6"/>
      <c r="E49498" s="6"/>
      <c r="F49498" s="6"/>
      <c r="U49498" s="11"/>
      <c r="AO49498" s="11"/>
    </row>
    <row r="49499" spans="2:41" x14ac:dyDescent="0.25">
      <c r="B49499" s="6"/>
      <c r="D49499" s="6"/>
      <c r="E49499" s="6"/>
      <c r="F49499" s="6"/>
      <c r="U49499" s="11"/>
      <c r="AO49499" s="11"/>
    </row>
    <row r="49500" spans="2:41" x14ac:dyDescent="0.25">
      <c r="B49500" s="6"/>
      <c r="D49500" s="6"/>
      <c r="E49500" s="6"/>
      <c r="F49500" s="6"/>
      <c r="U49500" s="11"/>
      <c r="AO49500" s="11"/>
    </row>
    <row r="49501" spans="2:41" x14ac:dyDescent="0.25">
      <c r="B49501" s="6"/>
      <c r="D49501" s="6"/>
      <c r="E49501" s="6"/>
      <c r="F49501" s="6"/>
      <c r="U49501" s="11"/>
      <c r="AO49501" s="11"/>
    </row>
    <row r="49502" spans="2:41" x14ac:dyDescent="0.25">
      <c r="B49502" s="6"/>
      <c r="D49502" s="6"/>
      <c r="E49502" s="6"/>
      <c r="F49502" s="6"/>
      <c r="U49502" s="11"/>
      <c r="AO49502" s="11"/>
    </row>
    <row r="49503" spans="2:41" x14ac:dyDescent="0.25">
      <c r="B49503" s="6"/>
      <c r="D49503" s="6"/>
      <c r="E49503" s="6"/>
      <c r="F49503" s="6"/>
      <c r="U49503" s="11"/>
      <c r="AO49503" s="11"/>
    </row>
    <row r="49504" spans="2:41" x14ac:dyDescent="0.25">
      <c r="B49504" s="6"/>
      <c r="D49504" s="6"/>
      <c r="E49504" s="6"/>
      <c r="F49504" s="6"/>
      <c r="U49504" s="11"/>
      <c r="AO49504" s="11"/>
    </row>
    <row r="49505" spans="2:41" x14ac:dyDescent="0.25">
      <c r="B49505" s="6"/>
      <c r="D49505" s="6"/>
      <c r="E49505" s="6"/>
      <c r="F49505" s="6"/>
      <c r="U49505" s="11"/>
      <c r="AO49505" s="11"/>
    </row>
    <row r="49506" spans="2:41" x14ac:dyDescent="0.25">
      <c r="B49506" s="6"/>
      <c r="D49506" s="6"/>
      <c r="E49506" s="6"/>
      <c r="F49506" s="6"/>
      <c r="U49506" s="11"/>
      <c r="AO49506" s="11"/>
    </row>
    <row r="49507" spans="2:41" x14ac:dyDescent="0.25">
      <c r="B49507" s="6"/>
      <c r="D49507" s="6"/>
      <c r="E49507" s="6"/>
      <c r="F49507" s="6"/>
      <c r="U49507" s="11"/>
      <c r="AO49507" s="11"/>
    </row>
    <row r="49508" spans="2:41" x14ac:dyDescent="0.25">
      <c r="B49508" s="6"/>
      <c r="D49508" s="6"/>
      <c r="E49508" s="6"/>
      <c r="F49508" s="6"/>
      <c r="U49508" s="11"/>
      <c r="AO49508" s="11"/>
    </row>
    <row r="49509" spans="2:41" x14ac:dyDescent="0.25">
      <c r="B49509" s="6"/>
      <c r="D49509" s="6"/>
      <c r="E49509" s="6"/>
      <c r="F49509" s="6"/>
      <c r="U49509" s="11"/>
      <c r="AO49509" s="11"/>
    </row>
    <row r="49510" spans="2:41" x14ac:dyDescent="0.25">
      <c r="B49510" s="6"/>
      <c r="D49510" s="6"/>
      <c r="E49510" s="6"/>
      <c r="F49510" s="6"/>
      <c r="U49510" s="11"/>
      <c r="AO49510" s="11"/>
    </row>
    <row r="49511" spans="2:41" x14ac:dyDescent="0.25">
      <c r="B49511" s="6"/>
      <c r="D49511" s="6"/>
      <c r="E49511" s="6"/>
      <c r="F49511" s="6"/>
      <c r="U49511" s="11"/>
      <c r="AO49511" s="11"/>
    </row>
    <row r="49512" spans="2:41" x14ac:dyDescent="0.25">
      <c r="B49512" s="6"/>
      <c r="D49512" s="6"/>
      <c r="E49512" s="6"/>
      <c r="F49512" s="6"/>
      <c r="U49512" s="11"/>
      <c r="AO49512" s="11"/>
    </row>
    <row r="49513" spans="2:41" x14ac:dyDescent="0.25">
      <c r="B49513" s="6"/>
      <c r="D49513" s="6"/>
      <c r="E49513" s="6"/>
      <c r="F49513" s="6"/>
      <c r="U49513" s="11"/>
      <c r="AO49513" s="11"/>
    </row>
    <row r="49514" spans="2:41" x14ac:dyDescent="0.25">
      <c r="B49514" s="6"/>
      <c r="D49514" s="6"/>
      <c r="E49514" s="6"/>
      <c r="F49514" s="6"/>
      <c r="U49514" s="11"/>
      <c r="AO49514" s="11"/>
    </row>
    <row r="49515" spans="2:41" x14ac:dyDescent="0.25">
      <c r="B49515" s="6"/>
      <c r="D49515" s="6"/>
      <c r="E49515" s="6"/>
      <c r="F49515" s="6"/>
      <c r="U49515" s="11"/>
      <c r="AO49515" s="11"/>
    </row>
    <row r="49516" spans="2:41" x14ac:dyDescent="0.25">
      <c r="B49516" s="6"/>
      <c r="D49516" s="6"/>
      <c r="E49516" s="6"/>
      <c r="F49516" s="6"/>
      <c r="U49516" s="11"/>
      <c r="AO49516" s="11"/>
    </row>
    <row r="49517" spans="2:41" x14ac:dyDescent="0.25">
      <c r="B49517" s="6"/>
      <c r="D49517" s="6"/>
      <c r="E49517" s="6"/>
      <c r="F49517" s="6"/>
      <c r="U49517" s="11"/>
      <c r="AO49517" s="11"/>
    </row>
    <row r="49518" spans="2:41" x14ac:dyDescent="0.25">
      <c r="B49518" s="6"/>
      <c r="D49518" s="6"/>
      <c r="E49518" s="6"/>
      <c r="F49518" s="6"/>
      <c r="U49518" s="11"/>
      <c r="AO49518" s="11"/>
    </row>
    <row r="49519" spans="2:41" x14ac:dyDescent="0.25">
      <c r="B49519" s="6"/>
      <c r="D49519" s="6"/>
      <c r="E49519" s="6"/>
      <c r="F49519" s="6"/>
      <c r="U49519" s="11"/>
      <c r="AO49519" s="11"/>
    </row>
    <row r="49520" spans="2:41" x14ac:dyDescent="0.25">
      <c r="B49520" s="6"/>
      <c r="D49520" s="6"/>
      <c r="E49520" s="6"/>
      <c r="F49520" s="6"/>
      <c r="U49520" s="11"/>
      <c r="AO49520" s="11"/>
    </row>
    <row r="49521" spans="2:41" x14ac:dyDescent="0.25">
      <c r="B49521" s="6"/>
      <c r="D49521" s="6"/>
      <c r="E49521" s="6"/>
      <c r="F49521" s="6"/>
      <c r="U49521" s="11"/>
      <c r="AO49521" s="11"/>
    </row>
    <row r="49522" spans="2:41" x14ac:dyDescent="0.25">
      <c r="B49522" s="6"/>
      <c r="D49522" s="6"/>
      <c r="E49522" s="6"/>
      <c r="F49522" s="6"/>
      <c r="U49522" s="11"/>
      <c r="AO49522" s="11"/>
    </row>
    <row r="49523" spans="2:41" x14ac:dyDescent="0.25">
      <c r="B49523" s="6"/>
      <c r="D49523" s="6"/>
      <c r="E49523" s="6"/>
      <c r="F49523" s="6"/>
      <c r="U49523" s="11"/>
      <c r="AO49523" s="11"/>
    </row>
    <row r="49524" spans="2:41" x14ac:dyDescent="0.25">
      <c r="B49524" s="6"/>
      <c r="D49524" s="6"/>
      <c r="E49524" s="6"/>
      <c r="F49524" s="6"/>
      <c r="U49524" s="11"/>
      <c r="AO49524" s="11"/>
    </row>
    <row r="49525" spans="2:41" x14ac:dyDescent="0.25">
      <c r="B49525" s="6"/>
      <c r="D49525" s="6"/>
      <c r="E49525" s="6"/>
      <c r="F49525" s="6"/>
      <c r="U49525" s="11"/>
      <c r="AO49525" s="11"/>
    </row>
    <row r="49526" spans="2:41" x14ac:dyDescent="0.25">
      <c r="B49526" s="6"/>
      <c r="D49526" s="6"/>
      <c r="E49526" s="6"/>
      <c r="F49526" s="6"/>
      <c r="U49526" s="11"/>
      <c r="AO49526" s="11"/>
    </row>
    <row r="49527" spans="2:41" x14ac:dyDescent="0.25">
      <c r="B49527" s="6"/>
      <c r="D49527" s="6"/>
      <c r="E49527" s="6"/>
      <c r="F49527" s="6"/>
      <c r="U49527" s="11"/>
      <c r="AO49527" s="11"/>
    </row>
    <row r="49528" spans="2:41" x14ac:dyDescent="0.25">
      <c r="B49528" s="6"/>
      <c r="D49528" s="6"/>
      <c r="E49528" s="6"/>
      <c r="F49528" s="6"/>
      <c r="U49528" s="11"/>
      <c r="AO49528" s="11"/>
    </row>
    <row r="49529" spans="2:41" x14ac:dyDescent="0.25">
      <c r="B49529" s="6"/>
      <c r="D49529" s="6"/>
      <c r="E49529" s="6"/>
      <c r="F49529" s="6"/>
      <c r="U49529" s="11"/>
      <c r="AO49529" s="11"/>
    </row>
    <row r="49530" spans="2:41" x14ac:dyDescent="0.25">
      <c r="B49530" s="6"/>
      <c r="D49530" s="6"/>
      <c r="E49530" s="6"/>
      <c r="F49530" s="6"/>
      <c r="U49530" s="11"/>
      <c r="AO49530" s="11"/>
    </row>
    <row r="49531" spans="2:41" x14ac:dyDescent="0.25">
      <c r="B49531" s="6"/>
      <c r="D49531" s="6"/>
      <c r="E49531" s="6"/>
      <c r="F49531" s="6"/>
      <c r="U49531" s="11"/>
      <c r="AO49531" s="11"/>
    </row>
    <row r="49532" spans="2:41" x14ac:dyDescent="0.25">
      <c r="B49532" s="6"/>
      <c r="D49532" s="6"/>
      <c r="E49532" s="6"/>
      <c r="F49532" s="6"/>
      <c r="U49532" s="11"/>
      <c r="AO49532" s="11"/>
    </row>
    <row r="49533" spans="2:41" x14ac:dyDescent="0.25">
      <c r="B49533" s="6"/>
      <c r="D49533" s="6"/>
      <c r="E49533" s="6"/>
      <c r="F49533" s="6"/>
      <c r="U49533" s="11"/>
      <c r="AO49533" s="11"/>
    </row>
    <row r="49534" spans="2:41" x14ac:dyDescent="0.25">
      <c r="B49534" s="6"/>
      <c r="D49534" s="6"/>
      <c r="E49534" s="6"/>
      <c r="F49534" s="6"/>
      <c r="U49534" s="11"/>
      <c r="AO49534" s="11"/>
    </row>
    <row r="49535" spans="2:41" x14ac:dyDescent="0.25">
      <c r="B49535" s="6"/>
      <c r="D49535" s="6"/>
      <c r="E49535" s="6"/>
      <c r="F49535" s="6"/>
      <c r="U49535" s="11"/>
      <c r="AO49535" s="11"/>
    </row>
    <row r="49536" spans="2:41" x14ac:dyDescent="0.25">
      <c r="B49536" s="6"/>
      <c r="D49536" s="6"/>
      <c r="E49536" s="6"/>
      <c r="F49536" s="6"/>
      <c r="U49536" s="11"/>
      <c r="AO49536" s="11"/>
    </row>
    <row r="49537" spans="2:41" x14ac:dyDescent="0.25">
      <c r="B49537" s="6"/>
      <c r="D49537" s="6"/>
      <c r="E49537" s="6"/>
      <c r="F49537" s="6"/>
      <c r="U49537" s="11"/>
      <c r="AO49537" s="11"/>
    </row>
    <row r="49538" spans="2:41" x14ac:dyDescent="0.25">
      <c r="B49538" s="6"/>
      <c r="D49538" s="6"/>
      <c r="E49538" s="6"/>
      <c r="F49538" s="6"/>
      <c r="U49538" s="11"/>
      <c r="AO49538" s="11"/>
    </row>
    <row r="49539" spans="2:41" x14ac:dyDescent="0.25">
      <c r="B49539" s="6"/>
      <c r="D49539" s="6"/>
      <c r="E49539" s="6"/>
      <c r="F49539" s="6"/>
      <c r="U49539" s="11"/>
      <c r="AO49539" s="11"/>
    </row>
    <row r="49540" spans="2:41" x14ac:dyDescent="0.25">
      <c r="B49540" s="6"/>
      <c r="D49540" s="6"/>
      <c r="E49540" s="6"/>
      <c r="F49540" s="6"/>
      <c r="U49540" s="11"/>
      <c r="AO49540" s="11"/>
    </row>
    <row r="49541" spans="2:41" x14ac:dyDescent="0.25">
      <c r="B49541" s="6"/>
      <c r="D49541" s="6"/>
      <c r="E49541" s="6"/>
      <c r="F49541" s="6"/>
      <c r="U49541" s="11"/>
      <c r="AO49541" s="11"/>
    </row>
    <row r="49542" spans="2:41" x14ac:dyDescent="0.25">
      <c r="B49542" s="6"/>
      <c r="D49542" s="6"/>
      <c r="E49542" s="6"/>
      <c r="F49542" s="6"/>
      <c r="U49542" s="11"/>
      <c r="AO49542" s="11"/>
    </row>
    <row r="49543" spans="2:41" x14ac:dyDescent="0.25">
      <c r="B49543" s="6"/>
      <c r="D49543" s="6"/>
      <c r="E49543" s="6"/>
      <c r="F49543" s="6"/>
      <c r="U49543" s="11"/>
      <c r="AO49543" s="11"/>
    </row>
    <row r="49544" spans="2:41" x14ac:dyDescent="0.25">
      <c r="B49544" s="6"/>
      <c r="D49544" s="6"/>
      <c r="E49544" s="6"/>
      <c r="F49544" s="6"/>
      <c r="U49544" s="11"/>
      <c r="AO49544" s="11"/>
    </row>
    <row r="49545" spans="2:41" x14ac:dyDescent="0.25">
      <c r="B49545" s="6"/>
      <c r="D49545" s="6"/>
      <c r="E49545" s="6"/>
      <c r="F49545" s="6"/>
      <c r="U49545" s="11"/>
      <c r="AO49545" s="11"/>
    </row>
    <row r="49546" spans="2:41" x14ac:dyDescent="0.25">
      <c r="B49546" s="6"/>
      <c r="D49546" s="6"/>
      <c r="E49546" s="6"/>
      <c r="F49546" s="6"/>
      <c r="U49546" s="11"/>
      <c r="AO49546" s="11"/>
    </row>
    <row r="49547" spans="2:41" x14ac:dyDescent="0.25">
      <c r="B49547" s="6"/>
      <c r="D49547" s="6"/>
      <c r="E49547" s="6"/>
      <c r="F49547" s="6"/>
      <c r="U49547" s="11"/>
      <c r="AO49547" s="11"/>
    </row>
    <row r="49548" spans="2:41" x14ac:dyDescent="0.25">
      <c r="B49548" s="6"/>
      <c r="D49548" s="6"/>
      <c r="E49548" s="6"/>
      <c r="F49548" s="6"/>
      <c r="U49548" s="11"/>
      <c r="AO49548" s="11"/>
    </row>
    <row r="49549" spans="2:41" x14ac:dyDescent="0.25">
      <c r="B49549" s="6"/>
      <c r="D49549" s="6"/>
      <c r="E49549" s="6"/>
      <c r="F49549" s="6"/>
      <c r="U49549" s="11"/>
      <c r="AO49549" s="11"/>
    </row>
    <row r="49550" spans="2:41" x14ac:dyDescent="0.25">
      <c r="B49550" s="6"/>
      <c r="D49550" s="6"/>
      <c r="E49550" s="6"/>
      <c r="F49550" s="6"/>
      <c r="U49550" s="11"/>
      <c r="AO49550" s="11"/>
    </row>
    <row r="49551" spans="2:41" x14ac:dyDescent="0.25">
      <c r="B49551" s="6"/>
      <c r="D49551" s="6"/>
      <c r="E49551" s="6"/>
      <c r="F49551" s="6"/>
      <c r="U49551" s="11"/>
      <c r="AO49551" s="11"/>
    </row>
    <row r="49552" spans="2:41" x14ac:dyDescent="0.25">
      <c r="B49552" s="6"/>
      <c r="D49552" s="6"/>
      <c r="E49552" s="6"/>
      <c r="F49552" s="6"/>
      <c r="U49552" s="11"/>
      <c r="AO49552" s="11"/>
    </row>
    <row r="49553" spans="2:41" x14ac:dyDescent="0.25">
      <c r="B49553" s="6"/>
      <c r="D49553" s="6"/>
      <c r="E49553" s="6"/>
      <c r="F49553" s="6"/>
      <c r="U49553" s="11"/>
      <c r="AO49553" s="11"/>
    </row>
    <row r="49554" spans="2:41" x14ac:dyDescent="0.25">
      <c r="B49554" s="6"/>
      <c r="D49554" s="6"/>
      <c r="E49554" s="6"/>
      <c r="F49554" s="6"/>
      <c r="U49554" s="11"/>
      <c r="AO49554" s="11"/>
    </row>
    <row r="49555" spans="2:41" x14ac:dyDescent="0.25">
      <c r="B49555" s="6"/>
      <c r="D49555" s="6"/>
      <c r="E49555" s="6"/>
      <c r="F49555" s="6"/>
      <c r="U49555" s="11"/>
      <c r="AO49555" s="11"/>
    </row>
    <row r="49556" spans="2:41" x14ac:dyDescent="0.25">
      <c r="B49556" s="6"/>
      <c r="D49556" s="6"/>
      <c r="E49556" s="6"/>
      <c r="F49556" s="6"/>
      <c r="U49556" s="11"/>
      <c r="AO49556" s="11"/>
    </row>
    <row r="49557" spans="2:41" x14ac:dyDescent="0.25">
      <c r="B49557" s="6"/>
      <c r="D49557" s="6"/>
      <c r="E49557" s="6"/>
      <c r="F49557" s="6"/>
      <c r="U49557" s="11"/>
      <c r="AO49557" s="11"/>
    </row>
    <row r="49558" spans="2:41" x14ac:dyDescent="0.25">
      <c r="B49558" s="6"/>
      <c r="D49558" s="6"/>
      <c r="E49558" s="6"/>
      <c r="F49558" s="6"/>
      <c r="U49558" s="11"/>
      <c r="AO49558" s="11"/>
    </row>
    <row r="49559" spans="2:41" x14ac:dyDescent="0.25">
      <c r="B49559" s="6"/>
      <c r="D49559" s="6"/>
      <c r="E49559" s="6"/>
      <c r="F49559" s="6"/>
      <c r="U49559" s="11"/>
      <c r="AO49559" s="11"/>
    </row>
    <row r="49560" spans="2:41" x14ac:dyDescent="0.25">
      <c r="B49560" s="6"/>
      <c r="D49560" s="6"/>
      <c r="E49560" s="6"/>
      <c r="F49560" s="6"/>
      <c r="U49560" s="11"/>
      <c r="AO49560" s="11"/>
    </row>
    <row r="49561" spans="2:41" x14ac:dyDescent="0.25">
      <c r="B49561" s="6"/>
      <c r="D49561" s="6"/>
      <c r="E49561" s="6"/>
      <c r="F49561" s="6"/>
      <c r="U49561" s="11"/>
      <c r="AO49561" s="11"/>
    </row>
    <row r="49562" spans="2:41" x14ac:dyDescent="0.25">
      <c r="B49562" s="6"/>
      <c r="D49562" s="6"/>
      <c r="E49562" s="6"/>
      <c r="F49562" s="6"/>
      <c r="U49562" s="11"/>
      <c r="AO49562" s="11"/>
    </row>
    <row r="49563" spans="2:41" x14ac:dyDescent="0.25">
      <c r="B49563" s="6"/>
      <c r="D49563" s="6"/>
      <c r="E49563" s="6"/>
      <c r="F49563" s="6"/>
      <c r="U49563" s="11"/>
      <c r="AO49563" s="11"/>
    </row>
    <row r="49564" spans="2:41" x14ac:dyDescent="0.25">
      <c r="B49564" s="6"/>
      <c r="D49564" s="6"/>
      <c r="E49564" s="6"/>
      <c r="F49564" s="6"/>
      <c r="U49564" s="11"/>
      <c r="AO49564" s="11"/>
    </row>
    <row r="49565" spans="2:41" x14ac:dyDescent="0.25">
      <c r="B49565" s="6"/>
      <c r="D49565" s="6"/>
      <c r="E49565" s="6"/>
      <c r="F49565" s="6"/>
      <c r="U49565" s="11"/>
      <c r="AO49565" s="11"/>
    </row>
    <row r="49566" spans="2:41" x14ac:dyDescent="0.25">
      <c r="B49566" s="6"/>
      <c r="D49566" s="6"/>
      <c r="E49566" s="6"/>
      <c r="F49566" s="6"/>
      <c r="U49566" s="11"/>
      <c r="AO49566" s="11"/>
    </row>
    <row r="49567" spans="2:41" x14ac:dyDescent="0.25">
      <c r="B49567" s="6"/>
      <c r="D49567" s="6"/>
      <c r="E49567" s="6"/>
      <c r="F49567" s="6"/>
      <c r="U49567" s="11"/>
      <c r="AO49567" s="11"/>
    </row>
    <row r="49568" spans="2:41" x14ac:dyDescent="0.25">
      <c r="B49568" s="6"/>
      <c r="D49568" s="6"/>
      <c r="E49568" s="6"/>
      <c r="F49568" s="6"/>
      <c r="U49568" s="11"/>
      <c r="AO49568" s="11"/>
    </row>
    <row r="49569" spans="2:41" x14ac:dyDescent="0.25">
      <c r="B49569" s="6"/>
      <c r="D49569" s="6"/>
      <c r="E49569" s="6"/>
      <c r="F49569" s="6"/>
      <c r="U49569" s="11"/>
      <c r="AO49569" s="11"/>
    </row>
    <row r="49570" spans="2:41" x14ac:dyDescent="0.25">
      <c r="B49570" s="6"/>
      <c r="D49570" s="6"/>
      <c r="E49570" s="6"/>
      <c r="F49570" s="6"/>
      <c r="U49570" s="11"/>
      <c r="AO49570" s="11"/>
    </row>
    <row r="49571" spans="2:41" x14ac:dyDescent="0.25">
      <c r="B49571" s="6"/>
      <c r="D49571" s="6"/>
      <c r="E49571" s="6"/>
      <c r="F49571" s="6"/>
      <c r="U49571" s="11"/>
      <c r="AO49571" s="11"/>
    </row>
    <row r="49572" spans="2:41" x14ac:dyDescent="0.25">
      <c r="B49572" s="6"/>
      <c r="D49572" s="6"/>
      <c r="E49572" s="6"/>
      <c r="F49572" s="6"/>
      <c r="U49572" s="11"/>
      <c r="AO49572" s="11"/>
    </row>
    <row r="49573" spans="2:41" x14ac:dyDescent="0.25">
      <c r="B49573" s="6"/>
      <c r="D49573" s="6"/>
      <c r="E49573" s="6"/>
      <c r="F49573" s="6"/>
      <c r="U49573" s="11"/>
      <c r="AO49573" s="11"/>
    </row>
    <row r="49574" spans="2:41" x14ac:dyDescent="0.25">
      <c r="B49574" s="6"/>
      <c r="D49574" s="6"/>
      <c r="E49574" s="6"/>
      <c r="F49574" s="6"/>
      <c r="U49574" s="11"/>
      <c r="AO49574" s="11"/>
    </row>
    <row r="49575" spans="2:41" x14ac:dyDescent="0.25">
      <c r="B49575" s="6"/>
      <c r="D49575" s="6"/>
      <c r="E49575" s="6"/>
      <c r="F49575" s="6"/>
      <c r="U49575" s="11"/>
      <c r="AO49575" s="11"/>
    </row>
    <row r="49576" spans="2:41" x14ac:dyDescent="0.25">
      <c r="B49576" s="6"/>
      <c r="D49576" s="6"/>
      <c r="E49576" s="6"/>
      <c r="F49576" s="6"/>
      <c r="U49576" s="11"/>
      <c r="AO49576" s="11"/>
    </row>
    <row r="49577" spans="2:41" x14ac:dyDescent="0.25">
      <c r="B49577" s="6"/>
      <c r="D49577" s="6"/>
      <c r="E49577" s="6"/>
      <c r="F49577" s="6"/>
      <c r="U49577" s="11"/>
      <c r="AO49577" s="11"/>
    </row>
    <row r="49578" spans="2:41" x14ac:dyDescent="0.25">
      <c r="B49578" s="6"/>
      <c r="D49578" s="6"/>
      <c r="E49578" s="6"/>
      <c r="F49578" s="6"/>
      <c r="U49578" s="11"/>
      <c r="AO49578" s="11"/>
    </row>
    <row r="49579" spans="2:41" x14ac:dyDescent="0.25">
      <c r="B49579" s="6"/>
      <c r="D49579" s="6"/>
      <c r="E49579" s="6"/>
      <c r="F49579" s="6"/>
      <c r="U49579" s="11"/>
      <c r="AO49579" s="11"/>
    </row>
    <row r="49580" spans="2:41" x14ac:dyDescent="0.25">
      <c r="B49580" s="6"/>
      <c r="D49580" s="6"/>
      <c r="E49580" s="6"/>
      <c r="F49580" s="6"/>
      <c r="U49580" s="11"/>
      <c r="AO49580" s="11"/>
    </row>
    <row r="49581" spans="2:41" x14ac:dyDescent="0.25">
      <c r="B49581" s="6"/>
      <c r="D49581" s="6"/>
      <c r="E49581" s="6"/>
      <c r="F49581" s="6"/>
      <c r="U49581" s="11"/>
      <c r="AO49581" s="11"/>
    </row>
    <row r="49582" spans="2:41" x14ac:dyDescent="0.25">
      <c r="B49582" s="6"/>
      <c r="D49582" s="6"/>
      <c r="E49582" s="6"/>
      <c r="F49582" s="6"/>
      <c r="U49582" s="11"/>
      <c r="AO49582" s="11"/>
    </row>
    <row r="49583" spans="2:41" x14ac:dyDescent="0.25">
      <c r="B49583" s="6"/>
      <c r="D49583" s="6"/>
      <c r="E49583" s="6"/>
      <c r="F49583" s="6"/>
      <c r="U49583" s="11"/>
      <c r="AO49583" s="11"/>
    </row>
    <row r="49584" spans="2:41" x14ac:dyDescent="0.25">
      <c r="B49584" s="6"/>
      <c r="D49584" s="6"/>
      <c r="E49584" s="6"/>
      <c r="F49584" s="6"/>
      <c r="U49584" s="11"/>
      <c r="AO49584" s="11"/>
    </row>
    <row r="49585" spans="2:41" x14ac:dyDescent="0.25">
      <c r="B49585" s="6"/>
      <c r="D49585" s="6"/>
      <c r="E49585" s="6"/>
      <c r="F49585" s="6"/>
      <c r="U49585" s="11"/>
      <c r="AO49585" s="11"/>
    </row>
    <row r="49586" spans="2:41" x14ac:dyDescent="0.25">
      <c r="B49586" s="6"/>
      <c r="D49586" s="6"/>
      <c r="E49586" s="6"/>
      <c r="F49586" s="6"/>
      <c r="U49586" s="11"/>
      <c r="AO49586" s="11"/>
    </row>
    <row r="49587" spans="2:41" x14ac:dyDescent="0.25">
      <c r="B49587" s="6"/>
      <c r="D49587" s="6"/>
      <c r="E49587" s="6"/>
      <c r="F49587" s="6"/>
      <c r="U49587" s="11"/>
      <c r="AO49587" s="11"/>
    </row>
    <row r="49588" spans="2:41" x14ac:dyDescent="0.25">
      <c r="B49588" s="6"/>
      <c r="D49588" s="6"/>
      <c r="E49588" s="6"/>
      <c r="F49588" s="6"/>
      <c r="U49588" s="11"/>
      <c r="AO49588" s="11"/>
    </row>
    <row r="49589" spans="2:41" x14ac:dyDescent="0.25">
      <c r="B49589" s="6"/>
      <c r="D49589" s="6"/>
      <c r="E49589" s="6"/>
      <c r="F49589" s="6"/>
      <c r="U49589" s="11"/>
      <c r="AO49589" s="11"/>
    </row>
    <row r="49590" spans="2:41" x14ac:dyDescent="0.25">
      <c r="B49590" s="6"/>
      <c r="D49590" s="6"/>
      <c r="E49590" s="6"/>
      <c r="F49590" s="6"/>
      <c r="U49590" s="11"/>
      <c r="AO49590" s="11"/>
    </row>
    <row r="49591" spans="2:41" x14ac:dyDescent="0.25">
      <c r="B49591" s="6"/>
      <c r="D49591" s="6"/>
      <c r="E49591" s="6"/>
      <c r="F49591" s="6"/>
      <c r="U49591" s="11"/>
      <c r="AO49591" s="11"/>
    </row>
    <row r="49592" spans="2:41" x14ac:dyDescent="0.25">
      <c r="B49592" s="6"/>
      <c r="D49592" s="6"/>
      <c r="E49592" s="6"/>
      <c r="F49592" s="6"/>
      <c r="U49592" s="11"/>
      <c r="AO49592" s="11"/>
    </row>
    <row r="49593" spans="2:41" x14ac:dyDescent="0.25">
      <c r="B49593" s="6"/>
      <c r="D49593" s="6"/>
      <c r="E49593" s="6"/>
      <c r="F49593" s="6"/>
      <c r="U49593" s="11"/>
      <c r="AO49593" s="11"/>
    </row>
    <row r="49594" spans="2:41" x14ac:dyDescent="0.25">
      <c r="B49594" s="6"/>
      <c r="D49594" s="6"/>
      <c r="E49594" s="6"/>
      <c r="F49594" s="6"/>
      <c r="U49594" s="11"/>
      <c r="AO49594" s="11"/>
    </row>
    <row r="49595" spans="2:41" x14ac:dyDescent="0.25">
      <c r="B49595" s="6"/>
      <c r="D49595" s="6"/>
      <c r="E49595" s="6"/>
      <c r="F49595" s="6"/>
      <c r="U49595" s="11"/>
      <c r="AO49595" s="11"/>
    </row>
    <row r="49596" spans="2:41" x14ac:dyDescent="0.25">
      <c r="B49596" s="6"/>
      <c r="D49596" s="6"/>
      <c r="E49596" s="6"/>
      <c r="F49596" s="6"/>
      <c r="U49596" s="11"/>
      <c r="AO49596" s="11"/>
    </row>
    <row r="49597" spans="2:41" x14ac:dyDescent="0.25">
      <c r="B49597" s="6"/>
      <c r="D49597" s="6"/>
      <c r="E49597" s="6"/>
      <c r="F49597" s="6"/>
      <c r="U49597" s="11"/>
      <c r="AO49597" s="11"/>
    </row>
    <row r="49598" spans="2:41" x14ac:dyDescent="0.25">
      <c r="B49598" s="6"/>
      <c r="D49598" s="6"/>
      <c r="E49598" s="6"/>
      <c r="F49598" s="6"/>
      <c r="U49598" s="11"/>
      <c r="AO49598" s="11"/>
    </row>
    <row r="49599" spans="2:41" x14ac:dyDescent="0.25">
      <c r="B49599" s="6"/>
      <c r="D49599" s="6"/>
      <c r="E49599" s="6"/>
      <c r="F49599" s="6"/>
      <c r="U49599" s="11"/>
      <c r="AO49599" s="11"/>
    </row>
    <row r="49600" spans="2:41" x14ac:dyDescent="0.25">
      <c r="B49600" s="6"/>
      <c r="D49600" s="6"/>
      <c r="E49600" s="6"/>
      <c r="F49600" s="6"/>
      <c r="U49600" s="11"/>
      <c r="AO49600" s="11"/>
    </row>
    <row r="49601" spans="2:41" x14ac:dyDescent="0.25">
      <c r="B49601" s="6"/>
      <c r="D49601" s="6"/>
      <c r="E49601" s="6"/>
      <c r="F49601" s="6"/>
      <c r="U49601" s="11"/>
      <c r="AO49601" s="11"/>
    </row>
    <row r="49602" spans="2:41" x14ac:dyDescent="0.25">
      <c r="B49602" s="6"/>
      <c r="D49602" s="6"/>
      <c r="E49602" s="6"/>
      <c r="F49602" s="6"/>
      <c r="U49602" s="11"/>
      <c r="AO49602" s="11"/>
    </row>
    <row r="49603" spans="2:41" x14ac:dyDescent="0.25">
      <c r="B49603" s="6"/>
      <c r="D49603" s="6"/>
      <c r="E49603" s="6"/>
      <c r="F49603" s="6"/>
      <c r="U49603" s="11"/>
      <c r="AO49603" s="11"/>
    </row>
    <row r="49604" spans="2:41" x14ac:dyDescent="0.25">
      <c r="B49604" s="6"/>
      <c r="D49604" s="6"/>
      <c r="E49604" s="6"/>
      <c r="F49604" s="6"/>
      <c r="U49604" s="11"/>
      <c r="AO49604" s="11"/>
    </row>
    <row r="49605" spans="2:41" x14ac:dyDescent="0.25">
      <c r="B49605" s="6"/>
      <c r="D49605" s="6"/>
      <c r="E49605" s="6"/>
      <c r="F49605" s="6"/>
      <c r="U49605" s="11"/>
      <c r="AO49605" s="11"/>
    </row>
    <row r="49606" spans="2:41" x14ac:dyDescent="0.25">
      <c r="B49606" s="6"/>
      <c r="D49606" s="6"/>
      <c r="E49606" s="6"/>
      <c r="F49606" s="6"/>
      <c r="U49606" s="11"/>
      <c r="AO49606" s="11"/>
    </row>
    <row r="49607" spans="2:41" x14ac:dyDescent="0.25">
      <c r="B49607" s="6"/>
      <c r="D49607" s="6"/>
      <c r="E49607" s="6"/>
      <c r="F49607" s="6"/>
      <c r="U49607" s="11"/>
      <c r="AO49607" s="11"/>
    </row>
    <row r="49608" spans="2:41" x14ac:dyDescent="0.25">
      <c r="B49608" s="6"/>
      <c r="D49608" s="6"/>
      <c r="E49608" s="6"/>
      <c r="F49608" s="6"/>
      <c r="U49608" s="11"/>
      <c r="AO49608" s="11"/>
    </row>
    <row r="49609" spans="2:41" x14ac:dyDescent="0.25">
      <c r="B49609" s="6"/>
      <c r="D49609" s="6"/>
      <c r="E49609" s="6"/>
      <c r="F49609" s="6"/>
      <c r="U49609" s="11"/>
      <c r="AO49609" s="11"/>
    </row>
    <row r="49610" spans="2:41" x14ac:dyDescent="0.25">
      <c r="B49610" s="6"/>
      <c r="D49610" s="6"/>
      <c r="E49610" s="6"/>
      <c r="F49610" s="6"/>
      <c r="U49610" s="11"/>
      <c r="AO49610" s="11"/>
    </row>
    <row r="49611" spans="2:41" x14ac:dyDescent="0.25">
      <c r="B49611" s="6"/>
      <c r="D49611" s="6"/>
      <c r="E49611" s="6"/>
      <c r="F49611" s="6"/>
      <c r="U49611" s="11"/>
      <c r="AO49611" s="11"/>
    </row>
    <row r="49612" spans="2:41" x14ac:dyDescent="0.25">
      <c r="B49612" s="6"/>
      <c r="D49612" s="6"/>
      <c r="E49612" s="6"/>
      <c r="F49612" s="6"/>
      <c r="U49612" s="11"/>
      <c r="AO49612" s="11"/>
    </row>
    <row r="49613" spans="2:41" x14ac:dyDescent="0.25">
      <c r="B49613" s="6"/>
      <c r="D49613" s="6"/>
      <c r="E49613" s="6"/>
      <c r="F49613" s="6"/>
      <c r="U49613" s="11"/>
      <c r="AO49613" s="11"/>
    </row>
    <row r="49614" spans="2:41" x14ac:dyDescent="0.25">
      <c r="B49614" s="6"/>
      <c r="D49614" s="6"/>
      <c r="E49614" s="6"/>
      <c r="F49614" s="6"/>
      <c r="U49614" s="11"/>
      <c r="AO49614" s="11"/>
    </row>
    <row r="49615" spans="2:41" x14ac:dyDescent="0.25">
      <c r="B49615" s="6"/>
      <c r="D49615" s="6"/>
      <c r="E49615" s="6"/>
      <c r="F49615" s="6"/>
      <c r="U49615" s="11"/>
      <c r="AO49615" s="11"/>
    </row>
    <row r="49616" spans="2:41" x14ac:dyDescent="0.25">
      <c r="B49616" s="6"/>
      <c r="D49616" s="6"/>
      <c r="E49616" s="6"/>
      <c r="F49616" s="6"/>
      <c r="U49616" s="11"/>
      <c r="AO49616" s="11"/>
    </row>
    <row r="49617" spans="2:41" x14ac:dyDescent="0.25">
      <c r="B49617" s="6"/>
      <c r="D49617" s="6"/>
      <c r="E49617" s="6"/>
      <c r="F49617" s="6"/>
      <c r="U49617" s="11"/>
      <c r="AO49617" s="11"/>
    </row>
    <row r="49618" spans="2:41" x14ac:dyDescent="0.25">
      <c r="B49618" s="6"/>
      <c r="D49618" s="6"/>
      <c r="E49618" s="6"/>
      <c r="F49618" s="6"/>
      <c r="U49618" s="11"/>
      <c r="AO49618" s="11"/>
    </row>
    <row r="49619" spans="2:41" x14ac:dyDescent="0.25">
      <c r="B49619" s="6"/>
      <c r="D49619" s="6"/>
      <c r="E49619" s="6"/>
      <c r="F49619" s="6"/>
      <c r="U49619" s="11"/>
      <c r="AO49619" s="11"/>
    </row>
    <row r="49620" spans="2:41" x14ac:dyDescent="0.25">
      <c r="B49620" s="6"/>
      <c r="D49620" s="6"/>
      <c r="E49620" s="6"/>
      <c r="F49620" s="6"/>
      <c r="U49620" s="11"/>
      <c r="AO49620" s="11"/>
    </row>
    <row r="49621" spans="2:41" x14ac:dyDescent="0.25">
      <c r="B49621" s="6"/>
      <c r="D49621" s="6"/>
      <c r="E49621" s="6"/>
      <c r="F49621" s="6"/>
      <c r="U49621" s="11"/>
      <c r="AO49621" s="11"/>
    </row>
    <row r="49622" spans="2:41" x14ac:dyDescent="0.25">
      <c r="B49622" s="6"/>
      <c r="D49622" s="6"/>
      <c r="E49622" s="6"/>
      <c r="F49622" s="6"/>
      <c r="U49622" s="11"/>
      <c r="AO49622" s="11"/>
    </row>
    <row r="49623" spans="2:41" x14ac:dyDescent="0.25">
      <c r="B49623" s="6"/>
      <c r="D49623" s="6"/>
      <c r="E49623" s="6"/>
      <c r="F49623" s="6"/>
      <c r="U49623" s="11"/>
      <c r="AO49623" s="11"/>
    </row>
    <row r="49624" spans="2:41" x14ac:dyDescent="0.25">
      <c r="B49624" s="6"/>
      <c r="D49624" s="6"/>
      <c r="E49624" s="6"/>
      <c r="F49624" s="6"/>
      <c r="U49624" s="11"/>
      <c r="AO49624" s="11"/>
    </row>
    <row r="49625" spans="2:41" x14ac:dyDescent="0.25">
      <c r="B49625" s="6"/>
      <c r="D49625" s="6"/>
      <c r="E49625" s="6"/>
      <c r="F49625" s="6"/>
      <c r="U49625" s="11"/>
      <c r="AO49625" s="11"/>
    </row>
    <row r="49626" spans="2:41" x14ac:dyDescent="0.25">
      <c r="B49626" s="6"/>
      <c r="D49626" s="6"/>
      <c r="E49626" s="6"/>
      <c r="F49626" s="6"/>
      <c r="U49626" s="11"/>
      <c r="AO49626" s="11"/>
    </row>
    <row r="49627" spans="2:41" x14ac:dyDescent="0.25">
      <c r="B49627" s="6"/>
      <c r="D49627" s="6"/>
      <c r="E49627" s="6"/>
      <c r="F49627" s="6"/>
      <c r="U49627" s="11"/>
      <c r="AO49627" s="11"/>
    </row>
    <row r="49628" spans="2:41" x14ac:dyDescent="0.25">
      <c r="B49628" s="6"/>
      <c r="D49628" s="6"/>
      <c r="E49628" s="6"/>
      <c r="F49628" s="6"/>
      <c r="U49628" s="11"/>
      <c r="AO49628" s="11"/>
    </row>
    <row r="49629" spans="2:41" x14ac:dyDescent="0.25">
      <c r="B49629" s="6"/>
      <c r="D49629" s="6"/>
      <c r="E49629" s="6"/>
      <c r="F49629" s="6"/>
      <c r="U49629" s="11"/>
      <c r="AO49629" s="11"/>
    </row>
    <row r="49630" spans="2:41" x14ac:dyDescent="0.25">
      <c r="B49630" s="6"/>
      <c r="D49630" s="6"/>
      <c r="E49630" s="6"/>
      <c r="F49630" s="6"/>
      <c r="U49630" s="11"/>
      <c r="AO49630" s="11"/>
    </row>
    <row r="49631" spans="2:41" x14ac:dyDescent="0.25">
      <c r="B49631" s="6"/>
      <c r="D49631" s="6"/>
      <c r="E49631" s="6"/>
      <c r="F49631" s="6"/>
      <c r="U49631" s="11"/>
      <c r="AO49631" s="11"/>
    </row>
    <row r="49632" spans="2:41" x14ac:dyDescent="0.25">
      <c r="B49632" s="6"/>
      <c r="D49632" s="6"/>
      <c r="E49632" s="6"/>
      <c r="F49632" s="6"/>
      <c r="U49632" s="11"/>
      <c r="AO49632" s="11"/>
    </row>
    <row r="49633" spans="2:41" x14ac:dyDescent="0.25">
      <c r="B49633" s="6"/>
      <c r="D49633" s="6"/>
      <c r="E49633" s="6"/>
      <c r="F49633" s="6"/>
      <c r="U49633" s="11"/>
      <c r="AO49633" s="11"/>
    </row>
    <row r="49634" spans="2:41" x14ac:dyDescent="0.25">
      <c r="B49634" s="6"/>
      <c r="D49634" s="6"/>
      <c r="E49634" s="6"/>
      <c r="F49634" s="6"/>
      <c r="U49634" s="11"/>
      <c r="AO49634" s="11"/>
    </row>
    <row r="49635" spans="2:41" x14ac:dyDescent="0.25">
      <c r="B49635" s="6"/>
      <c r="D49635" s="6"/>
      <c r="E49635" s="6"/>
      <c r="F49635" s="6"/>
      <c r="U49635" s="11"/>
      <c r="AO49635" s="11"/>
    </row>
    <row r="49636" spans="2:41" x14ac:dyDescent="0.25">
      <c r="B49636" s="6"/>
      <c r="D49636" s="6"/>
      <c r="E49636" s="6"/>
      <c r="F49636" s="6"/>
      <c r="U49636" s="11"/>
      <c r="AO49636" s="11"/>
    </row>
    <row r="49637" spans="2:41" x14ac:dyDescent="0.25">
      <c r="B49637" s="6"/>
      <c r="D49637" s="6"/>
      <c r="E49637" s="6"/>
      <c r="F49637" s="6"/>
      <c r="U49637" s="11"/>
      <c r="AO49637" s="11"/>
    </row>
    <row r="49638" spans="2:41" x14ac:dyDescent="0.25">
      <c r="B49638" s="6"/>
      <c r="D49638" s="6"/>
      <c r="E49638" s="6"/>
      <c r="F49638" s="6"/>
      <c r="U49638" s="11"/>
      <c r="AO49638" s="11"/>
    </row>
    <row r="49639" spans="2:41" x14ac:dyDescent="0.25">
      <c r="B49639" s="6"/>
      <c r="D49639" s="6"/>
      <c r="E49639" s="6"/>
      <c r="F49639" s="6"/>
      <c r="U49639" s="11"/>
      <c r="AO49639" s="11"/>
    </row>
    <row r="49640" spans="2:41" x14ac:dyDescent="0.25">
      <c r="B49640" s="6"/>
      <c r="D49640" s="6"/>
      <c r="E49640" s="6"/>
      <c r="F49640" s="6"/>
      <c r="U49640" s="11"/>
      <c r="AO49640" s="11"/>
    </row>
    <row r="49641" spans="2:41" x14ac:dyDescent="0.25">
      <c r="B49641" s="6"/>
      <c r="D49641" s="6"/>
      <c r="E49641" s="6"/>
      <c r="F49641" s="6"/>
      <c r="U49641" s="11"/>
      <c r="AO49641" s="11"/>
    </row>
    <row r="49642" spans="2:41" x14ac:dyDescent="0.25">
      <c r="B49642" s="6"/>
      <c r="D49642" s="6"/>
      <c r="E49642" s="6"/>
      <c r="F49642" s="6"/>
      <c r="U49642" s="11"/>
      <c r="AO49642" s="11"/>
    </row>
    <row r="49643" spans="2:41" x14ac:dyDescent="0.25">
      <c r="B49643" s="6"/>
      <c r="D49643" s="6"/>
      <c r="E49643" s="6"/>
      <c r="F49643" s="6"/>
      <c r="U49643" s="11"/>
      <c r="AO49643" s="11"/>
    </row>
    <row r="49644" spans="2:41" x14ac:dyDescent="0.25">
      <c r="B49644" s="6"/>
      <c r="D49644" s="6"/>
      <c r="E49644" s="6"/>
      <c r="F49644" s="6"/>
      <c r="U49644" s="11"/>
      <c r="AO49644" s="11"/>
    </row>
    <row r="49645" spans="2:41" x14ac:dyDescent="0.25">
      <c r="B49645" s="6"/>
      <c r="D49645" s="6"/>
      <c r="E49645" s="6"/>
      <c r="F49645" s="6"/>
      <c r="U49645" s="11"/>
      <c r="AO49645" s="11"/>
    </row>
    <row r="49646" spans="2:41" x14ac:dyDescent="0.25">
      <c r="B49646" s="6"/>
      <c r="D49646" s="6"/>
      <c r="E49646" s="6"/>
      <c r="F49646" s="6"/>
      <c r="U49646" s="11"/>
      <c r="AO49646" s="11"/>
    </row>
    <row r="49647" spans="2:41" x14ac:dyDescent="0.25">
      <c r="B49647" s="6"/>
      <c r="D49647" s="6"/>
      <c r="E49647" s="6"/>
      <c r="F49647" s="6"/>
      <c r="U49647" s="11"/>
      <c r="AO49647" s="11"/>
    </row>
    <row r="49648" spans="2:41" x14ac:dyDescent="0.25">
      <c r="B49648" s="6"/>
      <c r="D49648" s="6"/>
      <c r="E49648" s="6"/>
      <c r="F49648" s="6"/>
      <c r="U49648" s="11"/>
      <c r="AO49648" s="11"/>
    </row>
    <row r="49649" spans="2:41" x14ac:dyDescent="0.25">
      <c r="B49649" s="6"/>
      <c r="D49649" s="6"/>
      <c r="E49649" s="6"/>
      <c r="F49649" s="6"/>
      <c r="U49649" s="11"/>
      <c r="AO49649" s="11"/>
    </row>
    <row r="49650" spans="2:41" x14ac:dyDescent="0.25">
      <c r="B49650" s="6"/>
      <c r="D49650" s="6"/>
      <c r="E49650" s="6"/>
      <c r="F49650" s="6"/>
      <c r="U49650" s="11"/>
      <c r="AO49650" s="11"/>
    </row>
    <row r="49651" spans="2:41" x14ac:dyDescent="0.25">
      <c r="B49651" s="6"/>
      <c r="D49651" s="6"/>
      <c r="E49651" s="6"/>
      <c r="F49651" s="6"/>
      <c r="U49651" s="11"/>
      <c r="AO49651" s="11"/>
    </row>
    <row r="49652" spans="2:41" x14ac:dyDescent="0.25">
      <c r="B49652" s="6"/>
      <c r="D49652" s="6"/>
      <c r="E49652" s="6"/>
      <c r="F49652" s="6"/>
      <c r="U49652" s="11"/>
      <c r="AO49652" s="11"/>
    </row>
    <row r="49653" spans="2:41" x14ac:dyDescent="0.25">
      <c r="B49653" s="6"/>
      <c r="D49653" s="6"/>
      <c r="E49653" s="6"/>
      <c r="F49653" s="6"/>
      <c r="U49653" s="11"/>
      <c r="AO49653" s="11"/>
    </row>
    <row r="49654" spans="2:41" x14ac:dyDescent="0.25">
      <c r="B49654" s="6"/>
      <c r="D49654" s="6"/>
      <c r="E49654" s="6"/>
      <c r="F49654" s="6"/>
      <c r="U49654" s="11"/>
      <c r="AO49654" s="11"/>
    </row>
    <row r="49655" spans="2:41" x14ac:dyDescent="0.25">
      <c r="B49655" s="6"/>
      <c r="D49655" s="6"/>
      <c r="E49655" s="6"/>
      <c r="F49655" s="6"/>
      <c r="U49655" s="11"/>
      <c r="AO49655" s="11"/>
    </row>
    <row r="49656" spans="2:41" x14ac:dyDescent="0.25">
      <c r="B49656" s="6"/>
      <c r="D49656" s="6"/>
      <c r="E49656" s="6"/>
      <c r="F49656" s="6"/>
      <c r="U49656" s="11"/>
      <c r="AO49656" s="11"/>
    </row>
    <row r="49657" spans="2:41" x14ac:dyDescent="0.25">
      <c r="B49657" s="6"/>
      <c r="D49657" s="6"/>
      <c r="E49657" s="6"/>
      <c r="F49657" s="6"/>
      <c r="U49657" s="11"/>
      <c r="AO49657" s="11"/>
    </row>
    <row r="49658" spans="2:41" x14ac:dyDescent="0.25">
      <c r="B49658" s="6"/>
      <c r="D49658" s="6"/>
      <c r="E49658" s="6"/>
      <c r="F49658" s="6"/>
      <c r="U49658" s="11"/>
      <c r="AO49658" s="11"/>
    </row>
    <row r="49659" spans="2:41" x14ac:dyDescent="0.25">
      <c r="B49659" s="6"/>
      <c r="D49659" s="6"/>
      <c r="E49659" s="6"/>
      <c r="F49659" s="6"/>
      <c r="U49659" s="11"/>
      <c r="AO49659" s="11"/>
    </row>
    <row r="49660" spans="2:41" x14ac:dyDescent="0.25">
      <c r="B49660" s="6"/>
      <c r="D49660" s="6"/>
      <c r="E49660" s="6"/>
      <c r="F49660" s="6"/>
      <c r="U49660" s="11"/>
      <c r="AO49660" s="11"/>
    </row>
    <row r="49661" spans="2:41" x14ac:dyDescent="0.25">
      <c r="B49661" s="6"/>
      <c r="D49661" s="6"/>
      <c r="E49661" s="6"/>
      <c r="F49661" s="6"/>
      <c r="U49661" s="11"/>
      <c r="AO49661" s="11"/>
    </row>
    <row r="49662" spans="2:41" x14ac:dyDescent="0.25">
      <c r="B49662" s="6"/>
      <c r="D49662" s="6"/>
      <c r="E49662" s="6"/>
      <c r="F49662" s="6"/>
      <c r="U49662" s="11"/>
      <c r="AO49662" s="11"/>
    </row>
    <row r="49663" spans="2:41" x14ac:dyDescent="0.25">
      <c r="B49663" s="6"/>
      <c r="D49663" s="6"/>
      <c r="E49663" s="6"/>
      <c r="F49663" s="6"/>
      <c r="U49663" s="11"/>
      <c r="AO49663" s="11"/>
    </row>
    <row r="49664" spans="2:41" x14ac:dyDescent="0.25">
      <c r="B49664" s="6"/>
      <c r="D49664" s="6"/>
      <c r="E49664" s="6"/>
      <c r="F49664" s="6"/>
      <c r="U49664" s="11"/>
      <c r="AO49664" s="11"/>
    </row>
    <row r="49665" spans="2:41" x14ac:dyDescent="0.25">
      <c r="B49665" s="6"/>
      <c r="D49665" s="6"/>
      <c r="E49665" s="6"/>
      <c r="F49665" s="6"/>
      <c r="U49665" s="11"/>
      <c r="AO49665" s="11"/>
    </row>
    <row r="49666" spans="2:41" x14ac:dyDescent="0.25">
      <c r="B49666" s="6"/>
      <c r="D49666" s="6"/>
      <c r="E49666" s="6"/>
      <c r="F49666" s="6"/>
      <c r="U49666" s="11"/>
      <c r="AO49666" s="11"/>
    </row>
    <row r="49667" spans="2:41" x14ac:dyDescent="0.25">
      <c r="B49667" s="6"/>
      <c r="D49667" s="6"/>
      <c r="E49667" s="6"/>
      <c r="F49667" s="6"/>
      <c r="U49667" s="11"/>
      <c r="AO49667" s="11"/>
    </row>
    <row r="49668" spans="2:41" x14ac:dyDescent="0.25">
      <c r="B49668" s="6"/>
      <c r="D49668" s="6"/>
      <c r="E49668" s="6"/>
      <c r="F49668" s="6"/>
      <c r="U49668" s="11"/>
      <c r="AO49668" s="11"/>
    </row>
    <row r="49669" spans="2:41" x14ac:dyDescent="0.25">
      <c r="B49669" s="6"/>
      <c r="D49669" s="6"/>
      <c r="E49669" s="6"/>
      <c r="F49669" s="6"/>
      <c r="U49669" s="11"/>
      <c r="AO49669" s="11"/>
    </row>
    <row r="49670" spans="2:41" x14ac:dyDescent="0.25">
      <c r="B49670" s="6"/>
      <c r="D49670" s="6"/>
      <c r="E49670" s="6"/>
      <c r="F49670" s="6"/>
      <c r="U49670" s="11"/>
      <c r="AO49670" s="11"/>
    </row>
    <row r="49671" spans="2:41" x14ac:dyDescent="0.25">
      <c r="B49671" s="6"/>
      <c r="D49671" s="6"/>
      <c r="E49671" s="6"/>
      <c r="F49671" s="6"/>
      <c r="U49671" s="11"/>
      <c r="AO49671" s="11"/>
    </row>
    <row r="49672" spans="2:41" x14ac:dyDescent="0.25">
      <c r="B49672" s="6"/>
      <c r="D49672" s="6"/>
      <c r="E49672" s="6"/>
      <c r="F49672" s="6"/>
      <c r="U49672" s="11"/>
      <c r="AO49672" s="11"/>
    </row>
    <row r="49673" spans="2:41" x14ac:dyDescent="0.25">
      <c r="B49673" s="6"/>
      <c r="D49673" s="6"/>
      <c r="E49673" s="6"/>
      <c r="F49673" s="6"/>
      <c r="U49673" s="11"/>
      <c r="AO49673" s="11"/>
    </row>
    <row r="49674" spans="2:41" x14ac:dyDescent="0.25">
      <c r="B49674" s="6"/>
      <c r="D49674" s="6"/>
      <c r="E49674" s="6"/>
      <c r="F49674" s="6"/>
      <c r="U49674" s="11"/>
      <c r="AO49674" s="11"/>
    </row>
    <row r="49675" spans="2:41" x14ac:dyDescent="0.25">
      <c r="B49675" s="6"/>
      <c r="D49675" s="6"/>
      <c r="E49675" s="6"/>
      <c r="F49675" s="6"/>
      <c r="U49675" s="11"/>
      <c r="AO49675" s="11"/>
    </row>
    <row r="49676" spans="2:41" x14ac:dyDescent="0.25">
      <c r="B49676" s="6"/>
      <c r="D49676" s="6"/>
      <c r="E49676" s="6"/>
      <c r="F49676" s="6"/>
      <c r="U49676" s="11"/>
      <c r="AO49676" s="11"/>
    </row>
    <row r="49677" spans="2:41" x14ac:dyDescent="0.25">
      <c r="B49677" s="6"/>
      <c r="D49677" s="6"/>
      <c r="E49677" s="6"/>
      <c r="F49677" s="6"/>
      <c r="U49677" s="11"/>
      <c r="AO49677" s="11"/>
    </row>
    <row r="49678" spans="2:41" x14ac:dyDescent="0.25">
      <c r="B49678" s="6"/>
      <c r="D49678" s="6"/>
      <c r="E49678" s="6"/>
      <c r="F49678" s="6"/>
      <c r="U49678" s="11"/>
      <c r="AO49678" s="11"/>
    </row>
    <row r="49679" spans="2:41" x14ac:dyDescent="0.25">
      <c r="B49679" s="6"/>
      <c r="D49679" s="6"/>
      <c r="E49679" s="6"/>
      <c r="F49679" s="6"/>
      <c r="U49679" s="11"/>
      <c r="AO49679" s="11"/>
    </row>
    <row r="49680" spans="2:41" x14ac:dyDescent="0.25">
      <c r="B49680" s="6"/>
      <c r="D49680" s="6"/>
      <c r="E49680" s="6"/>
      <c r="F49680" s="6"/>
      <c r="U49680" s="11"/>
      <c r="AO49680" s="11"/>
    </row>
    <row r="49681" spans="2:41" x14ac:dyDescent="0.25">
      <c r="B49681" s="6"/>
      <c r="D49681" s="6"/>
      <c r="E49681" s="6"/>
      <c r="F49681" s="6"/>
      <c r="U49681" s="11"/>
      <c r="AO49681" s="11"/>
    </row>
    <row r="49682" spans="2:41" x14ac:dyDescent="0.25">
      <c r="B49682" s="6"/>
      <c r="D49682" s="6"/>
      <c r="E49682" s="6"/>
      <c r="F49682" s="6"/>
      <c r="U49682" s="11"/>
      <c r="AO49682" s="11"/>
    </row>
    <row r="49683" spans="2:41" x14ac:dyDescent="0.25">
      <c r="B49683" s="6"/>
      <c r="D49683" s="6"/>
      <c r="E49683" s="6"/>
      <c r="F49683" s="6"/>
      <c r="U49683" s="11"/>
      <c r="AO49683" s="11"/>
    </row>
    <row r="49684" spans="2:41" x14ac:dyDescent="0.25">
      <c r="B49684" s="6"/>
      <c r="D49684" s="6"/>
      <c r="E49684" s="6"/>
      <c r="F49684" s="6"/>
      <c r="U49684" s="11"/>
      <c r="AO49684" s="11"/>
    </row>
    <row r="49685" spans="2:41" x14ac:dyDescent="0.25">
      <c r="B49685" s="6"/>
      <c r="D49685" s="6"/>
      <c r="E49685" s="6"/>
      <c r="F49685" s="6"/>
      <c r="U49685" s="11"/>
      <c r="AO49685" s="11"/>
    </row>
    <row r="49686" spans="2:41" x14ac:dyDescent="0.25">
      <c r="B49686" s="6"/>
      <c r="D49686" s="6"/>
      <c r="E49686" s="6"/>
      <c r="F49686" s="6"/>
      <c r="U49686" s="11"/>
      <c r="AO49686" s="11"/>
    </row>
    <row r="49687" spans="2:41" x14ac:dyDescent="0.25">
      <c r="B49687" s="6"/>
      <c r="D49687" s="6"/>
      <c r="E49687" s="6"/>
      <c r="F49687" s="6"/>
      <c r="U49687" s="11"/>
      <c r="AO49687" s="11"/>
    </row>
    <row r="49688" spans="2:41" x14ac:dyDescent="0.25">
      <c r="B49688" s="6"/>
      <c r="D49688" s="6"/>
      <c r="E49688" s="6"/>
      <c r="F49688" s="6"/>
      <c r="U49688" s="11"/>
      <c r="AO49688" s="11"/>
    </row>
    <row r="49689" spans="2:41" x14ac:dyDescent="0.25">
      <c r="B49689" s="6"/>
      <c r="D49689" s="6"/>
      <c r="E49689" s="6"/>
      <c r="F49689" s="6"/>
      <c r="U49689" s="11"/>
      <c r="AO49689" s="11"/>
    </row>
    <row r="49690" spans="2:41" x14ac:dyDescent="0.25">
      <c r="B49690" s="6"/>
      <c r="D49690" s="6"/>
      <c r="E49690" s="6"/>
      <c r="F49690" s="6"/>
      <c r="U49690" s="11"/>
      <c r="AO49690" s="11"/>
    </row>
    <row r="49691" spans="2:41" x14ac:dyDescent="0.25">
      <c r="B49691" s="6"/>
      <c r="D49691" s="6"/>
      <c r="E49691" s="6"/>
      <c r="F49691" s="6"/>
      <c r="U49691" s="11"/>
      <c r="AO49691" s="11"/>
    </row>
    <row r="49692" spans="2:41" x14ac:dyDescent="0.25">
      <c r="B49692" s="6"/>
      <c r="D49692" s="6"/>
      <c r="E49692" s="6"/>
      <c r="F49692" s="6"/>
      <c r="U49692" s="11"/>
      <c r="AO49692" s="11"/>
    </row>
    <row r="49693" spans="2:41" x14ac:dyDescent="0.25">
      <c r="B49693" s="6"/>
      <c r="D49693" s="6"/>
      <c r="E49693" s="6"/>
      <c r="F49693" s="6"/>
      <c r="U49693" s="11"/>
      <c r="AO49693" s="11"/>
    </row>
    <row r="49694" spans="2:41" x14ac:dyDescent="0.25">
      <c r="B49694" s="6"/>
      <c r="D49694" s="6"/>
      <c r="E49694" s="6"/>
      <c r="F49694" s="6"/>
      <c r="U49694" s="11"/>
      <c r="AO49694" s="11"/>
    </row>
    <row r="49695" spans="2:41" x14ac:dyDescent="0.25">
      <c r="B49695" s="6"/>
      <c r="D49695" s="6"/>
      <c r="E49695" s="6"/>
      <c r="F49695" s="6"/>
      <c r="U49695" s="11"/>
      <c r="AO49695" s="11"/>
    </row>
    <row r="49696" spans="2:41" x14ac:dyDescent="0.25">
      <c r="B49696" s="6"/>
      <c r="D49696" s="6"/>
      <c r="E49696" s="6"/>
      <c r="F49696" s="6"/>
      <c r="U49696" s="11"/>
      <c r="AO49696" s="11"/>
    </row>
    <row r="49697" spans="2:41" x14ac:dyDescent="0.25">
      <c r="B49697" s="6"/>
      <c r="D49697" s="6"/>
      <c r="E49697" s="6"/>
      <c r="F49697" s="6"/>
      <c r="U49697" s="11"/>
      <c r="AO49697" s="11"/>
    </row>
    <row r="49698" spans="2:41" x14ac:dyDescent="0.25">
      <c r="B49698" s="6"/>
      <c r="D49698" s="6"/>
      <c r="E49698" s="6"/>
      <c r="F49698" s="6"/>
      <c r="U49698" s="11"/>
      <c r="AO49698" s="11"/>
    </row>
    <row r="49699" spans="2:41" x14ac:dyDescent="0.25">
      <c r="B49699" s="6"/>
      <c r="D49699" s="6"/>
      <c r="E49699" s="6"/>
      <c r="F49699" s="6"/>
      <c r="U49699" s="11"/>
      <c r="AO49699" s="11"/>
    </row>
    <row r="49700" spans="2:41" x14ac:dyDescent="0.25">
      <c r="B49700" s="6"/>
      <c r="D49700" s="6"/>
      <c r="E49700" s="6"/>
      <c r="F49700" s="6"/>
      <c r="U49700" s="11"/>
      <c r="AO49700" s="11"/>
    </row>
    <row r="49701" spans="2:41" x14ac:dyDescent="0.25">
      <c r="B49701" s="6"/>
      <c r="D49701" s="6"/>
      <c r="E49701" s="6"/>
      <c r="F49701" s="6"/>
      <c r="U49701" s="11"/>
      <c r="AO49701" s="11"/>
    </row>
    <row r="49702" spans="2:41" x14ac:dyDescent="0.25">
      <c r="B49702" s="6"/>
      <c r="D49702" s="6"/>
      <c r="E49702" s="6"/>
      <c r="F49702" s="6"/>
      <c r="U49702" s="11"/>
      <c r="AO49702" s="11"/>
    </row>
    <row r="49703" spans="2:41" x14ac:dyDescent="0.25">
      <c r="B49703" s="6"/>
      <c r="D49703" s="6"/>
      <c r="E49703" s="6"/>
      <c r="F49703" s="6"/>
      <c r="U49703" s="11"/>
      <c r="AO49703" s="11"/>
    </row>
    <row r="49704" spans="2:41" x14ac:dyDescent="0.25">
      <c r="B49704" s="6"/>
      <c r="D49704" s="6"/>
      <c r="E49704" s="6"/>
      <c r="F49704" s="6"/>
      <c r="U49704" s="11"/>
      <c r="AO49704" s="11"/>
    </row>
    <row r="49705" spans="2:41" x14ac:dyDescent="0.25">
      <c r="B49705" s="6"/>
      <c r="D49705" s="6"/>
      <c r="E49705" s="6"/>
      <c r="F49705" s="6"/>
      <c r="U49705" s="11"/>
      <c r="AO49705" s="11"/>
    </row>
    <row r="49706" spans="2:41" x14ac:dyDescent="0.25">
      <c r="B49706" s="6"/>
      <c r="D49706" s="6"/>
      <c r="E49706" s="6"/>
      <c r="F49706" s="6"/>
      <c r="U49706" s="11"/>
      <c r="AO49706" s="11"/>
    </row>
    <row r="49707" spans="2:41" x14ac:dyDescent="0.25">
      <c r="B49707" s="6"/>
      <c r="D49707" s="6"/>
      <c r="E49707" s="6"/>
      <c r="F49707" s="6"/>
      <c r="U49707" s="11"/>
      <c r="AO49707" s="11"/>
    </row>
    <row r="49708" spans="2:41" x14ac:dyDescent="0.25">
      <c r="B49708" s="6"/>
      <c r="D49708" s="6"/>
      <c r="E49708" s="6"/>
      <c r="F49708" s="6"/>
      <c r="U49708" s="11"/>
      <c r="AO49708" s="11"/>
    </row>
    <row r="49709" spans="2:41" x14ac:dyDescent="0.25">
      <c r="B49709" s="6"/>
      <c r="D49709" s="6"/>
      <c r="E49709" s="6"/>
      <c r="F49709" s="6"/>
      <c r="U49709" s="11"/>
      <c r="AO49709" s="11"/>
    </row>
    <row r="49710" spans="2:41" x14ac:dyDescent="0.25">
      <c r="B49710" s="6"/>
      <c r="D49710" s="6"/>
      <c r="E49710" s="6"/>
      <c r="F49710" s="6"/>
      <c r="U49710" s="11"/>
      <c r="AO49710" s="11"/>
    </row>
    <row r="49711" spans="2:41" x14ac:dyDescent="0.25">
      <c r="B49711" s="6"/>
      <c r="D49711" s="6"/>
      <c r="E49711" s="6"/>
      <c r="F49711" s="6"/>
      <c r="U49711" s="11"/>
      <c r="AO49711" s="11"/>
    </row>
    <row r="49712" spans="2:41" x14ac:dyDescent="0.25">
      <c r="B49712" s="6"/>
      <c r="D49712" s="6"/>
      <c r="E49712" s="6"/>
      <c r="F49712" s="6"/>
      <c r="U49712" s="11"/>
      <c r="AO49712" s="11"/>
    </row>
    <row r="49713" spans="2:41" x14ac:dyDescent="0.25">
      <c r="B49713" s="6"/>
      <c r="D49713" s="6"/>
      <c r="E49713" s="6"/>
      <c r="F49713" s="6"/>
      <c r="U49713" s="11"/>
      <c r="AO49713" s="11"/>
    </row>
    <row r="49714" spans="2:41" x14ac:dyDescent="0.25">
      <c r="B49714" s="6"/>
      <c r="D49714" s="6"/>
      <c r="E49714" s="6"/>
      <c r="F49714" s="6"/>
      <c r="U49714" s="11"/>
      <c r="AO49714" s="11"/>
    </row>
    <row r="49715" spans="2:41" x14ac:dyDescent="0.25">
      <c r="B49715" s="6"/>
      <c r="D49715" s="6"/>
      <c r="E49715" s="6"/>
      <c r="F49715" s="6"/>
      <c r="U49715" s="11"/>
      <c r="AO49715" s="11"/>
    </row>
    <row r="49716" spans="2:41" x14ac:dyDescent="0.25">
      <c r="B49716" s="6"/>
      <c r="D49716" s="6"/>
      <c r="E49716" s="6"/>
      <c r="F49716" s="6"/>
      <c r="U49716" s="11"/>
      <c r="AO49716" s="11"/>
    </row>
    <row r="49717" spans="2:41" x14ac:dyDescent="0.25">
      <c r="B49717" s="6"/>
      <c r="D49717" s="6"/>
      <c r="E49717" s="6"/>
      <c r="F49717" s="6"/>
      <c r="U49717" s="11"/>
      <c r="AO49717" s="11"/>
    </row>
    <row r="49718" spans="2:41" x14ac:dyDescent="0.25">
      <c r="B49718" s="6"/>
      <c r="D49718" s="6"/>
      <c r="E49718" s="6"/>
      <c r="F49718" s="6"/>
      <c r="U49718" s="11"/>
      <c r="AO49718" s="11"/>
    </row>
    <row r="49719" spans="2:41" x14ac:dyDescent="0.25">
      <c r="B49719" s="6"/>
      <c r="D49719" s="6"/>
      <c r="E49719" s="6"/>
      <c r="F49719" s="6"/>
      <c r="U49719" s="11"/>
      <c r="AO49719" s="11"/>
    </row>
    <row r="49720" spans="2:41" x14ac:dyDescent="0.25">
      <c r="B49720" s="6"/>
      <c r="D49720" s="6"/>
      <c r="E49720" s="6"/>
      <c r="F49720" s="6"/>
      <c r="U49720" s="11"/>
      <c r="AO49720" s="11"/>
    </row>
    <row r="49721" spans="2:41" x14ac:dyDescent="0.25">
      <c r="B49721" s="6"/>
      <c r="D49721" s="6"/>
      <c r="E49721" s="6"/>
      <c r="F49721" s="6"/>
      <c r="U49721" s="11"/>
      <c r="AO49721" s="11"/>
    </row>
    <row r="49722" spans="2:41" x14ac:dyDescent="0.25">
      <c r="B49722" s="6"/>
      <c r="D49722" s="6"/>
      <c r="E49722" s="6"/>
      <c r="F49722" s="6"/>
      <c r="U49722" s="11"/>
      <c r="AO49722" s="11"/>
    </row>
    <row r="49723" spans="2:41" x14ac:dyDescent="0.25">
      <c r="B49723" s="6"/>
      <c r="D49723" s="6"/>
      <c r="E49723" s="6"/>
      <c r="F49723" s="6"/>
      <c r="U49723" s="11"/>
      <c r="AO49723" s="11"/>
    </row>
    <row r="49724" spans="2:41" x14ac:dyDescent="0.25">
      <c r="B49724" s="6"/>
      <c r="D49724" s="6"/>
      <c r="E49724" s="6"/>
      <c r="F49724" s="6"/>
      <c r="U49724" s="11"/>
      <c r="AO49724" s="11"/>
    </row>
    <row r="49725" spans="2:41" x14ac:dyDescent="0.25">
      <c r="B49725" s="6"/>
      <c r="D49725" s="6"/>
      <c r="E49725" s="6"/>
      <c r="F49725" s="6"/>
      <c r="U49725" s="11"/>
      <c r="AO49725" s="11"/>
    </row>
    <row r="49726" spans="2:41" x14ac:dyDescent="0.25">
      <c r="B49726" s="6"/>
      <c r="D49726" s="6"/>
      <c r="E49726" s="6"/>
      <c r="F49726" s="6"/>
      <c r="U49726" s="11"/>
      <c r="AO49726" s="11"/>
    </row>
    <row r="49727" spans="2:41" x14ac:dyDescent="0.25">
      <c r="B49727" s="6"/>
      <c r="D49727" s="6"/>
      <c r="E49727" s="6"/>
      <c r="F49727" s="6"/>
      <c r="U49727" s="11"/>
      <c r="AO49727" s="11"/>
    </row>
    <row r="49728" spans="2:41" x14ac:dyDescent="0.25">
      <c r="B49728" s="6"/>
      <c r="D49728" s="6"/>
      <c r="E49728" s="6"/>
      <c r="F49728" s="6"/>
      <c r="U49728" s="11"/>
      <c r="AO49728" s="11"/>
    </row>
    <row r="49729" spans="2:41" x14ac:dyDescent="0.25">
      <c r="B49729" s="6"/>
      <c r="D49729" s="6"/>
      <c r="E49729" s="6"/>
      <c r="F49729" s="6"/>
      <c r="U49729" s="11"/>
      <c r="AO49729" s="11"/>
    </row>
    <row r="49730" spans="2:41" x14ac:dyDescent="0.25">
      <c r="B49730" s="6"/>
      <c r="D49730" s="6"/>
      <c r="E49730" s="6"/>
      <c r="F49730" s="6"/>
      <c r="U49730" s="11"/>
      <c r="AO49730" s="11"/>
    </row>
    <row r="49731" spans="2:41" x14ac:dyDescent="0.25">
      <c r="B49731" s="6"/>
      <c r="D49731" s="6"/>
      <c r="E49731" s="6"/>
      <c r="F49731" s="6"/>
      <c r="U49731" s="11"/>
      <c r="AO49731" s="11"/>
    </row>
    <row r="49732" spans="2:41" x14ac:dyDescent="0.25">
      <c r="B49732" s="6"/>
      <c r="D49732" s="6"/>
      <c r="E49732" s="6"/>
      <c r="F49732" s="6"/>
      <c r="U49732" s="11"/>
      <c r="AO49732" s="11"/>
    </row>
    <row r="49733" spans="2:41" x14ac:dyDescent="0.25">
      <c r="B49733" s="6"/>
      <c r="D49733" s="6"/>
      <c r="E49733" s="6"/>
      <c r="F49733" s="6"/>
      <c r="U49733" s="11"/>
      <c r="AO49733" s="11"/>
    </row>
    <row r="49734" spans="2:41" x14ac:dyDescent="0.25">
      <c r="B49734" s="6"/>
      <c r="D49734" s="6"/>
      <c r="E49734" s="6"/>
      <c r="F49734" s="6"/>
      <c r="U49734" s="11"/>
      <c r="AO49734" s="11"/>
    </row>
    <row r="49735" spans="2:41" x14ac:dyDescent="0.25">
      <c r="B49735" s="6"/>
      <c r="D49735" s="6"/>
      <c r="E49735" s="6"/>
      <c r="F49735" s="6"/>
      <c r="U49735" s="11"/>
      <c r="AO49735" s="11"/>
    </row>
    <row r="49736" spans="2:41" x14ac:dyDescent="0.25">
      <c r="B49736" s="6"/>
      <c r="D49736" s="6"/>
      <c r="E49736" s="6"/>
      <c r="F49736" s="6"/>
      <c r="U49736" s="11"/>
      <c r="AO49736" s="11"/>
    </row>
    <row r="49737" spans="2:41" x14ac:dyDescent="0.25">
      <c r="B49737" s="6"/>
      <c r="D49737" s="6"/>
      <c r="E49737" s="6"/>
      <c r="F49737" s="6"/>
      <c r="U49737" s="11"/>
      <c r="AO49737" s="11"/>
    </row>
    <row r="49738" spans="2:41" x14ac:dyDescent="0.25">
      <c r="B49738" s="6"/>
      <c r="D49738" s="6"/>
      <c r="E49738" s="6"/>
      <c r="F49738" s="6"/>
      <c r="U49738" s="11"/>
      <c r="AO49738" s="11"/>
    </row>
    <row r="49739" spans="2:41" x14ac:dyDescent="0.25">
      <c r="B49739" s="6"/>
      <c r="D49739" s="6"/>
      <c r="E49739" s="6"/>
      <c r="F49739" s="6"/>
      <c r="U49739" s="11"/>
      <c r="AO49739" s="11"/>
    </row>
    <row r="49740" spans="2:41" x14ac:dyDescent="0.25">
      <c r="B49740" s="6"/>
      <c r="D49740" s="6"/>
      <c r="E49740" s="6"/>
      <c r="F49740" s="6"/>
      <c r="U49740" s="11"/>
      <c r="AO49740" s="11"/>
    </row>
    <row r="49741" spans="2:41" x14ac:dyDescent="0.25">
      <c r="B49741" s="6"/>
      <c r="D49741" s="6"/>
      <c r="E49741" s="6"/>
      <c r="F49741" s="6"/>
      <c r="U49741" s="11"/>
      <c r="AO49741" s="11"/>
    </row>
    <row r="49742" spans="2:41" x14ac:dyDescent="0.25">
      <c r="B49742" s="6"/>
      <c r="D49742" s="6"/>
      <c r="E49742" s="6"/>
      <c r="F49742" s="6"/>
      <c r="U49742" s="11"/>
      <c r="AO49742" s="11"/>
    </row>
    <row r="49743" spans="2:41" x14ac:dyDescent="0.25">
      <c r="B49743" s="6"/>
      <c r="D49743" s="6"/>
      <c r="E49743" s="6"/>
      <c r="F49743" s="6"/>
      <c r="U49743" s="11"/>
      <c r="AO49743" s="11"/>
    </row>
    <row r="49744" spans="2:41" x14ac:dyDescent="0.25">
      <c r="B49744" s="6"/>
      <c r="D49744" s="6"/>
      <c r="E49744" s="6"/>
      <c r="F49744" s="6"/>
      <c r="U49744" s="11"/>
      <c r="AO49744" s="11"/>
    </row>
    <row r="49745" spans="2:41" x14ac:dyDescent="0.25">
      <c r="B49745" s="6"/>
      <c r="D49745" s="6"/>
      <c r="E49745" s="6"/>
      <c r="F49745" s="6"/>
      <c r="U49745" s="11"/>
      <c r="AO49745" s="11"/>
    </row>
    <row r="49746" spans="2:41" x14ac:dyDescent="0.25">
      <c r="B49746" s="6"/>
      <c r="D49746" s="6"/>
      <c r="E49746" s="6"/>
      <c r="F49746" s="6"/>
      <c r="U49746" s="11"/>
      <c r="AO49746" s="11"/>
    </row>
    <row r="49747" spans="2:41" x14ac:dyDescent="0.25">
      <c r="B49747" s="6"/>
      <c r="D49747" s="6"/>
      <c r="E49747" s="6"/>
      <c r="F49747" s="6"/>
      <c r="U49747" s="11"/>
      <c r="AO49747" s="11"/>
    </row>
    <row r="49748" spans="2:41" x14ac:dyDescent="0.25">
      <c r="B49748" s="6"/>
      <c r="D49748" s="6"/>
      <c r="E49748" s="6"/>
      <c r="F49748" s="6"/>
      <c r="U49748" s="11"/>
      <c r="AO49748" s="11"/>
    </row>
    <row r="49749" spans="2:41" x14ac:dyDescent="0.25">
      <c r="B49749" s="6"/>
      <c r="D49749" s="6"/>
      <c r="E49749" s="6"/>
      <c r="F49749" s="6"/>
      <c r="U49749" s="11"/>
      <c r="AO49749" s="11"/>
    </row>
    <row r="49750" spans="2:41" x14ac:dyDescent="0.25">
      <c r="B49750" s="6"/>
      <c r="D49750" s="6"/>
      <c r="E49750" s="6"/>
      <c r="F49750" s="6"/>
      <c r="U49750" s="11"/>
      <c r="AO49750" s="11"/>
    </row>
    <row r="49751" spans="2:41" x14ac:dyDescent="0.25">
      <c r="B49751" s="6"/>
      <c r="D49751" s="6"/>
      <c r="E49751" s="6"/>
      <c r="F49751" s="6"/>
      <c r="U49751" s="11"/>
      <c r="AO49751" s="11"/>
    </row>
    <row r="49752" spans="2:41" x14ac:dyDescent="0.25">
      <c r="B49752" s="6"/>
      <c r="D49752" s="6"/>
      <c r="E49752" s="6"/>
      <c r="F49752" s="6"/>
      <c r="U49752" s="11"/>
      <c r="AO49752" s="11"/>
    </row>
    <row r="49753" spans="2:41" x14ac:dyDescent="0.25">
      <c r="B49753" s="6"/>
      <c r="D49753" s="6"/>
      <c r="E49753" s="6"/>
      <c r="F49753" s="6"/>
      <c r="U49753" s="11"/>
      <c r="AO49753" s="11"/>
    </row>
    <row r="49754" spans="2:41" x14ac:dyDescent="0.25">
      <c r="B49754" s="6"/>
      <c r="D49754" s="6"/>
      <c r="E49754" s="6"/>
      <c r="F49754" s="6"/>
      <c r="U49754" s="11"/>
      <c r="AO49754" s="11"/>
    </row>
    <row r="49755" spans="2:41" x14ac:dyDescent="0.25">
      <c r="B49755" s="6"/>
      <c r="D49755" s="6"/>
      <c r="E49755" s="6"/>
      <c r="F49755" s="6"/>
      <c r="U49755" s="11"/>
      <c r="AO49755" s="11"/>
    </row>
    <row r="49756" spans="2:41" x14ac:dyDescent="0.25">
      <c r="B49756" s="6"/>
      <c r="D49756" s="6"/>
      <c r="E49756" s="6"/>
      <c r="F49756" s="6"/>
      <c r="U49756" s="11"/>
      <c r="AO49756" s="11"/>
    </row>
    <row r="49757" spans="2:41" x14ac:dyDescent="0.25">
      <c r="B49757" s="6"/>
      <c r="D49757" s="6"/>
      <c r="E49757" s="6"/>
      <c r="F49757" s="6"/>
      <c r="U49757" s="11"/>
      <c r="AO49757" s="11"/>
    </row>
    <row r="49758" spans="2:41" x14ac:dyDescent="0.25">
      <c r="B49758" s="6"/>
      <c r="D49758" s="6"/>
      <c r="E49758" s="6"/>
      <c r="F49758" s="6"/>
      <c r="U49758" s="11"/>
      <c r="AO49758" s="11"/>
    </row>
    <row r="49759" spans="2:41" x14ac:dyDescent="0.25">
      <c r="B49759" s="6"/>
      <c r="D49759" s="6"/>
      <c r="E49759" s="6"/>
      <c r="F49759" s="6"/>
      <c r="U49759" s="11"/>
      <c r="AO49759" s="11"/>
    </row>
    <row r="49760" spans="2:41" x14ac:dyDescent="0.25">
      <c r="B49760" s="6"/>
      <c r="D49760" s="6"/>
      <c r="E49760" s="6"/>
      <c r="F49760" s="6"/>
      <c r="U49760" s="11"/>
      <c r="AO49760" s="11"/>
    </row>
    <row r="49761" spans="2:41" x14ac:dyDescent="0.25">
      <c r="B49761" s="6"/>
      <c r="D49761" s="6"/>
      <c r="E49761" s="6"/>
      <c r="F49761" s="6"/>
      <c r="U49761" s="11"/>
      <c r="AO49761" s="11"/>
    </row>
    <row r="49762" spans="2:41" x14ac:dyDescent="0.25">
      <c r="B49762" s="6"/>
      <c r="D49762" s="6"/>
      <c r="E49762" s="6"/>
      <c r="F49762" s="6"/>
      <c r="U49762" s="11"/>
      <c r="AO49762" s="11"/>
    </row>
    <row r="49763" spans="2:41" x14ac:dyDescent="0.25">
      <c r="B49763" s="6"/>
      <c r="D49763" s="6"/>
      <c r="E49763" s="6"/>
      <c r="F49763" s="6"/>
      <c r="U49763" s="11"/>
      <c r="AO49763" s="11"/>
    </row>
    <row r="49764" spans="2:41" x14ac:dyDescent="0.25">
      <c r="B49764" s="6"/>
      <c r="D49764" s="6"/>
      <c r="E49764" s="6"/>
      <c r="F49764" s="6"/>
      <c r="U49764" s="11"/>
      <c r="AO49764" s="11"/>
    </row>
    <row r="49765" spans="2:41" x14ac:dyDescent="0.25">
      <c r="B49765" s="6"/>
      <c r="D49765" s="6"/>
      <c r="E49765" s="6"/>
      <c r="F49765" s="6"/>
      <c r="U49765" s="11"/>
      <c r="AO49765" s="11"/>
    </row>
    <row r="49766" spans="2:41" x14ac:dyDescent="0.25">
      <c r="B49766" s="6"/>
      <c r="D49766" s="6"/>
      <c r="E49766" s="6"/>
      <c r="F49766" s="6"/>
      <c r="U49766" s="11"/>
      <c r="AO49766" s="11"/>
    </row>
    <row r="49767" spans="2:41" x14ac:dyDescent="0.25">
      <c r="B49767" s="6"/>
      <c r="D49767" s="6"/>
      <c r="E49767" s="6"/>
      <c r="F49767" s="6"/>
      <c r="U49767" s="11"/>
      <c r="AO49767" s="11"/>
    </row>
    <row r="49768" spans="2:41" x14ac:dyDescent="0.25">
      <c r="B49768" s="6"/>
      <c r="D49768" s="6"/>
      <c r="E49768" s="6"/>
      <c r="F49768" s="6"/>
      <c r="U49768" s="11"/>
      <c r="AO49768" s="11"/>
    </row>
    <row r="49769" spans="2:41" x14ac:dyDescent="0.25">
      <c r="B49769" s="6"/>
      <c r="D49769" s="6"/>
      <c r="E49769" s="6"/>
      <c r="F49769" s="6"/>
      <c r="U49769" s="11"/>
      <c r="AO49769" s="11"/>
    </row>
    <row r="49770" spans="2:41" x14ac:dyDescent="0.25">
      <c r="B49770" s="6"/>
      <c r="D49770" s="6"/>
      <c r="E49770" s="6"/>
      <c r="F49770" s="6"/>
      <c r="U49770" s="11"/>
      <c r="AO49770" s="11"/>
    </row>
    <row r="49771" spans="2:41" x14ac:dyDescent="0.25">
      <c r="B49771" s="6"/>
      <c r="D49771" s="6"/>
      <c r="E49771" s="6"/>
      <c r="F49771" s="6"/>
      <c r="U49771" s="11"/>
      <c r="AO49771" s="11"/>
    </row>
    <row r="49772" spans="2:41" x14ac:dyDescent="0.25">
      <c r="B49772" s="6"/>
      <c r="D49772" s="6"/>
      <c r="E49772" s="6"/>
      <c r="F49772" s="6"/>
      <c r="U49772" s="11"/>
      <c r="AO49772" s="11"/>
    </row>
    <row r="49773" spans="2:41" x14ac:dyDescent="0.25">
      <c r="B49773" s="6"/>
      <c r="D49773" s="6"/>
      <c r="E49773" s="6"/>
      <c r="F49773" s="6"/>
      <c r="U49773" s="11"/>
      <c r="AO49773" s="11"/>
    </row>
    <row r="49774" spans="2:41" x14ac:dyDescent="0.25">
      <c r="B49774" s="6"/>
      <c r="D49774" s="6"/>
      <c r="E49774" s="6"/>
      <c r="F49774" s="6"/>
      <c r="U49774" s="11"/>
      <c r="AO49774" s="11"/>
    </row>
    <row r="49775" spans="2:41" x14ac:dyDescent="0.25">
      <c r="B49775" s="6"/>
      <c r="D49775" s="6"/>
      <c r="E49775" s="6"/>
      <c r="F49775" s="6"/>
      <c r="U49775" s="11"/>
      <c r="AO49775" s="11"/>
    </row>
    <row r="49776" spans="2:41" x14ac:dyDescent="0.25">
      <c r="B49776" s="6"/>
      <c r="D49776" s="6"/>
      <c r="E49776" s="6"/>
      <c r="F49776" s="6"/>
      <c r="U49776" s="11"/>
      <c r="AO49776" s="11"/>
    </row>
    <row r="49777" spans="2:41" x14ac:dyDescent="0.25">
      <c r="B49777" s="6"/>
      <c r="D49777" s="6"/>
      <c r="E49777" s="6"/>
      <c r="F49777" s="6"/>
      <c r="U49777" s="11"/>
      <c r="AO49777" s="11"/>
    </row>
    <row r="49778" spans="2:41" x14ac:dyDescent="0.25">
      <c r="B49778" s="6"/>
      <c r="D49778" s="6"/>
      <c r="E49778" s="6"/>
      <c r="F49778" s="6"/>
      <c r="U49778" s="11"/>
      <c r="AO49778" s="11"/>
    </row>
    <row r="49779" spans="2:41" x14ac:dyDescent="0.25">
      <c r="B49779" s="6"/>
      <c r="D49779" s="6"/>
      <c r="E49779" s="6"/>
      <c r="F49779" s="6"/>
      <c r="U49779" s="11"/>
      <c r="AO49779" s="11"/>
    </row>
    <row r="49780" spans="2:41" x14ac:dyDescent="0.25">
      <c r="B49780" s="6"/>
      <c r="D49780" s="6"/>
      <c r="E49780" s="6"/>
      <c r="F49780" s="6"/>
      <c r="U49780" s="11"/>
      <c r="AO49780" s="11"/>
    </row>
    <row r="49781" spans="2:41" x14ac:dyDescent="0.25">
      <c r="B49781" s="6"/>
      <c r="D49781" s="6"/>
      <c r="E49781" s="6"/>
      <c r="F49781" s="6"/>
      <c r="U49781" s="11"/>
      <c r="AO49781" s="11"/>
    </row>
    <row r="49782" spans="2:41" x14ac:dyDescent="0.25">
      <c r="B49782" s="6"/>
      <c r="D49782" s="6"/>
      <c r="E49782" s="6"/>
      <c r="F49782" s="6"/>
      <c r="U49782" s="11"/>
      <c r="AO49782" s="11"/>
    </row>
    <row r="49783" spans="2:41" x14ac:dyDescent="0.25">
      <c r="B49783" s="6"/>
      <c r="D49783" s="6"/>
      <c r="E49783" s="6"/>
      <c r="F49783" s="6"/>
      <c r="U49783" s="11"/>
      <c r="AO49783" s="11"/>
    </row>
    <row r="49784" spans="2:41" x14ac:dyDescent="0.25">
      <c r="B49784" s="6"/>
      <c r="D49784" s="6"/>
      <c r="E49784" s="6"/>
      <c r="F49784" s="6"/>
      <c r="U49784" s="11"/>
      <c r="AO49784" s="11"/>
    </row>
    <row r="49785" spans="2:41" x14ac:dyDescent="0.25">
      <c r="B49785" s="6"/>
      <c r="D49785" s="6"/>
      <c r="E49785" s="6"/>
      <c r="F49785" s="6"/>
      <c r="U49785" s="11"/>
      <c r="AO49785" s="11"/>
    </row>
    <row r="49786" spans="2:41" x14ac:dyDescent="0.25">
      <c r="B49786" s="6"/>
      <c r="D49786" s="6"/>
      <c r="E49786" s="6"/>
      <c r="F49786" s="6"/>
      <c r="U49786" s="11"/>
      <c r="AO49786" s="11"/>
    </row>
    <row r="49787" spans="2:41" x14ac:dyDescent="0.25">
      <c r="B49787" s="6"/>
      <c r="D49787" s="6"/>
      <c r="E49787" s="6"/>
      <c r="F49787" s="6"/>
      <c r="U49787" s="11"/>
      <c r="AO49787" s="11"/>
    </row>
    <row r="49788" spans="2:41" x14ac:dyDescent="0.25">
      <c r="B49788" s="6"/>
      <c r="D49788" s="6"/>
      <c r="E49788" s="6"/>
      <c r="F49788" s="6"/>
      <c r="U49788" s="11"/>
      <c r="AO49788" s="11"/>
    </row>
    <row r="49789" spans="2:41" x14ac:dyDescent="0.25">
      <c r="B49789" s="6"/>
      <c r="D49789" s="6"/>
      <c r="E49789" s="6"/>
      <c r="F49789" s="6"/>
      <c r="U49789" s="11"/>
      <c r="AO49789" s="11"/>
    </row>
    <row r="49790" spans="2:41" x14ac:dyDescent="0.25">
      <c r="B49790" s="6"/>
      <c r="D49790" s="6"/>
      <c r="E49790" s="6"/>
      <c r="F49790" s="6"/>
      <c r="U49790" s="11"/>
      <c r="AO49790" s="11"/>
    </row>
    <row r="49791" spans="2:41" x14ac:dyDescent="0.25">
      <c r="B49791" s="6"/>
      <c r="D49791" s="6"/>
      <c r="E49791" s="6"/>
      <c r="F49791" s="6"/>
      <c r="U49791" s="11"/>
      <c r="AO49791" s="11"/>
    </row>
    <row r="49792" spans="2:41" x14ac:dyDescent="0.25">
      <c r="B49792" s="6"/>
      <c r="D49792" s="6"/>
      <c r="E49792" s="6"/>
      <c r="F49792" s="6"/>
      <c r="U49792" s="11"/>
      <c r="AO49792" s="11"/>
    </row>
    <row r="49793" spans="2:41" x14ac:dyDescent="0.25">
      <c r="B49793" s="6"/>
      <c r="D49793" s="6"/>
      <c r="E49793" s="6"/>
      <c r="F49793" s="6"/>
      <c r="U49793" s="11"/>
      <c r="AO49793" s="11"/>
    </row>
    <row r="49794" spans="2:41" x14ac:dyDescent="0.25">
      <c r="B49794" s="6"/>
      <c r="D49794" s="6"/>
      <c r="E49794" s="6"/>
      <c r="F49794" s="6"/>
      <c r="U49794" s="11"/>
      <c r="AO49794" s="11"/>
    </row>
    <row r="49795" spans="2:41" x14ac:dyDescent="0.25">
      <c r="B49795" s="6"/>
      <c r="D49795" s="6"/>
      <c r="E49795" s="6"/>
      <c r="F49795" s="6"/>
      <c r="U49795" s="11"/>
      <c r="AO49795" s="11"/>
    </row>
    <row r="49796" spans="2:41" x14ac:dyDescent="0.25">
      <c r="B49796" s="6"/>
      <c r="D49796" s="6"/>
      <c r="E49796" s="6"/>
      <c r="F49796" s="6"/>
      <c r="U49796" s="11"/>
      <c r="AO49796" s="11"/>
    </row>
    <row r="49797" spans="2:41" x14ac:dyDescent="0.25">
      <c r="B49797" s="6"/>
      <c r="D49797" s="6"/>
      <c r="E49797" s="6"/>
      <c r="F49797" s="6"/>
      <c r="U49797" s="11"/>
      <c r="AO49797" s="11"/>
    </row>
    <row r="49798" spans="2:41" x14ac:dyDescent="0.25">
      <c r="B49798" s="6"/>
      <c r="D49798" s="6"/>
      <c r="E49798" s="6"/>
      <c r="F49798" s="6"/>
      <c r="U49798" s="11"/>
      <c r="AO49798" s="11"/>
    </row>
    <row r="49799" spans="2:41" x14ac:dyDescent="0.25">
      <c r="B49799" s="6"/>
      <c r="D49799" s="6"/>
      <c r="E49799" s="6"/>
      <c r="F49799" s="6"/>
      <c r="U49799" s="11"/>
      <c r="AO49799" s="11"/>
    </row>
    <row r="49800" spans="2:41" x14ac:dyDescent="0.25">
      <c r="B49800" s="6"/>
      <c r="D49800" s="6"/>
      <c r="E49800" s="6"/>
      <c r="F49800" s="6"/>
      <c r="U49800" s="11"/>
      <c r="AO49800" s="11"/>
    </row>
    <row r="49801" spans="2:41" x14ac:dyDescent="0.25">
      <c r="B49801" s="6"/>
      <c r="D49801" s="6"/>
      <c r="E49801" s="6"/>
      <c r="F49801" s="6"/>
      <c r="U49801" s="11"/>
      <c r="AO49801" s="11"/>
    </row>
    <row r="49802" spans="2:41" x14ac:dyDescent="0.25">
      <c r="B49802" s="6"/>
      <c r="D49802" s="6"/>
      <c r="E49802" s="6"/>
      <c r="F49802" s="6"/>
      <c r="U49802" s="11"/>
      <c r="AO49802" s="11"/>
    </row>
    <row r="49803" spans="2:41" x14ac:dyDescent="0.25">
      <c r="B49803" s="6"/>
      <c r="D49803" s="6"/>
      <c r="E49803" s="6"/>
      <c r="F49803" s="6"/>
      <c r="U49803" s="11"/>
      <c r="AO49803" s="11"/>
    </row>
    <row r="49804" spans="2:41" x14ac:dyDescent="0.25">
      <c r="B49804" s="6"/>
      <c r="D49804" s="6"/>
      <c r="E49804" s="6"/>
      <c r="F49804" s="6"/>
      <c r="U49804" s="11"/>
      <c r="AO49804" s="11"/>
    </row>
    <row r="49805" spans="2:41" x14ac:dyDescent="0.25">
      <c r="B49805" s="6"/>
      <c r="D49805" s="6"/>
      <c r="E49805" s="6"/>
      <c r="F49805" s="6"/>
      <c r="U49805" s="11"/>
      <c r="AO49805" s="11"/>
    </row>
    <row r="49806" spans="2:41" x14ac:dyDescent="0.25">
      <c r="B49806" s="6"/>
      <c r="D49806" s="6"/>
      <c r="E49806" s="6"/>
      <c r="F49806" s="6"/>
      <c r="U49806" s="11"/>
      <c r="AO49806" s="11"/>
    </row>
    <row r="49807" spans="2:41" x14ac:dyDescent="0.25">
      <c r="B49807" s="6"/>
      <c r="D49807" s="6"/>
      <c r="E49807" s="6"/>
      <c r="F49807" s="6"/>
      <c r="U49807" s="11"/>
      <c r="AO49807" s="11"/>
    </row>
    <row r="49808" spans="2:41" x14ac:dyDescent="0.25">
      <c r="B49808" s="6"/>
      <c r="D49808" s="6"/>
      <c r="E49808" s="6"/>
      <c r="F49808" s="6"/>
      <c r="U49808" s="11"/>
      <c r="AO49808" s="11"/>
    </row>
    <row r="49809" spans="2:41" x14ac:dyDescent="0.25">
      <c r="B49809" s="6"/>
      <c r="D49809" s="6"/>
      <c r="E49809" s="6"/>
      <c r="F49809" s="6"/>
      <c r="U49809" s="11"/>
      <c r="AO49809" s="11"/>
    </row>
    <row r="49810" spans="2:41" x14ac:dyDescent="0.25">
      <c r="B49810" s="6"/>
      <c r="D49810" s="6"/>
      <c r="E49810" s="6"/>
      <c r="F49810" s="6"/>
      <c r="U49810" s="11"/>
      <c r="AO49810" s="11"/>
    </row>
    <row r="49811" spans="2:41" x14ac:dyDescent="0.25">
      <c r="B49811" s="6"/>
      <c r="D49811" s="6"/>
      <c r="E49811" s="6"/>
      <c r="F49811" s="6"/>
      <c r="U49811" s="11"/>
      <c r="AO49811" s="11"/>
    </row>
    <row r="49812" spans="2:41" x14ac:dyDescent="0.25">
      <c r="B49812" s="6"/>
      <c r="D49812" s="6"/>
      <c r="E49812" s="6"/>
      <c r="F49812" s="6"/>
      <c r="U49812" s="11"/>
      <c r="AO49812" s="11"/>
    </row>
    <row r="49813" spans="2:41" x14ac:dyDescent="0.25">
      <c r="B49813" s="6"/>
      <c r="D49813" s="6"/>
      <c r="E49813" s="6"/>
      <c r="F49813" s="6"/>
      <c r="U49813" s="11"/>
      <c r="AO49813" s="11"/>
    </row>
    <row r="49814" spans="2:41" x14ac:dyDescent="0.25">
      <c r="B49814" s="6"/>
      <c r="D49814" s="6"/>
      <c r="E49814" s="6"/>
      <c r="F49814" s="6"/>
      <c r="U49814" s="11"/>
      <c r="AO49814" s="11"/>
    </row>
    <row r="49815" spans="2:41" x14ac:dyDescent="0.25">
      <c r="B49815" s="6"/>
      <c r="D49815" s="6"/>
      <c r="E49815" s="6"/>
      <c r="F49815" s="6"/>
      <c r="U49815" s="11"/>
      <c r="AO49815" s="11"/>
    </row>
    <row r="49816" spans="2:41" x14ac:dyDescent="0.25">
      <c r="B49816" s="6"/>
      <c r="D49816" s="6"/>
      <c r="E49816" s="6"/>
      <c r="F49816" s="6"/>
      <c r="U49816" s="11"/>
      <c r="AO49816" s="11"/>
    </row>
    <row r="49817" spans="2:41" x14ac:dyDescent="0.25">
      <c r="B49817" s="6"/>
      <c r="D49817" s="6"/>
      <c r="E49817" s="6"/>
      <c r="F49817" s="6"/>
      <c r="U49817" s="11"/>
      <c r="AO49817" s="11"/>
    </row>
    <row r="49818" spans="2:41" x14ac:dyDescent="0.25">
      <c r="B49818" s="6"/>
      <c r="D49818" s="6"/>
      <c r="E49818" s="6"/>
      <c r="F49818" s="6"/>
      <c r="U49818" s="11"/>
      <c r="AO49818" s="11"/>
    </row>
    <row r="49819" spans="2:41" x14ac:dyDescent="0.25">
      <c r="B49819" s="6"/>
      <c r="D49819" s="6"/>
      <c r="E49819" s="6"/>
      <c r="F49819" s="6"/>
      <c r="U49819" s="11"/>
      <c r="AO49819" s="11"/>
    </row>
    <row r="49820" spans="2:41" x14ac:dyDescent="0.25">
      <c r="B49820" s="6"/>
      <c r="D49820" s="6"/>
      <c r="E49820" s="6"/>
      <c r="F49820" s="6"/>
      <c r="U49820" s="11"/>
      <c r="AO49820" s="11"/>
    </row>
    <row r="49821" spans="2:41" x14ac:dyDescent="0.25">
      <c r="B49821" s="6"/>
      <c r="D49821" s="6"/>
      <c r="E49821" s="6"/>
      <c r="F49821" s="6"/>
      <c r="U49821" s="11"/>
      <c r="AO49821" s="11"/>
    </row>
    <row r="49822" spans="2:41" x14ac:dyDescent="0.25">
      <c r="B49822" s="6"/>
      <c r="D49822" s="6"/>
      <c r="E49822" s="6"/>
      <c r="F49822" s="6"/>
      <c r="U49822" s="11"/>
      <c r="AO49822" s="11"/>
    </row>
    <row r="49823" spans="2:41" x14ac:dyDescent="0.25">
      <c r="B49823" s="6"/>
      <c r="D49823" s="6"/>
      <c r="E49823" s="6"/>
      <c r="F49823" s="6"/>
      <c r="U49823" s="11"/>
      <c r="AO49823" s="11"/>
    </row>
    <row r="49824" spans="2:41" x14ac:dyDescent="0.25">
      <c r="B49824" s="6"/>
      <c r="D49824" s="6"/>
      <c r="E49824" s="6"/>
      <c r="F49824" s="6"/>
      <c r="U49824" s="11"/>
      <c r="AO49824" s="11"/>
    </row>
    <row r="49825" spans="2:41" x14ac:dyDescent="0.25">
      <c r="B49825" s="6"/>
      <c r="D49825" s="6"/>
      <c r="E49825" s="6"/>
      <c r="F49825" s="6"/>
      <c r="U49825" s="11"/>
      <c r="AO49825" s="11"/>
    </row>
    <row r="49826" spans="2:41" x14ac:dyDescent="0.25">
      <c r="B49826" s="6"/>
      <c r="D49826" s="6"/>
      <c r="E49826" s="6"/>
      <c r="F49826" s="6"/>
      <c r="U49826" s="11"/>
      <c r="AO49826" s="11"/>
    </row>
    <row r="49827" spans="2:41" x14ac:dyDescent="0.25">
      <c r="B49827" s="6"/>
      <c r="D49827" s="6"/>
      <c r="E49827" s="6"/>
      <c r="F49827" s="6"/>
      <c r="U49827" s="11"/>
      <c r="AO49827" s="11"/>
    </row>
    <row r="49828" spans="2:41" x14ac:dyDescent="0.25">
      <c r="B49828" s="6"/>
      <c r="D49828" s="6"/>
      <c r="E49828" s="6"/>
      <c r="F49828" s="6"/>
      <c r="U49828" s="11"/>
      <c r="AO49828" s="11"/>
    </row>
    <row r="49829" spans="2:41" x14ac:dyDescent="0.25">
      <c r="B49829" s="6"/>
      <c r="D49829" s="6"/>
      <c r="E49829" s="6"/>
      <c r="F49829" s="6"/>
      <c r="U49829" s="11"/>
      <c r="AO49829" s="11"/>
    </row>
    <row r="49830" spans="2:41" x14ac:dyDescent="0.25">
      <c r="B49830" s="6"/>
      <c r="D49830" s="6"/>
      <c r="E49830" s="6"/>
      <c r="F49830" s="6"/>
      <c r="U49830" s="11"/>
      <c r="AO49830" s="11"/>
    </row>
    <row r="49831" spans="2:41" x14ac:dyDescent="0.25">
      <c r="B49831" s="6"/>
      <c r="D49831" s="6"/>
      <c r="E49831" s="6"/>
      <c r="F49831" s="6"/>
      <c r="U49831" s="11"/>
      <c r="AO49831" s="11"/>
    </row>
    <row r="49832" spans="2:41" x14ac:dyDescent="0.25">
      <c r="B49832" s="6"/>
      <c r="D49832" s="6"/>
      <c r="E49832" s="6"/>
      <c r="F49832" s="6"/>
      <c r="U49832" s="11"/>
      <c r="AO49832" s="11"/>
    </row>
    <row r="49833" spans="2:41" x14ac:dyDescent="0.25">
      <c r="B49833" s="6"/>
      <c r="D49833" s="6"/>
      <c r="E49833" s="6"/>
      <c r="F49833" s="6"/>
      <c r="U49833" s="11"/>
      <c r="AO49833" s="11"/>
    </row>
    <row r="49834" spans="2:41" x14ac:dyDescent="0.25">
      <c r="B49834" s="6"/>
      <c r="D49834" s="6"/>
      <c r="E49834" s="6"/>
      <c r="F49834" s="6"/>
      <c r="U49834" s="11"/>
      <c r="AO49834" s="11"/>
    </row>
    <row r="49835" spans="2:41" x14ac:dyDescent="0.25">
      <c r="B49835" s="6"/>
      <c r="D49835" s="6"/>
      <c r="E49835" s="6"/>
      <c r="F49835" s="6"/>
      <c r="U49835" s="11"/>
      <c r="AO49835" s="11"/>
    </row>
    <row r="49836" spans="2:41" x14ac:dyDescent="0.25">
      <c r="B49836" s="6"/>
      <c r="D49836" s="6"/>
      <c r="E49836" s="6"/>
      <c r="F49836" s="6"/>
      <c r="U49836" s="11"/>
      <c r="AO49836" s="11"/>
    </row>
    <row r="49837" spans="2:41" x14ac:dyDescent="0.25">
      <c r="B49837" s="6"/>
      <c r="D49837" s="6"/>
      <c r="E49837" s="6"/>
      <c r="F49837" s="6"/>
      <c r="U49837" s="11"/>
      <c r="AO49837" s="11"/>
    </row>
    <row r="49838" spans="2:41" x14ac:dyDescent="0.25">
      <c r="B49838" s="6"/>
      <c r="D49838" s="6"/>
      <c r="E49838" s="6"/>
      <c r="F49838" s="6"/>
      <c r="U49838" s="11"/>
      <c r="AO49838" s="11"/>
    </row>
    <row r="49839" spans="2:41" x14ac:dyDescent="0.25">
      <c r="B49839" s="6"/>
      <c r="D49839" s="6"/>
      <c r="E49839" s="6"/>
      <c r="F49839" s="6"/>
      <c r="U49839" s="11"/>
      <c r="AO49839" s="11"/>
    </row>
    <row r="49840" spans="2:41" x14ac:dyDescent="0.25">
      <c r="B49840" s="6"/>
      <c r="D49840" s="6"/>
      <c r="E49840" s="6"/>
      <c r="F49840" s="6"/>
      <c r="U49840" s="11"/>
      <c r="AO49840" s="11"/>
    </row>
    <row r="49841" spans="2:41" x14ac:dyDescent="0.25">
      <c r="B49841" s="6"/>
      <c r="D49841" s="6"/>
      <c r="E49841" s="6"/>
      <c r="F49841" s="6"/>
      <c r="U49841" s="11"/>
      <c r="AO49841" s="11"/>
    </row>
    <row r="49842" spans="2:41" x14ac:dyDescent="0.25">
      <c r="B49842" s="6"/>
      <c r="D49842" s="6"/>
      <c r="E49842" s="6"/>
      <c r="F49842" s="6"/>
      <c r="U49842" s="11"/>
      <c r="AO49842" s="11"/>
    </row>
    <row r="49843" spans="2:41" x14ac:dyDescent="0.25">
      <c r="B49843" s="6"/>
      <c r="D49843" s="6"/>
      <c r="E49843" s="6"/>
      <c r="F49843" s="6"/>
      <c r="U49843" s="11"/>
      <c r="AO49843" s="11"/>
    </row>
    <row r="49844" spans="2:41" x14ac:dyDescent="0.25">
      <c r="B49844" s="6"/>
      <c r="D49844" s="6"/>
      <c r="E49844" s="6"/>
      <c r="F49844" s="6"/>
      <c r="U49844" s="11"/>
      <c r="AO49844" s="11"/>
    </row>
    <row r="49845" spans="2:41" x14ac:dyDescent="0.25">
      <c r="B49845" s="6"/>
      <c r="D49845" s="6"/>
      <c r="E49845" s="6"/>
      <c r="F49845" s="6"/>
      <c r="U49845" s="11"/>
      <c r="AO49845" s="11"/>
    </row>
    <row r="49846" spans="2:41" x14ac:dyDescent="0.25">
      <c r="B49846" s="6"/>
      <c r="D49846" s="6"/>
      <c r="E49846" s="6"/>
      <c r="F49846" s="6"/>
      <c r="U49846" s="11"/>
      <c r="AO49846" s="11"/>
    </row>
    <row r="49847" spans="2:41" x14ac:dyDescent="0.25">
      <c r="B49847" s="6"/>
      <c r="D49847" s="6"/>
      <c r="E49847" s="6"/>
      <c r="F49847" s="6"/>
      <c r="U49847" s="11"/>
      <c r="AO49847" s="11"/>
    </row>
    <row r="49848" spans="2:41" x14ac:dyDescent="0.25">
      <c r="B49848" s="6"/>
      <c r="D49848" s="6"/>
      <c r="E49848" s="6"/>
      <c r="F49848" s="6"/>
      <c r="U49848" s="11"/>
      <c r="AO49848" s="11"/>
    </row>
    <row r="49849" spans="2:41" x14ac:dyDescent="0.25">
      <c r="B49849" s="6"/>
      <c r="D49849" s="6"/>
      <c r="E49849" s="6"/>
      <c r="F49849" s="6"/>
      <c r="U49849" s="11"/>
      <c r="AO49849" s="11"/>
    </row>
    <row r="49850" spans="2:41" x14ac:dyDescent="0.25">
      <c r="B49850" s="6"/>
      <c r="D49850" s="6"/>
      <c r="E49850" s="6"/>
      <c r="F49850" s="6"/>
      <c r="U49850" s="11"/>
      <c r="AO49850" s="11"/>
    </row>
    <row r="49851" spans="2:41" x14ac:dyDescent="0.25">
      <c r="B49851" s="6"/>
      <c r="D49851" s="6"/>
      <c r="E49851" s="6"/>
      <c r="F49851" s="6"/>
      <c r="U49851" s="11"/>
      <c r="AO49851" s="11"/>
    </row>
    <row r="49852" spans="2:41" x14ac:dyDescent="0.25">
      <c r="B49852" s="6"/>
      <c r="D49852" s="6"/>
      <c r="E49852" s="6"/>
      <c r="F49852" s="6"/>
      <c r="U49852" s="11"/>
      <c r="AO49852" s="11"/>
    </row>
    <row r="49853" spans="2:41" x14ac:dyDescent="0.25">
      <c r="B49853" s="6"/>
      <c r="D49853" s="6"/>
      <c r="E49853" s="6"/>
      <c r="F49853" s="6"/>
      <c r="U49853" s="11"/>
      <c r="AO49853" s="11"/>
    </row>
    <row r="49854" spans="2:41" x14ac:dyDescent="0.25">
      <c r="B49854" s="6"/>
      <c r="D49854" s="6"/>
      <c r="E49854" s="6"/>
      <c r="F49854" s="6"/>
      <c r="U49854" s="11"/>
      <c r="AO49854" s="11"/>
    </row>
    <row r="49855" spans="2:41" x14ac:dyDescent="0.25">
      <c r="B49855" s="6"/>
      <c r="D49855" s="6"/>
      <c r="E49855" s="6"/>
      <c r="F49855" s="6"/>
      <c r="U49855" s="11"/>
      <c r="AO49855" s="11"/>
    </row>
    <row r="49856" spans="2:41" x14ac:dyDescent="0.25">
      <c r="B49856" s="6"/>
      <c r="D49856" s="6"/>
      <c r="E49856" s="6"/>
      <c r="F49856" s="6"/>
      <c r="U49856" s="11"/>
      <c r="AO49856" s="11"/>
    </row>
    <row r="49857" spans="2:41" x14ac:dyDescent="0.25">
      <c r="B49857" s="6"/>
      <c r="D49857" s="6"/>
      <c r="E49857" s="6"/>
      <c r="F49857" s="6"/>
      <c r="U49857" s="11"/>
      <c r="AO49857" s="11"/>
    </row>
    <row r="49858" spans="2:41" x14ac:dyDescent="0.25">
      <c r="B49858" s="6"/>
      <c r="D49858" s="6"/>
      <c r="E49858" s="6"/>
      <c r="F49858" s="6"/>
      <c r="U49858" s="11"/>
      <c r="AO49858" s="11"/>
    </row>
    <row r="49859" spans="2:41" x14ac:dyDescent="0.25">
      <c r="B49859" s="6"/>
      <c r="D49859" s="6"/>
      <c r="E49859" s="6"/>
      <c r="F49859" s="6"/>
      <c r="U49859" s="11"/>
      <c r="AO49859" s="11"/>
    </row>
    <row r="49860" spans="2:41" x14ac:dyDescent="0.25">
      <c r="B49860" s="6"/>
      <c r="D49860" s="6"/>
      <c r="E49860" s="6"/>
      <c r="F49860" s="6"/>
      <c r="U49860" s="11"/>
      <c r="AO49860" s="11"/>
    </row>
    <row r="49861" spans="2:41" x14ac:dyDescent="0.25">
      <c r="B49861" s="6"/>
      <c r="D49861" s="6"/>
      <c r="E49861" s="6"/>
      <c r="F49861" s="6"/>
      <c r="U49861" s="11"/>
      <c r="AO49861" s="11"/>
    </row>
    <row r="49862" spans="2:41" x14ac:dyDescent="0.25">
      <c r="B49862" s="6"/>
      <c r="D49862" s="6"/>
      <c r="E49862" s="6"/>
      <c r="F49862" s="6"/>
      <c r="U49862" s="11"/>
      <c r="AO49862" s="11"/>
    </row>
    <row r="49863" spans="2:41" x14ac:dyDescent="0.25">
      <c r="B49863" s="6"/>
      <c r="D49863" s="6"/>
      <c r="E49863" s="6"/>
      <c r="F49863" s="6"/>
      <c r="U49863" s="11"/>
      <c r="AO49863" s="11"/>
    </row>
    <row r="49864" spans="2:41" x14ac:dyDescent="0.25">
      <c r="B49864" s="6"/>
      <c r="D49864" s="6"/>
      <c r="E49864" s="6"/>
      <c r="F49864" s="6"/>
      <c r="U49864" s="11"/>
      <c r="AO49864" s="11"/>
    </row>
    <row r="49865" spans="2:41" x14ac:dyDescent="0.25">
      <c r="B49865" s="6"/>
      <c r="D49865" s="6"/>
      <c r="E49865" s="6"/>
      <c r="F49865" s="6"/>
      <c r="U49865" s="11"/>
      <c r="AO49865" s="11"/>
    </row>
    <row r="49866" spans="2:41" x14ac:dyDescent="0.25">
      <c r="B49866" s="6"/>
      <c r="D49866" s="6"/>
      <c r="E49866" s="6"/>
      <c r="F49866" s="6"/>
      <c r="U49866" s="11"/>
      <c r="AO49866" s="11"/>
    </row>
    <row r="49867" spans="2:41" x14ac:dyDescent="0.25">
      <c r="B49867" s="6"/>
      <c r="D49867" s="6"/>
      <c r="E49867" s="6"/>
      <c r="F49867" s="6"/>
      <c r="U49867" s="11"/>
      <c r="AO49867" s="11"/>
    </row>
    <row r="49868" spans="2:41" x14ac:dyDescent="0.25">
      <c r="B49868" s="6"/>
      <c r="D49868" s="6"/>
      <c r="E49868" s="6"/>
      <c r="F49868" s="6"/>
      <c r="U49868" s="11"/>
      <c r="AO49868" s="11"/>
    </row>
    <row r="49869" spans="2:41" x14ac:dyDescent="0.25">
      <c r="B49869" s="6"/>
      <c r="D49869" s="6"/>
      <c r="E49869" s="6"/>
      <c r="F49869" s="6"/>
      <c r="U49869" s="11"/>
      <c r="AO49869" s="11"/>
    </row>
    <row r="49870" spans="2:41" x14ac:dyDescent="0.25">
      <c r="B49870" s="6"/>
      <c r="D49870" s="6"/>
      <c r="E49870" s="6"/>
      <c r="F49870" s="6"/>
      <c r="U49870" s="11"/>
      <c r="AO49870" s="11"/>
    </row>
    <row r="49871" spans="2:41" x14ac:dyDescent="0.25">
      <c r="B49871" s="6"/>
      <c r="D49871" s="6"/>
      <c r="E49871" s="6"/>
      <c r="F49871" s="6"/>
      <c r="U49871" s="11"/>
      <c r="AO49871" s="11"/>
    </row>
    <row r="49872" spans="2:41" x14ac:dyDescent="0.25">
      <c r="B49872" s="6"/>
      <c r="D49872" s="6"/>
      <c r="E49872" s="6"/>
      <c r="F49872" s="6"/>
      <c r="U49872" s="11"/>
      <c r="AO49872" s="11"/>
    </row>
    <row r="49873" spans="2:41" x14ac:dyDescent="0.25">
      <c r="B49873" s="6"/>
      <c r="D49873" s="6"/>
      <c r="E49873" s="6"/>
      <c r="F49873" s="6"/>
      <c r="U49873" s="11"/>
      <c r="AO49873" s="11"/>
    </row>
    <row r="49874" spans="2:41" x14ac:dyDescent="0.25">
      <c r="B49874" s="6"/>
      <c r="D49874" s="6"/>
      <c r="E49874" s="6"/>
      <c r="F49874" s="6"/>
      <c r="U49874" s="11"/>
      <c r="AO49874" s="11"/>
    </row>
    <row r="49875" spans="2:41" x14ac:dyDescent="0.25">
      <c r="B49875" s="6"/>
      <c r="D49875" s="6"/>
      <c r="E49875" s="6"/>
      <c r="F49875" s="6"/>
      <c r="U49875" s="11"/>
      <c r="AO49875" s="11"/>
    </row>
    <row r="49876" spans="2:41" x14ac:dyDescent="0.25">
      <c r="B49876" s="6"/>
      <c r="D49876" s="6"/>
      <c r="E49876" s="6"/>
      <c r="F49876" s="6"/>
      <c r="U49876" s="11"/>
      <c r="AO49876" s="11"/>
    </row>
    <row r="49877" spans="2:41" x14ac:dyDescent="0.25">
      <c r="B49877" s="6"/>
      <c r="D49877" s="6"/>
      <c r="E49877" s="6"/>
      <c r="F49877" s="6"/>
      <c r="U49877" s="11"/>
      <c r="AO49877" s="11"/>
    </row>
    <row r="49878" spans="2:41" x14ac:dyDescent="0.25">
      <c r="B49878" s="6"/>
      <c r="D49878" s="6"/>
      <c r="E49878" s="6"/>
      <c r="F49878" s="6"/>
      <c r="U49878" s="11"/>
      <c r="AO49878" s="11"/>
    </row>
    <row r="49879" spans="2:41" x14ac:dyDescent="0.25">
      <c r="B49879" s="6"/>
      <c r="D49879" s="6"/>
      <c r="E49879" s="6"/>
      <c r="F49879" s="6"/>
      <c r="U49879" s="11"/>
      <c r="AO49879" s="11"/>
    </row>
    <row r="49880" spans="2:41" x14ac:dyDescent="0.25">
      <c r="B49880" s="6"/>
      <c r="D49880" s="6"/>
      <c r="E49880" s="6"/>
      <c r="F49880" s="6"/>
      <c r="U49880" s="11"/>
      <c r="AO49880" s="11"/>
    </row>
    <row r="49881" spans="2:41" x14ac:dyDescent="0.25">
      <c r="B49881" s="6"/>
      <c r="D49881" s="6"/>
      <c r="E49881" s="6"/>
      <c r="F49881" s="6"/>
      <c r="U49881" s="11"/>
      <c r="AO49881" s="11"/>
    </row>
    <row r="49882" spans="2:41" x14ac:dyDescent="0.25">
      <c r="B49882" s="6"/>
      <c r="D49882" s="6"/>
      <c r="E49882" s="6"/>
      <c r="F49882" s="6"/>
      <c r="U49882" s="11"/>
      <c r="AO49882" s="11"/>
    </row>
    <row r="49883" spans="2:41" x14ac:dyDescent="0.25">
      <c r="B49883" s="6"/>
      <c r="D49883" s="6"/>
      <c r="E49883" s="6"/>
      <c r="F49883" s="6"/>
      <c r="U49883" s="11"/>
      <c r="AO49883" s="11"/>
    </row>
    <row r="49884" spans="2:41" x14ac:dyDescent="0.25">
      <c r="B49884" s="6"/>
      <c r="D49884" s="6"/>
      <c r="E49884" s="6"/>
      <c r="F49884" s="6"/>
      <c r="U49884" s="11"/>
      <c r="AO49884" s="11"/>
    </row>
    <row r="49885" spans="2:41" x14ac:dyDescent="0.25">
      <c r="B49885" s="6"/>
      <c r="D49885" s="6"/>
      <c r="E49885" s="6"/>
      <c r="F49885" s="6"/>
      <c r="U49885" s="11"/>
      <c r="AO49885" s="11"/>
    </row>
    <row r="49886" spans="2:41" x14ac:dyDescent="0.25">
      <c r="B49886" s="6"/>
      <c r="D49886" s="6"/>
      <c r="E49886" s="6"/>
      <c r="F49886" s="6"/>
      <c r="U49886" s="11"/>
      <c r="AO49886" s="11"/>
    </row>
    <row r="49887" spans="2:41" x14ac:dyDescent="0.25">
      <c r="B49887" s="6"/>
      <c r="D49887" s="6"/>
      <c r="E49887" s="6"/>
      <c r="F49887" s="6"/>
      <c r="U49887" s="11"/>
      <c r="AO49887" s="11"/>
    </row>
    <row r="49888" spans="2:41" x14ac:dyDescent="0.25">
      <c r="B49888" s="6"/>
      <c r="D49888" s="6"/>
      <c r="E49888" s="6"/>
      <c r="F49888" s="6"/>
      <c r="U49888" s="11"/>
      <c r="AO49888" s="11"/>
    </row>
    <row r="49889" spans="2:41" x14ac:dyDescent="0.25">
      <c r="B49889" s="6"/>
      <c r="D49889" s="6"/>
      <c r="E49889" s="6"/>
      <c r="F49889" s="6"/>
      <c r="U49889" s="11"/>
      <c r="AO49889" s="11"/>
    </row>
    <row r="49890" spans="2:41" x14ac:dyDescent="0.25">
      <c r="B49890" s="6"/>
      <c r="D49890" s="6"/>
      <c r="E49890" s="6"/>
      <c r="F49890" s="6"/>
      <c r="U49890" s="11"/>
      <c r="AO49890" s="11"/>
    </row>
    <row r="49891" spans="2:41" x14ac:dyDescent="0.25">
      <c r="B49891" s="6"/>
      <c r="D49891" s="6"/>
      <c r="E49891" s="6"/>
      <c r="F49891" s="6"/>
      <c r="U49891" s="11"/>
      <c r="AO49891" s="11"/>
    </row>
    <row r="49892" spans="2:41" x14ac:dyDescent="0.25">
      <c r="B49892" s="6"/>
      <c r="D49892" s="6"/>
      <c r="E49892" s="6"/>
      <c r="F49892" s="6"/>
      <c r="U49892" s="11"/>
      <c r="AO49892" s="11"/>
    </row>
    <row r="49893" spans="2:41" x14ac:dyDescent="0.25">
      <c r="B49893" s="6"/>
      <c r="D49893" s="6"/>
      <c r="E49893" s="6"/>
      <c r="F49893" s="6"/>
      <c r="U49893" s="11"/>
      <c r="AO49893" s="11"/>
    </row>
    <row r="49894" spans="2:41" x14ac:dyDescent="0.25">
      <c r="B49894" s="6"/>
      <c r="D49894" s="6"/>
      <c r="E49894" s="6"/>
      <c r="F49894" s="6"/>
      <c r="U49894" s="11"/>
      <c r="AO49894" s="11"/>
    </row>
    <row r="49895" spans="2:41" x14ac:dyDescent="0.25">
      <c r="B49895" s="6"/>
      <c r="D49895" s="6"/>
      <c r="E49895" s="6"/>
      <c r="F49895" s="6"/>
      <c r="U49895" s="11"/>
      <c r="AO49895" s="11"/>
    </row>
    <row r="49896" spans="2:41" x14ac:dyDescent="0.25">
      <c r="B49896" s="6"/>
      <c r="D49896" s="6"/>
      <c r="E49896" s="6"/>
      <c r="F49896" s="6"/>
      <c r="U49896" s="11"/>
      <c r="AO49896" s="11"/>
    </row>
    <row r="49897" spans="2:41" x14ac:dyDescent="0.25">
      <c r="B49897" s="6"/>
      <c r="D49897" s="6"/>
      <c r="E49897" s="6"/>
      <c r="F49897" s="6"/>
      <c r="U49897" s="11"/>
      <c r="AO49897" s="11"/>
    </row>
    <row r="49898" spans="2:41" x14ac:dyDescent="0.25">
      <c r="B49898" s="6"/>
      <c r="D49898" s="6"/>
      <c r="E49898" s="6"/>
      <c r="F49898" s="6"/>
      <c r="U49898" s="11"/>
      <c r="AO49898" s="11"/>
    </row>
    <row r="49899" spans="2:41" x14ac:dyDescent="0.25">
      <c r="B49899" s="6"/>
      <c r="D49899" s="6"/>
      <c r="E49899" s="6"/>
      <c r="F49899" s="6"/>
      <c r="U49899" s="11"/>
      <c r="AO49899" s="11"/>
    </row>
    <row r="49900" spans="2:41" x14ac:dyDescent="0.25">
      <c r="B49900" s="6"/>
      <c r="D49900" s="6"/>
      <c r="E49900" s="6"/>
      <c r="F49900" s="6"/>
      <c r="U49900" s="11"/>
      <c r="AO49900" s="11"/>
    </row>
    <row r="49901" spans="2:41" x14ac:dyDescent="0.25">
      <c r="B49901" s="6"/>
      <c r="D49901" s="6"/>
      <c r="E49901" s="6"/>
      <c r="F49901" s="6"/>
      <c r="U49901" s="11"/>
      <c r="AO49901" s="11"/>
    </row>
    <row r="49902" spans="2:41" x14ac:dyDescent="0.25">
      <c r="B49902" s="6"/>
      <c r="D49902" s="6"/>
      <c r="E49902" s="6"/>
      <c r="F49902" s="6"/>
      <c r="U49902" s="11"/>
      <c r="AO49902" s="11"/>
    </row>
    <row r="49903" spans="2:41" x14ac:dyDescent="0.25">
      <c r="B49903" s="6"/>
      <c r="D49903" s="6"/>
      <c r="E49903" s="6"/>
      <c r="F49903" s="6"/>
      <c r="U49903" s="11"/>
      <c r="AO49903" s="11"/>
    </row>
    <row r="49904" spans="2:41" x14ac:dyDescent="0.25">
      <c r="B49904" s="6"/>
      <c r="D49904" s="6"/>
      <c r="E49904" s="6"/>
      <c r="F49904" s="6"/>
      <c r="U49904" s="11"/>
      <c r="AO49904" s="11"/>
    </row>
    <row r="49905" spans="2:41" x14ac:dyDescent="0.25">
      <c r="B49905" s="6"/>
      <c r="D49905" s="6"/>
      <c r="E49905" s="6"/>
      <c r="F49905" s="6"/>
      <c r="U49905" s="11"/>
      <c r="AO49905" s="11"/>
    </row>
    <row r="49906" spans="2:41" x14ac:dyDescent="0.25">
      <c r="B49906" s="6"/>
      <c r="D49906" s="6"/>
      <c r="E49906" s="6"/>
      <c r="F49906" s="6"/>
      <c r="U49906" s="11"/>
      <c r="AO49906" s="11"/>
    </row>
    <row r="49907" spans="2:41" x14ac:dyDescent="0.25">
      <c r="B49907" s="6"/>
      <c r="D49907" s="6"/>
      <c r="E49907" s="6"/>
      <c r="F49907" s="6"/>
      <c r="U49907" s="11"/>
      <c r="AO49907" s="11"/>
    </row>
    <row r="49908" spans="2:41" x14ac:dyDescent="0.25">
      <c r="B49908" s="6"/>
      <c r="D49908" s="6"/>
      <c r="E49908" s="6"/>
      <c r="F49908" s="6"/>
      <c r="U49908" s="11"/>
      <c r="AO49908" s="11"/>
    </row>
    <row r="49909" spans="2:41" x14ac:dyDescent="0.25">
      <c r="B49909" s="6"/>
      <c r="D49909" s="6"/>
      <c r="E49909" s="6"/>
      <c r="F49909" s="6"/>
      <c r="U49909" s="11"/>
      <c r="AO49909" s="11"/>
    </row>
    <row r="49910" spans="2:41" x14ac:dyDescent="0.25">
      <c r="B49910" s="6"/>
      <c r="D49910" s="6"/>
      <c r="E49910" s="6"/>
      <c r="F49910" s="6"/>
      <c r="U49910" s="11"/>
      <c r="AO49910" s="11"/>
    </row>
    <row r="49911" spans="2:41" x14ac:dyDescent="0.25">
      <c r="B49911" s="6"/>
      <c r="D49911" s="6"/>
      <c r="E49911" s="6"/>
      <c r="F49911" s="6"/>
      <c r="U49911" s="11"/>
      <c r="AO49911" s="11"/>
    </row>
    <row r="49912" spans="2:41" x14ac:dyDescent="0.25">
      <c r="B49912" s="6"/>
      <c r="D49912" s="6"/>
      <c r="E49912" s="6"/>
      <c r="F49912" s="6"/>
      <c r="U49912" s="11"/>
      <c r="AO49912" s="11"/>
    </row>
    <row r="49913" spans="2:41" x14ac:dyDescent="0.25">
      <c r="B49913" s="6"/>
      <c r="D49913" s="6"/>
      <c r="E49913" s="6"/>
      <c r="F49913" s="6"/>
      <c r="U49913" s="11"/>
      <c r="AO49913" s="11"/>
    </row>
    <row r="49914" spans="2:41" x14ac:dyDescent="0.25">
      <c r="B49914" s="6"/>
      <c r="D49914" s="6"/>
      <c r="E49914" s="6"/>
      <c r="F49914" s="6"/>
      <c r="U49914" s="11"/>
      <c r="AO49914" s="11"/>
    </row>
    <row r="49915" spans="2:41" x14ac:dyDescent="0.25">
      <c r="B49915" s="6"/>
      <c r="D49915" s="6"/>
      <c r="E49915" s="6"/>
      <c r="F49915" s="6"/>
      <c r="U49915" s="11"/>
      <c r="AO49915" s="11"/>
    </row>
    <row r="49916" spans="2:41" x14ac:dyDescent="0.25">
      <c r="B49916" s="6"/>
      <c r="D49916" s="6"/>
      <c r="E49916" s="6"/>
      <c r="F49916" s="6"/>
      <c r="U49916" s="11"/>
      <c r="AO49916" s="11"/>
    </row>
    <row r="49917" spans="2:41" x14ac:dyDescent="0.25">
      <c r="B49917" s="6"/>
      <c r="D49917" s="6"/>
      <c r="E49917" s="6"/>
      <c r="F49917" s="6"/>
      <c r="U49917" s="11"/>
      <c r="AO49917" s="11"/>
    </row>
    <row r="49918" spans="2:41" x14ac:dyDescent="0.25">
      <c r="B49918" s="6"/>
      <c r="D49918" s="6"/>
      <c r="E49918" s="6"/>
      <c r="F49918" s="6"/>
      <c r="U49918" s="11"/>
      <c r="AO49918" s="11"/>
    </row>
    <row r="49919" spans="2:41" x14ac:dyDescent="0.25">
      <c r="B49919" s="6"/>
      <c r="D49919" s="6"/>
      <c r="E49919" s="6"/>
      <c r="F49919" s="6"/>
      <c r="U49919" s="11"/>
      <c r="AO49919" s="11"/>
    </row>
    <row r="49920" spans="2:41" x14ac:dyDescent="0.25">
      <c r="B49920" s="6"/>
      <c r="D49920" s="6"/>
      <c r="E49920" s="6"/>
      <c r="F49920" s="6"/>
      <c r="U49920" s="11"/>
      <c r="AO49920" s="11"/>
    </row>
    <row r="49921" spans="2:41" x14ac:dyDescent="0.25">
      <c r="B49921" s="6"/>
      <c r="D49921" s="6"/>
      <c r="E49921" s="6"/>
      <c r="F49921" s="6"/>
      <c r="U49921" s="11"/>
      <c r="AO49921" s="11"/>
    </row>
    <row r="49922" spans="2:41" x14ac:dyDescent="0.25">
      <c r="B49922" s="6"/>
      <c r="D49922" s="6"/>
      <c r="E49922" s="6"/>
      <c r="F49922" s="6"/>
      <c r="U49922" s="11"/>
      <c r="AO49922" s="11"/>
    </row>
    <row r="49923" spans="2:41" x14ac:dyDescent="0.25">
      <c r="B49923" s="6"/>
      <c r="D49923" s="6"/>
      <c r="E49923" s="6"/>
      <c r="F49923" s="6"/>
      <c r="U49923" s="11"/>
      <c r="AO49923" s="11"/>
    </row>
    <row r="49924" spans="2:41" x14ac:dyDescent="0.25">
      <c r="B49924" s="6"/>
      <c r="D49924" s="6"/>
      <c r="E49924" s="6"/>
      <c r="F49924" s="6"/>
      <c r="U49924" s="11"/>
      <c r="AO49924" s="11"/>
    </row>
    <row r="49925" spans="2:41" x14ac:dyDescent="0.25">
      <c r="B49925" s="6"/>
      <c r="D49925" s="6"/>
      <c r="E49925" s="6"/>
      <c r="F49925" s="6"/>
      <c r="U49925" s="11"/>
      <c r="AO49925" s="11"/>
    </row>
    <row r="49926" spans="2:41" x14ac:dyDescent="0.25">
      <c r="B49926" s="6"/>
      <c r="D49926" s="6"/>
      <c r="E49926" s="6"/>
      <c r="F49926" s="6"/>
      <c r="U49926" s="11"/>
      <c r="AO49926" s="11"/>
    </row>
    <row r="49927" spans="2:41" x14ac:dyDescent="0.25">
      <c r="B49927" s="6"/>
      <c r="D49927" s="6"/>
      <c r="E49927" s="6"/>
      <c r="F49927" s="6"/>
      <c r="U49927" s="11"/>
      <c r="AO49927" s="11"/>
    </row>
    <row r="49928" spans="2:41" x14ac:dyDescent="0.25">
      <c r="B49928" s="6"/>
      <c r="D49928" s="6"/>
      <c r="E49928" s="6"/>
      <c r="F49928" s="6"/>
      <c r="U49928" s="11"/>
      <c r="AO49928" s="11"/>
    </row>
    <row r="49929" spans="2:41" x14ac:dyDescent="0.25">
      <c r="B49929" s="6"/>
      <c r="D49929" s="6"/>
      <c r="E49929" s="6"/>
      <c r="F49929" s="6"/>
      <c r="U49929" s="11"/>
      <c r="AO49929" s="11"/>
    </row>
    <row r="49930" spans="2:41" x14ac:dyDescent="0.25">
      <c r="B49930" s="6"/>
      <c r="D49930" s="6"/>
      <c r="E49930" s="6"/>
      <c r="F49930" s="6"/>
      <c r="U49930" s="11"/>
      <c r="AO49930" s="11"/>
    </row>
    <row r="49931" spans="2:41" x14ac:dyDescent="0.25">
      <c r="B49931" s="6"/>
      <c r="D49931" s="6"/>
      <c r="E49931" s="6"/>
      <c r="F49931" s="6"/>
      <c r="U49931" s="11"/>
      <c r="AO49931" s="11"/>
    </row>
    <row r="49932" spans="2:41" x14ac:dyDescent="0.25">
      <c r="B49932" s="6"/>
      <c r="D49932" s="6"/>
      <c r="E49932" s="6"/>
      <c r="F49932" s="6"/>
      <c r="U49932" s="11"/>
      <c r="AO49932" s="11"/>
    </row>
    <row r="49933" spans="2:41" x14ac:dyDescent="0.25">
      <c r="B49933" s="6"/>
      <c r="D49933" s="6"/>
      <c r="E49933" s="6"/>
      <c r="F49933" s="6"/>
      <c r="U49933" s="11"/>
      <c r="AO49933" s="11"/>
    </row>
    <row r="49934" spans="2:41" x14ac:dyDescent="0.25">
      <c r="B49934" s="6"/>
      <c r="D49934" s="6"/>
      <c r="E49934" s="6"/>
      <c r="F49934" s="6"/>
      <c r="U49934" s="11"/>
      <c r="AO49934" s="11"/>
    </row>
    <row r="49935" spans="2:41" x14ac:dyDescent="0.25">
      <c r="B49935" s="6"/>
      <c r="D49935" s="6"/>
      <c r="E49935" s="6"/>
      <c r="F49935" s="6"/>
      <c r="U49935" s="11"/>
      <c r="AO49935" s="11"/>
    </row>
    <row r="49936" spans="2:41" x14ac:dyDescent="0.25">
      <c r="B49936" s="6"/>
      <c r="D49936" s="6"/>
      <c r="E49936" s="6"/>
      <c r="F49936" s="6"/>
      <c r="U49936" s="11"/>
      <c r="AO49936" s="11"/>
    </row>
    <row r="49937" spans="2:41" x14ac:dyDescent="0.25">
      <c r="B49937" s="6"/>
      <c r="D49937" s="6"/>
      <c r="E49937" s="6"/>
      <c r="F49937" s="6"/>
      <c r="U49937" s="11"/>
      <c r="AO49937" s="11"/>
    </row>
    <row r="49938" spans="2:41" x14ac:dyDescent="0.25">
      <c r="B49938" s="6"/>
      <c r="D49938" s="6"/>
      <c r="E49938" s="6"/>
      <c r="F49938" s="6"/>
      <c r="U49938" s="11"/>
      <c r="AO49938" s="11"/>
    </row>
    <row r="49939" spans="2:41" x14ac:dyDescent="0.25">
      <c r="B49939" s="6"/>
      <c r="D49939" s="6"/>
      <c r="E49939" s="6"/>
      <c r="F49939" s="6"/>
      <c r="U49939" s="11"/>
      <c r="AO49939" s="11"/>
    </row>
    <row r="49940" spans="2:41" x14ac:dyDescent="0.25">
      <c r="B49940" s="6"/>
      <c r="D49940" s="6"/>
      <c r="E49940" s="6"/>
      <c r="F49940" s="6"/>
      <c r="U49940" s="11"/>
      <c r="AO49940" s="11"/>
    </row>
    <row r="49941" spans="2:41" x14ac:dyDescent="0.25">
      <c r="B49941" s="6"/>
      <c r="D49941" s="6"/>
      <c r="E49941" s="6"/>
      <c r="F49941" s="6"/>
      <c r="U49941" s="11"/>
      <c r="AO49941" s="11"/>
    </row>
    <row r="49942" spans="2:41" x14ac:dyDescent="0.25">
      <c r="B49942" s="6"/>
      <c r="D49942" s="6"/>
      <c r="E49942" s="6"/>
      <c r="F49942" s="6"/>
      <c r="U49942" s="11"/>
      <c r="AO49942" s="11"/>
    </row>
    <row r="49943" spans="2:41" x14ac:dyDescent="0.25">
      <c r="B49943" s="6"/>
      <c r="D49943" s="6"/>
      <c r="E49943" s="6"/>
      <c r="F49943" s="6"/>
      <c r="U49943" s="11"/>
      <c r="AO49943" s="11"/>
    </row>
    <row r="49944" spans="2:41" x14ac:dyDescent="0.25">
      <c r="B49944" s="6"/>
      <c r="D49944" s="6"/>
      <c r="E49944" s="6"/>
      <c r="F49944" s="6"/>
      <c r="U49944" s="11"/>
      <c r="AO49944" s="11"/>
    </row>
    <row r="49945" spans="2:41" x14ac:dyDescent="0.25">
      <c r="B49945" s="6"/>
      <c r="D49945" s="6"/>
      <c r="E49945" s="6"/>
      <c r="F49945" s="6"/>
      <c r="U49945" s="11"/>
      <c r="AO49945" s="11"/>
    </row>
    <row r="49946" spans="2:41" x14ac:dyDescent="0.25">
      <c r="B49946" s="6"/>
      <c r="D49946" s="6"/>
      <c r="E49946" s="6"/>
      <c r="F49946" s="6"/>
      <c r="U49946" s="11"/>
      <c r="AO49946" s="11"/>
    </row>
    <row r="49947" spans="2:41" x14ac:dyDescent="0.25">
      <c r="B49947" s="6"/>
      <c r="D49947" s="6"/>
      <c r="E49947" s="6"/>
      <c r="F49947" s="6"/>
      <c r="U49947" s="11"/>
      <c r="AO49947" s="11"/>
    </row>
    <row r="49948" spans="2:41" x14ac:dyDescent="0.25">
      <c r="B49948" s="6"/>
      <c r="D49948" s="6"/>
      <c r="E49948" s="6"/>
      <c r="F49948" s="6"/>
      <c r="U49948" s="11"/>
      <c r="AO49948" s="11"/>
    </row>
    <row r="49949" spans="2:41" x14ac:dyDescent="0.25">
      <c r="B49949" s="6"/>
      <c r="D49949" s="6"/>
      <c r="E49949" s="6"/>
      <c r="F49949" s="6"/>
      <c r="U49949" s="11"/>
      <c r="AO49949" s="11"/>
    </row>
    <row r="49950" spans="2:41" x14ac:dyDescent="0.25">
      <c r="B49950" s="6"/>
      <c r="D49950" s="6"/>
      <c r="E49950" s="6"/>
      <c r="F49950" s="6"/>
      <c r="U49950" s="11"/>
      <c r="AO49950" s="11"/>
    </row>
    <row r="49951" spans="2:41" x14ac:dyDescent="0.25">
      <c r="B49951" s="6"/>
      <c r="D49951" s="6"/>
      <c r="E49951" s="6"/>
      <c r="F49951" s="6"/>
      <c r="U49951" s="11"/>
      <c r="AO49951" s="11"/>
    </row>
    <row r="49952" spans="2:41" x14ac:dyDescent="0.25">
      <c r="B49952" s="6"/>
      <c r="D49952" s="6"/>
      <c r="E49952" s="6"/>
      <c r="F49952" s="6"/>
      <c r="U49952" s="11"/>
      <c r="AO49952" s="11"/>
    </row>
    <row r="49953" spans="2:41" x14ac:dyDescent="0.25">
      <c r="B49953" s="6"/>
      <c r="D49953" s="6"/>
      <c r="E49953" s="6"/>
      <c r="F49953" s="6"/>
      <c r="U49953" s="11"/>
      <c r="AO49953" s="11"/>
    </row>
    <row r="49954" spans="2:41" x14ac:dyDescent="0.25">
      <c r="B49954" s="6"/>
      <c r="D49954" s="6"/>
      <c r="E49954" s="6"/>
      <c r="F49954" s="6"/>
      <c r="U49954" s="11"/>
      <c r="AO49954" s="11"/>
    </row>
    <row r="49955" spans="2:41" x14ac:dyDescent="0.25">
      <c r="B49955" s="6"/>
      <c r="D49955" s="6"/>
      <c r="E49955" s="6"/>
      <c r="F49955" s="6"/>
      <c r="U49955" s="11"/>
      <c r="AO49955" s="11"/>
    </row>
    <row r="49956" spans="2:41" x14ac:dyDescent="0.25">
      <c r="B49956" s="6"/>
      <c r="D49956" s="6"/>
      <c r="E49956" s="6"/>
      <c r="F49956" s="6"/>
      <c r="U49956" s="11"/>
      <c r="AO49956" s="11"/>
    </row>
    <row r="49957" spans="2:41" x14ac:dyDescent="0.25">
      <c r="B49957" s="6"/>
      <c r="D49957" s="6"/>
      <c r="E49957" s="6"/>
      <c r="F49957" s="6"/>
      <c r="U49957" s="11"/>
      <c r="AO49957" s="11"/>
    </row>
    <row r="49958" spans="2:41" x14ac:dyDescent="0.25">
      <c r="B49958" s="6"/>
      <c r="D49958" s="6"/>
      <c r="E49958" s="6"/>
      <c r="F49958" s="6"/>
      <c r="U49958" s="11"/>
      <c r="AO49958" s="11"/>
    </row>
    <row r="49959" spans="2:41" x14ac:dyDescent="0.25">
      <c r="B49959" s="6"/>
      <c r="D49959" s="6"/>
      <c r="E49959" s="6"/>
      <c r="F49959" s="6"/>
      <c r="U49959" s="11"/>
      <c r="AO49959" s="11"/>
    </row>
    <row r="49960" spans="2:41" x14ac:dyDescent="0.25">
      <c r="B49960" s="6"/>
      <c r="D49960" s="6"/>
      <c r="E49960" s="6"/>
      <c r="F49960" s="6"/>
      <c r="U49960" s="11"/>
      <c r="AO49960" s="11"/>
    </row>
    <row r="49961" spans="2:41" x14ac:dyDescent="0.25">
      <c r="B49961" s="6"/>
      <c r="D49961" s="6"/>
      <c r="E49961" s="6"/>
      <c r="F49961" s="6"/>
      <c r="U49961" s="11"/>
      <c r="AO49961" s="11"/>
    </row>
    <row r="49962" spans="2:41" x14ac:dyDescent="0.25">
      <c r="B49962" s="6"/>
      <c r="D49962" s="6"/>
      <c r="E49962" s="6"/>
      <c r="F49962" s="6"/>
      <c r="U49962" s="11"/>
      <c r="AO49962" s="11"/>
    </row>
    <row r="49963" spans="2:41" x14ac:dyDescent="0.25">
      <c r="B49963" s="6"/>
      <c r="D49963" s="6"/>
      <c r="E49963" s="6"/>
      <c r="F49963" s="6"/>
      <c r="U49963" s="11"/>
      <c r="AO49963" s="11"/>
    </row>
    <row r="49964" spans="2:41" x14ac:dyDescent="0.25">
      <c r="B49964" s="6"/>
      <c r="D49964" s="6"/>
      <c r="E49964" s="6"/>
      <c r="F49964" s="6"/>
      <c r="U49964" s="11"/>
      <c r="AO49964" s="11"/>
    </row>
    <row r="49965" spans="2:41" x14ac:dyDescent="0.25">
      <c r="B49965" s="6"/>
      <c r="D49965" s="6"/>
      <c r="E49965" s="6"/>
      <c r="F49965" s="6"/>
      <c r="U49965" s="11"/>
      <c r="AO49965" s="11"/>
    </row>
    <row r="49966" spans="2:41" x14ac:dyDescent="0.25">
      <c r="B49966" s="6"/>
      <c r="D49966" s="6"/>
      <c r="E49966" s="6"/>
      <c r="F49966" s="6"/>
      <c r="U49966" s="11"/>
      <c r="AO49966" s="11"/>
    </row>
    <row r="49967" spans="2:41" x14ac:dyDescent="0.25">
      <c r="B49967" s="6"/>
      <c r="D49967" s="6"/>
      <c r="E49967" s="6"/>
      <c r="F49967" s="6"/>
      <c r="U49967" s="11"/>
      <c r="AO49967" s="11"/>
    </row>
    <row r="49968" spans="2:41" x14ac:dyDescent="0.25">
      <c r="B49968" s="6"/>
      <c r="D49968" s="6"/>
      <c r="E49968" s="6"/>
      <c r="F49968" s="6"/>
      <c r="U49968" s="11"/>
      <c r="AO49968" s="11"/>
    </row>
    <row r="49969" spans="2:41" x14ac:dyDescent="0.25">
      <c r="B49969" s="6"/>
      <c r="D49969" s="6"/>
      <c r="E49969" s="6"/>
      <c r="F49969" s="6"/>
      <c r="U49969" s="11"/>
      <c r="AO49969" s="11"/>
    </row>
    <row r="49970" spans="2:41" x14ac:dyDescent="0.25">
      <c r="B49970" s="6"/>
      <c r="D49970" s="6"/>
      <c r="E49970" s="6"/>
      <c r="F49970" s="6"/>
      <c r="U49970" s="11"/>
      <c r="AO49970" s="11"/>
    </row>
    <row r="49971" spans="2:41" x14ac:dyDescent="0.25">
      <c r="B49971" s="6"/>
      <c r="D49971" s="6"/>
      <c r="E49971" s="6"/>
      <c r="F49971" s="6"/>
      <c r="U49971" s="11"/>
      <c r="AO49971" s="11"/>
    </row>
    <row r="49972" spans="2:41" x14ac:dyDescent="0.25">
      <c r="B49972" s="6"/>
      <c r="D49972" s="6"/>
      <c r="E49972" s="6"/>
      <c r="F49972" s="6"/>
      <c r="U49972" s="11"/>
      <c r="AO49972" s="11"/>
    </row>
    <row r="49973" spans="2:41" x14ac:dyDescent="0.25">
      <c r="B49973" s="6"/>
      <c r="D49973" s="6"/>
      <c r="E49973" s="6"/>
      <c r="F49973" s="6"/>
      <c r="U49973" s="11"/>
      <c r="AO49973" s="11"/>
    </row>
    <row r="49974" spans="2:41" x14ac:dyDescent="0.25">
      <c r="B49974" s="6"/>
      <c r="D49974" s="6"/>
      <c r="E49974" s="6"/>
      <c r="F49974" s="6"/>
      <c r="U49974" s="11"/>
      <c r="AO49974" s="11"/>
    </row>
    <row r="49975" spans="2:41" x14ac:dyDescent="0.25">
      <c r="B49975" s="6"/>
      <c r="D49975" s="6"/>
      <c r="E49975" s="6"/>
      <c r="F49975" s="6"/>
      <c r="U49975" s="11"/>
      <c r="AO49975" s="11"/>
    </row>
    <row r="49976" spans="2:41" x14ac:dyDescent="0.25">
      <c r="B49976" s="6"/>
      <c r="D49976" s="6"/>
      <c r="E49976" s="6"/>
      <c r="F49976" s="6"/>
      <c r="U49976" s="11"/>
      <c r="AO49976" s="11"/>
    </row>
    <row r="49977" spans="2:41" x14ac:dyDescent="0.25">
      <c r="B49977" s="6"/>
      <c r="D49977" s="6"/>
      <c r="E49977" s="6"/>
      <c r="F49977" s="6"/>
      <c r="U49977" s="11"/>
      <c r="AO49977" s="11"/>
    </row>
    <row r="49978" spans="2:41" x14ac:dyDescent="0.25">
      <c r="B49978" s="6"/>
      <c r="D49978" s="6"/>
      <c r="E49978" s="6"/>
      <c r="F49978" s="6"/>
      <c r="U49978" s="11"/>
      <c r="AO49978" s="11"/>
    </row>
    <row r="49979" spans="2:41" x14ac:dyDescent="0.25">
      <c r="B49979" s="6"/>
      <c r="D49979" s="6"/>
      <c r="E49979" s="6"/>
      <c r="F49979" s="6"/>
      <c r="U49979" s="11"/>
      <c r="AO49979" s="11"/>
    </row>
    <row r="49980" spans="2:41" x14ac:dyDescent="0.25">
      <c r="B49980" s="6"/>
      <c r="D49980" s="6"/>
      <c r="E49980" s="6"/>
      <c r="F49980" s="6"/>
      <c r="U49980" s="11"/>
      <c r="AO49980" s="11"/>
    </row>
    <row r="49981" spans="2:41" x14ac:dyDescent="0.25">
      <c r="B49981" s="6"/>
      <c r="D49981" s="6"/>
      <c r="E49981" s="6"/>
      <c r="F49981" s="6"/>
      <c r="U49981" s="11"/>
      <c r="AO49981" s="11"/>
    </row>
    <row r="49982" spans="2:41" x14ac:dyDescent="0.25">
      <c r="B49982" s="6"/>
      <c r="D49982" s="6"/>
      <c r="E49982" s="6"/>
      <c r="F49982" s="6"/>
      <c r="U49982" s="11"/>
      <c r="AO49982" s="11"/>
    </row>
    <row r="49983" spans="2:41" x14ac:dyDescent="0.25">
      <c r="B49983" s="6"/>
      <c r="D49983" s="6"/>
      <c r="E49983" s="6"/>
      <c r="F49983" s="6"/>
      <c r="U49983" s="11"/>
      <c r="AO49983" s="11"/>
    </row>
    <row r="49984" spans="2:41" x14ac:dyDescent="0.25">
      <c r="B49984" s="6"/>
      <c r="D49984" s="6"/>
      <c r="E49984" s="6"/>
      <c r="F49984" s="6"/>
      <c r="U49984" s="11"/>
      <c r="AO49984" s="11"/>
    </row>
    <row r="49985" spans="2:41" x14ac:dyDescent="0.25">
      <c r="B49985" s="6"/>
      <c r="D49985" s="6"/>
      <c r="E49985" s="6"/>
      <c r="F49985" s="6"/>
      <c r="U49985" s="11"/>
      <c r="AO49985" s="11"/>
    </row>
    <row r="49986" spans="2:41" x14ac:dyDescent="0.25">
      <c r="B49986" s="6"/>
      <c r="D49986" s="6"/>
      <c r="E49986" s="6"/>
      <c r="F49986" s="6"/>
      <c r="U49986" s="11"/>
      <c r="AO49986" s="11"/>
    </row>
    <row r="49987" spans="2:41" x14ac:dyDescent="0.25">
      <c r="B49987" s="6"/>
      <c r="D49987" s="6"/>
      <c r="E49987" s="6"/>
      <c r="F49987" s="6"/>
      <c r="U49987" s="11"/>
      <c r="AO49987" s="11"/>
    </row>
    <row r="49988" spans="2:41" x14ac:dyDescent="0.25">
      <c r="B49988" s="6"/>
      <c r="D49988" s="6"/>
      <c r="E49988" s="6"/>
      <c r="F49988" s="6"/>
      <c r="U49988" s="11"/>
      <c r="AO49988" s="11"/>
    </row>
    <row r="49989" spans="2:41" x14ac:dyDescent="0.25">
      <c r="B49989" s="6"/>
      <c r="D49989" s="6"/>
      <c r="E49989" s="6"/>
      <c r="F49989" s="6"/>
      <c r="U49989" s="11"/>
      <c r="AO49989" s="11"/>
    </row>
    <row r="49990" spans="2:41" x14ac:dyDescent="0.25">
      <c r="B49990" s="6"/>
      <c r="D49990" s="6"/>
      <c r="E49990" s="6"/>
      <c r="F49990" s="6"/>
      <c r="U49990" s="11"/>
      <c r="AO49990" s="11"/>
    </row>
    <row r="49991" spans="2:41" x14ac:dyDescent="0.25">
      <c r="B49991" s="6"/>
      <c r="D49991" s="6"/>
      <c r="E49991" s="6"/>
      <c r="F49991" s="6"/>
      <c r="U49991" s="11"/>
      <c r="AO49991" s="11"/>
    </row>
    <row r="49992" spans="2:41" x14ac:dyDescent="0.25">
      <c r="B49992" s="6"/>
      <c r="D49992" s="6"/>
      <c r="E49992" s="6"/>
      <c r="F49992" s="6"/>
      <c r="U49992" s="11"/>
      <c r="AO49992" s="11"/>
    </row>
    <row r="49993" spans="2:41" x14ac:dyDescent="0.25">
      <c r="B49993" s="6"/>
      <c r="D49993" s="6"/>
      <c r="E49993" s="6"/>
      <c r="F49993" s="6"/>
      <c r="U49993" s="11"/>
      <c r="AO49993" s="11"/>
    </row>
    <row r="49994" spans="2:41" x14ac:dyDescent="0.25">
      <c r="B49994" s="6"/>
      <c r="D49994" s="6"/>
      <c r="E49994" s="6"/>
      <c r="F49994" s="6"/>
      <c r="U49994" s="11"/>
      <c r="AO49994" s="11"/>
    </row>
    <row r="49995" spans="2:41" x14ac:dyDescent="0.25">
      <c r="B49995" s="6"/>
      <c r="D49995" s="6"/>
      <c r="E49995" s="6"/>
      <c r="F49995" s="6"/>
      <c r="U49995" s="11"/>
      <c r="AO49995" s="11"/>
    </row>
    <row r="49996" spans="2:41" x14ac:dyDescent="0.25">
      <c r="B49996" s="6"/>
      <c r="D49996" s="6"/>
      <c r="E49996" s="6"/>
      <c r="F49996" s="6"/>
      <c r="U49996" s="11"/>
      <c r="AO49996" s="11"/>
    </row>
    <row r="49997" spans="2:41" x14ac:dyDescent="0.25">
      <c r="B49997" s="6"/>
      <c r="D49997" s="6"/>
      <c r="E49997" s="6"/>
      <c r="F49997" s="6"/>
      <c r="U49997" s="11"/>
      <c r="AO49997" s="11"/>
    </row>
    <row r="49998" spans="2:41" x14ac:dyDescent="0.25">
      <c r="B49998" s="6"/>
      <c r="D49998" s="6"/>
      <c r="E49998" s="6"/>
      <c r="F49998" s="6"/>
      <c r="U49998" s="11"/>
      <c r="AO49998" s="11"/>
    </row>
    <row r="49999" spans="2:41" x14ac:dyDescent="0.25">
      <c r="B49999" s="6"/>
      <c r="D49999" s="6"/>
      <c r="E49999" s="6"/>
      <c r="F49999" s="6"/>
      <c r="U49999" s="11"/>
      <c r="AO49999" s="11"/>
    </row>
    <row r="50000" spans="2:41" x14ac:dyDescent="0.25">
      <c r="B50000" s="6"/>
      <c r="D50000" s="6"/>
      <c r="E50000" s="6"/>
      <c r="F50000" s="6"/>
      <c r="U50000" s="11"/>
      <c r="AO50000" s="11"/>
    </row>
    <row r="50001" spans="2:41" x14ac:dyDescent="0.25">
      <c r="B50001" s="6"/>
      <c r="D50001" s="6"/>
      <c r="E50001" s="6"/>
      <c r="F50001" s="6"/>
      <c r="U50001" s="11"/>
      <c r="AO50001" s="11"/>
    </row>
    <row r="50002" spans="2:41" x14ac:dyDescent="0.25">
      <c r="B50002" s="6"/>
      <c r="D50002" s="6"/>
      <c r="E50002" s="6"/>
      <c r="F50002" s="6"/>
      <c r="U50002" s="11"/>
      <c r="AO50002" s="11"/>
    </row>
    <row r="50003" spans="2:41" x14ac:dyDescent="0.25">
      <c r="B50003" s="6"/>
      <c r="D50003" s="6"/>
      <c r="E50003" s="6"/>
      <c r="F50003" s="6"/>
      <c r="U50003" s="11"/>
      <c r="AO50003" s="11"/>
    </row>
    <row r="50004" spans="2:41" x14ac:dyDescent="0.25">
      <c r="B50004" s="6"/>
      <c r="D50004" s="6"/>
      <c r="E50004" s="6"/>
      <c r="F50004" s="6"/>
      <c r="U50004" s="11"/>
      <c r="AO50004" s="11"/>
    </row>
    <row r="50005" spans="2:41" x14ac:dyDescent="0.25">
      <c r="B50005" s="6"/>
      <c r="D50005" s="6"/>
      <c r="E50005" s="6"/>
      <c r="F50005" s="6"/>
      <c r="U50005" s="11"/>
      <c r="AO50005" s="11"/>
    </row>
    <row r="50006" spans="2:41" x14ac:dyDescent="0.25">
      <c r="B50006" s="6"/>
      <c r="D50006" s="6"/>
      <c r="E50006" s="6"/>
      <c r="F50006" s="6"/>
      <c r="U50006" s="11"/>
      <c r="AO50006" s="11"/>
    </row>
    <row r="50007" spans="2:41" x14ac:dyDescent="0.25">
      <c r="B50007" s="6"/>
      <c r="D50007" s="6"/>
      <c r="E50007" s="6"/>
      <c r="F50007" s="6"/>
      <c r="U50007" s="11"/>
      <c r="AO50007" s="11"/>
    </row>
    <row r="50008" spans="2:41" x14ac:dyDescent="0.25">
      <c r="B50008" s="6"/>
      <c r="D50008" s="6"/>
      <c r="E50008" s="6"/>
      <c r="F50008" s="6"/>
      <c r="U50008" s="11"/>
      <c r="AO50008" s="11"/>
    </row>
    <row r="50009" spans="2:41" x14ac:dyDescent="0.25">
      <c r="B50009" s="6"/>
      <c r="D50009" s="6"/>
      <c r="E50009" s="6"/>
      <c r="F50009" s="6"/>
      <c r="U50009" s="11"/>
      <c r="AO50009" s="11"/>
    </row>
    <row r="50010" spans="2:41" x14ac:dyDescent="0.25">
      <c r="B50010" s="6"/>
      <c r="D50010" s="6"/>
      <c r="E50010" s="6"/>
      <c r="F50010" s="6"/>
      <c r="U50010" s="11"/>
      <c r="AO50010" s="11"/>
    </row>
    <row r="50011" spans="2:41" x14ac:dyDescent="0.25">
      <c r="B50011" s="6"/>
      <c r="D50011" s="6"/>
      <c r="E50011" s="6"/>
      <c r="F50011" s="6"/>
      <c r="U50011" s="11"/>
      <c r="AO50011" s="11"/>
    </row>
    <row r="50012" spans="2:41" x14ac:dyDescent="0.25">
      <c r="B50012" s="6"/>
      <c r="D50012" s="6"/>
      <c r="E50012" s="6"/>
      <c r="F50012" s="6"/>
      <c r="U50012" s="11"/>
      <c r="AO50012" s="11"/>
    </row>
    <row r="50013" spans="2:41" x14ac:dyDescent="0.25">
      <c r="B50013" s="6"/>
      <c r="D50013" s="6"/>
      <c r="E50013" s="6"/>
      <c r="F50013" s="6"/>
      <c r="U50013" s="11"/>
      <c r="AO50013" s="11"/>
    </row>
    <row r="50014" spans="2:41" x14ac:dyDescent="0.25">
      <c r="B50014" s="6"/>
      <c r="D50014" s="6"/>
      <c r="E50014" s="6"/>
      <c r="F50014" s="6"/>
      <c r="U50014" s="11"/>
      <c r="AO50014" s="11"/>
    </row>
    <row r="50015" spans="2:41" x14ac:dyDescent="0.25">
      <c r="B50015" s="6"/>
      <c r="D50015" s="6"/>
      <c r="E50015" s="6"/>
      <c r="F50015" s="6"/>
      <c r="U50015" s="11"/>
      <c r="AO50015" s="11"/>
    </row>
    <row r="50016" spans="2:41" x14ac:dyDescent="0.25">
      <c r="B50016" s="6"/>
      <c r="D50016" s="6"/>
      <c r="E50016" s="6"/>
      <c r="F50016" s="6"/>
      <c r="U50016" s="11"/>
      <c r="AO50016" s="11"/>
    </row>
    <row r="50017" spans="2:41" x14ac:dyDescent="0.25">
      <c r="B50017" s="6"/>
      <c r="D50017" s="6"/>
      <c r="E50017" s="6"/>
      <c r="F50017" s="6"/>
      <c r="U50017" s="11"/>
      <c r="AO50017" s="11"/>
    </row>
    <row r="50018" spans="2:41" x14ac:dyDescent="0.25">
      <c r="B50018" s="6"/>
      <c r="D50018" s="6"/>
      <c r="E50018" s="6"/>
      <c r="F50018" s="6"/>
      <c r="U50018" s="11"/>
      <c r="AO50018" s="11"/>
    </row>
    <row r="50019" spans="2:41" x14ac:dyDescent="0.25">
      <c r="B50019" s="6"/>
      <c r="D50019" s="6"/>
      <c r="E50019" s="6"/>
      <c r="F50019" s="6"/>
      <c r="U50019" s="11"/>
      <c r="AO50019" s="11"/>
    </row>
    <row r="50020" spans="2:41" x14ac:dyDescent="0.25">
      <c r="B50020" s="6"/>
      <c r="D50020" s="6"/>
      <c r="E50020" s="6"/>
      <c r="F50020" s="6"/>
      <c r="U50020" s="11"/>
      <c r="AO50020" s="11"/>
    </row>
    <row r="50021" spans="2:41" x14ac:dyDescent="0.25">
      <c r="B50021" s="6"/>
      <c r="D50021" s="6"/>
      <c r="E50021" s="6"/>
      <c r="F50021" s="6"/>
      <c r="U50021" s="11"/>
      <c r="AO50021" s="11"/>
    </row>
    <row r="50022" spans="2:41" x14ac:dyDescent="0.25">
      <c r="B50022" s="6"/>
      <c r="D50022" s="6"/>
      <c r="E50022" s="6"/>
      <c r="F50022" s="6"/>
      <c r="U50022" s="11"/>
      <c r="AO50022" s="11"/>
    </row>
    <row r="50023" spans="2:41" x14ac:dyDescent="0.25">
      <c r="B50023" s="6"/>
      <c r="D50023" s="6"/>
      <c r="E50023" s="6"/>
      <c r="F50023" s="6"/>
      <c r="U50023" s="11"/>
      <c r="AO50023" s="11"/>
    </row>
    <row r="50024" spans="2:41" x14ac:dyDescent="0.25">
      <c r="B50024" s="6"/>
      <c r="D50024" s="6"/>
      <c r="E50024" s="6"/>
      <c r="F50024" s="6"/>
      <c r="U50024" s="11"/>
      <c r="AO50024" s="11"/>
    </row>
    <row r="50025" spans="2:41" x14ac:dyDescent="0.25">
      <c r="B50025" s="6"/>
      <c r="D50025" s="6"/>
      <c r="E50025" s="6"/>
      <c r="F50025" s="6"/>
      <c r="U50025" s="11"/>
      <c r="AO50025" s="11"/>
    </row>
    <row r="50026" spans="2:41" x14ac:dyDescent="0.25">
      <c r="B50026" s="6"/>
      <c r="D50026" s="6"/>
      <c r="E50026" s="6"/>
      <c r="F50026" s="6"/>
      <c r="U50026" s="11"/>
      <c r="AO50026" s="11"/>
    </row>
    <row r="50027" spans="2:41" x14ac:dyDescent="0.25">
      <c r="B50027" s="6"/>
      <c r="D50027" s="6"/>
      <c r="E50027" s="6"/>
      <c r="F50027" s="6"/>
      <c r="U50027" s="11"/>
      <c r="AO50027" s="11"/>
    </row>
    <row r="50028" spans="2:41" x14ac:dyDescent="0.25">
      <c r="B50028" s="6"/>
      <c r="D50028" s="6"/>
      <c r="E50028" s="6"/>
      <c r="F50028" s="6"/>
      <c r="U50028" s="11"/>
      <c r="AO50028" s="11"/>
    </row>
    <row r="50029" spans="2:41" x14ac:dyDescent="0.25">
      <c r="B50029" s="6"/>
      <c r="D50029" s="6"/>
      <c r="E50029" s="6"/>
      <c r="F50029" s="6"/>
      <c r="U50029" s="11"/>
      <c r="AO50029" s="11"/>
    </row>
    <row r="50030" spans="2:41" x14ac:dyDescent="0.25">
      <c r="B50030" s="6"/>
      <c r="D50030" s="6"/>
      <c r="E50030" s="6"/>
      <c r="F50030" s="6"/>
      <c r="U50030" s="11"/>
      <c r="AO50030" s="11"/>
    </row>
    <row r="50031" spans="2:41" x14ac:dyDescent="0.25">
      <c r="B50031" s="6"/>
      <c r="D50031" s="6"/>
      <c r="E50031" s="6"/>
      <c r="F50031" s="6"/>
      <c r="U50031" s="11"/>
      <c r="AO50031" s="11"/>
    </row>
    <row r="50032" spans="2:41" x14ac:dyDescent="0.25">
      <c r="B50032" s="6"/>
      <c r="D50032" s="6"/>
      <c r="E50032" s="6"/>
      <c r="F50032" s="6"/>
      <c r="U50032" s="11"/>
      <c r="AO50032" s="11"/>
    </row>
    <row r="50033" spans="2:41" x14ac:dyDescent="0.25">
      <c r="B50033" s="6"/>
      <c r="D50033" s="6"/>
      <c r="E50033" s="6"/>
      <c r="F50033" s="6"/>
      <c r="U50033" s="11"/>
      <c r="AO50033" s="11"/>
    </row>
    <row r="50034" spans="2:41" x14ac:dyDescent="0.25">
      <c r="B50034" s="6"/>
      <c r="D50034" s="6"/>
      <c r="E50034" s="6"/>
      <c r="F50034" s="6"/>
      <c r="U50034" s="11"/>
      <c r="AO50034" s="11"/>
    </row>
    <row r="50035" spans="2:41" x14ac:dyDescent="0.25">
      <c r="B50035" s="6"/>
      <c r="D50035" s="6"/>
      <c r="E50035" s="6"/>
      <c r="F50035" s="6"/>
      <c r="U50035" s="11"/>
      <c r="AO50035" s="11"/>
    </row>
    <row r="50036" spans="2:41" x14ac:dyDescent="0.25">
      <c r="B50036" s="6"/>
      <c r="D50036" s="6"/>
      <c r="E50036" s="6"/>
      <c r="F50036" s="6"/>
      <c r="U50036" s="11"/>
      <c r="AO50036" s="11"/>
    </row>
    <row r="50037" spans="2:41" x14ac:dyDescent="0.25">
      <c r="B50037" s="6"/>
      <c r="D50037" s="6"/>
      <c r="E50037" s="6"/>
      <c r="F50037" s="6"/>
      <c r="U50037" s="11"/>
      <c r="AO50037" s="11"/>
    </row>
    <row r="50038" spans="2:41" x14ac:dyDescent="0.25">
      <c r="B50038" s="6"/>
      <c r="D50038" s="6"/>
      <c r="E50038" s="6"/>
      <c r="F50038" s="6"/>
      <c r="U50038" s="11"/>
      <c r="AO50038" s="11"/>
    </row>
    <row r="50039" spans="2:41" x14ac:dyDescent="0.25">
      <c r="B50039" s="6"/>
      <c r="D50039" s="6"/>
      <c r="E50039" s="6"/>
      <c r="F50039" s="6"/>
      <c r="U50039" s="11"/>
      <c r="AO50039" s="11"/>
    </row>
    <row r="50040" spans="2:41" x14ac:dyDescent="0.25">
      <c r="B50040" s="6"/>
      <c r="D50040" s="6"/>
      <c r="E50040" s="6"/>
      <c r="F50040" s="6"/>
      <c r="U50040" s="11"/>
      <c r="AO50040" s="11"/>
    </row>
    <row r="50041" spans="2:41" x14ac:dyDescent="0.25">
      <c r="B50041" s="6"/>
      <c r="D50041" s="6"/>
      <c r="E50041" s="6"/>
      <c r="F50041" s="6"/>
      <c r="U50041" s="11"/>
      <c r="AO50041" s="11"/>
    </row>
    <row r="50042" spans="2:41" x14ac:dyDescent="0.25">
      <c r="B50042" s="6"/>
      <c r="D50042" s="6"/>
      <c r="E50042" s="6"/>
      <c r="F50042" s="6"/>
      <c r="U50042" s="11"/>
      <c r="AO50042" s="11"/>
    </row>
    <row r="50043" spans="2:41" x14ac:dyDescent="0.25">
      <c r="B50043" s="6"/>
      <c r="D50043" s="6"/>
      <c r="E50043" s="6"/>
      <c r="F50043" s="6"/>
      <c r="U50043" s="11"/>
      <c r="AO50043" s="11"/>
    </row>
    <row r="50044" spans="2:41" x14ac:dyDescent="0.25">
      <c r="B50044" s="6"/>
      <c r="D50044" s="6"/>
      <c r="E50044" s="6"/>
      <c r="F50044" s="6"/>
      <c r="U50044" s="11"/>
      <c r="AO50044" s="11"/>
    </row>
    <row r="50045" spans="2:41" x14ac:dyDescent="0.25">
      <c r="B50045" s="6"/>
      <c r="D50045" s="6"/>
      <c r="E50045" s="6"/>
      <c r="F50045" s="6"/>
      <c r="U50045" s="11"/>
      <c r="AO50045" s="11"/>
    </row>
    <row r="50046" spans="2:41" x14ac:dyDescent="0.25">
      <c r="B50046" s="6"/>
      <c r="D50046" s="6"/>
      <c r="E50046" s="6"/>
      <c r="F50046" s="6"/>
      <c r="U50046" s="11"/>
      <c r="AO50046" s="11"/>
    </row>
    <row r="50047" spans="2:41" x14ac:dyDescent="0.25">
      <c r="B50047" s="6"/>
      <c r="D50047" s="6"/>
      <c r="E50047" s="6"/>
      <c r="F50047" s="6"/>
      <c r="U50047" s="11"/>
      <c r="AO50047" s="11"/>
    </row>
    <row r="50048" spans="2:41" x14ac:dyDescent="0.25">
      <c r="B50048" s="6"/>
      <c r="D50048" s="6"/>
      <c r="E50048" s="6"/>
      <c r="F50048" s="6"/>
      <c r="U50048" s="11"/>
      <c r="AO50048" s="11"/>
    </row>
    <row r="50049" spans="2:41" x14ac:dyDescent="0.25">
      <c r="B50049" s="6"/>
      <c r="D50049" s="6"/>
      <c r="E50049" s="6"/>
      <c r="F50049" s="6"/>
      <c r="U50049" s="11"/>
      <c r="AO50049" s="11"/>
    </row>
    <row r="50050" spans="2:41" x14ac:dyDescent="0.25">
      <c r="B50050" s="6"/>
      <c r="D50050" s="6"/>
      <c r="E50050" s="6"/>
      <c r="F50050" s="6"/>
      <c r="U50050" s="11"/>
      <c r="AO50050" s="11"/>
    </row>
    <row r="50051" spans="2:41" x14ac:dyDescent="0.25">
      <c r="B50051" s="6"/>
      <c r="D50051" s="6"/>
      <c r="E50051" s="6"/>
      <c r="F50051" s="6"/>
      <c r="U50051" s="11"/>
      <c r="AO50051" s="11"/>
    </row>
    <row r="50052" spans="2:41" x14ac:dyDescent="0.25">
      <c r="B50052" s="6"/>
      <c r="D50052" s="6"/>
      <c r="E50052" s="6"/>
      <c r="F50052" s="6"/>
      <c r="U50052" s="11"/>
      <c r="AO50052" s="11"/>
    </row>
    <row r="50053" spans="2:41" x14ac:dyDescent="0.25">
      <c r="B50053" s="6"/>
      <c r="D50053" s="6"/>
      <c r="E50053" s="6"/>
      <c r="F50053" s="6"/>
      <c r="U50053" s="11"/>
      <c r="AO50053" s="11"/>
    </row>
    <row r="50054" spans="2:41" x14ac:dyDescent="0.25">
      <c r="B50054" s="6"/>
      <c r="D50054" s="6"/>
      <c r="E50054" s="6"/>
      <c r="F50054" s="6"/>
      <c r="U50054" s="11"/>
      <c r="AO50054" s="11"/>
    </row>
    <row r="50055" spans="2:41" x14ac:dyDescent="0.25">
      <c r="B50055" s="6"/>
      <c r="D50055" s="6"/>
      <c r="E50055" s="6"/>
      <c r="F50055" s="6"/>
      <c r="U50055" s="11"/>
      <c r="AO50055" s="11"/>
    </row>
    <row r="50056" spans="2:41" x14ac:dyDescent="0.25">
      <c r="B50056" s="6"/>
      <c r="D50056" s="6"/>
      <c r="E50056" s="6"/>
      <c r="F50056" s="6"/>
      <c r="U50056" s="11"/>
      <c r="AO50056" s="11"/>
    </row>
    <row r="50057" spans="2:41" x14ac:dyDescent="0.25">
      <c r="B50057" s="6"/>
      <c r="D50057" s="6"/>
      <c r="E50057" s="6"/>
      <c r="F50057" s="6"/>
      <c r="U50057" s="11"/>
      <c r="AO50057" s="11"/>
    </row>
    <row r="50058" spans="2:41" x14ac:dyDescent="0.25">
      <c r="B50058" s="6"/>
      <c r="D50058" s="6"/>
      <c r="E50058" s="6"/>
      <c r="F50058" s="6"/>
      <c r="U50058" s="11"/>
      <c r="AO50058" s="11"/>
    </row>
    <row r="50059" spans="2:41" x14ac:dyDescent="0.25">
      <c r="B50059" s="6"/>
      <c r="D50059" s="6"/>
      <c r="E50059" s="6"/>
      <c r="F50059" s="6"/>
      <c r="U50059" s="11"/>
      <c r="AO50059" s="11"/>
    </row>
    <row r="50060" spans="2:41" x14ac:dyDescent="0.25">
      <c r="B50060" s="6"/>
      <c r="D50060" s="6"/>
      <c r="E50060" s="6"/>
      <c r="F50060" s="6"/>
      <c r="U50060" s="11"/>
      <c r="AO50060" s="11"/>
    </row>
    <row r="50061" spans="2:41" x14ac:dyDescent="0.25">
      <c r="B50061" s="6"/>
      <c r="D50061" s="6"/>
      <c r="E50061" s="6"/>
      <c r="F50061" s="6"/>
      <c r="U50061" s="11"/>
      <c r="AO50061" s="11"/>
    </row>
    <row r="50062" spans="2:41" x14ac:dyDescent="0.25">
      <c r="B50062" s="6"/>
      <c r="D50062" s="6"/>
      <c r="E50062" s="6"/>
      <c r="F50062" s="6"/>
      <c r="U50062" s="11"/>
      <c r="AO50062" s="11"/>
    </row>
    <row r="50063" spans="2:41" x14ac:dyDescent="0.25">
      <c r="B50063" s="6"/>
      <c r="D50063" s="6"/>
      <c r="E50063" s="6"/>
      <c r="F50063" s="6"/>
      <c r="U50063" s="11"/>
      <c r="AO50063" s="11"/>
    </row>
    <row r="50064" spans="2:41" x14ac:dyDescent="0.25">
      <c r="B50064" s="6"/>
      <c r="D50064" s="6"/>
      <c r="E50064" s="6"/>
      <c r="F50064" s="6"/>
      <c r="U50064" s="11"/>
      <c r="AO50064" s="11"/>
    </row>
    <row r="50065" spans="2:41" x14ac:dyDescent="0.25">
      <c r="B50065" s="6"/>
      <c r="D50065" s="6"/>
      <c r="E50065" s="6"/>
      <c r="F50065" s="6"/>
      <c r="U50065" s="11"/>
      <c r="AO50065" s="11"/>
    </row>
    <row r="50066" spans="2:41" x14ac:dyDescent="0.25">
      <c r="B50066" s="6"/>
      <c r="D50066" s="6"/>
      <c r="E50066" s="6"/>
      <c r="F50066" s="6"/>
      <c r="U50066" s="11"/>
      <c r="AO50066" s="11"/>
    </row>
    <row r="50067" spans="2:41" x14ac:dyDescent="0.25">
      <c r="B50067" s="6"/>
      <c r="D50067" s="6"/>
      <c r="E50067" s="6"/>
      <c r="F50067" s="6"/>
      <c r="U50067" s="11"/>
      <c r="AO50067" s="11"/>
    </row>
    <row r="50068" spans="2:41" x14ac:dyDescent="0.25">
      <c r="B50068" s="6"/>
      <c r="D50068" s="6"/>
      <c r="E50068" s="6"/>
      <c r="F50068" s="6"/>
      <c r="U50068" s="11"/>
      <c r="AO50068" s="11"/>
    </row>
    <row r="50069" spans="2:41" x14ac:dyDescent="0.25">
      <c r="B50069" s="6"/>
      <c r="D50069" s="6"/>
      <c r="E50069" s="6"/>
      <c r="F50069" s="6"/>
      <c r="U50069" s="11"/>
      <c r="AO50069" s="11"/>
    </row>
    <row r="50070" spans="2:41" x14ac:dyDescent="0.25">
      <c r="B50070" s="6"/>
      <c r="D50070" s="6"/>
      <c r="E50070" s="6"/>
      <c r="F50070" s="6"/>
      <c r="U50070" s="11"/>
      <c r="AO50070" s="11"/>
    </row>
    <row r="50071" spans="2:41" x14ac:dyDescent="0.25">
      <c r="B50071" s="6"/>
      <c r="D50071" s="6"/>
      <c r="E50071" s="6"/>
      <c r="F50071" s="6"/>
      <c r="U50071" s="11"/>
      <c r="AO50071" s="11"/>
    </row>
    <row r="50072" spans="2:41" x14ac:dyDescent="0.25">
      <c r="B50072" s="6"/>
      <c r="D50072" s="6"/>
      <c r="E50072" s="6"/>
      <c r="F50072" s="6"/>
      <c r="U50072" s="11"/>
      <c r="AO50072" s="11"/>
    </row>
    <row r="50073" spans="2:41" x14ac:dyDescent="0.25">
      <c r="B50073" s="6"/>
      <c r="D50073" s="6"/>
      <c r="E50073" s="6"/>
      <c r="F50073" s="6"/>
      <c r="U50073" s="11"/>
      <c r="AO50073" s="11"/>
    </row>
    <row r="50074" spans="2:41" x14ac:dyDescent="0.25">
      <c r="B50074" s="6"/>
      <c r="D50074" s="6"/>
      <c r="E50074" s="6"/>
      <c r="F50074" s="6"/>
      <c r="U50074" s="11"/>
      <c r="AO50074" s="11"/>
    </row>
    <row r="50075" spans="2:41" x14ac:dyDescent="0.25">
      <c r="B50075" s="6"/>
      <c r="D50075" s="6"/>
      <c r="E50075" s="6"/>
      <c r="F50075" s="6"/>
      <c r="U50075" s="11"/>
      <c r="AO50075" s="11"/>
    </row>
    <row r="50076" spans="2:41" x14ac:dyDescent="0.25">
      <c r="B50076" s="6"/>
      <c r="D50076" s="6"/>
      <c r="E50076" s="6"/>
      <c r="F50076" s="6"/>
      <c r="U50076" s="11"/>
      <c r="AO50076" s="11"/>
    </row>
    <row r="50077" spans="2:41" x14ac:dyDescent="0.25">
      <c r="B50077" s="6"/>
      <c r="D50077" s="6"/>
      <c r="E50077" s="6"/>
      <c r="F50077" s="6"/>
      <c r="U50077" s="11"/>
      <c r="AO50077" s="11"/>
    </row>
    <row r="50078" spans="2:41" x14ac:dyDescent="0.25">
      <c r="B50078" s="6"/>
      <c r="D50078" s="6"/>
      <c r="E50078" s="6"/>
      <c r="F50078" s="6"/>
      <c r="U50078" s="11"/>
      <c r="AO50078" s="11"/>
    </row>
    <row r="50079" spans="2:41" x14ac:dyDescent="0.25">
      <c r="B50079" s="6"/>
      <c r="D50079" s="6"/>
      <c r="E50079" s="6"/>
      <c r="F50079" s="6"/>
      <c r="U50079" s="11"/>
      <c r="AO50079" s="11"/>
    </row>
    <row r="50080" spans="2:41" x14ac:dyDescent="0.25">
      <c r="B50080" s="6"/>
      <c r="D50080" s="6"/>
      <c r="E50080" s="6"/>
      <c r="F50080" s="6"/>
      <c r="U50080" s="11"/>
      <c r="AO50080" s="11"/>
    </row>
    <row r="50081" spans="2:41" x14ac:dyDescent="0.25">
      <c r="B50081" s="6"/>
      <c r="D50081" s="6"/>
      <c r="E50081" s="6"/>
      <c r="F50081" s="6"/>
      <c r="U50081" s="11"/>
      <c r="AO50081" s="11"/>
    </row>
    <row r="50082" spans="2:41" x14ac:dyDescent="0.25">
      <c r="B50082" s="6"/>
      <c r="D50082" s="6"/>
      <c r="E50082" s="6"/>
      <c r="F50082" s="6"/>
      <c r="U50082" s="11"/>
      <c r="AO50082" s="11"/>
    </row>
    <row r="50083" spans="2:41" x14ac:dyDescent="0.25">
      <c r="B50083" s="6"/>
      <c r="D50083" s="6"/>
      <c r="E50083" s="6"/>
      <c r="F50083" s="6"/>
      <c r="U50083" s="11"/>
      <c r="AO50083" s="11"/>
    </row>
    <row r="50084" spans="2:41" x14ac:dyDescent="0.25">
      <c r="B50084" s="6"/>
      <c r="D50084" s="6"/>
      <c r="E50084" s="6"/>
      <c r="F50084" s="6"/>
      <c r="U50084" s="11"/>
      <c r="AO50084" s="11"/>
    </row>
    <row r="50085" spans="2:41" x14ac:dyDescent="0.25">
      <c r="B50085" s="6"/>
      <c r="D50085" s="6"/>
      <c r="E50085" s="6"/>
      <c r="F50085" s="6"/>
      <c r="U50085" s="11"/>
      <c r="AO50085" s="11"/>
    </row>
    <row r="50086" spans="2:41" x14ac:dyDescent="0.25">
      <c r="B50086" s="6"/>
      <c r="D50086" s="6"/>
      <c r="E50086" s="6"/>
      <c r="F50086" s="6"/>
      <c r="U50086" s="11"/>
      <c r="AO50086" s="11"/>
    </row>
    <row r="50087" spans="2:41" x14ac:dyDescent="0.25">
      <c r="B50087" s="6"/>
      <c r="D50087" s="6"/>
      <c r="E50087" s="6"/>
      <c r="F50087" s="6"/>
      <c r="U50087" s="11"/>
      <c r="AO50087" s="11"/>
    </row>
    <row r="50088" spans="2:41" x14ac:dyDescent="0.25">
      <c r="B50088" s="6"/>
      <c r="D50088" s="6"/>
      <c r="E50088" s="6"/>
      <c r="F50088" s="6"/>
      <c r="U50088" s="11"/>
      <c r="AO50088" s="11"/>
    </row>
    <row r="50089" spans="2:41" x14ac:dyDescent="0.25">
      <c r="B50089" s="6"/>
      <c r="D50089" s="6"/>
      <c r="E50089" s="6"/>
      <c r="F50089" s="6"/>
      <c r="U50089" s="11"/>
      <c r="AO50089" s="11"/>
    </row>
    <row r="50090" spans="2:41" x14ac:dyDescent="0.25">
      <c r="B50090" s="6"/>
      <c r="D50090" s="6"/>
      <c r="E50090" s="6"/>
      <c r="F50090" s="6"/>
      <c r="U50090" s="11"/>
      <c r="AO50090" s="11"/>
    </row>
    <row r="50091" spans="2:41" x14ac:dyDescent="0.25">
      <c r="B50091" s="6"/>
      <c r="D50091" s="6"/>
      <c r="E50091" s="6"/>
      <c r="F50091" s="6"/>
      <c r="U50091" s="11"/>
      <c r="AO50091" s="11"/>
    </row>
    <row r="50092" spans="2:41" x14ac:dyDescent="0.25">
      <c r="B50092" s="6"/>
      <c r="D50092" s="6"/>
      <c r="E50092" s="6"/>
      <c r="F50092" s="6"/>
      <c r="U50092" s="11"/>
      <c r="AO50092" s="11"/>
    </row>
    <row r="50093" spans="2:41" x14ac:dyDescent="0.25">
      <c r="B50093" s="6"/>
      <c r="D50093" s="6"/>
      <c r="E50093" s="6"/>
      <c r="F50093" s="6"/>
      <c r="U50093" s="11"/>
      <c r="AO50093" s="11"/>
    </row>
    <row r="50094" spans="2:41" x14ac:dyDescent="0.25">
      <c r="B50094" s="6"/>
      <c r="D50094" s="6"/>
      <c r="E50094" s="6"/>
      <c r="F50094" s="6"/>
      <c r="U50094" s="11"/>
      <c r="AO50094" s="11"/>
    </row>
    <row r="50095" spans="2:41" x14ac:dyDescent="0.25">
      <c r="B50095" s="6"/>
      <c r="D50095" s="6"/>
      <c r="E50095" s="6"/>
      <c r="F50095" s="6"/>
      <c r="U50095" s="11"/>
      <c r="AO50095" s="11"/>
    </row>
    <row r="50096" spans="2:41" x14ac:dyDescent="0.25">
      <c r="B50096" s="6"/>
      <c r="D50096" s="6"/>
      <c r="E50096" s="6"/>
      <c r="F50096" s="6"/>
      <c r="U50096" s="11"/>
      <c r="AO50096" s="11"/>
    </row>
    <row r="50097" spans="2:41" x14ac:dyDescent="0.25">
      <c r="B50097" s="6"/>
      <c r="D50097" s="6"/>
      <c r="E50097" s="6"/>
      <c r="F50097" s="6"/>
      <c r="U50097" s="11"/>
      <c r="AO50097" s="11"/>
    </row>
    <row r="50098" spans="2:41" x14ac:dyDescent="0.25">
      <c r="B50098" s="6"/>
      <c r="D50098" s="6"/>
      <c r="E50098" s="6"/>
      <c r="F50098" s="6"/>
      <c r="U50098" s="11"/>
      <c r="AO50098" s="11"/>
    </row>
    <row r="50099" spans="2:41" x14ac:dyDescent="0.25">
      <c r="B50099" s="6"/>
      <c r="D50099" s="6"/>
      <c r="E50099" s="6"/>
      <c r="F50099" s="6"/>
      <c r="U50099" s="11"/>
      <c r="AO50099" s="11"/>
    </row>
    <row r="50100" spans="2:41" x14ac:dyDescent="0.25">
      <c r="B50100" s="6"/>
      <c r="D50100" s="6"/>
      <c r="E50100" s="6"/>
      <c r="F50100" s="6"/>
      <c r="U50100" s="11"/>
      <c r="AO50100" s="11"/>
    </row>
    <row r="50101" spans="2:41" x14ac:dyDescent="0.25">
      <c r="B50101" s="6"/>
      <c r="D50101" s="6"/>
      <c r="E50101" s="6"/>
      <c r="F50101" s="6"/>
      <c r="U50101" s="11"/>
      <c r="AO50101" s="11"/>
    </row>
    <row r="50102" spans="2:41" x14ac:dyDescent="0.25">
      <c r="B50102" s="6"/>
      <c r="D50102" s="6"/>
      <c r="E50102" s="6"/>
      <c r="F50102" s="6"/>
      <c r="U50102" s="11"/>
      <c r="AO50102" s="11"/>
    </row>
    <row r="50103" spans="2:41" x14ac:dyDescent="0.25">
      <c r="B50103" s="6"/>
      <c r="D50103" s="6"/>
      <c r="E50103" s="6"/>
      <c r="F50103" s="6"/>
      <c r="U50103" s="11"/>
      <c r="AO50103" s="11"/>
    </row>
    <row r="50104" spans="2:41" x14ac:dyDescent="0.25">
      <c r="B50104" s="6"/>
      <c r="D50104" s="6"/>
      <c r="E50104" s="6"/>
      <c r="F50104" s="6"/>
      <c r="U50104" s="11"/>
      <c r="AO50104" s="11"/>
    </row>
    <row r="50105" spans="2:41" x14ac:dyDescent="0.25">
      <c r="B50105" s="6"/>
      <c r="D50105" s="6"/>
      <c r="E50105" s="6"/>
      <c r="F50105" s="6"/>
      <c r="U50105" s="11"/>
      <c r="AO50105" s="11"/>
    </row>
    <row r="50106" spans="2:41" x14ac:dyDescent="0.25">
      <c r="B50106" s="6"/>
      <c r="D50106" s="6"/>
      <c r="E50106" s="6"/>
      <c r="F50106" s="6"/>
      <c r="U50106" s="11"/>
      <c r="AO50106" s="11"/>
    </row>
    <row r="50107" spans="2:41" x14ac:dyDescent="0.25">
      <c r="B50107" s="6"/>
      <c r="D50107" s="6"/>
      <c r="E50107" s="6"/>
      <c r="F50107" s="6"/>
      <c r="U50107" s="11"/>
      <c r="AO50107" s="11"/>
    </row>
    <row r="50108" spans="2:41" x14ac:dyDescent="0.25">
      <c r="B50108" s="6"/>
      <c r="D50108" s="6"/>
      <c r="E50108" s="6"/>
      <c r="F50108" s="6"/>
      <c r="U50108" s="11"/>
      <c r="AO50108" s="11"/>
    </row>
    <row r="50109" spans="2:41" x14ac:dyDescent="0.25">
      <c r="B50109" s="6"/>
      <c r="D50109" s="6"/>
      <c r="E50109" s="6"/>
      <c r="F50109" s="6"/>
      <c r="U50109" s="11"/>
      <c r="AO50109" s="11"/>
    </row>
    <row r="50110" spans="2:41" x14ac:dyDescent="0.25">
      <c r="B50110" s="6"/>
      <c r="D50110" s="6"/>
      <c r="E50110" s="6"/>
      <c r="F50110" s="6"/>
      <c r="U50110" s="11"/>
      <c r="AO50110" s="11"/>
    </row>
    <row r="50111" spans="2:41" x14ac:dyDescent="0.25">
      <c r="B50111" s="6"/>
      <c r="D50111" s="6"/>
      <c r="E50111" s="6"/>
      <c r="F50111" s="6"/>
      <c r="U50111" s="11"/>
      <c r="AO50111" s="11"/>
    </row>
    <row r="50112" spans="2:41" x14ac:dyDescent="0.25">
      <c r="B50112" s="6"/>
      <c r="D50112" s="6"/>
      <c r="E50112" s="6"/>
      <c r="F50112" s="6"/>
      <c r="U50112" s="11"/>
      <c r="AO50112" s="11"/>
    </row>
    <row r="50113" spans="2:41" x14ac:dyDescent="0.25">
      <c r="B50113" s="6"/>
      <c r="D50113" s="6"/>
      <c r="E50113" s="6"/>
      <c r="F50113" s="6"/>
      <c r="U50113" s="11"/>
      <c r="AO50113" s="11"/>
    </row>
    <row r="50114" spans="2:41" x14ac:dyDescent="0.25">
      <c r="B50114" s="6"/>
      <c r="D50114" s="6"/>
      <c r="E50114" s="6"/>
      <c r="F50114" s="6"/>
      <c r="U50114" s="11"/>
      <c r="AO50114" s="11"/>
    </row>
    <row r="50115" spans="2:41" x14ac:dyDescent="0.25">
      <c r="B50115" s="6"/>
      <c r="D50115" s="6"/>
      <c r="E50115" s="6"/>
      <c r="F50115" s="6"/>
      <c r="U50115" s="11"/>
      <c r="AO50115" s="11"/>
    </row>
    <row r="50116" spans="2:41" x14ac:dyDescent="0.25">
      <c r="B50116" s="6"/>
      <c r="D50116" s="6"/>
      <c r="E50116" s="6"/>
      <c r="F50116" s="6"/>
      <c r="U50116" s="11"/>
      <c r="AO50116" s="11"/>
    </row>
    <row r="50117" spans="2:41" x14ac:dyDescent="0.25">
      <c r="B50117" s="6"/>
      <c r="D50117" s="6"/>
      <c r="E50117" s="6"/>
      <c r="F50117" s="6"/>
      <c r="U50117" s="11"/>
      <c r="AO50117" s="11"/>
    </row>
    <row r="50118" spans="2:41" x14ac:dyDescent="0.25">
      <c r="B50118" s="6"/>
      <c r="D50118" s="6"/>
      <c r="E50118" s="6"/>
      <c r="F50118" s="6"/>
      <c r="U50118" s="11"/>
      <c r="AO50118" s="11"/>
    </row>
    <row r="50119" spans="2:41" x14ac:dyDescent="0.25">
      <c r="B50119" s="6"/>
      <c r="D50119" s="6"/>
      <c r="E50119" s="6"/>
      <c r="F50119" s="6"/>
      <c r="U50119" s="11"/>
      <c r="AO50119" s="11"/>
    </row>
    <row r="50120" spans="2:41" x14ac:dyDescent="0.25">
      <c r="B50120" s="6"/>
      <c r="D50120" s="6"/>
      <c r="E50120" s="6"/>
      <c r="F50120" s="6"/>
      <c r="U50120" s="11"/>
      <c r="AO50120" s="11"/>
    </row>
    <row r="50121" spans="2:41" x14ac:dyDescent="0.25">
      <c r="B50121" s="6"/>
      <c r="D50121" s="6"/>
      <c r="E50121" s="6"/>
      <c r="F50121" s="6"/>
      <c r="U50121" s="11"/>
      <c r="AO50121" s="11"/>
    </row>
    <row r="50122" spans="2:41" x14ac:dyDescent="0.25">
      <c r="B50122" s="6"/>
      <c r="D50122" s="6"/>
      <c r="E50122" s="6"/>
      <c r="F50122" s="6"/>
      <c r="U50122" s="11"/>
      <c r="AO50122" s="11"/>
    </row>
    <row r="50123" spans="2:41" x14ac:dyDescent="0.25">
      <c r="B50123" s="6"/>
      <c r="D50123" s="6"/>
      <c r="E50123" s="6"/>
      <c r="F50123" s="6"/>
      <c r="U50123" s="11"/>
      <c r="AO50123" s="11"/>
    </row>
    <row r="50124" spans="2:41" x14ac:dyDescent="0.25">
      <c r="B50124" s="6"/>
      <c r="D50124" s="6"/>
      <c r="E50124" s="6"/>
      <c r="F50124" s="6"/>
      <c r="U50124" s="11"/>
      <c r="AO50124" s="11"/>
    </row>
    <row r="50125" spans="2:41" x14ac:dyDescent="0.25">
      <c r="B50125" s="6"/>
      <c r="D50125" s="6"/>
      <c r="E50125" s="6"/>
      <c r="F50125" s="6"/>
      <c r="U50125" s="11"/>
      <c r="AO50125" s="11"/>
    </row>
    <row r="50126" spans="2:41" x14ac:dyDescent="0.25">
      <c r="B50126" s="6"/>
      <c r="D50126" s="6"/>
      <c r="E50126" s="6"/>
      <c r="F50126" s="6"/>
      <c r="U50126" s="11"/>
      <c r="AO50126" s="11"/>
    </row>
    <row r="50127" spans="2:41" x14ac:dyDescent="0.25">
      <c r="B50127" s="6"/>
      <c r="D50127" s="6"/>
      <c r="E50127" s="6"/>
      <c r="F50127" s="6"/>
      <c r="U50127" s="11"/>
      <c r="AO50127" s="11"/>
    </row>
    <row r="50128" spans="2:41" x14ac:dyDescent="0.25">
      <c r="B50128" s="6"/>
      <c r="D50128" s="6"/>
      <c r="E50128" s="6"/>
      <c r="F50128" s="6"/>
      <c r="U50128" s="11"/>
      <c r="AO50128" s="11"/>
    </row>
    <row r="50129" spans="2:41" x14ac:dyDescent="0.25">
      <c r="B50129" s="6"/>
      <c r="D50129" s="6"/>
      <c r="E50129" s="6"/>
      <c r="F50129" s="6"/>
      <c r="U50129" s="11"/>
      <c r="AO50129" s="11"/>
    </row>
    <row r="50130" spans="2:41" x14ac:dyDescent="0.25">
      <c r="B50130" s="6"/>
      <c r="D50130" s="6"/>
      <c r="E50130" s="6"/>
      <c r="F50130" s="6"/>
      <c r="U50130" s="11"/>
      <c r="AO50130" s="11"/>
    </row>
    <row r="50131" spans="2:41" x14ac:dyDescent="0.25">
      <c r="B50131" s="6"/>
      <c r="D50131" s="6"/>
      <c r="E50131" s="6"/>
      <c r="F50131" s="6"/>
      <c r="U50131" s="11"/>
      <c r="AO50131" s="11"/>
    </row>
    <row r="50132" spans="2:41" x14ac:dyDescent="0.25">
      <c r="B50132" s="6"/>
      <c r="D50132" s="6"/>
      <c r="E50132" s="6"/>
      <c r="F50132" s="6"/>
      <c r="U50132" s="11"/>
      <c r="AO50132" s="11"/>
    </row>
    <row r="50133" spans="2:41" x14ac:dyDescent="0.25">
      <c r="B50133" s="6"/>
      <c r="D50133" s="6"/>
      <c r="E50133" s="6"/>
      <c r="F50133" s="6"/>
      <c r="U50133" s="11"/>
      <c r="AO50133" s="11"/>
    </row>
    <row r="50134" spans="2:41" x14ac:dyDescent="0.25">
      <c r="B50134" s="6"/>
      <c r="D50134" s="6"/>
      <c r="E50134" s="6"/>
      <c r="F50134" s="6"/>
      <c r="U50134" s="11"/>
      <c r="AO50134" s="11"/>
    </row>
    <row r="50135" spans="2:41" x14ac:dyDescent="0.25">
      <c r="B50135" s="6"/>
      <c r="D50135" s="6"/>
      <c r="E50135" s="6"/>
      <c r="F50135" s="6"/>
      <c r="U50135" s="11"/>
      <c r="AO50135" s="11"/>
    </row>
    <row r="50136" spans="2:41" x14ac:dyDescent="0.25">
      <c r="B50136" s="6"/>
      <c r="D50136" s="6"/>
      <c r="E50136" s="6"/>
      <c r="F50136" s="6"/>
      <c r="U50136" s="11"/>
      <c r="AO50136" s="11"/>
    </row>
    <row r="50137" spans="2:41" x14ac:dyDescent="0.25">
      <c r="B50137" s="6"/>
      <c r="D50137" s="6"/>
      <c r="E50137" s="6"/>
      <c r="F50137" s="6"/>
      <c r="U50137" s="11"/>
      <c r="AO50137" s="11"/>
    </row>
    <row r="50138" spans="2:41" x14ac:dyDescent="0.25">
      <c r="B50138" s="6"/>
      <c r="D50138" s="6"/>
      <c r="E50138" s="6"/>
      <c r="F50138" s="6"/>
      <c r="U50138" s="11"/>
      <c r="AO50138" s="11"/>
    </row>
    <row r="50139" spans="2:41" x14ac:dyDescent="0.25">
      <c r="B50139" s="6"/>
      <c r="D50139" s="6"/>
      <c r="E50139" s="6"/>
      <c r="F50139" s="6"/>
      <c r="U50139" s="11"/>
      <c r="AO50139" s="11"/>
    </row>
    <row r="50140" spans="2:41" x14ac:dyDescent="0.25">
      <c r="B50140" s="6"/>
      <c r="D50140" s="6"/>
      <c r="E50140" s="6"/>
      <c r="F50140" s="6"/>
      <c r="U50140" s="11"/>
      <c r="AO50140" s="11"/>
    </row>
    <row r="50141" spans="2:41" x14ac:dyDescent="0.25">
      <c r="B50141" s="6"/>
      <c r="D50141" s="6"/>
      <c r="E50141" s="6"/>
      <c r="F50141" s="6"/>
      <c r="U50141" s="11"/>
      <c r="AO50141" s="11"/>
    </row>
    <row r="50142" spans="2:41" x14ac:dyDescent="0.25">
      <c r="B50142" s="6"/>
      <c r="D50142" s="6"/>
      <c r="E50142" s="6"/>
      <c r="F50142" s="6"/>
      <c r="U50142" s="11"/>
      <c r="AO50142" s="11"/>
    </row>
    <row r="50143" spans="2:41" x14ac:dyDescent="0.25">
      <c r="B50143" s="6"/>
      <c r="D50143" s="6"/>
      <c r="E50143" s="6"/>
      <c r="F50143" s="6"/>
      <c r="U50143" s="11"/>
      <c r="AO50143" s="11"/>
    </row>
    <row r="50144" spans="2:41" x14ac:dyDescent="0.25">
      <c r="B50144" s="6"/>
      <c r="D50144" s="6"/>
      <c r="E50144" s="6"/>
      <c r="F50144" s="6"/>
      <c r="U50144" s="11"/>
      <c r="AO50144" s="11"/>
    </row>
    <row r="50145" spans="2:41" x14ac:dyDescent="0.25">
      <c r="B50145" s="6"/>
      <c r="D50145" s="6"/>
      <c r="E50145" s="6"/>
      <c r="F50145" s="6"/>
      <c r="U50145" s="11"/>
      <c r="AO50145" s="11"/>
    </row>
    <row r="50146" spans="2:41" x14ac:dyDescent="0.25">
      <c r="B50146" s="6"/>
      <c r="D50146" s="6"/>
      <c r="E50146" s="6"/>
      <c r="F50146" s="6"/>
      <c r="U50146" s="11"/>
      <c r="AO50146" s="11"/>
    </row>
    <row r="50147" spans="2:41" x14ac:dyDescent="0.25">
      <c r="B50147" s="6"/>
      <c r="D50147" s="6"/>
      <c r="E50147" s="6"/>
      <c r="F50147" s="6"/>
      <c r="U50147" s="11"/>
      <c r="AO50147" s="11"/>
    </row>
    <row r="50148" spans="2:41" x14ac:dyDescent="0.25">
      <c r="B50148" s="6"/>
      <c r="D50148" s="6"/>
      <c r="E50148" s="6"/>
      <c r="F50148" s="6"/>
      <c r="U50148" s="11"/>
      <c r="AO50148" s="11"/>
    </row>
    <row r="50149" spans="2:41" x14ac:dyDescent="0.25">
      <c r="B50149" s="6"/>
      <c r="D50149" s="6"/>
      <c r="E50149" s="6"/>
      <c r="F50149" s="6"/>
      <c r="U50149" s="11"/>
      <c r="AO50149" s="11"/>
    </row>
    <row r="50150" spans="2:41" x14ac:dyDescent="0.25">
      <c r="B50150" s="6"/>
      <c r="D50150" s="6"/>
      <c r="E50150" s="6"/>
      <c r="F50150" s="6"/>
      <c r="U50150" s="11"/>
      <c r="AO50150" s="11"/>
    </row>
    <row r="50151" spans="2:41" x14ac:dyDescent="0.25">
      <c r="B50151" s="6"/>
      <c r="D50151" s="6"/>
      <c r="E50151" s="6"/>
      <c r="F50151" s="6"/>
      <c r="U50151" s="11"/>
      <c r="AO50151" s="11"/>
    </row>
    <row r="50152" spans="2:41" x14ac:dyDescent="0.25">
      <c r="B50152" s="6"/>
      <c r="D50152" s="6"/>
      <c r="E50152" s="6"/>
      <c r="F50152" s="6"/>
      <c r="U50152" s="11"/>
      <c r="AO50152" s="11"/>
    </row>
    <row r="50153" spans="2:41" x14ac:dyDescent="0.25">
      <c r="B50153" s="6"/>
      <c r="D50153" s="6"/>
      <c r="E50153" s="6"/>
      <c r="F50153" s="6"/>
      <c r="U50153" s="11"/>
      <c r="AO50153" s="11"/>
    </row>
    <row r="50154" spans="2:41" x14ac:dyDescent="0.25">
      <c r="B50154" s="6"/>
      <c r="D50154" s="6"/>
      <c r="E50154" s="6"/>
      <c r="F50154" s="6"/>
      <c r="U50154" s="11"/>
      <c r="AO50154" s="11"/>
    </row>
    <row r="50155" spans="2:41" x14ac:dyDescent="0.25">
      <c r="B50155" s="6"/>
      <c r="D50155" s="6"/>
      <c r="E50155" s="6"/>
      <c r="F50155" s="6"/>
      <c r="U50155" s="11"/>
      <c r="AO50155" s="11"/>
    </row>
    <row r="50156" spans="2:41" x14ac:dyDescent="0.25">
      <c r="B50156" s="6"/>
      <c r="D50156" s="6"/>
      <c r="E50156" s="6"/>
      <c r="F50156" s="6"/>
      <c r="U50156" s="11"/>
      <c r="AO50156" s="11"/>
    </row>
    <row r="50157" spans="2:41" x14ac:dyDescent="0.25">
      <c r="B50157" s="6"/>
      <c r="D50157" s="6"/>
      <c r="E50157" s="6"/>
      <c r="F50157" s="6"/>
      <c r="U50157" s="11"/>
      <c r="AO50157" s="11"/>
    </row>
    <row r="50158" spans="2:41" x14ac:dyDescent="0.25">
      <c r="B50158" s="6"/>
      <c r="D50158" s="6"/>
      <c r="E50158" s="6"/>
      <c r="F50158" s="6"/>
      <c r="U50158" s="11"/>
      <c r="AO50158" s="11"/>
    </row>
    <row r="50159" spans="2:41" x14ac:dyDescent="0.25">
      <c r="B50159" s="6"/>
      <c r="D50159" s="6"/>
      <c r="E50159" s="6"/>
      <c r="F50159" s="6"/>
      <c r="U50159" s="11"/>
      <c r="AO50159" s="11"/>
    </row>
    <row r="50160" spans="2:41" x14ac:dyDescent="0.25">
      <c r="B50160" s="6"/>
      <c r="D50160" s="6"/>
      <c r="E50160" s="6"/>
      <c r="F50160" s="6"/>
      <c r="U50160" s="11"/>
      <c r="AO50160" s="11"/>
    </row>
    <row r="50161" spans="2:41" x14ac:dyDescent="0.25">
      <c r="B50161" s="6"/>
      <c r="D50161" s="6"/>
      <c r="E50161" s="6"/>
      <c r="F50161" s="6"/>
      <c r="U50161" s="11"/>
      <c r="AO50161" s="11"/>
    </row>
    <row r="50162" spans="2:41" x14ac:dyDescent="0.25">
      <c r="B50162" s="6"/>
      <c r="D50162" s="6"/>
      <c r="E50162" s="6"/>
      <c r="F50162" s="6"/>
      <c r="U50162" s="11"/>
      <c r="AO50162" s="11"/>
    </row>
    <row r="50163" spans="2:41" x14ac:dyDescent="0.25">
      <c r="B50163" s="6"/>
      <c r="D50163" s="6"/>
      <c r="E50163" s="6"/>
      <c r="F50163" s="6"/>
      <c r="U50163" s="11"/>
      <c r="AO50163" s="11"/>
    </row>
    <row r="50164" spans="2:41" x14ac:dyDescent="0.25">
      <c r="B50164" s="6"/>
      <c r="D50164" s="6"/>
      <c r="E50164" s="6"/>
      <c r="F50164" s="6"/>
      <c r="U50164" s="11"/>
      <c r="AO50164" s="11"/>
    </row>
    <row r="50165" spans="2:41" x14ac:dyDescent="0.25">
      <c r="B50165" s="6"/>
      <c r="D50165" s="6"/>
      <c r="E50165" s="6"/>
      <c r="F50165" s="6"/>
      <c r="U50165" s="11"/>
      <c r="AO50165" s="11"/>
    </row>
    <row r="50166" spans="2:41" x14ac:dyDescent="0.25">
      <c r="B50166" s="6"/>
      <c r="D50166" s="6"/>
      <c r="E50166" s="6"/>
      <c r="F50166" s="6"/>
      <c r="U50166" s="11"/>
      <c r="AO50166" s="11"/>
    </row>
    <row r="50167" spans="2:41" x14ac:dyDescent="0.25">
      <c r="B50167" s="6"/>
      <c r="D50167" s="6"/>
      <c r="E50167" s="6"/>
      <c r="F50167" s="6"/>
      <c r="U50167" s="11"/>
      <c r="AO50167" s="11"/>
    </row>
    <row r="50168" spans="2:41" x14ac:dyDescent="0.25">
      <c r="B50168" s="6"/>
      <c r="D50168" s="6"/>
      <c r="E50168" s="6"/>
      <c r="F50168" s="6"/>
      <c r="U50168" s="11"/>
      <c r="AO50168" s="11"/>
    </row>
    <row r="50169" spans="2:41" x14ac:dyDescent="0.25">
      <c r="B50169" s="6"/>
      <c r="D50169" s="6"/>
      <c r="E50169" s="6"/>
      <c r="F50169" s="6"/>
      <c r="U50169" s="11"/>
      <c r="AO50169" s="11"/>
    </row>
    <row r="50170" spans="2:41" x14ac:dyDescent="0.25">
      <c r="B50170" s="6"/>
      <c r="D50170" s="6"/>
      <c r="E50170" s="6"/>
      <c r="F50170" s="6"/>
      <c r="U50170" s="11"/>
      <c r="AO50170" s="11"/>
    </row>
    <row r="50171" spans="2:41" x14ac:dyDescent="0.25">
      <c r="B50171" s="6"/>
      <c r="D50171" s="6"/>
      <c r="E50171" s="6"/>
      <c r="F50171" s="6"/>
      <c r="U50171" s="11"/>
      <c r="AO50171" s="11"/>
    </row>
    <row r="50172" spans="2:41" x14ac:dyDescent="0.25">
      <c r="B50172" s="6"/>
      <c r="D50172" s="6"/>
      <c r="E50172" s="6"/>
      <c r="F50172" s="6"/>
      <c r="U50172" s="11"/>
      <c r="AO50172" s="11"/>
    </row>
    <row r="50173" spans="2:41" x14ac:dyDescent="0.25">
      <c r="B50173" s="6"/>
      <c r="D50173" s="6"/>
      <c r="E50173" s="6"/>
      <c r="F50173" s="6"/>
      <c r="U50173" s="11"/>
      <c r="AO50173" s="11"/>
    </row>
    <row r="50174" spans="2:41" x14ac:dyDescent="0.25">
      <c r="B50174" s="6"/>
      <c r="D50174" s="6"/>
      <c r="E50174" s="6"/>
      <c r="F50174" s="6"/>
      <c r="U50174" s="11"/>
      <c r="AO50174" s="11"/>
    </row>
    <row r="50175" spans="2:41" x14ac:dyDescent="0.25">
      <c r="B50175" s="6"/>
      <c r="D50175" s="6"/>
      <c r="E50175" s="6"/>
      <c r="F50175" s="6"/>
      <c r="U50175" s="11"/>
      <c r="AO50175" s="11"/>
    </row>
    <row r="50176" spans="2:41" x14ac:dyDescent="0.25">
      <c r="B50176" s="6"/>
      <c r="D50176" s="6"/>
      <c r="E50176" s="6"/>
      <c r="F50176" s="6"/>
      <c r="U50176" s="11"/>
      <c r="AO50176" s="11"/>
    </row>
    <row r="50177" spans="2:41" x14ac:dyDescent="0.25">
      <c r="B50177" s="6"/>
      <c r="D50177" s="6"/>
      <c r="E50177" s="6"/>
      <c r="F50177" s="6"/>
      <c r="U50177" s="11"/>
      <c r="AO50177" s="11"/>
    </row>
    <row r="50178" spans="2:41" x14ac:dyDescent="0.25">
      <c r="B50178" s="6"/>
      <c r="D50178" s="6"/>
      <c r="E50178" s="6"/>
      <c r="F50178" s="6"/>
      <c r="U50178" s="11"/>
      <c r="AO50178" s="11"/>
    </row>
    <row r="50179" spans="2:41" x14ac:dyDescent="0.25">
      <c r="B50179" s="6"/>
      <c r="D50179" s="6"/>
      <c r="E50179" s="6"/>
      <c r="F50179" s="6"/>
      <c r="U50179" s="11"/>
      <c r="AO50179" s="11"/>
    </row>
    <row r="50180" spans="2:41" x14ac:dyDescent="0.25">
      <c r="B50180" s="6"/>
      <c r="D50180" s="6"/>
      <c r="E50180" s="6"/>
      <c r="F50180" s="6"/>
      <c r="U50180" s="11"/>
      <c r="AO50180" s="11"/>
    </row>
    <row r="50181" spans="2:41" x14ac:dyDescent="0.25">
      <c r="B50181" s="6"/>
      <c r="D50181" s="6"/>
      <c r="E50181" s="6"/>
      <c r="F50181" s="6"/>
      <c r="U50181" s="11"/>
      <c r="AO50181" s="11"/>
    </row>
    <row r="50182" spans="2:41" x14ac:dyDescent="0.25">
      <c r="B50182" s="6"/>
      <c r="D50182" s="6"/>
      <c r="E50182" s="6"/>
      <c r="F50182" s="6"/>
      <c r="U50182" s="11"/>
      <c r="AO50182" s="11"/>
    </row>
    <row r="50183" spans="2:41" x14ac:dyDescent="0.25">
      <c r="B50183" s="6"/>
      <c r="D50183" s="6"/>
      <c r="E50183" s="6"/>
      <c r="F50183" s="6"/>
      <c r="U50183" s="11"/>
      <c r="AO50183" s="11"/>
    </row>
    <row r="50184" spans="2:41" x14ac:dyDescent="0.25">
      <c r="B50184" s="6"/>
      <c r="D50184" s="6"/>
      <c r="E50184" s="6"/>
      <c r="F50184" s="6"/>
      <c r="U50184" s="11"/>
      <c r="AO50184" s="11"/>
    </row>
    <row r="50185" spans="2:41" x14ac:dyDescent="0.25">
      <c r="B50185" s="6"/>
      <c r="D50185" s="6"/>
      <c r="E50185" s="6"/>
      <c r="F50185" s="6"/>
      <c r="U50185" s="11"/>
      <c r="AO50185" s="11"/>
    </row>
    <row r="50186" spans="2:41" x14ac:dyDescent="0.25">
      <c r="B50186" s="6"/>
      <c r="D50186" s="6"/>
      <c r="E50186" s="6"/>
      <c r="F50186" s="6"/>
      <c r="U50186" s="11"/>
      <c r="AO50186" s="11"/>
    </row>
    <row r="50187" spans="2:41" x14ac:dyDescent="0.25">
      <c r="B50187" s="6"/>
      <c r="D50187" s="6"/>
      <c r="E50187" s="6"/>
      <c r="F50187" s="6"/>
      <c r="U50187" s="11"/>
      <c r="AO50187" s="11"/>
    </row>
    <row r="50188" spans="2:41" x14ac:dyDescent="0.25">
      <c r="B50188" s="6"/>
      <c r="D50188" s="6"/>
      <c r="E50188" s="6"/>
      <c r="F50188" s="6"/>
      <c r="U50188" s="11"/>
      <c r="AO50188" s="11"/>
    </row>
    <row r="50189" spans="2:41" x14ac:dyDescent="0.25">
      <c r="B50189" s="6"/>
      <c r="D50189" s="6"/>
      <c r="E50189" s="6"/>
      <c r="F50189" s="6"/>
      <c r="U50189" s="11"/>
      <c r="AO50189" s="11"/>
    </row>
    <row r="50190" spans="2:41" x14ac:dyDescent="0.25">
      <c r="B50190" s="6"/>
      <c r="D50190" s="6"/>
      <c r="E50190" s="6"/>
      <c r="F50190" s="6"/>
      <c r="U50190" s="11"/>
      <c r="AO50190" s="11"/>
    </row>
    <row r="50191" spans="2:41" x14ac:dyDescent="0.25">
      <c r="B50191" s="6"/>
      <c r="D50191" s="6"/>
      <c r="E50191" s="6"/>
      <c r="F50191" s="6"/>
      <c r="U50191" s="11"/>
      <c r="AO50191" s="11"/>
    </row>
    <row r="50192" spans="2:41" x14ac:dyDescent="0.25">
      <c r="B50192" s="6"/>
      <c r="D50192" s="6"/>
      <c r="E50192" s="6"/>
      <c r="F50192" s="6"/>
      <c r="U50192" s="11"/>
      <c r="AO50192" s="11"/>
    </row>
    <row r="50193" spans="2:41" x14ac:dyDescent="0.25">
      <c r="B50193" s="6"/>
      <c r="D50193" s="6"/>
      <c r="E50193" s="6"/>
      <c r="F50193" s="6"/>
      <c r="U50193" s="11"/>
      <c r="AO50193" s="11"/>
    </row>
    <row r="50194" spans="2:41" x14ac:dyDescent="0.25">
      <c r="B50194" s="6"/>
      <c r="D50194" s="6"/>
      <c r="E50194" s="6"/>
      <c r="F50194" s="6"/>
      <c r="U50194" s="11"/>
      <c r="AO50194" s="11"/>
    </row>
    <row r="50195" spans="2:41" x14ac:dyDescent="0.25">
      <c r="B50195" s="6"/>
      <c r="D50195" s="6"/>
      <c r="E50195" s="6"/>
      <c r="F50195" s="6"/>
      <c r="U50195" s="11"/>
      <c r="AO50195" s="11"/>
    </row>
    <row r="50196" spans="2:41" x14ac:dyDescent="0.25">
      <c r="B50196" s="6"/>
      <c r="D50196" s="6"/>
      <c r="E50196" s="6"/>
      <c r="F50196" s="6"/>
      <c r="U50196" s="11"/>
      <c r="AO50196" s="11"/>
    </row>
    <row r="50197" spans="2:41" x14ac:dyDescent="0.25">
      <c r="B50197" s="6"/>
      <c r="D50197" s="6"/>
      <c r="E50197" s="6"/>
      <c r="F50197" s="6"/>
      <c r="U50197" s="11"/>
      <c r="AO50197" s="11"/>
    </row>
    <row r="50198" spans="2:41" x14ac:dyDescent="0.25">
      <c r="B50198" s="6"/>
      <c r="D50198" s="6"/>
      <c r="E50198" s="6"/>
      <c r="F50198" s="6"/>
      <c r="U50198" s="11"/>
      <c r="AO50198" s="11"/>
    </row>
    <row r="50199" spans="2:41" x14ac:dyDescent="0.25">
      <c r="B50199" s="6"/>
      <c r="D50199" s="6"/>
      <c r="E50199" s="6"/>
      <c r="F50199" s="6"/>
      <c r="U50199" s="11"/>
      <c r="AO50199" s="11"/>
    </row>
    <row r="50200" spans="2:41" x14ac:dyDescent="0.25">
      <c r="B50200" s="6"/>
      <c r="D50200" s="6"/>
      <c r="E50200" s="6"/>
      <c r="F50200" s="6"/>
      <c r="U50200" s="11"/>
      <c r="AO50200" s="11"/>
    </row>
    <row r="50201" spans="2:41" x14ac:dyDescent="0.25">
      <c r="B50201" s="6"/>
      <c r="D50201" s="6"/>
      <c r="E50201" s="6"/>
      <c r="F50201" s="6"/>
      <c r="U50201" s="11"/>
      <c r="AO50201" s="11"/>
    </row>
    <row r="50202" spans="2:41" x14ac:dyDescent="0.25">
      <c r="B50202" s="6"/>
      <c r="D50202" s="6"/>
      <c r="E50202" s="6"/>
      <c r="F50202" s="6"/>
      <c r="U50202" s="11"/>
      <c r="AO50202" s="11"/>
    </row>
    <row r="50203" spans="2:41" x14ac:dyDescent="0.25">
      <c r="B50203" s="6"/>
      <c r="D50203" s="6"/>
      <c r="E50203" s="6"/>
      <c r="F50203" s="6"/>
      <c r="U50203" s="11"/>
      <c r="AO50203" s="11"/>
    </row>
    <row r="50204" spans="2:41" x14ac:dyDescent="0.25">
      <c r="B50204" s="6"/>
      <c r="D50204" s="6"/>
      <c r="E50204" s="6"/>
      <c r="F50204" s="6"/>
      <c r="U50204" s="11"/>
      <c r="AO50204" s="11"/>
    </row>
    <row r="50205" spans="2:41" x14ac:dyDescent="0.25">
      <c r="B50205" s="6"/>
      <c r="D50205" s="6"/>
      <c r="E50205" s="6"/>
      <c r="F50205" s="6"/>
      <c r="U50205" s="11"/>
      <c r="AO50205" s="11"/>
    </row>
    <row r="50206" spans="2:41" x14ac:dyDescent="0.25">
      <c r="B50206" s="6"/>
      <c r="D50206" s="6"/>
      <c r="E50206" s="6"/>
      <c r="F50206" s="6"/>
      <c r="U50206" s="11"/>
      <c r="AO50206" s="11"/>
    </row>
    <row r="50207" spans="2:41" x14ac:dyDescent="0.25">
      <c r="B50207" s="6"/>
      <c r="D50207" s="6"/>
      <c r="E50207" s="6"/>
      <c r="F50207" s="6"/>
      <c r="U50207" s="11"/>
      <c r="AO50207" s="11"/>
    </row>
    <row r="50208" spans="2:41" x14ac:dyDescent="0.25">
      <c r="B50208" s="6"/>
      <c r="D50208" s="6"/>
      <c r="E50208" s="6"/>
      <c r="F50208" s="6"/>
      <c r="U50208" s="11"/>
      <c r="AO50208" s="11"/>
    </row>
    <row r="50209" spans="2:41" x14ac:dyDescent="0.25">
      <c r="B50209" s="6"/>
      <c r="D50209" s="6"/>
      <c r="E50209" s="6"/>
      <c r="F50209" s="6"/>
      <c r="U50209" s="11"/>
      <c r="AO50209" s="11"/>
    </row>
    <row r="50210" spans="2:41" x14ac:dyDescent="0.25">
      <c r="B50210" s="6"/>
      <c r="D50210" s="6"/>
      <c r="E50210" s="6"/>
      <c r="F50210" s="6"/>
      <c r="U50210" s="11"/>
      <c r="AO50210" s="11"/>
    </row>
    <row r="50211" spans="2:41" x14ac:dyDescent="0.25">
      <c r="B50211" s="6"/>
      <c r="D50211" s="6"/>
      <c r="E50211" s="6"/>
      <c r="F50211" s="6"/>
      <c r="U50211" s="11"/>
      <c r="AO50211" s="11"/>
    </row>
    <row r="50212" spans="2:41" x14ac:dyDescent="0.25">
      <c r="B50212" s="6"/>
      <c r="D50212" s="6"/>
      <c r="E50212" s="6"/>
      <c r="F50212" s="6"/>
      <c r="U50212" s="11"/>
      <c r="AO50212" s="11"/>
    </row>
    <row r="50213" spans="2:41" x14ac:dyDescent="0.25">
      <c r="B50213" s="6"/>
      <c r="D50213" s="6"/>
      <c r="E50213" s="6"/>
      <c r="F50213" s="6"/>
      <c r="U50213" s="11"/>
      <c r="AO50213" s="11"/>
    </row>
    <row r="50214" spans="2:41" x14ac:dyDescent="0.25">
      <c r="B50214" s="6"/>
      <c r="D50214" s="6"/>
      <c r="E50214" s="6"/>
      <c r="F50214" s="6"/>
      <c r="U50214" s="11"/>
      <c r="AO50214" s="11"/>
    </row>
    <row r="50215" spans="2:41" x14ac:dyDescent="0.25">
      <c r="B50215" s="6"/>
      <c r="D50215" s="6"/>
      <c r="E50215" s="6"/>
      <c r="F50215" s="6"/>
      <c r="U50215" s="11"/>
      <c r="AO50215" s="11"/>
    </row>
    <row r="50216" spans="2:41" x14ac:dyDescent="0.25">
      <c r="B50216" s="6"/>
      <c r="D50216" s="6"/>
      <c r="E50216" s="6"/>
      <c r="F50216" s="6"/>
      <c r="U50216" s="11"/>
      <c r="AO50216" s="11"/>
    </row>
    <row r="50217" spans="2:41" x14ac:dyDescent="0.25">
      <c r="B50217" s="6"/>
      <c r="D50217" s="6"/>
      <c r="E50217" s="6"/>
      <c r="F50217" s="6"/>
      <c r="U50217" s="11"/>
      <c r="AO50217" s="11"/>
    </row>
    <row r="50218" spans="2:41" x14ac:dyDescent="0.25">
      <c r="B50218" s="6"/>
      <c r="D50218" s="6"/>
      <c r="E50218" s="6"/>
      <c r="F50218" s="6"/>
      <c r="U50218" s="11"/>
      <c r="AO50218" s="11"/>
    </row>
    <row r="50219" spans="2:41" x14ac:dyDescent="0.25">
      <c r="B50219" s="6"/>
      <c r="D50219" s="6"/>
      <c r="E50219" s="6"/>
      <c r="F50219" s="6"/>
      <c r="U50219" s="11"/>
      <c r="AO50219" s="11"/>
    </row>
    <row r="50220" spans="2:41" x14ac:dyDescent="0.25">
      <c r="B50220" s="6"/>
      <c r="D50220" s="6"/>
      <c r="E50220" s="6"/>
      <c r="F50220" s="6"/>
      <c r="U50220" s="11"/>
      <c r="AO50220" s="11"/>
    </row>
    <row r="50221" spans="2:41" x14ac:dyDescent="0.25">
      <c r="B50221" s="6"/>
      <c r="D50221" s="6"/>
      <c r="E50221" s="6"/>
      <c r="F50221" s="6"/>
      <c r="U50221" s="11"/>
      <c r="AO50221" s="11"/>
    </row>
    <row r="50222" spans="2:41" x14ac:dyDescent="0.25">
      <c r="B50222" s="6"/>
      <c r="D50222" s="6"/>
      <c r="E50222" s="6"/>
      <c r="F50222" s="6"/>
      <c r="U50222" s="11"/>
      <c r="AO50222" s="11"/>
    </row>
    <row r="50223" spans="2:41" x14ac:dyDescent="0.25">
      <c r="B50223" s="6"/>
      <c r="D50223" s="6"/>
      <c r="E50223" s="6"/>
      <c r="F50223" s="6"/>
      <c r="U50223" s="11"/>
      <c r="AO50223" s="11"/>
    </row>
    <row r="50224" spans="2:41" x14ac:dyDescent="0.25">
      <c r="B50224" s="6"/>
      <c r="D50224" s="6"/>
      <c r="E50224" s="6"/>
      <c r="F50224" s="6"/>
      <c r="U50224" s="11"/>
      <c r="AO50224" s="11"/>
    </row>
    <row r="50225" spans="2:41" x14ac:dyDescent="0.25">
      <c r="B50225" s="6"/>
      <c r="D50225" s="6"/>
      <c r="E50225" s="6"/>
      <c r="F50225" s="6"/>
      <c r="U50225" s="11"/>
      <c r="AO50225" s="11"/>
    </row>
    <row r="50226" spans="2:41" x14ac:dyDescent="0.25">
      <c r="B50226" s="6"/>
      <c r="D50226" s="6"/>
      <c r="E50226" s="6"/>
      <c r="F50226" s="6"/>
      <c r="U50226" s="11"/>
      <c r="AO50226" s="11"/>
    </row>
    <row r="50227" spans="2:41" x14ac:dyDescent="0.25">
      <c r="B50227" s="6"/>
      <c r="D50227" s="6"/>
      <c r="E50227" s="6"/>
      <c r="F50227" s="6"/>
      <c r="U50227" s="11"/>
      <c r="AO50227" s="11"/>
    </row>
    <row r="50228" spans="2:41" x14ac:dyDescent="0.25">
      <c r="B50228" s="6"/>
      <c r="D50228" s="6"/>
      <c r="E50228" s="6"/>
      <c r="F50228" s="6"/>
      <c r="U50228" s="11"/>
      <c r="AO50228" s="11"/>
    </row>
    <row r="50229" spans="2:41" x14ac:dyDescent="0.25">
      <c r="B50229" s="6"/>
      <c r="D50229" s="6"/>
      <c r="E50229" s="6"/>
      <c r="F50229" s="6"/>
      <c r="U50229" s="11"/>
      <c r="AO50229" s="11"/>
    </row>
    <row r="50230" spans="2:41" x14ac:dyDescent="0.25">
      <c r="B50230" s="6"/>
      <c r="D50230" s="6"/>
      <c r="E50230" s="6"/>
      <c r="F50230" s="6"/>
      <c r="U50230" s="11"/>
      <c r="AO50230" s="11"/>
    </row>
    <row r="50231" spans="2:41" x14ac:dyDescent="0.25">
      <c r="B50231" s="6"/>
      <c r="D50231" s="6"/>
      <c r="E50231" s="6"/>
      <c r="F50231" s="6"/>
      <c r="U50231" s="11"/>
      <c r="AO50231" s="11"/>
    </row>
    <row r="50232" spans="2:41" x14ac:dyDescent="0.25">
      <c r="B50232" s="6"/>
      <c r="D50232" s="6"/>
      <c r="E50232" s="6"/>
      <c r="F50232" s="6"/>
      <c r="U50232" s="11"/>
      <c r="AO50232" s="11"/>
    </row>
    <row r="50233" spans="2:41" x14ac:dyDescent="0.25">
      <c r="B50233" s="6"/>
      <c r="D50233" s="6"/>
      <c r="E50233" s="6"/>
      <c r="F50233" s="6"/>
      <c r="U50233" s="11"/>
      <c r="AO50233" s="11"/>
    </row>
    <row r="50234" spans="2:41" x14ac:dyDescent="0.25">
      <c r="B50234" s="6"/>
      <c r="D50234" s="6"/>
      <c r="E50234" s="6"/>
      <c r="F50234" s="6"/>
      <c r="U50234" s="11"/>
      <c r="AO50234" s="11"/>
    </row>
    <row r="50235" spans="2:41" x14ac:dyDescent="0.25">
      <c r="B50235" s="6"/>
      <c r="D50235" s="6"/>
      <c r="E50235" s="6"/>
      <c r="F50235" s="6"/>
      <c r="U50235" s="11"/>
      <c r="AO50235" s="11"/>
    </row>
    <row r="50236" spans="2:41" x14ac:dyDescent="0.25">
      <c r="B50236" s="6"/>
      <c r="D50236" s="6"/>
      <c r="E50236" s="6"/>
      <c r="F50236" s="6"/>
      <c r="U50236" s="11"/>
      <c r="AO50236" s="11"/>
    </row>
    <row r="50237" spans="2:41" x14ac:dyDescent="0.25">
      <c r="B50237" s="6"/>
      <c r="D50237" s="6"/>
      <c r="E50237" s="6"/>
      <c r="F50237" s="6"/>
      <c r="U50237" s="11"/>
      <c r="AO50237" s="11"/>
    </row>
    <row r="50238" spans="2:41" x14ac:dyDescent="0.25">
      <c r="B50238" s="6"/>
      <c r="D50238" s="6"/>
      <c r="E50238" s="6"/>
      <c r="F50238" s="6"/>
      <c r="U50238" s="11"/>
      <c r="AO50238" s="11"/>
    </row>
    <row r="50239" spans="2:41" x14ac:dyDescent="0.25">
      <c r="B50239" s="6"/>
      <c r="D50239" s="6"/>
      <c r="E50239" s="6"/>
      <c r="F50239" s="6"/>
      <c r="U50239" s="11"/>
      <c r="AO50239" s="11"/>
    </row>
    <row r="50240" spans="2:41" x14ac:dyDescent="0.25">
      <c r="B50240" s="6"/>
      <c r="D50240" s="6"/>
      <c r="E50240" s="6"/>
      <c r="F50240" s="6"/>
      <c r="U50240" s="11"/>
      <c r="AO50240" s="11"/>
    </row>
    <row r="50241" spans="2:41" x14ac:dyDescent="0.25">
      <c r="B50241" s="6"/>
      <c r="D50241" s="6"/>
      <c r="E50241" s="6"/>
      <c r="F50241" s="6"/>
      <c r="U50241" s="11"/>
      <c r="AO50241" s="11"/>
    </row>
    <row r="50242" spans="2:41" x14ac:dyDescent="0.25">
      <c r="B50242" s="6"/>
      <c r="D50242" s="6"/>
      <c r="E50242" s="6"/>
      <c r="F50242" s="6"/>
      <c r="U50242" s="11"/>
      <c r="AO50242" s="11"/>
    </row>
    <row r="50243" spans="2:41" x14ac:dyDescent="0.25">
      <c r="B50243" s="6"/>
      <c r="D50243" s="6"/>
      <c r="E50243" s="6"/>
      <c r="F50243" s="6"/>
      <c r="U50243" s="11"/>
      <c r="AO50243" s="11"/>
    </row>
    <row r="50244" spans="2:41" x14ac:dyDescent="0.25">
      <c r="B50244" s="6"/>
      <c r="D50244" s="6"/>
      <c r="E50244" s="6"/>
      <c r="F50244" s="6"/>
      <c r="U50244" s="11"/>
      <c r="AO50244" s="11"/>
    </row>
    <row r="50245" spans="2:41" x14ac:dyDescent="0.25">
      <c r="B50245" s="6"/>
      <c r="D50245" s="6"/>
      <c r="E50245" s="6"/>
      <c r="F50245" s="6"/>
      <c r="U50245" s="11"/>
      <c r="AO50245" s="11"/>
    </row>
    <row r="50246" spans="2:41" x14ac:dyDescent="0.25">
      <c r="B50246" s="6"/>
      <c r="D50246" s="6"/>
      <c r="E50246" s="6"/>
      <c r="F50246" s="6"/>
      <c r="U50246" s="11"/>
      <c r="AO50246" s="11"/>
    </row>
    <row r="50247" spans="2:41" x14ac:dyDescent="0.25">
      <c r="B50247" s="6"/>
      <c r="D50247" s="6"/>
      <c r="E50247" s="6"/>
      <c r="F50247" s="6"/>
      <c r="U50247" s="11"/>
      <c r="AO50247" s="11"/>
    </row>
    <row r="50248" spans="2:41" x14ac:dyDescent="0.25">
      <c r="B50248" s="6"/>
      <c r="D50248" s="6"/>
      <c r="E50248" s="6"/>
      <c r="F50248" s="6"/>
      <c r="U50248" s="11"/>
      <c r="AO50248" s="11"/>
    </row>
    <row r="50249" spans="2:41" x14ac:dyDescent="0.25">
      <c r="B50249" s="6"/>
      <c r="D50249" s="6"/>
      <c r="E50249" s="6"/>
      <c r="F50249" s="6"/>
      <c r="U50249" s="11"/>
      <c r="AO50249" s="11"/>
    </row>
    <row r="50250" spans="2:41" x14ac:dyDescent="0.25">
      <c r="B50250" s="6"/>
      <c r="D50250" s="6"/>
      <c r="E50250" s="6"/>
      <c r="F50250" s="6"/>
      <c r="U50250" s="11"/>
      <c r="AO50250" s="11"/>
    </row>
    <row r="50251" spans="2:41" x14ac:dyDescent="0.25">
      <c r="B50251" s="6"/>
      <c r="D50251" s="6"/>
      <c r="E50251" s="6"/>
      <c r="F50251" s="6"/>
      <c r="U50251" s="11"/>
      <c r="AO50251" s="11"/>
    </row>
    <row r="50252" spans="2:41" x14ac:dyDescent="0.25">
      <c r="B50252" s="6"/>
      <c r="D50252" s="6"/>
      <c r="E50252" s="6"/>
      <c r="F50252" s="6"/>
      <c r="U50252" s="11"/>
      <c r="AO50252" s="11"/>
    </row>
    <row r="50253" spans="2:41" x14ac:dyDescent="0.25">
      <c r="B50253" s="6"/>
      <c r="D50253" s="6"/>
      <c r="E50253" s="6"/>
      <c r="F50253" s="6"/>
      <c r="U50253" s="11"/>
      <c r="AO50253" s="11"/>
    </row>
    <row r="50254" spans="2:41" x14ac:dyDescent="0.25">
      <c r="B50254" s="6"/>
      <c r="D50254" s="6"/>
      <c r="E50254" s="6"/>
      <c r="F50254" s="6"/>
      <c r="U50254" s="11"/>
      <c r="AO50254" s="11"/>
    </row>
    <row r="50255" spans="2:41" x14ac:dyDescent="0.25">
      <c r="B50255" s="6"/>
      <c r="D50255" s="6"/>
      <c r="E50255" s="6"/>
      <c r="F50255" s="6"/>
      <c r="U50255" s="11"/>
      <c r="AO50255" s="11"/>
    </row>
    <row r="50256" spans="2:41" x14ac:dyDescent="0.25">
      <c r="B50256" s="6"/>
      <c r="D50256" s="6"/>
      <c r="E50256" s="6"/>
      <c r="F50256" s="6"/>
      <c r="U50256" s="11"/>
      <c r="AO50256" s="11"/>
    </row>
    <row r="50257" spans="2:41" x14ac:dyDescent="0.25">
      <c r="B50257" s="6"/>
      <c r="D50257" s="6"/>
      <c r="E50257" s="6"/>
      <c r="F50257" s="6"/>
      <c r="U50257" s="11"/>
      <c r="AO50257" s="11"/>
    </row>
    <row r="50258" spans="2:41" x14ac:dyDescent="0.25">
      <c r="B50258" s="6"/>
      <c r="D50258" s="6"/>
      <c r="E50258" s="6"/>
      <c r="F50258" s="6"/>
      <c r="U50258" s="11"/>
      <c r="AO50258" s="11"/>
    </row>
    <row r="50259" spans="2:41" x14ac:dyDescent="0.25">
      <c r="B50259" s="6"/>
      <c r="D50259" s="6"/>
      <c r="E50259" s="6"/>
      <c r="F50259" s="6"/>
      <c r="U50259" s="11"/>
      <c r="AO50259" s="11"/>
    </row>
    <row r="50260" spans="2:41" x14ac:dyDescent="0.25">
      <c r="B50260" s="6"/>
      <c r="D50260" s="6"/>
      <c r="E50260" s="6"/>
      <c r="F50260" s="6"/>
      <c r="U50260" s="11"/>
      <c r="AO50260" s="11"/>
    </row>
    <row r="50261" spans="2:41" x14ac:dyDescent="0.25">
      <c r="B50261" s="6"/>
      <c r="D50261" s="6"/>
      <c r="E50261" s="6"/>
      <c r="F50261" s="6"/>
      <c r="U50261" s="11"/>
      <c r="AO50261" s="11"/>
    </row>
    <row r="50262" spans="2:41" x14ac:dyDescent="0.25">
      <c r="B50262" s="6"/>
      <c r="D50262" s="6"/>
      <c r="E50262" s="6"/>
      <c r="F50262" s="6"/>
      <c r="U50262" s="11"/>
      <c r="AO50262" s="11"/>
    </row>
    <row r="50263" spans="2:41" x14ac:dyDescent="0.25">
      <c r="B50263" s="6"/>
      <c r="D50263" s="6"/>
      <c r="E50263" s="6"/>
      <c r="F50263" s="6"/>
      <c r="U50263" s="11"/>
      <c r="AO50263" s="11"/>
    </row>
    <row r="50264" spans="2:41" x14ac:dyDescent="0.25">
      <c r="B50264" s="6"/>
      <c r="D50264" s="6"/>
      <c r="E50264" s="6"/>
      <c r="F50264" s="6"/>
      <c r="U50264" s="11"/>
      <c r="AO50264" s="11"/>
    </row>
    <row r="50265" spans="2:41" x14ac:dyDescent="0.25">
      <c r="B50265" s="6"/>
      <c r="D50265" s="6"/>
      <c r="E50265" s="6"/>
      <c r="F50265" s="6"/>
      <c r="U50265" s="11"/>
      <c r="AO50265" s="11"/>
    </row>
    <row r="50266" spans="2:41" x14ac:dyDescent="0.25">
      <c r="B50266" s="6"/>
      <c r="D50266" s="6"/>
      <c r="E50266" s="6"/>
      <c r="F50266" s="6"/>
      <c r="U50266" s="11"/>
      <c r="AO50266" s="11"/>
    </row>
    <row r="50267" spans="2:41" x14ac:dyDescent="0.25">
      <c r="B50267" s="6"/>
      <c r="D50267" s="6"/>
      <c r="E50267" s="6"/>
      <c r="F50267" s="6"/>
      <c r="U50267" s="11"/>
      <c r="AO50267" s="11"/>
    </row>
    <row r="50268" spans="2:41" x14ac:dyDescent="0.25">
      <c r="B50268" s="6"/>
      <c r="D50268" s="6"/>
      <c r="E50268" s="6"/>
      <c r="F50268" s="6"/>
      <c r="U50268" s="11"/>
      <c r="AO50268" s="11"/>
    </row>
    <row r="50269" spans="2:41" x14ac:dyDescent="0.25">
      <c r="B50269" s="6"/>
      <c r="D50269" s="6"/>
      <c r="E50269" s="6"/>
      <c r="F50269" s="6"/>
      <c r="U50269" s="11"/>
      <c r="AO50269" s="11"/>
    </row>
    <row r="50270" spans="2:41" x14ac:dyDescent="0.25">
      <c r="B50270" s="6"/>
      <c r="D50270" s="6"/>
      <c r="E50270" s="6"/>
      <c r="F50270" s="6"/>
      <c r="U50270" s="11"/>
      <c r="AO50270" s="11"/>
    </row>
    <row r="50271" spans="2:41" x14ac:dyDescent="0.25">
      <c r="B50271" s="6"/>
      <c r="D50271" s="6"/>
      <c r="E50271" s="6"/>
      <c r="F50271" s="6"/>
      <c r="U50271" s="11"/>
      <c r="AO50271" s="11"/>
    </row>
    <row r="50272" spans="2:41" x14ac:dyDescent="0.25">
      <c r="B50272" s="6"/>
      <c r="D50272" s="6"/>
      <c r="E50272" s="6"/>
      <c r="F50272" s="6"/>
      <c r="U50272" s="11"/>
      <c r="AO50272" s="11"/>
    </row>
    <row r="50273" spans="2:41" x14ac:dyDescent="0.25">
      <c r="B50273" s="6"/>
      <c r="D50273" s="6"/>
      <c r="E50273" s="6"/>
      <c r="F50273" s="6"/>
      <c r="U50273" s="11"/>
      <c r="AO50273" s="11"/>
    </row>
    <row r="50274" spans="2:41" x14ac:dyDescent="0.25">
      <c r="B50274" s="6"/>
      <c r="D50274" s="6"/>
      <c r="E50274" s="6"/>
      <c r="F50274" s="6"/>
      <c r="U50274" s="11"/>
      <c r="AO50274" s="11"/>
    </row>
    <row r="50275" spans="2:41" x14ac:dyDescent="0.25">
      <c r="B50275" s="6"/>
      <c r="D50275" s="6"/>
      <c r="E50275" s="6"/>
      <c r="F50275" s="6"/>
      <c r="U50275" s="11"/>
      <c r="AO50275" s="11"/>
    </row>
    <row r="50276" spans="2:41" x14ac:dyDescent="0.25">
      <c r="B50276" s="6"/>
      <c r="D50276" s="6"/>
      <c r="E50276" s="6"/>
      <c r="F50276" s="6"/>
      <c r="U50276" s="11"/>
      <c r="AO50276" s="11"/>
    </row>
    <row r="50277" spans="2:41" x14ac:dyDescent="0.25">
      <c r="B50277" s="6"/>
      <c r="D50277" s="6"/>
      <c r="E50277" s="6"/>
      <c r="F50277" s="6"/>
      <c r="U50277" s="11"/>
      <c r="AO50277" s="11"/>
    </row>
    <row r="50278" spans="2:41" x14ac:dyDescent="0.25">
      <c r="B50278" s="6"/>
      <c r="D50278" s="6"/>
      <c r="E50278" s="6"/>
      <c r="F50278" s="6"/>
      <c r="U50278" s="11"/>
      <c r="AO50278" s="11"/>
    </row>
    <row r="50279" spans="2:41" x14ac:dyDescent="0.25">
      <c r="B50279" s="6"/>
      <c r="D50279" s="6"/>
      <c r="E50279" s="6"/>
      <c r="F50279" s="6"/>
      <c r="U50279" s="11"/>
      <c r="AO50279" s="11"/>
    </row>
    <row r="50280" spans="2:41" x14ac:dyDescent="0.25">
      <c r="B50280" s="6"/>
      <c r="D50280" s="6"/>
      <c r="E50280" s="6"/>
      <c r="F50280" s="6"/>
      <c r="U50280" s="11"/>
      <c r="AO50280" s="11"/>
    </row>
    <row r="50281" spans="2:41" x14ac:dyDescent="0.25">
      <c r="B50281" s="6"/>
      <c r="D50281" s="6"/>
      <c r="E50281" s="6"/>
      <c r="F50281" s="6"/>
      <c r="U50281" s="11"/>
      <c r="AO50281" s="11"/>
    </row>
    <row r="50282" spans="2:41" x14ac:dyDescent="0.25">
      <c r="B50282" s="6"/>
      <c r="D50282" s="6"/>
      <c r="E50282" s="6"/>
      <c r="F50282" s="6"/>
      <c r="U50282" s="11"/>
      <c r="AO50282" s="11"/>
    </row>
    <row r="50283" spans="2:41" x14ac:dyDescent="0.25">
      <c r="B50283" s="6"/>
      <c r="D50283" s="6"/>
      <c r="E50283" s="6"/>
      <c r="F50283" s="6"/>
      <c r="U50283" s="11"/>
      <c r="AO50283" s="11"/>
    </row>
    <row r="50284" spans="2:41" x14ac:dyDescent="0.25">
      <c r="B50284" s="6"/>
      <c r="D50284" s="6"/>
      <c r="E50284" s="6"/>
      <c r="F50284" s="6"/>
      <c r="U50284" s="11"/>
      <c r="AO50284" s="11"/>
    </row>
    <row r="50285" spans="2:41" x14ac:dyDescent="0.25">
      <c r="B50285" s="6"/>
      <c r="D50285" s="6"/>
      <c r="E50285" s="6"/>
      <c r="F50285" s="6"/>
      <c r="U50285" s="11"/>
      <c r="AO50285" s="11"/>
    </row>
    <row r="50286" spans="2:41" x14ac:dyDescent="0.25">
      <c r="B50286" s="6"/>
      <c r="D50286" s="6"/>
      <c r="E50286" s="6"/>
      <c r="F50286" s="6"/>
      <c r="U50286" s="11"/>
      <c r="AO50286" s="11"/>
    </row>
    <row r="50287" spans="2:41" x14ac:dyDescent="0.25">
      <c r="B50287" s="6"/>
      <c r="D50287" s="6"/>
      <c r="E50287" s="6"/>
      <c r="F50287" s="6"/>
      <c r="U50287" s="11"/>
      <c r="AO50287" s="11"/>
    </row>
    <row r="50288" spans="2:41" x14ac:dyDescent="0.25">
      <c r="B50288" s="6"/>
      <c r="D50288" s="6"/>
      <c r="E50288" s="6"/>
      <c r="F50288" s="6"/>
      <c r="U50288" s="11"/>
      <c r="AO50288" s="11"/>
    </row>
    <row r="50289" spans="2:41" x14ac:dyDescent="0.25">
      <c r="B50289" s="6"/>
      <c r="D50289" s="6"/>
      <c r="E50289" s="6"/>
      <c r="F50289" s="6"/>
      <c r="U50289" s="11"/>
      <c r="AO50289" s="11"/>
    </row>
    <row r="50290" spans="2:41" x14ac:dyDescent="0.25">
      <c r="B50290" s="6"/>
      <c r="D50290" s="6"/>
      <c r="E50290" s="6"/>
      <c r="F50290" s="6"/>
      <c r="U50290" s="11"/>
      <c r="AO50290" s="11"/>
    </row>
    <row r="50291" spans="2:41" x14ac:dyDescent="0.25">
      <c r="B50291" s="6"/>
      <c r="D50291" s="6"/>
      <c r="E50291" s="6"/>
      <c r="F50291" s="6"/>
      <c r="U50291" s="11"/>
      <c r="AO50291" s="11"/>
    </row>
    <row r="50292" spans="2:41" x14ac:dyDescent="0.25">
      <c r="B50292" s="6"/>
      <c r="D50292" s="6"/>
      <c r="E50292" s="6"/>
      <c r="F50292" s="6"/>
      <c r="U50292" s="11"/>
      <c r="AO50292" s="11"/>
    </row>
    <row r="50293" spans="2:41" x14ac:dyDescent="0.25">
      <c r="B50293" s="6"/>
      <c r="D50293" s="6"/>
      <c r="E50293" s="6"/>
      <c r="F50293" s="6"/>
      <c r="U50293" s="11"/>
      <c r="AO50293" s="11"/>
    </row>
    <row r="50294" spans="2:41" x14ac:dyDescent="0.25">
      <c r="B50294" s="6"/>
      <c r="D50294" s="6"/>
      <c r="E50294" s="6"/>
      <c r="F50294" s="6"/>
      <c r="U50294" s="11"/>
      <c r="AO50294" s="11"/>
    </row>
    <row r="50295" spans="2:41" x14ac:dyDescent="0.25">
      <c r="B50295" s="6"/>
      <c r="D50295" s="6"/>
      <c r="E50295" s="6"/>
      <c r="F50295" s="6"/>
      <c r="U50295" s="11"/>
      <c r="AO50295" s="11"/>
    </row>
    <row r="50296" spans="2:41" x14ac:dyDescent="0.25">
      <c r="B50296" s="6"/>
      <c r="D50296" s="6"/>
      <c r="E50296" s="6"/>
      <c r="F50296" s="6"/>
      <c r="U50296" s="11"/>
      <c r="AO50296" s="11"/>
    </row>
    <row r="50297" spans="2:41" x14ac:dyDescent="0.25">
      <c r="B50297" s="6"/>
      <c r="D50297" s="6"/>
      <c r="E50297" s="6"/>
      <c r="F50297" s="6"/>
      <c r="U50297" s="11"/>
      <c r="AO50297" s="11"/>
    </row>
    <row r="50298" spans="2:41" x14ac:dyDescent="0.25">
      <c r="B50298" s="6"/>
      <c r="D50298" s="6"/>
      <c r="E50298" s="6"/>
      <c r="F50298" s="6"/>
      <c r="U50298" s="11"/>
      <c r="AO50298" s="11"/>
    </row>
    <row r="50299" spans="2:41" x14ac:dyDescent="0.25">
      <c r="B50299" s="6"/>
      <c r="D50299" s="6"/>
      <c r="E50299" s="6"/>
      <c r="F50299" s="6"/>
      <c r="U50299" s="11"/>
      <c r="AO50299" s="11"/>
    </row>
    <row r="50300" spans="2:41" x14ac:dyDescent="0.25">
      <c r="B50300" s="6"/>
      <c r="D50300" s="6"/>
      <c r="E50300" s="6"/>
      <c r="F50300" s="6"/>
      <c r="U50300" s="11"/>
      <c r="AO50300" s="11"/>
    </row>
    <row r="50301" spans="2:41" x14ac:dyDescent="0.25">
      <c r="B50301" s="6"/>
      <c r="D50301" s="6"/>
      <c r="E50301" s="6"/>
      <c r="F50301" s="6"/>
      <c r="U50301" s="11"/>
      <c r="AO50301" s="11"/>
    </row>
    <row r="50302" spans="2:41" x14ac:dyDescent="0.25">
      <c r="B50302" s="6"/>
      <c r="D50302" s="6"/>
      <c r="E50302" s="6"/>
      <c r="F50302" s="6"/>
      <c r="U50302" s="11"/>
      <c r="AO50302" s="11"/>
    </row>
    <row r="50303" spans="2:41" x14ac:dyDescent="0.25">
      <c r="B50303" s="6"/>
      <c r="D50303" s="6"/>
      <c r="E50303" s="6"/>
      <c r="F50303" s="6"/>
      <c r="U50303" s="11"/>
      <c r="AO50303" s="11"/>
    </row>
    <row r="50304" spans="2:41" x14ac:dyDescent="0.25">
      <c r="B50304" s="6"/>
      <c r="D50304" s="6"/>
      <c r="E50304" s="6"/>
      <c r="F50304" s="6"/>
      <c r="U50304" s="11"/>
      <c r="AO50304" s="11"/>
    </row>
    <row r="50305" spans="2:41" x14ac:dyDescent="0.25">
      <c r="B50305" s="6"/>
      <c r="D50305" s="6"/>
      <c r="E50305" s="6"/>
      <c r="F50305" s="6"/>
      <c r="U50305" s="11"/>
      <c r="AO50305" s="11"/>
    </row>
    <row r="50306" spans="2:41" x14ac:dyDescent="0.25">
      <c r="B50306" s="6"/>
      <c r="D50306" s="6"/>
      <c r="E50306" s="6"/>
      <c r="F50306" s="6"/>
      <c r="U50306" s="11"/>
      <c r="AO50306" s="11"/>
    </row>
    <row r="50307" spans="2:41" x14ac:dyDescent="0.25">
      <c r="B50307" s="6"/>
      <c r="D50307" s="6"/>
      <c r="E50307" s="6"/>
      <c r="F50307" s="6"/>
      <c r="U50307" s="11"/>
      <c r="AO50307" s="11"/>
    </row>
    <row r="50308" spans="2:41" x14ac:dyDescent="0.25">
      <c r="B50308" s="6"/>
      <c r="D50308" s="6"/>
      <c r="E50308" s="6"/>
      <c r="F50308" s="6"/>
      <c r="U50308" s="11"/>
      <c r="AO50308" s="11"/>
    </row>
    <row r="50309" spans="2:41" x14ac:dyDescent="0.25">
      <c r="B50309" s="6"/>
      <c r="D50309" s="6"/>
      <c r="E50309" s="6"/>
      <c r="F50309" s="6"/>
      <c r="U50309" s="11"/>
      <c r="AO50309" s="11"/>
    </row>
    <row r="50310" spans="2:41" x14ac:dyDescent="0.25">
      <c r="B50310" s="6"/>
      <c r="D50310" s="6"/>
      <c r="E50310" s="6"/>
      <c r="F50310" s="6"/>
      <c r="U50310" s="11"/>
      <c r="AO50310" s="11"/>
    </row>
    <row r="50311" spans="2:41" x14ac:dyDescent="0.25">
      <c r="B50311" s="6"/>
      <c r="D50311" s="6"/>
      <c r="E50311" s="6"/>
      <c r="F50311" s="6"/>
      <c r="U50311" s="11"/>
      <c r="AO50311" s="11"/>
    </row>
    <row r="50312" spans="2:41" x14ac:dyDescent="0.25">
      <c r="B50312" s="6"/>
      <c r="D50312" s="6"/>
      <c r="E50312" s="6"/>
      <c r="F50312" s="6"/>
      <c r="U50312" s="11"/>
      <c r="AO50312" s="11"/>
    </row>
    <row r="50313" spans="2:41" x14ac:dyDescent="0.25">
      <c r="B50313" s="6"/>
      <c r="D50313" s="6"/>
      <c r="E50313" s="6"/>
      <c r="F50313" s="6"/>
      <c r="U50313" s="11"/>
      <c r="AO50313" s="11"/>
    </row>
    <row r="50314" spans="2:41" x14ac:dyDescent="0.25">
      <c r="B50314" s="6"/>
      <c r="D50314" s="6"/>
      <c r="E50314" s="6"/>
      <c r="F50314" s="6"/>
      <c r="U50314" s="11"/>
      <c r="AO50314" s="11"/>
    </row>
    <row r="50315" spans="2:41" x14ac:dyDescent="0.25">
      <c r="B50315" s="6"/>
      <c r="D50315" s="6"/>
      <c r="E50315" s="6"/>
      <c r="F50315" s="6"/>
      <c r="U50315" s="11"/>
      <c r="AO50315" s="11"/>
    </row>
    <row r="50316" spans="2:41" x14ac:dyDescent="0.25">
      <c r="B50316" s="6"/>
      <c r="D50316" s="6"/>
      <c r="E50316" s="6"/>
      <c r="F50316" s="6"/>
      <c r="U50316" s="11"/>
      <c r="AO50316" s="11"/>
    </row>
    <row r="50317" spans="2:41" x14ac:dyDescent="0.25">
      <c r="B50317" s="6"/>
      <c r="D50317" s="6"/>
      <c r="E50317" s="6"/>
      <c r="F50317" s="6"/>
      <c r="U50317" s="11"/>
      <c r="AO50317" s="11"/>
    </row>
    <row r="50318" spans="2:41" x14ac:dyDescent="0.25">
      <c r="B50318" s="6"/>
      <c r="D50318" s="6"/>
      <c r="E50318" s="6"/>
      <c r="F50318" s="6"/>
      <c r="U50318" s="11"/>
      <c r="AO50318" s="11"/>
    </row>
    <row r="50319" spans="2:41" x14ac:dyDescent="0.25">
      <c r="B50319" s="6"/>
      <c r="D50319" s="6"/>
      <c r="E50319" s="6"/>
      <c r="F50319" s="6"/>
      <c r="U50319" s="11"/>
      <c r="AO50319" s="11"/>
    </row>
    <row r="50320" spans="2:41" x14ac:dyDescent="0.25">
      <c r="B50320" s="6"/>
      <c r="D50320" s="6"/>
      <c r="E50320" s="6"/>
      <c r="F50320" s="6"/>
      <c r="U50320" s="11"/>
      <c r="AO50320" s="11"/>
    </row>
    <row r="50321" spans="2:41" x14ac:dyDescent="0.25">
      <c r="B50321" s="6"/>
      <c r="D50321" s="6"/>
      <c r="E50321" s="6"/>
      <c r="F50321" s="6"/>
      <c r="U50321" s="11"/>
      <c r="AO50321" s="11"/>
    </row>
    <row r="50322" spans="2:41" x14ac:dyDescent="0.25">
      <c r="B50322" s="6"/>
      <c r="D50322" s="6"/>
      <c r="E50322" s="6"/>
      <c r="F50322" s="6"/>
      <c r="U50322" s="11"/>
      <c r="AO50322" s="11"/>
    </row>
    <row r="50323" spans="2:41" x14ac:dyDescent="0.25">
      <c r="B50323" s="6"/>
      <c r="D50323" s="6"/>
      <c r="E50323" s="6"/>
      <c r="F50323" s="6"/>
      <c r="U50323" s="11"/>
      <c r="AO50323" s="11"/>
    </row>
    <row r="50324" spans="2:41" x14ac:dyDescent="0.25">
      <c r="B50324" s="6"/>
      <c r="D50324" s="6"/>
      <c r="E50324" s="6"/>
      <c r="F50324" s="6"/>
      <c r="U50324" s="11"/>
      <c r="AO50324" s="11"/>
    </row>
    <row r="50325" spans="2:41" x14ac:dyDescent="0.25">
      <c r="B50325" s="6"/>
      <c r="D50325" s="6"/>
      <c r="E50325" s="6"/>
      <c r="F50325" s="6"/>
      <c r="U50325" s="11"/>
      <c r="AO50325" s="11"/>
    </row>
    <row r="50326" spans="2:41" x14ac:dyDescent="0.25">
      <c r="B50326" s="6"/>
      <c r="D50326" s="6"/>
      <c r="E50326" s="6"/>
      <c r="F50326" s="6"/>
      <c r="U50326" s="11"/>
      <c r="AO50326" s="11"/>
    </row>
    <row r="50327" spans="2:41" x14ac:dyDescent="0.25">
      <c r="B50327" s="6"/>
      <c r="D50327" s="6"/>
      <c r="E50327" s="6"/>
      <c r="F50327" s="6"/>
      <c r="U50327" s="11"/>
      <c r="AO50327" s="11"/>
    </row>
    <row r="50328" spans="2:41" x14ac:dyDescent="0.25">
      <c r="B50328" s="6"/>
      <c r="D50328" s="6"/>
      <c r="E50328" s="6"/>
      <c r="F50328" s="6"/>
      <c r="U50328" s="11"/>
      <c r="AO50328" s="11"/>
    </row>
    <row r="50329" spans="2:41" x14ac:dyDescent="0.25">
      <c r="B50329" s="6"/>
      <c r="D50329" s="6"/>
      <c r="E50329" s="6"/>
      <c r="F50329" s="6"/>
      <c r="U50329" s="11"/>
      <c r="AO50329" s="11"/>
    </row>
    <row r="50330" spans="2:41" x14ac:dyDescent="0.25">
      <c r="B50330" s="6"/>
      <c r="D50330" s="6"/>
      <c r="E50330" s="6"/>
      <c r="F50330" s="6"/>
      <c r="U50330" s="11"/>
      <c r="AO50330" s="11"/>
    </row>
    <row r="50331" spans="2:41" x14ac:dyDescent="0.25">
      <c r="B50331" s="6"/>
      <c r="D50331" s="6"/>
      <c r="E50331" s="6"/>
      <c r="F50331" s="6"/>
      <c r="U50331" s="11"/>
      <c r="AO50331" s="11"/>
    </row>
    <row r="50332" spans="2:41" x14ac:dyDescent="0.25">
      <c r="B50332" s="6"/>
      <c r="D50332" s="6"/>
      <c r="E50332" s="6"/>
      <c r="F50332" s="6"/>
      <c r="U50332" s="11"/>
      <c r="AO50332" s="11"/>
    </row>
    <row r="50333" spans="2:41" x14ac:dyDescent="0.25">
      <c r="B50333" s="6"/>
      <c r="D50333" s="6"/>
      <c r="E50333" s="6"/>
      <c r="F50333" s="6"/>
      <c r="U50333" s="11"/>
      <c r="AO50333" s="11"/>
    </row>
    <row r="50334" spans="2:41" x14ac:dyDescent="0.25">
      <c r="B50334" s="6"/>
      <c r="D50334" s="6"/>
      <c r="E50334" s="6"/>
      <c r="F50334" s="6"/>
      <c r="U50334" s="11"/>
      <c r="AO50334" s="11"/>
    </row>
    <row r="50335" spans="2:41" x14ac:dyDescent="0.25">
      <c r="B50335" s="6"/>
      <c r="D50335" s="6"/>
      <c r="E50335" s="6"/>
      <c r="F50335" s="6"/>
      <c r="U50335" s="11"/>
      <c r="AO50335" s="11"/>
    </row>
    <row r="50336" spans="2:41" x14ac:dyDescent="0.25">
      <c r="B50336" s="6"/>
      <c r="D50336" s="6"/>
      <c r="E50336" s="6"/>
      <c r="F50336" s="6"/>
      <c r="U50336" s="11"/>
      <c r="AO50336" s="11"/>
    </row>
    <row r="50337" spans="2:41" x14ac:dyDescent="0.25">
      <c r="B50337" s="6"/>
      <c r="D50337" s="6"/>
      <c r="E50337" s="6"/>
      <c r="F50337" s="6"/>
      <c r="U50337" s="11"/>
      <c r="AO50337" s="11"/>
    </row>
    <row r="50338" spans="2:41" x14ac:dyDescent="0.25">
      <c r="B50338" s="6"/>
      <c r="D50338" s="6"/>
      <c r="E50338" s="6"/>
      <c r="F50338" s="6"/>
      <c r="U50338" s="11"/>
      <c r="AO50338" s="11"/>
    </row>
    <row r="50339" spans="2:41" x14ac:dyDescent="0.25">
      <c r="B50339" s="6"/>
      <c r="D50339" s="6"/>
      <c r="E50339" s="6"/>
      <c r="F50339" s="6"/>
      <c r="U50339" s="11"/>
      <c r="AO50339" s="11"/>
    </row>
    <row r="50340" spans="2:41" x14ac:dyDescent="0.25">
      <c r="B50340" s="6"/>
      <c r="D50340" s="6"/>
      <c r="E50340" s="6"/>
      <c r="F50340" s="6"/>
      <c r="U50340" s="11"/>
      <c r="AO50340" s="11"/>
    </row>
    <row r="50341" spans="2:41" x14ac:dyDescent="0.25">
      <c r="B50341" s="6"/>
      <c r="D50341" s="6"/>
      <c r="E50341" s="6"/>
      <c r="F50341" s="6"/>
      <c r="U50341" s="11"/>
      <c r="AO50341" s="11"/>
    </row>
    <row r="50342" spans="2:41" x14ac:dyDescent="0.25">
      <c r="B50342" s="6"/>
      <c r="D50342" s="6"/>
      <c r="E50342" s="6"/>
      <c r="F50342" s="6"/>
      <c r="U50342" s="11"/>
      <c r="AO50342" s="11"/>
    </row>
    <row r="50343" spans="2:41" x14ac:dyDescent="0.25">
      <c r="B50343" s="6"/>
      <c r="D50343" s="6"/>
      <c r="E50343" s="6"/>
      <c r="F50343" s="6"/>
      <c r="U50343" s="11"/>
      <c r="AO50343" s="11"/>
    </row>
    <row r="50344" spans="2:41" x14ac:dyDescent="0.25">
      <c r="B50344" s="6"/>
      <c r="D50344" s="6"/>
      <c r="E50344" s="6"/>
      <c r="F50344" s="6"/>
      <c r="U50344" s="11"/>
      <c r="AO50344" s="11"/>
    </row>
    <row r="50345" spans="2:41" x14ac:dyDescent="0.25">
      <c r="B50345" s="6"/>
      <c r="D50345" s="6"/>
      <c r="E50345" s="6"/>
      <c r="F50345" s="6"/>
      <c r="U50345" s="11"/>
      <c r="AO50345" s="11"/>
    </row>
    <row r="50346" spans="2:41" x14ac:dyDescent="0.25">
      <c r="B50346" s="6"/>
      <c r="D50346" s="6"/>
      <c r="E50346" s="6"/>
      <c r="F50346" s="6"/>
      <c r="U50346" s="11"/>
      <c r="AO50346" s="11"/>
    </row>
    <row r="50347" spans="2:41" x14ac:dyDescent="0.25">
      <c r="B50347" s="6"/>
      <c r="D50347" s="6"/>
      <c r="E50347" s="6"/>
      <c r="F50347" s="6"/>
      <c r="U50347" s="11"/>
      <c r="AO50347" s="11"/>
    </row>
    <row r="50348" spans="2:41" x14ac:dyDescent="0.25">
      <c r="B50348" s="6"/>
      <c r="D50348" s="6"/>
      <c r="E50348" s="6"/>
      <c r="F50348" s="6"/>
      <c r="U50348" s="11"/>
      <c r="AO50348" s="11"/>
    </row>
    <row r="50349" spans="2:41" x14ac:dyDescent="0.25">
      <c r="B50349" s="6"/>
      <c r="D50349" s="6"/>
      <c r="E50349" s="6"/>
      <c r="F50349" s="6"/>
      <c r="U50349" s="11"/>
      <c r="AO50349" s="11"/>
    </row>
    <row r="50350" spans="2:41" x14ac:dyDescent="0.25">
      <c r="B50350" s="6"/>
      <c r="D50350" s="6"/>
      <c r="E50350" s="6"/>
      <c r="F50350" s="6"/>
      <c r="U50350" s="11"/>
      <c r="AO50350" s="11"/>
    </row>
    <row r="50351" spans="2:41" x14ac:dyDescent="0.25">
      <c r="B50351" s="6"/>
      <c r="D50351" s="6"/>
      <c r="E50351" s="6"/>
      <c r="F50351" s="6"/>
      <c r="U50351" s="11"/>
      <c r="AO50351" s="11"/>
    </row>
    <row r="50352" spans="2:41" x14ac:dyDescent="0.25">
      <c r="B50352" s="6"/>
      <c r="D50352" s="6"/>
      <c r="E50352" s="6"/>
      <c r="F50352" s="6"/>
      <c r="U50352" s="11"/>
      <c r="AO50352" s="11"/>
    </row>
    <row r="50353" spans="2:41" x14ac:dyDescent="0.25">
      <c r="B50353" s="6"/>
      <c r="D50353" s="6"/>
      <c r="E50353" s="6"/>
      <c r="F50353" s="6"/>
      <c r="U50353" s="11"/>
      <c r="AO50353" s="11"/>
    </row>
    <row r="50354" spans="2:41" x14ac:dyDescent="0.25">
      <c r="B50354" s="6"/>
      <c r="D50354" s="6"/>
      <c r="E50354" s="6"/>
      <c r="F50354" s="6"/>
      <c r="U50354" s="11"/>
      <c r="AO50354" s="11"/>
    </row>
    <row r="50355" spans="2:41" x14ac:dyDescent="0.25">
      <c r="B50355" s="6"/>
      <c r="D50355" s="6"/>
      <c r="E50355" s="6"/>
      <c r="F50355" s="6"/>
      <c r="U50355" s="11"/>
      <c r="AO50355" s="11"/>
    </row>
    <row r="50356" spans="2:41" x14ac:dyDescent="0.25">
      <c r="B50356" s="6"/>
      <c r="D50356" s="6"/>
      <c r="E50356" s="6"/>
      <c r="F50356" s="6"/>
      <c r="U50356" s="11"/>
      <c r="AO50356" s="11"/>
    </row>
    <row r="50357" spans="2:41" x14ac:dyDescent="0.25">
      <c r="B50357" s="6"/>
      <c r="D50357" s="6"/>
      <c r="E50357" s="6"/>
      <c r="F50357" s="6"/>
      <c r="U50357" s="11"/>
      <c r="AO50357" s="11"/>
    </row>
    <row r="50358" spans="2:41" x14ac:dyDescent="0.25">
      <c r="B50358" s="6"/>
      <c r="D50358" s="6"/>
      <c r="E50358" s="6"/>
      <c r="F50358" s="6"/>
      <c r="U50358" s="11"/>
      <c r="AO50358" s="11"/>
    </row>
    <row r="50359" spans="2:41" x14ac:dyDescent="0.25">
      <c r="B50359" s="6"/>
      <c r="D50359" s="6"/>
      <c r="E50359" s="6"/>
      <c r="F50359" s="6"/>
      <c r="U50359" s="11"/>
      <c r="AO50359" s="11"/>
    </row>
    <row r="50360" spans="2:41" x14ac:dyDescent="0.25">
      <c r="B50360" s="6"/>
      <c r="D50360" s="6"/>
      <c r="E50360" s="6"/>
      <c r="F50360" s="6"/>
      <c r="U50360" s="11"/>
      <c r="AO50360" s="11"/>
    </row>
    <row r="50361" spans="2:41" x14ac:dyDescent="0.25">
      <c r="B50361" s="6"/>
      <c r="D50361" s="6"/>
      <c r="E50361" s="6"/>
      <c r="F50361" s="6"/>
      <c r="U50361" s="11"/>
      <c r="AO50361" s="11"/>
    </row>
    <row r="50362" spans="2:41" x14ac:dyDescent="0.25">
      <c r="B50362" s="6"/>
      <c r="D50362" s="6"/>
      <c r="E50362" s="6"/>
      <c r="F50362" s="6"/>
      <c r="U50362" s="11"/>
      <c r="AO50362" s="11"/>
    </row>
    <row r="50363" spans="2:41" x14ac:dyDescent="0.25">
      <c r="B50363" s="6"/>
      <c r="D50363" s="6"/>
      <c r="E50363" s="6"/>
      <c r="F50363" s="6"/>
      <c r="U50363" s="11"/>
      <c r="AO50363" s="11"/>
    </row>
    <row r="50364" spans="2:41" x14ac:dyDescent="0.25">
      <c r="B50364" s="6"/>
      <c r="D50364" s="6"/>
      <c r="E50364" s="6"/>
      <c r="F50364" s="6"/>
      <c r="U50364" s="11"/>
      <c r="AO50364" s="11"/>
    </row>
    <row r="50365" spans="2:41" x14ac:dyDescent="0.25">
      <c r="B50365" s="6"/>
      <c r="D50365" s="6"/>
      <c r="E50365" s="6"/>
      <c r="F50365" s="6"/>
      <c r="U50365" s="11"/>
      <c r="AO50365" s="11"/>
    </row>
    <row r="50366" spans="2:41" x14ac:dyDescent="0.25">
      <c r="B50366" s="6"/>
      <c r="D50366" s="6"/>
      <c r="E50366" s="6"/>
      <c r="F50366" s="6"/>
      <c r="U50366" s="11"/>
      <c r="AO50366" s="11"/>
    </row>
    <row r="50367" spans="2:41" x14ac:dyDescent="0.25">
      <c r="B50367" s="6"/>
      <c r="D50367" s="6"/>
      <c r="E50367" s="6"/>
      <c r="F50367" s="6"/>
      <c r="U50367" s="11"/>
      <c r="AO50367" s="11"/>
    </row>
    <row r="50368" spans="2:41" x14ac:dyDescent="0.25">
      <c r="B50368" s="6"/>
      <c r="D50368" s="6"/>
      <c r="E50368" s="6"/>
      <c r="F50368" s="6"/>
      <c r="U50368" s="11"/>
      <c r="AO50368" s="11"/>
    </row>
    <row r="50369" spans="2:41" x14ac:dyDescent="0.25">
      <c r="B50369" s="6"/>
      <c r="D50369" s="6"/>
      <c r="E50369" s="6"/>
      <c r="F50369" s="6"/>
      <c r="U50369" s="11"/>
      <c r="AO50369" s="11"/>
    </row>
    <row r="50370" spans="2:41" x14ac:dyDescent="0.25">
      <c r="B50370" s="6"/>
      <c r="D50370" s="6"/>
      <c r="E50370" s="6"/>
      <c r="F50370" s="6"/>
      <c r="U50370" s="11"/>
      <c r="AO50370" s="11"/>
    </row>
    <row r="50371" spans="2:41" x14ac:dyDescent="0.25">
      <c r="B50371" s="6"/>
      <c r="D50371" s="6"/>
      <c r="E50371" s="6"/>
      <c r="F50371" s="6"/>
      <c r="U50371" s="11"/>
      <c r="AO50371" s="11"/>
    </row>
    <row r="50372" spans="2:41" x14ac:dyDescent="0.25">
      <c r="B50372" s="6"/>
      <c r="D50372" s="6"/>
      <c r="E50372" s="6"/>
      <c r="F50372" s="6"/>
      <c r="U50372" s="11"/>
      <c r="AO50372" s="11"/>
    </row>
    <row r="50373" spans="2:41" x14ac:dyDescent="0.25">
      <c r="B50373" s="6"/>
      <c r="D50373" s="6"/>
      <c r="E50373" s="6"/>
      <c r="F50373" s="6"/>
      <c r="U50373" s="11"/>
      <c r="AO50373" s="11"/>
    </row>
    <row r="50374" spans="2:41" x14ac:dyDescent="0.25">
      <c r="B50374" s="6"/>
      <c r="D50374" s="6"/>
      <c r="E50374" s="6"/>
      <c r="F50374" s="6"/>
      <c r="U50374" s="11"/>
      <c r="AO50374" s="11"/>
    </row>
    <row r="50375" spans="2:41" x14ac:dyDescent="0.25">
      <c r="B50375" s="6"/>
      <c r="D50375" s="6"/>
      <c r="E50375" s="6"/>
      <c r="F50375" s="6"/>
      <c r="U50375" s="11"/>
      <c r="AO50375" s="11"/>
    </row>
    <row r="50376" spans="2:41" x14ac:dyDescent="0.25">
      <c r="B50376" s="6"/>
      <c r="D50376" s="6"/>
      <c r="E50376" s="6"/>
      <c r="F50376" s="6"/>
      <c r="U50376" s="11"/>
      <c r="AO50376" s="11"/>
    </row>
    <row r="50377" spans="2:41" x14ac:dyDescent="0.25">
      <c r="B50377" s="6"/>
      <c r="D50377" s="6"/>
      <c r="E50377" s="6"/>
      <c r="F50377" s="6"/>
      <c r="U50377" s="11"/>
      <c r="AO50377" s="11"/>
    </row>
    <row r="50378" spans="2:41" x14ac:dyDescent="0.25">
      <c r="B50378" s="6"/>
      <c r="D50378" s="6"/>
      <c r="E50378" s="6"/>
      <c r="F50378" s="6"/>
      <c r="U50378" s="11"/>
      <c r="AO50378" s="11"/>
    </row>
    <row r="50379" spans="2:41" x14ac:dyDescent="0.25">
      <c r="B50379" s="6"/>
      <c r="D50379" s="6"/>
      <c r="E50379" s="6"/>
      <c r="F50379" s="6"/>
      <c r="U50379" s="11"/>
      <c r="AO50379" s="11"/>
    </row>
    <row r="50380" spans="2:41" x14ac:dyDescent="0.25">
      <c r="B50380" s="6"/>
      <c r="D50380" s="6"/>
      <c r="E50380" s="6"/>
      <c r="F50380" s="6"/>
      <c r="U50380" s="11"/>
      <c r="AO50380" s="11"/>
    </row>
    <row r="50381" spans="2:41" x14ac:dyDescent="0.25">
      <c r="B50381" s="6"/>
      <c r="D50381" s="6"/>
      <c r="E50381" s="6"/>
      <c r="F50381" s="6"/>
      <c r="U50381" s="11"/>
      <c r="AO50381" s="11"/>
    </row>
    <row r="50382" spans="2:41" x14ac:dyDescent="0.25">
      <c r="B50382" s="6"/>
      <c r="D50382" s="6"/>
      <c r="E50382" s="6"/>
      <c r="F50382" s="6"/>
      <c r="U50382" s="11"/>
      <c r="AO50382" s="11"/>
    </row>
    <row r="50383" spans="2:41" x14ac:dyDescent="0.25">
      <c r="B50383" s="6"/>
      <c r="D50383" s="6"/>
      <c r="E50383" s="6"/>
      <c r="F50383" s="6"/>
      <c r="U50383" s="11"/>
      <c r="AO50383" s="11"/>
    </row>
    <row r="50384" spans="2:41" x14ac:dyDescent="0.25">
      <c r="B50384" s="6"/>
      <c r="D50384" s="6"/>
      <c r="E50384" s="6"/>
      <c r="F50384" s="6"/>
      <c r="U50384" s="11"/>
      <c r="AO50384" s="11"/>
    </row>
    <row r="50385" spans="2:41" x14ac:dyDescent="0.25">
      <c r="B50385" s="6"/>
      <c r="D50385" s="6"/>
      <c r="E50385" s="6"/>
      <c r="F50385" s="6"/>
      <c r="U50385" s="11"/>
      <c r="AO50385" s="11"/>
    </row>
    <row r="50386" spans="2:41" x14ac:dyDescent="0.25">
      <c r="B50386" s="6"/>
      <c r="D50386" s="6"/>
      <c r="E50386" s="6"/>
      <c r="F50386" s="6"/>
      <c r="U50386" s="11"/>
      <c r="AO50386" s="11"/>
    </row>
    <row r="50387" spans="2:41" x14ac:dyDescent="0.25">
      <c r="B50387" s="6"/>
      <c r="D50387" s="6"/>
      <c r="E50387" s="6"/>
      <c r="F50387" s="6"/>
      <c r="U50387" s="11"/>
      <c r="AO50387" s="11"/>
    </row>
    <row r="50388" spans="2:41" x14ac:dyDescent="0.25">
      <c r="B50388" s="6"/>
      <c r="D50388" s="6"/>
      <c r="E50388" s="6"/>
      <c r="F50388" s="6"/>
      <c r="U50388" s="11"/>
      <c r="AO50388" s="11"/>
    </row>
    <row r="50389" spans="2:41" x14ac:dyDescent="0.25">
      <c r="B50389" s="6"/>
      <c r="D50389" s="6"/>
      <c r="E50389" s="6"/>
      <c r="F50389" s="6"/>
      <c r="U50389" s="11"/>
      <c r="AO50389" s="11"/>
    </row>
    <row r="50390" spans="2:41" x14ac:dyDescent="0.25">
      <c r="B50390" s="6"/>
      <c r="D50390" s="6"/>
      <c r="E50390" s="6"/>
      <c r="F50390" s="6"/>
      <c r="U50390" s="11"/>
      <c r="AO50390" s="11"/>
    </row>
    <row r="50391" spans="2:41" x14ac:dyDescent="0.25">
      <c r="B50391" s="6"/>
      <c r="D50391" s="6"/>
      <c r="E50391" s="6"/>
      <c r="F50391" s="6"/>
      <c r="U50391" s="11"/>
      <c r="AO50391" s="11"/>
    </row>
    <row r="50392" spans="2:41" x14ac:dyDescent="0.25">
      <c r="B50392" s="6"/>
      <c r="D50392" s="6"/>
      <c r="E50392" s="6"/>
      <c r="F50392" s="6"/>
      <c r="U50392" s="11"/>
      <c r="AO50392" s="11"/>
    </row>
    <row r="50393" spans="2:41" x14ac:dyDescent="0.25">
      <c r="B50393" s="6"/>
      <c r="D50393" s="6"/>
      <c r="E50393" s="6"/>
      <c r="F50393" s="6"/>
      <c r="U50393" s="11"/>
      <c r="AO50393" s="11"/>
    </row>
    <row r="50394" spans="2:41" x14ac:dyDescent="0.25">
      <c r="B50394" s="6"/>
      <c r="D50394" s="6"/>
      <c r="E50394" s="6"/>
      <c r="F50394" s="6"/>
      <c r="U50394" s="11"/>
      <c r="AO50394" s="11"/>
    </row>
    <row r="50395" spans="2:41" x14ac:dyDescent="0.25">
      <c r="B50395" s="6"/>
      <c r="D50395" s="6"/>
      <c r="E50395" s="6"/>
      <c r="F50395" s="6"/>
      <c r="U50395" s="11"/>
      <c r="AO50395" s="11"/>
    </row>
    <row r="50396" spans="2:41" x14ac:dyDescent="0.25">
      <c r="B50396" s="6"/>
      <c r="D50396" s="6"/>
      <c r="E50396" s="6"/>
      <c r="F50396" s="6"/>
      <c r="U50396" s="11"/>
      <c r="AO50396" s="11"/>
    </row>
    <row r="50397" spans="2:41" x14ac:dyDescent="0.25">
      <c r="B50397" s="6"/>
      <c r="D50397" s="6"/>
      <c r="E50397" s="6"/>
      <c r="F50397" s="6"/>
      <c r="U50397" s="11"/>
      <c r="AO50397" s="11"/>
    </row>
    <row r="50398" spans="2:41" x14ac:dyDescent="0.25">
      <c r="B50398" s="6"/>
      <c r="D50398" s="6"/>
      <c r="E50398" s="6"/>
      <c r="F50398" s="6"/>
      <c r="U50398" s="11"/>
      <c r="AO50398" s="11"/>
    </row>
    <row r="50399" spans="2:41" x14ac:dyDescent="0.25">
      <c r="B50399" s="6"/>
      <c r="D50399" s="6"/>
      <c r="E50399" s="6"/>
      <c r="F50399" s="6"/>
      <c r="U50399" s="11"/>
      <c r="AO50399" s="11"/>
    </row>
    <row r="50400" spans="2:41" x14ac:dyDescent="0.25">
      <c r="B50400" s="6"/>
      <c r="D50400" s="6"/>
      <c r="E50400" s="6"/>
      <c r="F50400" s="6"/>
      <c r="U50400" s="11"/>
      <c r="AO50400" s="11"/>
    </row>
    <row r="50401" spans="2:41" x14ac:dyDescent="0.25">
      <c r="B50401" s="6"/>
      <c r="D50401" s="6"/>
      <c r="E50401" s="6"/>
      <c r="F50401" s="6"/>
      <c r="U50401" s="11"/>
      <c r="AO50401" s="11"/>
    </row>
    <row r="50402" spans="2:41" x14ac:dyDescent="0.25">
      <c r="B50402" s="6"/>
      <c r="D50402" s="6"/>
      <c r="E50402" s="6"/>
      <c r="F50402" s="6"/>
      <c r="U50402" s="11"/>
      <c r="AO50402" s="11"/>
    </row>
    <row r="50403" spans="2:41" x14ac:dyDescent="0.25">
      <c r="B50403" s="6"/>
      <c r="D50403" s="6"/>
      <c r="E50403" s="6"/>
      <c r="F50403" s="6"/>
      <c r="U50403" s="11"/>
      <c r="AO50403" s="11"/>
    </row>
    <row r="50404" spans="2:41" x14ac:dyDescent="0.25">
      <c r="B50404" s="6"/>
      <c r="D50404" s="6"/>
      <c r="E50404" s="6"/>
      <c r="F50404" s="6"/>
      <c r="U50404" s="11"/>
      <c r="AO50404" s="11"/>
    </row>
    <row r="50405" spans="2:41" x14ac:dyDescent="0.25">
      <c r="B50405" s="6"/>
      <c r="D50405" s="6"/>
      <c r="E50405" s="6"/>
      <c r="F50405" s="6"/>
      <c r="U50405" s="11"/>
      <c r="AO50405" s="11"/>
    </row>
    <row r="50406" spans="2:41" x14ac:dyDescent="0.25">
      <c r="B50406" s="6"/>
      <c r="D50406" s="6"/>
      <c r="E50406" s="6"/>
      <c r="F50406" s="6"/>
      <c r="U50406" s="11"/>
      <c r="AO50406" s="11"/>
    </row>
    <row r="50407" spans="2:41" x14ac:dyDescent="0.25">
      <c r="B50407" s="6"/>
      <c r="D50407" s="6"/>
      <c r="E50407" s="6"/>
      <c r="F50407" s="6"/>
      <c r="U50407" s="11"/>
      <c r="AO50407" s="11"/>
    </row>
    <row r="50408" spans="2:41" x14ac:dyDescent="0.25">
      <c r="B50408" s="6"/>
      <c r="D50408" s="6"/>
      <c r="E50408" s="6"/>
      <c r="F50408" s="6"/>
      <c r="U50408" s="11"/>
      <c r="AO50408" s="11"/>
    </row>
    <row r="50409" spans="2:41" x14ac:dyDescent="0.25">
      <c r="B50409" s="6"/>
      <c r="D50409" s="6"/>
      <c r="E50409" s="6"/>
      <c r="F50409" s="6"/>
      <c r="U50409" s="11"/>
      <c r="AO50409" s="11"/>
    </row>
    <row r="50410" spans="2:41" x14ac:dyDescent="0.25">
      <c r="B50410" s="6"/>
      <c r="D50410" s="6"/>
      <c r="E50410" s="6"/>
      <c r="F50410" s="6"/>
      <c r="U50410" s="11"/>
      <c r="AO50410" s="11"/>
    </row>
    <row r="50411" spans="2:41" x14ac:dyDescent="0.25">
      <c r="B50411" s="6"/>
      <c r="D50411" s="6"/>
      <c r="E50411" s="6"/>
      <c r="F50411" s="6"/>
      <c r="U50411" s="11"/>
      <c r="AO50411" s="11"/>
    </row>
    <row r="50412" spans="2:41" x14ac:dyDescent="0.25">
      <c r="B50412" s="6"/>
      <c r="D50412" s="6"/>
      <c r="E50412" s="6"/>
      <c r="F50412" s="6"/>
      <c r="U50412" s="11"/>
      <c r="AO50412" s="11"/>
    </row>
    <row r="50413" spans="2:41" x14ac:dyDescent="0.25">
      <c r="B50413" s="6"/>
      <c r="D50413" s="6"/>
      <c r="E50413" s="6"/>
      <c r="F50413" s="6"/>
      <c r="U50413" s="11"/>
      <c r="AO50413" s="11"/>
    </row>
    <row r="50414" spans="2:41" x14ac:dyDescent="0.25">
      <c r="B50414" s="6"/>
      <c r="D50414" s="6"/>
      <c r="E50414" s="6"/>
      <c r="F50414" s="6"/>
      <c r="U50414" s="11"/>
      <c r="AO50414" s="11"/>
    </row>
    <row r="50415" spans="2:41" x14ac:dyDescent="0.25">
      <c r="B50415" s="6"/>
      <c r="D50415" s="6"/>
      <c r="E50415" s="6"/>
      <c r="F50415" s="6"/>
      <c r="U50415" s="11"/>
      <c r="AO50415" s="11"/>
    </row>
    <row r="50416" spans="2:41" x14ac:dyDescent="0.25">
      <c r="B50416" s="6"/>
      <c r="D50416" s="6"/>
      <c r="E50416" s="6"/>
      <c r="F50416" s="6"/>
      <c r="U50416" s="11"/>
      <c r="AO50416" s="11"/>
    </row>
    <row r="50417" spans="2:41" x14ac:dyDescent="0.25">
      <c r="B50417" s="6"/>
      <c r="D50417" s="6"/>
      <c r="E50417" s="6"/>
      <c r="F50417" s="6"/>
      <c r="U50417" s="11"/>
      <c r="AO50417" s="11"/>
    </row>
    <row r="50418" spans="2:41" x14ac:dyDescent="0.25">
      <c r="B50418" s="6"/>
      <c r="D50418" s="6"/>
      <c r="E50418" s="6"/>
      <c r="F50418" s="6"/>
      <c r="U50418" s="11"/>
      <c r="AO50418" s="11"/>
    </row>
    <row r="50419" spans="2:41" x14ac:dyDescent="0.25">
      <c r="B50419" s="6"/>
      <c r="D50419" s="6"/>
      <c r="E50419" s="6"/>
      <c r="F50419" s="6"/>
      <c r="U50419" s="11"/>
      <c r="AO50419" s="11"/>
    </row>
    <row r="50420" spans="2:41" x14ac:dyDescent="0.25">
      <c r="B50420" s="6"/>
      <c r="D50420" s="6"/>
      <c r="E50420" s="6"/>
      <c r="F50420" s="6"/>
      <c r="U50420" s="11"/>
      <c r="AO50420" s="11"/>
    </row>
    <row r="50421" spans="2:41" x14ac:dyDescent="0.25">
      <c r="B50421" s="6"/>
      <c r="D50421" s="6"/>
      <c r="E50421" s="6"/>
      <c r="F50421" s="6"/>
      <c r="U50421" s="11"/>
      <c r="AO50421" s="11"/>
    </row>
    <row r="50422" spans="2:41" x14ac:dyDescent="0.25">
      <c r="B50422" s="6"/>
      <c r="D50422" s="6"/>
      <c r="E50422" s="6"/>
      <c r="F50422" s="6"/>
      <c r="U50422" s="11"/>
      <c r="AO50422" s="11"/>
    </row>
    <row r="50423" spans="2:41" x14ac:dyDescent="0.25">
      <c r="B50423" s="6"/>
      <c r="D50423" s="6"/>
      <c r="E50423" s="6"/>
      <c r="F50423" s="6"/>
      <c r="U50423" s="11"/>
      <c r="AO50423" s="11"/>
    </row>
    <row r="50424" spans="2:41" x14ac:dyDescent="0.25">
      <c r="B50424" s="6"/>
      <c r="D50424" s="6"/>
      <c r="E50424" s="6"/>
      <c r="F50424" s="6"/>
      <c r="U50424" s="11"/>
      <c r="AO50424" s="11"/>
    </row>
    <row r="50425" spans="2:41" x14ac:dyDescent="0.25">
      <c r="B50425" s="6"/>
      <c r="D50425" s="6"/>
      <c r="E50425" s="6"/>
      <c r="F50425" s="6"/>
      <c r="U50425" s="11"/>
      <c r="AO50425" s="11"/>
    </row>
    <row r="50426" spans="2:41" x14ac:dyDescent="0.25">
      <c r="B50426" s="6"/>
      <c r="D50426" s="6"/>
      <c r="E50426" s="6"/>
      <c r="F50426" s="6"/>
      <c r="U50426" s="11"/>
      <c r="AO50426" s="11"/>
    </row>
    <row r="50427" spans="2:41" x14ac:dyDescent="0.25">
      <c r="B50427" s="6"/>
      <c r="D50427" s="6"/>
      <c r="E50427" s="6"/>
      <c r="F50427" s="6"/>
      <c r="U50427" s="11"/>
      <c r="AO50427" s="11"/>
    </row>
    <row r="50428" spans="2:41" x14ac:dyDescent="0.25">
      <c r="B50428" s="6"/>
      <c r="D50428" s="6"/>
      <c r="E50428" s="6"/>
      <c r="F50428" s="6"/>
      <c r="U50428" s="11"/>
      <c r="AO50428" s="11"/>
    </row>
    <row r="50429" spans="2:41" x14ac:dyDescent="0.25">
      <c r="B50429" s="6"/>
      <c r="D50429" s="6"/>
      <c r="E50429" s="6"/>
      <c r="F50429" s="6"/>
      <c r="U50429" s="11"/>
      <c r="AO50429" s="11"/>
    </row>
    <row r="50430" spans="2:41" x14ac:dyDescent="0.25">
      <c r="B50430" s="6"/>
      <c r="D50430" s="6"/>
      <c r="E50430" s="6"/>
      <c r="F50430" s="6"/>
      <c r="U50430" s="11"/>
      <c r="AO50430" s="11"/>
    </row>
    <row r="50431" spans="2:41" x14ac:dyDescent="0.25">
      <c r="B50431" s="6"/>
      <c r="D50431" s="6"/>
      <c r="E50431" s="6"/>
      <c r="F50431" s="6"/>
      <c r="U50431" s="11"/>
      <c r="AO50431" s="11"/>
    </row>
    <row r="50432" spans="2:41" x14ac:dyDescent="0.25">
      <c r="B50432" s="6"/>
      <c r="D50432" s="6"/>
      <c r="E50432" s="6"/>
      <c r="F50432" s="6"/>
      <c r="U50432" s="11"/>
      <c r="AO50432" s="11"/>
    </row>
    <row r="50433" spans="2:41" x14ac:dyDescent="0.25">
      <c r="B50433" s="6"/>
      <c r="D50433" s="6"/>
      <c r="E50433" s="6"/>
      <c r="F50433" s="6"/>
      <c r="U50433" s="11"/>
      <c r="AO50433" s="11"/>
    </row>
    <row r="50434" spans="2:41" x14ac:dyDescent="0.25">
      <c r="B50434" s="6"/>
      <c r="D50434" s="6"/>
      <c r="E50434" s="6"/>
      <c r="F50434" s="6"/>
      <c r="U50434" s="11"/>
      <c r="AO50434" s="11"/>
    </row>
    <row r="50435" spans="2:41" x14ac:dyDescent="0.25">
      <c r="B50435" s="6"/>
      <c r="D50435" s="6"/>
      <c r="E50435" s="6"/>
      <c r="F50435" s="6"/>
      <c r="U50435" s="11"/>
      <c r="AO50435" s="11"/>
    </row>
    <row r="50436" spans="2:41" x14ac:dyDescent="0.25">
      <c r="B50436" s="6"/>
      <c r="D50436" s="6"/>
      <c r="E50436" s="6"/>
      <c r="F50436" s="6"/>
      <c r="U50436" s="11"/>
      <c r="AO50436" s="11"/>
    </row>
    <row r="50437" spans="2:41" x14ac:dyDescent="0.25">
      <c r="B50437" s="6"/>
      <c r="D50437" s="6"/>
      <c r="E50437" s="6"/>
      <c r="F50437" s="6"/>
      <c r="U50437" s="11"/>
      <c r="AO50437" s="11"/>
    </row>
    <row r="50438" spans="2:41" x14ac:dyDescent="0.25">
      <c r="B50438" s="6"/>
      <c r="D50438" s="6"/>
      <c r="E50438" s="6"/>
      <c r="F50438" s="6"/>
      <c r="U50438" s="11"/>
      <c r="AO50438" s="11"/>
    </row>
    <row r="50439" spans="2:41" x14ac:dyDescent="0.25">
      <c r="B50439" s="6"/>
      <c r="D50439" s="6"/>
      <c r="E50439" s="6"/>
      <c r="F50439" s="6"/>
      <c r="U50439" s="11"/>
      <c r="AO50439" s="11"/>
    </row>
    <row r="50440" spans="2:41" x14ac:dyDescent="0.25">
      <c r="B50440" s="6"/>
      <c r="D50440" s="6"/>
      <c r="E50440" s="6"/>
      <c r="F50440" s="6"/>
      <c r="U50440" s="11"/>
      <c r="AO50440" s="11"/>
    </row>
    <row r="50441" spans="2:41" x14ac:dyDescent="0.25">
      <c r="B50441" s="6"/>
      <c r="D50441" s="6"/>
      <c r="E50441" s="6"/>
      <c r="F50441" s="6"/>
      <c r="U50441" s="11"/>
      <c r="AO50441" s="11"/>
    </row>
    <row r="50442" spans="2:41" x14ac:dyDescent="0.25">
      <c r="B50442" s="6"/>
      <c r="D50442" s="6"/>
      <c r="E50442" s="6"/>
      <c r="F50442" s="6"/>
      <c r="U50442" s="11"/>
      <c r="AO50442" s="11"/>
    </row>
    <row r="50443" spans="2:41" x14ac:dyDescent="0.25">
      <c r="B50443" s="6"/>
      <c r="D50443" s="6"/>
      <c r="E50443" s="6"/>
      <c r="F50443" s="6"/>
      <c r="U50443" s="11"/>
      <c r="AO50443" s="11"/>
    </row>
    <row r="50444" spans="2:41" x14ac:dyDescent="0.25">
      <c r="B50444" s="6"/>
      <c r="D50444" s="6"/>
      <c r="E50444" s="6"/>
      <c r="F50444" s="6"/>
      <c r="U50444" s="11"/>
      <c r="AO50444" s="11"/>
    </row>
    <row r="50445" spans="2:41" x14ac:dyDescent="0.25">
      <c r="B50445" s="6"/>
      <c r="D50445" s="6"/>
      <c r="E50445" s="6"/>
      <c r="F50445" s="6"/>
      <c r="U50445" s="11"/>
      <c r="AO50445" s="11"/>
    </row>
    <row r="50446" spans="2:41" x14ac:dyDescent="0.25">
      <c r="B50446" s="6"/>
      <c r="D50446" s="6"/>
      <c r="E50446" s="6"/>
      <c r="F50446" s="6"/>
      <c r="U50446" s="11"/>
      <c r="AO50446" s="11"/>
    </row>
    <row r="50447" spans="2:41" x14ac:dyDescent="0.25">
      <c r="B50447" s="6"/>
      <c r="D50447" s="6"/>
      <c r="E50447" s="6"/>
      <c r="F50447" s="6"/>
      <c r="U50447" s="11"/>
      <c r="AO50447" s="11"/>
    </row>
    <row r="50448" spans="2:41" x14ac:dyDescent="0.25">
      <c r="B50448" s="6"/>
      <c r="D50448" s="6"/>
      <c r="E50448" s="6"/>
      <c r="F50448" s="6"/>
      <c r="U50448" s="11"/>
      <c r="AO50448" s="11"/>
    </row>
    <row r="50449" spans="2:41" x14ac:dyDescent="0.25">
      <c r="B50449" s="6"/>
      <c r="D50449" s="6"/>
      <c r="E50449" s="6"/>
      <c r="F50449" s="6"/>
      <c r="U50449" s="11"/>
      <c r="AO50449" s="11"/>
    </row>
    <row r="50450" spans="2:41" x14ac:dyDescent="0.25">
      <c r="B50450" s="6"/>
      <c r="D50450" s="6"/>
      <c r="E50450" s="6"/>
      <c r="F50450" s="6"/>
      <c r="U50450" s="11"/>
      <c r="AO50450" s="11"/>
    </row>
    <row r="50451" spans="2:41" x14ac:dyDescent="0.25">
      <c r="B50451" s="6"/>
      <c r="D50451" s="6"/>
      <c r="E50451" s="6"/>
      <c r="F50451" s="6"/>
      <c r="U50451" s="11"/>
      <c r="AO50451" s="11"/>
    </row>
    <row r="50452" spans="2:41" x14ac:dyDescent="0.25">
      <c r="B50452" s="6"/>
      <c r="D50452" s="6"/>
      <c r="E50452" s="6"/>
      <c r="F50452" s="6"/>
      <c r="U50452" s="11"/>
      <c r="AO50452" s="11"/>
    </row>
    <row r="50453" spans="2:41" x14ac:dyDescent="0.25">
      <c r="B50453" s="6"/>
      <c r="D50453" s="6"/>
      <c r="E50453" s="6"/>
      <c r="F50453" s="6"/>
      <c r="U50453" s="11"/>
      <c r="AO50453" s="11"/>
    </row>
    <row r="50454" spans="2:41" x14ac:dyDescent="0.25">
      <c r="B50454" s="6"/>
      <c r="D50454" s="6"/>
      <c r="E50454" s="6"/>
      <c r="F50454" s="6"/>
      <c r="U50454" s="11"/>
      <c r="AO50454" s="11"/>
    </row>
    <row r="50455" spans="2:41" x14ac:dyDescent="0.25">
      <c r="B50455" s="6"/>
      <c r="D50455" s="6"/>
      <c r="E50455" s="6"/>
      <c r="F50455" s="6"/>
      <c r="U50455" s="11"/>
      <c r="AO50455" s="11"/>
    </row>
    <row r="50456" spans="2:41" x14ac:dyDescent="0.25">
      <c r="B50456" s="6"/>
      <c r="D50456" s="6"/>
      <c r="E50456" s="6"/>
      <c r="F50456" s="6"/>
      <c r="U50456" s="11"/>
      <c r="AO50456" s="11"/>
    </row>
    <row r="50457" spans="2:41" x14ac:dyDescent="0.25">
      <c r="B50457" s="6"/>
      <c r="D50457" s="6"/>
      <c r="E50457" s="6"/>
      <c r="F50457" s="6"/>
      <c r="U50457" s="11"/>
      <c r="AO50457" s="11"/>
    </row>
    <row r="50458" spans="2:41" x14ac:dyDescent="0.25">
      <c r="B50458" s="6"/>
      <c r="D50458" s="6"/>
      <c r="E50458" s="6"/>
      <c r="F50458" s="6"/>
      <c r="U50458" s="11"/>
      <c r="AO50458" s="11"/>
    </row>
    <row r="50459" spans="2:41" x14ac:dyDescent="0.25">
      <c r="B50459" s="6"/>
      <c r="D50459" s="6"/>
      <c r="E50459" s="6"/>
      <c r="F50459" s="6"/>
      <c r="U50459" s="11"/>
      <c r="AO50459" s="11"/>
    </row>
    <row r="50460" spans="2:41" x14ac:dyDescent="0.25">
      <c r="B50460" s="6"/>
      <c r="D50460" s="6"/>
      <c r="E50460" s="6"/>
      <c r="F50460" s="6"/>
      <c r="U50460" s="11"/>
      <c r="AO50460" s="11"/>
    </row>
    <row r="50461" spans="2:41" x14ac:dyDescent="0.25">
      <c r="B50461" s="6"/>
      <c r="D50461" s="6"/>
      <c r="E50461" s="6"/>
      <c r="F50461" s="6"/>
      <c r="U50461" s="11"/>
      <c r="AO50461" s="11"/>
    </row>
    <row r="50462" spans="2:41" x14ac:dyDescent="0.25">
      <c r="B50462" s="6"/>
      <c r="D50462" s="6"/>
      <c r="E50462" s="6"/>
      <c r="F50462" s="6"/>
      <c r="U50462" s="11"/>
      <c r="AO50462" s="11"/>
    </row>
    <row r="50463" spans="2:41" x14ac:dyDescent="0.25">
      <c r="B50463" s="6"/>
      <c r="D50463" s="6"/>
      <c r="E50463" s="6"/>
      <c r="F50463" s="6"/>
      <c r="U50463" s="11"/>
      <c r="AO50463" s="11"/>
    </row>
    <row r="50464" spans="2:41" x14ac:dyDescent="0.25">
      <c r="B50464" s="6"/>
      <c r="D50464" s="6"/>
      <c r="E50464" s="6"/>
      <c r="F50464" s="6"/>
      <c r="U50464" s="11"/>
      <c r="AO50464" s="11"/>
    </row>
    <row r="50465" spans="2:41" x14ac:dyDescent="0.25">
      <c r="B50465" s="6"/>
      <c r="D50465" s="6"/>
      <c r="E50465" s="6"/>
      <c r="F50465" s="6"/>
      <c r="U50465" s="11"/>
      <c r="AO50465" s="11"/>
    </row>
    <row r="50466" spans="2:41" x14ac:dyDescent="0.25">
      <c r="B50466" s="6"/>
      <c r="D50466" s="6"/>
      <c r="E50466" s="6"/>
      <c r="F50466" s="6"/>
      <c r="U50466" s="11"/>
      <c r="AO50466" s="11"/>
    </row>
    <row r="50467" spans="2:41" x14ac:dyDescent="0.25">
      <c r="B50467" s="6"/>
      <c r="D50467" s="6"/>
      <c r="E50467" s="6"/>
      <c r="F50467" s="6"/>
      <c r="U50467" s="11"/>
      <c r="AO50467" s="11"/>
    </row>
    <row r="50468" spans="2:41" x14ac:dyDescent="0.25">
      <c r="B50468" s="6"/>
      <c r="D50468" s="6"/>
      <c r="E50468" s="6"/>
      <c r="F50468" s="6"/>
      <c r="U50468" s="11"/>
      <c r="AO50468" s="11"/>
    </row>
    <row r="50469" spans="2:41" x14ac:dyDescent="0.25">
      <c r="B50469" s="6"/>
      <c r="D50469" s="6"/>
      <c r="E50469" s="6"/>
      <c r="F50469" s="6"/>
      <c r="U50469" s="11"/>
      <c r="AO50469" s="11"/>
    </row>
    <row r="50470" spans="2:41" x14ac:dyDescent="0.25">
      <c r="B50470" s="6"/>
      <c r="D50470" s="6"/>
      <c r="E50470" s="6"/>
      <c r="F50470" s="6"/>
      <c r="U50470" s="11"/>
      <c r="AO50470" s="11"/>
    </row>
    <row r="50471" spans="2:41" x14ac:dyDescent="0.25">
      <c r="B50471" s="6"/>
      <c r="D50471" s="6"/>
      <c r="E50471" s="6"/>
      <c r="F50471" s="6"/>
      <c r="U50471" s="11"/>
      <c r="AO50471" s="11"/>
    </row>
    <row r="50472" spans="2:41" x14ac:dyDescent="0.25">
      <c r="B50472" s="6"/>
      <c r="D50472" s="6"/>
      <c r="E50472" s="6"/>
      <c r="F50472" s="6"/>
      <c r="U50472" s="11"/>
      <c r="AO50472" s="11"/>
    </row>
    <row r="50473" spans="2:41" x14ac:dyDescent="0.25">
      <c r="B50473" s="6"/>
      <c r="D50473" s="6"/>
      <c r="E50473" s="6"/>
      <c r="F50473" s="6"/>
      <c r="U50473" s="11"/>
      <c r="AO50473" s="11"/>
    </row>
    <row r="50474" spans="2:41" x14ac:dyDescent="0.25">
      <c r="B50474" s="6"/>
      <c r="D50474" s="6"/>
      <c r="E50474" s="6"/>
      <c r="F50474" s="6"/>
      <c r="U50474" s="11"/>
      <c r="AO50474" s="11"/>
    </row>
    <row r="50475" spans="2:41" x14ac:dyDescent="0.25">
      <c r="B50475" s="6"/>
      <c r="D50475" s="6"/>
      <c r="E50475" s="6"/>
      <c r="F50475" s="6"/>
      <c r="U50475" s="11"/>
      <c r="AO50475" s="11"/>
    </row>
    <row r="50476" spans="2:41" x14ac:dyDescent="0.25">
      <c r="B50476" s="6"/>
      <c r="D50476" s="6"/>
      <c r="E50476" s="6"/>
      <c r="F50476" s="6"/>
      <c r="U50476" s="11"/>
      <c r="AO50476" s="11"/>
    </row>
    <row r="50477" spans="2:41" x14ac:dyDescent="0.25">
      <c r="B50477" s="6"/>
      <c r="D50477" s="6"/>
      <c r="E50477" s="6"/>
      <c r="F50477" s="6"/>
      <c r="U50477" s="11"/>
      <c r="AO50477" s="11"/>
    </row>
    <row r="50478" spans="2:41" x14ac:dyDescent="0.25">
      <c r="B50478" s="6"/>
      <c r="D50478" s="6"/>
      <c r="E50478" s="6"/>
      <c r="F50478" s="6"/>
      <c r="U50478" s="11"/>
      <c r="AO50478" s="11"/>
    </row>
    <row r="50479" spans="2:41" x14ac:dyDescent="0.25">
      <c r="B50479" s="6"/>
      <c r="D50479" s="6"/>
      <c r="E50479" s="6"/>
      <c r="F50479" s="6"/>
      <c r="U50479" s="11"/>
      <c r="AO50479" s="11"/>
    </row>
    <row r="50480" spans="2:41" x14ac:dyDescent="0.25">
      <c r="B50480" s="6"/>
      <c r="D50480" s="6"/>
      <c r="E50480" s="6"/>
      <c r="F50480" s="6"/>
      <c r="U50480" s="11"/>
      <c r="AO50480" s="11"/>
    </row>
    <row r="50481" spans="2:41" x14ac:dyDescent="0.25">
      <c r="B50481" s="6"/>
      <c r="D50481" s="6"/>
      <c r="E50481" s="6"/>
      <c r="F50481" s="6"/>
      <c r="U50481" s="11"/>
      <c r="AO50481" s="11"/>
    </row>
    <row r="50482" spans="2:41" x14ac:dyDescent="0.25">
      <c r="B50482" s="6"/>
      <c r="D50482" s="6"/>
      <c r="E50482" s="6"/>
      <c r="F50482" s="6"/>
      <c r="U50482" s="11"/>
      <c r="AO50482" s="11"/>
    </row>
    <row r="50483" spans="2:41" x14ac:dyDescent="0.25">
      <c r="B50483" s="6"/>
      <c r="D50483" s="6"/>
      <c r="E50483" s="6"/>
      <c r="F50483" s="6"/>
      <c r="U50483" s="11"/>
      <c r="AO50483" s="11"/>
    </row>
    <row r="50484" spans="2:41" x14ac:dyDescent="0.25">
      <c r="B50484" s="6"/>
      <c r="D50484" s="6"/>
      <c r="E50484" s="6"/>
      <c r="F50484" s="6"/>
      <c r="U50484" s="11"/>
      <c r="AO50484" s="11"/>
    </row>
    <row r="50485" spans="2:41" x14ac:dyDescent="0.25">
      <c r="B50485" s="6"/>
      <c r="D50485" s="6"/>
      <c r="E50485" s="6"/>
      <c r="F50485" s="6"/>
      <c r="U50485" s="11"/>
      <c r="AO50485" s="11"/>
    </row>
    <row r="50486" spans="2:41" x14ac:dyDescent="0.25">
      <c r="B50486" s="6"/>
      <c r="D50486" s="6"/>
      <c r="E50486" s="6"/>
      <c r="F50486" s="6"/>
      <c r="U50486" s="11"/>
      <c r="AO50486" s="11"/>
    </row>
    <row r="50487" spans="2:41" x14ac:dyDescent="0.25">
      <c r="B50487" s="6"/>
      <c r="D50487" s="6"/>
      <c r="E50487" s="6"/>
      <c r="F50487" s="6"/>
      <c r="U50487" s="11"/>
      <c r="AO50487" s="11"/>
    </row>
    <row r="50488" spans="2:41" x14ac:dyDescent="0.25">
      <c r="B50488" s="6"/>
      <c r="D50488" s="6"/>
      <c r="E50488" s="6"/>
      <c r="F50488" s="6"/>
      <c r="U50488" s="11"/>
      <c r="AO50488" s="11"/>
    </row>
    <row r="50489" spans="2:41" x14ac:dyDescent="0.25">
      <c r="B50489" s="6"/>
      <c r="D50489" s="6"/>
      <c r="E50489" s="6"/>
      <c r="F50489" s="6"/>
      <c r="U50489" s="11"/>
      <c r="AO50489" s="11"/>
    </row>
    <row r="50490" spans="2:41" x14ac:dyDescent="0.25">
      <c r="B50490" s="6"/>
      <c r="D50490" s="6"/>
      <c r="E50490" s="6"/>
      <c r="F50490" s="6"/>
      <c r="U50490" s="11"/>
      <c r="AO50490" s="11"/>
    </row>
    <row r="50491" spans="2:41" x14ac:dyDescent="0.25">
      <c r="B50491" s="6"/>
      <c r="D50491" s="6"/>
      <c r="E50491" s="6"/>
      <c r="F50491" s="6"/>
      <c r="U50491" s="11"/>
      <c r="AO50491" s="11"/>
    </row>
    <row r="50492" spans="2:41" x14ac:dyDescent="0.25">
      <c r="B50492" s="6"/>
      <c r="D50492" s="6"/>
      <c r="E50492" s="6"/>
      <c r="F50492" s="6"/>
      <c r="U50492" s="11"/>
      <c r="AO50492" s="11"/>
    </row>
    <row r="50493" spans="2:41" x14ac:dyDescent="0.25">
      <c r="B50493" s="6"/>
      <c r="D50493" s="6"/>
      <c r="E50493" s="6"/>
      <c r="F50493" s="6"/>
      <c r="U50493" s="11"/>
      <c r="AO50493" s="11"/>
    </row>
    <row r="50494" spans="2:41" x14ac:dyDescent="0.25">
      <c r="B50494" s="6"/>
      <c r="D50494" s="6"/>
      <c r="E50494" s="6"/>
      <c r="F50494" s="6"/>
      <c r="U50494" s="11"/>
      <c r="AO50494" s="11"/>
    </row>
    <row r="50495" spans="2:41" x14ac:dyDescent="0.25">
      <c r="B50495" s="6"/>
      <c r="D50495" s="6"/>
      <c r="E50495" s="6"/>
      <c r="F50495" s="6"/>
      <c r="U50495" s="11"/>
      <c r="AO50495" s="11"/>
    </row>
    <row r="50496" spans="2:41" x14ac:dyDescent="0.25">
      <c r="B50496" s="6"/>
      <c r="D50496" s="6"/>
      <c r="E50496" s="6"/>
      <c r="F50496" s="6"/>
      <c r="U50496" s="11"/>
      <c r="AO50496" s="11"/>
    </row>
    <row r="50497" spans="2:41" x14ac:dyDescent="0.25">
      <c r="B50497" s="6"/>
      <c r="D50497" s="6"/>
      <c r="E50497" s="6"/>
      <c r="F50497" s="6"/>
      <c r="U50497" s="11"/>
      <c r="AO50497" s="11"/>
    </row>
    <row r="50498" spans="2:41" x14ac:dyDescent="0.25">
      <c r="B50498" s="6"/>
      <c r="D50498" s="6"/>
      <c r="E50498" s="6"/>
      <c r="F50498" s="6"/>
      <c r="U50498" s="11"/>
      <c r="AO50498" s="11"/>
    </row>
    <row r="50499" spans="2:41" x14ac:dyDescent="0.25">
      <c r="B50499" s="6"/>
      <c r="D50499" s="6"/>
      <c r="E50499" s="6"/>
      <c r="F50499" s="6"/>
      <c r="U50499" s="11"/>
      <c r="AO50499" s="11"/>
    </row>
    <row r="50500" spans="2:41" x14ac:dyDescent="0.25">
      <c r="B50500" s="6"/>
      <c r="D50500" s="6"/>
      <c r="E50500" s="6"/>
      <c r="F50500" s="6"/>
      <c r="U50500" s="11"/>
      <c r="AO50500" s="11"/>
    </row>
    <row r="50501" spans="2:41" x14ac:dyDescent="0.25">
      <c r="B50501" s="6"/>
      <c r="D50501" s="6"/>
      <c r="E50501" s="6"/>
      <c r="F50501" s="6"/>
      <c r="U50501" s="11"/>
      <c r="AO50501" s="11"/>
    </row>
    <row r="50502" spans="2:41" x14ac:dyDescent="0.25">
      <c r="B50502" s="6"/>
      <c r="D50502" s="6"/>
      <c r="E50502" s="6"/>
      <c r="F50502" s="6"/>
      <c r="U50502" s="11"/>
      <c r="AO50502" s="11"/>
    </row>
    <row r="50503" spans="2:41" x14ac:dyDescent="0.25">
      <c r="B50503" s="6"/>
      <c r="D50503" s="6"/>
      <c r="E50503" s="6"/>
      <c r="F50503" s="6"/>
      <c r="U50503" s="11"/>
      <c r="AO50503" s="11"/>
    </row>
    <row r="50504" spans="2:41" x14ac:dyDescent="0.25">
      <c r="B50504" s="6"/>
      <c r="D50504" s="6"/>
      <c r="E50504" s="6"/>
      <c r="F50504" s="6"/>
      <c r="U50504" s="11"/>
      <c r="AO50504" s="11"/>
    </row>
    <row r="50505" spans="2:41" x14ac:dyDescent="0.25">
      <c r="B50505" s="6"/>
      <c r="D50505" s="6"/>
      <c r="E50505" s="6"/>
      <c r="F50505" s="6"/>
      <c r="U50505" s="11"/>
      <c r="AO50505" s="11"/>
    </row>
    <row r="50506" spans="2:41" x14ac:dyDescent="0.25">
      <c r="B50506" s="6"/>
      <c r="D50506" s="6"/>
      <c r="E50506" s="6"/>
      <c r="F50506" s="6"/>
      <c r="U50506" s="11"/>
      <c r="AO50506" s="11"/>
    </row>
    <row r="50507" spans="2:41" x14ac:dyDescent="0.25">
      <c r="B50507" s="6"/>
      <c r="D50507" s="6"/>
      <c r="E50507" s="6"/>
      <c r="F50507" s="6"/>
      <c r="U50507" s="11"/>
      <c r="AO50507" s="11"/>
    </row>
    <row r="50508" spans="2:41" x14ac:dyDescent="0.25">
      <c r="B50508" s="6"/>
      <c r="D50508" s="6"/>
      <c r="E50508" s="6"/>
      <c r="F50508" s="6"/>
      <c r="U50508" s="11"/>
      <c r="AO50508" s="11"/>
    </row>
    <row r="50509" spans="2:41" x14ac:dyDescent="0.25">
      <c r="B50509" s="6"/>
      <c r="D50509" s="6"/>
      <c r="E50509" s="6"/>
      <c r="F50509" s="6"/>
      <c r="U50509" s="11"/>
      <c r="AO50509" s="11"/>
    </row>
    <row r="50510" spans="2:41" x14ac:dyDescent="0.25">
      <c r="B50510" s="6"/>
      <c r="D50510" s="6"/>
      <c r="E50510" s="6"/>
      <c r="F50510" s="6"/>
      <c r="U50510" s="11"/>
      <c r="AO50510" s="11"/>
    </row>
    <row r="50511" spans="2:41" x14ac:dyDescent="0.25">
      <c r="B50511" s="6"/>
      <c r="D50511" s="6"/>
      <c r="E50511" s="6"/>
      <c r="F50511" s="6"/>
      <c r="U50511" s="11"/>
      <c r="AO50511" s="11"/>
    </row>
    <row r="50512" spans="2:41" x14ac:dyDescent="0.25">
      <c r="B50512" s="6"/>
      <c r="D50512" s="6"/>
      <c r="E50512" s="6"/>
      <c r="F50512" s="6"/>
      <c r="U50512" s="11"/>
      <c r="AO50512" s="11"/>
    </row>
    <row r="50513" spans="2:41" x14ac:dyDescent="0.25">
      <c r="B50513" s="6"/>
      <c r="D50513" s="6"/>
      <c r="E50513" s="6"/>
      <c r="F50513" s="6"/>
      <c r="U50513" s="11"/>
      <c r="AO50513" s="11"/>
    </row>
    <row r="50514" spans="2:41" x14ac:dyDescent="0.25">
      <c r="B50514" s="6"/>
      <c r="D50514" s="6"/>
      <c r="E50514" s="6"/>
      <c r="F50514" s="6"/>
      <c r="U50514" s="11"/>
      <c r="AO50514" s="11"/>
    </row>
    <row r="50515" spans="2:41" x14ac:dyDescent="0.25">
      <c r="B50515" s="6"/>
      <c r="D50515" s="6"/>
      <c r="E50515" s="6"/>
      <c r="F50515" s="6"/>
      <c r="U50515" s="11"/>
      <c r="AO50515" s="11"/>
    </row>
    <row r="50516" spans="2:41" x14ac:dyDescent="0.25">
      <c r="B50516" s="6"/>
      <c r="D50516" s="6"/>
      <c r="E50516" s="6"/>
      <c r="F50516" s="6"/>
      <c r="U50516" s="11"/>
      <c r="AO50516" s="11"/>
    </row>
    <row r="50517" spans="2:41" x14ac:dyDescent="0.25">
      <c r="B50517" s="6"/>
      <c r="D50517" s="6"/>
      <c r="E50517" s="6"/>
      <c r="F50517" s="6"/>
      <c r="U50517" s="11"/>
      <c r="AO50517" s="11"/>
    </row>
    <row r="50518" spans="2:41" x14ac:dyDescent="0.25">
      <c r="B50518" s="6"/>
      <c r="D50518" s="6"/>
      <c r="E50518" s="6"/>
      <c r="F50518" s="6"/>
      <c r="U50518" s="11"/>
      <c r="AO50518" s="11"/>
    </row>
    <row r="50519" spans="2:41" x14ac:dyDescent="0.25">
      <c r="B50519" s="6"/>
      <c r="D50519" s="6"/>
      <c r="E50519" s="6"/>
      <c r="F50519" s="6"/>
      <c r="U50519" s="11"/>
      <c r="AO50519" s="11"/>
    </row>
    <row r="50520" spans="2:41" x14ac:dyDescent="0.25">
      <c r="B50520" s="6"/>
      <c r="D50520" s="6"/>
      <c r="E50520" s="6"/>
      <c r="F50520" s="6"/>
      <c r="U50520" s="11"/>
      <c r="AO50520" s="11"/>
    </row>
    <row r="50521" spans="2:41" x14ac:dyDescent="0.25">
      <c r="B50521" s="6"/>
      <c r="D50521" s="6"/>
      <c r="E50521" s="6"/>
      <c r="F50521" s="6"/>
      <c r="U50521" s="11"/>
      <c r="AO50521" s="11"/>
    </row>
    <row r="50522" spans="2:41" x14ac:dyDescent="0.25">
      <c r="B50522" s="6"/>
      <c r="D50522" s="6"/>
      <c r="E50522" s="6"/>
      <c r="F50522" s="6"/>
      <c r="U50522" s="11"/>
      <c r="AO50522" s="11"/>
    </row>
    <row r="50523" spans="2:41" x14ac:dyDescent="0.25">
      <c r="B50523" s="6"/>
      <c r="D50523" s="6"/>
      <c r="E50523" s="6"/>
      <c r="F50523" s="6"/>
      <c r="U50523" s="11"/>
      <c r="AO50523" s="11"/>
    </row>
    <row r="50524" spans="2:41" x14ac:dyDescent="0.25">
      <c r="B50524" s="6"/>
      <c r="D50524" s="6"/>
      <c r="E50524" s="6"/>
      <c r="F50524" s="6"/>
      <c r="U50524" s="11"/>
      <c r="AO50524" s="11"/>
    </row>
    <row r="50525" spans="2:41" x14ac:dyDescent="0.25">
      <c r="B50525" s="6"/>
      <c r="D50525" s="6"/>
      <c r="E50525" s="6"/>
      <c r="F50525" s="6"/>
      <c r="U50525" s="11"/>
      <c r="AO50525" s="11"/>
    </row>
    <row r="50526" spans="2:41" x14ac:dyDescent="0.25">
      <c r="B50526" s="6"/>
      <c r="D50526" s="6"/>
      <c r="E50526" s="6"/>
      <c r="F50526" s="6"/>
      <c r="U50526" s="11"/>
      <c r="AO50526" s="11"/>
    </row>
    <row r="50527" spans="2:41" x14ac:dyDescent="0.25">
      <c r="B50527" s="6"/>
      <c r="D50527" s="6"/>
      <c r="E50527" s="6"/>
      <c r="F50527" s="6"/>
      <c r="U50527" s="11"/>
      <c r="AO50527" s="11"/>
    </row>
    <row r="50528" spans="2:41" x14ac:dyDescent="0.25">
      <c r="B50528" s="6"/>
      <c r="D50528" s="6"/>
      <c r="E50528" s="6"/>
      <c r="F50528" s="6"/>
      <c r="U50528" s="11"/>
      <c r="AO50528" s="11"/>
    </row>
    <row r="50529" spans="2:41" x14ac:dyDescent="0.25">
      <c r="B50529" s="6"/>
      <c r="D50529" s="6"/>
      <c r="E50529" s="6"/>
      <c r="F50529" s="6"/>
      <c r="U50529" s="11"/>
      <c r="AO50529" s="11"/>
    </row>
    <row r="50530" spans="2:41" x14ac:dyDescent="0.25">
      <c r="B50530" s="6"/>
      <c r="D50530" s="6"/>
      <c r="E50530" s="6"/>
      <c r="F50530" s="6"/>
      <c r="U50530" s="11"/>
      <c r="AO50530" s="11"/>
    </row>
    <row r="50531" spans="2:41" x14ac:dyDescent="0.25">
      <c r="B50531" s="6"/>
      <c r="D50531" s="6"/>
      <c r="E50531" s="6"/>
      <c r="F50531" s="6"/>
      <c r="U50531" s="11"/>
      <c r="AO50531" s="11"/>
    </row>
    <row r="50532" spans="2:41" x14ac:dyDescent="0.25">
      <c r="B50532" s="6"/>
      <c r="D50532" s="6"/>
      <c r="E50532" s="6"/>
      <c r="F50532" s="6"/>
      <c r="U50532" s="11"/>
      <c r="AO50532" s="11"/>
    </row>
    <row r="50533" spans="2:41" x14ac:dyDescent="0.25">
      <c r="B50533" s="6"/>
      <c r="D50533" s="6"/>
      <c r="E50533" s="6"/>
      <c r="F50533" s="6"/>
      <c r="U50533" s="11"/>
      <c r="AO50533" s="11"/>
    </row>
    <row r="50534" spans="2:41" x14ac:dyDescent="0.25">
      <c r="B50534" s="6"/>
      <c r="D50534" s="6"/>
      <c r="E50534" s="6"/>
      <c r="F50534" s="6"/>
      <c r="U50534" s="11"/>
      <c r="AO50534" s="11"/>
    </row>
    <row r="50535" spans="2:41" x14ac:dyDescent="0.25">
      <c r="B50535" s="6"/>
      <c r="D50535" s="6"/>
      <c r="E50535" s="6"/>
      <c r="F50535" s="6"/>
      <c r="U50535" s="11"/>
      <c r="AO50535" s="11"/>
    </row>
    <row r="50536" spans="2:41" x14ac:dyDescent="0.25">
      <c r="B50536" s="6"/>
      <c r="D50536" s="6"/>
      <c r="E50536" s="6"/>
      <c r="F50536" s="6"/>
      <c r="U50536" s="11"/>
      <c r="AO50536" s="11"/>
    </row>
    <row r="50537" spans="2:41" x14ac:dyDescent="0.25">
      <c r="B50537" s="6"/>
      <c r="D50537" s="6"/>
      <c r="E50537" s="6"/>
      <c r="F50537" s="6"/>
      <c r="U50537" s="11"/>
      <c r="AO50537" s="11"/>
    </row>
    <row r="50538" spans="2:41" x14ac:dyDescent="0.25">
      <c r="B50538" s="6"/>
      <c r="D50538" s="6"/>
      <c r="E50538" s="6"/>
      <c r="F50538" s="6"/>
      <c r="U50538" s="11"/>
      <c r="AO50538" s="11"/>
    </row>
    <row r="50539" spans="2:41" x14ac:dyDescent="0.25">
      <c r="B50539" s="6"/>
      <c r="D50539" s="6"/>
      <c r="E50539" s="6"/>
      <c r="F50539" s="6"/>
      <c r="U50539" s="11"/>
      <c r="AO50539" s="11"/>
    </row>
    <row r="50540" spans="2:41" x14ac:dyDescent="0.25">
      <c r="B50540" s="6"/>
      <c r="D50540" s="6"/>
      <c r="E50540" s="6"/>
      <c r="F50540" s="6"/>
      <c r="U50540" s="11"/>
      <c r="AO50540" s="11"/>
    </row>
    <row r="50541" spans="2:41" x14ac:dyDescent="0.25">
      <c r="B50541" s="6"/>
      <c r="D50541" s="6"/>
      <c r="E50541" s="6"/>
      <c r="F50541" s="6"/>
      <c r="U50541" s="11"/>
      <c r="AO50541" s="11"/>
    </row>
    <row r="50542" spans="2:41" x14ac:dyDescent="0.25">
      <c r="B50542" s="6"/>
      <c r="D50542" s="6"/>
      <c r="E50542" s="6"/>
      <c r="F50542" s="6"/>
      <c r="U50542" s="11"/>
      <c r="AO50542" s="11"/>
    </row>
    <row r="50543" spans="2:41" x14ac:dyDescent="0.25">
      <c r="B50543" s="6"/>
      <c r="D50543" s="6"/>
      <c r="E50543" s="6"/>
      <c r="F50543" s="6"/>
      <c r="U50543" s="11"/>
      <c r="AO50543" s="11"/>
    </row>
    <row r="50544" spans="2:41" x14ac:dyDescent="0.25">
      <c r="B50544" s="6"/>
      <c r="D50544" s="6"/>
      <c r="E50544" s="6"/>
      <c r="F50544" s="6"/>
      <c r="U50544" s="11"/>
      <c r="AO50544" s="11"/>
    </row>
    <row r="50545" spans="2:41" x14ac:dyDescent="0.25">
      <c r="B50545" s="6"/>
      <c r="D50545" s="6"/>
      <c r="E50545" s="6"/>
      <c r="F50545" s="6"/>
      <c r="U50545" s="11"/>
      <c r="AO50545" s="11"/>
    </row>
    <row r="50546" spans="2:41" x14ac:dyDescent="0.25">
      <c r="B50546" s="6"/>
      <c r="D50546" s="6"/>
      <c r="E50546" s="6"/>
      <c r="F50546" s="6"/>
      <c r="U50546" s="11"/>
      <c r="AO50546" s="11"/>
    </row>
    <row r="50547" spans="2:41" x14ac:dyDescent="0.25">
      <c r="B50547" s="6"/>
      <c r="D50547" s="6"/>
      <c r="E50547" s="6"/>
      <c r="F50547" s="6"/>
      <c r="U50547" s="11"/>
      <c r="AO50547" s="11"/>
    </row>
    <row r="50548" spans="2:41" x14ac:dyDescent="0.25">
      <c r="B50548" s="6"/>
      <c r="D50548" s="6"/>
      <c r="E50548" s="6"/>
      <c r="F50548" s="6"/>
      <c r="U50548" s="11"/>
      <c r="AO50548" s="11"/>
    </row>
    <row r="50549" spans="2:41" x14ac:dyDescent="0.25">
      <c r="B50549" s="6"/>
      <c r="D50549" s="6"/>
      <c r="E50549" s="6"/>
      <c r="F50549" s="6"/>
      <c r="U50549" s="11"/>
      <c r="AO50549" s="11"/>
    </row>
    <row r="50550" spans="2:41" x14ac:dyDescent="0.25">
      <c r="B50550" s="6"/>
      <c r="D50550" s="6"/>
      <c r="E50550" s="6"/>
      <c r="F50550" s="6"/>
      <c r="U50550" s="11"/>
      <c r="AO50550" s="11"/>
    </row>
    <row r="50551" spans="2:41" x14ac:dyDescent="0.25">
      <c r="B50551" s="6"/>
      <c r="D50551" s="6"/>
      <c r="E50551" s="6"/>
      <c r="F50551" s="6"/>
      <c r="U50551" s="11"/>
      <c r="AO50551" s="11"/>
    </row>
    <row r="50552" spans="2:41" x14ac:dyDescent="0.25">
      <c r="B50552" s="6"/>
      <c r="D50552" s="6"/>
      <c r="E50552" s="6"/>
      <c r="F50552" s="6"/>
      <c r="U50552" s="11"/>
      <c r="AO50552" s="11"/>
    </row>
    <row r="50553" spans="2:41" x14ac:dyDescent="0.25">
      <c r="B50553" s="6"/>
      <c r="D50553" s="6"/>
      <c r="E50553" s="6"/>
      <c r="F50553" s="6"/>
      <c r="U50553" s="11"/>
      <c r="AO50553" s="11"/>
    </row>
    <row r="50554" spans="2:41" x14ac:dyDescent="0.25">
      <c r="B50554" s="6"/>
      <c r="D50554" s="6"/>
      <c r="E50554" s="6"/>
      <c r="F50554" s="6"/>
      <c r="U50554" s="11"/>
      <c r="AO50554" s="11"/>
    </row>
    <row r="50555" spans="2:41" x14ac:dyDescent="0.25">
      <c r="B50555" s="6"/>
      <c r="D50555" s="6"/>
      <c r="E50555" s="6"/>
      <c r="F50555" s="6"/>
      <c r="U50555" s="11"/>
      <c r="AO50555" s="11"/>
    </row>
    <row r="50556" spans="2:41" x14ac:dyDescent="0.25">
      <c r="B50556" s="6"/>
      <c r="D50556" s="6"/>
      <c r="E50556" s="6"/>
      <c r="F50556" s="6"/>
      <c r="U50556" s="11"/>
      <c r="AO50556" s="11"/>
    </row>
    <row r="50557" spans="2:41" x14ac:dyDescent="0.25">
      <c r="B50557" s="6"/>
      <c r="D50557" s="6"/>
      <c r="E50557" s="6"/>
      <c r="F50557" s="6"/>
      <c r="U50557" s="11"/>
      <c r="AO50557" s="11"/>
    </row>
    <row r="50558" spans="2:41" x14ac:dyDescent="0.25">
      <c r="B50558" s="6"/>
      <c r="D50558" s="6"/>
      <c r="E50558" s="6"/>
      <c r="F50558" s="6"/>
      <c r="U50558" s="11"/>
      <c r="AO50558" s="11"/>
    </row>
    <row r="50559" spans="2:41" x14ac:dyDescent="0.25">
      <c r="B50559" s="6"/>
      <c r="D50559" s="6"/>
      <c r="E50559" s="6"/>
      <c r="F50559" s="6"/>
      <c r="U50559" s="11"/>
      <c r="AO50559" s="11"/>
    </row>
    <row r="50560" spans="2:41" x14ac:dyDescent="0.25">
      <c r="B50560" s="6"/>
      <c r="D50560" s="6"/>
      <c r="E50560" s="6"/>
      <c r="F50560" s="6"/>
      <c r="U50560" s="11"/>
      <c r="AO50560" s="11"/>
    </row>
    <row r="50561" spans="2:41" x14ac:dyDescent="0.25">
      <c r="B50561" s="6"/>
      <c r="D50561" s="6"/>
      <c r="E50561" s="6"/>
      <c r="F50561" s="6"/>
      <c r="U50561" s="11"/>
      <c r="AO50561" s="11"/>
    </row>
    <row r="50562" spans="2:41" x14ac:dyDescent="0.25">
      <c r="B50562" s="6"/>
      <c r="D50562" s="6"/>
      <c r="E50562" s="6"/>
      <c r="F50562" s="6"/>
      <c r="U50562" s="11"/>
      <c r="AO50562" s="11"/>
    </row>
    <row r="50563" spans="2:41" x14ac:dyDescent="0.25">
      <c r="B50563" s="6"/>
      <c r="D50563" s="6"/>
      <c r="E50563" s="6"/>
      <c r="F50563" s="6"/>
      <c r="U50563" s="11"/>
      <c r="AO50563" s="11"/>
    </row>
    <row r="50564" spans="2:41" x14ac:dyDescent="0.25">
      <c r="B50564" s="6"/>
      <c r="D50564" s="6"/>
      <c r="E50564" s="6"/>
      <c r="F50564" s="6"/>
      <c r="U50564" s="11"/>
      <c r="AO50564" s="11"/>
    </row>
    <row r="50565" spans="2:41" x14ac:dyDescent="0.25">
      <c r="B50565" s="6"/>
      <c r="D50565" s="6"/>
      <c r="E50565" s="6"/>
      <c r="F50565" s="6"/>
      <c r="U50565" s="11"/>
      <c r="AO50565" s="11"/>
    </row>
    <row r="50566" spans="2:41" x14ac:dyDescent="0.25">
      <c r="B50566" s="6"/>
      <c r="D50566" s="6"/>
      <c r="E50566" s="6"/>
      <c r="F50566" s="6"/>
      <c r="U50566" s="11"/>
      <c r="AO50566" s="11"/>
    </row>
    <row r="50567" spans="2:41" x14ac:dyDescent="0.25">
      <c r="B50567" s="6"/>
      <c r="D50567" s="6"/>
      <c r="E50567" s="6"/>
      <c r="F50567" s="6"/>
      <c r="U50567" s="11"/>
      <c r="AO50567" s="11"/>
    </row>
    <row r="50568" spans="2:41" x14ac:dyDescent="0.25">
      <c r="B50568" s="6"/>
      <c r="D50568" s="6"/>
      <c r="E50568" s="6"/>
      <c r="F50568" s="6"/>
      <c r="U50568" s="11"/>
      <c r="AO50568" s="11"/>
    </row>
    <row r="50569" spans="2:41" x14ac:dyDescent="0.25">
      <c r="B50569" s="6"/>
      <c r="D50569" s="6"/>
      <c r="E50569" s="6"/>
      <c r="F50569" s="6"/>
      <c r="U50569" s="11"/>
      <c r="AO50569" s="11"/>
    </row>
    <row r="50570" spans="2:41" x14ac:dyDescent="0.25">
      <c r="B50570" s="6"/>
      <c r="D50570" s="6"/>
      <c r="E50570" s="6"/>
      <c r="F50570" s="6"/>
      <c r="U50570" s="11"/>
      <c r="AO50570" s="11"/>
    </row>
    <row r="50571" spans="2:41" x14ac:dyDescent="0.25">
      <c r="B50571" s="6"/>
      <c r="D50571" s="6"/>
      <c r="E50571" s="6"/>
      <c r="F50571" s="6"/>
      <c r="U50571" s="11"/>
      <c r="AO50571" s="11"/>
    </row>
    <row r="50572" spans="2:41" x14ac:dyDescent="0.25">
      <c r="B50572" s="6"/>
      <c r="D50572" s="6"/>
      <c r="E50572" s="6"/>
      <c r="F50572" s="6"/>
      <c r="U50572" s="11"/>
      <c r="AO50572" s="11"/>
    </row>
    <row r="50573" spans="2:41" x14ac:dyDescent="0.25">
      <c r="B50573" s="6"/>
      <c r="D50573" s="6"/>
      <c r="E50573" s="6"/>
      <c r="F50573" s="6"/>
      <c r="U50573" s="11"/>
      <c r="AO50573" s="11"/>
    </row>
    <row r="50574" spans="2:41" x14ac:dyDescent="0.25">
      <c r="B50574" s="6"/>
      <c r="D50574" s="6"/>
      <c r="E50574" s="6"/>
      <c r="F50574" s="6"/>
      <c r="U50574" s="11"/>
      <c r="AO50574" s="11"/>
    </row>
    <row r="50575" spans="2:41" x14ac:dyDescent="0.25">
      <c r="B50575" s="6"/>
      <c r="D50575" s="6"/>
      <c r="E50575" s="6"/>
      <c r="F50575" s="6"/>
      <c r="U50575" s="11"/>
      <c r="AO50575" s="11"/>
    </row>
    <row r="50576" spans="2:41" x14ac:dyDescent="0.25">
      <c r="B50576" s="6"/>
      <c r="D50576" s="6"/>
      <c r="E50576" s="6"/>
      <c r="F50576" s="6"/>
      <c r="U50576" s="11"/>
      <c r="AO50576" s="11"/>
    </row>
    <row r="50577" spans="2:41" x14ac:dyDescent="0.25">
      <c r="B50577" s="6"/>
      <c r="D50577" s="6"/>
      <c r="E50577" s="6"/>
      <c r="F50577" s="6"/>
      <c r="U50577" s="11"/>
      <c r="AO50577" s="11"/>
    </row>
    <row r="50578" spans="2:41" x14ac:dyDescent="0.25">
      <c r="B50578" s="6"/>
      <c r="D50578" s="6"/>
      <c r="E50578" s="6"/>
      <c r="F50578" s="6"/>
      <c r="U50578" s="11"/>
      <c r="AO50578" s="11"/>
    </row>
    <row r="50579" spans="2:41" x14ac:dyDescent="0.25">
      <c r="B50579" s="6"/>
      <c r="D50579" s="6"/>
      <c r="E50579" s="6"/>
      <c r="F50579" s="6"/>
      <c r="U50579" s="11"/>
      <c r="AO50579" s="11"/>
    </row>
    <row r="50580" spans="2:41" x14ac:dyDescent="0.25">
      <c r="B50580" s="6"/>
      <c r="D50580" s="6"/>
      <c r="E50580" s="6"/>
      <c r="F50580" s="6"/>
      <c r="U50580" s="11"/>
      <c r="AO50580" s="11"/>
    </row>
    <row r="50581" spans="2:41" x14ac:dyDescent="0.25">
      <c r="B50581" s="6"/>
      <c r="D50581" s="6"/>
      <c r="E50581" s="6"/>
      <c r="F50581" s="6"/>
      <c r="U50581" s="11"/>
      <c r="AO50581" s="11"/>
    </row>
    <row r="50582" spans="2:41" x14ac:dyDescent="0.25">
      <c r="B50582" s="6"/>
      <c r="D50582" s="6"/>
      <c r="E50582" s="6"/>
      <c r="F50582" s="6"/>
      <c r="U50582" s="11"/>
      <c r="AO50582" s="11"/>
    </row>
    <row r="50583" spans="2:41" x14ac:dyDescent="0.25">
      <c r="B50583" s="6"/>
      <c r="D50583" s="6"/>
      <c r="E50583" s="6"/>
      <c r="F50583" s="6"/>
      <c r="U50583" s="11"/>
      <c r="AO50583" s="11"/>
    </row>
    <row r="50584" spans="2:41" x14ac:dyDescent="0.25">
      <c r="B50584" s="6"/>
      <c r="D50584" s="6"/>
      <c r="E50584" s="6"/>
      <c r="F50584" s="6"/>
      <c r="U50584" s="11"/>
      <c r="AO50584" s="11"/>
    </row>
    <row r="50585" spans="2:41" x14ac:dyDescent="0.25">
      <c r="B50585" s="6"/>
      <c r="D50585" s="6"/>
      <c r="E50585" s="6"/>
      <c r="F50585" s="6"/>
      <c r="U50585" s="11"/>
      <c r="AO50585" s="11"/>
    </row>
    <row r="50586" spans="2:41" x14ac:dyDescent="0.25">
      <c r="B50586" s="6"/>
      <c r="D50586" s="6"/>
      <c r="E50586" s="6"/>
      <c r="F50586" s="6"/>
      <c r="U50586" s="11"/>
      <c r="AO50586" s="11"/>
    </row>
    <row r="50587" spans="2:41" x14ac:dyDescent="0.25">
      <c r="B50587" s="6"/>
      <c r="D50587" s="6"/>
      <c r="E50587" s="6"/>
      <c r="F50587" s="6"/>
      <c r="U50587" s="11"/>
      <c r="AO50587" s="11"/>
    </row>
    <row r="50588" spans="2:41" x14ac:dyDescent="0.25">
      <c r="B50588" s="6"/>
      <c r="D50588" s="6"/>
      <c r="E50588" s="6"/>
      <c r="F50588" s="6"/>
      <c r="U50588" s="11"/>
      <c r="AO50588" s="11"/>
    </row>
    <row r="50589" spans="2:41" x14ac:dyDescent="0.25">
      <c r="B50589" s="6"/>
      <c r="D50589" s="6"/>
      <c r="E50589" s="6"/>
      <c r="F50589" s="6"/>
      <c r="U50589" s="11"/>
      <c r="AO50589" s="11"/>
    </row>
    <row r="50590" spans="2:41" x14ac:dyDescent="0.25">
      <c r="B50590" s="6"/>
      <c r="D50590" s="6"/>
      <c r="E50590" s="6"/>
      <c r="F50590" s="6"/>
      <c r="U50590" s="11"/>
      <c r="AO50590" s="11"/>
    </row>
    <row r="50591" spans="2:41" x14ac:dyDescent="0.25">
      <c r="B50591" s="6"/>
      <c r="D50591" s="6"/>
      <c r="E50591" s="6"/>
      <c r="F50591" s="6"/>
      <c r="U50591" s="11"/>
      <c r="AO50591" s="11"/>
    </row>
    <row r="50592" spans="2:41" x14ac:dyDescent="0.25">
      <c r="B50592" s="6"/>
      <c r="D50592" s="6"/>
      <c r="E50592" s="6"/>
      <c r="F50592" s="6"/>
      <c r="U50592" s="11"/>
      <c r="AO50592" s="11"/>
    </row>
    <row r="50593" spans="2:41" x14ac:dyDescent="0.25">
      <c r="B50593" s="6"/>
      <c r="D50593" s="6"/>
      <c r="E50593" s="6"/>
      <c r="F50593" s="6"/>
      <c r="U50593" s="11"/>
      <c r="AO50593" s="11"/>
    </row>
    <row r="50594" spans="2:41" x14ac:dyDescent="0.25">
      <c r="B50594" s="6"/>
      <c r="D50594" s="6"/>
      <c r="E50594" s="6"/>
      <c r="F50594" s="6"/>
      <c r="U50594" s="11"/>
      <c r="AO50594" s="11"/>
    </row>
    <row r="50595" spans="2:41" x14ac:dyDescent="0.25">
      <c r="B50595" s="6"/>
      <c r="D50595" s="6"/>
      <c r="E50595" s="6"/>
      <c r="F50595" s="6"/>
      <c r="U50595" s="11"/>
      <c r="AO50595" s="11"/>
    </row>
    <row r="50596" spans="2:41" x14ac:dyDescent="0.25">
      <c r="B50596" s="6"/>
      <c r="D50596" s="6"/>
      <c r="E50596" s="6"/>
      <c r="F50596" s="6"/>
      <c r="U50596" s="11"/>
      <c r="AO50596" s="11"/>
    </row>
    <row r="50597" spans="2:41" x14ac:dyDescent="0.25">
      <c r="B50597" s="6"/>
      <c r="D50597" s="6"/>
      <c r="E50597" s="6"/>
      <c r="F50597" s="6"/>
      <c r="U50597" s="11"/>
      <c r="AO50597" s="11"/>
    </row>
    <row r="50598" spans="2:41" x14ac:dyDescent="0.25">
      <c r="B50598" s="6"/>
      <c r="D50598" s="6"/>
      <c r="E50598" s="6"/>
      <c r="F50598" s="6"/>
      <c r="U50598" s="11"/>
      <c r="AO50598" s="11"/>
    </row>
    <row r="50599" spans="2:41" x14ac:dyDescent="0.25">
      <c r="B50599" s="6"/>
      <c r="D50599" s="6"/>
      <c r="E50599" s="6"/>
      <c r="F50599" s="6"/>
      <c r="U50599" s="11"/>
      <c r="AO50599" s="11"/>
    </row>
    <row r="50600" spans="2:41" x14ac:dyDescent="0.25">
      <c r="B50600" s="6"/>
      <c r="D50600" s="6"/>
      <c r="E50600" s="6"/>
      <c r="F50600" s="6"/>
      <c r="U50600" s="11"/>
      <c r="AO50600" s="11"/>
    </row>
    <row r="50601" spans="2:41" x14ac:dyDescent="0.25">
      <c r="B50601" s="6"/>
      <c r="D50601" s="6"/>
      <c r="E50601" s="6"/>
      <c r="F50601" s="6"/>
      <c r="U50601" s="11"/>
      <c r="AO50601" s="11"/>
    </row>
    <row r="50602" spans="2:41" x14ac:dyDescent="0.25">
      <c r="B50602" s="6"/>
      <c r="D50602" s="6"/>
      <c r="E50602" s="6"/>
      <c r="F50602" s="6"/>
      <c r="U50602" s="11"/>
      <c r="AO50602" s="11"/>
    </row>
    <row r="50603" spans="2:41" x14ac:dyDescent="0.25">
      <c r="B50603" s="6"/>
      <c r="D50603" s="6"/>
      <c r="E50603" s="6"/>
      <c r="F50603" s="6"/>
      <c r="U50603" s="11"/>
      <c r="AO50603" s="11"/>
    </row>
    <row r="50604" spans="2:41" x14ac:dyDescent="0.25">
      <c r="B50604" s="6"/>
      <c r="D50604" s="6"/>
      <c r="E50604" s="6"/>
      <c r="F50604" s="6"/>
      <c r="U50604" s="11"/>
      <c r="AO50604" s="11"/>
    </row>
    <row r="50605" spans="2:41" x14ac:dyDescent="0.25">
      <c r="B50605" s="6"/>
      <c r="D50605" s="6"/>
      <c r="E50605" s="6"/>
      <c r="F50605" s="6"/>
      <c r="U50605" s="11"/>
      <c r="AO50605" s="11"/>
    </row>
    <row r="50606" spans="2:41" x14ac:dyDescent="0.25">
      <c r="B50606" s="6"/>
      <c r="D50606" s="6"/>
      <c r="E50606" s="6"/>
      <c r="F50606" s="6"/>
      <c r="U50606" s="11"/>
      <c r="AO50606" s="11"/>
    </row>
    <row r="50607" spans="2:41" x14ac:dyDescent="0.25">
      <c r="B50607" s="6"/>
      <c r="D50607" s="6"/>
      <c r="E50607" s="6"/>
      <c r="F50607" s="6"/>
      <c r="U50607" s="11"/>
      <c r="AO50607" s="11"/>
    </row>
    <row r="50608" spans="2:41" x14ac:dyDescent="0.25">
      <c r="B50608" s="6"/>
      <c r="D50608" s="6"/>
      <c r="E50608" s="6"/>
      <c r="F50608" s="6"/>
      <c r="U50608" s="11"/>
      <c r="AO50608" s="11"/>
    </row>
    <row r="50609" spans="2:41" x14ac:dyDescent="0.25">
      <c r="B50609" s="6"/>
      <c r="D50609" s="6"/>
      <c r="E50609" s="6"/>
      <c r="F50609" s="6"/>
      <c r="U50609" s="11"/>
      <c r="AO50609" s="11"/>
    </row>
    <row r="50610" spans="2:41" x14ac:dyDescent="0.25">
      <c r="B50610" s="6"/>
      <c r="D50610" s="6"/>
      <c r="E50610" s="6"/>
      <c r="F50610" s="6"/>
      <c r="U50610" s="11"/>
      <c r="AO50610" s="11"/>
    </row>
    <row r="50611" spans="2:41" x14ac:dyDescent="0.25">
      <c r="B50611" s="6"/>
      <c r="D50611" s="6"/>
      <c r="E50611" s="6"/>
      <c r="F50611" s="6"/>
      <c r="U50611" s="11"/>
      <c r="AO50611" s="11"/>
    </row>
    <row r="50612" spans="2:41" x14ac:dyDescent="0.25">
      <c r="B50612" s="6"/>
      <c r="D50612" s="6"/>
      <c r="E50612" s="6"/>
      <c r="F50612" s="6"/>
      <c r="U50612" s="11"/>
      <c r="AO50612" s="11"/>
    </row>
    <row r="50613" spans="2:41" x14ac:dyDescent="0.25">
      <c r="B50613" s="6"/>
      <c r="D50613" s="6"/>
      <c r="E50613" s="6"/>
      <c r="F50613" s="6"/>
      <c r="U50613" s="11"/>
      <c r="AO50613" s="11"/>
    </row>
    <row r="50614" spans="2:41" x14ac:dyDescent="0.25">
      <c r="B50614" s="6"/>
      <c r="D50614" s="6"/>
      <c r="E50614" s="6"/>
      <c r="F50614" s="6"/>
      <c r="U50614" s="11"/>
      <c r="AO50614" s="11"/>
    </row>
    <row r="50615" spans="2:41" x14ac:dyDescent="0.25">
      <c r="B50615" s="6"/>
      <c r="D50615" s="6"/>
      <c r="E50615" s="6"/>
      <c r="F50615" s="6"/>
      <c r="U50615" s="11"/>
      <c r="AO50615" s="11"/>
    </row>
    <row r="50616" spans="2:41" x14ac:dyDescent="0.25">
      <c r="B50616" s="6"/>
      <c r="D50616" s="6"/>
      <c r="E50616" s="6"/>
      <c r="F50616" s="6"/>
      <c r="U50616" s="11"/>
      <c r="AO50616" s="11"/>
    </row>
    <row r="50617" spans="2:41" x14ac:dyDescent="0.25">
      <c r="B50617" s="6"/>
      <c r="D50617" s="6"/>
      <c r="E50617" s="6"/>
      <c r="F50617" s="6"/>
      <c r="U50617" s="11"/>
      <c r="AO50617" s="11"/>
    </row>
    <row r="50618" spans="2:41" x14ac:dyDescent="0.25">
      <c r="B50618" s="6"/>
      <c r="D50618" s="6"/>
      <c r="E50618" s="6"/>
      <c r="F50618" s="6"/>
      <c r="U50618" s="11"/>
      <c r="AO50618" s="11"/>
    </row>
    <row r="50619" spans="2:41" x14ac:dyDescent="0.25">
      <c r="B50619" s="6"/>
      <c r="D50619" s="6"/>
      <c r="E50619" s="6"/>
      <c r="F50619" s="6"/>
      <c r="U50619" s="11"/>
      <c r="AO50619" s="11"/>
    </row>
    <row r="50620" spans="2:41" x14ac:dyDescent="0.25">
      <c r="B50620" s="6"/>
      <c r="D50620" s="6"/>
      <c r="E50620" s="6"/>
      <c r="F50620" s="6"/>
      <c r="U50620" s="11"/>
      <c r="AO50620" s="11"/>
    </row>
    <row r="50621" spans="2:41" x14ac:dyDescent="0.25">
      <c r="B50621" s="6"/>
      <c r="D50621" s="6"/>
      <c r="E50621" s="6"/>
      <c r="F50621" s="6"/>
      <c r="U50621" s="11"/>
      <c r="AO50621" s="11"/>
    </row>
    <row r="50622" spans="2:41" x14ac:dyDescent="0.25">
      <c r="B50622" s="6"/>
      <c r="D50622" s="6"/>
      <c r="E50622" s="6"/>
      <c r="F50622" s="6"/>
      <c r="U50622" s="11"/>
      <c r="AO50622" s="11"/>
    </row>
    <row r="50623" spans="2:41" x14ac:dyDescent="0.25">
      <c r="B50623" s="6"/>
      <c r="D50623" s="6"/>
      <c r="E50623" s="6"/>
      <c r="F50623" s="6"/>
      <c r="U50623" s="11"/>
      <c r="AO50623" s="11"/>
    </row>
    <row r="50624" spans="2:41" x14ac:dyDescent="0.25">
      <c r="B50624" s="6"/>
      <c r="D50624" s="6"/>
      <c r="E50624" s="6"/>
      <c r="F50624" s="6"/>
      <c r="U50624" s="11"/>
      <c r="AO50624" s="11"/>
    </row>
    <row r="50625" spans="2:41" x14ac:dyDescent="0.25">
      <c r="B50625" s="6"/>
      <c r="D50625" s="6"/>
      <c r="E50625" s="6"/>
      <c r="F50625" s="6"/>
      <c r="U50625" s="11"/>
      <c r="AO50625" s="11"/>
    </row>
    <row r="50626" spans="2:41" x14ac:dyDescent="0.25">
      <c r="B50626" s="6"/>
      <c r="D50626" s="6"/>
      <c r="E50626" s="6"/>
      <c r="F50626" s="6"/>
      <c r="U50626" s="11"/>
      <c r="AO50626" s="11"/>
    </row>
    <row r="50627" spans="2:41" x14ac:dyDescent="0.25">
      <c r="B50627" s="6"/>
      <c r="D50627" s="6"/>
      <c r="E50627" s="6"/>
      <c r="F50627" s="6"/>
      <c r="U50627" s="11"/>
      <c r="AO50627" s="11"/>
    </row>
    <row r="50628" spans="2:41" x14ac:dyDescent="0.25">
      <c r="B50628" s="6"/>
      <c r="D50628" s="6"/>
      <c r="E50628" s="6"/>
      <c r="F50628" s="6"/>
      <c r="U50628" s="11"/>
      <c r="AO50628" s="11"/>
    </row>
    <row r="50629" spans="2:41" x14ac:dyDescent="0.25">
      <c r="B50629" s="6"/>
      <c r="D50629" s="6"/>
      <c r="E50629" s="6"/>
      <c r="F50629" s="6"/>
      <c r="U50629" s="11"/>
      <c r="AO50629" s="11"/>
    </row>
    <row r="50630" spans="2:41" x14ac:dyDescent="0.25">
      <c r="B50630" s="6"/>
      <c r="D50630" s="6"/>
      <c r="E50630" s="6"/>
      <c r="F50630" s="6"/>
      <c r="U50630" s="11"/>
      <c r="AO50630" s="11"/>
    </row>
    <row r="50631" spans="2:41" x14ac:dyDescent="0.25">
      <c r="B50631" s="6"/>
      <c r="D50631" s="6"/>
      <c r="E50631" s="6"/>
      <c r="F50631" s="6"/>
      <c r="U50631" s="11"/>
      <c r="AO50631" s="11"/>
    </row>
    <row r="50632" spans="2:41" x14ac:dyDescent="0.25">
      <c r="B50632" s="6"/>
      <c r="D50632" s="6"/>
      <c r="E50632" s="6"/>
      <c r="F50632" s="6"/>
      <c r="U50632" s="11"/>
      <c r="AO50632" s="11"/>
    </row>
    <row r="50633" spans="2:41" x14ac:dyDescent="0.25">
      <c r="B50633" s="6"/>
      <c r="D50633" s="6"/>
      <c r="E50633" s="6"/>
      <c r="F50633" s="6"/>
      <c r="U50633" s="11"/>
      <c r="AO50633" s="11"/>
    </row>
    <row r="50634" spans="2:41" x14ac:dyDescent="0.25">
      <c r="B50634" s="6"/>
      <c r="D50634" s="6"/>
      <c r="E50634" s="6"/>
      <c r="F50634" s="6"/>
      <c r="U50634" s="11"/>
      <c r="AO50634" s="11"/>
    </row>
    <row r="50635" spans="2:41" x14ac:dyDescent="0.25">
      <c r="B50635" s="6"/>
      <c r="D50635" s="6"/>
      <c r="E50635" s="6"/>
      <c r="F50635" s="6"/>
      <c r="U50635" s="11"/>
      <c r="AO50635" s="11"/>
    </row>
    <row r="50636" spans="2:41" x14ac:dyDescent="0.25">
      <c r="B50636" s="6"/>
      <c r="D50636" s="6"/>
      <c r="E50636" s="6"/>
      <c r="F50636" s="6"/>
      <c r="U50636" s="11"/>
      <c r="AO50636" s="11"/>
    </row>
    <row r="50637" spans="2:41" x14ac:dyDescent="0.25">
      <c r="B50637" s="6"/>
      <c r="D50637" s="6"/>
      <c r="E50637" s="6"/>
      <c r="F50637" s="6"/>
      <c r="U50637" s="11"/>
      <c r="AO50637" s="11"/>
    </row>
    <row r="50638" spans="2:41" x14ac:dyDescent="0.25">
      <c r="B50638" s="6"/>
      <c r="D50638" s="6"/>
      <c r="E50638" s="6"/>
      <c r="F50638" s="6"/>
      <c r="U50638" s="11"/>
      <c r="AO50638" s="11"/>
    </row>
    <row r="50639" spans="2:41" x14ac:dyDescent="0.25">
      <c r="B50639" s="6"/>
      <c r="D50639" s="6"/>
      <c r="E50639" s="6"/>
      <c r="F50639" s="6"/>
      <c r="U50639" s="11"/>
      <c r="AO50639" s="11"/>
    </row>
    <row r="50640" spans="2:41" x14ac:dyDescent="0.25">
      <c r="B50640" s="6"/>
      <c r="D50640" s="6"/>
      <c r="E50640" s="6"/>
      <c r="F50640" s="6"/>
      <c r="U50640" s="11"/>
      <c r="AO50640" s="11"/>
    </row>
    <row r="50641" spans="2:41" x14ac:dyDescent="0.25">
      <c r="B50641" s="6"/>
      <c r="D50641" s="6"/>
      <c r="E50641" s="6"/>
      <c r="F50641" s="6"/>
      <c r="U50641" s="11"/>
      <c r="AO50641" s="11"/>
    </row>
    <row r="50642" spans="2:41" x14ac:dyDescent="0.25">
      <c r="B50642" s="6"/>
      <c r="D50642" s="6"/>
      <c r="E50642" s="6"/>
      <c r="F50642" s="6"/>
      <c r="U50642" s="11"/>
      <c r="AO50642" s="11"/>
    </row>
    <row r="50643" spans="2:41" x14ac:dyDescent="0.25">
      <c r="B50643" s="6"/>
      <c r="D50643" s="6"/>
      <c r="E50643" s="6"/>
      <c r="F50643" s="6"/>
      <c r="U50643" s="11"/>
      <c r="AO50643" s="11"/>
    </row>
    <row r="50644" spans="2:41" x14ac:dyDescent="0.25">
      <c r="B50644" s="6"/>
      <c r="D50644" s="6"/>
      <c r="E50644" s="6"/>
      <c r="F50644" s="6"/>
      <c r="U50644" s="11"/>
      <c r="AO50644" s="11"/>
    </row>
    <row r="50645" spans="2:41" x14ac:dyDescent="0.25">
      <c r="B50645" s="6"/>
      <c r="D50645" s="6"/>
      <c r="E50645" s="6"/>
      <c r="F50645" s="6"/>
      <c r="U50645" s="11"/>
      <c r="AO50645" s="11"/>
    </row>
    <row r="50646" spans="2:41" x14ac:dyDescent="0.25">
      <c r="B50646" s="6"/>
      <c r="D50646" s="6"/>
      <c r="E50646" s="6"/>
      <c r="F50646" s="6"/>
      <c r="U50646" s="11"/>
      <c r="AO50646" s="11"/>
    </row>
    <row r="50647" spans="2:41" x14ac:dyDescent="0.25">
      <c r="B50647" s="6"/>
      <c r="D50647" s="6"/>
      <c r="E50647" s="6"/>
      <c r="F50647" s="6"/>
      <c r="U50647" s="11"/>
      <c r="AO50647" s="11"/>
    </row>
    <row r="50648" spans="2:41" x14ac:dyDescent="0.25">
      <c r="B50648" s="6"/>
      <c r="D50648" s="6"/>
      <c r="E50648" s="6"/>
      <c r="F50648" s="6"/>
      <c r="U50648" s="11"/>
      <c r="AO50648" s="11"/>
    </row>
    <row r="50649" spans="2:41" x14ac:dyDescent="0.25">
      <c r="B50649" s="6"/>
      <c r="D50649" s="6"/>
      <c r="E50649" s="6"/>
      <c r="F50649" s="6"/>
      <c r="U50649" s="11"/>
      <c r="AO50649" s="11"/>
    </row>
    <row r="50650" spans="2:41" x14ac:dyDescent="0.25">
      <c r="B50650" s="6"/>
      <c r="D50650" s="6"/>
      <c r="E50650" s="6"/>
      <c r="F50650" s="6"/>
      <c r="U50650" s="11"/>
      <c r="AO50650" s="11"/>
    </row>
    <row r="50651" spans="2:41" x14ac:dyDescent="0.25">
      <c r="B50651" s="6"/>
      <c r="D50651" s="6"/>
      <c r="E50651" s="6"/>
      <c r="F50651" s="6"/>
      <c r="U50651" s="11"/>
      <c r="AO50651" s="11"/>
    </row>
    <row r="50652" spans="2:41" x14ac:dyDescent="0.25">
      <c r="B50652" s="6"/>
      <c r="D50652" s="6"/>
      <c r="E50652" s="6"/>
      <c r="F50652" s="6"/>
      <c r="U50652" s="11"/>
      <c r="AO50652" s="11"/>
    </row>
    <row r="50653" spans="2:41" x14ac:dyDescent="0.25">
      <c r="B50653" s="6"/>
      <c r="D50653" s="6"/>
      <c r="E50653" s="6"/>
      <c r="F50653" s="6"/>
      <c r="U50653" s="11"/>
      <c r="AO50653" s="11"/>
    </row>
    <row r="50654" spans="2:41" x14ac:dyDescent="0.25">
      <c r="B50654" s="6"/>
      <c r="D50654" s="6"/>
      <c r="E50654" s="6"/>
      <c r="F50654" s="6"/>
      <c r="U50654" s="11"/>
      <c r="AO50654" s="11"/>
    </row>
    <row r="50655" spans="2:41" x14ac:dyDescent="0.25">
      <c r="B50655" s="6"/>
      <c r="D50655" s="6"/>
      <c r="E50655" s="6"/>
      <c r="F50655" s="6"/>
      <c r="U50655" s="11"/>
      <c r="AO50655" s="11"/>
    </row>
    <row r="50656" spans="2:41" x14ac:dyDescent="0.25">
      <c r="B50656" s="6"/>
      <c r="D50656" s="6"/>
      <c r="E50656" s="6"/>
      <c r="F50656" s="6"/>
      <c r="U50656" s="11"/>
      <c r="AO50656" s="11"/>
    </row>
    <row r="50657" spans="2:41" x14ac:dyDescent="0.25">
      <c r="B50657" s="6"/>
      <c r="D50657" s="6"/>
      <c r="E50657" s="6"/>
      <c r="F50657" s="6"/>
      <c r="U50657" s="11"/>
      <c r="AO50657" s="11"/>
    </row>
    <row r="50658" spans="2:41" x14ac:dyDescent="0.25">
      <c r="B50658" s="6"/>
      <c r="D50658" s="6"/>
      <c r="E50658" s="6"/>
      <c r="F50658" s="6"/>
      <c r="U50658" s="11"/>
      <c r="AO50658" s="11"/>
    </row>
    <row r="50659" spans="2:41" x14ac:dyDescent="0.25">
      <c r="B50659" s="6"/>
      <c r="D50659" s="6"/>
      <c r="E50659" s="6"/>
      <c r="F50659" s="6"/>
      <c r="U50659" s="11"/>
      <c r="AO50659" s="11"/>
    </row>
    <row r="50660" spans="2:41" x14ac:dyDescent="0.25">
      <c r="B50660" s="6"/>
      <c r="D50660" s="6"/>
      <c r="E50660" s="6"/>
      <c r="F50660" s="6"/>
      <c r="U50660" s="11"/>
      <c r="AO50660" s="11"/>
    </row>
    <row r="50661" spans="2:41" x14ac:dyDescent="0.25">
      <c r="B50661" s="6"/>
      <c r="D50661" s="6"/>
      <c r="E50661" s="6"/>
      <c r="F50661" s="6"/>
      <c r="U50661" s="11"/>
      <c r="AO50661" s="11"/>
    </row>
    <row r="50662" spans="2:41" x14ac:dyDescent="0.25">
      <c r="B50662" s="6"/>
      <c r="D50662" s="6"/>
      <c r="E50662" s="6"/>
      <c r="F50662" s="6"/>
      <c r="U50662" s="11"/>
      <c r="AO50662" s="11"/>
    </row>
    <row r="50663" spans="2:41" x14ac:dyDescent="0.25">
      <c r="B50663" s="6"/>
      <c r="D50663" s="6"/>
      <c r="E50663" s="6"/>
      <c r="F50663" s="6"/>
      <c r="U50663" s="11"/>
      <c r="AO50663" s="11"/>
    </row>
    <row r="50664" spans="2:41" x14ac:dyDescent="0.25">
      <c r="B50664" s="6"/>
      <c r="D50664" s="6"/>
      <c r="E50664" s="6"/>
      <c r="F50664" s="6"/>
      <c r="U50664" s="11"/>
      <c r="AO50664" s="11"/>
    </row>
    <row r="50665" spans="2:41" x14ac:dyDescent="0.25">
      <c r="B50665" s="6"/>
      <c r="D50665" s="6"/>
      <c r="E50665" s="6"/>
      <c r="F50665" s="6"/>
      <c r="U50665" s="11"/>
      <c r="AO50665" s="11"/>
    </row>
    <row r="50666" spans="2:41" x14ac:dyDescent="0.25">
      <c r="B50666" s="6"/>
      <c r="D50666" s="6"/>
      <c r="E50666" s="6"/>
      <c r="F50666" s="6"/>
      <c r="U50666" s="11"/>
      <c r="AO50666" s="11"/>
    </row>
    <row r="50667" spans="2:41" x14ac:dyDescent="0.25">
      <c r="B50667" s="6"/>
      <c r="D50667" s="6"/>
      <c r="E50667" s="6"/>
      <c r="F50667" s="6"/>
      <c r="U50667" s="11"/>
      <c r="AO50667" s="11"/>
    </row>
    <row r="50668" spans="2:41" x14ac:dyDescent="0.25">
      <c r="B50668" s="6"/>
      <c r="D50668" s="6"/>
      <c r="E50668" s="6"/>
      <c r="F50668" s="6"/>
      <c r="U50668" s="11"/>
      <c r="AO50668" s="11"/>
    </row>
    <row r="50669" spans="2:41" x14ac:dyDescent="0.25">
      <c r="B50669" s="6"/>
      <c r="D50669" s="6"/>
      <c r="E50669" s="6"/>
      <c r="F50669" s="6"/>
      <c r="U50669" s="11"/>
      <c r="AO50669" s="11"/>
    </row>
    <row r="50670" spans="2:41" x14ac:dyDescent="0.25">
      <c r="B50670" s="6"/>
      <c r="D50670" s="6"/>
      <c r="E50670" s="6"/>
      <c r="F50670" s="6"/>
      <c r="U50670" s="11"/>
      <c r="AO50670" s="11"/>
    </row>
    <row r="50671" spans="2:41" x14ac:dyDescent="0.25">
      <c r="B50671" s="6"/>
      <c r="D50671" s="6"/>
      <c r="E50671" s="6"/>
      <c r="F50671" s="6"/>
      <c r="U50671" s="11"/>
      <c r="AO50671" s="11"/>
    </row>
    <row r="50672" spans="2:41" x14ac:dyDescent="0.25">
      <c r="B50672" s="6"/>
      <c r="D50672" s="6"/>
      <c r="E50672" s="6"/>
      <c r="F50672" s="6"/>
      <c r="U50672" s="11"/>
      <c r="AO50672" s="11"/>
    </row>
    <row r="50673" spans="2:41" x14ac:dyDescent="0.25">
      <c r="B50673" s="6"/>
      <c r="D50673" s="6"/>
      <c r="E50673" s="6"/>
      <c r="F50673" s="6"/>
      <c r="U50673" s="11"/>
      <c r="AO50673" s="11"/>
    </row>
    <row r="50674" spans="2:41" x14ac:dyDescent="0.25">
      <c r="B50674" s="6"/>
      <c r="D50674" s="6"/>
      <c r="E50674" s="6"/>
      <c r="F50674" s="6"/>
      <c r="U50674" s="11"/>
      <c r="AO50674" s="11"/>
    </row>
    <row r="50675" spans="2:41" x14ac:dyDescent="0.25">
      <c r="B50675" s="6"/>
      <c r="D50675" s="6"/>
      <c r="E50675" s="6"/>
      <c r="F50675" s="6"/>
      <c r="U50675" s="11"/>
      <c r="AO50675" s="11"/>
    </row>
    <row r="50676" spans="2:41" x14ac:dyDescent="0.25">
      <c r="B50676" s="6"/>
      <c r="D50676" s="6"/>
      <c r="E50676" s="6"/>
      <c r="F50676" s="6"/>
      <c r="U50676" s="11"/>
      <c r="AO50676" s="11"/>
    </row>
    <row r="50677" spans="2:41" x14ac:dyDescent="0.25">
      <c r="B50677" s="6"/>
      <c r="D50677" s="6"/>
      <c r="E50677" s="6"/>
      <c r="F50677" s="6"/>
      <c r="U50677" s="11"/>
      <c r="AO50677" s="11"/>
    </row>
    <row r="50678" spans="2:41" x14ac:dyDescent="0.25">
      <c r="B50678" s="6"/>
      <c r="D50678" s="6"/>
      <c r="E50678" s="6"/>
      <c r="F50678" s="6"/>
      <c r="U50678" s="11"/>
      <c r="AO50678" s="11"/>
    </row>
    <row r="50679" spans="2:41" x14ac:dyDescent="0.25">
      <c r="B50679" s="6"/>
      <c r="D50679" s="6"/>
      <c r="E50679" s="6"/>
      <c r="F50679" s="6"/>
      <c r="U50679" s="11"/>
      <c r="AO50679" s="11"/>
    </row>
    <row r="50680" spans="2:41" x14ac:dyDescent="0.25">
      <c r="B50680" s="6"/>
      <c r="D50680" s="6"/>
      <c r="E50680" s="6"/>
      <c r="F50680" s="6"/>
      <c r="U50680" s="11"/>
      <c r="AO50680" s="11"/>
    </row>
    <row r="50681" spans="2:41" x14ac:dyDescent="0.25">
      <c r="B50681" s="6"/>
      <c r="D50681" s="6"/>
      <c r="E50681" s="6"/>
      <c r="F50681" s="6"/>
      <c r="U50681" s="11"/>
      <c r="AO50681" s="11"/>
    </row>
    <row r="50682" spans="2:41" x14ac:dyDescent="0.25">
      <c r="B50682" s="6"/>
      <c r="D50682" s="6"/>
      <c r="E50682" s="6"/>
      <c r="F50682" s="6"/>
      <c r="U50682" s="11"/>
      <c r="AO50682" s="11"/>
    </row>
    <row r="50683" spans="2:41" x14ac:dyDescent="0.25">
      <c r="B50683" s="6"/>
      <c r="D50683" s="6"/>
      <c r="E50683" s="6"/>
      <c r="F50683" s="6"/>
      <c r="U50683" s="11"/>
      <c r="AO50683" s="11"/>
    </row>
    <row r="50684" spans="2:41" x14ac:dyDescent="0.25">
      <c r="B50684" s="6"/>
      <c r="D50684" s="6"/>
      <c r="E50684" s="6"/>
      <c r="F50684" s="6"/>
      <c r="U50684" s="11"/>
      <c r="AO50684" s="11"/>
    </row>
    <row r="50685" spans="2:41" x14ac:dyDescent="0.25">
      <c r="B50685" s="6"/>
      <c r="D50685" s="6"/>
      <c r="E50685" s="6"/>
      <c r="F50685" s="6"/>
      <c r="U50685" s="11"/>
      <c r="AO50685" s="11"/>
    </row>
    <row r="50686" spans="2:41" x14ac:dyDescent="0.25">
      <c r="B50686" s="6"/>
      <c r="D50686" s="6"/>
      <c r="E50686" s="6"/>
      <c r="F50686" s="6"/>
      <c r="U50686" s="11"/>
      <c r="AO50686" s="11"/>
    </row>
    <row r="50687" spans="2:41" x14ac:dyDescent="0.25">
      <c r="B50687" s="6"/>
      <c r="D50687" s="6"/>
      <c r="E50687" s="6"/>
      <c r="F50687" s="6"/>
      <c r="U50687" s="11"/>
      <c r="AO50687" s="11"/>
    </row>
    <row r="50688" spans="2:41" x14ac:dyDescent="0.25">
      <c r="B50688" s="6"/>
      <c r="D50688" s="6"/>
      <c r="E50688" s="6"/>
      <c r="F50688" s="6"/>
      <c r="U50688" s="11"/>
      <c r="AO50688" s="11"/>
    </row>
    <row r="50689" spans="2:41" x14ac:dyDescent="0.25">
      <c r="B50689" s="6"/>
      <c r="D50689" s="6"/>
      <c r="E50689" s="6"/>
      <c r="F50689" s="6"/>
      <c r="U50689" s="11"/>
      <c r="AO50689" s="11"/>
    </row>
    <row r="50690" spans="2:41" x14ac:dyDescent="0.25">
      <c r="B50690" s="6"/>
      <c r="D50690" s="6"/>
      <c r="E50690" s="6"/>
      <c r="F50690" s="6"/>
      <c r="U50690" s="11"/>
      <c r="AO50690" s="11"/>
    </row>
    <row r="50691" spans="2:41" x14ac:dyDescent="0.25">
      <c r="B50691" s="6"/>
      <c r="D50691" s="6"/>
      <c r="E50691" s="6"/>
      <c r="F50691" s="6"/>
      <c r="U50691" s="11"/>
      <c r="AO50691" s="11"/>
    </row>
    <row r="50692" spans="2:41" x14ac:dyDescent="0.25">
      <c r="B50692" s="6"/>
      <c r="D50692" s="6"/>
      <c r="E50692" s="6"/>
      <c r="F50692" s="6"/>
      <c r="U50692" s="11"/>
      <c r="AO50692" s="11"/>
    </row>
    <row r="50693" spans="2:41" x14ac:dyDescent="0.25">
      <c r="B50693" s="6"/>
      <c r="D50693" s="6"/>
      <c r="E50693" s="6"/>
      <c r="F50693" s="6"/>
      <c r="U50693" s="11"/>
      <c r="AO50693" s="11"/>
    </row>
    <row r="50694" spans="2:41" x14ac:dyDescent="0.25">
      <c r="B50694" s="6"/>
      <c r="D50694" s="6"/>
      <c r="E50694" s="6"/>
      <c r="F50694" s="6"/>
      <c r="U50694" s="11"/>
      <c r="AO50694" s="11"/>
    </row>
    <row r="50695" spans="2:41" x14ac:dyDescent="0.25">
      <c r="B50695" s="6"/>
      <c r="D50695" s="6"/>
      <c r="E50695" s="6"/>
      <c r="F50695" s="6"/>
      <c r="U50695" s="11"/>
      <c r="AO50695" s="11"/>
    </row>
    <row r="50696" spans="2:41" x14ac:dyDescent="0.25">
      <c r="B50696" s="6"/>
      <c r="D50696" s="6"/>
      <c r="E50696" s="6"/>
      <c r="F50696" s="6"/>
      <c r="U50696" s="11"/>
      <c r="AO50696" s="11"/>
    </row>
    <row r="50697" spans="2:41" x14ac:dyDescent="0.25">
      <c r="B50697" s="6"/>
      <c r="D50697" s="6"/>
      <c r="E50697" s="6"/>
      <c r="F50697" s="6"/>
      <c r="U50697" s="11"/>
      <c r="AO50697" s="11"/>
    </row>
    <row r="50698" spans="2:41" x14ac:dyDescent="0.25">
      <c r="B50698" s="6"/>
      <c r="D50698" s="6"/>
      <c r="E50698" s="6"/>
      <c r="F50698" s="6"/>
      <c r="U50698" s="11"/>
      <c r="AO50698" s="11"/>
    </row>
    <row r="50699" spans="2:41" x14ac:dyDescent="0.25">
      <c r="B50699" s="6"/>
      <c r="D50699" s="6"/>
      <c r="E50699" s="6"/>
      <c r="F50699" s="6"/>
      <c r="U50699" s="11"/>
      <c r="AO50699" s="11"/>
    </row>
    <row r="50700" spans="2:41" x14ac:dyDescent="0.25">
      <c r="B50700" s="6"/>
      <c r="D50700" s="6"/>
      <c r="E50700" s="6"/>
      <c r="F50700" s="6"/>
      <c r="U50700" s="11"/>
      <c r="AO50700" s="11"/>
    </row>
    <row r="50701" spans="2:41" x14ac:dyDescent="0.25">
      <c r="B50701" s="6"/>
      <c r="D50701" s="6"/>
      <c r="E50701" s="6"/>
      <c r="F50701" s="6"/>
      <c r="U50701" s="11"/>
      <c r="AO50701" s="11"/>
    </row>
    <row r="50702" spans="2:41" x14ac:dyDescent="0.25">
      <c r="B50702" s="6"/>
      <c r="D50702" s="6"/>
      <c r="E50702" s="6"/>
      <c r="F50702" s="6"/>
      <c r="U50702" s="11"/>
      <c r="AO50702" s="11"/>
    </row>
    <row r="50703" spans="2:41" x14ac:dyDescent="0.25">
      <c r="B50703" s="6"/>
      <c r="D50703" s="6"/>
      <c r="E50703" s="6"/>
      <c r="F50703" s="6"/>
      <c r="U50703" s="11"/>
      <c r="AO50703" s="11"/>
    </row>
    <row r="50704" spans="2:41" x14ac:dyDescent="0.25">
      <c r="B50704" s="6"/>
      <c r="D50704" s="6"/>
      <c r="E50704" s="6"/>
      <c r="F50704" s="6"/>
      <c r="U50704" s="11"/>
      <c r="AO50704" s="11"/>
    </row>
    <row r="50705" spans="2:41" x14ac:dyDescent="0.25">
      <c r="B50705" s="6"/>
      <c r="D50705" s="6"/>
      <c r="E50705" s="6"/>
      <c r="F50705" s="6"/>
      <c r="U50705" s="11"/>
      <c r="AO50705" s="11"/>
    </row>
    <row r="50706" spans="2:41" x14ac:dyDescent="0.25">
      <c r="B50706" s="6"/>
      <c r="D50706" s="6"/>
      <c r="E50706" s="6"/>
      <c r="F50706" s="6"/>
      <c r="U50706" s="11"/>
      <c r="AO50706" s="11"/>
    </row>
    <row r="50707" spans="2:41" x14ac:dyDescent="0.25">
      <c r="B50707" s="6"/>
      <c r="D50707" s="6"/>
      <c r="E50707" s="6"/>
      <c r="F50707" s="6"/>
      <c r="U50707" s="11"/>
      <c r="AO50707" s="11"/>
    </row>
    <row r="50708" spans="2:41" x14ac:dyDescent="0.25">
      <c r="B50708" s="6"/>
      <c r="D50708" s="6"/>
      <c r="E50708" s="6"/>
      <c r="F50708" s="6"/>
      <c r="U50708" s="11"/>
      <c r="AO50708" s="11"/>
    </row>
    <row r="50709" spans="2:41" x14ac:dyDescent="0.25">
      <c r="B50709" s="6"/>
      <c r="D50709" s="6"/>
      <c r="E50709" s="6"/>
      <c r="F50709" s="6"/>
      <c r="U50709" s="11"/>
      <c r="AO50709" s="11"/>
    </row>
    <row r="50710" spans="2:41" x14ac:dyDescent="0.25">
      <c r="B50710" s="6"/>
      <c r="D50710" s="6"/>
      <c r="E50710" s="6"/>
      <c r="F50710" s="6"/>
      <c r="U50710" s="11"/>
      <c r="AO50710" s="11"/>
    </row>
    <row r="50711" spans="2:41" x14ac:dyDescent="0.25">
      <c r="B50711" s="6"/>
      <c r="D50711" s="6"/>
      <c r="E50711" s="6"/>
      <c r="F50711" s="6"/>
      <c r="U50711" s="11"/>
      <c r="AO50711" s="11"/>
    </row>
    <row r="50712" spans="2:41" x14ac:dyDescent="0.25">
      <c r="B50712" s="6"/>
      <c r="D50712" s="6"/>
      <c r="E50712" s="6"/>
      <c r="F50712" s="6"/>
      <c r="U50712" s="11"/>
      <c r="AO50712" s="11"/>
    </row>
    <row r="50713" spans="2:41" x14ac:dyDescent="0.25">
      <c r="B50713" s="6"/>
      <c r="D50713" s="6"/>
      <c r="E50713" s="6"/>
      <c r="F50713" s="6"/>
      <c r="U50713" s="11"/>
      <c r="AO50713" s="11"/>
    </row>
    <row r="50714" spans="2:41" x14ac:dyDescent="0.25">
      <c r="B50714" s="6"/>
      <c r="D50714" s="6"/>
      <c r="E50714" s="6"/>
      <c r="F50714" s="6"/>
      <c r="U50714" s="11"/>
      <c r="AO50714" s="11"/>
    </row>
    <row r="50715" spans="2:41" x14ac:dyDescent="0.25">
      <c r="B50715" s="6"/>
      <c r="D50715" s="6"/>
      <c r="E50715" s="6"/>
      <c r="F50715" s="6"/>
      <c r="U50715" s="11"/>
      <c r="AO50715" s="11"/>
    </row>
    <row r="50716" spans="2:41" x14ac:dyDescent="0.25">
      <c r="B50716" s="6"/>
      <c r="D50716" s="6"/>
      <c r="E50716" s="6"/>
      <c r="F50716" s="6"/>
      <c r="U50716" s="11"/>
      <c r="AO50716" s="11"/>
    </row>
    <row r="50717" spans="2:41" x14ac:dyDescent="0.25">
      <c r="B50717" s="6"/>
      <c r="D50717" s="6"/>
      <c r="E50717" s="6"/>
      <c r="F50717" s="6"/>
      <c r="U50717" s="11"/>
      <c r="AO50717" s="11"/>
    </row>
    <row r="50718" spans="2:41" x14ac:dyDescent="0.25">
      <c r="B50718" s="6"/>
      <c r="D50718" s="6"/>
      <c r="E50718" s="6"/>
      <c r="F50718" s="6"/>
      <c r="U50718" s="11"/>
      <c r="AO50718" s="11"/>
    </row>
    <row r="50719" spans="2:41" x14ac:dyDescent="0.25">
      <c r="B50719" s="6"/>
      <c r="D50719" s="6"/>
      <c r="E50719" s="6"/>
      <c r="F50719" s="6"/>
      <c r="U50719" s="11"/>
      <c r="AO50719" s="11"/>
    </row>
    <row r="50720" spans="2:41" x14ac:dyDescent="0.25">
      <c r="B50720" s="6"/>
      <c r="D50720" s="6"/>
      <c r="E50720" s="6"/>
      <c r="F50720" s="6"/>
      <c r="U50720" s="11"/>
      <c r="AO50720" s="11"/>
    </row>
    <row r="50721" spans="2:41" x14ac:dyDescent="0.25">
      <c r="B50721" s="6"/>
      <c r="D50721" s="6"/>
      <c r="E50721" s="6"/>
      <c r="F50721" s="6"/>
      <c r="U50721" s="11"/>
      <c r="AO50721" s="11"/>
    </row>
    <row r="50722" spans="2:41" x14ac:dyDescent="0.25">
      <c r="B50722" s="6"/>
      <c r="D50722" s="6"/>
      <c r="E50722" s="6"/>
      <c r="F50722" s="6"/>
      <c r="U50722" s="11"/>
      <c r="AO50722" s="11"/>
    </row>
    <row r="50723" spans="2:41" x14ac:dyDescent="0.25">
      <c r="B50723" s="6"/>
      <c r="D50723" s="6"/>
      <c r="E50723" s="6"/>
      <c r="F50723" s="6"/>
      <c r="U50723" s="11"/>
      <c r="AO50723" s="11"/>
    </row>
    <row r="50724" spans="2:41" x14ac:dyDescent="0.25">
      <c r="B50724" s="6"/>
      <c r="D50724" s="6"/>
      <c r="E50724" s="6"/>
      <c r="F50724" s="6"/>
      <c r="U50724" s="11"/>
      <c r="AO50724" s="11"/>
    </row>
    <row r="50725" spans="2:41" x14ac:dyDescent="0.25">
      <c r="B50725" s="6"/>
      <c r="D50725" s="6"/>
      <c r="E50725" s="6"/>
      <c r="F50725" s="6"/>
      <c r="U50725" s="11"/>
      <c r="AO50725" s="11"/>
    </row>
    <row r="50726" spans="2:41" x14ac:dyDescent="0.25">
      <c r="B50726" s="6"/>
      <c r="D50726" s="6"/>
      <c r="E50726" s="6"/>
      <c r="F50726" s="6"/>
      <c r="U50726" s="11"/>
      <c r="AO50726" s="11"/>
    </row>
    <row r="50727" spans="2:41" x14ac:dyDescent="0.25">
      <c r="B50727" s="6"/>
      <c r="D50727" s="6"/>
      <c r="E50727" s="6"/>
      <c r="F50727" s="6"/>
      <c r="U50727" s="11"/>
      <c r="AO50727" s="11"/>
    </row>
    <row r="50728" spans="2:41" x14ac:dyDescent="0.25">
      <c r="B50728" s="6"/>
      <c r="D50728" s="6"/>
      <c r="E50728" s="6"/>
      <c r="F50728" s="6"/>
      <c r="U50728" s="11"/>
      <c r="AO50728" s="11"/>
    </row>
    <row r="50729" spans="2:41" x14ac:dyDescent="0.25">
      <c r="B50729" s="6"/>
      <c r="D50729" s="6"/>
      <c r="E50729" s="6"/>
      <c r="F50729" s="6"/>
      <c r="U50729" s="11"/>
      <c r="AO50729" s="11"/>
    </row>
    <row r="50730" spans="2:41" x14ac:dyDescent="0.25">
      <c r="B50730" s="6"/>
      <c r="D50730" s="6"/>
      <c r="E50730" s="6"/>
      <c r="F50730" s="6"/>
      <c r="U50730" s="11"/>
      <c r="AO50730" s="11"/>
    </row>
    <row r="50731" spans="2:41" x14ac:dyDescent="0.25">
      <c r="B50731" s="6"/>
      <c r="D50731" s="6"/>
      <c r="E50731" s="6"/>
      <c r="F50731" s="6"/>
      <c r="U50731" s="11"/>
      <c r="AO50731" s="11"/>
    </row>
    <row r="50732" spans="2:41" x14ac:dyDescent="0.25">
      <c r="B50732" s="6"/>
      <c r="D50732" s="6"/>
      <c r="E50732" s="6"/>
      <c r="F50732" s="6"/>
      <c r="U50732" s="11"/>
      <c r="AO50732" s="11"/>
    </row>
    <row r="50733" spans="2:41" x14ac:dyDescent="0.25">
      <c r="B50733" s="6"/>
      <c r="D50733" s="6"/>
      <c r="E50733" s="6"/>
      <c r="F50733" s="6"/>
      <c r="U50733" s="11"/>
      <c r="AO50733" s="11"/>
    </row>
    <row r="50734" spans="2:41" x14ac:dyDescent="0.25">
      <c r="B50734" s="6"/>
      <c r="D50734" s="6"/>
      <c r="E50734" s="6"/>
      <c r="F50734" s="6"/>
      <c r="U50734" s="11"/>
      <c r="AO50734" s="11"/>
    </row>
    <row r="50735" spans="2:41" x14ac:dyDescent="0.25">
      <c r="B50735" s="6"/>
      <c r="D50735" s="6"/>
      <c r="E50735" s="6"/>
      <c r="F50735" s="6"/>
      <c r="U50735" s="11"/>
      <c r="AO50735" s="11"/>
    </row>
    <row r="50736" spans="2:41" x14ac:dyDescent="0.25">
      <c r="B50736" s="6"/>
      <c r="D50736" s="6"/>
      <c r="E50736" s="6"/>
      <c r="F50736" s="6"/>
      <c r="U50736" s="11"/>
      <c r="AO50736" s="11"/>
    </row>
    <row r="50737" spans="2:41" x14ac:dyDescent="0.25">
      <c r="B50737" s="6"/>
      <c r="D50737" s="6"/>
      <c r="E50737" s="6"/>
      <c r="F50737" s="6"/>
      <c r="U50737" s="11"/>
      <c r="AO50737" s="11"/>
    </row>
    <row r="50738" spans="2:41" x14ac:dyDescent="0.25">
      <c r="B50738" s="6"/>
      <c r="D50738" s="6"/>
      <c r="E50738" s="6"/>
      <c r="F50738" s="6"/>
      <c r="U50738" s="11"/>
      <c r="AO50738" s="11"/>
    </row>
    <row r="50739" spans="2:41" x14ac:dyDescent="0.25">
      <c r="B50739" s="6"/>
      <c r="D50739" s="6"/>
      <c r="E50739" s="6"/>
      <c r="F50739" s="6"/>
      <c r="U50739" s="11"/>
      <c r="AO50739" s="11"/>
    </row>
    <row r="50740" spans="2:41" x14ac:dyDescent="0.25">
      <c r="B50740" s="6"/>
      <c r="D50740" s="6"/>
      <c r="E50740" s="6"/>
      <c r="F50740" s="6"/>
      <c r="U50740" s="11"/>
      <c r="AO50740" s="11"/>
    </row>
    <row r="50741" spans="2:41" x14ac:dyDescent="0.25">
      <c r="B50741" s="6"/>
      <c r="D50741" s="6"/>
      <c r="E50741" s="6"/>
      <c r="F50741" s="6"/>
      <c r="U50741" s="11"/>
      <c r="AO50741" s="11"/>
    </row>
    <row r="50742" spans="2:41" x14ac:dyDescent="0.25">
      <c r="B50742" s="6"/>
      <c r="D50742" s="6"/>
      <c r="E50742" s="6"/>
      <c r="F50742" s="6"/>
      <c r="U50742" s="11"/>
      <c r="AO50742" s="11"/>
    </row>
    <row r="50743" spans="2:41" x14ac:dyDescent="0.25">
      <c r="B50743" s="6"/>
      <c r="D50743" s="6"/>
      <c r="E50743" s="6"/>
      <c r="F50743" s="6"/>
      <c r="U50743" s="11"/>
      <c r="AO50743" s="11"/>
    </row>
    <row r="50744" spans="2:41" x14ac:dyDescent="0.25">
      <c r="B50744" s="6"/>
      <c r="D50744" s="6"/>
      <c r="E50744" s="6"/>
      <c r="F50744" s="6"/>
      <c r="U50744" s="11"/>
      <c r="AO50744" s="11"/>
    </row>
    <row r="50745" spans="2:41" x14ac:dyDescent="0.25">
      <c r="B50745" s="6"/>
      <c r="D50745" s="6"/>
      <c r="E50745" s="6"/>
      <c r="F50745" s="6"/>
      <c r="U50745" s="11"/>
      <c r="AO50745" s="11"/>
    </row>
    <row r="50746" spans="2:41" x14ac:dyDescent="0.25">
      <c r="B50746" s="6"/>
      <c r="D50746" s="6"/>
      <c r="E50746" s="6"/>
      <c r="F50746" s="6"/>
      <c r="U50746" s="11"/>
      <c r="AO50746" s="11"/>
    </row>
    <row r="50747" spans="2:41" x14ac:dyDescent="0.25">
      <c r="B50747" s="6"/>
      <c r="D50747" s="6"/>
      <c r="E50747" s="6"/>
      <c r="F50747" s="6"/>
      <c r="U50747" s="11"/>
      <c r="AO50747" s="11"/>
    </row>
    <row r="50748" spans="2:41" x14ac:dyDescent="0.25">
      <c r="B50748" s="6"/>
      <c r="D50748" s="6"/>
      <c r="E50748" s="6"/>
      <c r="F50748" s="6"/>
      <c r="U50748" s="11"/>
      <c r="AO50748" s="11"/>
    </row>
    <row r="50749" spans="2:41" x14ac:dyDescent="0.25">
      <c r="B50749" s="6"/>
      <c r="D50749" s="6"/>
      <c r="E50749" s="6"/>
      <c r="F50749" s="6"/>
      <c r="U50749" s="11"/>
      <c r="AO50749" s="11"/>
    </row>
    <row r="50750" spans="2:41" x14ac:dyDescent="0.25">
      <c r="B50750" s="6"/>
      <c r="D50750" s="6"/>
      <c r="E50750" s="6"/>
      <c r="F50750" s="6"/>
      <c r="U50750" s="11"/>
      <c r="AO50750" s="11"/>
    </row>
    <row r="50751" spans="2:41" x14ac:dyDescent="0.25">
      <c r="B50751" s="6"/>
      <c r="D50751" s="6"/>
      <c r="E50751" s="6"/>
      <c r="F50751" s="6"/>
      <c r="U50751" s="11"/>
      <c r="AO50751" s="11"/>
    </row>
    <row r="50752" spans="2:41" x14ac:dyDescent="0.25">
      <c r="B50752" s="6"/>
      <c r="D50752" s="6"/>
      <c r="E50752" s="6"/>
      <c r="F50752" s="6"/>
      <c r="U50752" s="11"/>
      <c r="AO50752" s="11"/>
    </row>
    <row r="50753" spans="2:41" x14ac:dyDescent="0.25">
      <c r="B50753" s="6"/>
      <c r="D50753" s="6"/>
      <c r="E50753" s="6"/>
      <c r="F50753" s="6"/>
      <c r="U50753" s="11"/>
      <c r="AO50753" s="11"/>
    </row>
    <row r="50754" spans="2:41" x14ac:dyDescent="0.25">
      <c r="B50754" s="6"/>
      <c r="D50754" s="6"/>
      <c r="E50754" s="6"/>
      <c r="F50754" s="6"/>
      <c r="U50754" s="11"/>
      <c r="AO50754" s="11"/>
    </row>
    <row r="50755" spans="2:41" x14ac:dyDescent="0.25">
      <c r="B50755" s="6"/>
      <c r="D50755" s="6"/>
      <c r="E50755" s="6"/>
      <c r="F50755" s="6"/>
      <c r="U50755" s="11"/>
      <c r="AO50755" s="11"/>
    </row>
    <row r="50756" spans="2:41" x14ac:dyDescent="0.25">
      <c r="B50756" s="6"/>
      <c r="D50756" s="6"/>
      <c r="E50756" s="6"/>
      <c r="F50756" s="6"/>
      <c r="U50756" s="11"/>
      <c r="AO50756" s="11"/>
    </row>
    <row r="50757" spans="2:41" x14ac:dyDescent="0.25">
      <c r="B50757" s="6"/>
      <c r="D50757" s="6"/>
      <c r="E50757" s="6"/>
      <c r="F50757" s="6"/>
      <c r="U50757" s="11"/>
      <c r="AO50757" s="11"/>
    </row>
    <row r="50758" spans="2:41" x14ac:dyDescent="0.25">
      <c r="B50758" s="6"/>
      <c r="D50758" s="6"/>
      <c r="E50758" s="6"/>
      <c r="F50758" s="6"/>
      <c r="U50758" s="11"/>
      <c r="AO50758" s="11"/>
    </row>
    <row r="50759" spans="2:41" x14ac:dyDescent="0.25">
      <c r="B50759" s="6"/>
      <c r="D50759" s="6"/>
      <c r="E50759" s="6"/>
      <c r="F50759" s="6"/>
      <c r="U50759" s="11"/>
      <c r="AO50759" s="11"/>
    </row>
    <row r="50760" spans="2:41" x14ac:dyDescent="0.25">
      <c r="B50760" s="6"/>
      <c r="D50760" s="6"/>
      <c r="E50760" s="6"/>
      <c r="F50760" s="6"/>
      <c r="U50760" s="11"/>
      <c r="AO50760" s="11"/>
    </row>
    <row r="50761" spans="2:41" x14ac:dyDescent="0.25">
      <c r="B50761" s="6"/>
      <c r="D50761" s="6"/>
      <c r="E50761" s="6"/>
      <c r="F50761" s="6"/>
      <c r="U50761" s="11"/>
      <c r="AO50761" s="11"/>
    </row>
    <row r="50762" spans="2:41" x14ac:dyDescent="0.25">
      <c r="B50762" s="6"/>
      <c r="D50762" s="6"/>
      <c r="E50762" s="6"/>
      <c r="F50762" s="6"/>
      <c r="U50762" s="11"/>
      <c r="AO50762" s="11"/>
    </row>
    <row r="50763" spans="2:41" x14ac:dyDescent="0.25">
      <c r="B50763" s="6"/>
      <c r="D50763" s="6"/>
      <c r="E50763" s="6"/>
      <c r="F50763" s="6"/>
      <c r="U50763" s="11"/>
      <c r="AO50763" s="11"/>
    </row>
    <row r="50764" spans="2:41" x14ac:dyDescent="0.25">
      <c r="B50764" s="6"/>
      <c r="D50764" s="6"/>
      <c r="E50764" s="6"/>
      <c r="F50764" s="6"/>
      <c r="U50764" s="11"/>
      <c r="AO50764" s="11"/>
    </row>
    <row r="50765" spans="2:41" x14ac:dyDescent="0.25">
      <c r="B50765" s="6"/>
      <c r="D50765" s="6"/>
      <c r="E50765" s="6"/>
      <c r="F50765" s="6"/>
      <c r="U50765" s="11"/>
      <c r="AO50765" s="11"/>
    </row>
    <row r="50766" spans="2:41" x14ac:dyDescent="0.25">
      <c r="B50766" s="6"/>
      <c r="D50766" s="6"/>
      <c r="E50766" s="6"/>
      <c r="F50766" s="6"/>
      <c r="U50766" s="11"/>
      <c r="AO50766" s="11"/>
    </row>
    <row r="50767" spans="2:41" x14ac:dyDescent="0.25">
      <c r="B50767" s="6"/>
      <c r="D50767" s="6"/>
      <c r="E50767" s="6"/>
      <c r="F50767" s="6"/>
      <c r="U50767" s="11"/>
      <c r="AO50767" s="11"/>
    </row>
    <row r="50768" spans="2:41" x14ac:dyDescent="0.25">
      <c r="B50768" s="6"/>
      <c r="D50768" s="6"/>
      <c r="E50768" s="6"/>
      <c r="F50768" s="6"/>
      <c r="U50768" s="11"/>
      <c r="AO50768" s="11"/>
    </row>
    <row r="50769" spans="2:41" x14ac:dyDescent="0.25">
      <c r="B50769" s="6"/>
      <c r="D50769" s="6"/>
      <c r="E50769" s="6"/>
      <c r="F50769" s="6"/>
      <c r="U50769" s="11"/>
      <c r="AO50769" s="11"/>
    </row>
    <row r="50770" spans="2:41" x14ac:dyDescent="0.25">
      <c r="B50770" s="6"/>
      <c r="D50770" s="6"/>
      <c r="E50770" s="6"/>
      <c r="F50770" s="6"/>
      <c r="U50770" s="11"/>
      <c r="AO50770" s="11"/>
    </row>
    <row r="50771" spans="2:41" x14ac:dyDescent="0.25">
      <c r="B50771" s="6"/>
      <c r="D50771" s="6"/>
      <c r="E50771" s="6"/>
      <c r="F50771" s="6"/>
      <c r="U50771" s="11"/>
      <c r="AO50771" s="11"/>
    </row>
    <row r="50772" spans="2:41" x14ac:dyDescent="0.25">
      <c r="B50772" s="6"/>
      <c r="D50772" s="6"/>
      <c r="E50772" s="6"/>
      <c r="F50772" s="6"/>
      <c r="U50772" s="11"/>
      <c r="AO50772" s="11"/>
    </row>
    <row r="50773" spans="2:41" x14ac:dyDescent="0.25">
      <c r="B50773" s="6"/>
      <c r="D50773" s="6"/>
      <c r="E50773" s="6"/>
      <c r="F50773" s="6"/>
      <c r="U50773" s="11"/>
      <c r="AO50773" s="11"/>
    </row>
    <row r="50774" spans="2:41" x14ac:dyDescent="0.25">
      <c r="B50774" s="6"/>
      <c r="D50774" s="6"/>
      <c r="E50774" s="6"/>
      <c r="F50774" s="6"/>
      <c r="U50774" s="11"/>
      <c r="AO50774" s="11"/>
    </row>
    <row r="50775" spans="2:41" x14ac:dyDescent="0.25">
      <c r="B50775" s="6"/>
      <c r="D50775" s="6"/>
      <c r="E50775" s="6"/>
      <c r="F50775" s="6"/>
      <c r="U50775" s="11"/>
      <c r="AO50775" s="11"/>
    </row>
    <row r="50776" spans="2:41" x14ac:dyDescent="0.25">
      <c r="B50776" s="6"/>
      <c r="D50776" s="6"/>
      <c r="E50776" s="6"/>
      <c r="F50776" s="6"/>
      <c r="U50776" s="11"/>
      <c r="AO50776" s="11"/>
    </row>
    <row r="50777" spans="2:41" x14ac:dyDescent="0.25">
      <c r="B50777" s="6"/>
      <c r="D50777" s="6"/>
      <c r="E50777" s="6"/>
      <c r="F50777" s="6"/>
      <c r="U50777" s="11"/>
      <c r="AO50777" s="11"/>
    </row>
    <row r="50778" spans="2:41" x14ac:dyDescent="0.25">
      <c r="B50778" s="6"/>
      <c r="D50778" s="6"/>
      <c r="E50778" s="6"/>
      <c r="F50778" s="6"/>
      <c r="U50778" s="11"/>
      <c r="AO50778" s="11"/>
    </row>
    <row r="50779" spans="2:41" x14ac:dyDescent="0.25">
      <c r="B50779" s="6"/>
      <c r="D50779" s="6"/>
      <c r="E50779" s="6"/>
      <c r="F50779" s="6"/>
      <c r="U50779" s="11"/>
      <c r="AO50779" s="11"/>
    </row>
    <row r="50780" spans="2:41" x14ac:dyDescent="0.25">
      <c r="B50780" s="6"/>
      <c r="D50780" s="6"/>
      <c r="E50780" s="6"/>
      <c r="F50780" s="6"/>
      <c r="U50780" s="11"/>
      <c r="AO50780" s="11"/>
    </row>
    <row r="50781" spans="2:41" x14ac:dyDescent="0.25">
      <c r="B50781" s="6"/>
      <c r="D50781" s="6"/>
      <c r="E50781" s="6"/>
      <c r="F50781" s="6"/>
      <c r="U50781" s="11"/>
      <c r="AO50781" s="11"/>
    </row>
    <row r="50782" spans="2:41" x14ac:dyDescent="0.25">
      <c r="B50782" s="6"/>
      <c r="D50782" s="6"/>
      <c r="E50782" s="6"/>
      <c r="F50782" s="6"/>
      <c r="U50782" s="11"/>
      <c r="AO50782" s="11"/>
    </row>
    <row r="50783" spans="2:41" x14ac:dyDescent="0.25">
      <c r="B50783" s="6"/>
      <c r="D50783" s="6"/>
      <c r="E50783" s="6"/>
      <c r="F50783" s="6"/>
      <c r="U50783" s="11"/>
      <c r="AO50783" s="11"/>
    </row>
    <row r="50784" spans="2:41" x14ac:dyDescent="0.25">
      <c r="B50784" s="6"/>
      <c r="D50784" s="6"/>
      <c r="E50784" s="6"/>
      <c r="F50784" s="6"/>
      <c r="U50784" s="11"/>
      <c r="AO50784" s="11"/>
    </row>
    <row r="50785" spans="2:41" x14ac:dyDescent="0.25">
      <c r="B50785" s="6"/>
      <c r="D50785" s="6"/>
      <c r="E50785" s="6"/>
      <c r="F50785" s="6"/>
      <c r="U50785" s="11"/>
      <c r="AO50785" s="11"/>
    </row>
    <row r="50786" spans="2:41" x14ac:dyDescent="0.25">
      <c r="B50786" s="6"/>
      <c r="D50786" s="6"/>
      <c r="E50786" s="6"/>
      <c r="F50786" s="6"/>
      <c r="U50786" s="11"/>
      <c r="AO50786" s="11"/>
    </row>
    <row r="50787" spans="2:41" x14ac:dyDescent="0.25">
      <c r="B50787" s="6"/>
      <c r="D50787" s="6"/>
      <c r="E50787" s="6"/>
      <c r="F50787" s="6"/>
      <c r="U50787" s="11"/>
      <c r="AO50787" s="11"/>
    </row>
    <row r="50788" spans="2:41" x14ac:dyDescent="0.25">
      <c r="B50788" s="6"/>
      <c r="D50788" s="6"/>
      <c r="E50788" s="6"/>
      <c r="F50788" s="6"/>
      <c r="U50788" s="11"/>
      <c r="AO50788" s="11"/>
    </row>
    <row r="50789" spans="2:41" x14ac:dyDescent="0.25">
      <c r="B50789" s="6"/>
      <c r="D50789" s="6"/>
      <c r="E50789" s="6"/>
      <c r="F50789" s="6"/>
      <c r="U50789" s="11"/>
      <c r="AO50789" s="11"/>
    </row>
    <row r="50790" spans="2:41" x14ac:dyDescent="0.25">
      <c r="B50790" s="6"/>
      <c r="D50790" s="6"/>
      <c r="E50790" s="6"/>
      <c r="F50790" s="6"/>
      <c r="U50790" s="11"/>
      <c r="AO50790" s="11"/>
    </row>
    <row r="50791" spans="2:41" x14ac:dyDescent="0.25">
      <c r="B50791" s="6"/>
      <c r="D50791" s="6"/>
      <c r="E50791" s="6"/>
      <c r="F50791" s="6"/>
      <c r="U50791" s="11"/>
      <c r="AO50791" s="11"/>
    </row>
    <row r="50792" spans="2:41" x14ac:dyDescent="0.25">
      <c r="B50792" s="6"/>
      <c r="D50792" s="6"/>
      <c r="E50792" s="6"/>
      <c r="F50792" s="6"/>
      <c r="U50792" s="11"/>
      <c r="AO50792" s="11"/>
    </row>
    <row r="50793" spans="2:41" x14ac:dyDescent="0.25">
      <c r="B50793" s="6"/>
      <c r="D50793" s="6"/>
      <c r="E50793" s="6"/>
      <c r="F50793" s="6"/>
      <c r="U50793" s="11"/>
      <c r="AO50793" s="11"/>
    </row>
    <row r="50794" spans="2:41" x14ac:dyDescent="0.25">
      <c r="B50794" s="6"/>
      <c r="D50794" s="6"/>
      <c r="E50794" s="6"/>
      <c r="F50794" s="6"/>
      <c r="U50794" s="11"/>
      <c r="AO50794" s="11"/>
    </row>
    <row r="50795" spans="2:41" x14ac:dyDescent="0.25">
      <c r="B50795" s="6"/>
      <c r="D50795" s="6"/>
      <c r="E50795" s="6"/>
      <c r="F50795" s="6"/>
      <c r="U50795" s="11"/>
      <c r="AO50795" s="11"/>
    </row>
    <row r="50796" spans="2:41" x14ac:dyDescent="0.25">
      <c r="B50796" s="6"/>
      <c r="D50796" s="6"/>
      <c r="E50796" s="6"/>
      <c r="F50796" s="6"/>
      <c r="U50796" s="11"/>
      <c r="AO50796" s="11"/>
    </row>
    <row r="50797" spans="2:41" x14ac:dyDescent="0.25">
      <c r="B50797" s="6"/>
      <c r="D50797" s="6"/>
      <c r="E50797" s="6"/>
      <c r="F50797" s="6"/>
      <c r="U50797" s="11"/>
      <c r="AO50797" s="11"/>
    </row>
    <row r="50798" spans="2:41" x14ac:dyDescent="0.25">
      <c r="B50798" s="6"/>
      <c r="D50798" s="6"/>
      <c r="E50798" s="6"/>
      <c r="F50798" s="6"/>
      <c r="U50798" s="11"/>
      <c r="AO50798" s="11"/>
    </row>
    <row r="50799" spans="2:41" x14ac:dyDescent="0.25">
      <c r="B50799" s="6"/>
      <c r="D50799" s="6"/>
      <c r="E50799" s="6"/>
      <c r="F50799" s="6"/>
      <c r="U50799" s="11"/>
      <c r="AO50799" s="11"/>
    </row>
    <row r="50800" spans="2:41" x14ac:dyDescent="0.25">
      <c r="B50800" s="6"/>
      <c r="D50800" s="6"/>
      <c r="E50800" s="6"/>
      <c r="F50800" s="6"/>
      <c r="U50800" s="11"/>
      <c r="AO50800" s="11"/>
    </row>
    <row r="50801" spans="2:41" x14ac:dyDescent="0.25">
      <c r="B50801" s="6"/>
      <c r="D50801" s="6"/>
      <c r="E50801" s="6"/>
      <c r="F50801" s="6"/>
      <c r="U50801" s="11"/>
      <c r="AO50801" s="11"/>
    </row>
    <row r="50802" spans="2:41" x14ac:dyDescent="0.25">
      <c r="B50802" s="6"/>
      <c r="D50802" s="6"/>
      <c r="E50802" s="6"/>
      <c r="F50802" s="6"/>
      <c r="U50802" s="11"/>
      <c r="AO50802" s="11"/>
    </row>
    <row r="50803" spans="2:41" x14ac:dyDescent="0.25">
      <c r="B50803" s="6"/>
      <c r="D50803" s="6"/>
      <c r="E50803" s="6"/>
      <c r="F50803" s="6"/>
      <c r="U50803" s="11"/>
      <c r="AO50803" s="11"/>
    </row>
    <row r="50804" spans="2:41" x14ac:dyDescent="0.25">
      <c r="B50804" s="6"/>
      <c r="D50804" s="6"/>
      <c r="E50804" s="6"/>
      <c r="F50804" s="6"/>
      <c r="U50804" s="11"/>
      <c r="AO50804" s="11"/>
    </row>
    <row r="50805" spans="2:41" x14ac:dyDescent="0.25">
      <c r="B50805" s="6"/>
      <c r="D50805" s="6"/>
      <c r="E50805" s="6"/>
      <c r="F50805" s="6"/>
      <c r="U50805" s="11"/>
      <c r="AO50805" s="11"/>
    </row>
    <row r="50806" spans="2:41" x14ac:dyDescent="0.25">
      <c r="B50806" s="6"/>
      <c r="D50806" s="6"/>
      <c r="E50806" s="6"/>
      <c r="F50806" s="6"/>
      <c r="U50806" s="11"/>
      <c r="AO50806" s="11"/>
    </row>
    <row r="50807" spans="2:41" x14ac:dyDescent="0.25">
      <c r="B50807" s="6"/>
      <c r="D50807" s="6"/>
      <c r="E50807" s="6"/>
      <c r="F50807" s="6"/>
      <c r="U50807" s="11"/>
      <c r="AO50807" s="11"/>
    </row>
    <row r="50808" spans="2:41" x14ac:dyDescent="0.25">
      <c r="B50808" s="6"/>
      <c r="D50808" s="6"/>
      <c r="E50808" s="6"/>
      <c r="F50808" s="6"/>
      <c r="U50808" s="11"/>
      <c r="AO50808" s="11"/>
    </row>
    <row r="50809" spans="2:41" x14ac:dyDescent="0.25">
      <c r="B50809" s="6"/>
      <c r="D50809" s="6"/>
      <c r="E50809" s="6"/>
      <c r="F50809" s="6"/>
      <c r="U50809" s="11"/>
      <c r="AO50809" s="11"/>
    </row>
    <row r="50810" spans="2:41" x14ac:dyDescent="0.25">
      <c r="B50810" s="6"/>
      <c r="D50810" s="6"/>
      <c r="E50810" s="6"/>
      <c r="F50810" s="6"/>
      <c r="U50810" s="11"/>
      <c r="AO50810" s="11"/>
    </row>
    <row r="50811" spans="2:41" x14ac:dyDescent="0.25">
      <c r="B50811" s="6"/>
      <c r="D50811" s="6"/>
      <c r="E50811" s="6"/>
      <c r="F50811" s="6"/>
      <c r="U50811" s="11"/>
      <c r="AO50811" s="11"/>
    </row>
    <row r="50812" spans="2:41" x14ac:dyDescent="0.25">
      <c r="B50812" s="6"/>
      <c r="D50812" s="6"/>
      <c r="E50812" s="6"/>
      <c r="F50812" s="6"/>
      <c r="U50812" s="11"/>
      <c r="AO50812" s="11"/>
    </row>
    <row r="50813" spans="2:41" x14ac:dyDescent="0.25">
      <c r="B50813" s="6"/>
      <c r="D50813" s="6"/>
      <c r="E50813" s="6"/>
      <c r="F50813" s="6"/>
      <c r="U50813" s="11"/>
      <c r="AO50813" s="11"/>
    </row>
    <row r="50814" spans="2:41" x14ac:dyDescent="0.25">
      <c r="B50814" s="6"/>
      <c r="D50814" s="6"/>
      <c r="E50814" s="6"/>
      <c r="F50814" s="6"/>
      <c r="U50814" s="11"/>
      <c r="AO50814" s="11"/>
    </row>
    <row r="50815" spans="2:41" x14ac:dyDescent="0.25">
      <c r="B50815" s="6"/>
      <c r="D50815" s="6"/>
      <c r="E50815" s="6"/>
      <c r="F50815" s="6"/>
      <c r="U50815" s="11"/>
      <c r="AO50815" s="11"/>
    </row>
    <row r="50816" spans="2:41" x14ac:dyDescent="0.25">
      <c r="B50816" s="6"/>
      <c r="D50816" s="6"/>
      <c r="E50816" s="6"/>
      <c r="F50816" s="6"/>
      <c r="U50816" s="11"/>
      <c r="AO50816" s="11"/>
    </row>
    <row r="50817" spans="2:41" x14ac:dyDescent="0.25">
      <c r="B50817" s="6"/>
      <c r="D50817" s="6"/>
      <c r="E50817" s="6"/>
      <c r="F50817" s="6"/>
      <c r="U50817" s="11"/>
      <c r="AO50817" s="11"/>
    </row>
    <row r="50818" spans="2:41" x14ac:dyDescent="0.25">
      <c r="B50818" s="6"/>
      <c r="D50818" s="6"/>
      <c r="E50818" s="6"/>
      <c r="F50818" s="6"/>
      <c r="U50818" s="11"/>
      <c r="AO50818" s="11"/>
    </row>
    <row r="50819" spans="2:41" x14ac:dyDescent="0.25">
      <c r="B50819" s="6"/>
      <c r="D50819" s="6"/>
      <c r="E50819" s="6"/>
      <c r="F50819" s="6"/>
      <c r="U50819" s="11"/>
      <c r="AO50819" s="11"/>
    </row>
    <row r="50820" spans="2:41" x14ac:dyDescent="0.25">
      <c r="B50820" s="6"/>
      <c r="D50820" s="6"/>
      <c r="E50820" s="6"/>
      <c r="F50820" s="6"/>
      <c r="U50820" s="11"/>
      <c r="AO50820" s="11"/>
    </row>
    <row r="50821" spans="2:41" x14ac:dyDescent="0.25">
      <c r="B50821" s="6"/>
      <c r="D50821" s="6"/>
      <c r="E50821" s="6"/>
      <c r="F50821" s="6"/>
      <c r="U50821" s="11"/>
      <c r="AO50821" s="11"/>
    </row>
    <row r="50822" spans="2:41" x14ac:dyDescent="0.25">
      <c r="B50822" s="6"/>
      <c r="D50822" s="6"/>
      <c r="E50822" s="6"/>
      <c r="F50822" s="6"/>
      <c r="U50822" s="11"/>
      <c r="AO50822" s="11"/>
    </row>
    <row r="50823" spans="2:41" x14ac:dyDescent="0.25">
      <c r="B50823" s="6"/>
      <c r="D50823" s="6"/>
      <c r="E50823" s="6"/>
      <c r="F50823" s="6"/>
      <c r="U50823" s="11"/>
      <c r="AO50823" s="11"/>
    </row>
    <row r="50824" spans="2:41" x14ac:dyDescent="0.25">
      <c r="B50824" s="6"/>
      <c r="D50824" s="6"/>
      <c r="E50824" s="6"/>
      <c r="F50824" s="6"/>
      <c r="U50824" s="11"/>
      <c r="AO50824" s="11"/>
    </row>
    <row r="50825" spans="2:41" x14ac:dyDescent="0.25">
      <c r="B50825" s="6"/>
      <c r="D50825" s="6"/>
      <c r="E50825" s="6"/>
      <c r="F50825" s="6"/>
      <c r="U50825" s="11"/>
      <c r="AO50825" s="11"/>
    </row>
    <row r="50826" spans="2:41" x14ac:dyDescent="0.25">
      <c r="B50826" s="6"/>
      <c r="D50826" s="6"/>
      <c r="E50826" s="6"/>
      <c r="F50826" s="6"/>
      <c r="U50826" s="11"/>
      <c r="AO50826" s="11"/>
    </row>
    <row r="50827" spans="2:41" x14ac:dyDescent="0.25">
      <c r="B50827" s="6"/>
      <c r="D50827" s="6"/>
      <c r="E50827" s="6"/>
      <c r="F50827" s="6"/>
      <c r="U50827" s="11"/>
      <c r="AO50827" s="11"/>
    </row>
    <row r="50828" spans="2:41" x14ac:dyDescent="0.25">
      <c r="B50828" s="6"/>
      <c r="D50828" s="6"/>
      <c r="E50828" s="6"/>
      <c r="F50828" s="6"/>
      <c r="U50828" s="11"/>
      <c r="AO50828" s="11"/>
    </row>
    <row r="50829" spans="2:41" x14ac:dyDescent="0.25">
      <c r="B50829" s="6"/>
      <c r="D50829" s="6"/>
      <c r="E50829" s="6"/>
      <c r="F50829" s="6"/>
      <c r="U50829" s="11"/>
      <c r="AO50829" s="11"/>
    </row>
    <row r="50830" spans="2:41" x14ac:dyDescent="0.25">
      <c r="B50830" s="6"/>
      <c r="D50830" s="6"/>
      <c r="E50830" s="6"/>
      <c r="F50830" s="6"/>
      <c r="U50830" s="11"/>
      <c r="AO50830" s="11"/>
    </row>
    <row r="50831" spans="2:41" x14ac:dyDescent="0.25">
      <c r="B50831" s="6"/>
      <c r="D50831" s="6"/>
      <c r="E50831" s="6"/>
      <c r="F50831" s="6"/>
      <c r="U50831" s="11"/>
      <c r="AO50831" s="11"/>
    </row>
    <row r="50832" spans="2:41" x14ac:dyDescent="0.25">
      <c r="B50832" s="6"/>
      <c r="D50832" s="6"/>
      <c r="E50832" s="6"/>
      <c r="F50832" s="6"/>
      <c r="U50832" s="11"/>
      <c r="AO50832" s="11"/>
    </row>
    <row r="50833" spans="2:41" x14ac:dyDescent="0.25">
      <c r="B50833" s="6"/>
      <c r="D50833" s="6"/>
      <c r="E50833" s="6"/>
      <c r="F50833" s="6"/>
      <c r="U50833" s="11"/>
      <c r="AO50833" s="11"/>
    </row>
    <row r="50834" spans="2:41" x14ac:dyDescent="0.25">
      <c r="B50834" s="6"/>
      <c r="D50834" s="6"/>
      <c r="E50834" s="6"/>
      <c r="F50834" s="6"/>
      <c r="U50834" s="11"/>
      <c r="AO50834" s="11"/>
    </row>
    <row r="50835" spans="2:41" x14ac:dyDescent="0.25">
      <c r="B50835" s="6"/>
      <c r="D50835" s="6"/>
      <c r="E50835" s="6"/>
      <c r="F50835" s="6"/>
      <c r="U50835" s="11"/>
      <c r="AO50835" s="11"/>
    </row>
    <row r="50836" spans="2:41" x14ac:dyDescent="0.25">
      <c r="B50836" s="6"/>
      <c r="D50836" s="6"/>
      <c r="E50836" s="6"/>
      <c r="F50836" s="6"/>
      <c r="U50836" s="11"/>
      <c r="AO50836" s="11"/>
    </row>
    <row r="50837" spans="2:41" x14ac:dyDescent="0.25">
      <c r="B50837" s="6"/>
      <c r="D50837" s="6"/>
      <c r="E50837" s="6"/>
      <c r="F50837" s="6"/>
      <c r="U50837" s="11"/>
      <c r="AO50837" s="11"/>
    </row>
    <row r="50838" spans="2:41" x14ac:dyDescent="0.25">
      <c r="B50838" s="6"/>
      <c r="D50838" s="6"/>
      <c r="E50838" s="6"/>
      <c r="F50838" s="6"/>
      <c r="U50838" s="11"/>
      <c r="AO50838" s="11"/>
    </row>
    <row r="50839" spans="2:41" x14ac:dyDescent="0.25">
      <c r="B50839" s="6"/>
      <c r="D50839" s="6"/>
      <c r="E50839" s="6"/>
      <c r="F50839" s="6"/>
      <c r="U50839" s="11"/>
      <c r="AO50839" s="11"/>
    </row>
    <row r="50840" spans="2:41" x14ac:dyDescent="0.25">
      <c r="B50840" s="6"/>
      <c r="D50840" s="6"/>
      <c r="E50840" s="6"/>
      <c r="F50840" s="6"/>
      <c r="U50840" s="11"/>
      <c r="AO50840" s="11"/>
    </row>
    <row r="50841" spans="2:41" x14ac:dyDescent="0.25">
      <c r="B50841" s="6"/>
      <c r="D50841" s="6"/>
      <c r="E50841" s="6"/>
      <c r="F50841" s="6"/>
      <c r="U50841" s="11"/>
      <c r="AO50841" s="11"/>
    </row>
    <row r="50842" spans="2:41" x14ac:dyDescent="0.25">
      <c r="B50842" s="6"/>
      <c r="D50842" s="6"/>
      <c r="E50842" s="6"/>
      <c r="F50842" s="6"/>
      <c r="U50842" s="11"/>
      <c r="AO50842" s="11"/>
    </row>
    <row r="50843" spans="2:41" x14ac:dyDescent="0.25">
      <c r="B50843" s="6"/>
      <c r="D50843" s="6"/>
      <c r="E50843" s="6"/>
      <c r="F50843" s="6"/>
      <c r="U50843" s="11"/>
      <c r="AO50843" s="11"/>
    </row>
    <row r="50844" spans="2:41" x14ac:dyDescent="0.25">
      <c r="B50844" s="6"/>
      <c r="D50844" s="6"/>
      <c r="E50844" s="6"/>
      <c r="F50844" s="6"/>
      <c r="U50844" s="11"/>
      <c r="AO50844" s="11"/>
    </row>
    <row r="50845" spans="2:41" x14ac:dyDescent="0.25">
      <c r="B50845" s="6"/>
      <c r="D50845" s="6"/>
      <c r="E50845" s="6"/>
      <c r="F50845" s="6"/>
      <c r="U50845" s="11"/>
      <c r="AO50845" s="11"/>
    </row>
    <row r="50846" spans="2:41" x14ac:dyDescent="0.25">
      <c r="B50846" s="6"/>
      <c r="D50846" s="6"/>
      <c r="E50846" s="6"/>
      <c r="F50846" s="6"/>
      <c r="U50846" s="11"/>
      <c r="AO50846" s="11"/>
    </row>
    <row r="50847" spans="2:41" x14ac:dyDescent="0.25">
      <c r="B50847" s="6"/>
      <c r="D50847" s="6"/>
      <c r="E50847" s="6"/>
      <c r="F50847" s="6"/>
      <c r="U50847" s="11"/>
      <c r="AO50847" s="11"/>
    </row>
    <row r="50848" spans="2:41" x14ac:dyDescent="0.25">
      <c r="B50848" s="6"/>
      <c r="D50848" s="6"/>
      <c r="E50848" s="6"/>
      <c r="F50848" s="6"/>
      <c r="U50848" s="11"/>
      <c r="AO50848" s="11"/>
    </row>
    <row r="50849" spans="2:41" x14ac:dyDescent="0.25">
      <c r="B50849" s="6"/>
      <c r="D50849" s="6"/>
      <c r="E50849" s="6"/>
      <c r="F50849" s="6"/>
      <c r="U50849" s="11"/>
      <c r="AO50849" s="11"/>
    </row>
    <row r="50850" spans="2:41" x14ac:dyDescent="0.25">
      <c r="B50850" s="6"/>
      <c r="D50850" s="6"/>
      <c r="E50850" s="6"/>
      <c r="F50850" s="6"/>
      <c r="U50850" s="11"/>
      <c r="AO50850" s="11"/>
    </row>
    <row r="50851" spans="2:41" x14ac:dyDescent="0.25">
      <c r="B50851" s="6"/>
      <c r="D50851" s="6"/>
      <c r="E50851" s="6"/>
      <c r="F50851" s="6"/>
      <c r="U50851" s="11"/>
      <c r="AO50851" s="11"/>
    </row>
    <row r="50852" spans="2:41" x14ac:dyDescent="0.25">
      <c r="B50852" s="6"/>
      <c r="D50852" s="6"/>
      <c r="E50852" s="6"/>
      <c r="F50852" s="6"/>
      <c r="U50852" s="11"/>
      <c r="AO50852" s="11"/>
    </row>
    <row r="50853" spans="2:41" x14ac:dyDescent="0.25">
      <c r="B50853" s="6"/>
      <c r="D50853" s="6"/>
      <c r="E50853" s="6"/>
      <c r="F50853" s="6"/>
      <c r="U50853" s="11"/>
      <c r="AO50853" s="11"/>
    </row>
    <row r="50854" spans="2:41" x14ac:dyDescent="0.25">
      <c r="B50854" s="6"/>
      <c r="D50854" s="6"/>
      <c r="E50854" s="6"/>
      <c r="F50854" s="6"/>
      <c r="U50854" s="11"/>
      <c r="AO50854" s="11"/>
    </row>
    <row r="50855" spans="2:41" x14ac:dyDescent="0.25">
      <c r="B50855" s="6"/>
      <c r="D50855" s="6"/>
      <c r="E50855" s="6"/>
      <c r="F50855" s="6"/>
      <c r="U50855" s="11"/>
      <c r="AO50855" s="11"/>
    </row>
    <row r="50856" spans="2:41" x14ac:dyDescent="0.25">
      <c r="B50856" s="6"/>
      <c r="D50856" s="6"/>
      <c r="E50856" s="6"/>
      <c r="F50856" s="6"/>
      <c r="U50856" s="11"/>
      <c r="AO50856" s="11"/>
    </row>
    <row r="50857" spans="2:41" x14ac:dyDescent="0.25">
      <c r="B50857" s="6"/>
      <c r="D50857" s="6"/>
      <c r="E50857" s="6"/>
      <c r="F50857" s="6"/>
      <c r="U50857" s="11"/>
      <c r="AO50857" s="11"/>
    </row>
    <row r="50858" spans="2:41" x14ac:dyDescent="0.25">
      <c r="B50858" s="6"/>
      <c r="D50858" s="6"/>
      <c r="E50858" s="6"/>
      <c r="F50858" s="6"/>
      <c r="U50858" s="11"/>
      <c r="AO50858" s="11"/>
    </row>
    <row r="50859" spans="2:41" x14ac:dyDescent="0.25">
      <c r="B50859" s="6"/>
      <c r="D50859" s="6"/>
      <c r="E50859" s="6"/>
      <c r="F50859" s="6"/>
      <c r="U50859" s="11"/>
      <c r="AO50859" s="11"/>
    </row>
    <row r="50860" spans="2:41" x14ac:dyDescent="0.25">
      <c r="B50860" s="6"/>
      <c r="D50860" s="6"/>
      <c r="E50860" s="6"/>
      <c r="F50860" s="6"/>
      <c r="U50860" s="11"/>
      <c r="AO50860" s="11"/>
    </row>
    <row r="50861" spans="2:41" x14ac:dyDescent="0.25">
      <c r="B50861" s="6"/>
      <c r="D50861" s="6"/>
      <c r="E50861" s="6"/>
      <c r="F50861" s="6"/>
      <c r="U50861" s="11"/>
      <c r="AO50861" s="11"/>
    </row>
    <row r="50862" spans="2:41" x14ac:dyDescent="0.25">
      <c r="B50862" s="6"/>
      <c r="D50862" s="6"/>
      <c r="E50862" s="6"/>
      <c r="F50862" s="6"/>
      <c r="U50862" s="11"/>
      <c r="AO50862" s="11"/>
    </row>
    <row r="50863" spans="2:41" x14ac:dyDescent="0.25">
      <c r="B50863" s="6"/>
      <c r="D50863" s="6"/>
      <c r="E50863" s="6"/>
      <c r="F50863" s="6"/>
      <c r="U50863" s="11"/>
      <c r="AO50863" s="11"/>
    </row>
    <row r="50864" spans="2:41" x14ac:dyDescent="0.25">
      <c r="B50864" s="6"/>
      <c r="D50864" s="6"/>
      <c r="E50864" s="6"/>
      <c r="F50864" s="6"/>
      <c r="U50864" s="11"/>
      <c r="AO50864" s="11"/>
    </row>
    <row r="50865" spans="2:41" x14ac:dyDescent="0.25">
      <c r="B50865" s="6"/>
      <c r="D50865" s="6"/>
      <c r="E50865" s="6"/>
      <c r="F50865" s="6"/>
      <c r="U50865" s="11"/>
      <c r="AO50865" s="11"/>
    </row>
    <row r="50866" spans="2:41" x14ac:dyDescent="0.25">
      <c r="B50866" s="6"/>
      <c r="D50866" s="6"/>
      <c r="E50866" s="6"/>
      <c r="F50866" s="6"/>
      <c r="U50866" s="11"/>
      <c r="AO50866" s="11"/>
    </row>
    <row r="50867" spans="2:41" x14ac:dyDescent="0.25">
      <c r="B50867" s="6"/>
      <c r="D50867" s="6"/>
      <c r="E50867" s="6"/>
      <c r="F50867" s="6"/>
      <c r="U50867" s="11"/>
      <c r="AO50867" s="11"/>
    </row>
    <row r="50868" spans="2:41" x14ac:dyDescent="0.25">
      <c r="B50868" s="6"/>
      <c r="D50868" s="6"/>
      <c r="E50868" s="6"/>
      <c r="F50868" s="6"/>
      <c r="U50868" s="11"/>
      <c r="AO50868" s="11"/>
    </row>
    <row r="50869" spans="2:41" x14ac:dyDescent="0.25">
      <c r="B50869" s="6"/>
      <c r="D50869" s="6"/>
      <c r="E50869" s="6"/>
      <c r="F50869" s="6"/>
      <c r="U50869" s="11"/>
      <c r="AO50869" s="11"/>
    </row>
    <row r="50870" spans="2:41" x14ac:dyDescent="0.25">
      <c r="B50870" s="6"/>
      <c r="D50870" s="6"/>
      <c r="E50870" s="6"/>
      <c r="F50870" s="6"/>
      <c r="U50870" s="11"/>
      <c r="AO50870" s="11"/>
    </row>
    <row r="50871" spans="2:41" x14ac:dyDescent="0.25">
      <c r="B50871" s="6"/>
      <c r="D50871" s="6"/>
      <c r="E50871" s="6"/>
      <c r="F50871" s="6"/>
      <c r="U50871" s="11"/>
      <c r="AO50871" s="11"/>
    </row>
    <row r="50872" spans="2:41" x14ac:dyDescent="0.25">
      <c r="B50872" s="6"/>
      <c r="D50872" s="6"/>
      <c r="E50872" s="6"/>
      <c r="F50872" s="6"/>
      <c r="U50872" s="11"/>
      <c r="AO50872" s="11"/>
    </row>
    <row r="50873" spans="2:41" x14ac:dyDescent="0.25">
      <c r="B50873" s="6"/>
      <c r="D50873" s="6"/>
      <c r="E50873" s="6"/>
      <c r="F50873" s="6"/>
      <c r="U50873" s="11"/>
      <c r="AO50873" s="11"/>
    </row>
    <row r="50874" spans="2:41" x14ac:dyDescent="0.25">
      <c r="B50874" s="6"/>
      <c r="D50874" s="6"/>
      <c r="E50874" s="6"/>
      <c r="F50874" s="6"/>
      <c r="U50874" s="11"/>
      <c r="AO50874" s="11"/>
    </row>
    <row r="50875" spans="2:41" x14ac:dyDescent="0.25">
      <c r="B50875" s="6"/>
      <c r="D50875" s="6"/>
      <c r="E50875" s="6"/>
      <c r="F50875" s="6"/>
      <c r="U50875" s="11"/>
      <c r="AO50875" s="11"/>
    </row>
    <row r="50876" spans="2:41" x14ac:dyDescent="0.25">
      <c r="B50876" s="6"/>
      <c r="D50876" s="6"/>
      <c r="E50876" s="6"/>
      <c r="F50876" s="6"/>
      <c r="U50876" s="11"/>
      <c r="AO50876" s="11"/>
    </row>
    <row r="50877" spans="2:41" x14ac:dyDescent="0.25">
      <c r="B50877" s="6"/>
      <c r="D50877" s="6"/>
      <c r="E50877" s="6"/>
      <c r="F50877" s="6"/>
      <c r="U50877" s="11"/>
      <c r="AO50877" s="11"/>
    </row>
    <row r="50878" spans="2:41" x14ac:dyDescent="0.25">
      <c r="B50878" s="6"/>
      <c r="D50878" s="6"/>
      <c r="E50878" s="6"/>
      <c r="F50878" s="6"/>
      <c r="U50878" s="11"/>
      <c r="AO50878" s="11"/>
    </row>
    <row r="50879" spans="2:41" x14ac:dyDescent="0.25">
      <c r="B50879" s="6"/>
      <c r="D50879" s="6"/>
      <c r="E50879" s="6"/>
      <c r="F50879" s="6"/>
      <c r="U50879" s="11"/>
      <c r="AO50879" s="11"/>
    </row>
    <row r="50880" spans="2:41" x14ac:dyDescent="0.25">
      <c r="B50880" s="6"/>
      <c r="D50880" s="6"/>
      <c r="E50880" s="6"/>
      <c r="F50880" s="6"/>
      <c r="U50880" s="11"/>
      <c r="AO50880" s="11"/>
    </row>
    <row r="50881" spans="2:41" x14ac:dyDescent="0.25">
      <c r="B50881" s="6"/>
      <c r="D50881" s="6"/>
      <c r="E50881" s="6"/>
      <c r="F50881" s="6"/>
      <c r="U50881" s="11"/>
      <c r="AO50881" s="11"/>
    </row>
    <row r="50882" spans="2:41" x14ac:dyDescent="0.25">
      <c r="B50882" s="6"/>
      <c r="D50882" s="6"/>
      <c r="E50882" s="6"/>
      <c r="F50882" s="6"/>
      <c r="U50882" s="11"/>
      <c r="AO50882" s="11"/>
    </row>
    <row r="50883" spans="2:41" x14ac:dyDescent="0.25">
      <c r="B50883" s="6"/>
      <c r="D50883" s="6"/>
      <c r="E50883" s="6"/>
      <c r="F50883" s="6"/>
      <c r="U50883" s="11"/>
      <c r="AO50883" s="11"/>
    </row>
    <row r="50884" spans="2:41" x14ac:dyDescent="0.25">
      <c r="B50884" s="6"/>
      <c r="D50884" s="6"/>
      <c r="E50884" s="6"/>
      <c r="F50884" s="6"/>
      <c r="U50884" s="11"/>
      <c r="AO50884" s="11"/>
    </row>
    <row r="50885" spans="2:41" x14ac:dyDescent="0.25">
      <c r="B50885" s="6"/>
      <c r="D50885" s="6"/>
      <c r="E50885" s="6"/>
      <c r="F50885" s="6"/>
      <c r="U50885" s="11"/>
      <c r="AO50885" s="11"/>
    </row>
    <row r="50886" spans="2:41" x14ac:dyDescent="0.25">
      <c r="B50886" s="6"/>
      <c r="D50886" s="6"/>
      <c r="E50886" s="6"/>
      <c r="F50886" s="6"/>
      <c r="U50886" s="11"/>
      <c r="AO50886" s="11"/>
    </row>
    <row r="50887" spans="2:41" x14ac:dyDescent="0.25">
      <c r="B50887" s="6"/>
      <c r="D50887" s="6"/>
      <c r="E50887" s="6"/>
      <c r="F50887" s="6"/>
      <c r="U50887" s="11"/>
      <c r="AO50887" s="11"/>
    </row>
    <row r="50888" spans="2:41" x14ac:dyDescent="0.25">
      <c r="B50888" s="6"/>
      <c r="D50888" s="6"/>
      <c r="E50888" s="6"/>
      <c r="F50888" s="6"/>
      <c r="U50888" s="11"/>
      <c r="AO50888" s="11"/>
    </row>
    <row r="50889" spans="2:41" x14ac:dyDescent="0.25">
      <c r="B50889" s="6"/>
      <c r="D50889" s="6"/>
      <c r="E50889" s="6"/>
      <c r="F50889" s="6"/>
      <c r="U50889" s="11"/>
      <c r="AO50889" s="11"/>
    </row>
    <row r="50890" spans="2:41" x14ac:dyDescent="0.25">
      <c r="B50890" s="6"/>
      <c r="D50890" s="6"/>
      <c r="E50890" s="6"/>
      <c r="F50890" s="6"/>
      <c r="U50890" s="11"/>
      <c r="AO50890" s="11"/>
    </row>
    <row r="50891" spans="2:41" x14ac:dyDescent="0.25">
      <c r="B50891" s="6"/>
      <c r="D50891" s="6"/>
      <c r="E50891" s="6"/>
      <c r="F50891" s="6"/>
      <c r="U50891" s="11"/>
      <c r="AO50891" s="11"/>
    </row>
    <row r="50892" spans="2:41" x14ac:dyDescent="0.25">
      <c r="B50892" s="6"/>
      <c r="D50892" s="6"/>
      <c r="E50892" s="6"/>
      <c r="F50892" s="6"/>
      <c r="U50892" s="11"/>
      <c r="AO50892" s="11"/>
    </row>
    <row r="50893" spans="2:41" x14ac:dyDescent="0.25">
      <c r="B50893" s="6"/>
      <c r="D50893" s="6"/>
      <c r="E50893" s="6"/>
      <c r="F50893" s="6"/>
      <c r="U50893" s="11"/>
      <c r="AO50893" s="11"/>
    </row>
    <row r="50894" spans="2:41" x14ac:dyDescent="0.25">
      <c r="B50894" s="6"/>
      <c r="D50894" s="6"/>
      <c r="E50894" s="6"/>
      <c r="F50894" s="6"/>
      <c r="U50894" s="11"/>
      <c r="AO50894" s="11"/>
    </row>
    <row r="50895" spans="2:41" x14ac:dyDescent="0.25">
      <c r="B50895" s="6"/>
      <c r="D50895" s="6"/>
      <c r="E50895" s="6"/>
      <c r="F50895" s="6"/>
      <c r="U50895" s="11"/>
      <c r="AO50895" s="11"/>
    </row>
    <row r="50896" spans="2:41" x14ac:dyDescent="0.25">
      <c r="B50896" s="6"/>
      <c r="D50896" s="6"/>
      <c r="E50896" s="6"/>
      <c r="F50896" s="6"/>
      <c r="U50896" s="11"/>
      <c r="AO50896" s="11"/>
    </row>
    <row r="50897" spans="2:41" x14ac:dyDescent="0.25">
      <c r="B50897" s="6"/>
      <c r="D50897" s="6"/>
      <c r="E50897" s="6"/>
      <c r="F50897" s="6"/>
      <c r="U50897" s="11"/>
      <c r="AO50897" s="11"/>
    </row>
    <row r="50898" spans="2:41" x14ac:dyDescent="0.25">
      <c r="B50898" s="6"/>
      <c r="D50898" s="6"/>
      <c r="E50898" s="6"/>
      <c r="F50898" s="6"/>
      <c r="U50898" s="11"/>
      <c r="AO50898" s="11"/>
    </row>
    <row r="50899" spans="2:41" x14ac:dyDescent="0.25">
      <c r="B50899" s="6"/>
      <c r="D50899" s="6"/>
      <c r="E50899" s="6"/>
      <c r="F50899" s="6"/>
      <c r="U50899" s="11"/>
      <c r="AO50899" s="11"/>
    </row>
    <row r="50900" spans="2:41" x14ac:dyDescent="0.25">
      <c r="B50900" s="6"/>
      <c r="D50900" s="6"/>
      <c r="E50900" s="6"/>
      <c r="F50900" s="6"/>
      <c r="U50900" s="11"/>
      <c r="AO50900" s="11"/>
    </row>
    <row r="50901" spans="2:41" x14ac:dyDescent="0.25">
      <c r="B50901" s="6"/>
      <c r="D50901" s="6"/>
      <c r="E50901" s="6"/>
      <c r="F50901" s="6"/>
      <c r="U50901" s="11"/>
      <c r="AO50901" s="11"/>
    </row>
    <row r="50902" spans="2:41" x14ac:dyDescent="0.25">
      <c r="B50902" s="6"/>
      <c r="D50902" s="6"/>
      <c r="E50902" s="6"/>
      <c r="F50902" s="6"/>
      <c r="U50902" s="11"/>
      <c r="AO50902" s="11"/>
    </row>
    <row r="50903" spans="2:41" x14ac:dyDescent="0.25">
      <c r="B50903" s="6"/>
      <c r="D50903" s="6"/>
      <c r="E50903" s="6"/>
      <c r="F50903" s="6"/>
      <c r="U50903" s="11"/>
      <c r="AO50903" s="11"/>
    </row>
    <row r="50904" spans="2:41" x14ac:dyDescent="0.25">
      <c r="B50904" s="6"/>
      <c r="D50904" s="6"/>
      <c r="E50904" s="6"/>
      <c r="F50904" s="6"/>
      <c r="U50904" s="11"/>
      <c r="AO50904" s="11"/>
    </row>
    <row r="50905" spans="2:41" x14ac:dyDescent="0.25">
      <c r="B50905" s="6"/>
      <c r="D50905" s="6"/>
      <c r="E50905" s="6"/>
      <c r="F50905" s="6"/>
      <c r="U50905" s="11"/>
      <c r="AO50905" s="11"/>
    </row>
    <row r="50906" spans="2:41" x14ac:dyDescent="0.25">
      <c r="B50906" s="6"/>
      <c r="D50906" s="6"/>
      <c r="E50906" s="6"/>
      <c r="F50906" s="6"/>
      <c r="U50906" s="11"/>
      <c r="AO50906" s="11"/>
    </row>
    <row r="50907" spans="2:41" x14ac:dyDescent="0.25">
      <c r="B50907" s="6"/>
      <c r="D50907" s="6"/>
      <c r="E50907" s="6"/>
      <c r="F50907" s="6"/>
      <c r="U50907" s="11"/>
      <c r="AO50907" s="11"/>
    </row>
    <row r="50908" spans="2:41" x14ac:dyDescent="0.25">
      <c r="B50908" s="6"/>
      <c r="D50908" s="6"/>
      <c r="E50908" s="6"/>
      <c r="F50908" s="6"/>
      <c r="U50908" s="11"/>
      <c r="AO50908" s="11"/>
    </row>
    <row r="50909" spans="2:41" x14ac:dyDescent="0.25">
      <c r="B50909" s="6"/>
      <c r="D50909" s="6"/>
      <c r="E50909" s="6"/>
      <c r="F50909" s="6"/>
      <c r="U50909" s="11"/>
      <c r="AO50909" s="11"/>
    </row>
    <row r="50910" spans="2:41" x14ac:dyDescent="0.25">
      <c r="B50910" s="6"/>
      <c r="D50910" s="6"/>
      <c r="E50910" s="6"/>
      <c r="F50910" s="6"/>
      <c r="U50910" s="11"/>
      <c r="AO50910" s="11"/>
    </row>
    <row r="50911" spans="2:41" x14ac:dyDescent="0.25">
      <c r="B50911" s="6"/>
      <c r="D50911" s="6"/>
      <c r="E50911" s="6"/>
      <c r="F50911" s="6"/>
      <c r="U50911" s="11"/>
      <c r="AO50911" s="11"/>
    </row>
    <row r="50912" spans="2:41" x14ac:dyDescent="0.25">
      <c r="B50912" s="6"/>
      <c r="D50912" s="6"/>
      <c r="E50912" s="6"/>
      <c r="F50912" s="6"/>
      <c r="U50912" s="11"/>
      <c r="AO50912" s="11"/>
    </row>
    <row r="50913" spans="2:41" x14ac:dyDescent="0.25">
      <c r="B50913" s="6"/>
      <c r="D50913" s="6"/>
      <c r="E50913" s="6"/>
      <c r="F50913" s="6"/>
      <c r="U50913" s="11"/>
      <c r="AO50913" s="11"/>
    </row>
    <row r="50914" spans="2:41" x14ac:dyDescent="0.25">
      <c r="B50914" s="6"/>
      <c r="D50914" s="6"/>
      <c r="E50914" s="6"/>
      <c r="F50914" s="6"/>
      <c r="U50914" s="11"/>
      <c r="AO50914" s="11"/>
    </row>
    <row r="50915" spans="2:41" x14ac:dyDescent="0.25">
      <c r="B50915" s="6"/>
      <c r="D50915" s="6"/>
      <c r="E50915" s="6"/>
      <c r="F50915" s="6"/>
      <c r="U50915" s="11"/>
      <c r="AO50915" s="11"/>
    </row>
    <row r="50916" spans="2:41" x14ac:dyDescent="0.25">
      <c r="B50916" s="6"/>
      <c r="D50916" s="6"/>
      <c r="E50916" s="6"/>
      <c r="F50916" s="6"/>
      <c r="U50916" s="11"/>
      <c r="AO50916" s="11"/>
    </row>
    <row r="50917" spans="2:41" x14ac:dyDescent="0.25">
      <c r="B50917" s="6"/>
      <c r="D50917" s="6"/>
      <c r="E50917" s="6"/>
      <c r="F50917" s="6"/>
      <c r="U50917" s="11"/>
      <c r="AO50917" s="11"/>
    </row>
    <row r="50918" spans="2:41" x14ac:dyDescent="0.25">
      <c r="B50918" s="6"/>
      <c r="D50918" s="6"/>
      <c r="E50918" s="6"/>
      <c r="F50918" s="6"/>
      <c r="U50918" s="11"/>
      <c r="AO50918" s="11"/>
    </row>
    <row r="50919" spans="2:41" x14ac:dyDescent="0.25">
      <c r="B50919" s="6"/>
      <c r="D50919" s="6"/>
      <c r="E50919" s="6"/>
      <c r="F50919" s="6"/>
      <c r="U50919" s="11"/>
      <c r="AO50919" s="11"/>
    </row>
    <row r="50920" spans="2:41" x14ac:dyDescent="0.25">
      <c r="B50920" s="6"/>
      <c r="D50920" s="6"/>
      <c r="E50920" s="6"/>
      <c r="F50920" s="6"/>
      <c r="U50920" s="11"/>
      <c r="AO50920" s="11"/>
    </row>
    <row r="50921" spans="2:41" x14ac:dyDescent="0.25">
      <c r="B50921" s="6"/>
      <c r="D50921" s="6"/>
      <c r="E50921" s="6"/>
      <c r="F50921" s="6"/>
      <c r="U50921" s="11"/>
      <c r="AO50921" s="11"/>
    </row>
    <row r="50922" spans="2:41" x14ac:dyDescent="0.25">
      <c r="B50922" s="6"/>
      <c r="D50922" s="6"/>
      <c r="E50922" s="6"/>
      <c r="F50922" s="6"/>
      <c r="U50922" s="11"/>
      <c r="AO50922" s="11"/>
    </row>
    <row r="50923" spans="2:41" x14ac:dyDescent="0.25">
      <c r="B50923" s="6"/>
      <c r="D50923" s="6"/>
      <c r="E50923" s="6"/>
      <c r="F50923" s="6"/>
      <c r="U50923" s="11"/>
      <c r="AO50923" s="11"/>
    </row>
    <row r="50924" spans="2:41" x14ac:dyDescent="0.25">
      <c r="B50924" s="6"/>
      <c r="D50924" s="6"/>
      <c r="E50924" s="6"/>
      <c r="F50924" s="6"/>
      <c r="U50924" s="11"/>
      <c r="AO50924" s="11"/>
    </row>
    <row r="50925" spans="2:41" x14ac:dyDescent="0.25">
      <c r="B50925" s="6"/>
      <c r="D50925" s="6"/>
      <c r="E50925" s="6"/>
      <c r="F50925" s="6"/>
      <c r="U50925" s="11"/>
      <c r="AO50925" s="11"/>
    </row>
    <row r="50926" spans="2:41" x14ac:dyDescent="0.25">
      <c r="B50926" s="6"/>
      <c r="D50926" s="6"/>
      <c r="E50926" s="6"/>
      <c r="F50926" s="6"/>
      <c r="U50926" s="11"/>
      <c r="AO50926" s="11"/>
    </row>
    <row r="50927" spans="2:41" x14ac:dyDescent="0.25">
      <c r="B50927" s="6"/>
      <c r="D50927" s="6"/>
      <c r="E50927" s="6"/>
      <c r="F50927" s="6"/>
      <c r="U50927" s="11"/>
      <c r="AO50927" s="11"/>
    </row>
    <row r="50928" spans="2:41" x14ac:dyDescent="0.25">
      <c r="B50928" s="6"/>
      <c r="D50928" s="6"/>
      <c r="E50928" s="6"/>
      <c r="F50928" s="6"/>
      <c r="U50928" s="11"/>
      <c r="AO50928" s="11"/>
    </row>
    <row r="50929" spans="2:41" x14ac:dyDescent="0.25">
      <c r="B50929" s="6"/>
      <c r="D50929" s="6"/>
      <c r="E50929" s="6"/>
      <c r="F50929" s="6"/>
      <c r="U50929" s="11"/>
      <c r="AO50929" s="11"/>
    </row>
    <row r="50930" spans="2:41" x14ac:dyDescent="0.25">
      <c r="B50930" s="6"/>
      <c r="D50930" s="6"/>
      <c r="E50930" s="6"/>
      <c r="F50930" s="6"/>
      <c r="U50930" s="11"/>
      <c r="AO50930" s="11"/>
    </row>
    <row r="50931" spans="2:41" x14ac:dyDescent="0.25">
      <c r="B50931" s="6"/>
      <c r="D50931" s="6"/>
      <c r="E50931" s="6"/>
      <c r="F50931" s="6"/>
      <c r="U50931" s="11"/>
      <c r="AO50931" s="11"/>
    </row>
    <row r="50932" spans="2:41" x14ac:dyDescent="0.25">
      <c r="B50932" s="6"/>
      <c r="D50932" s="6"/>
      <c r="E50932" s="6"/>
      <c r="F50932" s="6"/>
      <c r="U50932" s="11"/>
      <c r="AO50932" s="11"/>
    </row>
    <row r="50933" spans="2:41" x14ac:dyDescent="0.25">
      <c r="B50933" s="6"/>
      <c r="D50933" s="6"/>
      <c r="E50933" s="6"/>
      <c r="F50933" s="6"/>
      <c r="U50933" s="11"/>
      <c r="AO50933" s="11"/>
    </row>
    <row r="50934" spans="2:41" x14ac:dyDescent="0.25">
      <c r="B50934" s="6"/>
      <c r="D50934" s="6"/>
      <c r="E50934" s="6"/>
      <c r="F50934" s="6"/>
      <c r="U50934" s="11"/>
      <c r="AO50934" s="11"/>
    </row>
    <row r="50935" spans="2:41" x14ac:dyDescent="0.25">
      <c r="B50935" s="6"/>
      <c r="D50935" s="6"/>
      <c r="E50935" s="6"/>
      <c r="F50935" s="6"/>
      <c r="U50935" s="11"/>
      <c r="AO50935" s="11"/>
    </row>
    <row r="50936" spans="2:41" x14ac:dyDescent="0.25">
      <c r="B50936" s="6"/>
      <c r="D50936" s="6"/>
      <c r="E50936" s="6"/>
      <c r="F50936" s="6"/>
      <c r="U50936" s="11"/>
      <c r="AO50936" s="11"/>
    </row>
    <row r="50937" spans="2:41" x14ac:dyDescent="0.25">
      <c r="B50937" s="6"/>
      <c r="D50937" s="6"/>
      <c r="E50937" s="6"/>
      <c r="F50937" s="6"/>
      <c r="U50937" s="11"/>
      <c r="AO50937" s="11"/>
    </row>
    <row r="50938" spans="2:41" x14ac:dyDescent="0.25">
      <c r="B50938" s="6"/>
      <c r="D50938" s="6"/>
      <c r="E50938" s="6"/>
      <c r="F50938" s="6"/>
      <c r="U50938" s="11"/>
      <c r="AO50938" s="11"/>
    </row>
    <row r="50939" spans="2:41" x14ac:dyDescent="0.25">
      <c r="B50939" s="6"/>
      <c r="D50939" s="6"/>
      <c r="E50939" s="6"/>
      <c r="F50939" s="6"/>
      <c r="U50939" s="11"/>
      <c r="AO50939" s="11"/>
    </row>
    <row r="50940" spans="2:41" x14ac:dyDescent="0.25">
      <c r="B50940" s="6"/>
      <c r="D50940" s="6"/>
      <c r="E50940" s="6"/>
      <c r="F50940" s="6"/>
      <c r="U50940" s="11"/>
      <c r="AO50940" s="11"/>
    </row>
    <row r="50941" spans="2:41" x14ac:dyDescent="0.25">
      <c r="B50941" s="6"/>
      <c r="D50941" s="6"/>
      <c r="E50941" s="6"/>
      <c r="F50941" s="6"/>
      <c r="U50941" s="11"/>
      <c r="AO50941" s="11"/>
    </row>
    <row r="50942" spans="2:41" x14ac:dyDescent="0.25">
      <c r="B50942" s="6"/>
      <c r="D50942" s="6"/>
      <c r="E50942" s="6"/>
      <c r="F50942" s="6"/>
      <c r="U50942" s="11"/>
      <c r="AO50942" s="11"/>
    </row>
    <row r="50943" spans="2:41" x14ac:dyDescent="0.25">
      <c r="B50943" s="6"/>
      <c r="D50943" s="6"/>
      <c r="E50943" s="6"/>
      <c r="F50943" s="6"/>
      <c r="U50943" s="11"/>
      <c r="AO50943" s="11"/>
    </row>
    <row r="50944" spans="2:41" x14ac:dyDescent="0.25">
      <c r="B50944" s="6"/>
      <c r="D50944" s="6"/>
      <c r="E50944" s="6"/>
      <c r="F50944" s="6"/>
      <c r="U50944" s="11"/>
      <c r="AO50944" s="11"/>
    </row>
    <row r="50945" spans="2:41" x14ac:dyDescent="0.25">
      <c r="B50945" s="6"/>
      <c r="D50945" s="6"/>
      <c r="E50945" s="6"/>
      <c r="F50945" s="6"/>
      <c r="U50945" s="11"/>
      <c r="AO50945" s="11"/>
    </row>
    <row r="50946" spans="2:41" x14ac:dyDescent="0.25">
      <c r="B50946" s="6"/>
      <c r="D50946" s="6"/>
      <c r="E50946" s="6"/>
      <c r="F50946" s="6"/>
      <c r="U50946" s="11"/>
      <c r="AO50946" s="11"/>
    </row>
    <row r="50947" spans="2:41" x14ac:dyDescent="0.25">
      <c r="B50947" s="6"/>
      <c r="D50947" s="6"/>
      <c r="E50947" s="6"/>
      <c r="F50947" s="6"/>
      <c r="U50947" s="11"/>
      <c r="AO50947" s="11"/>
    </row>
    <row r="50948" spans="2:41" x14ac:dyDescent="0.25">
      <c r="B50948" s="6"/>
      <c r="D50948" s="6"/>
      <c r="E50948" s="6"/>
      <c r="F50948" s="6"/>
      <c r="U50948" s="11"/>
      <c r="AO50948" s="11"/>
    </row>
    <row r="50949" spans="2:41" x14ac:dyDescent="0.25">
      <c r="B50949" s="6"/>
      <c r="D50949" s="6"/>
      <c r="E50949" s="6"/>
      <c r="F50949" s="6"/>
      <c r="U50949" s="11"/>
      <c r="AO50949" s="11"/>
    </row>
    <row r="50950" spans="2:41" x14ac:dyDescent="0.25">
      <c r="B50950" s="6"/>
      <c r="D50950" s="6"/>
      <c r="E50950" s="6"/>
      <c r="F50950" s="6"/>
      <c r="U50950" s="11"/>
      <c r="AO50950" s="11"/>
    </row>
    <row r="50951" spans="2:41" x14ac:dyDescent="0.25">
      <c r="B50951" s="6"/>
      <c r="D50951" s="6"/>
      <c r="E50951" s="6"/>
      <c r="F50951" s="6"/>
      <c r="U50951" s="11"/>
      <c r="AO50951" s="11"/>
    </row>
    <row r="50952" spans="2:41" x14ac:dyDescent="0.25">
      <c r="B50952" s="6"/>
      <c r="D50952" s="6"/>
      <c r="E50952" s="6"/>
      <c r="F50952" s="6"/>
      <c r="U50952" s="11"/>
      <c r="AO50952" s="11"/>
    </row>
    <row r="50953" spans="2:41" x14ac:dyDescent="0.25">
      <c r="B50953" s="6"/>
      <c r="D50953" s="6"/>
      <c r="E50953" s="6"/>
      <c r="F50953" s="6"/>
      <c r="U50953" s="11"/>
      <c r="AO50953" s="11"/>
    </row>
    <row r="50954" spans="2:41" x14ac:dyDescent="0.25">
      <c r="B50954" s="6"/>
      <c r="D50954" s="6"/>
      <c r="E50954" s="6"/>
      <c r="F50954" s="6"/>
      <c r="U50954" s="11"/>
      <c r="AO50954" s="11"/>
    </row>
    <row r="50955" spans="2:41" x14ac:dyDescent="0.25">
      <c r="B50955" s="6"/>
      <c r="D50955" s="6"/>
      <c r="E50955" s="6"/>
      <c r="F50955" s="6"/>
      <c r="U50955" s="11"/>
      <c r="AO50955" s="11"/>
    </row>
    <row r="50956" spans="2:41" x14ac:dyDescent="0.25">
      <c r="B50956" s="6"/>
      <c r="D50956" s="6"/>
      <c r="E50956" s="6"/>
      <c r="F50956" s="6"/>
      <c r="U50956" s="11"/>
      <c r="AO50956" s="11"/>
    </row>
    <row r="50957" spans="2:41" x14ac:dyDescent="0.25">
      <c r="B50957" s="6"/>
      <c r="D50957" s="6"/>
      <c r="E50957" s="6"/>
      <c r="F50957" s="6"/>
      <c r="U50957" s="11"/>
      <c r="AO50957" s="11"/>
    </row>
    <row r="50958" spans="2:41" x14ac:dyDescent="0.25">
      <c r="B50958" s="6"/>
      <c r="D50958" s="6"/>
      <c r="E50958" s="6"/>
      <c r="F50958" s="6"/>
      <c r="U50958" s="11"/>
      <c r="AO50958" s="11"/>
    </row>
    <row r="50959" spans="2:41" x14ac:dyDescent="0.25">
      <c r="B50959" s="6"/>
      <c r="D50959" s="6"/>
      <c r="E50959" s="6"/>
      <c r="F50959" s="6"/>
      <c r="U50959" s="11"/>
      <c r="AO50959" s="11"/>
    </row>
    <row r="50960" spans="2:41" x14ac:dyDescent="0.25">
      <c r="B50960" s="6"/>
      <c r="D50960" s="6"/>
      <c r="E50960" s="6"/>
      <c r="F50960" s="6"/>
      <c r="U50960" s="11"/>
      <c r="AO50960" s="11"/>
    </row>
    <row r="50961" spans="2:41" x14ac:dyDescent="0.25">
      <c r="B50961" s="6"/>
      <c r="D50961" s="6"/>
      <c r="E50961" s="6"/>
      <c r="F50961" s="6"/>
      <c r="U50961" s="11"/>
      <c r="AO50961" s="11"/>
    </row>
    <row r="50962" spans="2:41" x14ac:dyDescent="0.25">
      <c r="B50962" s="6"/>
      <c r="D50962" s="6"/>
      <c r="E50962" s="6"/>
      <c r="F50962" s="6"/>
      <c r="U50962" s="11"/>
      <c r="AO50962" s="11"/>
    </row>
    <row r="50963" spans="2:41" x14ac:dyDescent="0.25">
      <c r="B50963" s="6"/>
      <c r="D50963" s="6"/>
      <c r="E50963" s="6"/>
      <c r="F50963" s="6"/>
      <c r="U50963" s="11"/>
      <c r="AO50963" s="11"/>
    </row>
    <row r="50964" spans="2:41" x14ac:dyDescent="0.25">
      <c r="B50964" s="6"/>
      <c r="D50964" s="6"/>
      <c r="E50964" s="6"/>
      <c r="F50964" s="6"/>
      <c r="U50964" s="11"/>
      <c r="AO50964" s="11"/>
    </row>
    <row r="50965" spans="2:41" x14ac:dyDescent="0.25">
      <c r="B50965" s="6"/>
      <c r="D50965" s="6"/>
      <c r="E50965" s="6"/>
      <c r="F50965" s="6"/>
      <c r="U50965" s="11"/>
      <c r="AO50965" s="11"/>
    </row>
    <row r="50966" spans="2:41" x14ac:dyDescent="0.25">
      <c r="B50966" s="6"/>
      <c r="D50966" s="6"/>
      <c r="E50966" s="6"/>
      <c r="F50966" s="6"/>
      <c r="U50966" s="11"/>
      <c r="AO50966" s="11"/>
    </row>
    <row r="50967" spans="2:41" x14ac:dyDescent="0.25">
      <c r="B50967" s="6"/>
      <c r="D50967" s="6"/>
      <c r="E50967" s="6"/>
      <c r="F50967" s="6"/>
      <c r="U50967" s="11"/>
      <c r="AO50967" s="11"/>
    </row>
    <row r="50968" spans="2:41" x14ac:dyDescent="0.25">
      <c r="B50968" s="6"/>
      <c r="D50968" s="6"/>
      <c r="E50968" s="6"/>
      <c r="F50968" s="6"/>
      <c r="U50968" s="11"/>
      <c r="AO50968" s="11"/>
    </row>
    <row r="50969" spans="2:41" x14ac:dyDescent="0.25">
      <c r="B50969" s="6"/>
      <c r="D50969" s="6"/>
      <c r="E50969" s="6"/>
      <c r="F50969" s="6"/>
      <c r="U50969" s="11"/>
      <c r="AO50969" s="11"/>
    </row>
    <row r="50970" spans="2:41" x14ac:dyDescent="0.25">
      <c r="B50970" s="6"/>
      <c r="D50970" s="6"/>
      <c r="E50970" s="6"/>
      <c r="F50970" s="6"/>
      <c r="U50970" s="11"/>
      <c r="AO50970" s="11"/>
    </row>
    <row r="50971" spans="2:41" x14ac:dyDescent="0.25">
      <c r="B50971" s="6"/>
      <c r="D50971" s="6"/>
      <c r="E50971" s="6"/>
      <c r="F50971" s="6"/>
      <c r="U50971" s="11"/>
      <c r="AO50971" s="11"/>
    </row>
    <row r="50972" spans="2:41" x14ac:dyDescent="0.25">
      <c r="B50972" s="6"/>
      <c r="D50972" s="6"/>
      <c r="E50972" s="6"/>
      <c r="F50972" s="6"/>
      <c r="U50972" s="11"/>
      <c r="AO50972" s="11"/>
    </row>
    <row r="50973" spans="2:41" x14ac:dyDescent="0.25">
      <c r="B50973" s="6"/>
      <c r="D50973" s="6"/>
      <c r="E50973" s="6"/>
      <c r="F50973" s="6"/>
      <c r="U50973" s="11"/>
      <c r="AO50973" s="11"/>
    </row>
    <row r="50974" spans="2:41" x14ac:dyDescent="0.25">
      <c r="B50974" s="6"/>
      <c r="D50974" s="6"/>
      <c r="E50974" s="6"/>
      <c r="F50974" s="6"/>
      <c r="U50974" s="11"/>
      <c r="AO50974" s="11"/>
    </row>
    <row r="50975" spans="2:41" x14ac:dyDescent="0.25">
      <c r="B50975" s="6"/>
      <c r="D50975" s="6"/>
      <c r="E50975" s="6"/>
      <c r="F50975" s="6"/>
      <c r="U50975" s="11"/>
      <c r="AO50975" s="11"/>
    </row>
    <row r="50976" spans="2:41" x14ac:dyDescent="0.25">
      <c r="B50976" s="6"/>
      <c r="D50976" s="6"/>
      <c r="E50976" s="6"/>
      <c r="F50976" s="6"/>
      <c r="U50976" s="11"/>
      <c r="AO50976" s="11"/>
    </row>
    <row r="50977" spans="2:41" x14ac:dyDescent="0.25">
      <c r="B50977" s="6"/>
      <c r="D50977" s="6"/>
      <c r="E50977" s="6"/>
      <c r="F50977" s="6"/>
      <c r="U50977" s="11"/>
      <c r="AO50977" s="11"/>
    </row>
    <row r="50978" spans="2:41" x14ac:dyDescent="0.25">
      <c r="B50978" s="6"/>
      <c r="D50978" s="6"/>
      <c r="E50978" s="6"/>
      <c r="F50978" s="6"/>
      <c r="U50978" s="11"/>
      <c r="AO50978" s="11"/>
    </row>
    <row r="50979" spans="2:41" x14ac:dyDescent="0.25">
      <c r="B50979" s="6"/>
      <c r="D50979" s="6"/>
      <c r="E50979" s="6"/>
      <c r="F50979" s="6"/>
      <c r="U50979" s="11"/>
      <c r="AO50979" s="11"/>
    </row>
    <row r="50980" spans="2:41" x14ac:dyDescent="0.25">
      <c r="B50980" s="6"/>
      <c r="D50980" s="6"/>
      <c r="E50980" s="6"/>
      <c r="F50980" s="6"/>
      <c r="U50980" s="11"/>
      <c r="AO50980" s="11"/>
    </row>
    <row r="50981" spans="2:41" x14ac:dyDescent="0.25">
      <c r="B50981" s="6"/>
      <c r="D50981" s="6"/>
      <c r="E50981" s="6"/>
      <c r="F50981" s="6"/>
      <c r="U50981" s="11"/>
      <c r="AO50981" s="11"/>
    </row>
    <row r="50982" spans="2:41" x14ac:dyDescent="0.25">
      <c r="B50982" s="6"/>
      <c r="D50982" s="6"/>
      <c r="E50982" s="6"/>
      <c r="F50982" s="6"/>
      <c r="U50982" s="11"/>
      <c r="AO50982" s="11"/>
    </row>
    <row r="50983" spans="2:41" x14ac:dyDescent="0.25">
      <c r="B50983" s="6"/>
      <c r="D50983" s="6"/>
      <c r="E50983" s="6"/>
      <c r="F50983" s="6"/>
      <c r="U50983" s="11"/>
      <c r="AO50983" s="11"/>
    </row>
    <row r="50984" spans="2:41" x14ac:dyDescent="0.25">
      <c r="B50984" s="6"/>
      <c r="D50984" s="6"/>
      <c r="E50984" s="6"/>
      <c r="F50984" s="6"/>
      <c r="U50984" s="11"/>
      <c r="AO50984" s="11"/>
    </row>
    <row r="50985" spans="2:41" x14ac:dyDescent="0.25">
      <c r="B50985" s="6"/>
      <c r="D50985" s="6"/>
      <c r="E50985" s="6"/>
      <c r="F50985" s="6"/>
      <c r="U50985" s="11"/>
      <c r="AO50985" s="11"/>
    </row>
    <row r="50986" spans="2:41" x14ac:dyDescent="0.25">
      <c r="B50986" s="6"/>
      <c r="D50986" s="6"/>
      <c r="E50986" s="6"/>
      <c r="F50986" s="6"/>
      <c r="U50986" s="11"/>
      <c r="AO50986" s="11"/>
    </row>
    <row r="50987" spans="2:41" x14ac:dyDescent="0.25">
      <c r="B50987" s="6"/>
      <c r="D50987" s="6"/>
      <c r="E50987" s="6"/>
      <c r="F50987" s="6"/>
      <c r="U50987" s="11"/>
      <c r="AO50987" s="11"/>
    </row>
    <row r="50988" spans="2:41" x14ac:dyDescent="0.25">
      <c r="B50988" s="6"/>
      <c r="D50988" s="6"/>
      <c r="E50988" s="6"/>
      <c r="F50988" s="6"/>
      <c r="U50988" s="11"/>
      <c r="AO50988" s="11"/>
    </row>
    <row r="50989" spans="2:41" x14ac:dyDescent="0.25">
      <c r="B50989" s="6"/>
      <c r="D50989" s="6"/>
      <c r="E50989" s="6"/>
      <c r="F50989" s="6"/>
      <c r="U50989" s="11"/>
      <c r="AO50989" s="11"/>
    </row>
    <row r="50990" spans="2:41" x14ac:dyDescent="0.25">
      <c r="B50990" s="6"/>
      <c r="D50990" s="6"/>
      <c r="E50990" s="6"/>
      <c r="F50990" s="6"/>
      <c r="U50990" s="11"/>
      <c r="AO50990" s="11"/>
    </row>
    <row r="50991" spans="2:41" x14ac:dyDescent="0.25">
      <c r="B50991" s="6"/>
      <c r="D50991" s="6"/>
      <c r="E50991" s="6"/>
      <c r="F50991" s="6"/>
      <c r="U50991" s="11"/>
      <c r="AO50991" s="11"/>
    </row>
    <row r="50992" spans="2:41" x14ac:dyDescent="0.25">
      <c r="B50992" s="6"/>
      <c r="D50992" s="6"/>
      <c r="E50992" s="6"/>
      <c r="F50992" s="6"/>
      <c r="U50992" s="11"/>
      <c r="AO50992" s="11"/>
    </row>
    <row r="50993" spans="2:41" x14ac:dyDescent="0.25">
      <c r="B50993" s="6"/>
      <c r="D50993" s="6"/>
      <c r="E50993" s="6"/>
      <c r="F50993" s="6"/>
      <c r="U50993" s="11"/>
      <c r="AO50993" s="11"/>
    </row>
    <row r="50994" spans="2:41" x14ac:dyDescent="0.25">
      <c r="B50994" s="6"/>
      <c r="D50994" s="6"/>
      <c r="E50994" s="6"/>
      <c r="F50994" s="6"/>
      <c r="U50994" s="11"/>
      <c r="AO50994" s="11"/>
    </row>
    <row r="50995" spans="2:41" x14ac:dyDescent="0.25">
      <c r="B50995" s="6"/>
      <c r="D50995" s="6"/>
      <c r="E50995" s="6"/>
      <c r="F50995" s="6"/>
      <c r="U50995" s="11"/>
      <c r="AO50995" s="11"/>
    </row>
    <row r="50996" spans="2:41" x14ac:dyDescent="0.25">
      <c r="B50996" s="6"/>
      <c r="D50996" s="6"/>
      <c r="E50996" s="6"/>
      <c r="F50996" s="6"/>
      <c r="U50996" s="11"/>
      <c r="AO50996" s="11"/>
    </row>
    <row r="50997" spans="2:41" x14ac:dyDescent="0.25">
      <c r="B50997" s="6"/>
      <c r="D50997" s="6"/>
      <c r="E50997" s="6"/>
      <c r="F50997" s="6"/>
      <c r="U50997" s="11"/>
      <c r="AO50997" s="11"/>
    </row>
    <row r="50998" spans="2:41" x14ac:dyDescent="0.25">
      <c r="B50998" s="6"/>
      <c r="D50998" s="6"/>
      <c r="E50998" s="6"/>
      <c r="F50998" s="6"/>
      <c r="U50998" s="11"/>
      <c r="AO50998" s="11"/>
    </row>
    <row r="50999" spans="2:41" x14ac:dyDescent="0.25">
      <c r="B50999" s="6"/>
      <c r="D50999" s="6"/>
      <c r="E50999" s="6"/>
      <c r="F50999" s="6"/>
      <c r="U50999" s="11"/>
      <c r="AO50999" s="11"/>
    </row>
    <row r="51000" spans="2:41" x14ac:dyDescent="0.25">
      <c r="B51000" s="6"/>
      <c r="D51000" s="6"/>
      <c r="E51000" s="6"/>
      <c r="F51000" s="6"/>
      <c r="U51000" s="11"/>
      <c r="AO51000" s="11"/>
    </row>
    <row r="51001" spans="2:41" x14ac:dyDescent="0.25">
      <c r="B51001" s="6"/>
      <c r="D51001" s="6"/>
      <c r="E51001" s="6"/>
      <c r="F51001" s="6"/>
      <c r="U51001" s="11"/>
      <c r="AO51001" s="11"/>
    </row>
    <row r="51002" spans="2:41" x14ac:dyDescent="0.25">
      <c r="B51002" s="6"/>
      <c r="D51002" s="6"/>
      <c r="E51002" s="6"/>
      <c r="F51002" s="6"/>
      <c r="U51002" s="11"/>
      <c r="AO51002" s="11"/>
    </row>
    <row r="51003" spans="2:41" x14ac:dyDescent="0.25">
      <c r="B51003" s="6"/>
      <c r="D51003" s="6"/>
      <c r="E51003" s="6"/>
      <c r="F51003" s="6"/>
      <c r="U51003" s="11"/>
      <c r="AO51003" s="11"/>
    </row>
    <row r="51004" spans="2:41" x14ac:dyDescent="0.25">
      <c r="B51004" s="6"/>
      <c r="D51004" s="6"/>
      <c r="E51004" s="6"/>
      <c r="F51004" s="6"/>
      <c r="U51004" s="11"/>
      <c r="AO51004" s="11"/>
    </row>
    <row r="51005" spans="2:41" x14ac:dyDescent="0.25">
      <c r="B51005" s="6"/>
      <c r="D51005" s="6"/>
      <c r="E51005" s="6"/>
      <c r="F51005" s="6"/>
      <c r="U51005" s="11"/>
      <c r="AO51005" s="11"/>
    </row>
    <row r="51006" spans="2:41" x14ac:dyDescent="0.25">
      <c r="B51006" s="6"/>
      <c r="D51006" s="6"/>
      <c r="E51006" s="6"/>
      <c r="F51006" s="6"/>
      <c r="U51006" s="11"/>
      <c r="AO51006" s="11"/>
    </row>
    <row r="51007" spans="2:41" x14ac:dyDescent="0.25">
      <c r="B51007" s="6"/>
      <c r="D51007" s="6"/>
      <c r="E51007" s="6"/>
      <c r="F51007" s="6"/>
      <c r="U51007" s="11"/>
      <c r="AO51007" s="11"/>
    </row>
    <row r="51008" spans="2:41" x14ac:dyDescent="0.25">
      <c r="B51008" s="6"/>
      <c r="D51008" s="6"/>
      <c r="E51008" s="6"/>
      <c r="F51008" s="6"/>
      <c r="U51008" s="11"/>
      <c r="AO51008" s="11"/>
    </row>
    <row r="51009" spans="2:41" x14ac:dyDescent="0.25">
      <c r="B51009" s="6"/>
      <c r="D51009" s="6"/>
      <c r="E51009" s="6"/>
      <c r="F51009" s="6"/>
      <c r="U51009" s="11"/>
      <c r="AO51009" s="11"/>
    </row>
    <row r="51010" spans="2:41" x14ac:dyDescent="0.25">
      <c r="B51010" s="6"/>
      <c r="D51010" s="6"/>
      <c r="E51010" s="6"/>
      <c r="F51010" s="6"/>
      <c r="U51010" s="11"/>
      <c r="AO51010" s="11"/>
    </row>
    <row r="51011" spans="2:41" x14ac:dyDescent="0.25">
      <c r="B51011" s="6"/>
      <c r="D51011" s="6"/>
      <c r="E51011" s="6"/>
      <c r="F51011" s="6"/>
      <c r="U51011" s="11"/>
      <c r="AO51011" s="11"/>
    </row>
    <row r="51012" spans="2:41" x14ac:dyDescent="0.25">
      <c r="B51012" s="6"/>
      <c r="D51012" s="6"/>
      <c r="E51012" s="6"/>
      <c r="F51012" s="6"/>
      <c r="U51012" s="11"/>
      <c r="AO51012" s="11"/>
    </row>
    <row r="51013" spans="2:41" x14ac:dyDescent="0.25">
      <c r="B51013" s="6"/>
      <c r="D51013" s="6"/>
      <c r="E51013" s="6"/>
      <c r="F51013" s="6"/>
      <c r="U51013" s="11"/>
      <c r="AO51013" s="11"/>
    </row>
    <row r="51014" spans="2:41" x14ac:dyDescent="0.25">
      <c r="B51014" s="6"/>
      <c r="D51014" s="6"/>
      <c r="E51014" s="6"/>
      <c r="F51014" s="6"/>
      <c r="U51014" s="11"/>
      <c r="AO51014" s="11"/>
    </row>
    <row r="51015" spans="2:41" x14ac:dyDescent="0.25">
      <c r="B51015" s="6"/>
      <c r="D51015" s="6"/>
      <c r="E51015" s="6"/>
      <c r="F51015" s="6"/>
      <c r="U51015" s="11"/>
      <c r="AO51015" s="11"/>
    </row>
    <row r="51016" spans="2:41" x14ac:dyDescent="0.25">
      <c r="B51016" s="6"/>
      <c r="D51016" s="6"/>
      <c r="E51016" s="6"/>
      <c r="F51016" s="6"/>
      <c r="U51016" s="11"/>
      <c r="AO51016" s="11"/>
    </row>
    <row r="51017" spans="2:41" x14ac:dyDescent="0.25">
      <c r="B51017" s="6"/>
      <c r="D51017" s="6"/>
      <c r="E51017" s="6"/>
      <c r="F51017" s="6"/>
      <c r="U51017" s="11"/>
      <c r="AO51017" s="11"/>
    </row>
    <row r="51018" spans="2:41" x14ac:dyDescent="0.25">
      <c r="B51018" s="6"/>
      <c r="D51018" s="6"/>
      <c r="E51018" s="6"/>
      <c r="F51018" s="6"/>
      <c r="U51018" s="11"/>
      <c r="AO51018" s="11"/>
    </row>
    <row r="51019" spans="2:41" x14ac:dyDescent="0.25">
      <c r="B51019" s="6"/>
      <c r="D51019" s="6"/>
      <c r="E51019" s="6"/>
      <c r="F51019" s="6"/>
      <c r="U51019" s="11"/>
      <c r="AO51019" s="11"/>
    </row>
    <row r="51020" spans="2:41" x14ac:dyDescent="0.25">
      <c r="B51020" s="6"/>
      <c r="D51020" s="6"/>
      <c r="E51020" s="6"/>
      <c r="F51020" s="6"/>
      <c r="U51020" s="11"/>
      <c r="AO51020" s="11"/>
    </row>
    <row r="51021" spans="2:41" x14ac:dyDescent="0.25">
      <c r="B51021" s="6"/>
      <c r="D51021" s="6"/>
      <c r="E51021" s="6"/>
      <c r="F51021" s="6"/>
      <c r="U51021" s="11"/>
      <c r="AO51021" s="11"/>
    </row>
    <row r="51022" spans="2:41" x14ac:dyDescent="0.25">
      <c r="B51022" s="6"/>
      <c r="D51022" s="6"/>
      <c r="E51022" s="6"/>
      <c r="F51022" s="6"/>
      <c r="U51022" s="11"/>
      <c r="AO51022" s="11"/>
    </row>
    <row r="51023" spans="2:41" x14ac:dyDescent="0.25">
      <c r="B51023" s="6"/>
      <c r="D51023" s="6"/>
      <c r="E51023" s="6"/>
      <c r="F51023" s="6"/>
      <c r="U51023" s="11"/>
      <c r="AO51023" s="11"/>
    </row>
    <row r="51024" spans="2:41" x14ac:dyDescent="0.25">
      <c r="B51024" s="6"/>
      <c r="D51024" s="6"/>
      <c r="E51024" s="6"/>
      <c r="F51024" s="6"/>
      <c r="U51024" s="11"/>
      <c r="AO51024" s="11"/>
    </row>
    <row r="51025" spans="2:41" x14ac:dyDescent="0.25">
      <c r="B51025" s="6"/>
      <c r="D51025" s="6"/>
      <c r="E51025" s="6"/>
      <c r="F51025" s="6"/>
      <c r="U51025" s="11"/>
      <c r="AO51025" s="11"/>
    </row>
    <row r="51026" spans="2:41" x14ac:dyDescent="0.25">
      <c r="B51026" s="6"/>
      <c r="D51026" s="6"/>
      <c r="E51026" s="6"/>
      <c r="F51026" s="6"/>
      <c r="U51026" s="11"/>
      <c r="AO51026" s="11"/>
    </row>
    <row r="51027" spans="2:41" x14ac:dyDescent="0.25">
      <c r="B51027" s="6"/>
      <c r="D51027" s="6"/>
      <c r="E51027" s="6"/>
      <c r="F51027" s="6"/>
      <c r="U51027" s="11"/>
      <c r="AO51027" s="11"/>
    </row>
    <row r="51028" spans="2:41" x14ac:dyDescent="0.25">
      <c r="B51028" s="6"/>
      <c r="D51028" s="6"/>
      <c r="E51028" s="6"/>
      <c r="F51028" s="6"/>
      <c r="U51028" s="11"/>
      <c r="AO51028" s="11"/>
    </row>
    <row r="51029" spans="2:41" x14ac:dyDescent="0.25">
      <c r="B51029" s="6"/>
      <c r="D51029" s="6"/>
      <c r="E51029" s="6"/>
      <c r="F51029" s="6"/>
      <c r="U51029" s="11"/>
      <c r="AO51029" s="11"/>
    </row>
    <row r="51030" spans="2:41" x14ac:dyDescent="0.25">
      <c r="B51030" s="6"/>
      <c r="D51030" s="6"/>
      <c r="E51030" s="6"/>
      <c r="F51030" s="6"/>
      <c r="U51030" s="11"/>
      <c r="AO51030" s="11"/>
    </row>
    <row r="51031" spans="2:41" x14ac:dyDescent="0.25">
      <c r="B51031" s="6"/>
      <c r="D51031" s="6"/>
      <c r="E51031" s="6"/>
      <c r="F51031" s="6"/>
      <c r="U51031" s="11"/>
      <c r="AO51031" s="11"/>
    </row>
    <row r="51032" spans="2:41" x14ac:dyDescent="0.25">
      <c r="B51032" s="6"/>
      <c r="D51032" s="6"/>
      <c r="E51032" s="6"/>
      <c r="F51032" s="6"/>
      <c r="U51032" s="11"/>
      <c r="AO51032" s="11"/>
    </row>
    <row r="51033" spans="2:41" x14ac:dyDescent="0.25">
      <c r="B51033" s="6"/>
      <c r="D51033" s="6"/>
      <c r="E51033" s="6"/>
      <c r="F51033" s="6"/>
      <c r="U51033" s="11"/>
      <c r="AO51033" s="11"/>
    </row>
    <row r="51034" spans="2:41" x14ac:dyDescent="0.25">
      <c r="B51034" s="6"/>
      <c r="D51034" s="6"/>
      <c r="E51034" s="6"/>
      <c r="F51034" s="6"/>
      <c r="U51034" s="11"/>
      <c r="AO51034" s="11"/>
    </row>
    <row r="51035" spans="2:41" x14ac:dyDescent="0.25">
      <c r="B51035" s="6"/>
      <c r="D51035" s="6"/>
      <c r="E51035" s="6"/>
      <c r="F51035" s="6"/>
      <c r="U51035" s="11"/>
      <c r="AO51035" s="11"/>
    </row>
    <row r="51036" spans="2:41" x14ac:dyDescent="0.25">
      <c r="B51036" s="6"/>
      <c r="D51036" s="6"/>
      <c r="E51036" s="6"/>
      <c r="F51036" s="6"/>
      <c r="U51036" s="11"/>
      <c r="AO51036" s="11"/>
    </row>
    <row r="51037" spans="2:41" x14ac:dyDescent="0.25">
      <c r="B51037" s="6"/>
      <c r="D51037" s="6"/>
      <c r="E51037" s="6"/>
      <c r="F51037" s="6"/>
      <c r="U51037" s="11"/>
      <c r="AO51037" s="11"/>
    </row>
    <row r="51038" spans="2:41" x14ac:dyDescent="0.25">
      <c r="B51038" s="6"/>
      <c r="D51038" s="6"/>
      <c r="E51038" s="6"/>
      <c r="F51038" s="6"/>
      <c r="U51038" s="11"/>
      <c r="AO51038" s="11"/>
    </row>
    <row r="51039" spans="2:41" x14ac:dyDescent="0.25">
      <c r="B51039" s="6"/>
      <c r="D51039" s="6"/>
      <c r="E51039" s="6"/>
      <c r="F51039" s="6"/>
      <c r="U51039" s="11"/>
      <c r="AO51039" s="11"/>
    </row>
    <row r="51040" spans="2:41" x14ac:dyDescent="0.25">
      <c r="B51040" s="6"/>
      <c r="D51040" s="6"/>
      <c r="E51040" s="6"/>
      <c r="F51040" s="6"/>
      <c r="U51040" s="11"/>
      <c r="AO51040" s="11"/>
    </row>
    <row r="51041" spans="2:41" x14ac:dyDescent="0.25">
      <c r="B51041" s="6"/>
      <c r="D51041" s="6"/>
      <c r="E51041" s="6"/>
      <c r="F51041" s="6"/>
      <c r="U51041" s="11"/>
      <c r="AO51041" s="11"/>
    </row>
    <row r="51042" spans="2:41" x14ac:dyDescent="0.25">
      <c r="B51042" s="6"/>
      <c r="D51042" s="6"/>
      <c r="E51042" s="6"/>
      <c r="F51042" s="6"/>
      <c r="U51042" s="11"/>
      <c r="AO51042" s="11"/>
    </row>
    <row r="51043" spans="2:41" x14ac:dyDescent="0.25">
      <c r="B51043" s="6"/>
      <c r="D51043" s="6"/>
      <c r="E51043" s="6"/>
      <c r="F51043" s="6"/>
      <c r="U51043" s="11"/>
      <c r="AO51043" s="11"/>
    </row>
    <row r="51044" spans="2:41" x14ac:dyDescent="0.25">
      <c r="B51044" s="6"/>
      <c r="D51044" s="6"/>
      <c r="E51044" s="6"/>
      <c r="F51044" s="6"/>
      <c r="U51044" s="11"/>
      <c r="AO51044" s="11"/>
    </row>
    <row r="51045" spans="2:41" x14ac:dyDescent="0.25">
      <c r="B51045" s="6"/>
      <c r="D51045" s="6"/>
      <c r="E51045" s="6"/>
      <c r="F51045" s="6"/>
      <c r="U51045" s="11"/>
      <c r="AO51045" s="11"/>
    </row>
    <row r="51046" spans="2:41" x14ac:dyDescent="0.25">
      <c r="B51046" s="6"/>
      <c r="D51046" s="6"/>
      <c r="E51046" s="6"/>
      <c r="F51046" s="6"/>
      <c r="U51046" s="11"/>
      <c r="AO51046" s="11"/>
    </row>
    <row r="51047" spans="2:41" x14ac:dyDescent="0.25">
      <c r="B51047" s="6"/>
      <c r="D51047" s="6"/>
      <c r="E51047" s="6"/>
      <c r="F51047" s="6"/>
      <c r="U51047" s="11"/>
      <c r="AO51047" s="11"/>
    </row>
    <row r="51048" spans="2:41" x14ac:dyDescent="0.25">
      <c r="B51048" s="6"/>
      <c r="D51048" s="6"/>
      <c r="E51048" s="6"/>
      <c r="F51048" s="6"/>
      <c r="U51048" s="11"/>
      <c r="AO51048" s="11"/>
    </row>
    <row r="51049" spans="2:41" x14ac:dyDescent="0.25">
      <c r="B51049" s="6"/>
      <c r="D51049" s="6"/>
      <c r="E51049" s="6"/>
      <c r="F51049" s="6"/>
      <c r="U51049" s="11"/>
      <c r="AO51049" s="11"/>
    </row>
    <row r="51050" spans="2:41" x14ac:dyDescent="0.25">
      <c r="B51050" s="6"/>
      <c r="D51050" s="6"/>
      <c r="E51050" s="6"/>
      <c r="F51050" s="6"/>
      <c r="U51050" s="11"/>
      <c r="AO51050" s="11"/>
    </row>
    <row r="51051" spans="2:41" x14ac:dyDescent="0.25">
      <c r="B51051" s="6"/>
      <c r="D51051" s="6"/>
      <c r="E51051" s="6"/>
      <c r="F51051" s="6"/>
      <c r="U51051" s="11"/>
      <c r="AO51051" s="11"/>
    </row>
    <row r="51052" spans="2:41" x14ac:dyDescent="0.25">
      <c r="B51052" s="6"/>
      <c r="D51052" s="6"/>
      <c r="E51052" s="6"/>
      <c r="F51052" s="6"/>
      <c r="U51052" s="11"/>
      <c r="AO51052" s="11"/>
    </row>
    <row r="51053" spans="2:41" x14ac:dyDescent="0.25">
      <c r="B51053" s="6"/>
      <c r="D51053" s="6"/>
      <c r="E51053" s="6"/>
      <c r="F51053" s="6"/>
      <c r="U51053" s="11"/>
      <c r="AO51053" s="11"/>
    </row>
    <row r="51054" spans="2:41" x14ac:dyDescent="0.25">
      <c r="B51054" s="6"/>
      <c r="D51054" s="6"/>
      <c r="E51054" s="6"/>
      <c r="F51054" s="6"/>
      <c r="U51054" s="11"/>
      <c r="AO51054" s="11"/>
    </row>
    <row r="51055" spans="2:41" x14ac:dyDescent="0.25">
      <c r="B51055" s="6"/>
      <c r="D51055" s="6"/>
      <c r="E51055" s="6"/>
      <c r="F51055" s="6"/>
      <c r="U51055" s="11"/>
      <c r="AO51055" s="11"/>
    </row>
    <row r="51056" spans="2:41" x14ac:dyDescent="0.25">
      <c r="B51056" s="6"/>
      <c r="D51056" s="6"/>
      <c r="E51056" s="6"/>
      <c r="F51056" s="6"/>
      <c r="U51056" s="11"/>
      <c r="AO51056" s="11"/>
    </row>
    <row r="51057" spans="2:41" x14ac:dyDescent="0.25">
      <c r="B51057" s="6"/>
      <c r="D51057" s="6"/>
      <c r="E51057" s="6"/>
      <c r="F51057" s="6"/>
      <c r="U51057" s="11"/>
      <c r="AO51057" s="11"/>
    </row>
    <row r="51058" spans="2:41" x14ac:dyDescent="0.25">
      <c r="B51058" s="6"/>
      <c r="D51058" s="6"/>
      <c r="E51058" s="6"/>
      <c r="F51058" s="6"/>
      <c r="U51058" s="11"/>
      <c r="AO51058" s="11"/>
    </row>
    <row r="51059" spans="2:41" x14ac:dyDescent="0.25">
      <c r="B51059" s="6"/>
      <c r="D51059" s="6"/>
      <c r="E51059" s="6"/>
      <c r="F51059" s="6"/>
      <c r="U51059" s="11"/>
      <c r="AO51059" s="11"/>
    </row>
    <row r="51060" spans="2:41" x14ac:dyDescent="0.25">
      <c r="B51060" s="6"/>
      <c r="D51060" s="6"/>
      <c r="E51060" s="6"/>
      <c r="F51060" s="6"/>
      <c r="U51060" s="11"/>
      <c r="AO51060" s="11"/>
    </row>
    <row r="51061" spans="2:41" x14ac:dyDescent="0.25">
      <c r="B51061" s="6"/>
      <c r="D51061" s="6"/>
      <c r="E51061" s="6"/>
      <c r="F51061" s="6"/>
      <c r="U51061" s="11"/>
      <c r="AO51061" s="11"/>
    </row>
    <row r="51062" spans="2:41" x14ac:dyDescent="0.25">
      <c r="B51062" s="6"/>
      <c r="D51062" s="6"/>
      <c r="E51062" s="6"/>
      <c r="F51062" s="6"/>
      <c r="U51062" s="11"/>
      <c r="AO51062" s="11"/>
    </row>
    <row r="51063" spans="2:41" x14ac:dyDescent="0.25">
      <c r="B51063" s="6"/>
      <c r="D51063" s="6"/>
      <c r="E51063" s="6"/>
      <c r="F51063" s="6"/>
      <c r="U51063" s="11"/>
      <c r="AO51063" s="11"/>
    </row>
    <row r="51064" spans="2:41" x14ac:dyDescent="0.25">
      <c r="B51064" s="6"/>
      <c r="D51064" s="6"/>
      <c r="E51064" s="6"/>
      <c r="F51064" s="6"/>
      <c r="U51064" s="11"/>
      <c r="AO51064" s="11"/>
    </row>
    <row r="51065" spans="2:41" x14ac:dyDescent="0.25">
      <c r="B51065" s="6"/>
      <c r="D51065" s="6"/>
      <c r="E51065" s="6"/>
      <c r="F51065" s="6"/>
      <c r="U51065" s="11"/>
      <c r="AO51065" s="11"/>
    </row>
    <row r="51066" spans="2:41" x14ac:dyDescent="0.25">
      <c r="B51066" s="6"/>
      <c r="D51066" s="6"/>
      <c r="E51066" s="6"/>
      <c r="F51066" s="6"/>
      <c r="U51066" s="11"/>
      <c r="AO51066" s="11"/>
    </row>
    <row r="51067" spans="2:41" x14ac:dyDescent="0.25">
      <c r="B51067" s="6"/>
      <c r="D51067" s="6"/>
      <c r="E51067" s="6"/>
      <c r="F51067" s="6"/>
      <c r="U51067" s="11"/>
      <c r="AO51067" s="11"/>
    </row>
    <row r="51068" spans="2:41" x14ac:dyDescent="0.25">
      <c r="B51068" s="6"/>
      <c r="D51068" s="6"/>
      <c r="E51068" s="6"/>
      <c r="F51068" s="6"/>
      <c r="U51068" s="11"/>
      <c r="AO51068" s="11"/>
    </row>
    <row r="51069" spans="2:41" x14ac:dyDescent="0.25">
      <c r="B51069" s="6"/>
      <c r="D51069" s="6"/>
      <c r="E51069" s="6"/>
      <c r="F51069" s="6"/>
      <c r="U51069" s="11"/>
      <c r="AO51069" s="11"/>
    </row>
    <row r="51070" spans="2:41" x14ac:dyDescent="0.25">
      <c r="B51070" s="6"/>
      <c r="D51070" s="6"/>
      <c r="E51070" s="6"/>
      <c r="F51070" s="6"/>
      <c r="U51070" s="11"/>
      <c r="AO51070" s="11"/>
    </row>
    <row r="51071" spans="2:41" x14ac:dyDescent="0.25">
      <c r="B51071" s="6"/>
      <c r="D51071" s="6"/>
      <c r="E51071" s="6"/>
      <c r="F51071" s="6"/>
      <c r="U51071" s="11"/>
      <c r="AO51071" s="11"/>
    </row>
    <row r="51072" spans="2:41" x14ac:dyDescent="0.25">
      <c r="B51072" s="6"/>
      <c r="D51072" s="6"/>
      <c r="E51072" s="6"/>
      <c r="F51072" s="6"/>
      <c r="U51072" s="11"/>
      <c r="AO51072" s="11"/>
    </row>
    <row r="51073" spans="2:41" x14ac:dyDescent="0.25">
      <c r="B51073" s="6"/>
      <c r="D51073" s="6"/>
      <c r="E51073" s="6"/>
      <c r="F51073" s="6"/>
      <c r="U51073" s="11"/>
      <c r="AO51073" s="11"/>
    </row>
    <row r="51074" spans="2:41" x14ac:dyDescent="0.25">
      <c r="B51074" s="6"/>
      <c r="D51074" s="6"/>
      <c r="E51074" s="6"/>
      <c r="F51074" s="6"/>
      <c r="U51074" s="11"/>
      <c r="AO51074" s="11"/>
    </row>
    <row r="51075" spans="2:41" x14ac:dyDescent="0.25">
      <c r="B51075" s="6"/>
      <c r="D51075" s="6"/>
      <c r="E51075" s="6"/>
      <c r="F51075" s="6"/>
      <c r="U51075" s="11"/>
      <c r="AO51075" s="11"/>
    </row>
    <row r="51076" spans="2:41" x14ac:dyDescent="0.25">
      <c r="B51076" s="6"/>
      <c r="D51076" s="6"/>
      <c r="E51076" s="6"/>
      <c r="F51076" s="6"/>
      <c r="U51076" s="11"/>
      <c r="AO51076" s="11"/>
    </row>
    <row r="51077" spans="2:41" x14ac:dyDescent="0.25">
      <c r="B51077" s="6"/>
      <c r="D51077" s="6"/>
      <c r="E51077" s="6"/>
      <c r="F51077" s="6"/>
      <c r="U51077" s="11"/>
      <c r="AO51077" s="11"/>
    </row>
    <row r="51078" spans="2:41" x14ac:dyDescent="0.25">
      <c r="B51078" s="6"/>
      <c r="D51078" s="6"/>
      <c r="E51078" s="6"/>
      <c r="F51078" s="6"/>
      <c r="U51078" s="11"/>
      <c r="AO51078" s="11"/>
    </row>
    <row r="51079" spans="2:41" x14ac:dyDescent="0.25">
      <c r="B51079" s="6"/>
      <c r="D51079" s="6"/>
      <c r="E51079" s="6"/>
      <c r="F51079" s="6"/>
      <c r="U51079" s="11"/>
      <c r="AO51079" s="11"/>
    </row>
    <row r="51080" spans="2:41" x14ac:dyDescent="0.25">
      <c r="B51080" s="6"/>
      <c r="D51080" s="6"/>
      <c r="E51080" s="6"/>
      <c r="F51080" s="6"/>
      <c r="U51080" s="11"/>
      <c r="AO51080" s="11"/>
    </row>
    <row r="51081" spans="2:41" x14ac:dyDescent="0.25">
      <c r="B51081" s="6"/>
      <c r="D51081" s="6"/>
      <c r="E51081" s="6"/>
      <c r="F51081" s="6"/>
      <c r="U51081" s="11"/>
      <c r="AO51081" s="11"/>
    </row>
    <row r="51082" spans="2:41" x14ac:dyDescent="0.25">
      <c r="B51082" s="6"/>
      <c r="D51082" s="6"/>
      <c r="E51082" s="6"/>
      <c r="F51082" s="6"/>
      <c r="U51082" s="11"/>
      <c r="AO51082" s="11"/>
    </row>
    <row r="51083" spans="2:41" x14ac:dyDescent="0.25">
      <c r="B51083" s="6"/>
      <c r="D51083" s="6"/>
      <c r="E51083" s="6"/>
      <c r="F51083" s="6"/>
      <c r="U51083" s="11"/>
      <c r="AO51083" s="11"/>
    </row>
    <row r="51084" spans="2:41" x14ac:dyDescent="0.25">
      <c r="B51084" s="6"/>
      <c r="D51084" s="6"/>
      <c r="E51084" s="6"/>
      <c r="F51084" s="6"/>
      <c r="U51084" s="11"/>
      <c r="AO51084" s="11"/>
    </row>
    <row r="51085" spans="2:41" x14ac:dyDescent="0.25">
      <c r="B51085" s="6"/>
      <c r="D51085" s="6"/>
      <c r="E51085" s="6"/>
      <c r="F51085" s="6"/>
      <c r="U51085" s="11"/>
      <c r="AO51085" s="11"/>
    </row>
    <row r="51086" spans="2:41" x14ac:dyDescent="0.25">
      <c r="B51086" s="6"/>
      <c r="D51086" s="6"/>
      <c r="E51086" s="6"/>
      <c r="F51086" s="6"/>
      <c r="U51086" s="11"/>
      <c r="AO51086" s="11"/>
    </row>
    <row r="51087" spans="2:41" x14ac:dyDescent="0.25">
      <c r="B51087" s="6"/>
      <c r="D51087" s="6"/>
      <c r="E51087" s="6"/>
      <c r="F51087" s="6"/>
      <c r="U51087" s="11"/>
      <c r="AO51087" s="11"/>
    </row>
    <row r="51088" spans="2:41" x14ac:dyDescent="0.25">
      <c r="B51088" s="6"/>
      <c r="D51088" s="6"/>
      <c r="E51088" s="6"/>
      <c r="F51088" s="6"/>
      <c r="U51088" s="11"/>
      <c r="AO51088" s="11"/>
    </row>
    <row r="51089" spans="2:41" x14ac:dyDescent="0.25">
      <c r="B51089" s="6"/>
      <c r="D51089" s="6"/>
      <c r="E51089" s="6"/>
      <c r="F51089" s="6"/>
      <c r="U51089" s="11"/>
      <c r="AO51089" s="11"/>
    </row>
    <row r="51090" spans="2:41" x14ac:dyDescent="0.25">
      <c r="B51090" s="6"/>
      <c r="D51090" s="6"/>
      <c r="E51090" s="6"/>
      <c r="F51090" s="6"/>
      <c r="U51090" s="11"/>
      <c r="AO51090" s="11"/>
    </row>
    <row r="51091" spans="2:41" x14ac:dyDescent="0.25">
      <c r="B51091" s="6"/>
      <c r="D51091" s="6"/>
      <c r="E51091" s="6"/>
      <c r="F51091" s="6"/>
      <c r="U51091" s="11"/>
      <c r="AO51091" s="11"/>
    </row>
    <row r="51092" spans="2:41" x14ac:dyDescent="0.25">
      <c r="B51092" s="6"/>
      <c r="D51092" s="6"/>
      <c r="E51092" s="6"/>
      <c r="F51092" s="6"/>
      <c r="U51092" s="11"/>
      <c r="AO51092" s="11"/>
    </row>
    <row r="51093" spans="2:41" x14ac:dyDescent="0.25">
      <c r="B51093" s="6"/>
      <c r="D51093" s="6"/>
      <c r="E51093" s="6"/>
      <c r="F51093" s="6"/>
      <c r="U51093" s="11"/>
      <c r="AO51093" s="11"/>
    </row>
    <row r="51094" spans="2:41" x14ac:dyDescent="0.25">
      <c r="B51094" s="6"/>
      <c r="D51094" s="6"/>
      <c r="E51094" s="6"/>
      <c r="F51094" s="6"/>
      <c r="U51094" s="11"/>
      <c r="AO51094" s="11"/>
    </row>
    <row r="51095" spans="2:41" x14ac:dyDescent="0.25">
      <c r="B51095" s="6"/>
      <c r="D51095" s="6"/>
      <c r="E51095" s="6"/>
      <c r="F51095" s="6"/>
      <c r="U51095" s="11"/>
      <c r="AO51095" s="11"/>
    </row>
    <row r="51096" spans="2:41" x14ac:dyDescent="0.25">
      <c r="B51096" s="6"/>
      <c r="D51096" s="6"/>
      <c r="E51096" s="6"/>
      <c r="F51096" s="6"/>
      <c r="U51096" s="11"/>
      <c r="AO51096" s="11"/>
    </row>
    <row r="51097" spans="2:41" x14ac:dyDescent="0.25">
      <c r="B51097" s="6"/>
      <c r="D51097" s="6"/>
      <c r="E51097" s="6"/>
      <c r="F51097" s="6"/>
      <c r="U51097" s="11"/>
      <c r="AO51097" s="11"/>
    </row>
    <row r="51098" spans="2:41" x14ac:dyDescent="0.25">
      <c r="B51098" s="6"/>
      <c r="D51098" s="6"/>
      <c r="E51098" s="6"/>
      <c r="F51098" s="6"/>
      <c r="U51098" s="11"/>
      <c r="AO51098" s="11"/>
    </row>
    <row r="51099" spans="2:41" x14ac:dyDescent="0.25">
      <c r="B51099" s="6"/>
      <c r="D51099" s="6"/>
      <c r="E51099" s="6"/>
      <c r="F51099" s="6"/>
      <c r="U51099" s="11"/>
      <c r="AO51099" s="11"/>
    </row>
    <row r="51100" spans="2:41" x14ac:dyDescent="0.25">
      <c r="B51100" s="6"/>
      <c r="D51100" s="6"/>
      <c r="E51100" s="6"/>
      <c r="F51100" s="6"/>
      <c r="U51100" s="11"/>
      <c r="AO51100" s="11"/>
    </row>
    <row r="51101" spans="2:41" x14ac:dyDescent="0.25">
      <c r="B51101" s="6"/>
      <c r="D51101" s="6"/>
      <c r="E51101" s="6"/>
      <c r="F51101" s="6"/>
      <c r="U51101" s="11"/>
      <c r="AO51101" s="11"/>
    </row>
    <row r="51102" spans="2:41" x14ac:dyDescent="0.25">
      <c r="B51102" s="6"/>
      <c r="D51102" s="6"/>
      <c r="E51102" s="6"/>
      <c r="F51102" s="6"/>
      <c r="U51102" s="11"/>
      <c r="AO51102" s="11"/>
    </row>
    <row r="51103" spans="2:41" x14ac:dyDescent="0.25">
      <c r="B51103" s="6"/>
      <c r="D51103" s="6"/>
      <c r="E51103" s="6"/>
      <c r="F51103" s="6"/>
      <c r="U51103" s="11"/>
      <c r="AO51103" s="11"/>
    </row>
    <row r="51104" spans="2:41" x14ac:dyDescent="0.25">
      <c r="B51104" s="6"/>
      <c r="D51104" s="6"/>
      <c r="E51104" s="6"/>
      <c r="F51104" s="6"/>
      <c r="U51104" s="11"/>
      <c r="AO51104" s="11"/>
    </row>
    <row r="51105" spans="2:41" x14ac:dyDescent="0.25">
      <c r="B51105" s="6"/>
      <c r="D51105" s="6"/>
      <c r="E51105" s="6"/>
      <c r="F51105" s="6"/>
      <c r="U51105" s="11"/>
      <c r="AO51105" s="11"/>
    </row>
    <row r="51106" spans="2:41" x14ac:dyDescent="0.25">
      <c r="B51106" s="6"/>
      <c r="D51106" s="6"/>
      <c r="E51106" s="6"/>
      <c r="F51106" s="6"/>
      <c r="U51106" s="11"/>
      <c r="AO51106" s="11"/>
    </row>
    <row r="51107" spans="2:41" x14ac:dyDescent="0.25">
      <c r="B51107" s="6"/>
      <c r="D51107" s="6"/>
      <c r="E51107" s="6"/>
      <c r="F51107" s="6"/>
      <c r="U51107" s="11"/>
      <c r="AO51107" s="11"/>
    </row>
    <row r="51108" spans="2:41" x14ac:dyDescent="0.25">
      <c r="B51108" s="6"/>
      <c r="D51108" s="6"/>
      <c r="E51108" s="6"/>
      <c r="F51108" s="6"/>
      <c r="U51108" s="11"/>
      <c r="AO51108" s="11"/>
    </row>
    <row r="51109" spans="2:41" x14ac:dyDescent="0.25">
      <c r="B51109" s="6"/>
      <c r="D51109" s="6"/>
      <c r="E51109" s="6"/>
      <c r="F51109" s="6"/>
      <c r="U51109" s="11"/>
      <c r="AO51109" s="11"/>
    </row>
    <row r="51110" spans="2:41" x14ac:dyDescent="0.25">
      <c r="B51110" s="6"/>
      <c r="D51110" s="6"/>
      <c r="E51110" s="6"/>
      <c r="F51110" s="6"/>
      <c r="U51110" s="11"/>
      <c r="AO51110" s="11"/>
    </row>
    <row r="51111" spans="2:41" x14ac:dyDescent="0.25">
      <c r="B51111" s="6"/>
      <c r="D51111" s="6"/>
      <c r="E51111" s="6"/>
      <c r="F51111" s="6"/>
      <c r="U51111" s="11"/>
      <c r="AO51111" s="11"/>
    </row>
    <row r="51112" spans="2:41" x14ac:dyDescent="0.25">
      <c r="B51112" s="6"/>
      <c r="D51112" s="6"/>
      <c r="E51112" s="6"/>
      <c r="F51112" s="6"/>
      <c r="U51112" s="11"/>
      <c r="AO51112" s="11"/>
    </row>
    <row r="51113" spans="2:41" x14ac:dyDescent="0.25">
      <c r="B51113" s="6"/>
      <c r="D51113" s="6"/>
      <c r="E51113" s="6"/>
      <c r="F51113" s="6"/>
      <c r="U51113" s="11"/>
      <c r="AO51113" s="11"/>
    </row>
    <row r="51114" spans="2:41" x14ac:dyDescent="0.25">
      <c r="B51114" s="6"/>
      <c r="D51114" s="6"/>
      <c r="E51114" s="6"/>
      <c r="F51114" s="6"/>
      <c r="U51114" s="11"/>
      <c r="AO51114" s="11"/>
    </row>
    <row r="51115" spans="2:41" x14ac:dyDescent="0.25">
      <c r="B51115" s="6"/>
      <c r="D51115" s="6"/>
      <c r="E51115" s="6"/>
      <c r="F51115" s="6"/>
      <c r="U51115" s="11"/>
      <c r="AO51115" s="11"/>
    </row>
    <row r="51116" spans="2:41" x14ac:dyDescent="0.25">
      <c r="B51116" s="6"/>
      <c r="D51116" s="6"/>
      <c r="E51116" s="6"/>
      <c r="F51116" s="6"/>
      <c r="U51116" s="11"/>
      <c r="AO51116" s="11"/>
    </row>
    <row r="51117" spans="2:41" x14ac:dyDescent="0.25">
      <c r="B51117" s="6"/>
      <c r="D51117" s="6"/>
      <c r="E51117" s="6"/>
      <c r="F51117" s="6"/>
      <c r="U51117" s="11"/>
      <c r="AO51117" s="11"/>
    </row>
    <row r="51118" spans="2:41" x14ac:dyDescent="0.25">
      <c r="B51118" s="6"/>
      <c r="D51118" s="6"/>
      <c r="E51118" s="6"/>
      <c r="F51118" s="6"/>
      <c r="U51118" s="11"/>
      <c r="AO51118" s="11"/>
    </row>
    <row r="51119" spans="2:41" x14ac:dyDescent="0.25">
      <c r="B51119" s="6"/>
      <c r="D51119" s="6"/>
      <c r="E51119" s="6"/>
      <c r="F51119" s="6"/>
      <c r="U51119" s="11"/>
      <c r="AO51119" s="11"/>
    </row>
    <row r="51120" spans="2:41" x14ac:dyDescent="0.25">
      <c r="B51120" s="6"/>
      <c r="D51120" s="6"/>
      <c r="E51120" s="6"/>
      <c r="F51120" s="6"/>
      <c r="U51120" s="11"/>
      <c r="AO51120" s="11"/>
    </row>
    <row r="51121" spans="2:41" x14ac:dyDescent="0.25">
      <c r="B51121" s="6"/>
      <c r="D51121" s="6"/>
      <c r="E51121" s="6"/>
      <c r="F51121" s="6"/>
      <c r="U51121" s="11"/>
      <c r="AO51121" s="11"/>
    </row>
    <row r="51122" spans="2:41" x14ac:dyDescent="0.25">
      <c r="B51122" s="6"/>
      <c r="D51122" s="6"/>
      <c r="E51122" s="6"/>
      <c r="F51122" s="6"/>
      <c r="U51122" s="11"/>
      <c r="AO51122" s="11"/>
    </row>
    <row r="51123" spans="2:41" x14ac:dyDescent="0.25">
      <c r="B51123" s="6"/>
      <c r="D51123" s="6"/>
      <c r="E51123" s="6"/>
      <c r="F51123" s="6"/>
      <c r="U51123" s="11"/>
      <c r="AO51123" s="11"/>
    </row>
    <row r="51124" spans="2:41" x14ac:dyDescent="0.25">
      <c r="B51124" s="6"/>
      <c r="D51124" s="6"/>
      <c r="E51124" s="6"/>
      <c r="F51124" s="6"/>
      <c r="U51124" s="11"/>
      <c r="AO51124" s="11"/>
    </row>
    <row r="51125" spans="2:41" x14ac:dyDescent="0.25">
      <c r="B51125" s="6"/>
      <c r="D51125" s="6"/>
      <c r="E51125" s="6"/>
      <c r="F51125" s="6"/>
      <c r="U51125" s="11"/>
      <c r="AO51125" s="11"/>
    </row>
    <row r="51126" spans="2:41" x14ac:dyDescent="0.25">
      <c r="B51126" s="6"/>
      <c r="D51126" s="6"/>
      <c r="E51126" s="6"/>
      <c r="F51126" s="6"/>
      <c r="U51126" s="11"/>
      <c r="AO51126" s="11"/>
    </row>
    <row r="51127" spans="2:41" x14ac:dyDescent="0.25">
      <c r="B51127" s="6"/>
      <c r="D51127" s="6"/>
      <c r="E51127" s="6"/>
      <c r="F51127" s="6"/>
      <c r="U51127" s="11"/>
      <c r="AO51127" s="11"/>
    </row>
    <row r="51128" spans="2:41" x14ac:dyDescent="0.25">
      <c r="B51128" s="6"/>
      <c r="D51128" s="6"/>
      <c r="E51128" s="6"/>
      <c r="F51128" s="6"/>
      <c r="U51128" s="11"/>
      <c r="AO51128" s="11"/>
    </row>
    <row r="51129" spans="2:41" x14ac:dyDescent="0.25">
      <c r="B51129" s="6"/>
      <c r="D51129" s="6"/>
      <c r="E51129" s="6"/>
      <c r="F51129" s="6"/>
      <c r="U51129" s="11"/>
      <c r="AO51129" s="11"/>
    </row>
    <row r="51130" spans="2:41" x14ac:dyDescent="0.25">
      <c r="B51130" s="6"/>
      <c r="D51130" s="6"/>
      <c r="E51130" s="6"/>
      <c r="F51130" s="6"/>
      <c r="U51130" s="11"/>
      <c r="AO51130" s="11"/>
    </row>
    <row r="51131" spans="2:41" x14ac:dyDescent="0.25">
      <c r="B51131" s="6"/>
      <c r="D51131" s="6"/>
      <c r="E51131" s="6"/>
      <c r="F51131" s="6"/>
      <c r="U51131" s="11"/>
      <c r="AO51131" s="11"/>
    </row>
    <row r="51132" spans="2:41" x14ac:dyDescent="0.25">
      <c r="B51132" s="6"/>
      <c r="D51132" s="6"/>
      <c r="E51132" s="6"/>
      <c r="F51132" s="6"/>
      <c r="U51132" s="11"/>
      <c r="AO51132" s="11"/>
    </row>
    <row r="51133" spans="2:41" x14ac:dyDescent="0.25">
      <c r="B51133" s="6"/>
      <c r="D51133" s="6"/>
      <c r="E51133" s="6"/>
      <c r="F51133" s="6"/>
      <c r="U51133" s="11"/>
      <c r="AO51133" s="11"/>
    </row>
    <row r="51134" spans="2:41" x14ac:dyDescent="0.25">
      <c r="B51134" s="6"/>
      <c r="D51134" s="6"/>
      <c r="E51134" s="6"/>
      <c r="F51134" s="6"/>
      <c r="U51134" s="11"/>
      <c r="AO51134" s="11"/>
    </row>
    <row r="51135" spans="2:41" x14ac:dyDescent="0.25">
      <c r="B51135" s="6"/>
      <c r="D51135" s="6"/>
      <c r="E51135" s="6"/>
      <c r="F51135" s="6"/>
      <c r="U51135" s="11"/>
      <c r="AO51135" s="11"/>
    </row>
    <row r="51136" spans="2:41" x14ac:dyDescent="0.25">
      <c r="B51136" s="6"/>
      <c r="D51136" s="6"/>
      <c r="E51136" s="6"/>
      <c r="F51136" s="6"/>
      <c r="U51136" s="11"/>
      <c r="AO51136" s="11"/>
    </row>
    <row r="51137" spans="2:41" x14ac:dyDescent="0.25">
      <c r="B51137" s="6"/>
      <c r="D51137" s="6"/>
      <c r="E51137" s="6"/>
      <c r="F51137" s="6"/>
      <c r="U51137" s="11"/>
      <c r="AO51137" s="11"/>
    </row>
    <row r="51138" spans="2:41" x14ac:dyDescent="0.25">
      <c r="B51138" s="6"/>
      <c r="D51138" s="6"/>
      <c r="E51138" s="6"/>
      <c r="F51138" s="6"/>
      <c r="U51138" s="11"/>
      <c r="AO51138" s="11"/>
    </row>
    <row r="51139" spans="2:41" x14ac:dyDescent="0.25">
      <c r="B51139" s="6"/>
      <c r="D51139" s="6"/>
      <c r="E51139" s="6"/>
      <c r="F51139" s="6"/>
      <c r="U51139" s="11"/>
      <c r="AO51139" s="11"/>
    </row>
    <row r="51140" spans="2:41" x14ac:dyDescent="0.25">
      <c r="B51140" s="6"/>
      <c r="D51140" s="6"/>
      <c r="E51140" s="6"/>
      <c r="F51140" s="6"/>
      <c r="U51140" s="11"/>
      <c r="AO51140" s="11"/>
    </row>
    <row r="51141" spans="2:41" x14ac:dyDescent="0.25">
      <c r="B51141" s="6"/>
      <c r="D51141" s="6"/>
      <c r="E51141" s="6"/>
      <c r="F51141" s="6"/>
      <c r="U51141" s="11"/>
      <c r="AO51141" s="11"/>
    </row>
    <row r="51142" spans="2:41" x14ac:dyDescent="0.25">
      <c r="B51142" s="6"/>
      <c r="D51142" s="6"/>
      <c r="E51142" s="6"/>
      <c r="F51142" s="6"/>
      <c r="U51142" s="11"/>
      <c r="AO51142" s="11"/>
    </row>
    <row r="51143" spans="2:41" x14ac:dyDescent="0.25">
      <c r="B51143" s="6"/>
      <c r="D51143" s="6"/>
      <c r="E51143" s="6"/>
      <c r="F51143" s="6"/>
      <c r="U51143" s="11"/>
      <c r="AO51143" s="11"/>
    </row>
    <row r="51144" spans="2:41" x14ac:dyDescent="0.25">
      <c r="B51144" s="6"/>
      <c r="D51144" s="6"/>
      <c r="E51144" s="6"/>
      <c r="F51144" s="6"/>
      <c r="U51144" s="11"/>
      <c r="AO51144" s="11"/>
    </row>
    <row r="51145" spans="2:41" x14ac:dyDescent="0.25">
      <c r="B51145" s="6"/>
      <c r="D51145" s="6"/>
      <c r="E51145" s="6"/>
      <c r="F51145" s="6"/>
      <c r="U51145" s="11"/>
      <c r="AO51145" s="11"/>
    </row>
    <row r="51146" spans="2:41" x14ac:dyDescent="0.25">
      <c r="B51146" s="6"/>
      <c r="D51146" s="6"/>
      <c r="E51146" s="6"/>
      <c r="F51146" s="6"/>
      <c r="U51146" s="11"/>
      <c r="AO51146" s="11"/>
    </row>
    <row r="51147" spans="2:41" x14ac:dyDescent="0.25">
      <c r="B51147" s="6"/>
      <c r="D51147" s="6"/>
      <c r="E51147" s="6"/>
      <c r="F51147" s="6"/>
      <c r="U51147" s="11"/>
      <c r="AO51147" s="11"/>
    </row>
    <row r="51148" spans="2:41" x14ac:dyDescent="0.25">
      <c r="B51148" s="6"/>
      <c r="D51148" s="6"/>
      <c r="E51148" s="6"/>
      <c r="F51148" s="6"/>
      <c r="U51148" s="11"/>
      <c r="AO51148" s="11"/>
    </row>
    <row r="51149" spans="2:41" x14ac:dyDescent="0.25">
      <c r="B51149" s="6"/>
      <c r="D51149" s="6"/>
      <c r="E51149" s="6"/>
      <c r="F51149" s="6"/>
      <c r="U51149" s="11"/>
      <c r="AO51149" s="11"/>
    </row>
    <row r="51150" spans="2:41" x14ac:dyDescent="0.25">
      <c r="B51150" s="6"/>
      <c r="D51150" s="6"/>
      <c r="E51150" s="6"/>
      <c r="F51150" s="6"/>
      <c r="U51150" s="11"/>
      <c r="AO51150" s="11"/>
    </row>
    <row r="51151" spans="2:41" x14ac:dyDescent="0.25">
      <c r="B51151" s="6"/>
      <c r="D51151" s="6"/>
      <c r="E51151" s="6"/>
      <c r="F51151" s="6"/>
      <c r="U51151" s="11"/>
      <c r="AO51151" s="11"/>
    </row>
    <row r="51152" spans="2:41" x14ac:dyDescent="0.25">
      <c r="B51152" s="6"/>
      <c r="D51152" s="6"/>
      <c r="E51152" s="6"/>
      <c r="F51152" s="6"/>
      <c r="U51152" s="11"/>
      <c r="AO51152" s="11"/>
    </row>
    <row r="51153" spans="2:41" x14ac:dyDescent="0.25">
      <c r="B51153" s="6"/>
      <c r="D51153" s="6"/>
      <c r="E51153" s="6"/>
      <c r="F51153" s="6"/>
      <c r="U51153" s="11"/>
      <c r="AO51153" s="11"/>
    </row>
    <row r="51154" spans="2:41" x14ac:dyDescent="0.25">
      <c r="B51154" s="6"/>
      <c r="D51154" s="6"/>
      <c r="E51154" s="6"/>
      <c r="F51154" s="6"/>
      <c r="U51154" s="11"/>
      <c r="AO51154" s="11"/>
    </row>
    <row r="51155" spans="2:41" x14ac:dyDescent="0.25">
      <c r="B51155" s="6"/>
      <c r="D51155" s="6"/>
      <c r="E51155" s="6"/>
      <c r="F51155" s="6"/>
      <c r="U51155" s="11"/>
      <c r="AO51155" s="11"/>
    </row>
    <row r="51156" spans="2:41" x14ac:dyDescent="0.25">
      <c r="B51156" s="6"/>
      <c r="D51156" s="6"/>
      <c r="E51156" s="6"/>
      <c r="F51156" s="6"/>
      <c r="U51156" s="11"/>
      <c r="AO51156" s="11"/>
    </row>
    <row r="51157" spans="2:41" x14ac:dyDescent="0.25">
      <c r="B51157" s="6"/>
      <c r="D51157" s="6"/>
      <c r="E51157" s="6"/>
      <c r="F51157" s="6"/>
      <c r="U51157" s="11"/>
      <c r="AO51157" s="11"/>
    </row>
    <row r="51158" spans="2:41" x14ac:dyDescent="0.25">
      <c r="B51158" s="6"/>
      <c r="D51158" s="6"/>
      <c r="E51158" s="6"/>
      <c r="F51158" s="6"/>
      <c r="U51158" s="11"/>
      <c r="AO51158" s="11"/>
    </row>
    <row r="51159" spans="2:41" x14ac:dyDescent="0.25">
      <c r="B51159" s="6"/>
      <c r="D51159" s="6"/>
      <c r="E51159" s="6"/>
      <c r="F51159" s="6"/>
      <c r="U51159" s="11"/>
      <c r="AO51159" s="11"/>
    </row>
    <row r="51160" spans="2:41" x14ac:dyDescent="0.25">
      <c r="B51160" s="6"/>
      <c r="D51160" s="6"/>
      <c r="E51160" s="6"/>
      <c r="F51160" s="6"/>
      <c r="U51160" s="11"/>
      <c r="AO51160" s="11"/>
    </row>
    <row r="51161" spans="2:41" x14ac:dyDescent="0.25">
      <c r="B51161" s="6"/>
      <c r="D51161" s="6"/>
      <c r="E51161" s="6"/>
      <c r="F51161" s="6"/>
      <c r="U51161" s="11"/>
      <c r="AO51161" s="11"/>
    </row>
    <row r="51162" spans="2:41" x14ac:dyDescent="0.25">
      <c r="B51162" s="6"/>
      <c r="D51162" s="6"/>
      <c r="E51162" s="6"/>
      <c r="F51162" s="6"/>
      <c r="U51162" s="11"/>
      <c r="AO51162" s="11"/>
    </row>
    <row r="51163" spans="2:41" x14ac:dyDescent="0.25">
      <c r="B51163" s="6"/>
      <c r="D51163" s="6"/>
      <c r="E51163" s="6"/>
      <c r="F51163" s="6"/>
      <c r="U51163" s="11"/>
      <c r="AO51163" s="11"/>
    </row>
    <row r="51164" spans="2:41" x14ac:dyDescent="0.25">
      <c r="B51164" s="6"/>
      <c r="D51164" s="6"/>
      <c r="E51164" s="6"/>
      <c r="F51164" s="6"/>
      <c r="U51164" s="11"/>
      <c r="AO51164" s="11"/>
    </row>
    <row r="51165" spans="2:41" x14ac:dyDescent="0.25">
      <c r="B51165" s="6"/>
      <c r="D51165" s="6"/>
      <c r="E51165" s="6"/>
      <c r="F51165" s="6"/>
      <c r="U51165" s="11"/>
      <c r="AO51165" s="11"/>
    </row>
    <row r="51166" spans="2:41" x14ac:dyDescent="0.25">
      <c r="B51166" s="6"/>
      <c r="D51166" s="6"/>
      <c r="E51166" s="6"/>
      <c r="F51166" s="6"/>
      <c r="U51166" s="11"/>
      <c r="AO51166" s="11"/>
    </row>
    <row r="51167" spans="2:41" x14ac:dyDescent="0.25">
      <c r="B51167" s="6"/>
      <c r="D51167" s="6"/>
      <c r="E51167" s="6"/>
      <c r="F51167" s="6"/>
      <c r="U51167" s="11"/>
      <c r="AO51167" s="11"/>
    </row>
    <row r="51168" spans="2:41" x14ac:dyDescent="0.25">
      <c r="B51168" s="6"/>
      <c r="D51168" s="6"/>
      <c r="E51168" s="6"/>
      <c r="F51168" s="6"/>
      <c r="U51168" s="11"/>
      <c r="AO51168" s="11"/>
    </row>
    <row r="51169" spans="2:41" x14ac:dyDescent="0.25">
      <c r="B51169" s="6"/>
      <c r="D51169" s="6"/>
      <c r="E51169" s="6"/>
      <c r="F51169" s="6"/>
      <c r="U51169" s="11"/>
      <c r="AO51169" s="11"/>
    </row>
    <row r="51170" spans="2:41" x14ac:dyDescent="0.25">
      <c r="B51170" s="6"/>
      <c r="D51170" s="6"/>
      <c r="E51170" s="6"/>
      <c r="F51170" s="6"/>
      <c r="U51170" s="11"/>
      <c r="AO51170" s="11"/>
    </row>
    <row r="51171" spans="2:41" x14ac:dyDescent="0.25">
      <c r="B51171" s="6"/>
      <c r="D51171" s="6"/>
      <c r="E51171" s="6"/>
      <c r="F51171" s="6"/>
      <c r="U51171" s="11"/>
      <c r="AO51171" s="11"/>
    </row>
    <row r="51172" spans="2:41" x14ac:dyDescent="0.25">
      <c r="B51172" s="6"/>
      <c r="D51172" s="6"/>
      <c r="E51172" s="6"/>
      <c r="F51172" s="6"/>
      <c r="U51172" s="11"/>
      <c r="AO51172" s="11"/>
    </row>
    <row r="51173" spans="2:41" x14ac:dyDescent="0.25">
      <c r="B51173" s="6"/>
      <c r="D51173" s="6"/>
      <c r="E51173" s="6"/>
      <c r="F51173" s="6"/>
      <c r="U51173" s="11"/>
      <c r="AO51173" s="11"/>
    </row>
    <row r="51174" spans="2:41" x14ac:dyDescent="0.25">
      <c r="B51174" s="6"/>
      <c r="D51174" s="6"/>
      <c r="E51174" s="6"/>
      <c r="F51174" s="6"/>
      <c r="U51174" s="11"/>
      <c r="AO51174" s="11"/>
    </row>
    <row r="51175" spans="2:41" x14ac:dyDescent="0.25">
      <c r="B51175" s="6"/>
      <c r="D51175" s="6"/>
      <c r="E51175" s="6"/>
      <c r="F51175" s="6"/>
      <c r="U51175" s="11"/>
      <c r="AO51175" s="11"/>
    </row>
    <row r="51176" spans="2:41" x14ac:dyDescent="0.25">
      <c r="B51176" s="6"/>
      <c r="D51176" s="6"/>
      <c r="E51176" s="6"/>
      <c r="F51176" s="6"/>
      <c r="U51176" s="11"/>
      <c r="AO51176" s="11"/>
    </row>
    <row r="51177" spans="2:41" x14ac:dyDescent="0.25">
      <c r="B51177" s="6"/>
      <c r="D51177" s="6"/>
      <c r="E51177" s="6"/>
      <c r="F51177" s="6"/>
      <c r="U51177" s="11"/>
      <c r="AO51177" s="11"/>
    </row>
    <row r="51178" spans="2:41" x14ac:dyDescent="0.25">
      <c r="B51178" s="6"/>
      <c r="D51178" s="6"/>
      <c r="E51178" s="6"/>
      <c r="F51178" s="6"/>
      <c r="U51178" s="11"/>
      <c r="AO51178" s="11"/>
    </row>
    <row r="51179" spans="2:41" x14ac:dyDescent="0.25">
      <c r="B51179" s="6"/>
      <c r="D51179" s="6"/>
      <c r="E51179" s="6"/>
      <c r="F51179" s="6"/>
      <c r="U51179" s="11"/>
      <c r="AO51179" s="11"/>
    </row>
    <row r="51180" spans="2:41" x14ac:dyDescent="0.25">
      <c r="B51180" s="6"/>
      <c r="D51180" s="6"/>
      <c r="E51180" s="6"/>
      <c r="F51180" s="6"/>
      <c r="U51180" s="11"/>
      <c r="AO51180" s="11"/>
    </row>
    <row r="51181" spans="2:41" x14ac:dyDescent="0.25">
      <c r="B51181" s="6"/>
      <c r="D51181" s="6"/>
      <c r="E51181" s="6"/>
      <c r="F51181" s="6"/>
      <c r="U51181" s="11"/>
      <c r="AO51181" s="11"/>
    </row>
    <row r="51182" spans="2:41" x14ac:dyDescent="0.25">
      <c r="B51182" s="6"/>
      <c r="D51182" s="6"/>
      <c r="E51182" s="6"/>
      <c r="F51182" s="6"/>
      <c r="U51182" s="11"/>
      <c r="AO51182" s="11"/>
    </row>
    <row r="51183" spans="2:41" x14ac:dyDescent="0.25">
      <c r="B51183" s="6"/>
      <c r="D51183" s="6"/>
      <c r="E51183" s="6"/>
      <c r="F51183" s="6"/>
      <c r="U51183" s="11"/>
      <c r="AO51183" s="11"/>
    </row>
    <row r="51184" spans="2:41" x14ac:dyDescent="0.25">
      <c r="B51184" s="6"/>
      <c r="D51184" s="6"/>
      <c r="E51184" s="6"/>
      <c r="F51184" s="6"/>
      <c r="U51184" s="11"/>
      <c r="AO51184" s="11"/>
    </row>
    <row r="51185" spans="2:41" x14ac:dyDescent="0.25">
      <c r="B51185" s="6"/>
      <c r="D51185" s="6"/>
      <c r="E51185" s="6"/>
      <c r="F51185" s="6"/>
      <c r="U51185" s="11"/>
      <c r="AO51185" s="11"/>
    </row>
    <row r="51186" spans="2:41" x14ac:dyDescent="0.25">
      <c r="B51186" s="6"/>
      <c r="D51186" s="6"/>
      <c r="E51186" s="6"/>
      <c r="F51186" s="6"/>
      <c r="U51186" s="11"/>
      <c r="AO51186" s="11"/>
    </row>
    <row r="51187" spans="2:41" x14ac:dyDescent="0.25">
      <c r="B51187" s="6"/>
      <c r="D51187" s="6"/>
      <c r="E51187" s="6"/>
      <c r="F51187" s="6"/>
      <c r="U51187" s="11"/>
      <c r="AO51187" s="11"/>
    </row>
    <row r="51188" spans="2:41" x14ac:dyDescent="0.25">
      <c r="B51188" s="6"/>
      <c r="D51188" s="6"/>
      <c r="E51188" s="6"/>
      <c r="F51188" s="6"/>
      <c r="U51188" s="11"/>
      <c r="AO51188" s="11"/>
    </row>
    <row r="51189" spans="2:41" x14ac:dyDescent="0.25">
      <c r="B51189" s="6"/>
      <c r="D51189" s="6"/>
      <c r="E51189" s="6"/>
      <c r="F51189" s="6"/>
      <c r="U51189" s="11"/>
      <c r="AO51189" s="11"/>
    </row>
    <row r="51190" spans="2:41" x14ac:dyDescent="0.25">
      <c r="B51190" s="6"/>
      <c r="D51190" s="6"/>
      <c r="E51190" s="6"/>
      <c r="F51190" s="6"/>
      <c r="U51190" s="11"/>
      <c r="AO51190" s="11"/>
    </row>
    <row r="51191" spans="2:41" x14ac:dyDescent="0.25">
      <c r="B51191" s="6"/>
      <c r="D51191" s="6"/>
      <c r="E51191" s="6"/>
      <c r="F51191" s="6"/>
      <c r="U51191" s="11"/>
      <c r="AO51191" s="11"/>
    </row>
    <row r="51192" spans="2:41" x14ac:dyDescent="0.25">
      <c r="B51192" s="6"/>
      <c r="D51192" s="6"/>
      <c r="E51192" s="6"/>
      <c r="F51192" s="6"/>
      <c r="U51192" s="11"/>
      <c r="AO51192" s="11"/>
    </row>
    <row r="51193" spans="2:41" x14ac:dyDescent="0.25">
      <c r="B51193" s="6"/>
      <c r="D51193" s="6"/>
      <c r="E51193" s="6"/>
      <c r="F51193" s="6"/>
      <c r="U51193" s="11"/>
      <c r="AO51193" s="11"/>
    </row>
    <row r="51194" spans="2:41" x14ac:dyDescent="0.25">
      <c r="B51194" s="6"/>
      <c r="D51194" s="6"/>
      <c r="E51194" s="6"/>
      <c r="F51194" s="6"/>
      <c r="U51194" s="11"/>
      <c r="AO51194" s="11"/>
    </row>
    <row r="51195" spans="2:41" x14ac:dyDescent="0.25">
      <c r="B51195" s="6"/>
      <c r="D51195" s="6"/>
      <c r="E51195" s="6"/>
      <c r="F51195" s="6"/>
      <c r="U51195" s="11"/>
      <c r="AO51195" s="11"/>
    </row>
    <row r="51196" spans="2:41" x14ac:dyDescent="0.25">
      <c r="B51196" s="6"/>
      <c r="D51196" s="6"/>
      <c r="E51196" s="6"/>
      <c r="F51196" s="6"/>
      <c r="U51196" s="11"/>
      <c r="AO51196" s="11"/>
    </row>
    <row r="51197" spans="2:41" x14ac:dyDescent="0.25">
      <c r="B51197" s="6"/>
      <c r="D51197" s="6"/>
      <c r="E51197" s="6"/>
      <c r="F51197" s="6"/>
      <c r="U51197" s="11"/>
      <c r="AO51197" s="11"/>
    </row>
    <row r="51198" spans="2:41" x14ac:dyDescent="0.25">
      <c r="B51198" s="6"/>
      <c r="D51198" s="6"/>
      <c r="E51198" s="6"/>
      <c r="F51198" s="6"/>
      <c r="U51198" s="11"/>
      <c r="AO51198" s="11"/>
    </row>
    <row r="51199" spans="2:41" x14ac:dyDescent="0.25">
      <c r="B51199" s="6"/>
      <c r="D51199" s="6"/>
      <c r="E51199" s="6"/>
      <c r="F51199" s="6"/>
      <c r="U51199" s="11"/>
      <c r="AO51199" s="11"/>
    </row>
    <row r="51200" spans="2:41" x14ac:dyDescent="0.25">
      <c r="B51200" s="6"/>
      <c r="D51200" s="6"/>
      <c r="E51200" s="6"/>
      <c r="F51200" s="6"/>
      <c r="U51200" s="11"/>
      <c r="AO51200" s="11"/>
    </row>
    <row r="51201" spans="2:41" x14ac:dyDescent="0.25">
      <c r="B51201" s="6"/>
      <c r="D51201" s="6"/>
      <c r="E51201" s="6"/>
      <c r="F51201" s="6"/>
      <c r="U51201" s="11"/>
      <c r="AO51201" s="11"/>
    </row>
    <row r="51202" spans="2:41" x14ac:dyDescent="0.25">
      <c r="B51202" s="6"/>
      <c r="D51202" s="6"/>
      <c r="E51202" s="6"/>
      <c r="F51202" s="6"/>
      <c r="U51202" s="11"/>
      <c r="AO51202" s="11"/>
    </row>
    <row r="51203" spans="2:41" x14ac:dyDescent="0.25">
      <c r="B51203" s="6"/>
      <c r="D51203" s="6"/>
      <c r="E51203" s="6"/>
      <c r="F51203" s="6"/>
      <c r="U51203" s="11"/>
      <c r="AO51203" s="11"/>
    </row>
    <row r="51204" spans="2:41" x14ac:dyDescent="0.25">
      <c r="B51204" s="6"/>
      <c r="D51204" s="6"/>
      <c r="E51204" s="6"/>
      <c r="F51204" s="6"/>
      <c r="U51204" s="11"/>
      <c r="AO51204" s="11"/>
    </row>
    <row r="51205" spans="2:41" x14ac:dyDescent="0.25">
      <c r="B51205" s="6"/>
      <c r="D51205" s="6"/>
      <c r="E51205" s="6"/>
      <c r="F51205" s="6"/>
      <c r="U51205" s="11"/>
      <c r="AO51205" s="11"/>
    </row>
    <row r="51206" spans="2:41" x14ac:dyDescent="0.25">
      <c r="B51206" s="6"/>
      <c r="D51206" s="6"/>
      <c r="E51206" s="6"/>
      <c r="F51206" s="6"/>
      <c r="U51206" s="11"/>
      <c r="AO51206" s="11"/>
    </row>
    <row r="51207" spans="2:41" x14ac:dyDescent="0.25">
      <c r="B51207" s="6"/>
      <c r="D51207" s="6"/>
      <c r="E51207" s="6"/>
      <c r="F51207" s="6"/>
      <c r="U51207" s="11"/>
      <c r="AO51207" s="11"/>
    </row>
    <row r="51208" spans="2:41" x14ac:dyDescent="0.25">
      <c r="B51208" s="6"/>
      <c r="D51208" s="6"/>
      <c r="E51208" s="6"/>
      <c r="F51208" s="6"/>
      <c r="U51208" s="11"/>
      <c r="AO51208" s="11"/>
    </row>
    <row r="51209" spans="2:41" x14ac:dyDescent="0.25">
      <c r="B51209" s="6"/>
      <c r="D51209" s="6"/>
      <c r="E51209" s="6"/>
      <c r="F51209" s="6"/>
      <c r="U51209" s="11"/>
      <c r="AO51209" s="11"/>
    </row>
    <row r="51210" spans="2:41" x14ac:dyDescent="0.25">
      <c r="B51210" s="6"/>
      <c r="D51210" s="6"/>
      <c r="E51210" s="6"/>
      <c r="F51210" s="6"/>
      <c r="U51210" s="11"/>
      <c r="AO51210" s="11"/>
    </row>
    <row r="51211" spans="2:41" x14ac:dyDescent="0.25">
      <c r="B51211" s="6"/>
      <c r="D51211" s="6"/>
      <c r="E51211" s="6"/>
      <c r="F51211" s="6"/>
      <c r="U51211" s="11"/>
      <c r="AO51211" s="11"/>
    </row>
    <row r="51212" spans="2:41" x14ac:dyDescent="0.25">
      <c r="B51212" s="6"/>
      <c r="D51212" s="6"/>
      <c r="E51212" s="6"/>
      <c r="F51212" s="6"/>
      <c r="U51212" s="11"/>
      <c r="AO51212" s="11"/>
    </row>
    <row r="51213" spans="2:41" x14ac:dyDescent="0.25">
      <c r="B51213" s="6"/>
      <c r="D51213" s="6"/>
      <c r="E51213" s="6"/>
      <c r="F51213" s="6"/>
      <c r="U51213" s="11"/>
      <c r="AO51213" s="11"/>
    </row>
    <row r="51214" spans="2:41" x14ac:dyDescent="0.25">
      <c r="B51214" s="6"/>
      <c r="D51214" s="6"/>
      <c r="E51214" s="6"/>
      <c r="F51214" s="6"/>
      <c r="U51214" s="11"/>
      <c r="AO51214" s="11"/>
    </row>
    <row r="51215" spans="2:41" x14ac:dyDescent="0.25">
      <c r="B51215" s="6"/>
      <c r="D51215" s="6"/>
      <c r="E51215" s="6"/>
      <c r="F51215" s="6"/>
      <c r="U51215" s="11"/>
      <c r="AO51215" s="11"/>
    </row>
    <row r="51216" spans="2:41" x14ac:dyDescent="0.25">
      <c r="B51216" s="6"/>
      <c r="D51216" s="6"/>
      <c r="E51216" s="6"/>
      <c r="F51216" s="6"/>
      <c r="U51216" s="11"/>
      <c r="AO51216" s="11"/>
    </row>
    <row r="51217" spans="2:41" x14ac:dyDescent="0.25">
      <c r="B51217" s="6"/>
      <c r="D51217" s="6"/>
      <c r="E51217" s="6"/>
      <c r="F51217" s="6"/>
      <c r="U51217" s="11"/>
      <c r="AO51217" s="11"/>
    </row>
    <row r="51218" spans="2:41" x14ac:dyDescent="0.25">
      <c r="B51218" s="6"/>
      <c r="D51218" s="6"/>
      <c r="E51218" s="6"/>
      <c r="F51218" s="6"/>
      <c r="U51218" s="11"/>
      <c r="AO51218" s="11"/>
    </row>
    <row r="51219" spans="2:41" x14ac:dyDescent="0.25">
      <c r="B51219" s="6"/>
      <c r="D51219" s="6"/>
      <c r="E51219" s="6"/>
      <c r="F51219" s="6"/>
      <c r="U51219" s="11"/>
      <c r="AO51219" s="11"/>
    </row>
    <row r="51220" spans="2:41" x14ac:dyDescent="0.25">
      <c r="B51220" s="6"/>
      <c r="D51220" s="6"/>
      <c r="E51220" s="6"/>
      <c r="F51220" s="6"/>
      <c r="U51220" s="11"/>
      <c r="AO51220" s="11"/>
    </row>
    <row r="51221" spans="2:41" x14ac:dyDescent="0.25">
      <c r="B51221" s="6"/>
      <c r="D51221" s="6"/>
      <c r="E51221" s="6"/>
      <c r="F51221" s="6"/>
      <c r="U51221" s="11"/>
      <c r="AO51221" s="11"/>
    </row>
    <row r="51222" spans="2:41" x14ac:dyDescent="0.25">
      <c r="B51222" s="6"/>
      <c r="D51222" s="6"/>
      <c r="E51222" s="6"/>
      <c r="F51222" s="6"/>
      <c r="U51222" s="11"/>
      <c r="AO51222" s="11"/>
    </row>
    <row r="51223" spans="2:41" x14ac:dyDescent="0.25">
      <c r="B51223" s="6"/>
      <c r="D51223" s="6"/>
      <c r="E51223" s="6"/>
      <c r="F51223" s="6"/>
      <c r="U51223" s="11"/>
      <c r="AO51223" s="11"/>
    </row>
    <row r="51224" spans="2:41" x14ac:dyDescent="0.25">
      <c r="B51224" s="6"/>
      <c r="D51224" s="6"/>
      <c r="E51224" s="6"/>
      <c r="F51224" s="6"/>
      <c r="U51224" s="11"/>
      <c r="AO51224" s="11"/>
    </row>
    <row r="51225" spans="2:41" x14ac:dyDescent="0.25">
      <c r="B51225" s="6"/>
      <c r="D51225" s="6"/>
      <c r="E51225" s="6"/>
      <c r="F51225" s="6"/>
      <c r="U51225" s="11"/>
      <c r="AO51225" s="11"/>
    </row>
    <row r="51226" spans="2:41" x14ac:dyDescent="0.25">
      <c r="B51226" s="6"/>
      <c r="D51226" s="6"/>
      <c r="E51226" s="6"/>
      <c r="F51226" s="6"/>
      <c r="U51226" s="11"/>
      <c r="AO51226" s="11"/>
    </row>
    <row r="51227" spans="2:41" x14ac:dyDescent="0.25">
      <c r="B51227" s="6"/>
      <c r="D51227" s="6"/>
      <c r="E51227" s="6"/>
      <c r="F51227" s="6"/>
      <c r="U51227" s="11"/>
      <c r="AO51227" s="11"/>
    </row>
    <row r="51228" spans="2:41" x14ac:dyDescent="0.25">
      <c r="B51228" s="6"/>
      <c r="D51228" s="6"/>
      <c r="E51228" s="6"/>
      <c r="F51228" s="6"/>
      <c r="U51228" s="11"/>
      <c r="AO51228" s="11"/>
    </row>
    <row r="51229" spans="2:41" x14ac:dyDescent="0.25">
      <c r="B51229" s="6"/>
      <c r="D51229" s="6"/>
      <c r="E51229" s="6"/>
      <c r="F51229" s="6"/>
      <c r="U51229" s="11"/>
      <c r="AO51229" s="11"/>
    </row>
    <row r="51230" spans="2:41" x14ac:dyDescent="0.25">
      <c r="B51230" s="6"/>
      <c r="D51230" s="6"/>
      <c r="E51230" s="6"/>
      <c r="F51230" s="6"/>
      <c r="U51230" s="11"/>
      <c r="AO51230" s="11"/>
    </row>
    <row r="51231" spans="2:41" x14ac:dyDescent="0.25">
      <c r="B51231" s="6"/>
      <c r="D51231" s="6"/>
      <c r="E51231" s="6"/>
      <c r="F51231" s="6"/>
      <c r="U51231" s="11"/>
      <c r="AO51231" s="11"/>
    </row>
    <row r="51232" spans="2:41" x14ac:dyDescent="0.25">
      <c r="B51232" s="6"/>
      <c r="D51232" s="6"/>
      <c r="E51232" s="6"/>
      <c r="F51232" s="6"/>
      <c r="U51232" s="11"/>
      <c r="AO51232" s="11"/>
    </row>
    <row r="51233" spans="2:41" x14ac:dyDescent="0.25">
      <c r="B51233" s="6"/>
      <c r="D51233" s="6"/>
      <c r="E51233" s="6"/>
      <c r="F51233" s="6"/>
      <c r="U51233" s="11"/>
      <c r="AO51233" s="11"/>
    </row>
    <row r="51234" spans="2:41" x14ac:dyDescent="0.25">
      <c r="B51234" s="6"/>
      <c r="D51234" s="6"/>
      <c r="E51234" s="6"/>
      <c r="F51234" s="6"/>
      <c r="U51234" s="11"/>
      <c r="AO51234" s="11"/>
    </row>
    <row r="51235" spans="2:41" x14ac:dyDescent="0.25">
      <c r="B51235" s="6"/>
      <c r="D51235" s="6"/>
      <c r="E51235" s="6"/>
      <c r="F51235" s="6"/>
      <c r="U51235" s="11"/>
      <c r="AO51235" s="11"/>
    </row>
    <row r="51236" spans="2:41" x14ac:dyDescent="0.25">
      <c r="B51236" s="6"/>
      <c r="D51236" s="6"/>
      <c r="E51236" s="6"/>
      <c r="F51236" s="6"/>
      <c r="U51236" s="11"/>
      <c r="AO51236" s="11"/>
    </row>
    <row r="51237" spans="2:41" x14ac:dyDescent="0.25">
      <c r="B51237" s="6"/>
      <c r="D51237" s="6"/>
      <c r="E51237" s="6"/>
      <c r="F51237" s="6"/>
      <c r="U51237" s="11"/>
      <c r="AO51237" s="11"/>
    </row>
    <row r="51238" spans="2:41" x14ac:dyDescent="0.25">
      <c r="B51238" s="6"/>
      <c r="D51238" s="6"/>
      <c r="E51238" s="6"/>
      <c r="F51238" s="6"/>
      <c r="U51238" s="11"/>
      <c r="AO51238" s="11"/>
    </row>
    <row r="51239" spans="2:41" x14ac:dyDescent="0.25">
      <c r="B51239" s="6"/>
      <c r="D51239" s="6"/>
      <c r="E51239" s="6"/>
      <c r="F51239" s="6"/>
      <c r="U51239" s="11"/>
      <c r="AO51239" s="11"/>
    </row>
    <row r="51240" spans="2:41" x14ac:dyDescent="0.25">
      <c r="B51240" s="6"/>
      <c r="D51240" s="6"/>
      <c r="E51240" s="6"/>
      <c r="F51240" s="6"/>
      <c r="U51240" s="11"/>
      <c r="AO51240" s="11"/>
    </row>
    <row r="51241" spans="2:41" x14ac:dyDescent="0.25">
      <c r="B51241" s="6"/>
      <c r="D51241" s="6"/>
      <c r="E51241" s="6"/>
      <c r="F51241" s="6"/>
      <c r="U51241" s="11"/>
      <c r="AO51241" s="11"/>
    </row>
    <row r="51242" spans="2:41" x14ac:dyDescent="0.25">
      <c r="B51242" s="6"/>
      <c r="D51242" s="6"/>
      <c r="E51242" s="6"/>
      <c r="F51242" s="6"/>
      <c r="U51242" s="11"/>
      <c r="AO51242" s="11"/>
    </row>
    <row r="51243" spans="2:41" x14ac:dyDescent="0.25">
      <c r="B51243" s="6"/>
      <c r="D51243" s="6"/>
      <c r="E51243" s="6"/>
      <c r="F51243" s="6"/>
      <c r="U51243" s="11"/>
      <c r="AO51243" s="11"/>
    </row>
    <row r="51244" spans="2:41" x14ac:dyDescent="0.25">
      <c r="B51244" s="6"/>
      <c r="D51244" s="6"/>
      <c r="E51244" s="6"/>
      <c r="F51244" s="6"/>
      <c r="U51244" s="11"/>
      <c r="AO51244" s="11"/>
    </row>
    <row r="51245" spans="2:41" x14ac:dyDescent="0.25">
      <c r="B51245" s="6"/>
      <c r="D51245" s="6"/>
      <c r="E51245" s="6"/>
      <c r="F51245" s="6"/>
      <c r="U51245" s="11"/>
      <c r="AO51245" s="11"/>
    </row>
    <row r="51246" spans="2:41" x14ac:dyDescent="0.25">
      <c r="B51246" s="6"/>
      <c r="D51246" s="6"/>
      <c r="E51246" s="6"/>
      <c r="F51246" s="6"/>
      <c r="U51246" s="11"/>
      <c r="AO51246" s="11"/>
    </row>
    <row r="51247" spans="2:41" x14ac:dyDescent="0.25">
      <c r="B51247" s="6"/>
      <c r="D51247" s="6"/>
      <c r="E51247" s="6"/>
      <c r="F51247" s="6"/>
      <c r="U51247" s="11"/>
      <c r="AO51247" s="11"/>
    </row>
    <row r="51248" spans="2:41" x14ac:dyDescent="0.25">
      <c r="B51248" s="6"/>
      <c r="D51248" s="6"/>
      <c r="E51248" s="6"/>
      <c r="F51248" s="6"/>
      <c r="U51248" s="11"/>
      <c r="AO51248" s="11"/>
    </row>
    <row r="51249" spans="2:41" x14ac:dyDescent="0.25">
      <c r="B51249" s="6"/>
      <c r="D51249" s="6"/>
      <c r="E51249" s="6"/>
      <c r="F51249" s="6"/>
      <c r="U51249" s="11"/>
      <c r="AO51249" s="11"/>
    </row>
    <row r="51250" spans="2:41" x14ac:dyDescent="0.25">
      <c r="B51250" s="6"/>
      <c r="D51250" s="6"/>
      <c r="E51250" s="6"/>
      <c r="F51250" s="6"/>
      <c r="U51250" s="11"/>
      <c r="AO51250" s="11"/>
    </row>
    <row r="51251" spans="2:41" x14ac:dyDescent="0.25">
      <c r="B51251" s="6"/>
      <c r="D51251" s="6"/>
      <c r="E51251" s="6"/>
      <c r="F51251" s="6"/>
      <c r="U51251" s="11"/>
      <c r="AO51251" s="11"/>
    </row>
    <row r="51252" spans="2:41" x14ac:dyDescent="0.25">
      <c r="B51252" s="6"/>
      <c r="D51252" s="6"/>
      <c r="E51252" s="6"/>
      <c r="F51252" s="6"/>
      <c r="U51252" s="11"/>
      <c r="AO51252" s="11"/>
    </row>
    <row r="51253" spans="2:41" x14ac:dyDescent="0.25">
      <c r="B51253" s="6"/>
      <c r="D51253" s="6"/>
      <c r="E51253" s="6"/>
      <c r="F51253" s="6"/>
      <c r="U51253" s="11"/>
      <c r="AO51253" s="11"/>
    </row>
    <row r="51254" spans="2:41" x14ac:dyDescent="0.25">
      <c r="B51254" s="6"/>
      <c r="D51254" s="6"/>
      <c r="E51254" s="6"/>
      <c r="F51254" s="6"/>
      <c r="U51254" s="11"/>
      <c r="AO51254" s="11"/>
    </row>
    <row r="51255" spans="2:41" x14ac:dyDescent="0.25">
      <c r="B51255" s="6"/>
      <c r="D51255" s="6"/>
      <c r="E51255" s="6"/>
      <c r="F51255" s="6"/>
      <c r="U51255" s="11"/>
      <c r="AO51255" s="11"/>
    </row>
    <row r="51256" spans="2:41" x14ac:dyDescent="0.25">
      <c r="B51256" s="6"/>
      <c r="D51256" s="6"/>
      <c r="E51256" s="6"/>
      <c r="F51256" s="6"/>
      <c r="U51256" s="11"/>
      <c r="AO51256" s="11"/>
    </row>
    <row r="51257" spans="2:41" x14ac:dyDescent="0.25">
      <c r="B51257" s="6"/>
      <c r="D51257" s="6"/>
      <c r="E51257" s="6"/>
      <c r="F51257" s="6"/>
      <c r="U51257" s="11"/>
      <c r="AO51257" s="11"/>
    </row>
    <row r="51258" spans="2:41" x14ac:dyDescent="0.25">
      <c r="B51258" s="6"/>
      <c r="D51258" s="6"/>
      <c r="E51258" s="6"/>
      <c r="F51258" s="6"/>
      <c r="U51258" s="11"/>
      <c r="AO51258" s="11"/>
    </row>
    <row r="51259" spans="2:41" x14ac:dyDescent="0.25">
      <c r="B51259" s="6"/>
      <c r="D51259" s="6"/>
      <c r="E51259" s="6"/>
      <c r="F51259" s="6"/>
      <c r="U51259" s="11"/>
      <c r="AO51259" s="11"/>
    </row>
    <row r="51260" spans="2:41" x14ac:dyDescent="0.25">
      <c r="B51260" s="6"/>
      <c r="D51260" s="6"/>
      <c r="E51260" s="6"/>
      <c r="F51260" s="6"/>
      <c r="U51260" s="11"/>
      <c r="AO51260" s="11"/>
    </row>
    <row r="51261" spans="2:41" x14ac:dyDescent="0.25">
      <c r="B51261" s="6"/>
      <c r="D51261" s="6"/>
      <c r="E51261" s="6"/>
      <c r="F51261" s="6"/>
      <c r="U51261" s="11"/>
      <c r="AO51261" s="11"/>
    </row>
    <row r="51262" spans="2:41" x14ac:dyDescent="0.25">
      <c r="B51262" s="6"/>
      <c r="D51262" s="6"/>
      <c r="E51262" s="6"/>
      <c r="F51262" s="6"/>
      <c r="U51262" s="11"/>
      <c r="AO51262" s="11"/>
    </row>
    <row r="51263" spans="2:41" x14ac:dyDescent="0.25">
      <c r="B51263" s="6"/>
      <c r="D51263" s="6"/>
      <c r="E51263" s="6"/>
      <c r="F51263" s="6"/>
      <c r="U51263" s="11"/>
      <c r="AO51263" s="11"/>
    </row>
    <row r="51264" spans="2:41" x14ac:dyDescent="0.25">
      <c r="B51264" s="6"/>
      <c r="D51264" s="6"/>
      <c r="E51264" s="6"/>
      <c r="F51264" s="6"/>
      <c r="U51264" s="11"/>
      <c r="AO51264" s="11"/>
    </row>
    <row r="51265" spans="2:41" x14ac:dyDescent="0.25">
      <c r="B51265" s="6"/>
      <c r="D51265" s="6"/>
      <c r="E51265" s="6"/>
      <c r="F51265" s="6"/>
      <c r="U51265" s="11"/>
      <c r="AO51265" s="11"/>
    </row>
    <row r="51266" spans="2:41" x14ac:dyDescent="0.25">
      <c r="B51266" s="6"/>
      <c r="D51266" s="6"/>
      <c r="E51266" s="6"/>
      <c r="F51266" s="6"/>
      <c r="U51266" s="11"/>
      <c r="AO51266" s="11"/>
    </row>
    <row r="51267" spans="2:41" x14ac:dyDescent="0.25">
      <c r="B51267" s="6"/>
      <c r="D51267" s="6"/>
      <c r="E51267" s="6"/>
      <c r="F51267" s="6"/>
      <c r="U51267" s="11"/>
      <c r="AO51267" s="11"/>
    </row>
    <row r="51268" spans="2:41" x14ac:dyDescent="0.25">
      <c r="B51268" s="6"/>
      <c r="D51268" s="6"/>
      <c r="E51268" s="6"/>
      <c r="F51268" s="6"/>
      <c r="U51268" s="11"/>
      <c r="AO51268" s="11"/>
    </row>
    <row r="51269" spans="2:41" x14ac:dyDescent="0.25">
      <c r="B51269" s="6"/>
      <c r="D51269" s="6"/>
      <c r="E51269" s="6"/>
      <c r="F51269" s="6"/>
      <c r="U51269" s="11"/>
      <c r="AO51269" s="11"/>
    </row>
    <row r="51270" spans="2:41" x14ac:dyDescent="0.25">
      <c r="B51270" s="6"/>
      <c r="D51270" s="6"/>
      <c r="E51270" s="6"/>
      <c r="F51270" s="6"/>
      <c r="U51270" s="11"/>
      <c r="AO51270" s="11"/>
    </row>
    <row r="51271" spans="2:41" x14ac:dyDescent="0.25">
      <c r="B51271" s="6"/>
      <c r="D51271" s="6"/>
      <c r="E51271" s="6"/>
      <c r="F51271" s="6"/>
      <c r="U51271" s="11"/>
      <c r="AO51271" s="11"/>
    </row>
    <row r="51272" spans="2:41" x14ac:dyDescent="0.25">
      <c r="B51272" s="6"/>
      <c r="D51272" s="6"/>
      <c r="E51272" s="6"/>
      <c r="F51272" s="6"/>
      <c r="U51272" s="11"/>
      <c r="AO51272" s="11"/>
    </row>
    <row r="51273" spans="2:41" x14ac:dyDescent="0.25">
      <c r="B51273" s="6"/>
      <c r="D51273" s="6"/>
      <c r="E51273" s="6"/>
      <c r="F51273" s="6"/>
      <c r="U51273" s="11"/>
      <c r="AO51273" s="11"/>
    </row>
    <row r="51274" spans="2:41" x14ac:dyDescent="0.25">
      <c r="B51274" s="6"/>
      <c r="D51274" s="6"/>
      <c r="E51274" s="6"/>
      <c r="F51274" s="6"/>
      <c r="U51274" s="11"/>
      <c r="AO51274" s="11"/>
    </row>
    <row r="51275" spans="2:41" x14ac:dyDescent="0.25">
      <c r="B51275" s="6"/>
      <c r="D51275" s="6"/>
      <c r="E51275" s="6"/>
      <c r="F51275" s="6"/>
      <c r="U51275" s="11"/>
      <c r="AO51275" s="11"/>
    </row>
    <row r="51276" spans="2:41" x14ac:dyDescent="0.25">
      <c r="B51276" s="6"/>
      <c r="D51276" s="6"/>
      <c r="E51276" s="6"/>
      <c r="F51276" s="6"/>
      <c r="U51276" s="11"/>
      <c r="AO51276" s="11"/>
    </row>
    <row r="51277" spans="2:41" x14ac:dyDescent="0.25">
      <c r="B51277" s="6"/>
      <c r="D51277" s="6"/>
      <c r="E51277" s="6"/>
      <c r="F51277" s="6"/>
      <c r="U51277" s="11"/>
      <c r="AO51277" s="11"/>
    </row>
    <row r="51278" spans="2:41" x14ac:dyDescent="0.25">
      <c r="B51278" s="6"/>
      <c r="D51278" s="6"/>
      <c r="E51278" s="6"/>
      <c r="F51278" s="6"/>
      <c r="U51278" s="11"/>
      <c r="AO51278" s="11"/>
    </row>
    <row r="51279" spans="2:41" x14ac:dyDescent="0.25">
      <c r="B51279" s="6"/>
      <c r="D51279" s="6"/>
      <c r="E51279" s="6"/>
      <c r="F51279" s="6"/>
      <c r="U51279" s="11"/>
      <c r="AO51279" s="11"/>
    </row>
    <row r="51280" spans="2:41" x14ac:dyDescent="0.25">
      <c r="B51280" s="6"/>
      <c r="D51280" s="6"/>
      <c r="E51280" s="6"/>
      <c r="F51280" s="6"/>
      <c r="U51280" s="11"/>
      <c r="AO51280" s="11"/>
    </row>
    <row r="51281" spans="2:41" x14ac:dyDescent="0.25">
      <c r="B51281" s="6"/>
      <c r="D51281" s="6"/>
      <c r="E51281" s="6"/>
      <c r="F51281" s="6"/>
      <c r="U51281" s="11"/>
      <c r="AO51281" s="11"/>
    </row>
    <row r="51282" spans="2:41" x14ac:dyDescent="0.25">
      <c r="B51282" s="6"/>
      <c r="D51282" s="6"/>
      <c r="E51282" s="6"/>
      <c r="F51282" s="6"/>
      <c r="U51282" s="11"/>
      <c r="AO51282" s="11"/>
    </row>
    <row r="51283" spans="2:41" x14ac:dyDescent="0.25">
      <c r="B51283" s="6"/>
      <c r="D51283" s="6"/>
      <c r="E51283" s="6"/>
      <c r="F51283" s="6"/>
      <c r="U51283" s="11"/>
      <c r="AO51283" s="11"/>
    </row>
    <row r="51284" spans="2:41" x14ac:dyDescent="0.25">
      <c r="B51284" s="6"/>
      <c r="D51284" s="6"/>
      <c r="E51284" s="6"/>
      <c r="F51284" s="6"/>
      <c r="U51284" s="11"/>
      <c r="AO51284" s="11"/>
    </row>
    <row r="51285" spans="2:41" x14ac:dyDescent="0.25">
      <c r="B51285" s="6"/>
      <c r="D51285" s="6"/>
      <c r="E51285" s="6"/>
      <c r="F51285" s="6"/>
      <c r="U51285" s="11"/>
      <c r="AO51285" s="11"/>
    </row>
    <row r="51286" spans="2:41" x14ac:dyDescent="0.25">
      <c r="B51286" s="6"/>
      <c r="D51286" s="6"/>
      <c r="E51286" s="6"/>
      <c r="F51286" s="6"/>
      <c r="U51286" s="11"/>
      <c r="AO51286" s="11"/>
    </row>
    <row r="51287" spans="2:41" x14ac:dyDescent="0.25">
      <c r="B51287" s="6"/>
      <c r="D51287" s="6"/>
      <c r="E51287" s="6"/>
      <c r="F51287" s="6"/>
      <c r="U51287" s="11"/>
      <c r="AO51287" s="11"/>
    </row>
    <row r="51288" spans="2:41" x14ac:dyDescent="0.25">
      <c r="B51288" s="6"/>
      <c r="D51288" s="6"/>
      <c r="E51288" s="6"/>
      <c r="F51288" s="6"/>
      <c r="U51288" s="11"/>
      <c r="AO51288" s="11"/>
    </row>
    <row r="51289" spans="2:41" x14ac:dyDescent="0.25">
      <c r="B51289" s="6"/>
      <c r="D51289" s="6"/>
      <c r="E51289" s="6"/>
      <c r="F51289" s="6"/>
      <c r="U51289" s="11"/>
      <c r="AO51289" s="11"/>
    </row>
    <row r="51290" spans="2:41" x14ac:dyDescent="0.25">
      <c r="B51290" s="6"/>
      <c r="D51290" s="6"/>
      <c r="E51290" s="6"/>
      <c r="F51290" s="6"/>
      <c r="U51290" s="11"/>
      <c r="AO51290" s="11"/>
    </row>
    <row r="51291" spans="2:41" x14ac:dyDescent="0.25">
      <c r="B51291" s="6"/>
      <c r="D51291" s="6"/>
      <c r="E51291" s="6"/>
      <c r="F51291" s="6"/>
      <c r="U51291" s="11"/>
      <c r="AO51291" s="11"/>
    </row>
    <row r="51292" spans="2:41" x14ac:dyDescent="0.25">
      <c r="B51292" s="6"/>
      <c r="D51292" s="6"/>
      <c r="E51292" s="6"/>
      <c r="F51292" s="6"/>
      <c r="U51292" s="11"/>
      <c r="AO51292" s="11"/>
    </row>
    <row r="51293" spans="2:41" x14ac:dyDescent="0.25">
      <c r="B51293" s="6"/>
      <c r="D51293" s="6"/>
      <c r="E51293" s="6"/>
      <c r="F51293" s="6"/>
      <c r="U51293" s="11"/>
      <c r="AO51293" s="11"/>
    </row>
    <row r="51294" spans="2:41" x14ac:dyDescent="0.25">
      <c r="B51294" s="6"/>
      <c r="D51294" s="6"/>
      <c r="E51294" s="6"/>
      <c r="F51294" s="6"/>
      <c r="U51294" s="11"/>
      <c r="AO51294" s="11"/>
    </row>
    <row r="51295" spans="2:41" x14ac:dyDescent="0.25">
      <c r="B51295" s="6"/>
      <c r="D51295" s="6"/>
      <c r="E51295" s="6"/>
      <c r="F51295" s="6"/>
      <c r="U51295" s="11"/>
      <c r="AO51295" s="11"/>
    </row>
    <row r="51296" spans="2:41" x14ac:dyDescent="0.25">
      <c r="B51296" s="6"/>
      <c r="D51296" s="6"/>
      <c r="E51296" s="6"/>
      <c r="F51296" s="6"/>
      <c r="U51296" s="11"/>
      <c r="AO51296" s="11"/>
    </row>
    <row r="51297" spans="2:41" x14ac:dyDescent="0.25">
      <c r="B51297" s="6"/>
      <c r="D51297" s="6"/>
      <c r="E51297" s="6"/>
      <c r="F51297" s="6"/>
      <c r="U51297" s="11"/>
      <c r="AO51297" s="11"/>
    </row>
    <row r="51298" spans="2:41" x14ac:dyDescent="0.25">
      <c r="B51298" s="6"/>
      <c r="D51298" s="6"/>
      <c r="E51298" s="6"/>
      <c r="F51298" s="6"/>
      <c r="U51298" s="11"/>
      <c r="AO51298" s="11"/>
    </row>
    <row r="51299" spans="2:41" x14ac:dyDescent="0.25">
      <c r="B51299" s="6"/>
      <c r="D51299" s="6"/>
      <c r="E51299" s="6"/>
      <c r="F51299" s="6"/>
      <c r="U51299" s="11"/>
      <c r="AO51299" s="11"/>
    </row>
    <row r="51300" spans="2:41" x14ac:dyDescent="0.25">
      <c r="B51300" s="6"/>
      <c r="D51300" s="6"/>
      <c r="E51300" s="6"/>
      <c r="F51300" s="6"/>
      <c r="U51300" s="11"/>
      <c r="AO51300" s="11"/>
    </row>
    <row r="51301" spans="2:41" x14ac:dyDescent="0.25">
      <c r="B51301" s="6"/>
      <c r="D51301" s="6"/>
      <c r="E51301" s="6"/>
      <c r="F51301" s="6"/>
      <c r="U51301" s="11"/>
      <c r="AO51301" s="11"/>
    </row>
    <row r="51302" spans="2:41" x14ac:dyDescent="0.25">
      <c r="B51302" s="6"/>
      <c r="D51302" s="6"/>
      <c r="E51302" s="6"/>
      <c r="F51302" s="6"/>
      <c r="U51302" s="11"/>
      <c r="AO51302" s="11"/>
    </row>
    <row r="51303" spans="2:41" x14ac:dyDescent="0.25">
      <c r="B51303" s="6"/>
      <c r="D51303" s="6"/>
      <c r="E51303" s="6"/>
      <c r="F51303" s="6"/>
      <c r="U51303" s="11"/>
      <c r="AO51303" s="11"/>
    </row>
    <row r="51304" spans="2:41" x14ac:dyDescent="0.25">
      <c r="B51304" s="6"/>
      <c r="D51304" s="6"/>
      <c r="E51304" s="6"/>
      <c r="F51304" s="6"/>
      <c r="U51304" s="11"/>
      <c r="AO51304" s="11"/>
    </row>
    <row r="51305" spans="2:41" x14ac:dyDescent="0.25">
      <c r="B51305" s="6"/>
      <c r="D51305" s="6"/>
      <c r="E51305" s="6"/>
      <c r="F51305" s="6"/>
      <c r="U51305" s="11"/>
      <c r="AO51305" s="11"/>
    </row>
    <row r="51306" spans="2:41" x14ac:dyDescent="0.25">
      <c r="B51306" s="6"/>
      <c r="D51306" s="6"/>
      <c r="E51306" s="6"/>
      <c r="F51306" s="6"/>
      <c r="U51306" s="11"/>
      <c r="AO51306" s="11"/>
    </row>
    <row r="51307" spans="2:41" x14ac:dyDescent="0.25">
      <c r="B51307" s="6"/>
      <c r="D51307" s="6"/>
      <c r="E51307" s="6"/>
      <c r="F51307" s="6"/>
      <c r="U51307" s="11"/>
      <c r="AO51307" s="11"/>
    </row>
    <row r="51308" spans="2:41" x14ac:dyDescent="0.25">
      <c r="B51308" s="6"/>
      <c r="D51308" s="6"/>
      <c r="E51308" s="6"/>
      <c r="F51308" s="6"/>
      <c r="U51308" s="11"/>
      <c r="AO51308" s="11"/>
    </row>
    <row r="51309" spans="2:41" x14ac:dyDescent="0.25">
      <c r="B51309" s="6"/>
      <c r="D51309" s="6"/>
      <c r="E51309" s="6"/>
      <c r="F51309" s="6"/>
      <c r="U51309" s="11"/>
      <c r="AO51309" s="11"/>
    </row>
    <row r="51310" spans="2:41" x14ac:dyDescent="0.25">
      <c r="B51310" s="6"/>
      <c r="D51310" s="6"/>
      <c r="E51310" s="6"/>
      <c r="F51310" s="6"/>
      <c r="U51310" s="11"/>
      <c r="AO51310" s="11"/>
    </row>
    <row r="51311" spans="2:41" x14ac:dyDescent="0.25">
      <c r="B51311" s="6"/>
      <c r="D51311" s="6"/>
      <c r="E51311" s="6"/>
      <c r="F51311" s="6"/>
      <c r="U51311" s="11"/>
      <c r="AO51311" s="11"/>
    </row>
    <row r="51312" spans="2:41" x14ac:dyDescent="0.25">
      <c r="B51312" s="6"/>
      <c r="D51312" s="6"/>
      <c r="E51312" s="6"/>
      <c r="F51312" s="6"/>
      <c r="U51312" s="11"/>
      <c r="AO51312" s="11"/>
    </row>
    <row r="51313" spans="2:41" x14ac:dyDescent="0.25">
      <c r="B51313" s="6"/>
      <c r="D51313" s="6"/>
      <c r="E51313" s="6"/>
      <c r="F51313" s="6"/>
      <c r="U51313" s="11"/>
      <c r="AO51313" s="11"/>
    </row>
    <row r="51314" spans="2:41" x14ac:dyDescent="0.25">
      <c r="B51314" s="6"/>
      <c r="D51314" s="6"/>
      <c r="E51314" s="6"/>
      <c r="F51314" s="6"/>
      <c r="U51314" s="11"/>
      <c r="AO51314" s="11"/>
    </row>
    <row r="51315" spans="2:41" x14ac:dyDescent="0.25">
      <c r="B51315" s="6"/>
      <c r="D51315" s="6"/>
      <c r="E51315" s="6"/>
      <c r="F51315" s="6"/>
      <c r="U51315" s="11"/>
      <c r="AO51315" s="11"/>
    </row>
    <row r="51316" spans="2:41" x14ac:dyDescent="0.25">
      <c r="B51316" s="6"/>
      <c r="D51316" s="6"/>
      <c r="E51316" s="6"/>
      <c r="F51316" s="6"/>
      <c r="U51316" s="11"/>
      <c r="AO51316" s="11"/>
    </row>
    <row r="51317" spans="2:41" x14ac:dyDescent="0.25">
      <c r="B51317" s="6"/>
      <c r="D51317" s="6"/>
      <c r="E51317" s="6"/>
      <c r="F51317" s="6"/>
      <c r="U51317" s="11"/>
      <c r="AO51317" s="11"/>
    </row>
    <row r="51318" spans="2:41" x14ac:dyDescent="0.25">
      <c r="B51318" s="6"/>
      <c r="D51318" s="6"/>
      <c r="E51318" s="6"/>
      <c r="F51318" s="6"/>
      <c r="U51318" s="11"/>
      <c r="AO51318" s="11"/>
    </row>
    <row r="51319" spans="2:41" x14ac:dyDescent="0.25">
      <c r="B51319" s="6"/>
      <c r="D51319" s="6"/>
      <c r="E51319" s="6"/>
      <c r="F51319" s="6"/>
      <c r="U51319" s="11"/>
      <c r="AO51319" s="11"/>
    </row>
    <row r="51320" spans="2:41" x14ac:dyDescent="0.25">
      <c r="B51320" s="6"/>
      <c r="D51320" s="6"/>
      <c r="E51320" s="6"/>
      <c r="F51320" s="6"/>
      <c r="U51320" s="11"/>
      <c r="AO51320" s="11"/>
    </row>
    <row r="51321" spans="2:41" x14ac:dyDescent="0.25">
      <c r="B51321" s="6"/>
      <c r="D51321" s="6"/>
      <c r="E51321" s="6"/>
      <c r="F51321" s="6"/>
      <c r="U51321" s="11"/>
      <c r="AO51321" s="11"/>
    </row>
    <row r="51322" spans="2:41" x14ac:dyDescent="0.25">
      <c r="B51322" s="6"/>
      <c r="D51322" s="6"/>
      <c r="E51322" s="6"/>
      <c r="F51322" s="6"/>
      <c r="U51322" s="11"/>
      <c r="AO51322" s="11"/>
    </row>
    <row r="51323" spans="2:41" x14ac:dyDescent="0.25">
      <c r="B51323" s="6"/>
      <c r="D51323" s="6"/>
      <c r="E51323" s="6"/>
      <c r="F51323" s="6"/>
      <c r="U51323" s="11"/>
      <c r="AO51323" s="11"/>
    </row>
    <row r="51324" spans="2:41" x14ac:dyDescent="0.25">
      <c r="B51324" s="6"/>
      <c r="D51324" s="6"/>
      <c r="E51324" s="6"/>
      <c r="F51324" s="6"/>
      <c r="U51324" s="11"/>
      <c r="AO51324" s="11"/>
    </row>
    <row r="51325" spans="2:41" x14ac:dyDescent="0.25">
      <c r="B51325" s="6"/>
      <c r="D51325" s="6"/>
      <c r="E51325" s="6"/>
      <c r="F51325" s="6"/>
      <c r="U51325" s="11"/>
      <c r="AO51325" s="11"/>
    </row>
    <row r="51326" spans="2:41" x14ac:dyDescent="0.25">
      <c r="B51326" s="6"/>
      <c r="D51326" s="6"/>
      <c r="E51326" s="6"/>
      <c r="F51326" s="6"/>
      <c r="U51326" s="11"/>
      <c r="AO51326" s="11"/>
    </row>
    <row r="51327" spans="2:41" x14ac:dyDescent="0.25">
      <c r="B51327" s="6"/>
      <c r="D51327" s="6"/>
      <c r="E51327" s="6"/>
      <c r="F51327" s="6"/>
      <c r="U51327" s="11"/>
      <c r="AO51327" s="11"/>
    </row>
    <row r="51328" spans="2:41" x14ac:dyDescent="0.25">
      <c r="B51328" s="6"/>
      <c r="D51328" s="6"/>
      <c r="E51328" s="6"/>
      <c r="F51328" s="6"/>
      <c r="U51328" s="11"/>
      <c r="AO51328" s="11"/>
    </row>
    <row r="51329" spans="2:41" x14ac:dyDescent="0.25">
      <c r="B51329" s="6"/>
      <c r="D51329" s="6"/>
      <c r="E51329" s="6"/>
      <c r="F51329" s="6"/>
      <c r="U51329" s="11"/>
      <c r="AO51329" s="11"/>
    </row>
    <row r="51330" spans="2:41" x14ac:dyDescent="0.25">
      <c r="B51330" s="6"/>
      <c r="D51330" s="6"/>
      <c r="E51330" s="6"/>
      <c r="F51330" s="6"/>
      <c r="U51330" s="11"/>
      <c r="AO51330" s="11"/>
    </row>
    <row r="51331" spans="2:41" x14ac:dyDescent="0.25">
      <c r="B51331" s="6"/>
      <c r="D51331" s="6"/>
      <c r="E51331" s="6"/>
      <c r="F51331" s="6"/>
      <c r="U51331" s="11"/>
      <c r="AO51331" s="11"/>
    </row>
    <row r="51332" spans="2:41" x14ac:dyDescent="0.25">
      <c r="B51332" s="6"/>
      <c r="D51332" s="6"/>
      <c r="E51332" s="6"/>
      <c r="F51332" s="6"/>
      <c r="U51332" s="11"/>
      <c r="AO51332" s="11"/>
    </row>
    <row r="51333" spans="2:41" x14ac:dyDescent="0.25">
      <c r="B51333" s="6"/>
      <c r="D51333" s="6"/>
      <c r="E51333" s="6"/>
      <c r="F51333" s="6"/>
      <c r="U51333" s="11"/>
      <c r="AO51333" s="11"/>
    </row>
    <row r="51334" spans="2:41" x14ac:dyDescent="0.25">
      <c r="B51334" s="6"/>
      <c r="D51334" s="6"/>
      <c r="E51334" s="6"/>
      <c r="F51334" s="6"/>
      <c r="U51334" s="11"/>
      <c r="AO51334" s="11"/>
    </row>
    <row r="51335" spans="2:41" x14ac:dyDescent="0.25">
      <c r="B51335" s="6"/>
      <c r="D51335" s="6"/>
      <c r="E51335" s="6"/>
      <c r="F51335" s="6"/>
      <c r="U51335" s="11"/>
      <c r="AO51335" s="11"/>
    </row>
    <row r="51336" spans="2:41" x14ac:dyDescent="0.25">
      <c r="B51336" s="6"/>
      <c r="D51336" s="6"/>
      <c r="E51336" s="6"/>
      <c r="F51336" s="6"/>
      <c r="U51336" s="11"/>
      <c r="AO51336" s="11"/>
    </row>
    <row r="51337" spans="2:41" x14ac:dyDescent="0.25">
      <c r="B51337" s="6"/>
      <c r="D51337" s="6"/>
      <c r="E51337" s="6"/>
      <c r="F51337" s="6"/>
      <c r="U51337" s="11"/>
      <c r="AO51337" s="11"/>
    </row>
    <row r="51338" spans="2:41" x14ac:dyDescent="0.25">
      <c r="B51338" s="6"/>
      <c r="D51338" s="6"/>
      <c r="E51338" s="6"/>
      <c r="F51338" s="6"/>
      <c r="U51338" s="11"/>
      <c r="AO51338" s="11"/>
    </row>
    <row r="51339" spans="2:41" x14ac:dyDescent="0.25">
      <c r="B51339" s="6"/>
      <c r="D51339" s="6"/>
      <c r="E51339" s="6"/>
      <c r="F51339" s="6"/>
      <c r="U51339" s="11"/>
      <c r="AO51339" s="11"/>
    </row>
    <row r="51340" spans="2:41" x14ac:dyDescent="0.25">
      <c r="B51340" s="6"/>
      <c r="D51340" s="6"/>
      <c r="E51340" s="6"/>
      <c r="F51340" s="6"/>
      <c r="U51340" s="11"/>
      <c r="AO51340" s="11"/>
    </row>
    <row r="51341" spans="2:41" x14ac:dyDescent="0.25">
      <c r="B51341" s="6"/>
      <c r="D51341" s="6"/>
      <c r="E51341" s="6"/>
      <c r="F51341" s="6"/>
      <c r="U51341" s="11"/>
      <c r="AO51341" s="11"/>
    </row>
    <row r="51342" spans="2:41" x14ac:dyDescent="0.25">
      <c r="B51342" s="6"/>
      <c r="D51342" s="6"/>
      <c r="E51342" s="6"/>
      <c r="F51342" s="6"/>
      <c r="U51342" s="11"/>
      <c r="AO51342" s="11"/>
    </row>
    <row r="51343" spans="2:41" x14ac:dyDescent="0.25">
      <c r="B51343" s="6"/>
      <c r="D51343" s="6"/>
      <c r="E51343" s="6"/>
      <c r="F51343" s="6"/>
      <c r="U51343" s="11"/>
      <c r="AO51343" s="11"/>
    </row>
    <row r="51344" spans="2:41" x14ac:dyDescent="0.25">
      <c r="B51344" s="6"/>
      <c r="D51344" s="6"/>
      <c r="E51344" s="6"/>
      <c r="F51344" s="6"/>
      <c r="U51344" s="11"/>
      <c r="AO51344" s="11"/>
    </row>
    <row r="51345" spans="2:41" x14ac:dyDescent="0.25">
      <c r="B51345" s="6"/>
      <c r="D51345" s="6"/>
      <c r="E51345" s="6"/>
      <c r="F51345" s="6"/>
      <c r="U51345" s="11"/>
      <c r="AO51345" s="11"/>
    </row>
    <row r="51346" spans="2:41" x14ac:dyDescent="0.25">
      <c r="B51346" s="6"/>
      <c r="D51346" s="6"/>
      <c r="E51346" s="6"/>
      <c r="F51346" s="6"/>
      <c r="U51346" s="11"/>
      <c r="AO51346" s="11"/>
    </row>
    <row r="51347" spans="2:41" x14ac:dyDescent="0.25">
      <c r="B51347" s="6"/>
      <c r="D51347" s="6"/>
      <c r="E51347" s="6"/>
      <c r="F51347" s="6"/>
      <c r="U51347" s="11"/>
      <c r="AO51347" s="11"/>
    </row>
    <row r="51348" spans="2:41" x14ac:dyDescent="0.25">
      <c r="B51348" s="6"/>
      <c r="D51348" s="6"/>
      <c r="E51348" s="6"/>
      <c r="F51348" s="6"/>
      <c r="U51348" s="11"/>
      <c r="AO51348" s="11"/>
    </row>
    <row r="51349" spans="2:41" x14ac:dyDescent="0.25">
      <c r="B51349" s="6"/>
      <c r="D51349" s="6"/>
      <c r="E51349" s="6"/>
      <c r="F51349" s="6"/>
      <c r="U51349" s="11"/>
      <c r="AO51349" s="11"/>
    </row>
    <row r="51350" spans="2:41" x14ac:dyDescent="0.25">
      <c r="B51350" s="6"/>
      <c r="D51350" s="6"/>
      <c r="E51350" s="6"/>
      <c r="F51350" s="6"/>
      <c r="U51350" s="11"/>
      <c r="AO51350" s="11"/>
    </row>
    <row r="51351" spans="2:41" x14ac:dyDescent="0.25">
      <c r="B51351" s="6"/>
      <c r="D51351" s="6"/>
      <c r="E51351" s="6"/>
      <c r="F51351" s="6"/>
      <c r="U51351" s="11"/>
      <c r="AO51351" s="11"/>
    </row>
    <row r="51352" spans="2:41" x14ac:dyDescent="0.25">
      <c r="B51352" s="6"/>
      <c r="D51352" s="6"/>
      <c r="E51352" s="6"/>
      <c r="F51352" s="6"/>
      <c r="U51352" s="11"/>
      <c r="AO51352" s="11"/>
    </row>
    <row r="51353" spans="2:41" x14ac:dyDescent="0.25">
      <c r="B51353" s="6"/>
      <c r="D51353" s="6"/>
      <c r="E51353" s="6"/>
      <c r="F51353" s="6"/>
      <c r="U51353" s="11"/>
      <c r="AO51353" s="11"/>
    </row>
    <row r="51354" spans="2:41" x14ac:dyDescent="0.25">
      <c r="B51354" s="6"/>
      <c r="D51354" s="6"/>
      <c r="E51354" s="6"/>
      <c r="F51354" s="6"/>
      <c r="U51354" s="11"/>
      <c r="AO51354" s="11"/>
    </row>
    <row r="51355" spans="2:41" x14ac:dyDescent="0.25">
      <c r="B51355" s="6"/>
      <c r="D51355" s="6"/>
      <c r="E51355" s="6"/>
      <c r="F51355" s="6"/>
      <c r="U51355" s="11"/>
      <c r="AO51355" s="11"/>
    </row>
    <row r="51356" spans="2:41" x14ac:dyDescent="0.25">
      <c r="B51356" s="6"/>
      <c r="D51356" s="6"/>
      <c r="E51356" s="6"/>
      <c r="F51356" s="6"/>
      <c r="U51356" s="11"/>
      <c r="AO51356" s="11"/>
    </row>
    <row r="51357" spans="2:41" x14ac:dyDescent="0.25">
      <c r="B51357" s="6"/>
      <c r="D51357" s="6"/>
      <c r="E51357" s="6"/>
      <c r="F51357" s="6"/>
      <c r="U51357" s="11"/>
      <c r="AO51357" s="11"/>
    </row>
    <row r="51358" spans="2:41" x14ac:dyDescent="0.25">
      <c r="B51358" s="6"/>
      <c r="D51358" s="6"/>
      <c r="E51358" s="6"/>
      <c r="F51358" s="6"/>
      <c r="U51358" s="11"/>
      <c r="AO51358" s="11"/>
    </row>
    <row r="51359" spans="2:41" x14ac:dyDescent="0.25">
      <c r="B51359" s="6"/>
      <c r="D51359" s="6"/>
      <c r="E51359" s="6"/>
      <c r="F51359" s="6"/>
      <c r="U51359" s="11"/>
      <c r="AO51359" s="11"/>
    </row>
    <row r="51360" spans="2:41" x14ac:dyDescent="0.25">
      <c r="B51360" s="6"/>
      <c r="D51360" s="6"/>
      <c r="E51360" s="6"/>
      <c r="F51360" s="6"/>
      <c r="U51360" s="11"/>
      <c r="AO51360" s="11"/>
    </row>
    <row r="51361" spans="2:41" x14ac:dyDescent="0.25">
      <c r="B51361" s="6"/>
      <c r="D51361" s="6"/>
      <c r="E51361" s="6"/>
      <c r="F51361" s="6"/>
      <c r="U51361" s="11"/>
      <c r="AO51361" s="11"/>
    </row>
    <row r="51362" spans="2:41" x14ac:dyDescent="0.25">
      <c r="B51362" s="6"/>
      <c r="D51362" s="6"/>
      <c r="E51362" s="6"/>
      <c r="F51362" s="6"/>
      <c r="U51362" s="11"/>
      <c r="AO51362" s="11"/>
    </row>
    <row r="51363" spans="2:41" x14ac:dyDescent="0.25">
      <c r="B51363" s="6"/>
      <c r="D51363" s="6"/>
      <c r="E51363" s="6"/>
      <c r="F51363" s="6"/>
      <c r="U51363" s="11"/>
      <c r="AO51363" s="11"/>
    </row>
    <row r="51364" spans="2:41" x14ac:dyDescent="0.25">
      <c r="B51364" s="6"/>
      <c r="D51364" s="6"/>
      <c r="E51364" s="6"/>
      <c r="F51364" s="6"/>
      <c r="U51364" s="11"/>
      <c r="AO51364" s="11"/>
    </row>
    <row r="51365" spans="2:41" x14ac:dyDescent="0.25">
      <c r="B51365" s="6"/>
      <c r="D51365" s="6"/>
      <c r="E51365" s="6"/>
      <c r="F51365" s="6"/>
      <c r="U51365" s="11"/>
      <c r="AO51365" s="11"/>
    </row>
    <row r="51366" spans="2:41" x14ac:dyDescent="0.25">
      <c r="B51366" s="6"/>
      <c r="D51366" s="6"/>
      <c r="E51366" s="6"/>
      <c r="F51366" s="6"/>
      <c r="U51366" s="11"/>
      <c r="AO51366" s="11"/>
    </row>
    <row r="51367" spans="2:41" x14ac:dyDescent="0.25">
      <c r="B51367" s="6"/>
      <c r="D51367" s="6"/>
      <c r="E51367" s="6"/>
      <c r="F51367" s="6"/>
      <c r="U51367" s="11"/>
      <c r="AO51367" s="11"/>
    </row>
    <row r="51368" spans="2:41" x14ac:dyDescent="0.25">
      <c r="B51368" s="6"/>
      <c r="D51368" s="6"/>
      <c r="E51368" s="6"/>
      <c r="F51368" s="6"/>
      <c r="U51368" s="11"/>
      <c r="AO51368" s="11"/>
    </row>
    <row r="51369" spans="2:41" x14ac:dyDescent="0.25">
      <c r="B51369" s="6"/>
      <c r="D51369" s="6"/>
      <c r="E51369" s="6"/>
      <c r="F51369" s="6"/>
      <c r="U51369" s="11"/>
      <c r="AO51369" s="11"/>
    </row>
    <row r="51370" spans="2:41" x14ac:dyDescent="0.25">
      <c r="B51370" s="6"/>
      <c r="D51370" s="6"/>
      <c r="E51370" s="6"/>
      <c r="F51370" s="6"/>
      <c r="U51370" s="11"/>
      <c r="AO51370" s="11"/>
    </row>
    <row r="51371" spans="2:41" x14ac:dyDescent="0.25">
      <c r="B51371" s="6"/>
      <c r="D51371" s="6"/>
      <c r="E51371" s="6"/>
      <c r="F51371" s="6"/>
      <c r="U51371" s="11"/>
      <c r="AO51371" s="11"/>
    </row>
    <row r="51372" spans="2:41" x14ac:dyDescent="0.25">
      <c r="B51372" s="6"/>
      <c r="D51372" s="6"/>
      <c r="E51372" s="6"/>
      <c r="F51372" s="6"/>
      <c r="U51372" s="11"/>
      <c r="AO51372" s="11"/>
    </row>
    <row r="51373" spans="2:41" x14ac:dyDescent="0.25">
      <c r="B51373" s="6"/>
      <c r="D51373" s="6"/>
      <c r="E51373" s="6"/>
      <c r="F51373" s="6"/>
      <c r="U51373" s="11"/>
      <c r="AO51373" s="11"/>
    </row>
    <row r="51374" spans="2:41" x14ac:dyDescent="0.25">
      <c r="B51374" s="6"/>
      <c r="D51374" s="6"/>
      <c r="E51374" s="6"/>
      <c r="F51374" s="6"/>
      <c r="U51374" s="11"/>
      <c r="AO51374" s="11"/>
    </row>
    <row r="51375" spans="2:41" x14ac:dyDescent="0.25">
      <c r="B51375" s="6"/>
      <c r="D51375" s="6"/>
      <c r="E51375" s="6"/>
      <c r="F51375" s="6"/>
      <c r="U51375" s="11"/>
      <c r="AO51375" s="11"/>
    </row>
    <row r="51376" spans="2:41" x14ac:dyDescent="0.25">
      <c r="B51376" s="6"/>
      <c r="D51376" s="6"/>
      <c r="E51376" s="6"/>
      <c r="F51376" s="6"/>
      <c r="U51376" s="11"/>
      <c r="AO51376" s="11"/>
    </row>
    <row r="51377" spans="2:41" x14ac:dyDescent="0.25">
      <c r="B51377" s="6"/>
      <c r="D51377" s="6"/>
      <c r="E51377" s="6"/>
      <c r="F51377" s="6"/>
      <c r="U51377" s="11"/>
      <c r="AO51377" s="11"/>
    </row>
    <row r="51378" spans="2:41" x14ac:dyDescent="0.25">
      <c r="B51378" s="6"/>
      <c r="D51378" s="6"/>
      <c r="E51378" s="6"/>
      <c r="F51378" s="6"/>
      <c r="U51378" s="11"/>
      <c r="AO51378" s="11"/>
    </row>
    <row r="51379" spans="2:41" x14ac:dyDescent="0.25">
      <c r="B51379" s="6"/>
      <c r="D51379" s="6"/>
      <c r="E51379" s="6"/>
      <c r="F51379" s="6"/>
      <c r="U51379" s="11"/>
      <c r="AO51379" s="11"/>
    </row>
    <row r="51380" spans="2:41" x14ac:dyDescent="0.25">
      <c r="B51380" s="6"/>
      <c r="D51380" s="6"/>
      <c r="E51380" s="6"/>
      <c r="F51380" s="6"/>
      <c r="U51380" s="11"/>
      <c r="AO51380" s="11"/>
    </row>
    <row r="51381" spans="2:41" x14ac:dyDescent="0.25">
      <c r="B51381" s="6"/>
      <c r="D51381" s="6"/>
      <c r="E51381" s="6"/>
      <c r="F51381" s="6"/>
      <c r="U51381" s="11"/>
      <c r="AO51381" s="11"/>
    </row>
    <row r="51382" spans="2:41" x14ac:dyDescent="0.25">
      <c r="B51382" s="6"/>
      <c r="D51382" s="6"/>
      <c r="E51382" s="6"/>
      <c r="F51382" s="6"/>
      <c r="U51382" s="11"/>
      <c r="AO51382" s="11"/>
    </row>
    <row r="51383" spans="2:41" x14ac:dyDescent="0.25">
      <c r="B51383" s="6"/>
      <c r="D51383" s="6"/>
      <c r="E51383" s="6"/>
      <c r="F51383" s="6"/>
      <c r="U51383" s="11"/>
      <c r="AO51383" s="11"/>
    </row>
    <row r="51384" spans="2:41" x14ac:dyDescent="0.25">
      <c r="B51384" s="6"/>
      <c r="D51384" s="6"/>
      <c r="E51384" s="6"/>
      <c r="F51384" s="6"/>
      <c r="U51384" s="11"/>
      <c r="AO51384" s="11"/>
    </row>
    <row r="51385" spans="2:41" x14ac:dyDescent="0.25">
      <c r="B51385" s="6"/>
      <c r="D51385" s="6"/>
      <c r="E51385" s="6"/>
      <c r="F51385" s="6"/>
      <c r="U51385" s="11"/>
      <c r="AO51385" s="11"/>
    </row>
    <row r="51386" spans="2:41" x14ac:dyDescent="0.25">
      <c r="B51386" s="6"/>
      <c r="D51386" s="6"/>
      <c r="E51386" s="6"/>
      <c r="F51386" s="6"/>
      <c r="U51386" s="11"/>
      <c r="AO51386" s="11"/>
    </row>
    <row r="51387" spans="2:41" x14ac:dyDescent="0.25">
      <c r="B51387" s="6"/>
      <c r="D51387" s="6"/>
      <c r="E51387" s="6"/>
      <c r="F51387" s="6"/>
      <c r="U51387" s="11"/>
      <c r="AO51387" s="11"/>
    </row>
    <row r="51388" spans="2:41" x14ac:dyDescent="0.25">
      <c r="B51388" s="6"/>
      <c r="D51388" s="6"/>
      <c r="E51388" s="6"/>
      <c r="F51388" s="6"/>
      <c r="U51388" s="11"/>
      <c r="AO51388" s="11"/>
    </row>
    <row r="51389" spans="2:41" x14ac:dyDescent="0.25">
      <c r="B51389" s="6"/>
      <c r="D51389" s="6"/>
      <c r="E51389" s="6"/>
      <c r="F51389" s="6"/>
      <c r="U51389" s="11"/>
      <c r="AO51389" s="11"/>
    </row>
    <row r="51390" spans="2:41" x14ac:dyDescent="0.25">
      <c r="B51390" s="6"/>
      <c r="D51390" s="6"/>
      <c r="E51390" s="6"/>
      <c r="F51390" s="6"/>
      <c r="U51390" s="11"/>
      <c r="AO51390" s="11"/>
    </row>
    <row r="51391" spans="2:41" x14ac:dyDescent="0.25">
      <c r="B51391" s="6"/>
      <c r="D51391" s="6"/>
      <c r="E51391" s="6"/>
      <c r="F51391" s="6"/>
      <c r="U51391" s="11"/>
      <c r="AO51391" s="11"/>
    </row>
    <row r="51392" spans="2:41" x14ac:dyDescent="0.25">
      <c r="B51392" s="6"/>
      <c r="D51392" s="6"/>
      <c r="E51392" s="6"/>
      <c r="F51392" s="6"/>
      <c r="U51392" s="11"/>
      <c r="AO51392" s="11"/>
    </row>
    <row r="51393" spans="2:41" x14ac:dyDescent="0.25">
      <c r="B51393" s="6"/>
      <c r="D51393" s="6"/>
      <c r="E51393" s="6"/>
      <c r="F51393" s="6"/>
      <c r="U51393" s="11"/>
      <c r="AO51393" s="11"/>
    </row>
    <row r="51394" spans="2:41" x14ac:dyDescent="0.25">
      <c r="B51394" s="6"/>
      <c r="D51394" s="6"/>
      <c r="E51394" s="6"/>
      <c r="F51394" s="6"/>
      <c r="U51394" s="11"/>
      <c r="AO51394" s="11"/>
    </row>
    <row r="51395" spans="2:41" x14ac:dyDescent="0.25">
      <c r="B51395" s="6"/>
      <c r="D51395" s="6"/>
      <c r="E51395" s="6"/>
      <c r="F51395" s="6"/>
      <c r="U51395" s="11"/>
      <c r="AO51395" s="11"/>
    </row>
    <row r="51396" spans="2:41" x14ac:dyDescent="0.25">
      <c r="B51396" s="6"/>
      <c r="D51396" s="6"/>
      <c r="E51396" s="6"/>
      <c r="F51396" s="6"/>
      <c r="U51396" s="11"/>
      <c r="AO51396" s="11"/>
    </row>
    <row r="51397" spans="2:41" x14ac:dyDescent="0.25">
      <c r="B51397" s="6"/>
      <c r="D51397" s="6"/>
      <c r="E51397" s="6"/>
      <c r="F51397" s="6"/>
      <c r="U51397" s="11"/>
      <c r="AO51397" s="11"/>
    </row>
    <row r="51398" spans="2:41" x14ac:dyDescent="0.25">
      <c r="B51398" s="6"/>
      <c r="D51398" s="6"/>
      <c r="E51398" s="6"/>
      <c r="F51398" s="6"/>
      <c r="U51398" s="11"/>
      <c r="AO51398" s="11"/>
    </row>
    <row r="51399" spans="2:41" x14ac:dyDescent="0.25">
      <c r="B51399" s="6"/>
      <c r="D51399" s="6"/>
      <c r="E51399" s="6"/>
      <c r="F51399" s="6"/>
      <c r="U51399" s="11"/>
      <c r="AO51399" s="11"/>
    </row>
    <row r="51400" spans="2:41" x14ac:dyDescent="0.25">
      <c r="B51400" s="6"/>
      <c r="D51400" s="6"/>
      <c r="E51400" s="6"/>
      <c r="F51400" s="6"/>
      <c r="U51400" s="11"/>
      <c r="AO51400" s="11"/>
    </row>
    <row r="51401" spans="2:41" x14ac:dyDescent="0.25">
      <c r="B51401" s="6"/>
      <c r="D51401" s="6"/>
      <c r="E51401" s="6"/>
      <c r="F51401" s="6"/>
      <c r="U51401" s="11"/>
      <c r="AO51401" s="11"/>
    </row>
    <row r="51402" spans="2:41" x14ac:dyDescent="0.25">
      <c r="B51402" s="6"/>
      <c r="D51402" s="6"/>
      <c r="E51402" s="6"/>
      <c r="F51402" s="6"/>
      <c r="U51402" s="11"/>
      <c r="AO51402" s="11"/>
    </row>
    <row r="51403" spans="2:41" x14ac:dyDescent="0.25">
      <c r="B51403" s="6"/>
      <c r="D51403" s="6"/>
      <c r="E51403" s="6"/>
      <c r="F51403" s="6"/>
      <c r="U51403" s="11"/>
      <c r="AO51403" s="11"/>
    </row>
    <row r="51404" spans="2:41" x14ac:dyDescent="0.25">
      <c r="B51404" s="6"/>
      <c r="D51404" s="6"/>
      <c r="E51404" s="6"/>
      <c r="F51404" s="6"/>
      <c r="U51404" s="11"/>
      <c r="AO51404" s="11"/>
    </row>
    <row r="51405" spans="2:41" x14ac:dyDescent="0.25">
      <c r="B51405" s="6"/>
      <c r="D51405" s="6"/>
      <c r="E51405" s="6"/>
      <c r="F51405" s="6"/>
      <c r="U51405" s="11"/>
      <c r="AO51405" s="11"/>
    </row>
    <row r="51406" spans="2:41" x14ac:dyDescent="0.25">
      <c r="B51406" s="6"/>
      <c r="D51406" s="6"/>
      <c r="E51406" s="6"/>
      <c r="F51406" s="6"/>
      <c r="U51406" s="11"/>
      <c r="AO51406" s="11"/>
    </row>
    <row r="51407" spans="2:41" x14ac:dyDescent="0.25">
      <c r="B51407" s="6"/>
      <c r="D51407" s="6"/>
      <c r="E51407" s="6"/>
      <c r="F51407" s="6"/>
      <c r="U51407" s="11"/>
      <c r="AO51407" s="11"/>
    </row>
    <row r="51408" spans="2:41" x14ac:dyDescent="0.25">
      <c r="B51408" s="6"/>
      <c r="D51408" s="6"/>
      <c r="E51408" s="6"/>
      <c r="F51408" s="6"/>
      <c r="U51408" s="11"/>
      <c r="AO51408" s="11"/>
    </row>
    <row r="51409" spans="2:41" x14ac:dyDescent="0.25">
      <c r="B51409" s="6"/>
      <c r="D51409" s="6"/>
      <c r="E51409" s="6"/>
      <c r="F51409" s="6"/>
      <c r="U51409" s="11"/>
      <c r="AO51409" s="11"/>
    </row>
    <row r="51410" spans="2:41" x14ac:dyDescent="0.25">
      <c r="B51410" s="6"/>
      <c r="D51410" s="6"/>
      <c r="E51410" s="6"/>
      <c r="F51410" s="6"/>
      <c r="U51410" s="11"/>
      <c r="AO51410" s="11"/>
    </row>
    <row r="51411" spans="2:41" x14ac:dyDescent="0.25">
      <c r="B51411" s="6"/>
      <c r="D51411" s="6"/>
      <c r="E51411" s="6"/>
      <c r="F51411" s="6"/>
      <c r="U51411" s="11"/>
      <c r="AO51411" s="11"/>
    </row>
    <row r="51412" spans="2:41" x14ac:dyDescent="0.25">
      <c r="B51412" s="6"/>
      <c r="D51412" s="6"/>
      <c r="E51412" s="6"/>
      <c r="F51412" s="6"/>
      <c r="U51412" s="11"/>
      <c r="AO51412" s="11"/>
    </row>
    <row r="51413" spans="2:41" x14ac:dyDescent="0.25">
      <c r="B51413" s="6"/>
      <c r="D51413" s="6"/>
      <c r="E51413" s="6"/>
      <c r="F51413" s="6"/>
      <c r="U51413" s="11"/>
      <c r="AO51413" s="11"/>
    </row>
    <row r="51414" spans="2:41" x14ac:dyDescent="0.25">
      <c r="B51414" s="6"/>
      <c r="D51414" s="6"/>
      <c r="E51414" s="6"/>
      <c r="F51414" s="6"/>
      <c r="U51414" s="11"/>
      <c r="AO51414" s="11"/>
    </row>
    <row r="51415" spans="2:41" x14ac:dyDescent="0.25">
      <c r="B51415" s="6"/>
      <c r="D51415" s="6"/>
      <c r="E51415" s="6"/>
      <c r="F51415" s="6"/>
      <c r="U51415" s="11"/>
      <c r="AO51415" s="11"/>
    </row>
    <row r="51416" spans="2:41" x14ac:dyDescent="0.25">
      <c r="B51416" s="6"/>
      <c r="D51416" s="6"/>
      <c r="E51416" s="6"/>
      <c r="F51416" s="6"/>
      <c r="U51416" s="11"/>
      <c r="AO51416" s="11"/>
    </row>
    <row r="51417" spans="2:41" x14ac:dyDescent="0.25">
      <c r="B51417" s="6"/>
      <c r="D51417" s="6"/>
      <c r="E51417" s="6"/>
      <c r="F51417" s="6"/>
      <c r="U51417" s="11"/>
      <c r="AO51417" s="11"/>
    </row>
    <row r="51418" spans="2:41" x14ac:dyDescent="0.25">
      <c r="B51418" s="6"/>
      <c r="D51418" s="6"/>
      <c r="E51418" s="6"/>
      <c r="F51418" s="6"/>
      <c r="U51418" s="11"/>
      <c r="AO51418" s="11"/>
    </row>
    <row r="51419" spans="2:41" x14ac:dyDescent="0.25">
      <c r="B51419" s="6"/>
      <c r="D51419" s="6"/>
      <c r="E51419" s="6"/>
      <c r="F51419" s="6"/>
      <c r="U51419" s="11"/>
      <c r="AO51419" s="11"/>
    </row>
    <row r="51420" spans="2:41" x14ac:dyDescent="0.25">
      <c r="B51420" s="6"/>
      <c r="D51420" s="6"/>
      <c r="E51420" s="6"/>
      <c r="F51420" s="6"/>
      <c r="U51420" s="11"/>
      <c r="AO51420" s="11"/>
    </row>
    <row r="51421" spans="2:41" x14ac:dyDescent="0.25">
      <c r="B51421" s="6"/>
      <c r="D51421" s="6"/>
      <c r="E51421" s="6"/>
      <c r="F51421" s="6"/>
      <c r="U51421" s="11"/>
      <c r="AO51421" s="11"/>
    </row>
    <row r="51422" spans="2:41" x14ac:dyDescent="0.25">
      <c r="B51422" s="6"/>
      <c r="D51422" s="6"/>
      <c r="E51422" s="6"/>
      <c r="F51422" s="6"/>
      <c r="U51422" s="11"/>
      <c r="AO51422" s="11"/>
    </row>
    <row r="51423" spans="2:41" x14ac:dyDescent="0.25">
      <c r="B51423" s="6"/>
      <c r="D51423" s="6"/>
      <c r="E51423" s="6"/>
      <c r="F51423" s="6"/>
      <c r="U51423" s="11"/>
      <c r="AO51423" s="11"/>
    </row>
    <row r="51424" spans="2:41" x14ac:dyDescent="0.25">
      <c r="B51424" s="6"/>
      <c r="D51424" s="6"/>
      <c r="E51424" s="6"/>
      <c r="F51424" s="6"/>
      <c r="U51424" s="11"/>
      <c r="AO51424" s="11"/>
    </row>
    <row r="51425" spans="2:41" x14ac:dyDescent="0.25">
      <c r="B51425" s="6"/>
      <c r="D51425" s="6"/>
      <c r="E51425" s="6"/>
      <c r="F51425" s="6"/>
      <c r="U51425" s="11"/>
      <c r="AO51425" s="11"/>
    </row>
    <row r="51426" spans="2:41" x14ac:dyDescent="0.25">
      <c r="B51426" s="6"/>
      <c r="D51426" s="6"/>
      <c r="E51426" s="6"/>
      <c r="F51426" s="6"/>
      <c r="U51426" s="11"/>
      <c r="AO51426" s="11"/>
    </row>
    <row r="51427" spans="2:41" x14ac:dyDescent="0.25">
      <c r="B51427" s="6"/>
      <c r="D51427" s="6"/>
      <c r="E51427" s="6"/>
      <c r="F51427" s="6"/>
      <c r="U51427" s="11"/>
      <c r="AO51427" s="11"/>
    </row>
    <row r="51428" spans="2:41" x14ac:dyDescent="0.25">
      <c r="B51428" s="6"/>
      <c r="D51428" s="6"/>
      <c r="E51428" s="6"/>
      <c r="F51428" s="6"/>
      <c r="U51428" s="11"/>
      <c r="AO51428" s="11"/>
    </row>
    <row r="51429" spans="2:41" x14ac:dyDescent="0.25">
      <c r="B51429" s="6"/>
      <c r="D51429" s="6"/>
      <c r="E51429" s="6"/>
      <c r="F51429" s="6"/>
      <c r="U51429" s="11"/>
      <c r="AO51429" s="11"/>
    </row>
    <row r="51430" spans="2:41" x14ac:dyDescent="0.25">
      <c r="B51430" s="6"/>
      <c r="D51430" s="6"/>
      <c r="E51430" s="6"/>
      <c r="F51430" s="6"/>
      <c r="U51430" s="11"/>
      <c r="AO51430" s="11"/>
    </row>
    <row r="51431" spans="2:41" x14ac:dyDescent="0.25">
      <c r="B51431" s="6"/>
      <c r="D51431" s="6"/>
      <c r="E51431" s="6"/>
      <c r="F51431" s="6"/>
      <c r="U51431" s="11"/>
      <c r="AO51431" s="11"/>
    </row>
    <row r="51432" spans="2:41" x14ac:dyDescent="0.25">
      <c r="B51432" s="6"/>
      <c r="D51432" s="6"/>
      <c r="E51432" s="6"/>
      <c r="F51432" s="6"/>
      <c r="U51432" s="11"/>
      <c r="AO51432" s="11"/>
    </row>
    <row r="51433" spans="2:41" x14ac:dyDescent="0.25">
      <c r="B51433" s="6"/>
      <c r="D51433" s="6"/>
      <c r="E51433" s="6"/>
      <c r="F51433" s="6"/>
      <c r="U51433" s="11"/>
      <c r="AO51433" s="11"/>
    </row>
    <row r="51434" spans="2:41" x14ac:dyDescent="0.25">
      <c r="B51434" s="6"/>
      <c r="D51434" s="6"/>
      <c r="E51434" s="6"/>
      <c r="F51434" s="6"/>
      <c r="U51434" s="11"/>
      <c r="AO51434" s="11"/>
    </row>
    <row r="51435" spans="2:41" x14ac:dyDescent="0.25">
      <c r="B51435" s="6"/>
      <c r="D51435" s="6"/>
      <c r="E51435" s="6"/>
      <c r="F51435" s="6"/>
      <c r="U51435" s="11"/>
      <c r="AO51435" s="11"/>
    </row>
    <row r="51436" spans="2:41" x14ac:dyDescent="0.25">
      <c r="B51436" s="6"/>
      <c r="D51436" s="6"/>
      <c r="E51436" s="6"/>
      <c r="F51436" s="6"/>
      <c r="U51436" s="11"/>
      <c r="AO51436" s="11"/>
    </row>
    <row r="51437" spans="2:41" x14ac:dyDescent="0.25">
      <c r="B51437" s="6"/>
      <c r="D51437" s="6"/>
      <c r="E51437" s="6"/>
      <c r="F51437" s="6"/>
      <c r="U51437" s="11"/>
      <c r="AO51437" s="11"/>
    </row>
    <row r="51438" spans="2:41" x14ac:dyDescent="0.25">
      <c r="B51438" s="6"/>
      <c r="D51438" s="6"/>
      <c r="E51438" s="6"/>
      <c r="F51438" s="6"/>
      <c r="U51438" s="11"/>
      <c r="AO51438" s="11"/>
    </row>
    <row r="51439" spans="2:41" x14ac:dyDescent="0.25">
      <c r="B51439" s="6"/>
      <c r="D51439" s="6"/>
      <c r="E51439" s="6"/>
      <c r="F51439" s="6"/>
      <c r="U51439" s="11"/>
      <c r="AO51439" s="11"/>
    </row>
    <row r="51440" spans="2:41" x14ac:dyDescent="0.25">
      <c r="B51440" s="6"/>
      <c r="D51440" s="6"/>
      <c r="E51440" s="6"/>
      <c r="F51440" s="6"/>
      <c r="U51440" s="11"/>
      <c r="AO51440" s="11"/>
    </row>
    <row r="51441" spans="2:41" x14ac:dyDescent="0.25">
      <c r="B51441" s="6"/>
      <c r="D51441" s="6"/>
      <c r="E51441" s="6"/>
      <c r="F51441" s="6"/>
      <c r="U51441" s="11"/>
      <c r="AO51441" s="11"/>
    </row>
    <row r="51442" spans="2:41" x14ac:dyDescent="0.25">
      <c r="B51442" s="6"/>
      <c r="D51442" s="6"/>
      <c r="E51442" s="6"/>
      <c r="F51442" s="6"/>
      <c r="U51442" s="11"/>
      <c r="AO51442" s="11"/>
    </row>
    <row r="51443" spans="2:41" x14ac:dyDescent="0.25">
      <c r="B51443" s="6"/>
      <c r="D51443" s="6"/>
      <c r="E51443" s="6"/>
      <c r="F51443" s="6"/>
      <c r="U51443" s="11"/>
      <c r="AO51443" s="11"/>
    </row>
    <row r="51444" spans="2:41" x14ac:dyDescent="0.25">
      <c r="B51444" s="6"/>
      <c r="D51444" s="6"/>
      <c r="E51444" s="6"/>
      <c r="F51444" s="6"/>
      <c r="U51444" s="11"/>
      <c r="AO51444" s="11"/>
    </row>
    <row r="51445" spans="2:41" x14ac:dyDescent="0.25">
      <c r="B51445" s="6"/>
      <c r="D51445" s="6"/>
      <c r="E51445" s="6"/>
      <c r="F51445" s="6"/>
      <c r="U51445" s="11"/>
      <c r="AO51445" s="11"/>
    </row>
    <row r="51446" spans="2:41" x14ac:dyDescent="0.25">
      <c r="B51446" s="6"/>
      <c r="D51446" s="6"/>
      <c r="E51446" s="6"/>
      <c r="F51446" s="6"/>
      <c r="U51446" s="11"/>
      <c r="AO51446" s="11"/>
    </row>
    <row r="51447" spans="2:41" x14ac:dyDescent="0.25">
      <c r="B51447" s="6"/>
      <c r="D51447" s="6"/>
      <c r="E51447" s="6"/>
      <c r="F51447" s="6"/>
      <c r="U51447" s="11"/>
      <c r="AO51447" s="11"/>
    </row>
    <row r="51448" spans="2:41" x14ac:dyDescent="0.25">
      <c r="B51448" s="6"/>
      <c r="D51448" s="6"/>
      <c r="E51448" s="6"/>
      <c r="F51448" s="6"/>
      <c r="U51448" s="11"/>
      <c r="AO51448" s="11"/>
    </row>
    <row r="51449" spans="2:41" x14ac:dyDescent="0.25">
      <c r="B51449" s="6"/>
      <c r="D51449" s="6"/>
      <c r="E51449" s="6"/>
      <c r="F51449" s="6"/>
      <c r="U51449" s="11"/>
      <c r="AO51449" s="11"/>
    </row>
    <row r="51450" spans="2:41" x14ac:dyDescent="0.25">
      <c r="B51450" s="6"/>
      <c r="D51450" s="6"/>
      <c r="E51450" s="6"/>
      <c r="F51450" s="6"/>
      <c r="U51450" s="11"/>
      <c r="AO51450" s="11"/>
    </row>
    <row r="51451" spans="2:41" x14ac:dyDescent="0.25">
      <c r="B51451" s="6"/>
      <c r="D51451" s="6"/>
      <c r="E51451" s="6"/>
      <c r="F51451" s="6"/>
      <c r="U51451" s="11"/>
      <c r="AO51451" s="11"/>
    </row>
    <row r="51452" spans="2:41" x14ac:dyDescent="0.25">
      <c r="B51452" s="6"/>
      <c r="D51452" s="6"/>
      <c r="E51452" s="6"/>
      <c r="F51452" s="6"/>
      <c r="U51452" s="11"/>
      <c r="AO51452" s="11"/>
    </row>
    <row r="51453" spans="2:41" x14ac:dyDescent="0.25">
      <c r="B51453" s="6"/>
      <c r="D51453" s="6"/>
      <c r="E51453" s="6"/>
      <c r="F51453" s="6"/>
      <c r="U51453" s="11"/>
      <c r="AO51453" s="11"/>
    </row>
    <row r="51454" spans="2:41" x14ac:dyDescent="0.25">
      <c r="B51454" s="6"/>
      <c r="D51454" s="6"/>
      <c r="E51454" s="6"/>
      <c r="F51454" s="6"/>
      <c r="U51454" s="11"/>
      <c r="AO51454" s="11"/>
    </row>
    <row r="51455" spans="2:41" x14ac:dyDescent="0.25">
      <c r="B51455" s="6"/>
      <c r="D51455" s="6"/>
      <c r="E51455" s="6"/>
      <c r="F51455" s="6"/>
      <c r="U51455" s="11"/>
      <c r="AO51455" s="11"/>
    </row>
    <row r="51456" spans="2:41" x14ac:dyDescent="0.25">
      <c r="B51456" s="6"/>
      <c r="D51456" s="6"/>
      <c r="E51456" s="6"/>
      <c r="F51456" s="6"/>
      <c r="U51456" s="11"/>
      <c r="AO51456" s="11"/>
    </row>
    <row r="51457" spans="2:41" x14ac:dyDescent="0.25">
      <c r="B51457" s="6"/>
      <c r="D51457" s="6"/>
      <c r="E51457" s="6"/>
      <c r="F51457" s="6"/>
      <c r="U51457" s="11"/>
      <c r="AO51457" s="11"/>
    </row>
    <row r="51458" spans="2:41" x14ac:dyDescent="0.25">
      <c r="B51458" s="6"/>
      <c r="D51458" s="6"/>
      <c r="E51458" s="6"/>
      <c r="F51458" s="6"/>
      <c r="U51458" s="11"/>
      <c r="AO51458" s="11"/>
    </row>
    <row r="51459" spans="2:41" x14ac:dyDescent="0.25">
      <c r="B51459" s="6"/>
      <c r="D51459" s="6"/>
      <c r="E51459" s="6"/>
      <c r="F51459" s="6"/>
      <c r="U51459" s="11"/>
      <c r="AO51459" s="11"/>
    </row>
    <row r="51460" spans="2:41" x14ac:dyDescent="0.25">
      <c r="B51460" s="6"/>
      <c r="D51460" s="6"/>
      <c r="E51460" s="6"/>
      <c r="F51460" s="6"/>
      <c r="U51460" s="11"/>
      <c r="AO51460" s="11"/>
    </row>
    <row r="51461" spans="2:41" x14ac:dyDescent="0.25">
      <c r="B51461" s="6"/>
      <c r="D51461" s="6"/>
      <c r="E51461" s="6"/>
      <c r="F51461" s="6"/>
      <c r="U51461" s="11"/>
      <c r="AO51461" s="11"/>
    </row>
    <row r="51462" spans="2:41" x14ac:dyDescent="0.25">
      <c r="B51462" s="6"/>
      <c r="D51462" s="6"/>
      <c r="E51462" s="6"/>
      <c r="F51462" s="6"/>
      <c r="U51462" s="11"/>
      <c r="AO51462" s="11"/>
    </row>
    <row r="51463" spans="2:41" x14ac:dyDescent="0.25">
      <c r="B51463" s="6"/>
      <c r="D51463" s="6"/>
      <c r="E51463" s="6"/>
      <c r="F51463" s="6"/>
      <c r="U51463" s="11"/>
      <c r="AO51463" s="11"/>
    </row>
    <row r="51464" spans="2:41" x14ac:dyDescent="0.25">
      <c r="B51464" s="6"/>
      <c r="D51464" s="6"/>
      <c r="E51464" s="6"/>
      <c r="F51464" s="6"/>
      <c r="U51464" s="11"/>
      <c r="AO51464" s="11"/>
    </row>
    <row r="51465" spans="2:41" x14ac:dyDescent="0.25">
      <c r="B51465" s="6"/>
      <c r="D51465" s="6"/>
      <c r="E51465" s="6"/>
      <c r="F51465" s="6"/>
      <c r="U51465" s="11"/>
      <c r="AO51465" s="11"/>
    </row>
    <row r="51466" spans="2:41" x14ac:dyDescent="0.25">
      <c r="B51466" s="6"/>
      <c r="D51466" s="6"/>
      <c r="E51466" s="6"/>
      <c r="F51466" s="6"/>
      <c r="U51466" s="11"/>
      <c r="AO51466" s="11"/>
    </row>
    <row r="51467" spans="2:41" x14ac:dyDescent="0.25">
      <c r="B51467" s="6"/>
      <c r="D51467" s="6"/>
      <c r="E51467" s="6"/>
      <c r="F51467" s="6"/>
      <c r="U51467" s="11"/>
      <c r="AO51467" s="11"/>
    </row>
    <row r="51468" spans="2:41" x14ac:dyDescent="0.25">
      <c r="B51468" s="6"/>
      <c r="D51468" s="6"/>
      <c r="E51468" s="6"/>
      <c r="F51468" s="6"/>
      <c r="U51468" s="11"/>
      <c r="AO51468" s="11"/>
    </row>
    <row r="51469" spans="2:41" x14ac:dyDescent="0.25">
      <c r="B51469" s="6"/>
      <c r="D51469" s="6"/>
      <c r="E51469" s="6"/>
      <c r="F51469" s="6"/>
      <c r="U51469" s="11"/>
      <c r="AO51469" s="11"/>
    </row>
    <row r="51470" spans="2:41" x14ac:dyDescent="0.25">
      <c r="B51470" s="6"/>
      <c r="D51470" s="6"/>
      <c r="E51470" s="6"/>
      <c r="F51470" s="6"/>
      <c r="U51470" s="11"/>
      <c r="AO51470" s="11"/>
    </row>
    <row r="51471" spans="2:41" x14ac:dyDescent="0.25">
      <c r="B51471" s="6"/>
      <c r="D51471" s="6"/>
      <c r="E51471" s="6"/>
      <c r="F51471" s="6"/>
      <c r="U51471" s="11"/>
      <c r="AO51471" s="11"/>
    </row>
    <row r="51472" spans="2:41" x14ac:dyDescent="0.25">
      <c r="B51472" s="6"/>
      <c r="D51472" s="6"/>
      <c r="E51472" s="6"/>
      <c r="F51472" s="6"/>
      <c r="U51472" s="11"/>
      <c r="AO51472" s="11"/>
    </row>
    <row r="51473" spans="2:41" x14ac:dyDescent="0.25">
      <c r="B51473" s="6"/>
      <c r="D51473" s="6"/>
      <c r="E51473" s="6"/>
      <c r="F51473" s="6"/>
      <c r="U51473" s="11"/>
      <c r="AO51473" s="11"/>
    </row>
    <row r="51474" spans="2:41" x14ac:dyDescent="0.25">
      <c r="B51474" s="6"/>
      <c r="D51474" s="6"/>
      <c r="E51474" s="6"/>
      <c r="F51474" s="6"/>
      <c r="U51474" s="11"/>
      <c r="AO51474" s="11"/>
    </row>
    <row r="51475" spans="2:41" x14ac:dyDescent="0.25">
      <c r="B51475" s="6"/>
      <c r="D51475" s="6"/>
      <c r="E51475" s="6"/>
      <c r="F51475" s="6"/>
      <c r="U51475" s="11"/>
      <c r="AO51475" s="11"/>
    </row>
    <row r="51476" spans="2:41" x14ac:dyDescent="0.25">
      <c r="B51476" s="6"/>
      <c r="D51476" s="6"/>
      <c r="E51476" s="6"/>
      <c r="F51476" s="6"/>
      <c r="U51476" s="11"/>
      <c r="AO51476" s="11"/>
    </row>
    <row r="51477" spans="2:41" x14ac:dyDescent="0.25">
      <c r="B51477" s="6"/>
      <c r="D51477" s="6"/>
      <c r="E51477" s="6"/>
      <c r="F51477" s="6"/>
      <c r="U51477" s="11"/>
      <c r="AO51477" s="11"/>
    </row>
    <row r="51478" spans="2:41" x14ac:dyDescent="0.25">
      <c r="B51478" s="6"/>
      <c r="D51478" s="6"/>
      <c r="E51478" s="6"/>
      <c r="F51478" s="6"/>
      <c r="U51478" s="11"/>
      <c r="AO51478" s="11"/>
    </row>
    <row r="51479" spans="2:41" x14ac:dyDescent="0.25">
      <c r="B51479" s="6"/>
      <c r="D51479" s="6"/>
      <c r="E51479" s="6"/>
      <c r="F51479" s="6"/>
      <c r="U51479" s="11"/>
      <c r="AO51479" s="11"/>
    </row>
    <row r="51480" spans="2:41" x14ac:dyDescent="0.25">
      <c r="B51480" s="6"/>
      <c r="D51480" s="6"/>
      <c r="E51480" s="6"/>
      <c r="F51480" s="6"/>
      <c r="U51480" s="11"/>
      <c r="AO51480" s="11"/>
    </row>
    <row r="51481" spans="2:41" x14ac:dyDescent="0.25">
      <c r="B51481" s="6"/>
      <c r="D51481" s="6"/>
      <c r="E51481" s="6"/>
      <c r="F51481" s="6"/>
      <c r="U51481" s="11"/>
      <c r="AO51481" s="11"/>
    </row>
    <row r="51482" spans="2:41" x14ac:dyDescent="0.25">
      <c r="B51482" s="6"/>
      <c r="D51482" s="6"/>
      <c r="E51482" s="6"/>
      <c r="F51482" s="6"/>
      <c r="U51482" s="11"/>
      <c r="AO51482" s="11"/>
    </row>
    <row r="51483" spans="2:41" x14ac:dyDescent="0.25">
      <c r="B51483" s="6"/>
      <c r="D51483" s="6"/>
      <c r="E51483" s="6"/>
      <c r="F51483" s="6"/>
      <c r="U51483" s="11"/>
      <c r="AO51483" s="11"/>
    </row>
    <row r="51484" spans="2:41" x14ac:dyDescent="0.25">
      <c r="B51484" s="6"/>
      <c r="D51484" s="6"/>
      <c r="E51484" s="6"/>
      <c r="F51484" s="6"/>
      <c r="U51484" s="11"/>
      <c r="AO51484" s="11"/>
    </row>
    <row r="51485" spans="2:41" x14ac:dyDescent="0.25">
      <c r="B51485" s="6"/>
      <c r="D51485" s="6"/>
      <c r="E51485" s="6"/>
      <c r="F51485" s="6"/>
      <c r="U51485" s="11"/>
      <c r="AO51485" s="11"/>
    </row>
    <row r="51486" spans="2:41" x14ac:dyDescent="0.25">
      <c r="B51486" s="6"/>
      <c r="D51486" s="6"/>
      <c r="E51486" s="6"/>
      <c r="F51486" s="6"/>
      <c r="U51486" s="11"/>
      <c r="AO51486" s="11"/>
    </row>
    <row r="51487" spans="2:41" x14ac:dyDescent="0.25">
      <c r="B51487" s="6"/>
      <c r="D51487" s="6"/>
      <c r="E51487" s="6"/>
      <c r="F51487" s="6"/>
      <c r="U51487" s="11"/>
      <c r="AO51487" s="11"/>
    </row>
    <row r="51488" spans="2:41" x14ac:dyDescent="0.25">
      <c r="B51488" s="6"/>
      <c r="D51488" s="6"/>
      <c r="E51488" s="6"/>
      <c r="F51488" s="6"/>
      <c r="U51488" s="11"/>
      <c r="AO51488" s="11"/>
    </row>
    <row r="51489" spans="2:41" x14ac:dyDescent="0.25">
      <c r="B51489" s="6"/>
      <c r="D51489" s="6"/>
      <c r="E51489" s="6"/>
      <c r="F51489" s="6"/>
      <c r="U51489" s="11"/>
      <c r="AO51489" s="11"/>
    </row>
    <row r="51490" spans="2:41" x14ac:dyDescent="0.25">
      <c r="B51490" s="6"/>
      <c r="D51490" s="6"/>
      <c r="E51490" s="6"/>
      <c r="F51490" s="6"/>
      <c r="U51490" s="11"/>
      <c r="AO51490" s="11"/>
    </row>
    <row r="51491" spans="2:41" x14ac:dyDescent="0.25">
      <c r="B51491" s="6"/>
      <c r="D51491" s="6"/>
      <c r="E51491" s="6"/>
      <c r="F51491" s="6"/>
      <c r="U51491" s="11"/>
      <c r="AO51491" s="11"/>
    </row>
    <row r="51492" spans="2:41" x14ac:dyDescent="0.25">
      <c r="B51492" s="6"/>
      <c r="D51492" s="6"/>
      <c r="E51492" s="6"/>
      <c r="F51492" s="6"/>
      <c r="U51492" s="11"/>
      <c r="AO51492" s="11"/>
    </row>
    <row r="51493" spans="2:41" x14ac:dyDescent="0.25">
      <c r="B51493" s="6"/>
      <c r="D51493" s="6"/>
      <c r="E51493" s="6"/>
      <c r="F51493" s="6"/>
      <c r="U51493" s="11"/>
      <c r="AO51493" s="11"/>
    </row>
    <row r="51494" spans="2:41" x14ac:dyDescent="0.25">
      <c r="B51494" s="6"/>
      <c r="D51494" s="6"/>
      <c r="E51494" s="6"/>
      <c r="F51494" s="6"/>
      <c r="U51494" s="11"/>
      <c r="AO51494" s="11"/>
    </row>
    <row r="51495" spans="2:41" x14ac:dyDescent="0.25">
      <c r="B51495" s="6"/>
      <c r="D51495" s="6"/>
      <c r="E51495" s="6"/>
      <c r="F51495" s="6"/>
      <c r="U51495" s="11"/>
      <c r="AO51495" s="11"/>
    </row>
    <row r="51496" spans="2:41" x14ac:dyDescent="0.25">
      <c r="B51496" s="6"/>
      <c r="D51496" s="6"/>
      <c r="E51496" s="6"/>
      <c r="F51496" s="6"/>
      <c r="U51496" s="11"/>
      <c r="AO51496" s="11"/>
    </row>
    <row r="51497" spans="2:41" x14ac:dyDescent="0.25">
      <c r="B51497" s="6"/>
      <c r="D51497" s="6"/>
      <c r="E51497" s="6"/>
      <c r="F51497" s="6"/>
      <c r="U51497" s="11"/>
      <c r="AO51497" s="11"/>
    </row>
    <row r="51498" spans="2:41" x14ac:dyDescent="0.25">
      <c r="B51498" s="6"/>
      <c r="D51498" s="6"/>
      <c r="E51498" s="6"/>
      <c r="F51498" s="6"/>
      <c r="U51498" s="11"/>
      <c r="AO51498" s="11"/>
    </row>
    <row r="51499" spans="2:41" x14ac:dyDescent="0.25">
      <c r="B51499" s="6"/>
      <c r="D51499" s="6"/>
      <c r="E51499" s="6"/>
      <c r="F51499" s="6"/>
      <c r="U51499" s="11"/>
      <c r="AO51499" s="11"/>
    </row>
    <row r="51500" spans="2:41" x14ac:dyDescent="0.25">
      <c r="B51500" s="6"/>
      <c r="D51500" s="6"/>
      <c r="E51500" s="6"/>
      <c r="F51500" s="6"/>
      <c r="U51500" s="11"/>
      <c r="AO51500" s="11"/>
    </row>
    <row r="51501" spans="2:41" x14ac:dyDescent="0.25">
      <c r="B51501" s="6"/>
      <c r="D51501" s="6"/>
      <c r="E51501" s="6"/>
      <c r="F51501" s="6"/>
      <c r="U51501" s="11"/>
      <c r="AO51501" s="11"/>
    </row>
    <row r="51502" spans="2:41" x14ac:dyDescent="0.25">
      <c r="B51502" s="6"/>
      <c r="D51502" s="6"/>
      <c r="E51502" s="6"/>
      <c r="F51502" s="6"/>
      <c r="U51502" s="11"/>
      <c r="AO51502" s="11"/>
    </row>
    <row r="51503" spans="2:41" x14ac:dyDescent="0.25">
      <c r="B51503" s="6"/>
      <c r="D51503" s="6"/>
      <c r="E51503" s="6"/>
      <c r="F51503" s="6"/>
      <c r="U51503" s="11"/>
      <c r="AO51503" s="11"/>
    </row>
    <row r="51504" spans="2:41" x14ac:dyDescent="0.25">
      <c r="B51504" s="6"/>
      <c r="D51504" s="6"/>
      <c r="E51504" s="6"/>
      <c r="F51504" s="6"/>
      <c r="U51504" s="11"/>
      <c r="AO51504" s="11"/>
    </row>
    <row r="51505" spans="2:41" x14ac:dyDescent="0.25">
      <c r="B51505" s="6"/>
      <c r="D51505" s="6"/>
      <c r="E51505" s="6"/>
      <c r="F51505" s="6"/>
      <c r="U51505" s="11"/>
      <c r="AO51505" s="11"/>
    </row>
    <row r="51506" spans="2:41" x14ac:dyDescent="0.25">
      <c r="B51506" s="6"/>
      <c r="D51506" s="6"/>
      <c r="E51506" s="6"/>
      <c r="F51506" s="6"/>
      <c r="U51506" s="11"/>
      <c r="AO51506" s="11"/>
    </row>
    <row r="51507" spans="2:41" x14ac:dyDescent="0.25">
      <c r="B51507" s="6"/>
      <c r="D51507" s="6"/>
      <c r="E51507" s="6"/>
      <c r="F51507" s="6"/>
      <c r="U51507" s="11"/>
      <c r="AO51507" s="11"/>
    </row>
    <row r="51508" spans="2:41" x14ac:dyDescent="0.25">
      <c r="B51508" s="6"/>
      <c r="D51508" s="6"/>
      <c r="E51508" s="6"/>
      <c r="F51508" s="6"/>
      <c r="U51508" s="11"/>
      <c r="AO51508" s="11"/>
    </row>
    <row r="51509" spans="2:41" x14ac:dyDescent="0.25">
      <c r="B51509" s="6"/>
      <c r="D51509" s="6"/>
      <c r="E51509" s="6"/>
      <c r="F51509" s="6"/>
      <c r="U51509" s="11"/>
      <c r="AO51509" s="11"/>
    </row>
    <row r="51510" spans="2:41" x14ac:dyDescent="0.25">
      <c r="B51510" s="6"/>
      <c r="D51510" s="6"/>
      <c r="E51510" s="6"/>
      <c r="F51510" s="6"/>
      <c r="U51510" s="11"/>
      <c r="AO51510" s="11"/>
    </row>
    <row r="51511" spans="2:41" x14ac:dyDescent="0.25">
      <c r="B51511" s="6"/>
      <c r="D51511" s="6"/>
      <c r="E51511" s="6"/>
      <c r="F51511" s="6"/>
      <c r="U51511" s="11"/>
      <c r="AO51511" s="11"/>
    </row>
    <row r="51512" spans="2:41" x14ac:dyDescent="0.25">
      <c r="B51512" s="6"/>
      <c r="D51512" s="6"/>
      <c r="E51512" s="6"/>
      <c r="F51512" s="6"/>
      <c r="U51512" s="11"/>
      <c r="AO51512" s="11"/>
    </row>
    <row r="51513" spans="2:41" x14ac:dyDescent="0.25">
      <c r="B51513" s="6"/>
      <c r="D51513" s="6"/>
      <c r="E51513" s="6"/>
      <c r="F51513" s="6"/>
      <c r="U51513" s="11"/>
      <c r="AO51513" s="11"/>
    </row>
    <row r="51514" spans="2:41" x14ac:dyDescent="0.25">
      <c r="B51514" s="6"/>
      <c r="D51514" s="6"/>
      <c r="E51514" s="6"/>
      <c r="F51514" s="6"/>
      <c r="U51514" s="11"/>
      <c r="AO51514" s="11"/>
    </row>
    <row r="51515" spans="2:41" x14ac:dyDescent="0.25">
      <c r="B51515" s="6"/>
      <c r="D51515" s="6"/>
      <c r="E51515" s="6"/>
      <c r="F51515" s="6"/>
      <c r="U51515" s="11"/>
      <c r="AO51515" s="11"/>
    </row>
    <row r="51516" spans="2:41" x14ac:dyDescent="0.25">
      <c r="B51516" s="6"/>
      <c r="D51516" s="6"/>
      <c r="E51516" s="6"/>
      <c r="F51516" s="6"/>
      <c r="U51516" s="11"/>
      <c r="AO51516" s="11"/>
    </row>
    <row r="51517" spans="2:41" x14ac:dyDescent="0.25">
      <c r="B51517" s="6"/>
      <c r="D51517" s="6"/>
      <c r="E51517" s="6"/>
      <c r="F51517" s="6"/>
      <c r="U51517" s="11"/>
      <c r="AO51517" s="11"/>
    </row>
    <row r="51518" spans="2:41" x14ac:dyDescent="0.25">
      <c r="B51518" s="6"/>
      <c r="D51518" s="6"/>
      <c r="E51518" s="6"/>
      <c r="F51518" s="6"/>
      <c r="U51518" s="11"/>
      <c r="AO51518" s="11"/>
    </row>
    <row r="51519" spans="2:41" x14ac:dyDescent="0.25">
      <c r="B51519" s="6"/>
      <c r="D51519" s="6"/>
      <c r="E51519" s="6"/>
      <c r="F51519" s="6"/>
      <c r="U51519" s="11"/>
      <c r="AO51519" s="11"/>
    </row>
    <row r="51520" spans="2:41" x14ac:dyDescent="0.25">
      <c r="B51520" s="6"/>
      <c r="D51520" s="6"/>
      <c r="E51520" s="6"/>
      <c r="F51520" s="6"/>
      <c r="U51520" s="11"/>
      <c r="AO51520" s="11"/>
    </row>
    <row r="51521" spans="2:41" x14ac:dyDescent="0.25">
      <c r="B51521" s="6"/>
      <c r="D51521" s="6"/>
      <c r="E51521" s="6"/>
      <c r="F51521" s="6"/>
      <c r="U51521" s="11"/>
      <c r="AO51521" s="11"/>
    </row>
    <row r="51522" spans="2:41" x14ac:dyDescent="0.25">
      <c r="B51522" s="6"/>
      <c r="D51522" s="6"/>
      <c r="E51522" s="6"/>
      <c r="F51522" s="6"/>
      <c r="U51522" s="11"/>
      <c r="AO51522" s="11"/>
    </row>
    <row r="51523" spans="2:41" x14ac:dyDescent="0.25">
      <c r="B51523" s="6"/>
      <c r="D51523" s="6"/>
      <c r="E51523" s="6"/>
      <c r="F51523" s="6"/>
      <c r="U51523" s="11"/>
      <c r="AO51523" s="11"/>
    </row>
    <row r="51524" spans="2:41" x14ac:dyDescent="0.25">
      <c r="B51524" s="6"/>
      <c r="D51524" s="6"/>
      <c r="E51524" s="6"/>
      <c r="F51524" s="6"/>
      <c r="U51524" s="11"/>
      <c r="AO51524" s="11"/>
    </row>
    <row r="51525" spans="2:41" x14ac:dyDescent="0.25">
      <c r="B51525" s="6"/>
      <c r="D51525" s="6"/>
      <c r="E51525" s="6"/>
      <c r="F51525" s="6"/>
      <c r="U51525" s="11"/>
      <c r="AO51525" s="11"/>
    </row>
    <row r="51526" spans="2:41" x14ac:dyDescent="0.25">
      <c r="B51526" s="6"/>
      <c r="D51526" s="6"/>
      <c r="E51526" s="6"/>
      <c r="F51526" s="6"/>
      <c r="U51526" s="11"/>
      <c r="AO51526" s="11"/>
    </row>
    <row r="51527" spans="2:41" x14ac:dyDescent="0.25">
      <c r="B51527" s="6"/>
      <c r="D51527" s="6"/>
      <c r="E51527" s="6"/>
      <c r="F51527" s="6"/>
      <c r="U51527" s="11"/>
      <c r="AO51527" s="11"/>
    </row>
    <row r="51528" spans="2:41" x14ac:dyDescent="0.25">
      <c r="B51528" s="6"/>
      <c r="D51528" s="6"/>
      <c r="E51528" s="6"/>
      <c r="F51528" s="6"/>
      <c r="U51528" s="11"/>
      <c r="AO51528" s="11"/>
    </row>
    <row r="51529" spans="2:41" x14ac:dyDescent="0.25">
      <c r="B51529" s="6"/>
      <c r="D51529" s="6"/>
      <c r="E51529" s="6"/>
      <c r="F51529" s="6"/>
      <c r="U51529" s="11"/>
      <c r="AO51529" s="11"/>
    </row>
    <row r="51530" spans="2:41" x14ac:dyDescent="0.25">
      <c r="B51530" s="6"/>
      <c r="D51530" s="6"/>
      <c r="E51530" s="6"/>
      <c r="F51530" s="6"/>
      <c r="U51530" s="11"/>
      <c r="AO51530" s="11"/>
    </row>
    <row r="51531" spans="2:41" x14ac:dyDescent="0.25">
      <c r="B51531" s="6"/>
      <c r="D51531" s="6"/>
      <c r="E51531" s="6"/>
      <c r="F51531" s="6"/>
      <c r="U51531" s="11"/>
      <c r="AO51531" s="11"/>
    </row>
    <row r="51532" spans="2:41" x14ac:dyDescent="0.25">
      <c r="B51532" s="6"/>
      <c r="D51532" s="6"/>
      <c r="E51532" s="6"/>
      <c r="F51532" s="6"/>
      <c r="U51532" s="11"/>
      <c r="AO51532" s="11"/>
    </row>
    <row r="51533" spans="2:41" x14ac:dyDescent="0.25">
      <c r="B51533" s="6"/>
      <c r="D51533" s="6"/>
      <c r="E51533" s="6"/>
      <c r="F51533" s="6"/>
      <c r="U51533" s="11"/>
      <c r="AO51533" s="11"/>
    </row>
    <row r="51534" spans="2:41" x14ac:dyDescent="0.25">
      <c r="B51534" s="6"/>
      <c r="D51534" s="6"/>
      <c r="E51534" s="6"/>
      <c r="F51534" s="6"/>
      <c r="U51534" s="11"/>
      <c r="AO51534" s="11"/>
    </row>
    <row r="51535" spans="2:41" x14ac:dyDescent="0.25">
      <c r="B51535" s="6"/>
      <c r="D51535" s="6"/>
      <c r="E51535" s="6"/>
      <c r="F51535" s="6"/>
      <c r="U51535" s="11"/>
      <c r="AO51535" s="11"/>
    </row>
    <row r="51536" spans="2:41" x14ac:dyDescent="0.25">
      <c r="B51536" s="6"/>
      <c r="D51536" s="6"/>
      <c r="E51536" s="6"/>
      <c r="F51536" s="6"/>
      <c r="U51536" s="11"/>
      <c r="AO51536" s="11"/>
    </row>
    <row r="51537" spans="2:41" x14ac:dyDescent="0.25">
      <c r="B51537" s="6"/>
      <c r="D51537" s="6"/>
      <c r="E51537" s="6"/>
      <c r="F51537" s="6"/>
      <c r="U51537" s="11"/>
      <c r="AO51537" s="11"/>
    </row>
    <row r="51538" spans="2:41" x14ac:dyDescent="0.25">
      <c r="B51538" s="6"/>
      <c r="D51538" s="6"/>
      <c r="E51538" s="6"/>
      <c r="F51538" s="6"/>
      <c r="U51538" s="11"/>
      <c r="AO51538" s="11"/>
    </row>
    <row r="51539" spans="2:41" x14ac:dyDescent="0.25">
      <c r="B51539" s="6"/>
      <c r="D51539" s="6"/>
      <c r="E51539" s="6"/>
      <c r="F51539" s="6"/>
      <c r="U51539" s="11"/>
      <c r="AO51539" s="11"/>
    </row>
    <row r="51540" spans="2:41" x14ac:dyDescent="0.25">
      <c r="B51540" s="6"/>
      <c r="D51540" s="6"/>
      <c r="E51540" s="6"/>
      <c r="F51540" s="6"/>
      <c r="U51540" s="11"/>
      <c r="AO51540" s="11"/>
    </row>
    <row r="51541" spans="2:41" x14ac:dyDescent="0.25">
      <c r="B51541" s="6"/>
      <c r="D51541" s="6"/>
      <c r="E51541" s="6"/>
      <c r="F51541" s="6"/>
      <c r="U51541" s="11"/>
      <c r="AO51541" s="11"/>
    </row>
    <row r="51542" spans="2:41" x14ac:dyDescent="0.25">
      <c r="B51542" s="6"/>
      <c r="D51542" s="6"/>
      <c r="E51542" s="6"/>
      <c r="F51542" s="6"/>
      <c r="U51542" s="11"/>
      <c r="AO51542" s="11"/>
    </row>
    <row r="51543" spans="2:41" x14ac:dyDescent="0.25">
      <c r="B51543" s="6"/>
      <c r="D51543" s="6"/>
      <c r="E51543" s="6"/>
      <c r="F51543" s="6"/>
      <c r="U51543" s="11"/>
      <c r="AO51543" s="11"/>
    </row>
    <row r="51544" spans="2:41" x14ac:dyDescent="0.25">
      <c r="B51544" s="6"/>
      <c r="D51544" s="6"/>
      <c r="E51544" s="6"/>
      <c r="F51544" s="6"/>
      <c r="U51544" s="11"/>
      <c r="AO51544" s="11"/>
    </row>
    <row r="51545" spans="2:41" x14ac:dyDescent="0.25">
      <c r="B51545" s="6"/>
      <c r="D51545" s="6"/>
      <c r="E51545" s="6"/>
      <c r="F51545" s="6"/>
      <c r="U51545" s="11"/>
      <c r="AO51545" s="11"/>
    </row>
    <row r="51546" spans="2:41" x14ac:dyDescent="0.25">
      <c r="B51546" s="6"/>
      <c r="D51546" s="6"/>
      <c r="E51546" s="6"/>
      <c r="F51546" s="6"/>
      <c r="U51546" s="11"/>
      <c r="AO51546" s="11"/>
    </row>
    <row r="51547" spans="2:41" x14ac:dyDescent="0.25">
      <c r="B51547" s="6"/>
      <c r="D51547" s="6"/>
      <c r="E51547" s="6"/>
      <c r="F51547" s="6"/>
      <c r="U51547" s="11"/>
      <c r="AO51547" s="11"/>
    </row>
    <row r="51548" spans="2:41" x14ac:dyDescent="0.25">
      <c r="B51548" s="6"/>
      <c r="D51548" s="6"/>
      <c r="E51548" s="6"/>
      <c r="F51548" s="6"/>
      <c r="U51548" s="11"/>
      <c r="AO51548" s="11"/>
    </row>
    <row r="51549" spans="2:41" x14ac:dyDescent="0.25">
      <c r="B51549" s="6"/>
      <c r="D51549" s="6"/>
      <c r="E51549" s="6"/>
      <c r="F51549" s="6"/>
      <c r="U51549" s="11"/>
      <c r="AO51549" s="11"/>
    </row>
    <row r="51550" spans="2:41" x14ac:dyDescent="0.25">
      <c r="B51550" s="6"/>
      <c r="D51550" s="6"/>
      <c r="E51550" s="6"/>
      <c r="F51550" s="6"/>
      <c r="U51550" s="11"/>
      <c r="AO51550" s="11"/>
    </row>
    <row r="51551" spans="2:41" x14ac:dyDescent="0.25">
      <c r="B51551" s="6"/>
      <c r="D51551" s="6"/>
      <c r="E51551" s="6"/>
      <c r="F51551" s="6"/>
      <c r="U51551" s="11"/>
      <c r="AO51551" s="11"/>
    </row>
    <row r="51552" spans="2:41" x14ac:dyDescent="0.25">
      <c r="B51552" s="6"/>
      <c r="D51552" s="6"/>
      <c r="E51552" s="6"/>
      <c r="F51552" s="6"/>
      <c r="U51552" s="11"/>
      <c r="AO51552" s="11"/>
    </row>
    <row r="51553" spans="2:41" x14ac:dyDescent="0.25">
      <c r="B51553" s="6"/>
      <c r="D51553" s="6"/>
      <c r="E51553" s="6"/>
      <c r="F51553" s="6"/>
      <c r="U51553" s="11"/>
      <c r="AO51553" s="11"/>
    </row>
    <row r="51554" spans="2:41" x14ac:dyDescent="0.25">
      <c r="B51554" s="6"/>
      <c r="D51554" s="6"/>
      <c r="E51554" s="6"/>
      <c r="F51554" s="6"/>
      <c r="U51554" s="11"/>
      <c r="AO51554" s="11"/>
    </row>
    <row r="51555" spans="2:41" x14ac:dyDescent="0.25">
      <c r="B51555" s="6"/>
      <c r="D51555" s="6"/>
      <c r="E51555" s="6"/>
      <c r="F51555" s="6"/>
      <c r="U51555" s="11"/>
      <c r="AO51555" s="11"/>
    </row>
    <row r="51556" spans="2:41" x14ac:dyDescent="0.25">
      <c r="B51556" s="6"/>
      <c r="D51556" s="6"/>
      <c r="E51556" s="6"/>
      <c r="F51556" s="6"/>
      <c r="U51556" s="11"/>
      <c r="AO51556" s="11"/>
    </row>
    <row r="51557" spans="2:41" x14ac:dyDescent="0.25">
      <c r="B51557" s="6"/>
      <c r="D51557" s="6"/>
      <c r="E51557" s="6"/>
      <c r="F51557" s="6"/>
      <c r="U51557" s="11"/>
      <c r="AO51557" s="11"/>
    </row>
    <row r="51558" spans="2:41" x14ac:dyDescent="0.25">
      <c r="B51558" s="6"/>
      <c r="D51558" s="6"/>
      <c r="E51558" s="6"/>
      <c r="F51558" s="6"/>
      <c r="U51558" s="11"/>
      <c r="AO51558" s="11"/>
    </row>
    <row r="51559" spans="2:41" x14ac:dyDescent="0.25">
      <c r="B51559" s="6"/>
      <c r="D51559" s="6"/>
      <c r="E51559" s="6"/>
      <c r="F51559" s="6"/>
      <c r="U51559" s="11"/>
      <c r="AO51559" s="11"/>
    </row>
    <row r="51560" spans="2:41" x14ac:dyDescent="0.25">
      <c r="B51560" s="6"/>
      <c r="D51560" s="6"/>
      <c r="E51560" s="6"/>
      <c r="F51560" s="6"/>
      <c r="U51560" s="11"/>
      <c r="AO51560" s="11"/>
    </row>
    <row r="51561" spans="2:41" x14ac:dyDescent="0.25">
      <c r="B51561" s="6"/>
      <c r="D51561" s="6"/>
      <c r="E51561" s="6"/>
      <c r="F51561" s="6"/>
      <c r="U51561" s="11"/>
      <c r="AO51561" s="11"/>
    </row>
    <row r="51562" spans="2:41" x14ac:dyDescent="0.25">
      <c r="B51562" s="6"/>
      <c r="D51562" s="6"/>
      <c r="E51562" s="6"/>
      <c r="F51562" s="6"/>
      <c r="U51562" s="11"/>
      <c r="AO51562" s="11"/>
    </row>
    <row r="51563" spans="2:41" x14ac:dyDescent="0.25">
      <c r="B51563" s="6"/>
      <c r="D51563" s="6"/>
      <c r="E51563" s="6"/>
      <c r="F51563" s="6"/>
      <c r="U51563" s="11"/>
      <c r="AO51563" s="11"/>
    </row>
    <row r="51564" spans="2:41" x14ac:dyDescent="0.25">
      <c r="B51564" s="6"/>
      <c r="D51564" s="6"/>
      <c r="E51564" s="6"/>
      <c r="F51564" s="6"/>
      <c r="U51564" s="11"/>
      <c r="AO51564" s="11"/>
    </row>
    <row r="51565" spans="2:41" x14ac:dyDescent="0.25">
      <c r="B51565" s="6"/>
      <c r="D51565" s="6"/>
      <c r="E51565" s="6"/>
      <c r="F51565" s="6"/>
      <c r="U51565" s="11"/>
      <c r="AO51565" s="11"/>
    </row>
    <row r="51566" spans="2:41" x14ac:dyDescent="0.25">
      <c r="B51566" s="6"/>
      <c r="D51566" s="6"/>
      <c r="E51566" s="6"/>
      <c r="F51566" s="6"/>
      <c r="U51566" s="11"/>
      <c r="AO51566" s="11"/>
    </row>
    <row r="51567" spans="2:41" x14ac:dyDescent="0.25">
      <c r="B51567" s="6"/>
      <c r="D51567" s="6"/>
      <c r="E51567" s="6"/>
      <c r="F51567" s="6"/>
      <c r="U51567" s="11"/>
      <c r="AO51567" s="11"/>
    </row>
    <row r="51568" spans="2:41" x14ac:dyDescent="0.25">
      <c r="B51568" s="6"/>
      <c r="D51568" s="6"/>
      <c r="E51568" s="6"/>
      <c r="F51568" s="6"/>
      <c r="U51568" s="11"/>
      <c r="AO51568" s="11"/>
    </row>
    <row r="51569" spans="2:41" x14ac:dyDescent="0.25">
      <c r="B51569" s="6"/>
      <c r="D51569" s="6"/>
      <c r="E51569" s="6"/>
      <c r="F51569" s="6"/>
      <c r="U51569" s="11"/>
      <c r="AO51569" s="11"/>
    </row>
    <row r="51570" spans="2:41" x14ac:dyDescent="0.25">
      <c r="B51570" s="6"/>
      <c r="D51570" s="6"/>
      <c r="E51570" s="6"/>
      <c r="F51570" s="6"/>
      <c r="U51570" s="11"/>
      <c r="AO51570" s="11"/>
    </row>
    <row r="51571" spans="2:41" x14ac:dyDescent="0.25">
      <c r="B51571" s="6"/>
      <c r="D51571" s="6"/>
      <c r="E51571" s="6"/>
      <c r="F51571" s="6"/>
      <c r="U51571" s="11"/>
      <c r="AO51571" s="11"/>
    </row>
    <row r="51572" spans="2:41" x14ac:dyDescent="0.25">
      <c r="B51572" s="6"/>
      <c r="D51572" s="6"/>
      <c r="E51572" s="6"/>
      <c r="F51572" s="6"/>
      <c r="U51572" s="11"/>
      <c r="AO51572" s="11"/>
    </row>
    <row r="51573" spans="2:41" x14ac:dyDescent="0.25">
      <c r="B51573" s="6"/>
      <c r="D51573" s="6"/>
      <c r="E51573" s="6"/>
      <c r="F51573" s="6"/>
      <c r="U51573" s="11"/>
      <c r="AO51573" s="11"/>
    </row>
    <row r="51574" spans="2:41" x14ac:dyDescent="0.25">
      <c r="B51574" s="6"/>
      <c r="D51574" s="6"/>
      <c r="E51574" s="6"/>
      <c r="F51574" s="6"/>
      <c r="U51574" s="11"/>
      <c r="AO51574" s="11"/>
    </row>
    <row r="51575" spans="2:41" x14ac:dyDescent="0.25">
      <c r="B51575" s="6"/>
      <c r="D51575" s="6"/>
      <c r="E51575" s="6"/>
      <c r="F51575" s="6"/>
      <c r="U51575" s="11"/>
      <c r="AO51575" s="11"/>
    </row>
    <row r="51576" spans="2:41" x14ac:dyDescent="0.25">
      <c r="B51576" s="6"/>
      <c r="D51576" s="6"/>
      <c r="E51576" s="6"/>
      <c r="F51576" s="6"/>
      <c r="U51576" s="11"/>
      <c r="AO51576" s="11"/>
    </row>
    <row r="51577" spans="2:41" x14ac:dyDescent="0.25">
      <c r="B51577" s="6"/>
      <c r="D51577" s="6"/>
      <c r="E51577" s="6"/>
      <c r="F51577" s="6"/>
      <c r="U51577" s="11"/>
      <c r="AO51577" s="11"/>
    </row>
    <row r="51578" spans="2:41" x14ac:dyDescent="0.25">
      <c r="B51578" s="6"/>
      <c r="D51578" s="6"/>
      <c r="E51578" s="6"/>
      <c r="F51578" s="6"/>
      <c r="U51578" s="11"/>
      <c r="AO51578" s="11"/>
    </row>
    <row r="51579" spans="2:41" x14ac:dyDescent="0.25">
      <c r="B51579" s="6"/>
      <c r="D51579" s="6"/>
      <c r="E51579" s="6"/>
      <c r="F51579" s="6"/>
      <c r="U51579" s="11"/>
      <c r="AO51579" s="11"/>
    </row>
    <row r="51580" spans="2:41" x14ac:dyDescent="0.25">
      <c r="B51580" s="6"/>
      <c r="D51580" s="6"/>
      <c r="E51580" s="6"/>
      <c r="F51580" s="6"/>
      <c r="U51580" s="11"/>
      <c r="AO51580" s="11"/>
    </row>
    <row r="51581" spans="2:41" x14ac:dyDescent="0.25">
      <c r="B51581" s="6"/>
      <c r="D51581" s="6"/>
      <c r="E51581" s="6"/>
      <c r="F51581" s="6"/>
      <c r="U51581" s="11"/>
      <c r="AO51581" s="11"/>
    </row>
    <row r="51582" spans="2:41" x14ac:dyDescent="0.25">
      <c r="B51582" s="6"/>
      <c r="D51582" s="6"/>
      <c r="E51582" s="6"/>
      <c r="F51582" s="6"/>
      <c r="U51582" s="11"/>
      <c r="AO51582" s="11"/>
    </row>
    <row r="51583" spans="2:41" x14ac:dyDescent="0.25">
      <c r="B51583" s="6"/>
      <c r="D51583" s="6"/>
      <c r="E51583" s="6"/>
      <c r="F51583" s="6"/>
      <c r="U51583" s="11"/>
      <c r="AO51583" s="11"/>
    </row>
    <row r="51584" spans="2:41" x14ac:dyDescent="0.25">
      <c r="B51584" s="6"/>
      <c r="D51584" s="6"/>
      <c r="E51584" s="6"/>
      <c r="F51584" s="6"/>
      <c r="U51584" s="11"/>
      <c r="AO51584" s="11"/>
    </row>
    <row r="51585" spans="2:41" x14ac:dyDescent="0.25">
      <c r="B51585" s="6"/>
      <c r="D51585" s="6"/>
      <c r="E51585" s="6"/>
      <c r="F51585" s="6"/>
      <c r="U51585" s="11"/>
      <c r="AO51585" s="11"/>
    </row>
    <row r="51586" spans="2:41" x14ac:dyDescent="0.25">
      <c r="B51586" s="6"/>
      <c r="D51586" s="6"/>
      <c r="E51586" s="6"/>
      <c r="F51586" s="6"/>
      <c r="U51586" s="11"/>
      <c r="AO51586" s="11"/>
    </row>
    <row r="51587" spans="2:41" x14ac:dyDescent="0.25">
      <c r="B51587" s="6"/>
      <c r="D51587" s="6"/>
      <c r="E51587" s="6"/>
      <c r="F51587" s="6"/>
      <c r="U51587" s="11"/>
      <c r="AO51587" s="11"/>
    </row>
    <row r="51588" spans="2:41" x14ac:dyDescent="0.25">
      <c r="B51588" s="6"/>
      <c r="D51588" s="6"/>
      <c r="E51588" s="6"/>
      <c r="F51588" s="6"/>
      <c r="U51588" s="11"/>
      <c r="AO51588" s="11"/>
    </row>
    <row r="51589" spans="2:41" x14ac:dyDescent="0.25">
      <c r="B51589" s="6"/>
      <c r="D51589" s="6"/>
      <c r="E51589" s="6"/>
      <c r="F51589" s="6"/>
      <c r="U51589" s="11"/>
      <c r="AO51589" s="11"/>
    </row>
    <row r="51590" spans="2:41" x14ac:dyDescent="0.25">
      <c r="B51590" s="6"/>
      <c r="D51590" s="6"/>
      <c r="E51590" s="6"/>
      <c r="F51590" s="6"/>
      <c r="U51590" s="11"/>
      <c r="AO51590" s="11"/>
    </row>
    <row r="51591" spans="2:41" x14ac:dyDescent="0.25">
      <c r="B51591" s="6"/>
      <c r="D51591" s="6"/>
      <c r="E51591" s="6"/>
      <c r="F51591" s="6"/>
      <c r="U51591" s="11"/>
      <c r="AO51591" s="11"/>
    </row>
    <row r="51592" spans="2:41" x14ac:dyDescent="0.25">
      <c r="B51592" s="6"/>
      <c r="D51592" s="6"/>
      <c r="E51592" s="6"/>
      <c r="F51592" s="6"/>
      <c r="U51592" s="11"/>
      <c r="AO51592" s="11"/>
    </row>
    <row r="51593" spans="2:41" x14ac:dyDescent="0.25">
      <c r="B51593" s="6"/>
      <c r="D51593" s="6"/>
      <c r="E51593" s="6"/>
      <c r="F51593" s="6"/>
      <c r="U51593" s="11"/>
      <c r="AO51593" s="11"/>
    </row>
    <row r="51594" spans="2:41" x14ac:dyDescent="0.25">
      <c r="B51594" s="6"/>
      <c r="D51594" s="6"/>
      <c r="E51594" s="6"/>
      <c r="F51594" s="6"/>
      <c r="U51594" s="11"/>
      <c r="AO51594" s="11"/>
    </row>
    <row r="51595" spans="2:41" x14ac:dyDescent="0.25">
      <c r="B51595" s="6"/>
      <c r="D51595" s="6"/>
      <c r="E51595" s="6"/>
      <c r="F51595" s="6"/>
      <c r="U51595" s="11"/>
      <c r="AO51595" s="11"/>
    </row>
    <row r="51596" spans="2:41" x14ac:dyDescent="0.25">
      <c r="B51596" s="6"/>
      <c r="D51596" s="6"/>
      <c r="E51596" s="6"/>
      <c r="F51596" s="6"/>
      <c r="U51596" s="11"/>
      <c r="AO51596" s="11"/>
    </row>
    <row r="51597" spans="2:41" x14ac:dyDescent="0.25">
      <c r="B51597" s="6"/>
      <c r="D51597" s="6"/>
      <c r="E51597" s="6"/>
      <c r="F51597" s="6"/>
      <c r="U51597" s="11"/>
      <c r="AO51597" s="11"/>
    </row>
    <row r="51598" spans="2:41" x14ac:dyDescent="0.25">
      <c r="B51598" s="6"/>
      <c r="D51598" s="6"/>
      <c r="E51598" s="6"/>
      <c r="F51598" s="6"/>
      <c r="U51598" s="11"/>
      <c r="AO51598" s="11"/>
    </row>
    <row r="51599" spans="2:41" x14ac:dyDescent="0.25">
      <c r="B51599" s="6"/>
      <c r="D51599" s="6"/>
      <c r="E51599" s="6"/>
      <c r="F51599" s="6"/>
      <c r="U51599" s="11"/>
      <c r="AO51599" s="11"/>
    </row>
    <row r="51600" spans="2:41" x14ac:dyDescent="0.25">
      <c r="B51600" s="6"/>
      <c r="D51600" s="6"/>
      <c r="E51600" s="6"/>
      <c r="F51600" s="6"/>
      <c r="U51600" s="11"/>
      <c r="AO51600" s="11"/>
    </row>
    <row r="51601" spans="2:41" x14ac:dyDescent="0.25">
      <c r="B51601" s="6"/>
      <c r="D51601" s="6"/>
      <c r="E51601" s="6"/>
      <c r="F51601" s="6"/>
      <c r="U51601" s="11"/>
      <c r="AO51601" s="11"/>
    </row>
    <row r="51602" spans="2:41" x14ac:dyDescent="0.25">
      <c r="B51602" s="6"/>
      <c r="D51602" s="6"/>
      <c r="E51602" s="6"/>
      <c r="F51602" s="6"/>
      <c r="U51602" s="11"/>
      <c r="AO51602" s="11"/>
    </row>
    <row r="51603" spans="2:41" x14ac:dyDescent="0.25">
      <c r="B51603" s="6"/>
      <c r="D51603" s="6"/>
      <c r="E51603" s="6"/>
      <c r="F51603" s="6"/>
      <c r="U51603" s="11"/>
      <c r="AO51603" s="11"/>
    </row>
    <row r="51604" spans="2:41" x14ac:dyDescent="0.25">
      <c r="B51604" s="6"/>
      <c r="D51604" s="6"/>
      <c r="E51604" s="6"/>
      <c r="F51604" s="6"/>
      <c r="U51604" s="11"/>
      <c r="AO51604" s="11"/>
    </row>
    <row r="51605" spans="2:41" x14ac:dyDescent="0.25">
      <c r="B51605" s="6"/>
      <c r="D51605" s="6"/>
      <c r="E51605" s="6"/>
      <c r="F51605" s="6"/>
      <c r="U51605" s="11"/>
      <c r="AO51605" s="11"/>
    </row>
    <row r="51606" spans="2:41" x14ac:dyDescent="0.25">
      <c r="B51606" s="6"/>
      <c r="D51606" s="6"/>
      <c r="E51606" s="6"/>
      <c r="F51606" s="6"/>
      <c r="U51606" s="11"/>
      <c r="AO51606" s="11"/>
    </row>
    <row r="51607" spans="2:41" x14ac:dyDescent="0.25">
      <c r="B51607" s="6"/>
      <c r="D51607" s="6"/>
      <c r="E51607" s="6"/>
      <c r="F51607" s="6"/>
      <c r="U51607" s="11"/>
      <c r="AO51607" s="11"/>
    </row>
    <row r="51608" spans="2:41" x14ac:dyDescent="0.25">
      <c r="B51608" s="6"/>
      <c r="D51608" s="6"/>
      <c r="E51608" s="6"/>
      <c r="F51608" s="6"/>
      <c r="U51608" s="11"/>
      <c r="AO51608" s="11"/>
    </row>
    <row r="51609" spans="2:41" x14ac:dyDescent="0.25">
      <c r="B51609" s="6"/>
      <c r="D51609" s="6"/>
      <c r="E51609" s="6"/>
      <c r="F51609" s="6"/>
      <c r="U51609" s="11"/>
      <c r="AO51609" s="11"/>
    </row>
    <row r="51610" spans="2:41" x14ac:dyDescent="0.25">
      <c r="B51610" s="6"/>
      <c r="D51610" s="6"/>
      <c r="E51610" s="6"/>
      <c r="F51610" s="6"/>
      <c r="U51610" s="11"/>
      <c r="AO51610" s="11"/>
    </row>
    <row r="51611" spans="2:41" x14ac:dyDescent="0.25">
      <c r="B51611" s="6"/>
      <c r="D51611" s="6"/>
      <c r="E51611" s="6"/>
      <c r="F51611" s="6"/>
      <c r="U51611" s="11"/>
      <c r="AO51611" s="11"/>
    </row>
    <row r="51612" spans="2:41" x14ac:dyDescent="0.25">
      <c r="B51612" s="6"/>
      <c r="D51612" s="6"/>
      <c r="E51612" s="6"/>
      <c r="F51612" s="6"/>
      <c r="U51612" s="11"/>
      <c r="AO51612" s="11"/>
    </row>
    <row r="51613" spans="2:41" x14ac:dyDescent="0.25">
      <c r="B51613" s="6"/>
      <c r="D51613" s="6"/>
      <c r="E51613" s="6"/>
      <c r="F51613" s="6"/>
      <c r="U51613" s="11"/>
      <c r="AO51613" s="11"/>
    </row>
    <row r="51614" spans="2:41" x14ac:dyDescent="0.25">
      <c r="B51614" s="6"/>
      <c r="D51614" s="6"/>
      <c r="E51614" s="6"/>
      <c r="F51614" s="6"/>
      <c r="U51614" s="11"/>
      <c r="AO51614" s="11"/>
    </row>
    <row r="51615" spans="2:41" x14ac:dyDescent="0.25">
      <c r="B51615" s="6"/>
      <c r="D51615" s="6"/>
      <c r="E51615" s="6"/>
      <c r="F51615" s="6"/>
      <c r="U51615" s="11"/>
      <c r="AO51615" s="11"/>
    </row>
    <row r="51616" spans="2:41" x14ac:dyDescent="0.25">
      <c r="B51616" s="6"/>
      <c r="D51616" s="6"/>
      <c r="E51616" s="6"/>
      <c r="F51616" s="6"/>
      <c r="U51616" s="11"/>
      <c r="AO51616" s="11"/>
    </row>
    <row r="51617" spans="2:41" x14ac:dyDescent="0.25">
      <c r="B51617" s="6"/>
      <c r="D51617" s="6"/>
      <c r="E51617" s="6"/>
      <c r="F51617" s="6"/>
      <c r="U51617" s="11"/>
      <c r="AO51617" s="11"/>
    </row>
    <row r="51618" spans="2:41" x14ac:dyDescent="0.25">
      <c r="B51618" s="6"/>
      <c r="D51618" s="6"/>
      <c r="E51618" s="6"/>
      <c r="F51618" s="6"/>
      <c r="U51618" s="11"/>
      <c r="AO51618" s="11"/>
    </row>
    <row r="51619" spans="2:41" x14ac:dyDescent="0.25">
      <c r="B51619" s="6"/>
      <c r="D51619" s="6"/>
      <c r="E51619" s="6"/>
      <c r="F51619" s="6"/>
      <c r="U51619" s="11"/>
      <c r="AO51619" s="11"/>
    </row>
    <row r="51620" spans="2:41" x14ac:dyDescent="0.25">
      <c r="B51620" s="6"/>
      <c r="D51620" s="6"/>
      <c r="E51620" s="6"/>
      <c r="F51620" s="6"/>
      <c r="U51620" s="11"/>
      <c r="AO51620" s="11"/>
    </row>
    <row r="51621" spans="2:41" x14ac:dyDescent="0.25">
      <c r="B51621" s="6"/>
      <c r="D51621" s="6"/>
      <c r="E51621" s="6"/>
      <c r="F51621" s="6"/>
      <c r="U51621" s="11"/>
      <c r="AO51621" s="11"/>
    </row>
    <row r="51622" spans="2:41" x14ac:dyDescent="0.25">
      <c r="B51622" s="6"/>
      <c r="D51622" s="6"/>
      <c r="E51622" s="6"/>
      <c r="F51622" s="6"/>
      <c r="U51622" s="11"/>
      <c r="AO51622" s="11"/>
    </row>
    <row r="51623" spans="2:41" x14ac:dyDescent="0.25">
      <c r="B51623" s="6"/>
      <c r="D51623" s="6"/>
      <c r="E51623" s="6"/>
      <c r="F51623" s="6"/>
      <c r="U51623" s="11"/>
      <c r="AO51623" s="11"/>
    </row>
    <row r="51624" spans="2:41" x14ac:dyDescent="0.25">
      <c r="B51624" s="6"/>
      <c r="D51624" s="6"/>
      <c r="E51624" s="6"/>
      <c r="F51624" s="6"/>
      <c r="U51624" s="11"/>
      <c r="AO51624" s="11"/>
    </row>
    <row r="51625" spans="2:41" x14ac:dyDescent="0.25">
      <c r="B51625" s="6"/>
      <c r="D51625" s="6"/>
      <c r="E51625" s="6"/>
      <c r="F51625" s="6"/>
      <c r="U51625" s="11"/>
      <c r="AO51625" s="11"/>
    </row>
    <row r="51626" spans="2:41" x14ac:dyDescent="0.25">
      <c r="B51626" s="6"/>
      <c r="D51626" s="6"/>
      <c r="E51626" s="6"/>
      <c r="F51626" s="6"/>
      <c r="U51626" s="11"/>
      <c r="AO51626" s="11"/>
    </row>
    <row r="51627" spans="2:41" x14ac:dyDescent="0.25">
      <c r="B51627" s="6"/>
      <c r="D51627" s="6"/>
      <c r="E51627" s="6"/>
      <c r="F51627" s="6"/>
      <c r="U51627" s="11"/>
      <c r="AO51627" s="11"/>
    </row>
    <row r="51628" spans="2:41" x14ac:dyDescent="0.25">
      <c r="B51628" s="6"/>
      <c r="D51628" s="6"/>
      <c r="E51628" s="6"/>
      <c r="F51628" s="6"/>
      <c r="U51628" s="11"/>
      <c r="AO51628" s="11"/>
    </row>
    <row r="51629" spans="2:41" x14ac:dyDescent="0.25">
      <c r="B51629" s="6"/>
      <c r="D51629" s="6"/>
      <c r="E51629" s="6"/>
      <c r="F51629" s="6"/>
      <c r="U51629" s="11"/>
      <c r="AO51629" s="11"/>
    </row>
    <row r="51630" spans="2:41" x14ac:dyDescent="0.25">
      <c r="B51630" s="6"/>
      <c r="D51630" s="6"/>
      <c r="E51630" s="6"/>
      <c r="F51630" s="6"/>
      <c r="U51630" s="11"/>
      <c r="AO51630" s="11"/>
    </row>
    <row r="51631" spans="2:41" x14ac:dyDescent="0.25">
      <c r="B51631" s="6"/>
      <c r="D51631" s="6"/>
      <c r="E51631" s="6"/>
      <c r="F51631" s="6"/>
      <c r="U51631" s="11"/>
      <c r="AO51631" s="11"/>
    </row>
    <row r="51632" spans="2:41" x14ac:dyDescent="0.25">
      <c r="B51632" s="6"/>
      <c r="D51632" s="6"/>
      <c r="E51632" s="6"/>
      <c r="F51632" s="6"/>
      <c r="U51632" s="11"/>
      <c r="AO51632" s="11"/>
    </row>
    <row r="51633" spans="2:41" x14ac:dyDescent="0.25">
      <c r="B51633" s="6"/>
      <c r="D51633" s="6"/>
      <c r="E51633" s="6"/>
      <c r="F51633" s="6"/>
      <c r="U51633" s="11"/>
      <c r="AO51633" s="11"/>
    </row>
    <row r="51634" spans="2:41" x14ac:dyDescent="0.25">
      <c r="B51634" s="6"/>
      <c r="D51634" s="6"/>
      <c r="E51634" s="6"/>
      <c r="F51634" s="6"/>
      <c r="U51634" s="11"/>
      <c r="AO51634" s="11"/>
    </row>
    <row r="51635" spans="2:41" x14ac:dyDescent="0.25">
      <c r="B51635" s="6"/>
      <c r="D51635" s="6"/>
      <c r="E51635" s="6"/>
      <c r="F51635" s="6"/>
      <c r="U51635" s="11"/>
      <c r="AO51635" s="11"/>
    </row>
    <row r="51636" spans="2:41" x14ac:dyDescent="0.25">
      <c r="B51636" s="6"/>
      <c r="D51636" s="6"/>
      <c r="E51636" s="6"/>
      <c r="F51636" s="6"/>
      <c r="U51636" s="11"/>
      <c r="AO51636" s="11"/>
    </row>
    <row r="51637" spans="2:41" x14ac:dyDescent="0.25">
      <c r="B51637" s="6"/>
      <c r="D51637" s="6"/>
      <c r="E51637" s="6"/>
      <c r="F51637" s="6"/>
      <c r="U51637" s="11"/>
      <c r="AO51637" s="11"/>
    </row>
    <row r="51638" spans="2:41" x14ac:dyDescent="0.25">
      <c r="B51638" s="6"/>
      <c r="D51638" s="6"/>
      <c r="E51638" s="6"/>
      <c r="F51638" s="6"/>
      <c r="U51638" s="11"/>
      <c r="AO51638" s="11"/>
    </row>
    <row r="51639" spans="2:41" x14ac:dyDescent="0.25">
      <c r="B51639" s="6"/>
      <c r="D51639" s="6"/>
      <c r="E51639" s="6"/>
      <c r="F51639" s="6"/>
      <c r="U51639" s="11"/>
      <c r="AO51639" s="11"/>
    </row>
    <row r="51640" spans="2:41" x14ac:dyDescent="0.25">
      <c r="B51640" s="6"/>
      <c r="D51640" s="6"/>
      <c r="E51640" s="6"/>
      <c r="F51640" s="6"/>
      <c r="U51640" s="11"/>
      <c r="AO51640" s="11"/>
    </row>
    <row r="51641" spans="2:41" x14ac:dyDescent="0.25">
      <c r="B51641" s="6"/>
      <c r="D51641" s="6"/>
      <c r="E51641" s="6"/>
      <c r="F51641" s="6"/>
      <c r="U51641" s="11"/>
      <c r="AO51641" s="11"/>
    </row>
    <row r="51642" spans="2:41" x14ac:dyDescent="0.25">
      <c r="B51642" s="6"/>
      <c r="D51642" s="6"/>
      <c r="E51642" s="6"/>
      <c r="F51642" s="6"/>
      <c r="U51642" s="11"/>
      <c r="AO51642" s="11"/>
    </row>
    <row r="51643" spans="2:41" x14ac:dyDescent="0.25">
      <c r="B51643" s="6"/>
      <c r="D51643" s="6"/>
      <c r="E51643" s="6"/>
      <c r="F51643" s="6"/>
      <c r="U51643" s="11"/>
      <c r="AO51643" s="11"/>
    </row>
    <row r="51644" spans="2:41" x14ac:dyDescent="0.25">
      <c r="B51644" s="6"/>
      <c r="D51644" s="6"/>
      <c r="E51644" s="6"/>
      <c r="F51644" s="6"/>
      <c r="U51644" s="11"/>
      <c r="AO51644" s="11"/>
    </row>
    <row r="51645" spans="2:41" x14ac:dyDescent="0.25">
      <c r="B51645" s="6"/>
      <c r="D51645" s="6"/>
      <c r="E51645" s="6"/>
      <c r="F51645" s="6"/>
      <c r="U51645" s="11"/>
      <c r="AO51645" s="11"/>
    </row>
    <row r="51646" spans="2:41" x14ac:dyDescent="0.25">
      <c r="B51646" s="6"/>
      <c r="D51646" s="6"/>
      <c r="E51646" s="6"/>
      <c r="F51646" s="6"/>
      <c r="U51646" s="11"/>
      <c r="AO51646" s="11"/>
    </row>
    <row r="51647" spans="2:41" x14ac:dyDescent="0.25">
      <c r="B51647" s="6"/>
      <c r="D51647" s="6"/>
      <c r="E51647" s="6"/>
      <c r="F51647" s="6"/>
      <c r="U51647" s="11"/>
      <c r="AO51647" s="11"/>
    </row>
    <row r="51648" spans="2:41" x14ac:dyDescent="0.25">
      <c r="B51648" s="6"/>
      <c r="D51648" s="6"/>
      <c r="E51648" s="6"/>
      <c r="F51648" s="6"/>
      <c r="U51648" s="11"/>
      <c r="AO51648" s="11"/>
    </row>
    <row r="51649" spans="2:41" x14ac:dyDescent="0.25">
      <c r="B51649" s="6"/>
      <c r="D51649" s="6"/>
      <c r="E51649" s="6"/>
      <c r="F51649" s="6"/>
      <c r="U51649" s="11"/>
      <c r="AO51649" s="11"/>
    </row>
    <row r="51650" spans="2:41" x14ac:dyDescent="0.25">
      <c r="B51650" s="6"/>
      <c r="D51650" s="6"/>
      <c r="E51650" s="6"/>
      <c r="F51650" s="6"/>
      <c r="U51650" s="11"/>
      <c r="AO51650" s="11"/>
    </row>
    <row r="51651" spans="2:41" x14ac:dyDescent="0.25">
      <c r="B51651" s="6"/>
      <c r="D51651" s="6"/>
      <c r="E51651" s="6"/>
      <c r="F51651" s="6"/>
      <c r="U51651" s="11"/>
      <c r="AO51651" s="11"/>
    </row>
    <row r="51652" spans="2:41" x14ac:dyDescent="0.25">
      <c r="B51652" s="6"/>
      <c r="D51652" s="6"/>
      <c r="E51652" s="6"/>
      <c r="F51652" s="6"/>
      <c r="U51652" s="11"/>
      <c r="AO51652" s="11"/>
    </row>
    <row r="51653" spans="2:41" x14ac:dyDescent="0.25">
      <c r="B51653" s="6"/>
      <c r="D51653" s="6"/>
      <c r="E51653" s="6"/>
      <c r="F51653" s="6"/>
      <c r="U51653" s="11"/>
      <c r="AO51653" s="11"/>
    </row>
    <row r="51654" spans="2:41" x14ac:dyDescent="0.25">
      <c r="B51654" s="6"/>
      <c r="D51654" s="6"/>
      <c r="E51654" s="6"/>
      <c r="F51654" s="6"/>
      <c r="U51654" s="11"/>
      <c r="AO51654" s="11"/>
    </row>
    <row r="51655" spans="2:41" x14ac:dyDescent="0.25">
      <c r="B51655" s="6"/>
      <c r="D51655" s="6"/>
      <c r="E51655" s="6"/>
      <c r="F51655" s="6"/>
      <c r="U51655" s="11"/>
      <c r="AO51655" s="11"/>
    </row>
    <row r="51656" spans="2:41" x14ac:dyDescent="0.25">
      <c r="B51656" s="6"/>
      <c r="D51656" s="6"/>
      <c r="E51656" s="6"/>
      <c r="F51656" s="6"/>
      <c r="U51656" s="11"/>
      <c r="AO51656" s="11"/>
    </row>
    <row r="51657" spans="2:41" x14ac:dyDescent="0.25">
      <c r="B51657" s="6"/>
      <c r="D51657" s="6"/>
      <c r="E51657" s="6"/>
      <c r="F51657" s="6"/>
      <c r="U51657" s="11"/>
      <c r="AO51657" s="11"/>
    </row>
    <row r="51658" spans="2:41" x14ac:dyDescent="0.25">
      <c r="B51658" s="6"/>
      <c r="D51658" s="6"/>
      <c r="E51658" s="6"/>
      <c r="F51658" s="6"/>
      <c r="U51658" s="11"/>
      <c r="AO51658" s="11"/>
    </row>
    <row r="51659" spans="2:41" x14ac:dyDescent="0.25">
      <c r="B51659" s="6"/>
      <c r="D51659" s="6"/>
      <c r="E51659" s="6"/>
      <c r="F51659" s="6"/>
      <c r="U51659" s="11"/>
      <c r="AO51659" s="11"/>
    </row>
    <row r="51660" spans="2:41" x14ac:dyDescent="0.25">
      <c r="B51660" s="6"/>
      <c r="D51660" s="6"/>
      <c r="E51660" s="6"/>
      <c r="F51660" s="6"/>
      <c r="U51660" s="11"/>
      <c r="AO51660" s="11"/>
    </row>
    <row r="51661" spans="2:41" x14ac:dyDescent="0.25">
      <c r="B51661" s="6"/>
      <c r="D51661" s="6"/>
      <c r="E51661" s="6"/>
      <c r="F51661" s="6"/>
      <c r="U51661" s="11"/>
      <c r="AO51661" s="11"/>
    </row>
    <row r="51662" spans="2:41" x14ac:dyDescent="0.25">
      <c r="B51662" s="6"/>
      <c r="D51662" s="6"/>
      <c r="E51662" s="6"/>
      <c r="F51662" s="6"/>
      <c r="U51662" s="11"/>
      <c r="AO51662" s="11"/>
    </row>
    <row r="51663" spans="2:41" x14ac:dyDescent="0.25">
      <c r="B51663" s="6"/>
      <c r="D51663" s="6"/>
      <c r="E51663" s="6"/>
      <c r="F51663" s="6"/>
      <c r="U51663" s="11"/>
      <c r="AO51663" s="11"/>
    </row>
    <row r="51664" spans="2:41" x14ac:dyDescent="0.25">
      <c r="B51664" s="6"/>
      <c r="D51664" s="6"/>
      <c r="E51664" s="6"/>
      <c r="F51664" s="6"/>
      <c r="U51664" s="11"/>
      <c r="AO51664" s="11"/>
    </row>
    <row r="51665" spans="2:41" x14ac:dyDescent="0.25">
      <c r="B51665" s="6"/>
      <c r="D51665" s="6"/>
      <c r="E51665" s="6"/>
      <c r="F51665" s="6"/>
      <c r="U51665" s="11"/>
      <c r="AO51665" s="11"/>
    </row>
    <row r="51666" spans="2:41" x14ac:dyDescent="0.25">
      <c r="B51666" s="6"/>
      <c r="D51666" s="6"/>
      <c r="E51666" s="6"/>
      <c r="F51666" s="6"/>
      <c r="U51666" s="11"/>
      <c r="AO51666" s="11"/>
    </row>
    <row r="51667" spans="2:41" x14ac:dyDescent="0.25">
      <c r="B51667" s="6"/>
      <c r="D51667" s="6"/>
      <c r="E51667" s="6"/>
      <c r="F51667" s="6"/>
      <c r="U51667" s="11"/>
      <c r="AO51667" s="11"/>
    </row>
    <row r="51668" spans="2:41" x14ac:dyDescent="0.25">
      <c r="B51668" s="6"/>
      <c r="D51668" s="6"/>
      <c r="E51668" s="6"/>
      <c r="F51668" s="6"/>
      <c r="U51668" s="11"/>
      <c r="AO51668" s="11"/>
    </row>
    <row r="51669" spans="2:41" x14ac:dyDescent="0.25">
      <c r="B51669" s="6"/>
      <c r="D51669" s="6"/>
      <c r="E51669" s="6"/>
      <c r="F51669" s="6"/>
      <c r="U51669" s="11"/>
      <c r="AO51669" s="11"/>
    </row>
    <row r="51670" spans="2:41" x14ac:dyDescent="0.25">
      <c r="B51670" s="6"/>
      <c r="D51670" s="6"/>
      <c r="E51670" s="6"/>
      <c r="F51670" s="6"/>
      <c r="U51670" s="11"/>
      <c r="AO51670" s="11"/>
    </row>
    <row r="51671" spans="2:41" x14ac:dyDescent="0.25">
      <c r="B51671" s="6"/>
      <c r="D51671" s="6"/>
      <c r="E51671" s="6"/>
      <c r="F51671" s="6"/>
      <c r="U51671" s="11"/>
      <c r="AO51671" s="11"/>
    </row>
    <row r="51672" spans="2:41" x14ac:dyDescent="0.25">
      <c r="B51672" s="6"/>
      <c r="D51672" s="6"/>
      <c r="E51672" s="6"/>
      <c r="F51672" s="6"/>
      <c r="U51672" s="11"/>
      <c r="AO51672" s="11"/>
    </row>
    <row r="51673" spans="2:41" x14ac:dyDescent="0.25">
      <c r="B51673" s="6"/>
      <c r="D51673" s="6"/>
      <c r="E51673" s="6"/>
      <c r="F51673" s="6"/>
      <c r="U51673" s="11"/>
      <c r="AO51673" s="11"/>
    </row>
    <row r="51674" spans="2:41" x14ac:dyDescent="0.25">
      <c r="B51674" s="6"/>
      <c r="D51674" s="6"/>
      <c r="E51674" s="6"/>
      <c r="F51674" s="6"/>
      <c r="U51674" s="11"/>
      <c r="AO51674" s="11"/>
    </row>
    <row r="51675" spans="2:41" x14ac:dyDescent="0.25">
      <c r="B51675" s="6"/>
      <c r="D51675" s="6"/>
      <c r="E51675" s="6"/>
      <c r="F51675" s="6"/>
      <c r="U51675" s="11"/>
      <c r="AO51675" s="11"/>
    </row>
    <row r="51676" spans="2:41" x14ac:dyDescent="0.25">
      <c r="B51676" s="6"/>
      <c r="D51676" s="6"/>
      <c r="E51676" s="6"/>
      <c r="F51676" s="6"/>
      <c r="U51676" s="11"/>
      <c r="AO51676" s="11"/>
    </row>
    <row r="51677" spans="2:41" x14ac:dyDescent="0.25">
      <c r="B51677" s="6"/>
      <c r="D51677" s="6"/>
      <c r="E51677" s="6"/>
      <c r="F51677" s="6"/>
      <c r="U51677" s="11"/>
      <c r="AO51677" s="11"/>
    </row>
    <row r="51678" spans="2:41" x14ac:dyDescent="0.25">
      <c r="B51678" s="6"/>
      <c r="D51678" s="6"/>
      <c r="E51678" s="6"/>
      <c r="F51678" s="6"/>
      <c r="U51678" s="11"/>
      <c r="AO51678" s="11"/>
    </row>
    <row r="51679" spans="2:41" x14ac:dyDescent="0.25">
      <c r="B51679" s="6"/>
      <c r="D51679" s="6"/>
      <c r="E51679" s="6"/>
      <c r="F51679" s="6"/>
      <c r="U51679" s="11"/>
      <c r="AO51679" s="11"/>
    </row>
    <row r="51680" spans="2:41" x14ac:dyDescent="0.25">
      <c r="B51680" s="6"/>
      <c r="D51680" s="6"/>
      <c r="E51680" s="6"/>
      <c r="F51680" s="6"/>
      <c r="U51680" s="11"/>
      <c r="AO51680" s="11"/>
    </row>
    <row r="51681" spans="2:41" x14ac:dyDescent="0.25">
      <c r="B51681" s="6"/>
      <c r="D51681" s="6"/>
      <c r="E51681" s="6"/>
      <c r="F51681" s="6"/>
      <c r="U51681" s="11"/>
      <c r="AO51681" s="11"/>
    </row>
    <row r="51682" spans="2:41" x14ac:dyDescent="0.25">
      <c r="B51682" s="6"/>
      <c r="D51682" s="6"/>
      <c r="E51682" s="6"/>
      <c r="F51682" s="6"/>
      <c r="U51682" s="11"/>
      <c r="AO51682" s="11"/>
    </row>
    <row r="51683" spans="2:41" x14ac:dyDescent="0.25">
      <c r="B51683" s="6"/>
      <c r="D51683" s="6"/>
      <c r="E51683" s="6"/>
      <c r="F51683" s="6"/>
      <c r="U51683" s="11"/>
      <c r="AO51683" s="11"/>
    </row>
    <row r="51684" spans="2:41" x14ac:dyDescent="0.25">
      <c r="B51684" s="6"/>
      <c r="D51684" s="6"/>
      <c r="E51684" s="6"/>
      <c r="F51684" s="6"/>
      <c r="U51684" s="11"/>
      <c r="AO51684" s="11"/>
    </row>
    <row r="51685" spans="2:41" x14ac:dyDescent="0.25">
      <c r="B51685" s="6"/>
      <c r="D51685" s="6"/>
      <c r="E51685" s="6"/>
      <c r="F51685" s="6"/>
      <c r="U51685" s="11"/>
      <c r="AO51685" s="11"/>
    </row>
    <row r="51686" spans="2:41" x14ac:dyDescent="0.25">
      <c r="B51686" s="6"/>
      <c r="D51686" s="6"/>
      <c r="E51686" s="6"/>
      <c r="F51686" s="6"/>
      <c r="U51686" s="11"/>
      <c r="AO51686" s="11"/>
    </row>
    <row r="51687" spans="2:41" x14ac:dyDescent="0.25">
      <c r="B51687" s="6"/>
      <c r="D51687" s="6"/>
      <c r="E51687" s="6"/>
      <c r="F51687" s="6"/>
      <c r="U51687" s="11"/>
      <c r="AO51687" s="11"/>
    </row>
    <row r="51688" spans="2:41" x14ac:dyDescent="0.25">
      <c r="B51688" s="6"/>
      <c r="D51688" s="6"/>
      <c r="E51688" s="6"/>
      <c r="F51688" s="6"/>
      <c r="U51688" s="11"/>
      <c r="AO51688" s="11"/>
    </row>
    <row r="51689" spans="2:41" x14ac:dyDescent="0.25">
      <c r="B51689" s="6"/>
      <c r="D51689" s="6"/>
      <c r="E51689" s="6"/>
      <c r="F51689" s="6"/>
      <c r="U51689" s="11"/>
      <c r="AO51689" s="11"/>
    </row>
    <row r="51690" spans="2:41" x14ac:dyDescent="0.25">
      <c r="B51690" s="6"/>
      <c r="D51690" s="6"/>
      <c r="E51690" s="6"/>
      <c r="F51690" s="6"/>
      <c r="U51690" s="11"/>
      <c r="AO51690" s="11"/>
    </row>
    <row r="51691" spans="2:41" x14ac:dyDescent="0.25">
      <c r="B51691" s="6"/>
      <c r="D51691" s="6"/>
      <c r="E51691" s="6"/>
      <c r="F51691" s="6"/>
      <c r="U51691" s="11"/>
      <c r="AO51691" s="11"/>
    </row>
    <row r="51692" spans="2:41" x14ac:dyDescent="0.25">
      <c r="B51692" s="6"/>
      <c r="D51692" s="6"/>
      <c r="E51692" s="6"/>
      <c r="F51692" s="6"/>
      <c r="U51692" s="11"/>
      <c r="AO51692" s="11"/>
    </row>
    <row r="51693" spans="2:41" x14ac:dyDescent="0.25">
      <c r="B51693" s="6"/>
      <c r="D51693" s="6"/>
      <c r="E51693" s="6"/>
      <c r="F51693" s="6"/>
      <c r="U51693" s="11"/>
      <c r="AO51693" s="11"/>
    </row>
    <row r="51694" spans="2:41" x14ac:dyDescent="0.25">
      <c r="B51694" s="6"/>
      <c r="D51694" s="6"/>
      <c r="E51694" s="6"/>
      <c r="F51694" s="6"/>
      <c r="U51694" s="11"/>
      <c r="AO51694" s="11"/>
    </row>
    <row r="51695" spans="2:41" x14ac:dyDescent="0.25">
      <c r="B51695" s="6"/>
      <c r="D51695" s="6"/>
      <c r="E51695" s="6"/>
      <c r="F51695" s="6"/>
      <c r="U51695" s="11"/>
      <c r="AO51695" s="11"/>
    </row>
    <row r="51696" spans="2:41" x14ac:dyDescent="0.25">
      <c r="B51696" s="6"/>
      <c r="D51696" s="6"/>
      <c r="E51696" s="6"/>
      <c r="F51696" s="6"/>
      <c r="U51696" s="11"/>
      <c r="AO51696" s="11"/>
    </row>
    <row r="51697" spans="2:41" x14ac:dyDescent="0.25">
      <c r="B51697" s="6"/>
      <c r="D51697" s="6"/>
      <c r="E51697" s="6"/>
      <c r="F51697" s="6"/>
      <c r="U51697" s="11"/>
      <c r="AO51697" s="11"/>
    </row>
    <row r="51698" spans="2:41" x14ac:dyDescent="0.25">
      <c r="B51698" s="6"/>
      <c r="D51698" s="6"/>
      <c r="E51698" s="6"/>
      <c r="F51698" s="6"/>
      <c r="U51698" s="11"/>
      <c r="AO51698" s="11"/>
    </row>
    <row r="51699" spans="2:41" x14ac:dyDescent="0.25">
      <c r="B51699" s="6"/>
      <c r="D51699" s="6"/>
      <c r="E51699" s="6"/>
      <c r="F51699" s="6"/>
      <c r="U51699" s="11"/>
      <c r="AO51699" s="11"/>
    </row>
    <row r="51700" spans="2:41" x14ac:dyDescent="0.25">
      <c r="B51700" s="6"/>
      <c r="D51700" s="6"/>
      <c r="E51700" s="6"/>
      <c r="F51700" s="6"/>
      <c r="U51700" s="11"/>
      <c r="AO51700" s="11"/>
    </row>
    <row r="51701" spans="2:41" x14ac:dyDescent="0.25">
      <c r="B51701" s="6"/>
      <c r="D51701" s="6"/>
      <c r="E51701" s="6"/>
      <c r="F51701" s="6"/>
      <c r="U51701" s="11"/>
      <c r="AO51701" s="11"/>
    </row>
    <row r="51702" spans="2:41" x14ac:dyDescent="0.25">
      <c r="B51702" s="6"/>
      <c r="D51702" s="6"/>
      <c r="E51702" s="6"/>
      <c r="F51702" s="6"/>
      <c r="U51702" s="11"/>
      <c r="AO51702" s="11"/>
    </row>
    <row r="51703" spans="2:41" x14ac:dyDescent="0.25">
      <c r="B51703" s="6"/>
      <c r="D51703" s="6"/>
      <c r="E51703" s="6"/>
      <c r="F51703" s="6"/>
      <c r="U51703" s="11"/>
      <c r="AO51703" s="11"/>
    </row>
    <row r="51704" spans="2:41" x14ac:dyDescent="0.25">
      <c r="B51704" s="6"/>
      <c r="D51704" s="6"/>
      <c r="E51704" s="6"/>
      <c r="F51704" s="6"/>
      <c r="U51704" s="11"/>
      <c r="AO51704" s="11"/>
    </row>
    <row r="51705" spans="2:41" x14ac:dyDescent="0.25">
      <c r="B51705" s="6"/>
      <c r="D51705" s="6"/>
      <c r="E51705" s="6"/>
      <c r="F51705" s="6"/>
      <c r="U51705" s="11"/>
      <c r="AO51705" s="11"/>
    </row>
    <row r="51706" spans="2:41" x14ac:dyDescent="0.25">
      <c r="B51706" s="6"/>
      <c r="D51706" s="6"/>
      <c r="E51706" s="6"/>
      <c r="F51706" s="6"/>
      <c r="U51706" s="11"/>
      <c r="AO51706" s="11"/>
    </row>
    <row r="51707" spans="2:41" x14ac:dyDescent="0.25">
      <c r="B51707" s="6"/>
      <c r="D51707" s="6"/>
      <c r="E51707" s="6"/>
      <c r="F51707" s="6"/>
      <c r="U51707" s="11"/>
      <c r="AO51707" s="11"/>
    </row>
    <row r="51708" spans="2:41" x14ac:dyDescent="0.25">
      <c r="B51708" s="6"/>
      <c r="D51708" s="6"/>
      <c r="E51708" s="6"/>
      <c r="F51708" s="6"/>
      <c r="U51708" s="11"/>
      <c r="AO51708" s="11"/>
    </row>
    <row r="51709" spans="2:41" x14ac:dyDescent="0.25">
      <c r="B51709" s="6"/>
      <c r="D51709" s="6"/>
      <c r="E51709" s="6"/>
      <c r="F51709" s="6"/>
      <c r="U51709" s="11"/>
      <c r="AO51709" s="11"/>
    </row>
    <row r="51710" spans="2:41" x14ac:dyDescent="0.25">
      <c r="B51710" s="6"/>
      <c r="D51710" s="6"/>
      <c r="E51710" s="6"/>
      <c r="F51710" s="6"/>
      <c r="U51710" s="11"/>
      <c r="AO51710" s="11"/>
    </row>
    <row r="51711" spans="2:41" x14ac:dyDescent="0.25">
      <c r="B51711" s="6"/>
      <c r="D51711" s="6"/>
      <c r="E51711" s="6"/>
      <c r="F51711" s="6"/>
      <c r="U51711" s="11"/>
      <c r="AO51711" s="11"/>
    </row>
    <row r="51712" spans="2:41" x14ac:dyDescent="0.25">
      <c r="B51712" s="6"/>
      <c r="D51712" s="6"/>
      <c r="E51712" s="6"/>
      <c r="F51712" s="6"/>
      <c r="U51712" s="11"/>
      <c r="AO51712" s="11"/>
    </row>
    <row r="51713" spans="2:41" x14ac:dyDescent="0.25">
      <c r="B51713" s="6"/>
      <c r="D51713" s="6"/>
      <c r="E51713" s="6"/>
      <c r="F51713" s="6"/>
      <c r="U51713" s="11"/>
      <c r="AO51713" s="11"/>
    </row>
    <row r="51714" spans="2:41" x14ac:dyDescent="0.25">
      <c r="B51714" s="6"/>
      <c r="D51714" s="6"/>
      <c r="E51714" s="6"/>
      <c r="F51714" s="6"/>
      <c r="U51714" s="11"/>
      <c r="AO51714" s="11"/>
    </row>
    <row r="51715" spans="2:41" x14ac:dyDescent="0.25">
      <c r="B51715" s="6"/>
      <c r="D51715" s="6"/>
      <c r="E51715" s="6"/>
      <c r="F51715" s="6"/>
      <c r="U51715" s="11"/>
      <c r="AO51715" s="11"/>
    </row>
    <row r="51716" spans="2:41" x14ac:dyDescent="0.25">
      <c r="B51716" s="6"/>
      <c r="D51716" s="6"/>
      <c r="E51716" s="6"/>
      <c r="F51716" s="6"/>
      <c r="U51716" s="11"/>
      <c r="AO51716" s="11"/>
    </row>
    <row r="51717" spans="2:41" x14ac:dyDescent="0.25">
      <c r="B51717" s="6"/>
      <c r="D51717" s="6"/>
      <c r="E51717" s="6"/>
      <c r="F51717" s="6"/>
      <c r="U51717" s="11"/>
      <c r="AO51717" s="11"/>
    </row>
    <row r="51718" spans="2:41" x14ac:dyDescent="0.25">
      <c r="B51718" s="6"/>
      <c r="D51718" s="6"/>
      <c r="E51718" s="6"/>
      <c r="F51718" s="6"/>
      <c r="U51718" s="11"/>
      <c r="AO51718" s="11"/>
    </row>
    <row r="51719" spans="2:41" x14ac:dyDescent="0.25">
      <c r="B51719" s="6"/>
      <c r="D51719" s="6"/>
      <c r="E51719" s="6"/>
      <c r="F51719" s="6"/>
      <c r="U51719" s="11"/>
      <c r="AO51719" s="11"/>
    </row>
    <row r="51720" spans="2:41" x14ac:dyDescent="0.25">
      <c r="B51720" s="6"/>
      <c r="D51720" s="6"/>
      <c r="E51720" s="6"/>
      <c r="F51720" s="6"/>
      <c r="U51720" s="11"/>
      <c r="AO51720" s="11"/>
    </row>
    <row r="51721" spans="2:41" x14ac:dyDescent="0.25">
      <c r="B51721" s="6"/>
      <c r="D51721" s="6"/>
      <c r="E51721" s="6"/>
      <c r="F51721" s="6"/>
      <c r="U51721" s="11"/>
      <c r="AO51721" s="11"/>
    </row>
    <row r="51722" spans="2:41" x14ac:dyDescent="0.25">
      <c r="B51722" s="6"/>
      <c r="D51722" s="6"/>
      <c r="E51722" s="6"/>
      <c r="F51722" s="6"/>
      <c r="U51722" s="11"/>
      <c r="AO51722" s="11"/>
    </row>
    <row r="51723" spans="2:41" x14ac:dyDescent="0.25">
      <c r="B51723" s="6"/>
      <c r="D51723" s="6"/>
      <c r="E51723" s="6"/>
      <c r="F51723" s="6"/>
      <c r="U51723" s="11"/>
      <c r="AO51723" s="11"/>
    </row>
    <row r="51724" spans="2:41" x14ac:dyDescent="0.25">
      <c r="B51724" s="6"/>
      <c r="D51724" s="6"/>
      <c r="E51724" s="6"/>
      <c r="F51724" s="6"/>
      <c r="U51724" s="11"/>
      <c r="AO51724" s="11"/>
    </row>
    <row r="51725" spans="2:41" x14ac:dyDescent="0.25">
      <c r="B51725" s="6"/>
      <c r="D51725" s="6"/>
      <c r="E51725" s="6"/>
      <c r="F51725" s="6"/>
      <c r="U51725" s="11"/>
      <c r="AO51725" s="11"/>
    </row>
    <row r="51726" spans="2:41" x14ac:dyDescent="0.25">
      <c r="B51726" s="6"/>
      <c r="D51726" s="6"/>
      <c r="E51726" s="6"/>
      <c r="F51726" s="6"/>
      <c r="U51726" s="11"/>
      <c r="AO51726" s="11"/>
    </row>
    <row r="51727" spans="2:41" x14ac:dyDescent="0.25">
      <c r="B51727" s="6"/>
      <c r="D51727" s="6"/>
      <c r="E51727" s="6"/>
      <c r="F51727" s="6"/>
      <c r="U51727" s="11"/>
      <c r="AO51727" s="11"/>
    </row>
    <row r="51728" spans="2:41" x14ac:dyDescent="0.25">
      <c r="B51728" s="6"/>
      <c r="D51728" s="6"/>
      <c r="E51728" s="6"/>
      <c r="F51728" s="6"/>
      <c r="U51728" s="11"/>
      <c r="AO51728" s="11"/>
    </row>
    <row r="51729" spans="2:41" x14ac:dyDescent="0.25">
      <c r="B51729" s="6"/>
      <c r="D51729" s="6"/>
      <c r="E51729" s="6"/>
      <c r="F51729" s="6"/>
      <c r="U51729" s="11"/>
      <c r="AO51729" s="11"/>
    </row>
    <row r="51730" spans="2:41" x14ac:dyDescent="0.25">
      <c r="B51730" s="6"/>
      <c r="D51730" s="6"/>
      <c r="E51730" s="6"/>
      <c r="F51730" s="6"/>
      <c r="U51730" s="11"/>
      <c r="AO51730" s="11"/>
    </row>
    <row r="51731" spans="2:41" x14ac:dyDescent="0.25">
      <c r="B51731" s="6"/>
      <c r="D51731" s="6"/>
      <c r="E51731" s="6"/>
      <c r="F51731" s="6"/>
      <c r="U51731" s="11"/>
      <c r="AO51731" s="11"/>
    </row>
    <row r="51732" spans="2:41" x14ac:dyDescent="0.25">
      <c r="B51732" s="6"/>
      <c r="D51732" s="6"/>
      <c r="E51732" s="6"/>
      <c r="F51732" s="6"/>
      <c r="U51732" s="11"/>
      <c r="AO51732" s="11"/>
    </row>
    <row r="51733" spans="2:41" x14ac:dyDescent="0.25">
      <c r="B51733" s="6"/>
      <c r="D51733" s="6"/>
      <c r="E51733" s="6"/>
      <c r="F51733" s="6"/>
      <c r="U51733" s="11"/>
      <c r="AO51733" s="11"/>
    </row>
    <row r="51734" spans="2:41" x14ac:dyDescent="0.25">
      <c r="B51734" s="6"/>
      <c r="D51734" s="6"/>
      <c r="E51734" s="6"/>
      <c r="F51734" s="6"/>
      <c r="U51734" s="11"/>
      <c r="AO51734" s="11"/>
    </row>
    <row r="51735" spans="2:41" x14ac:dyDescent="0.25">
      <c r="B51735" s="6"/>
      <c r="D51735" s="6"/>
      <c r="E51735" s="6"/>
      <c r="F51735" s="6"/>
      <c r="U51735" s="11"/>
      <c r="AO51735" s="11"/>
    </row>
    <row r="51736" spans="2:41" x14ac:dyDescent="0.25">
      <c r="B51736" s="6"/>
      <c r="D51736" s="6"/>
      <c r="E51736" s="6"/>
      <c r="F51736" s="6"/>
      <c r="U51736" s="11"/>
      <c r="AO51736" s="11"/>
    </row>
    <row r="51737" spans="2:41" x14ac:dyDescent="0.25">
      <c r="B51737" s="6"/>
      <c r="D51737" s="6"/>
      <c r="E51737" s="6"/>
      <c r="F51737" s="6"/>
      <c r="U51737" s="11"/>
      <c r="AO51737" s="11"/>
    </row>
    <row r="51738" spans="2:41" x14ac:dyDescent="0.25">
      <c r="B51738" s="6"/>
      <c r="D51738" s="6"/>
      <c r="E51738" s="6"/>
      <c r="F51738" s="6"/>
      <c r="U51738" s="11"/>
      <c r="AO51738" s="11"/>
    </row>
    <row r="51739" spans="2:41" x14ac:dyDescent="0.25">
      <c r="B51739" s="6"/>
      <c r="D51739" s="6"/>
      <c r="E51739" s="6"/>
      <c r="F51739" s="6"/>
      <c r="U51739" s="11"/>
      <c r="AO51739" s="11"/>
    </row>
    <row r="51740" spans="2:41" x14ac:dyDescent="0.25">
      <c r="B51740" s="6"/>
      <c r="D51740" s="6"/>
      <c r="E51740" s="6"/>
      <c r="F51740" s="6"/>
      <c r="U51740" s="11"/>
      <c r="AO51740" s="11"/>
    </row>
    <row r="51741" spans="2:41" x14ac:dyDescent="0.25">
      <c r="B51741" s="6"/>
      <c r="D51741" s="6"/>
      <c r="E51741" s="6"/>
      <c r="F51741" s="6"/>
      <c r="U51741" s="11"/>
      <c r="AO51741" s="11"/>
    </row>
    <row r="51742" spans="2:41" x14ac:dyDescent="0.25">
      <c r="B51742" s="6"/>
      <c r="D51742" s="6"/>
      <c r="E51742" s="6"/>
      <c r="F51742" s="6"/>
      <c r="U51742" s="11"/>
      <c r="AO51742" s="11"/>
    </row>
    <row r="51743" spans="2:41" x14ac:dyDescent="0.25">
      <c r="B51743" s="6"/>
      <c r="D51743" s="6"/>
      <c r="E51743" s="6"/>
      <c r="F51743" s="6"/>
      <c r="U51743" s="11"/>
      <c r="AO51743" s="11"/>
    </row>
    <row r="51744" spans="2:41" x14ac:dyDescent="0.25">
      <c r="B51744" s="6"/>
      <c r="D51744" s="6"/>
      <c r="E51744" s="6"/>
      <c r="F51744" s="6"/>
      <c r="U51744" s="11"/>
      <c r="AO51744" s="11"/>
    </row>
    <row r="51745" spans="2:41" x14ac:dyDescent="0.25">
      <c r="B51745" s="6"/>
      <c r="D51745" s="6"/>
      <c r="E51745" s="6"/>
      <c r="F51745" s="6"/>
      <c r="U51745" s="11"/>
      <c r="AO51745" s="11"/>
    </row>
    <row r="51746" spans="2:41" x14ac:dyDescent="0.25">
      <c r="B51746" s="6"/>
      <c r="D51746" s="6"/>
      <c r="E51746" s="6"/>
      <c r="F51746" s="6"/>
      <c r="U51746" s="11"/>
      <c r="AO51746" s="11"/>
    </row>
    <row r="51747" spans="2:41" x14ac:dyDescent="0.25">
      <c r="B51747" s="6"/>
      <c r="D51747" s="6"/>
      <c r="E51747" s="6"/>
      <c r="F51747" s="6"/>
      <c r="U51747" s="11"/>
      <c r="AO51747" s="11"/>
    </row>
    <row r="51748" spans="2:41" x14ac:dyDescent="0.25">
      <c r="B51748" s="6"/>
      <c r="D51748" s="6"/>
      <c r="E51748" s="6"/>
      <c r="F51748" s="6"/>
      <c r="U51748" s="11"/>
      <c r="AO51748" s="11"/>
    </row>
    <row r="51749" spans="2:41" x14ac:dyDescent="0.25">
      <c r="B51749" s="6"/>
      <c r="D51749" s="6"/>
      <c r="E51749" s="6"/>
      <c r="F51749" s="6"/>
      <c r="U51749" s="11"/>
      <c r="AO51749" s="11"/>
    </row>
    <row r="51750" spans="2:41" x14ac:dyDescent="0.25">
      <c r="B51750" s="6"/>
      <c r="D51750" s="6"/>
      <c r="E51750" s="6"/>
      <c r="F51750" s="6"/>
      <c r="U51750" s="11"/>
      <c r="AO51750" s="11"/>
    </row>
    <row r="51751" spans="2:41" x14ac:dyDescent="0.25">
      <c r="B51751" s="6"/>
      <c r="D51751" s="6"/>
      <c r="E51751" s="6"/>
      <c r="F51751" s="6"/>
      <c r="U51751" s="11"/>
      <c r="AO51751" s="11"/>
    </row>
    <row r="51752" spans="2:41" x14ac:dyDescent="0.25">
      <c r="B51752" s="6"/>
      <c r="D51752" s="6"/>
      <c r="E51752" s="6"/>
      <c r="F51752" s="6"/>
      <c r="U51752" s="11"/>
      <c r="AO51752" s="11"/>
    </row>
    <row r="51753" spans="2:41" x14ac:dyDescent="0.25">
      <c r="B51753" s="6"/>
      <c r="D51753" s="6"/>
      <c r="E51753" s="6"/>
      <c r="F51753" s="6"/>
      <c r="U51753" s="11"/>
      <c r="AO51753" s="11"/>
    </row>
    <row r="51754" spans="2:41" x14ac:dyDescent="0.25">
      <c r="B51754" s="6"/>
      <c r="D51754" s="6"/>
      <c r="E51754" s="6"/>
      <c r="F51754" s="6"/>
      <c r="U51754" s="11"/>
      <c r="AO51754" s="11"/>
    </row>
    <row r="51755" spans="2:41" x14ac:dyDescent="0.25">
      <c r="B51755" s="6"/>
      <c r="D51755" s="6"/>
      <c r="E51755" s="6"/>
      <c r="F51755" s="6"/>
      <c r="U51755" s="11"/>
      <c r="AO51755" s="11"/>
    </row>
    <row r="51756" spans="2:41" x14ac:dyDescent="0.25">
      <c r="B51756" s="6"/>
      <c r="D51756" s="6"/>
      <c r="E51756" s="6"/>
      <c r="F51756" s="6"/>
      <c r="U51756" s="11"/>
      <c r="AO51756" s="11"/>
    </row>
    <row r="51757" spans="2:41" x14ac:dyDescent="0.25">
      <c r="B51757" s="6"/>
      <c r="D51757" s="6"/>
      <c r="E51757" s="6"/>
      <c r="F51757" s="6"/>
      <c r="U51757" s="11"/>
      <c r="AO51757" s="11"/>
    </row>
    <row r="51758" spans="2:41" x14ac:dyDescent="0.25">
      <c r="B51758" s="6"/>
      <c r="D51758" s="6"/>
      <c r="E51758" s="6"/>
      <c r="F51758" s="6"/>
      <c r="U51758" s="11"/>
      <c r="AO51758" s="11"/>
    </row>
    <row r="51759" spans="2:41" x14ac:dyDescent="0.25">
      <c r="B51759" s="6"/>
      <c r="D51759" s="6"/>
      <c r="E51759" s="6"/>
      <c r="F51759" s="6"/>
      <c r="U51759" s="11"/>
      <c r="AO51759" s="11"/>
    </row>
    <row r="51760" spans="2:41" x14ac:dyDescent="0.25">
      <c r="B51760" s="6"/>
      <c r="D51760" s="6"/>
      <c r="E51760" s="6"/>
      <c r="F51760" s="6"/>
      <c r="U51760" s="11"/>
      <c r="AO51760" s="11"/>
    </row>
    <row r="51761" spans="2:41" x14ac:dyDescent="0.25">
      <c r="B51761" s="6"/>
      <c r="D51761" s="6"/>
      <c r="E51761" s="6"/>
      <c r="F51761" s="6"/>
      <c r="U51761" s="11"/>
      <c r="AO51761" s="11"/>
    </row>
    <row r="51762" spans="2:41" x14ac:dyDescent="0.25">
      <c r="B51762" s="6"/>
      <c r="D51762" s="6"/>
      <c r="E51762" s="6"/>
      <c r="F51762" s="6"/>
      <c r="U51762" s="11"/>
      <c r="AO51762" s="11"/>
    </row>
    <row r="51763" spans="2:41" x14ac:dyDescent="0.25">
      <c r="B51763" s="6"/>
      <c r="D51763" s="6"/>
      <c r="E51763" s="6"/>
      <c r="F51763" s="6"/>
      <c r="U51763" s="11"/>
      <c r="AO51763" s="11"/>
    </row>
    <row r="51764" spans="2:41" x14ac:dyDescent="0.25">
      <c r="B51764" s="6"/>
      <c r="D51764" s="6"/>
      <c r="E51764" s="6"/>
      <c r="F51764" s="6"/>
      <c r="U51764" s="11"/>
      <c r="AO51764" s="11"/>
    </row>
    <row r="51765" spans="2:41" x14ac:dyDescent="0.25">
      <c r="B51765" s="6"/>
      <c r="D51765" s="6"/>
      <c r="E51765" s="6"/>
      <c r="F51765" s="6"/>
      <c r="U51765" s="11"/>
      <c r="AO51765" s="11"/>
    </row>
    <row r="51766" spans="2:41" x14ac:dyDescent="0.25">
      <c r="B51766" s="6"/>
      <c r="D51766" s="6"/>
      <c r="E51766" s="6"/>
      <c r="F51766" s="6"/>
      <c r="U51766" s="11"/>
      <c r="AO51766" s="11"/>
    </row>
    <row r="51767" spans="2:41" x14ac:dyDescent="0.25">
      <c r="B51767" s="6"/>
      <c r="D51767" s="6"/>
      <c r="E51767" s="6"/>
      <c r="F51767" s="6"/>
      <c r="U51767" s="11"/>
      <c r="AO51767" s="11"/>
    </row>
    <row r="51768" spans="2:41" x14ac:dyDescent="0.25">
      <c r="B51768" s="6"/>
      <c r="D51768" s="6"/>
      <c r="E51768" s="6"/>
      <c r="F51768" s="6"/>
      <c r="U51768" s="11"/>
      <c r="AO51768" s="11"/>
    </row>
    <row r="51769" spans="2:41" x14ac:dyDescent="0.25">
      <c r="B51769" s="6"/>
      <c r="D51769" s="6"/>
      <c r="E51769" s="6"/>
      <c r="F51769" s="6"/>
      <c r="U51769" s="11"/>
      <c r="AO51769" s="11"/>
    </row>
    <row r="51770" spans="2:41" x14ac:dyDescent="0.25">
      <c r="B51770" s="6"/>
      <c r="D51770" s="6"/>
      <c r="E51770" s="6"/>
      <c r="F51770" s="6"/>
      <c r="U51770" s="11"/>
      <c r="AO51770" s="11"/>
    </row>
    <row r="51771" spans="2:41" x14ac:dyDescent="0.25">
      <c r="B51771" s="6"/>
      <c r="D51771" s="6"/>
      <c r="E51771" s="6"/>
      <c r="F51771" s="6"/>
      <c r="U51771" s="11"/>
      <c r="AO51771" s="11"/>
    </row>
    <row r="51772" spans="2:41" x14ac:dyDescent="0.25">
      <c r="B51772" s="6"/>
      <c r="D51772" s="6"/>
      <c r="E51772" s="6"/>
      <c r="F51772" s="6"/>
      <c r="U51772" s="11"/>
      <c r="AO51772" s="11"/>
    </row>
    <row r="51773" spans="2:41" x14ac:dyDescent="0.25">
      <c r="B51773" s="6"/>
      <c r="D51773" s="6"/>
      <c r="E51773" s="6"/>
      <c r="F51773" s="6"/>
      <c r="U51773" s="11"/>
      <c r="AO51773" s="11"/>
    </row>
    <row r="51774" spans="2:41" x14ac:dyDescent="0.25">
      <c r="B51774" s="6"/>
      <c r="D51774" s="6"/>
      <c r="E51774" s="6"/>
      <c r="F51774" s="6"/>
      <c r="U51774" s="11"/>
      <c r="AO51774" s="11"/>
    </row>
    <row r="51775" spans="2:41" x14ac:dyDescent="0.25">
      <c r="B51775" s="6"/>
      <c r="D51775" s="6"/>
      <c r="E51775" s="6"/>
      <c r="F51775" s="6"/>
      <c r="U51775" s="11"/>
      <c r="AO51775" s="11"/>
    </row>
    <row r="51776" spans="2:41" x14ac:dyDescent="0.25">
      <c r="B51776" s="6"/>
      <c r="D51776" s="6"/>
      <c r="E51776" s="6"/>
      <c r="F51776" s="6"/>
      <c r="U51776" s="11"/>
      <c r="AO51776" s="11"/>
    </row>
    <row r="51777" spans="2:41" x14ac:dyDescent="0.25">
      <c r="B51777" s="6"/>
      <c r="D51777" s="6"/>
      <c r="E51777" s="6"/>
      <c r="F51777" s="6"/>
      <c r="U51777" s="11"/>
      <c r="AO51777" s="11"/>
    </row>
    <row r="51778" spans="2:41" x14ac:dyDescent="0.25">
      <c r="B51778" s="6"/>
      <c r="D51778" s="6"/>
      <c r="E51778" s="6"/>
      <c r="F51778" s="6"/>
      <c r="U51778" s="11"/>
      <c r="AO51778" s="11"/>
    </row>
    <row r="51779" spans="2:41" x14ac:dyDescent="0.25">
      <c r="B51779" s="6"/>
      <c r="D51779" s="6"/>
      <c r="E51779" s="6"/>
      <c r="F51779" s="6"/>
      <c r="U51779" s="11"/>
      <c r="AO51779" s="11"/>
    </row>
    <row r="51780" spans="2:41" x14ac:dyDescent="0.25">
      <c r="B51780" s="6"/>
      <c r="D51780" s="6"/>
      <c r="E51780" s="6"/>
      <c r="F51780" s="6"/>
      <c r="U51780" s="11"/>
      <c r="AO51780" s="11"/>
    </row>
    <row r="51781" spans="2:41" x14ac:dyDescent="0.25">
      <c r="B51781" s="6"/>
      <c r="D51781" s="6"/>
      <c r="E51781" s="6"/>
      <c r="F51781" s="6"/>
      <c r="U51781" s="11"/>
      <c r="AO51781" s="11"/>
    </row>
    <row r="51782" spans="2:41" x14ac:dyDescent="0.25">
      <c r="B51782" s="6"/>
      <c r="D51782" s="6"/>
      <c r="E51782" s="6"/>
      <c r="F51782" s="6"/>
      <c r="U51782" s="11"/>
      <c r="AO51782" s="11"/>
    </row>
    <row r="51783" spans="2:41" x14ac:dyDescent="0.25">
      <c r="B51783" s="6"/>
      <c r="D51783" s="6"/>
      <c r="E51783" s="6"/>
      <c r="F51783" s="6"/>
      <c r="U51783" s="11"/>
      <c r="AO51783" s="11"/>
    </row>
    <row r="51784" spans="2:41" x14ac:dyDescent="0.25">
      <c r="B51784" s="6"/>
      <c r="D51784" s="6"/>
      <c r="E51784" s="6"/>
      <c r="F51784" s="6"/>
      <c r="U51784" s="11"/>
      <c r="AO51784" s="11"/>
    </row>
    <row r="51785" spans="2:41" x14ac:dyDescent="0.25">
      <c r="B51785" s="6"/>
      <c r="D51785" s="6"/>
      <c r="E51785" s="6"/>
      <c r="F51785" s="6"/>
      <c r="U51785" s="11"/>
      <c r="AO51785" s="11"/>
    </row>
    <row r="51786" spans="2:41" x14ac:dyDescent="0.25">
      <c r="B51786" s="6"/>
      <c r="D51786" s="6"/>
      <c r="E51786" s="6"/>
      <c r="F51786" s="6"/>
      <c r="U51786" s="11"/>
      <c r="AO51786" s="11"/>
    </row>
    <row r="51787" spans="2:41" x14ac:dyDescent="0.25">
      <c r="B51787" s="6"/>
      <c r="D51787" s="6"/>
      <c r="E51787" s="6"/>
      <c r="F51787" s="6"/>
      <c r="U51787" s="11"/>
      <c r="AO51787" s="11"/>
    </row>
    <row r="51788" spans="2:41" x14ac:dyDescent="0.25">
      <c r="B51788" s="6"/>
      <c r="D51788" s="6"/>
      <c r="E51788" s="6"/>
      <c r="F51788" s="6"/>
      <c r="U51788" s="11"/>
      <c r="AO51788" s="11"/>
    </row>
    <row r="51789" spans="2:41" x14ac:dyDescent="0.25">
      <c r="B51789" s="6"/>
      <c r="D51789" s="6"/>
      <c r="E51789" s="6"/>
      <c r="F51789" s="6"/>
      <c r="U51789" s="11"/>
      <c r="AO51789" s="11"/>
    </row>
    <row r="51790" spans="2:41" x14ac:dyDescent="0.25">
      <c r="B51790" s="6"/>
      <c r="D51790" s="6"/>
      <c r="E51790" s="6"/>
      <c r="F51790" s="6"/>
      <c r="U51790" s="11"/>
      <c r="AO51790" s="11"/>
    </row>
    <row r="51791" spans="2:41" x14ac:dyDescent="0.25">
      <c r="B51791" s="6"/>
      <c r="D51791" s="6"/>
      <c r="E51791" s="6"/>
      <c r="F51791" s="6"/>
      <c r="U51791" s="11"/>
      <c r="AO51791" s="11"/>
    </row>
    <row r="51792" spans="2:41" x14ac:dyDescent="0.25">
      <c r="B51792" s="6"/>
      <c r="D51792" s="6"/>
      <c r="E51792" s="6"/>
      <c r="F51792" s="6"/>
      <c r="U51792" s="11"/>
      <c r="AO51792" s="11"/>
    </row>
    <row r="51793" spans="2:41" x14ac:dyDescent="0.25">
      <c r="B51793" s="6"/>
      <c r="D51793" s="6"/>
      <c r="E51793" s="6"/>
      <c r="F51793" s="6"/>
      <c r="U51793" s="11"/>
      <c r="AO51793" s="11"/>
    </row>
    <row r="51794" spans="2:41" x14ac:dyDescent="0.25">
      <c r="B51794" s="6"/>
      <c r="D51794" s="6"/>
      <c r="E51794" s="6"/>
      <c r="F51794" s="6"/>
      <c r="U51794" s="11"/>
      <c r="AO51794" s="11"/>
    </row>
    <row r="51795" spans="2:41" x14ac:dyDescent="0.25">
      <c r="B51795" s="6"/>
      <c r="D51795" s="6"/>
      <c r="E51795" s="6"/>
      <c r="F51795" s="6"/>
      <c r="U51795" s="11"/>
      <c r="AO51795" s="11"/>
    </row>
    <row r="51796" spans="2:41" x14ac:dyDescent="0.25">
      <c r="B51796" s="6"/>
      <c r="D51796" s="6"/>
      <c r="E51796" s="6"/>
      <c r="F51796" s="6"/>
      <c r="U51796" s="11"/>
      <c r="AO51796" s="11"/>
    </row>
    <row r="51797" spans="2:41" x14ac:dyDescent="0.25">
      <c r="B51797" s="6"/>
      <c r="D51797" s="6"/>
      <c r="E51797" s="6"/>
      <c r="F51797" s="6"/>
      <c r="U51797" s="11"/>
      <c r="AO51797" s="11"/>
    </row>
    <row r="51798" spans="2:41" x14ac:dyDescent="0.25">
      <c r="B51798" s="6"/>
      <c r="D51798" s="6"/>
      <c r="E51798" s="6"/>
      <c r="F51798" s="6"/>
      <c r="U51798" s="11"/>
      <c r="AO51798" s="11"/>
    </row>
    <row r="51799" spans="2:41" x14ac:dyDescent="0.25">
      <c r="B51799" s="6"/>
      <c r="D51799" s="6"/>
      <c r="E51799" s="6"/>
      <c r="F51799" s="6"/>
      <c r="U51799" s="11"/>
      <c r="AO51799" s="11"/>
    </row>
    <row r="51800" spans="2:41" x14ac:dyDescent="0.25">
      <c r="B51800" s="6"/>
      <c r="D51800" s="6"/>
      <c r="E51800" s="6"/>
      <c r="F51800" s="6"/>
      <c r="U51800" s="11"/>
      <c r="AO51800" s="11"/>
    </row>
    <row r="51801" spans="2:41" x14ac:dyDescent="0.25">
      <c r="B51801" s="6"/>
      <c r="D51801" s="6"/>
      <c r="E51801" s="6"/>
      <c r="F51801" s="6"/>
      <c r="U51801" s="11"/>
      <c r="AO51801" s="11"/>
    </row>
    <row r="51802" spans="2:41" x14ac:dyDescent="0.25">
      <c r="B51802" s="6"/>
      <c r="D51802" s="6"/>
      <c r="E51802" s="6"/>
      <c r="F51802" s="6"/>
      <c r="U51802" s="11"/>
      <c r="AO51802" s="11"/>
    </row>
    <row r="51803" spans="2:41" x14ac:dyDescent="0.25">
      <c r="B51803" s="6"/>
      <c r="D51803" s="6"/>
      <c r="E51803" s="6"/>
      <c r="F51803" s="6"/>
      <c r="U51803" s="11"/>
      <c r="AO51803" s="11"/>
    </row>
    <row r="51804" spans="2:41" x14ac:dyDescent="0.25">
      <c r="B51804" s="6"/>
      <c r="D51804" s="6"/>
      <c r="E51804" s="6"/>
      <c r="F51804" s="6"/>
      <c r="U51804" s="11"/>
      <c r="AO51804" s="11"/>
    </row>
    <row r="51805" spans="2:41" x14ac:dyDescent="0.25">
      <c r="B51805" s="6"/>
      <c r="D51805" s="6"/>
      <c r="E51805" s="6"/>
      <c r="F51805" s="6"/>
      <c r="U51805" s="11"/>
      <c r="AO51805" s="11"/>
    </row>
    <row r="51806" spans="2:41" x14ac:dyDescent="0.25">
      <c r="B51806" s="6"/>
      <c r="D51806" s="6"/>
      <c r="E51806" s="6"/>
      <c r="F51806" s="6"/>
      <c r="U51806" s="11"/>
      <c r="AO51806" s="11"/>
    </row>
    <row r="51807" spans="2:41" x14ac:dyDescent="0.25">
      <c r="B51807" s="6"/>
      <c r="D51807" s="6"/>
      <c r="E51807" s="6"/>
      <c r="F51807" s="6"/>
      <c r="U51807" s="11"/>
      <c r="AO51807" s="11"/>
    </row>
    <row r="51808" spans="2:41" x14ac:dyDescent="0.25">
      <c r="B51808" s="6"/>
      <c r="D51808" s="6"/>
      <c r="E51808" s="6"/>
      <c r="F51808" s="6"/>
      <c r="U51808" s="11"/>
      <c r="AO51808" s="11"/>
    </row>
    <row r="51809" spans="2:41" x14ac:dyDescent="0.25">
      <c r="B51809" s="6"/>
      <c r="D51809" s="6"/>
      <c r="E51809" s="6"/>
      <c r="F51809" s="6"/>
      <c r="U51809" s="11"/>
      <c r="AO51809" s="11"/>
    </row>
    <row r="51810" spans="2:41" x14ac:dyDescent="0.25">
      <c r="B51810" s="6"/>
      <c r="D51810" s="6"/>
      <c r="E51810" s="6"/>
      <c r="F51810" s="6"/>
      <c r="U51810" s="11"/>
      <c r="AO51810" s="11"/>
    </row>
    <row r="51811" spans="2:41" x14ac:dyDescent="0.25">
      <c r="B51811" s="6"/>
      <c r="D51811" s="6"/>
      <c r="E51811" s="6"/>
      <c r="F51811" s="6"/>
      <c r="U51811" s="11"/>
      <c r="AO51811" s="11"/>
    </row>
    <row r="51812" spans="2:41" x14ac:dyDescent="0.25">
      <c r="B51812" s="6"/>
      <c r="D51812" s="6"/>
      <c r="E51812" s="6"/>
      <c r="F51812" s="6"/>
      <c r="U51812" s="11"/>
      <c r="AO51812" s="11"/>
    </row>
    <row r="51813" spans="2:41" x14ac:dyDescent="0.25">
      <c r="B51813" s="6"/>
      <c r="D51813" s="6"/>
      <c r="E51813" s="6"/>
      <c r="F51813" s="6"/>
      <c r="U51813" s="11"/>
      <c r="AO51813" s="11"/>
    </row>
    <row r="51814" spans="2:41" x14ac:dyDescent="0.25">
      <c r="B51814" s="6"/>
      <c r="D51814" s="6"/>
      <c r="E51814" s="6"/>
      <c r="F51814" s="6"/>
      <c r="U51814" s="11"/>
      <c r="AO51814" s="11"/>
    </row>
    <row r="51815" spans="2:41" x14ac:dyDescent="0.25">
      <c r="B51815" s="6"/>
      <c r="D51815" s="6"/>
      <c r="E51815" s="6"/>
      <c r="F51815" s="6"/>
      <c r="U51815" s="11"/>
      <c r="AO51815" s="11"/>
    </row>
    <row r="51816" spans="2:41" x14ac:dyDescent="0.25">
      <c r="B51816" s="6"/>
      <c r="D51816" s="6"/>
      <c r="E51816" s="6"/>
      <c r="F51816" s="6"/>
      <c r="U51816" s="11"/>
      <c r="AO51816" s="11"/>
    </row>
    <row r="51817" spans="2:41" x14ac:dyDescent="0.25">
      <c r="B51817" s="6"/>
      <c r="D51817" s="6"/>
      <c r="E51817" s="6"/>
      <c r="F51817" s="6"/>
      <c r="U51817" s="11"/>
      <c r="AO51817" s="11"/>
    </row>
    <row r="51818" spans="2:41" x14ac:dyDescent="0.25">
      <c r="B51818" s="6"/>
      <c r="D51818" s="6"/>
      <c r="E51818" s="6"/>
      <c r="F51818" s="6"/>
      <c r="U51818" s="11"/>
      <c r="AO51818" s="11"/>
    </row>
    <row r="51819" spans="2:41" x14ac:dyDescent="0.25">
      <c r="B51819" s="6"/>
      <c r="D51819" s="6"/>
      <c r="E51819" s="6"/>
      <c r="F51819" s="6"/>
      <c r="U51819" s="11"/>
      <c r="AO51819" s="11"/>
    </row>
    <row r="51820" spans="2:41" x14ac:dyDescent="0.25">
      <c r="B51820" s="6"/>
      <c r="D51820" s="6"/>
      <c r="E51820" s="6"/>
      <c r="F51820" s="6"/>
      <c r="U51820" s="11"/>
      <c r="AO51820" s="11"/>
    </row>
    <row r="51821" spans="2:41" x14ac:dyDescent="0.25">
      <c r="B51821" s="6"/>
      <c r="D51821" s="6"/>
      <c r="E51821" s="6"/>
      <c r="F51821" s="6"/>
      <c r="U51821" s="11"/>
      <c r="AO51821" s="11"/>
    </row>
    <row r="51822" spans="2:41" x14ac:dyDescent="0.25">
      <c r="B51822" s="6"/>
      <c r="D51822" s="6"/>
      <c r="E51822" s="6"/>
      <c r="F51822" s="6"/>
      <c r="U51822" s="11"/>
      <c r="AO51822" s="11"/>
    </row>
    <row r="51823" spans="2:41" x14ac:dyDescent="0.25">
      <c r="B51823" s="6"/>
      <c r="D51823" s="6"/>
      <c r="E51823" s="6"/>
      <c r="F51823" s="6"/>
      <c r="U51823" s="11"/>
      <c r="AO51823" s="11"/>
    </row>
    <row r="51824" spans="2:41" x14ac:dyDescent="0.25">
      <c r="B51824" s="6"/>
      <c r="D51824" s="6"/>
      <c r="E51824" s="6"/>
      <c r="F51824" s="6"/>
      <c r="U51824" s="11"/>
      <c r="AO51824" s="11"/>
    </row>
    <row r="51825" spans="2:41" x14ac:dyDescent="0.25">
      <c r="B51825" s="6"/>
      <c r="D51825" s="6"/>
      <c r="E51825" s="6"/>
      <c r="F51825" s="6"/>
      <c r="U51825" s="11"/>
      <c r="AO51825" s="11"/>
    </row>
    <row r="51826" spans="2:41" x14ac:dyDescent="0.25">
      <c r="B51826" s="6"/>
      <c r="D51826" s="6"/>
      <c r="E51826" s="6"/>
      <c r="F51826" s="6"/>
      <c r="U51826" s="11"/>
      <c r="AO51826" s="11"/>
    </row>
    <row r="51827" spans="2:41" x14ac:dyDescent="0.25">
      <c r="B51827" s="6"/>
      <c r="D51827" s="6"/>
      <c r="E51827" s="6"/>
      <c r="F51827" s="6"/>
      <c r="U51827" s="11"/>
      <c r="AO51827" s="11"/>
    </row>
    <row r="51828" spans="2:41" x14ac:dyDescent="0.25">
      <c r="B51828" s="6"/>
      <c r="D51828" s="6"/>
      <c r="E51828" s="6"/>
      <c r="F51828" s="6"/>
      <c r="U51828" s="11"/>
      <c r="AO51828" s="11"/>
    </row>
    <row r="51829" spans="2:41" x14ac:dyDescent="0.25">
      <c r="B51829" s="6"/>
      <c r="D51829" s="6"/>
      <c r="E51829" s="6"/>
      <c r="F51829" s="6"/>
      <c r="U51829" s="11"/>
      <c r="AO51829" s="11"/>
    </row>
    <row r="51830" spans="2:41" x14ac:dyDescent="0.25">
      <c r="B51830" s="6"/>
      <c r="D51830" s="6"/>
      <c r="E51830" s="6"/>
      <c r="F51830" s="6"/>
      <c r="U51830" s="11"/>
      <c r="AO51830" s="11"/>
    </row>
    <row r="51831" spans="2:41" x14ac:dyDescent="0.25">
      <c r="B51831" s="6"/>
      <c r="D51831" s="6"/>
      <c r="E51831" s="6"/>
      <c r="F51831" s="6"/>
      <c r="U51831" s="11"/>
      <c r="AO51831" s="11"/>
    </row>
    <row r="51832" spans="2:41" x14ac:dyDescent="0.25">
      <c r="B51832" s="6"/>
      <c r="D51832" s="6"/>
      <c r="E51832" s="6"/>
      <c r="F51832" s="6"/>
      <c r="U51832" s="11"/>
      <c r="AO51832" s="11"/>
    </row>
    <row r="51833" spans="2:41" x14ac:dyDescent="0.25">
      <c r="B51833" s="6"/>
      <c r="D51833" s="6"/>
      <c r="E51833" s="6"/>
      <c r="F51833" s="6"/>
      <c r="U51833" s="11"/>
      <c r="AO51833" s="11"/>
    </row>
    <row r="51834" spans="2:41" x14ac:dyDescent="0.25">
      <c r="B51834" s="6"/>
      <c r="D51834" s="6"/>
      <c r="E51834" s="6"/>
      <c r="F51834" s="6"/>
      <c r="U51834" s="11"/>
      <c r="AO51834" s="11"/>
    </row>
    <row r="51835" spans="2:41" x14ac:dyDescent="0.25">
      <c r="B51835" s="6"/>
      <c r="D51835" s="6"/>
      <c r="E51835" s="6"/>
      <c r="F51835" s="6"/>
      <c r="U51835" s="11"/>
      <c r="AO51835" s="11"/>
    </row>
    <row r="51836" spans="2:41" x14ac:dyDescent="0.25">
      <c r="B51836" s="6"/>
      <c r="D51836" s="6"/>
      <c r="E51836" s="6"/>
      <c r="F51836" s="6"/>
      <c r="U51836" s="11"/>
      <c r="AO51836" s="11"/>
    </row>
    <row r="51837" spans="2:41" x14ac:dyDescent="0.25">
      <c r="B51837" s="6"/>
      <c r="D51837" s="6"/>
      <c r="E51837" s="6"/>
      <c r="F51837" s="6"/>
      <c r="U51837" s="11"/>
      <c r="AO51837" s="11"/>
    </row>
    <row r="51838" spans="2:41" x14ac:dyDescent="0.25">
      <c r="B51838" s="6"/>
      <c r="D51838" s="6"/>
      <c r="E51838" s="6"/>
      <c r="F51838" s="6"/>
      <c r="U51838" s="11"/>
      <c r="AO51838" s="11"/>
    </row>
    <row r="51839" spans="2:41" x14ac:dyDescent="0.25">
      <c r="B51839" s="6"/>
      <c r="D51839" s="6"/>
      <c r="E51839" s="6"/>
      <c r="F51839" s="6"/>
      <c r="U51839" s="11"/>
      <c r="AO51839" s="11"/>
    </row>
    <row r="51840" spans="2:41" x14ac:dyDescent="0.25">
      <c r="B51840" s="6"/>
      <c r="D51840" s="6"/>
      <c r="E51840" s="6"/>
      <c r="F51840" s="6"/>
      <c r="U51840" s="11"/>
      <c r="AO51840" s="11"/>
    </row>
    <row r="51841" spans="2:41" x14ac:dyDescent="0.25">
      <c r="B51841" s="6"/>
      <c r="D51841" s="6"/>
      <c r="E51841" s="6"/>
      <c r="F51841" s="6"/>
      <c r="U51841" s="11"/>
      <c r="AO51841" s="11"/>
    </row>
    <row r="51842" spans="2:41" x14ac:dyDescent="0.25">
      <c r="B51842" s="6"/>
      <c r="D51842" s="6"/>
      <c r="E51842" s="6"/>
      <c r="F51842" s="6"/>
      <c r="U51842" s="11"/>
      <c r="AO51842" s="11"/>
    </row>
    <row r="51843" spans="2:41" x14ac:dyDescent="0.25">
      <c r="B51843" s="6"/>
      <c r="D51843" s="6"/>
      <c r="E51843" s="6"/>
      <c r="F51843" s="6"/>
      <c r="U51843" s="11"/>
      <c r="AO51843" s="11"/>
    </row>
    <row r="51844" spans="2:41" x14ac:dyDescent="0.25">
      <c r="B51844" s="6"/>
      <c r="D51844" s="6"/>
      <c r="E51844" s="6"/>
      <c r="F51844" s="6"/>
      <c r="U51844" s="11"/>
      <c r="AO51844" s="11"/>
    </row>
    <row r="51845" spans="2:41" x14ac:dyDescent="0.25">
      <c r="B51845" s="6"/>
      <c r="D51845" s="6"/>
      <c r="E51845" s="6"/>
      <c r="F51845" s="6"/>
      <c r="U51845" s="11"/>
      <c r="AO51845" s="11"/>
    </row>
    <row r="51846" spans="2:41" x14ac:dyDescent="0.25">
      <c r="B51846" s="6"/>
      <c r="D51846" s="6"/>
      <c r="E51846" s="6"/>
      <c r="F51846" s="6"/>
      <c r="U51846" s="11"/>
      <c r="AO51846" s="11"/>
    </row>
    <row r="51847" spans="2:41" x14ac:dyDescent="0.25">
      <c r="B51847" s="6"/>
      <c r="D51847" s="6"/>
      <c r="E51847" s="6"/>
      <c r="F51847" s="6"/>
      <c r="U51847" s="11"/>
      <c r="AO51847" s="11"/>
    </row>
    <row r="51848" spans="2:41" x14ac:dyDescent="0.25">
      <c r="B51848" s="6"/>
      <c r="D51848" s="6"/>
      <c r="E51848" s="6"/>
      <c r="F51848" s="6"/>
      <c r="U51848" s="11"/>
      <c r="AO51848" s="11"/>
    </row>
    <row r="51849" spans="2:41" x14ac:dyDescent="0.25">
      <c r="B51849" s="6"/>
      <c r="D51849" s="6"/>
      <c r="E51849" s="6"/>
      <c r="F51849" s="6"/>
      <c r="U51849" s="11"/>
      <c r="AO51849" s="11"/>
    </row>
    <row r="51850" spans="2:41" x14ac:dyDescent="0.25">
      <c r="B51850" s="6"/>
      <c r="D51850" s="6"/>
      <c r="E51850" s="6"/>
      <c r="F51850" s="6"/>
      <c r="U51850" s="11"/>
      <c r="AO51850" s="11"/>
    </row>
    <row r="51851" spans="2:41" x14ac:dyDescent="0.25">
      <c r="B51851" s="6"/>
      <c r="D51851" s="6"/>
      <c r="E51851" s="6"/>
      <c r="F51851" s="6"/>
      <c r="U51851" s="11"/>
      <c r="AO51851" s="11"/>
    </row>
    <row r="51852" spans="2:41" x14ac:dyDescent="0.25">
      <c r="B51852" s="6"/>
      <c r="D51852" s="6"/>
      <c r="E51852" s="6"/>
      <c r="F51852" s="6"/>
      <c r="U51852" s="11"/>
      <c r="AO51852" s="11"/>
    </row>
    <row r="51853" spans="2:41" x14ac:dyDescent="0.25">
      <c r="B51853" s="6"/>
      <c r="D51853" s="6"/>
      <c r="E51853" s="6"/>
      <c r="F51853" s="6"/>
      <c r="U51853" s="11"/>
      <c r="AO51853" s="11"/>
    </row>
    <row r="51854" spans="2:41" x14ac:dyDescent="0.25">
      <c r="B51854" s="6"/>
      <c r="D51854" s="6"/>
      <c r="E51854" s="6"/>
      <c r="F51854" s="6"/>
      <c r="U51854" s="11"/>
      <c r="AO51854" s="11"/>
    </row>
    <row r="51855" spans="2:41" x14ac:dyDescent="0.25">
      <c r="B51855" s="6"/>
      <c r="D51855" s="6"/>
      <c r="E51855" s="6"/>
      <c r="F51855" s="6"/>
      <c r="U51855" s="11"/>
      <c r="AO51855" s="11"/>
    </row>
    <row r="51856" spans="2:41" x14ac:dyDescent="0.25">
      <c r="B51856" s="6"/>
      <c r="D51856" s="6"/>
      <c r="E51856" s="6"/>
      <c r="F51856" s="6"/>
      <c r="U51856" s="11"/>
      <c r="AO51856" s="11"/>
    </row>
    <row r="51857" spans="2:41" x14ac:dyDescent="0.25">
      <c r="B51857" s="6"/>
      <c r="D51857" s="6"/>
      <c r="E51857" s="6"/>
      <c r="F51857" s="6"/>
      <c r="U51857" s="11"/>
      <c r="AO51857" s="11"/>
    </row>
    <row r="51858" spans="2:41" x14ac:dyDescent="0.25">
      <c r="B51858" s="6"/>
      <c r="D51858" s="6"/>
      <c r="E51858" s="6"/>
      <c r="F51858" s="6"/>
      <c r="U51858" s="11"/>
      <c r="AO51858" s="11"/>
    </row>
    <row r="51859" spans="2:41" x14ac:dyDescent="0.25">
      <c r="B51859" s="6"/>
      <c r="D51859" s="6"/>
      <c r="E51859" s="6"/>
      <c r="F51859" s="6"/>
      <c r="U51859" s="11"/>
      <c r="AO51859" s="11"/>
    </row>
    <row r="51860" spans="2:41" x14ac:dyDescent="0.25">
      <c r="B51860" s="6"/>
      <c r="D51860" s="6"/>
      <c r="E51860" s="6"/>
      <c r="F51860" s="6"/>
      <c r="U51860" s="11"/>
      <c r="AO51860" s="11"/>
    </row>
    <row r="51861" spans="2:41" x14ac:dyDescent="0.25">
      <c r="B51861" s="6"/>
      <c r="D51861" s="6"/>
      <c r="E51861" s="6"/>
      <c r="F51861" s="6"/>
      <c r="U51861" s="11"/>
      <c r="AO51861" s="11"/>
    </row>
    <row r="51862" spans="2:41" x14ac:dyDescent="0.25">
      <c r="B51862" s="6"/>
      <c r="D51862" s="6"/>
      <c r="E51862" s="6"/>
      <c r="F51862" s="6"/>
      <c r="U51862" s="11"/>
      <c r="AO51862" s="11"/>
    </row>
    <row r="51863" spans="2:41" x14ac:dyDescent="0.25">
      <c r="B51863" s="6"/>
      <c r="D51863" s="6"/>
      <c r="E51863" s="6"/>
      <c r="F51863" s="6"/>
      <c r="U51863" s="11"/>
      <c r="AO51863" s="11"/>
    </row>
    <row r="51864" spans="2:41" x14ac:dyDescent="0.25">
      <c r="B51864" s="6"/>
      <c r="D51864" s="6"/>
      <c r="E51864" s="6"/>
      <c r="F51864" s="6"/>
      <c r="U51864" s="11"/>
      <c r="AO51864" s="11"/>
    </row>
    <row r="51865" spans="2:41" x14ac:dyDescent="0.25">
      <c r="B51865" s="6"/>
      <c r="D51865" s="6"/>
      <c r="E51865" s="6"/>
      <c r="F51865" s="6"/>
      <c r="U51865" s="11"/>
      <c r="AO51865" s="11"/>
    </row>
    <row r="51866" spans="2:41" x14ac:dyDescent="0.25">
      <c r="B51866" s="6"/>
      <c r="D51866" s="6"/>
      <c r="E51866" s="6"/>
      <c r="F51866" s="6"/>
      <c r="U51866" s="11"/>
      <c r="AO51866" s="11"/>
    </row>
    <row r="51867" spans="2:41" x14ac:dyDescent="0.25">
      <c r="B51867" s="6"/>
      <c r="D51867" s="6"/>
      <c r="E51867" s="6"/>
      <c r="F51867" s="6"/>
      <c r="U51867" s="11"/>
      <c r="AO51867" s="11"/>
    </row>
    <row r="51868" spans="2:41" x14ac:dyDescent="0.25">
      <c r="B51868" s="6"/>
      <c r="D51868" s="6"/>
      <c r="E51868" s="6"/>
      <c r="F51868" s="6"/>
      <c r="U51868" s="11"/>
      <c r="AO51868" s="11"/>
    </row>
    <row r="51869" spans="2:41" x14ac:dyDescent="0.25">
      <c r="B51869" s="6"/>
      <c r="D51869" s="6"/>
      <c r="E51869" s="6"/>
      <c r="F51869" s="6"/>
      <c r="U51869" s="11"/>
      <c r="AO51869" s="11"/>
    </row>
    <row r="51870" spans="2:41" x14ac:dyDescent="0.25">
      <c r="B51870" s="6"/>
      <c r="D51870" s="6"/>
      <c r="E51870" s="6"/>
      <c r="F51870" s="6"/>
      <c r="U51870" s="11"/>
      <c r="AO51870" s="11"/>
    </row>
    <row r="51871" spans="2:41" x14ac:dyDescent="0.25">
      <c r="B51871" s="6"/>
      <c r="D51871" s="6"/>
      <c r="E51871" s="6"/>
      <c r="F51871" s="6"/>
      <c r="U51871" s="11"/>
      <c r="AO51871" s="11"/>
    </row>
    <row r="51872" spans="2:41" x14ac:dyDescent="0.25">
      <c r="B51872" s="6"/>
      <c r="D51872" s="6"/>
      <c r="E51872" s="6"/>
      <c r="F51872" s="6"/>
      <c r="U51872" s="11"/>
      <c r="AO51872" s="11"/>
    </row>
    <row r="51873" spans="2:41" x14ac:dyDescent="0.25">
      <c r="B51873" s="6"/>
      <c r="D51873" s="6"/>
      <c r="E51873" s="6"/>
      <c r="F51873" s="6"/>
      <c r="U51873" s="11"/>
      <c r="AO51873" s="11"/>
    </row>
    <row r="51874" spans="2:41" x14ac:dyDescent="0.25">
      <c r="B51874" s="6"/>
      <c r="D51874" s="6"/>
      <c r="E51874" s="6"/>
      <c r="F51874" s="6"/>
      <c r="U51874" s="11"/>
      <c r="AO51874" s="11"/>
    </row>
    <row r="51875" spans="2:41" x14ac:dyDescent="0.25">
      <c r="B51875" s="6"/>
      <c r="D51875" s="6"/>
      <c r="E51875" s="6"/>
      <c r="F51875" s="6"/>
      <c r="U51875" s="11"/>
      <c r="AO51875" s="11"/>
    </row>
    <row r="51876" spans="2:41" x14ac:dyDescent="0.25">
      <c r="B51876" s="6"/>
      <c r="D51876" s="6"/>
      <c r="E51876" s="6"/>
      <c r="F51876" s="6"/>
      <c r="U51876" s="11"/>
      <c r="AO51876" s="11"/>
    </row>
    <row r="51877" spans="2:41" x14ac:dyDescent="0.25">
      <c r="B51877" s="6"/>
      <c r="D51877" s="6"/>
      <c r="E51877" s="6"/>
      <c r="F51877" s="6"/>
      <c r="U51877" s="11"/>
      <c r="AO51877" s="11"/>
    </row>
    <row r="51878" spans="2:41" x14ac:dyDescent="0.25">
      <c r="B51878" s="6"/>
      <c r="D51878" s="6"/>
      <c r="E51878" s="6"/>
      <c r="F51878" s="6"/>
      <c r="U51878" s="11"/>
      <c r="AO51878" s="11"/>
    </row>
    <row r="51879" spans="2:41" x14ac:dyDescent="0.25">
      <c r="B51879" s="6"/>
      <c r="D51879" s="6"/>
      <c r="E51879" s="6"/>
      <c r="F51879" s="6"/>
      <c r="U51879" s="11"/>
      <c r="AO51879" s="11"/>
    </row>
    <row r="51880" spans="2:41" x14ac:dyDescent="0.25">
      <c r="B51880" s="6"/>
      <c r="D51880" s="6"/>
      <c r="E51880" s="6"/>
      <c r="F51880" s="6"/>
      <c r="U51880" s="11"/>
      <c r="AO51880" s="11"/>
    </row>
    <row r="51881" spans="2:41" x14ac:dyDescent="0.25">
      <c r="B51881" s="6"/>
      <c r="D51881" s="6"/>
      <c r="E51881" s="6"/>
      <c r="F51881" s="6"/>
      <c r="U51881" s="11"/>
      <c r="AO51881" s="11"/>
    </row>
    <row r="51882" spans="2:41" x14ac:dyDescent="0.25">
      <c r="B51882" s="6"/>
      <c r="D51882" s="6"/>
      <c r="E51882" s="6"/>
      <c r="F51882" s="6"/>
      <c r="U51882" s="11"/>
      <c r="AO51882" s="11"/>
    </row>
    <row r="51883" spans="2:41" x14ac:dyDescent="0.25">
      <c r="B51883" s="6"/>
      <c r="D51883" s="6"/>
      <c r="E51883" s="6"/>
      <c r="F51883" s="6"/>
      <c r="U51883" s="11"/>
      <c r="AO51883" s="11"/>
    </row>
    <row r="51884" spans="2:41" x14ac:dyDescent="0.25">
      <c r="B51884" s="6"/>
      <c r="D51884" s="6"/>
      <c r="E51884" s="6"/>
      <c r="F51884" s="6"/>
      <c r="U51884" s="11"/>
      <c r="AO51884" s="11"/>
    </row>
    <row r="51885" spans="2:41" x14ac:dyDescent="0.25">
      <c r="B51885" s="6"/>
      <c r="D51885" s="6"/>
      <c r="E51885" s="6"/>
      <c r="F51885" s="6"/>
      <c r="U51885" s="11"/>
      <c r="AO51885" s="11"/>
    </row>
    <row r="51886" spans="2:41" x14ac:dyDescent="0.25">
      <c r="B51886" s="6"/>
      <c r="D51886" s="6"/>
      <c r="E51886" s="6"/>
      <c r="F51886" s="6"/>
      <c r="U51886" s="11"/>
      <c r="AO51886" s="11"/>
    </row>
    <row r="51887" spans="2:41" x14ac:dyDescent="0.25">
      <c r="B51887" s="6"/>
      <c r="D51887" s="6"/>
      <c r="E51887" s="6"/>
      <c r="F51887" s="6"/>
      <c r="U51887" s="11"/>
      <c r="AO51887" s="11"/>
    </row>
    <row r="51888" spans="2:41" x14ac:dyDescent="0.25">
      <c r="B51888" s="6"/>
      <c r="D51888" s="6"/>
      <c r="E51888" s="6"/>
      <c r="F51888" s="6"/>
      <c r="U51888" s="11"/>
      <c r="AO51888" s="11"/>
    </row>
    <row r="51889" spans="2:41" x14ac:dyDescent="0.25">
      <c r="B51889" s="6"/>
      <c r="D51889" s="6"/>
      <c r="E51889" s="6"/>
      <c r="F51889" s="6"/>
      <c r="U51889" s="11"/>
      <c r="AO51889" s="11"/>
    </row>
    <row r="51890" spans="2:41" x14ac:dyDescent="0.25">
      <c r="B51890" s="6"/>
      <c r="D51890" s="6"/>
      <c r="E51890" s="6"/>
      <c r="F51890" s="6"/>
      <c r="U51890" s="11"/>
      <c r="AO51890" s="11"/>
    </row>
    <row r="51891" spans="2:41" x14ac:dyDescent="0.25">
      <c r="B51891" s="6"/>
      <c r="D51891" s="6"/>
      <c r="E51891" s="6"/>
      <c r="F51891" s="6"/>
      <c r="U51891" s="11"/>
      <c r="AO51891" s="11"/>
    </row>
    <row r="51892" spans="2:41" x14ac:dyDescent="0.25">
      <c r="B51892" s="6"/>
      <c r="D51892" s="6"/>
      <c r="E51892" s="6"/>
      <c r="F51892" s="6"/>
      <c r="U51892" s="11"/>
      <c r="AO51892" s="11"/>
    </row>
    <row r="51893" spans="2:41" x14ac:dyDescent="0.25">
      <c r="B51893" s="6"/>
      <c r="D51893" s="6"/>
      <c r="E51893" s="6"/>
      <c r="F51893" s="6"/>
      <c r="U51893" s="11"/>
      <c r="AO51893" s="11"/>
    </row>
    <row r="51894" spans="2:41" x14ac:dyDescent="0.25">
      <c r="B51894" s="6"/>
      <c r="D51894" s="6"/>
      <c r="E51894" s="6"/>
      <c r="F51894" s="6"/>
      <c r="U51894" s="11"/>
      <c r="AO51894" s="11"/>
    </row>
    <row r="51895" spans="2:41" x14ac:dyDescent="0.25">
      <c r="B51895" s="6"/>
      <c r="D51895" s="6"/>
      <c r="E51895" s="6"/>
      <c r="F51895" s="6"/>
      <c r="U51895" s="11"/>
      <c r="AO51895" s="11"/>
    </row>
    <row r="51896" spans="2:41" x14ac:dyDescent="0.25">
      <c r="B51896" s="6"/>
      <c r="D51896" s="6"/>
      <c r="E51896" s="6"/>
      <c r="F51896" s="6"/>
      <c r="U51896" s="11"/>
      <c r="AO51896" s="11"/>
    </row>
    <row r="51897" spans="2:41" x14ac:dyDescent="0.25">
      <c r="B51897" s="6"/>
      <c r="D51897" s="6"/>
      <c r="E51897" s="6"/>
      <c r="F51897" s="6"/>
      <c r="U51897" s="11"/>
      <c r="AO51897" s="11"/>
    </row>
    <row r="51898" spans="2:41" x14ac:dyDescent="0.25">
      <c r="B51898" s="6"/>
      <c r="D51898" s="6"/>
      <c r="E51898" s="6"/>
      <c r="F51898" s="6"/>
      <c r="U51898" s="11"/>
      <c r="AO51898" s="11"/>
    </row>
    <row r="51899" spans="2:41" x14ac:dyDescent="0.25">
      <c r="B51899" s="6"/>
      <c r="D51899" s="6"/>
      <c r="E51899" s="6"/>
      <c r="F51899" s="6"/>
      <c r="U51899" s="11"/>
      <c r="AO51899" s="11"/>
    </row>
    <row r="51900" spans="2:41" x14ac:dyDescent="0.25">
      <c r="B51900" s="6"/>
      <c r="D51900" s="6"/>
      <c r="E51900" s="6"/>
      <c r="F51900" s="6"/>
      <c r="U51900" s="11"/>
      <c r="AO51900" s="11"/>
    </row>
    <row r="51901" spans="2:41" x14ac:dyDescent="0.25">
      <c r="B51901" s="6"/>
      <c r="D51901" s="6"/>
      <c r="E51901" s="6"/>
      <c r="F51901" s="6"/>
      <c r="U51901" s="11"/>
      <c r="AO51901" s="11"/>
    </row>
    <row r="51902" spans="2:41" x14ac:dyDescent="0.25">
      <c r="B51902" s="6"/>
      <c r="D51902" s="6"/>
      <c r="E51902" s="6"/>
      <c r="F51902" s="6"/>
      <c r="U51902" s="11"/>
      <c r="AO51902" s="11"/>
    </row>
    <row r="51903" spans="2:41" x14ac:dyDescent="0.25">
      <c r="B51903" s="6"/>
      <c r="D51903" s="6"/>
      <c r="E51903" s="6"/>
      <c r="F51903" s="6"/>
      <c r="U51903" s="11"/>
      <c r="AO51903" s="11"/>
    </row>
    <row r="51904" spans="2:41" x14ac:dyDescent="0.25">
      <c r="B51904" s="6"/>
      <c r="D51904" s="6"/>
      <c r="E51904" s="6"/>
      <c r="F51904" s="6"/>
      <c r="U51904" s="11"/>
      <c r="AO51904" s="11"/>
    </row>
    <row r="51905" spans="2:41" x14ac:dyDescent="0.25">
      <c r="B51905" s="6"/>
      <c r="D51905" s="6"/>
      <c r="E51905" s="6"/>
      <c r="F51905" s="6"/>
      <c r="U51905" s="11"/>
      <c r="AO51905" s="11"/>
    </row>
    <row r="51906" spans="2:41" x14ac:dyDescent="0.25">
      <c r="B51906" s="6"/>
      <c r="D51906" s="6"/>
      <c r="E51906" s="6"/>
      <c r="F51906" s="6"/>
      <c r="U51906" s="11"/>
      <c r="AO51906" s="11"/>
    </row>
    <row r="51907" spans="2:41" x14ac:dyDescent="0.25">
      <c r="B51907" s="6"/>
      <c r="D51907" s="6"/>
      <c r="E51907" s="6"/>
      <c r="F51907" s="6"/>
      <c r="U51907" s="11"/>
      <c r="AO51907" s="11"/>
    </row>
    <row r="51908" spans="2:41" x14ac:dyDescent="0.25">
      <c r="B51908" s="6"/>
      <c r="D51908" s="6"/>
      <c r="E51908" s="6"/>
      <c r="F51908" s="6"/>
      <c r="U51908" s="11"/>
      <c r="AO51908" s="11"/>
    </row>
    <row r="51909" spans="2:41" x14ac:dyDescent="0.25">
      <c r="B51909" s="6"/>
      <c r="D51909" s="6"/>
      <c r="E51909" s="6"/>
      <c r="F51909" s="6"/>
      <c r="U51909" s="11"/>
      <c r="AO51909" s="11"/>
    </row>
    <row r="51910" spans="2:41" x14ac:dyDescent="0.25">
      <c r="B51910" s="6"/>
      <c r="D51910" s="6"/>
      <c r="E51910" s="6"/>
      <c r="F51910" s="6"/>
      <c r="U51910" s="11"/>
      <c r="AO51910" s="11"/>
    </row>
    <row r="51911" spans="2:41" x14ac:dyDescent="0.25">
      <c r="B51911" s="6"/>
      <c r="D51911" s="6"/>
      <c r="E51911" s="6"/>
      <c r="F51911" s="6"/>
      <c r="U51911" s="11"/>
      <c r="AO51911" s="11"/>
    </row>
    <row r="51912" spans="2:41" x14ac:dyDescent="0.25">
      <c r="B51912" s="6"/>
      <c r="D51912" s="6"/>
      <c r="E51912" s="6"/>
      <c r="F51912" s="6"/>
      <c r="U51912" s="11"/>
      <c r="AO51912" s="11"/>
    </row>
    <row r="51913" spans="2:41" x14ac:dyDescent="0.25">
      <c r="B51913" s="6"/>
      <c r="D51913" s="6"/>
      <c r="E51913" s="6"/>
      <c r="F51913" s="6"/>
      <c r="U51913" s="11"/>
      <c r="AO51913" s="11"/>
    </row>
    <row r="51914" spans="2:41" x14ac:dyDescent="0.25">
      <c r="B51914" s="6"/>
      <c r="D51914" s="6"/>
      <c r="E51914" s="6"/>
      <c r="F51914" s="6"/>
      <c r="U51914" s="11"/>
      <c r="AO51914" s="11"/>
    </row>
    <row r="51915" spans="2:41" x14ac:dyDescent="0.25">
      <c r="B51915" s="6"/>
      <c r="D51915" s="6"/>
      <c r="E51915" s="6"/>
      <c r="F51915" s="6"/>
      <c r="U51915" s="11"/>
      <c r="AO51915" s="11"/>
    </row>
    <row r="51916" spans="2:41" x14ac:dyDescent="0.25">
      <c r="B51916" s="6"/>
      <c r="D51916" s="6"/>
      <c r="E51916" s="6"/>
      <c r="F51916" s="6"/>
      <c r="U51916" s="11"/>
      <c r="AO51916" s="11"/>
    </row>
    <row r="51917" spans="2:41" x14ac:dyDescent="0.25">
      <c r="B51917" s="6"/>
      <c r="D51917" s="6"/>
      <c r="E51917" s="6"/>
      <c r="F51917" s="6"/>
      <c r="U51917" s="11"/>
      <c r="AO51917" s="11"/>
    </row>
    <row r="51918" spans="2:41" x14ac:dyDescent="0.25">
      <c r="B51918" s="6"/>
      <c r="D51918" s="6"/>
      <c r="E51918" s="6"/>
      <c r="F51918" s="6"/>
      <c r="U51918" s="11"/>
      <c r="AO51918" s="11"/>
    </row>
    <row r="51919" spans="2:41" x14ac:dyDescent="0.25">
      <c r="B51919" s="6"/>
      <c r="D51919" s="6"/>
      <c r="E51919" s="6"/>
      <c r="F51919" s="6"/>
      <c r="U51919" s="11"/>
      <c r="AO51919" s="11"/>
    </row>
    <row r="51920" spans="2:41" x14ac:dyDescent="0.25">
      <c r="B51920" s="6"/>
      <c r="D51920" s="6"/>
      <c r="E51920" s="6"/>
      <c r="F51920" s="6"/>
      <c r="U51920" s="11"/>
      <c r="AO51920" s="11"/>
    </row>
    <row r="51921" spans="2:41" x14ac:dyDescent="0.25">
      <c r="B51921" s="6"/>
      <c r="D51921" s="6"/>
      <c r="E51921" s="6"/>
      <c r="F51921" s="6"/>
      <c r="U51921" s="11"/>
      <c r="AO51921" s="11"/>
    </row>
    <row r="51922" spans="2:41" x14ac:dyDescent="0.25">
      <c r="B51922" s="6"/>
      <c r="D51922" s="6"/>
      <c r="E51922" s="6"/>
      <c r="F51922" s="6"/>
      <c r="U51922" s="11"/>
      <c r="AO51922" s="11"/>
    </row>
    <row r="51923" spans="2:41" x14ac:dyDescent="0.25">
      <c r="B51923" s="6"/>
      <c r="D51923" s="6"/>
      <c r="E51923" s="6"/>
      <c r="F51923" s="6"/>
      <c r="U51923" s="11"/>
      <c r="AO51923" s="11"/>
    </row>
    <row r="51924" spans="2:41" x14ac:dyDescent="0.25">
      <c r="B51924" s="6"/>
      <c r="D51924" s="6"/>
      <c r="E51924" s="6"/>
      <c r="F51924" s="6"/>
      <c r="U51924" s="11"/>
      <c r="AO51924" s="11"/>
    </row>
    <row r="51925" spans="2:41" x14ac:dyDescent="0.25">
      <c r="B51925" s="6"/>
      <c r="D51925" s="6"/>
      <c r="E51925" s="6"/>
      <c r="F51925" s="6"/>
      <c r="U51925" s="11"/>
      <c r="AO51925" s="11"/>
    </row>
    <row r="51926" spans="2:41" x14ac:dyDescent="0.25">
      <c r="B51926" s="6"/>
      <c r="D51926" s="6"/>
      <c r="E51926" s="6"/>
      <c r="F51926" s="6"/>
      <c r="U51926" s="11"/>
      <c r="AO51926" s="11"/>
    </row>
    <row r="51927" spans="2:41" x14ac:dyDescent="0.25">
      <c r="B51927" s="6"/>
      <c r="D51927" s="6"/>
      <c r="E51927" s="6"/>
      <c r="F51927" s="6"/>
      <c r="U51927" s="11"/>
      <c r="AO51927" s="11"/>
    </row>
    <row r="51928" spans="2:41" x14ac:dyDescent="0.25">
      <c r="B51928" s="6"/>
      <c r="D51928" s="6"/>
      <c r="E51928" s="6"/>
      <c r="F51928" s="6"/>
      <c r="U51928" s="11"/>
      <c r="AO51928" s="11"/>
    </row>
    <row r="51929" spans="2:41" x14ac:dyDescent="0.25">
      <c r="B51929" s="6"/>
      <c r="D51929" s="6"/>
      <c r="E51929" s="6"/>
      <c r="F51929" s="6"/>
      <c r="U51929" s="11"/>
      <c r="AO51929" s="11"/>
    </row>
    <row r="51930" spans="2:41" x14ac:dyDescent="0.25">
      <c r="B51930" s="6"/>
      <c r="D51930" s="6"/>
      <c r="E51930" s="6"/>
      <c r="F51930" s="6"/>
      <c r="U51930" s="11"/>
      <c r="AO51930" s="11"/>
    </row>
    <row r="51931" spans="2:41" x14ac:dyDescent="0.25">
      <c r="B51931" s="6"/>
      <c r="D51931" s="6"/>
      <c r="E51931" s="6"/>
      <c r="F51931" s="6"/>
      <c r="U51931" s="11"/>
      <c r="AO51931" s="11"/>
    </row>
    <row r="51932" spans="2:41" x14ac:dyDescent="0.25">
      <c r="B51932" s="6"/>
      <c r="D51932" s="6"/>
      <c r="E51932" s="6"/>
      <c r="F51932" s="6"/>
      <c r="U51932" s="11"/>
      <c r="AO51932" s="11"/>
    </row>
    <row r="51933" spans="2:41" x14ac:dyDescent="0.25">
      <c r="B51933" s="6"/>
      <c r="D51933" s="6"/>
      <c r="E51933" s="6"/>
      <c r="F51933" s="6"/>
      <c r="U51933" s="11"/>
      <c r="AO51933" s="11"/>
    </row>
    <row r="51934" spans="2:41" x14ac:dyDescent="0.25">
      <c r="B51934" s="6"/>
      <c r="D51934" s="6"/>
      <c r="E51934" s="6"/>
      <c r="F51934" s="6"/>
      <c r="U51934" s="11"/>
      <c r="AO51934" s="11"/>
    </row>
    <row r="51935" spans="2:41" x14ac:dyDescent="0.25">
      <c r="B51935" s="6"/>
      <c r="D51935" s="6"/>
      <c r="E51935" s="6"/>
      <c r="F51935" s="6"/>
      <c r="U51935" s="11"/>
      <c r="AO51935" s="11"/>
    </row>
    <row r="51936" spans="2:41" x14ac:dyDescent="0.25">
      <c r="B51936" s="6"/>
      <c r="D51936" s="6"/>
      <c r="E51936" s="6"/>
      <c r="F51936" s="6"/>
      <c r="U51936" s="11"/>
      <c r="AO51936" s="11"/>
    </row>
    <row r="51937" spans="2:41" x14ac:dyDescent="0.25">
      <c r="B51937" s="6"/>
      <c r="D51937" s="6"/>
      <c r="E51937" s="6"/>
      <c r="F51937" s="6"/>
      <c r="U51937" s="11"/>
      <c r="AO51937" s="11"/>
    </row>
    <row r="51938" spans="2:41" x14ac:dyDescent="0.25">
      <c r="B51938" s="6"/>
      <c r="D51938" s="6"/>
      <c r="E51938" s="6"/>
      <c r="F51938" s="6"/>
      <c r="U51938" s="11"/>
      <c r="AO51938" s="11"/>
    </row>
    <row r="51939" spans="2:41" x14ac:dyDescent="0.25">
      <c r="B51939" s="6"/>
      <c r="D51939" s="6"/>
      <c r="E51939" s="6"/>
      <c r="F51939" s="6"/>
      <c r="U51939" s="11"/>
      <c r="AO51939" s="11"/>
    </row>
    <row r="51940" spans="2:41" x14ac:dyDescent="0.25">
      <c r="B51940" s="6"/>
      <c r="D51940" s="6"/>
      <c r="E51940" s="6"/>
      <c r="F51940" s="6"/>
      <c r="U51940" s="11"/>
      <c r="AO51940" s="11"/>
    </row>
    <row r="51941" spans="2:41" x14ac:dyDescent="0.25">
      <c r="B51941" s="6"/>
      <c r="D51941" s="6"/>
      <c r="E51941" s="6"/>
      <c r="F51941" s="6"/>
      <c r="U51941" s="11"/>
      <c r="AO51941" s="11"/>
    </row>
    <row r="51942" spans="2:41" x14ac:dyDescent="0.25">
      <c r="B51942" s="6"/>
      <c r="D51942" s="6"/>
      <c r="E51942" s="6"/>
      <c r="F51942" s="6"/>
      <c r="U51942" s="11"/>
      <c r="AO51942" s="11"/>
    </row>
    <row r="51943" spans="2:41" x14ac:dyDescent="0.25">
      <c r="B51943" s="6"/>
      <c r="D51943" s="6"/>
      <c r="E51943" s="6"/>
      <c r="F51943" s="6"/>
      <c r="U51943" s="11"/>
      <c r="AO51943" s="11"/>
    </row>
    <row r="51944" spans="2:41" x14ac:dyDescent="0.25">
      <c r="B51944" s="6"/>
      <c r="D51944" s="6"/>
      <c r="E51944" s="6"/>
      <c r="F51944" s="6"/>
      <c r="U51944" s="11"/>
      <c r="AO51944" s="11"/>
    </row>
    <row r="51945" spans="2:41" x14ac:dyDescent="0.25">
      <c r="B51945" s="6"/>
      <c r="D51945" s="6"/>
      <c r="E51945" s="6"/>
      <c r="F51945" s="6"/>
      <c r="U51945" s="11"/>
      <c r="AO51945" s="11"/>
    </row>
    <row r="51946" spans="2:41" x14ac:dyDescent="0.25">
      <c r="B51946" s="6"/>
      <c r="D51946" s="6"/>
      <c r="E51946" s="6"/>
      <c r="F51946" s="6"/>
      <c r="U51946" s="11"/>
      <c r="AO51946" s="11"/>
    </row>
    <row r="51947" spans="2:41" x14ac:dyDescent="0.25">
      <c r="B51947" s="6"/>
      <c r="D51947" s="6"/>
      <c r="E51947" s="6"/>
      <c r="F51947" s="6"/>
      <c r="U51947" s="11"/>
      <c r="AO51947" s="11"/>
    </row>
    <row r="51948" spans="2:41" x14ac:dyDescent="0.25">
      <c r="B51948" s="6"/>
      <c r="D51948" s="6"/>
      <c r="E51948" s="6"/>
      <c r="F51948" s="6"/>
      <c r="U51948" s="11"/>
      <c r="AO51948" s="11"/>
    </row>
    <row r="51949" spans="2:41" x14ac:dyDescent="0.25">
      <c r="B51949" s="6"/>
      <c r="D51949" s="6"/>
      <c r="E51949" s="6"/>
      <c r="F51949" s="6"/>
      <c r="U51949" s="11"/>
      <c r="AO51949" s="11"/>
    </row>
    <row r="51950" spans="2:41" x14ac:dyDescent="0.25">
      <c r="B51950" s="6"/>
      <c r="D51950" s="6"/>
      <c r="E51950" s="6"/>
      <c r="F51950" s="6"/>
      <c r="U51950" s="11"/>
      <c r="AO51950" s="11"/>
    </row>
    <row r="51951" spans="2:41" x14ac:dyDescent="0.25">
      <c r="B51951" s="6"/>
      <c r="D51951" s="6"/>
      <c r="E51951" s="6"/>
      <c r="F51951" s="6"/>
      <c r="U51951" s="11"/>
      <c r="AO51951" s="11"/>
    </row>
    <row r="51952" spans="2:41" x14ac:dyDescent="0.25">
      <c r="B51952" s="6"/>
      <c r="D51952" s="6"/>
      <c r="E51952" s="6"/>
      <c r="F51952" s="6"/>
      <c r="U51952" s="11"/>
      <c r="AO51952" s="11"/>
    </row>
    <row r="51953" spans="2:41" x14ac:dyDescent="0.25">
      <c r="B51953" s="6"/>
      <c r="D51953" s="6"/>
      <c r="E51953" s="6"/>
      <c r="F51953" s="6"/>
      <c r="U51953" s="11"/>
      <c r="AO51953" s="11"/>
    </row>
    <row r="51954" spans="2:41" x14ac:dyDescent="0.25">
      <c r="B51954" s="6"/>
      <c r="D51954" s="6"/>
      <c r="E51954" s="6"/>
      <c r="F51954" s="6"/>
      <c r="U51954" s="11"/>
      <c r="AO51954" s="11"/>
    </row>
    <row r="51955" spans="2:41" x14ac:dyDescent="0.25">
      <c r="B51955" s="6"/>
      <c r="D51955" s="6"/>
      <c r="E51955" s="6"/>
      <c r="F51955" s="6"/>
      <c r="U51955" s="11"/>
      <c r="AO51955" s="11"/>
    </row>
    <row r="51956" spans="2:41" x14ac:dyDescent="0.25">
      <c r="B51956" s="6"/>
      <c r="D51956" s="6"/>
      <c r="E51956" s="6"/>
      <c r="F51956" s="6"/>
      <c r="U51956" s="11"/>
      <c r="AO51956" s="11"/>
    </row>
    <row r="51957" spans="2:41" x14ac:dyDescent="0.25">
      <c r="B51957" s="6"/>
      <c r="D51957" s="6"/>
      <c r="E51957" s="6"/>
      <c r="F51957" s="6"/>
      <c r="U51957" s="11"/>
      <c r="AO51957" s="11"/>
    </row>
    <row r="51958" spans="2:41" x14ac:dyDescent="0.25">
      <c r="B51958" s="6"/>
      <c r="D51958" s="6"/>
      <c r="E51958" s="6"/>
      <c r="F51958" s="6"/>
      <c r="U51958" s="11"/>
      <c r="AO51958" s="11"/>
    </row>
    <row r="51959" spans="2:41" x14ac:dyDescent="0.25">
      <c r="B51959" s="6"/>
      <c r="D51959" s="6"/>
      <c r="E51959" s="6"/>
      <c r="F51959" s="6"/>
      <c r="U51959" s="11"/>
      <c r="AO51959" s="11"/>
    </row>
    <row r="51960" spans="2:41" x14ac:dyDescent="0.25">
      <c r="B51960" s="6"/>
      <c r="D51960" s="6"/>
      <c r="E51960" s="6"/>
      <c r="F51960" s="6"/>
      <c r="U51960" s="11"/>
      <c r="AO51960" s="11"/>
    </row>
    <row r="51961" spans="2:41" x14ac:dyDescent="0.25">
      <c r="B51961" s="6"/>
      <c r="D51961" s="6"/>
      <c r="E51961" s="6"/>
      <c r="F51961" s="6"/>
      <c r="U51961" s="11"/>
      <c r="AO51961" s="11"/>
    </row>
    <row r="51962" spans="2:41" x14ac:dyDescent="0.25">
      <c r="B51962" s="6"/>
      <c r="D51962" s="6"/>
      <c r="E51962" s="6"/>
      <c r="F51962" s="6"/>
      <c r="U51962" s="11"/>
      <c r="AO51962" s="11"/>
    </row>
    <row r="51963" spans="2:41" x14ac:dyDescent="0.25">
      <c r="B51963" s="6"/>
      <c r="D51963" s="6"/>
      <c r="E51963" s="6"/>
      <c r="F51963" s="6"/>
      <c r="U51963" s="11"/>
      <c r="AO51963" s="11"/>
    </row>
    <row r="51964" spans="2:41" x14ac:dyDescent="0.25">
      <c r="B51964" s="6"/>
      <c r="D51964" s="6"/>
      <c r="E51964" s="6"/>
      <c r="F51964" s="6"/>
      <c r="U51964" s="11"/>
      <c r="AO51964" s="11"/>
    </row>
    <row r="51965" spans="2:41" x14ac:dyDescent="0.25">
      <c r="B51965" s="6"/>
      <c r="D51965" s="6"/>
      <c r="E51965" s="6"/>
      <c r="F51965" s="6"/>
      <c r="U51965" s="11"/>
      <c r="AO51965" s="11"/>
    </row>
    <row r="51966" spans="2:41" x14ac:dyDescent="0.25">
      <c r="B51966" s="6"/>
      <c r="D51966" s="6"/>
      <c r="E51966" s="6"/>
      <c r="F51966" s="6"/>
      <c r="U51966" s="11"/>
      <c r="AO51966" s="11"/>
    </row>
    <row r="51967" spans="2:41" x14ac:dyDescent="0.25">
      <c r="B51967" s="6"/>
      <c r="D51967" s="6"/>
      <c r="E51967" s="6"/>
      <c r="F51967" s="6"/>
      <c r="U51967" s="11"/>
      <c r="AO51967" s="11"/>
    </row>
    <row r="51968" spans="2:41" x14ac:dyDescent="0.25">
      <c r="B51968" s="6"/>
      <c r="D51968" s="6"/>
      <c r="E51968" s="6"/>
      <c r="F51968" s="6"/>
      <c r="U51968" s="11"/>
      <c r="AO51968" s="11"/>
    </row>
    <row r="51969" spans="2:41" x14ac:dyDescent="0.25">
      <c r="B51969" s="6"/>
      <c r="D51969" s="6"/>
      <c r="E51969" s="6"/>
      <c r="F51969" s="6"/>
      <c r="U51969" s="11"/>
      <c r="AO51969" s="11"/>
    </row>
    <row r="51970" spans="2:41" x14ac:dyDescent="0.25">
      <c r="B51970" s="6"/>
      <c r="D51970" s="6"/>
      <c r="E51970" s="6"/>
      <c r="F51970" s="6"/>
      <c r="U51970" s="11"/>
      <c r="AO51970" s="11"/>
    </row>
    <row r="51971" spans="2:41" x14ac:dyDescent="0.25">
      <c r="B51971" s="6"/>
      <c r="D51971" s="6"/>
      <c r="E51971" s="6"/>
      <c r="F51971" s="6"/>
      <c r="U51971" s="11"/>
      <c r="AO51971" s="11"/>
    </row>
    <row r="51972" spans="2:41" x14ac:dyDescent="0.25">
      <c r="B51972" s="6"/>
      <c r="D51972" s="6"/>
      <c r="E51972" s="6"/>
      <c r="F51972" s="6"/>
      <c r="U51972" s="11"/>
      <c r="AO51972" s="11"/>
    </row>
    <row r="51973" spans="2:41" x14ac:dyDescent="0.25">
      <c r="B51973" s="6"/>
      <c r="D51973" s="6"/>
      <c r="E51973" s="6"/>
      <c r="F51973" s="6"/>
      <c r="U51973" s="11"/>
      <c r="AO51973" s="11"/>
    </row>
    <row r="51974" spans="2:41" x14ac:dyDescent="0.25">
      <c r="B51974" s="6"/>
      <c r="D51974" s="6"/>
      <c r="E51974" s="6"/>
      <c r="F51974" s="6"/>
      <c r="U51974" s="11"/>
      <c r="AO51974" s="11"/>
    </row>
    <row r="51975" spans="2:41" x14ac:dyDescent="0.25">
      <c r="B51975" s="6"/>
      <c r="D51975" s="6"/>
      <c r="E51975" s="6"/>
      <c r="F51975" s="6"/>
      <c r="U51975" s="11"/>
      <c r="AO51975" s="11"/>
    </row>
    <row r="51976" spans="2:41" x14ac:dyDescent="0.25">
      <c r="B51976" s="6"/>
      <c r="D51976" s="6"/>
      <c r="E51976" s="6"/>
      <c r="F51976" s="6"/>
      <c r="U51976" s="11"/>
      <c r="AO51976" s="11"/>
    </row>
    <row r="51977" spans="2:41" x14ac:dyDescent="0.25">
      <c r="B51977" s="6"/>
      <c r="D51977" s="6"/>
      <c r="E51977" s="6"/>
      <c r="F51977" s="6"/>
      <c r="U51977" s="11"/>
      <c r="AO51977" s="11"/>
    </row>
    <row r="51978" spans="2:41" x14ac:dyDescent="0.25">
      <c r="B51978" s="6"/>
      <c r="D51978" s="6"/>
      <c r="E51978" s="6"/>
      <c r="F51978" s="6"/>
      <c r="U51978" s="11"/>
      <c r="AO51978" s="11"/>
    </row>
    <row r="51979" spans="2:41" x14ac:dyDescent="0.25">
      <c r="B51979" s="6"/>
      <c r="D51979" s="6"/>
      <c r="E51979" s="6"/>
      <c r="F51979" s="6"/>
      <c r="U51979" s="11"/>
      <c r="AO51979" s="11"/>
    </row>
    <row r="51980" spans="2:41" x14ac:dyDescent="0.25">
      <c r="B51980" s="6"/>
      <c r="D51980" s="6"/>
      <c r="E51980" s="6"/>
      <c r="F51980" s="6"/>
      <c r="U51980" s="11"/>
      <c r="AO51980" s="11"/>
    </row>
    <row r="51981" spans="2:41" x14ac:dyDescent="0.25">
      <c r="B51981" s="6"/>
      <c r="D51981" s="6"/>
      <c r="E51981" s="6"/>
      <c r="F51981" s="6"/>
      <c r="U51981" s="11"/>
      <c r="AO51981" s="11"/>
    </row>
    <row r="51982" spans="2:41" x14ac:dyDescent="0.25">
      <c r="B51982" s="6"/>
      <c r="D51982" s="6"/>
      <c r="E51982" s="6"/>
      <c r="F51982" s="6"/>
      <c r="U51982" s="11"/>
      <c r="AO51982" s="11"/>
    </row>
    <row r="51983" spans="2:41" x14ac:dyDescent="0.25">
      <c r="B51983" s="6"/>
      <c r="D51983" s="6"/>
      <c r="E51983" s="6"/>
      <c r="F51983" s="6"/>
      <c r="U51983" s="11"/>
      <c r="AO51983" s="11"/>
    </row>
    <row r="51984" spans="2:41" x14ac:dyDescent="0.25">
      <c r="B51984" s="6"/>
      <c r="D51984" s="6"/>
      <c r="E51984" s="6"/>
      <c r="F51984" s="6"/>
      <c r="U51984" s="11"/>
      <c r="AO51984" s="11"/>
    </row>
    <row r="51985" spans="2:41" x14ac:dyDescent="0.25">
      <c r="B51985" s="6"/>
      <c r="D51985" s="6"/>
      <c r="E51985" s="6"/>
      <c r="F51985" s="6"/>
      <c r="U51985" s="11"/>
      <c r="AO51985" s="11"/>
    </row>
    <row r="51986" spans="2:41" x14ac:dyDescent="0.25">
      <c r="B51986" s="6"/>
      <c r="D51986" s="6"/>
      <c r="E51986" s="6"/>
      <c r="F51986" s="6"/>
      <c r="U51986" s="11"/>
      <c r="AO51986" s="11"/>
    </row>
    <row r="51987" spans="2:41" x14ac:dyDescent="0.25">
      <c r="B51987" s="6"/>
      <c r="D51987" s="6"/>
      <c r="E51987" s="6"/>
      <c r="F51987" s="6"/>
      <c r="U51987" s="11"/>
      <c r="AO51987" s="11"/>
    </row>
    <row r="51988" spans="2:41" x14ac:dyDescent="0.25">
      <c r="B51988" s="6"/>
      <c r="D51988" s="6"/>
      <c r="E51988" s="6"/>
      <c r="F51988" s="6"/>
      <c r="U51988" s="11"/>
      <c r="AO51988" s="11"/>
    </row>
    <row r="51989" spans="2:41" x14ac:dyDescent="0.25">
      <c r="B51989" s="6"/>
      <c r="D51989" s="6"/>
      <c r="E51989" s="6"/>
      <c r="F51989" s="6"/>
      <c r="U51989" s="11"/>
      <c r="AO51989" s="11"/>
    </row>
    <row r="51990" spans="2:41" x14ac:dyDescent="0.25">
      <c r="B51990" s="6"/>
      <c r="D51990" s="6"/>
      <c r="E51990" s="6"/>
      <c r="F51990" s="6"/>
      <c r="U51990" s="11"/>
      <c r="AO51990" s="11"/>
    </row>
    <row r="51991" spans="2:41" x14ac:dyDescent="0.25">
      <c r="B51991" s="6"/>
      <c r="D51991" s="6"/>
      <c r="E51991" s="6"/>
      <c r="F51991" s="6"/>
      <c r="U51991" s="11"/>
      <c r="AO51991" s="11"/>
    </row>
    <row r="51992" spans="2:41" x14ac:dyDescent="0.25">
      <c r="B51992" s="6"/>
      <c r="D51992" s="6"/>
      <c r="E51992" s="6"/>
      <c r="F51992" s="6"/>
      <c r="U51992" s="11"/>
      <c r="AO51992" s="11"/>
    </row>
    <row r="51993" spans="2:41" x14ac:dyDescent="0.25">
      <c r="B51993" s="6"/>
      <c r="D51993" s="6"/>
      <c r="E51993" s="6"/>
      <c r="F51993" s="6"/>
      <c r="U51993" s="11"/>
      <c r="AO51993" s="11"/>
    </row>
    <row r="51994" spans="2:41" x14ac:dyDescent="0.25">
      <c r="B51994" s="6"/>
      <c r="D51994" s="6"/>
      <c r="E51994" s="6"/>
      <c r="F51994" s="6"/>
      <c r="U51994" s="11"/>
      <c r="AO51994" s="11"/>
    </row>
    <row r="51995" spans="2:41" x14ac:dyDescent="0.25">
      <c r="B51995" s="6"/>
      <c r="D51995" s="6"/>
      <c r="E51995" s="6"/>
      <c r="F51995" s="6"/>
      <c r="U51995" s="11"/>
      <c r="AO51995" s="11"/>
    </row>
    <row r="51996" spans="2:41" x14ac:dyDescent="0.25">
      <c r="B51996" s="6"/>
      <c r="D51996" s="6"/>
      <c r="E51996" s="6"/>
      <c r="F51996" s="6"/>
      <c r="U51996" s="11"/>
      <c r="AO51996" s="11"/>
    </row>
    <row r="51997" spans="2:41" x14ac:dyDescent="0.25">
      <c r="B51997" s="6"/>
      <c r="D51997" s="6"/>
      <c r="E51997" s="6"/>
      <c r="F51997" s="6"/>
      <c r="U51997" s="11"/>
      <c r="AO51997" s="11"/>
    </row>
    <row r="51998" spans="2:41" x14ac:dyDescent="0.25">
      <c r="B51998" s="6"/>
      <c r="D51998" s="6"/>
      <c r="E51998" s="6"/>
      <c r="F51998" s="6"/>
      <c r="U51998" s="11"/>
      <c r="AO51998" s="11"/>
    </row>
    <row r="51999" spans="2:41" x14ac:dyDescent="0.25">
      <c r="B51999" s="6"/>
      <c r="D51999" s="6"/>
      <c r="E51999" s="6"/>
      <c r="F51999" s="6"/>
      <c r="U51999" s="11"/>
      <c r="AO51999" s="11"/>
    </row>
    <row r="52000" spans="2:41" x14ac:dyDescent="0.25">
      <c r="B52000" s="6"/>
      <c r="D52000" s="6"/>
      <c r="E52000" s="6"/>
      <c r="F52000" s="6"/>
      <c r="U52000" s="11"/>
      <c r="AO52000" s="11"/>
    </row>
    <row r="52001" spans="2:41" x14ac:dyDescent="0.25">
      <c r="B52001" s="6"/>
      <c r="D52001" s="6"/>
      <c r="E52001" s="6"/>
      <c r="F52001" s="6"/>
      <c r="U52001" s="11"/>
      <c r="AO52001" s="11"/>
    </row>
    <row r="52002" spans="2:41" x14ac:dyDescent="0.25">
      <c r="B52002" s="6"/>
      <c r="D52002" s="6"/>
      <c r="E52002" s="6"/>
      <c r="F52002" s="6"/>
      <c r="U52002" s="11"/>
      <c r="AO52002" s="11"/>
    </row>
    <row r="52003" spans="2:41" x14ac:dyDescent="0.25">
      <c r="B52003" s="6"/>
      <c r="D52003" s="6"/>
      <c r="E52003" s="6"/>
      <c r="F52003" s="6"/>
      <c r="U52003" s="11"/>
      <c r="AO52003" s="11"/>
    </row>
    <row r="52004" spans="2:41" x14ac:dyDescent="0.25">
      <c r="B52004" s="6"/>
      <c r="D52004" s="6"/>
      <c r="E52004" s="6"/>
      <c r="F52004" s="6"/>
      <c r="U52004" s="11"/>
      <c r="AO52004" s="11"/>
    </row>
    <row r="52005" spans="2:41" x14ac:dyDescent="0.25">
      <c r="B52005" s="6"/>
      <c r="D52005" s="6"/>
      <c r="E52005" s="6"/>
      <c r="F52005" s="6"/>
      <c r="U52005" s="11"/>
      <c r="AO52005" s="11"/>
    </row>
    <row r="52006" spans="2:41" x14ac:dyDescent="0.25">
      <c r="B52006" s="6"/>
      <c r="D52006" s="6"/>
      <c r="E52006" s="6"/>
      <c r="F52006" s="6"/>
      <c r="U52006" s="11"/>
      <c r="AO52006" s="11"/>
    </row>
    <row r="52007" spans="2:41" x14ac:dyDescent="0.25">
      <c r="B52007" s="6"/>
      <c r="D52007" s="6"/>
      <c r="E52007" s="6"/>
      <c r="F52007" s="6"/>
      <c r="U52007" s="11"/>
      <c r="AO52007" s="11"/>
    </row>
    <row r="52008" spans="2:41" x14ac:dyDescent="0.25">
      <c r="B52008" s="6"/>
      <c r="D52008" s="6"/>
      <c r="E52008" s="6"/>
      <c r="F52008" s="6"/>
      <c r="U52008" s="11"/>
      <c r="AO52008" s="11"/>
    </row>
    <row r="52009" spans="2:41" x14ac:dyDescent="0.25">
      <c r="B52009" s="6"/>
      <c r="D52009" s="6"/>
      <c r="E52009" s="6"/>
      <c r="F52009" s="6"/>
      <c r="U52009" s="11"/>
      <c r="AO52009" s="11"/>
    </row>
    <row r="52010" spans="2:41" x14ac:dyDescent="0.25">
      <c r="B52010" s="6"/>
      <c r="D52010" s="6"/>
      <c r="E52010" s="6"/>
      <c r="F52010" s="6"/>
      <c r="U52010" s="11"/>
      <c r="AO52010" s="11"/>
    </row>
    <row r="52011" spans="2:41" x14ac:dyDescent="0.25">
      <c r="B52011" s="6"/>
      <c r="D52011" s="6"/>
      <c r="E52011" s="6"/>
      <c r="F52011" s="6"/>
      <c r="U52011" s="11"/>
      <c r="AO52011" s="11"/>
    </row>
    <row r="52012" spans="2:41" x14ac:dyDescent="0.25">
      <c r="B52012" s="6"/>
      <c r="D52012" s="6"/>
      <c r="E52012" s="6"/>
      <c r="F52012" s="6"/>
      <c r="U52012" s="11"/>
      <c r="AO52012" s="11"/>
    </row>
    <row r="52013" spans="2:41" x14ac:dyDescent="0.25">
      <c r="B52013" s="6"/>
      <c r="D52013" s="6"/>
      <c r="E52013" s="6"/>
      <c r="F52013" s="6"/>
      <c r="U52013" s="11"/>
      <c r="AO52013" s="11"/>
    </row>
    <row r="52014" spans="2:41" x14ac:dyDescent="0.25">
      <c r="B52014" s="6"/>
      <c r="D52014" s="6"/>
      <c r="E52014" s="6"/>
      <c r="F52014" s="6"/>
      <c r="U52014" s="11"/>
      <c r="AO52014" s="11"/>
    </row>
    <row r="52015" spans="2:41" x14ac:dyDescent="0.25">
      <c r="B52015" s="6"/>
      <c r="D52015" s="6"/>
      <c r="E52015" s="6"/>
      <c r="F52015" s="6"/>
      <c r="U52015" s="11"/>
      <c r="AO52015" s="11"/>
    </row>
    <row r="52016" spans="2:41" x14ac:dyDescent="0.25">
      <c r="B52016" s="6"/>
      <c r="D52016" s="6"/>
      <c r="E52016" s="6"/>
      <c r="F52016" s="6"/>
      <c r="U52016" s="11"/>
      <c r="AO52016" s="11"/>
    </row>
    <row r="52017" spans="2:41" x14ac:dyDescent="0.25">
      <c r="B52017" s="6"/>
      <c r="D52017" s="6"/>
      <c r="E52017" s="6"/>
      <c r="F52017" s="6"/>
      <c r="U52017" s="11"/>
      <c r="AO52017" s="11"/>
    </row>
    <row r="52018" spans="2:41" x14ac:dyDescent="0.25">
      <c r="B52018" s="6"/>
      <c r="D52018" s="6"/>
      <c r="E52018" s="6"/>
      <c r="F52018" s="6"/>
      <c r="U52018" s="11"/>
      <c r="AO52018" s="11"/>
    </row>
    <row r="52019" spans="2:41" x14ac:dyDescent="0.25">
      <c r="B52019" s="6"/>
      <c r="D52019" s="6"/>
      <c r="E52019" s="6"/>
      <c r="F52019" s="6"/>
      <c r="U52019" s="11"/>
      <c r="AO52019" s="11"/>
    </row>
    <row r="52020" spans="2:41" x14ac:dyDescent="0.25">
      <c r="B52020" s="6"/>
      <c r="D52020" s="6"/>
      <c r="E52020" s="6"/>
      <c r="F52020" s="6"/>
      <c r="U52020" s="11"/>
      <c r="AO52020" s="11"/>
    </row>
    <row r="52021" spans="2:41" x14ac:dyDescent="0.25">
      <c r="B52021" s="6"/>
      <c r="D52021" s="6"/>
      <c r="E52021" s="6"/>
      <c r="F52021" s="6"/>
      <c r="U52021" s="11"/>
      <c r="AO52021" s="11"/>
    </row>
    <row r="52022" spans="2:41" x14ac:dyDescent="0.25">
      <c r="B52022" s="6"/>
      <c r="D52022" s="6"/>
      <c r="E52022" s="6"/>
      <c r="F52022" s="6"/>
      <c r="U52022" s="11"/>
      <c r="AO52022" s="11"/>
    </row>
    <row r="52023" spans="2:41" x14ac:dyDescent="0.25">
      <c r="B52023" s="6"/>
      <c r="D52023" s="6"/>
      <c r="E52023" s="6"/>
      <c r="F52023" s="6"/>
      <c r="U52023" s="11"/>
      <c r="AO52023" s="11"/>
    </row>
    <row r="52024" spans="2:41" x14ac:dyDescent="0.25">
      <c r="B52024" s="6"/>
      <c r="D52024" s="6"/>
      <c r="E52024" s="6"/>
      <c r="F52024" s="6"/>
      <c r="U52024" s="11"/>
      <c r="AO52024" s="11"/>
    </row>
    <row r="52025" spans="2:41" x14ac:dyDescent="0.25">
      <c r="B52025" s="6"/>
      <c r="D52025" s="6"/>
      <c r="E52025" s="6"/>
      <c r="F52025" s="6"/>
      <c r="U52025" s="11"/>
      <c r="AO52025" s="11"/>
    </row>
    <row r="52026" spans="2:41" x14ac:dyDescent="0.25">
      <c r="B52026" s="6"/>
      <c r="D52026" s="6"/>
      <c r="E52026" s="6"/>
      <c r="F52026" s="6"/>
      <c r="U52026" s="11"/>
      <c r="AO52026" s="11"/>
    </row>
    <row r="52027" spans="2:41" x14ac:dyDescent="0.25">
      <c r="B52027" s="6"/>
      <c r="D52027" s="6"/>
      <c r="E52027" s="6"/>
      <c r="F52027" s="6"/>
      <c r="U52027" s="11"/>
      <c r="AO52027" s="11"/>
    </row>
    <row r="52028" spans="2:41" x14ac:dyDescent="0.25">
      <c r="B52028" s="6"/>
      <c r="D52028" s="6"/>
      <c r="E52028" s="6"/>
      <c r="F52028" s="6"/>
      <c r="U52028" s="11"/>
      <c r="AO52028" s="11"/>
    </row>
    <row r="52029" spans="2:41" x14ac:dyDescent="0.25">
      <c r="B52029" s="6"/>
      <c r="D52029" s="6"/>
      <c r="E52029" s="6"/>
      <c r="F52029" s="6"/>
      <c r="U52029" s="11"/>
      <c r="AO52029" s="11"/>
    </row>
    <row r="52030" spans="2:41" x14ac:dyDescent="0.25">
      <c r="B52030" s="6"/>
      <c r="D52030" s="6"/>
      <c r="E52030" s="6"/>
      <c r="F52030" s="6"/>
      <c r="U52030" s="11"/>
      <c r="AO52030" s="11"/>
    </row>
    <row r="52031" spans="2:41" x14ac:dyDescent="0.25">
      <c r="B52031" s="6"/>
      <c r="D52031" s="6"/>
      <c r="E52031" s="6"/>
      <c r="F52031" s="6"/>
      <c r="U52031" s="11"/>
      <c r="AO52031" s="11"/>
    </row>
    <row r="52032" spans="2:41" x14ac:dyDescent="0.25">
      <c r="B52032" s="6"/>
      <c r="D52032" s="6"/>
      <c r="E52032" s="6"/>
      <c r="F52032" s="6"/>
      <c r="U52032" s="11"/>
      <c r="AO52032" s="11"/>
    </row>
    <row r="52033" spans="2:41" x14ac:dyDescent="0.25">
      <c r="B52033" s="6"/>
      <c r="D52033" s="6"/>
      <c r="E52033" s="6"/>
      <c r="F52033" s="6"/>
      <c r="U52033" s="11"/>
      <c r="AO52033" s="11"/>
    </row>
    <row r="52034" spans="2:41" x14ac:dyDescent="0.25">
      <c r="B52034" s="6"/>
      <c r="D52034" s="6"/>
      <c r="E52034" s="6"/>
      <c r="F52034" s="6"/>
      <c r="U52034" s="11"/>
      <c r="AO52034" s="11"/>
    </row>
    <row r="52035" spans="2:41" x14ac:dyDescent="0.25">
      <c r="B52035" s="6"/>
      <c r="D52035" s="6"/>
      <c r="E52035" s="6"/>
      <c r="F52035" s="6"/>
      <c r="U52035" s="11"/>
      <c r="AO52035" s="11"/>
    </row>
    <row r="52036" spans="2:41" x14ac:dyDescent="0.25">
      <c r="B52036" s="6"/>
      <c r="D52036" s="6"/>
      <c r="E52036" s="6"/>
      <c r="F52036" s="6"/>
      <c r="U52036" s="11"/>
      <c r="AO52036" s="11"/>
    </row>
    <row r="52037" spans="2:41" x14ac:dyDescent="0.25">
      <c r="B52037" s="6"/>
      <c r="D52037" s="6"/>
      <c r="E52037" s="6"/>
      <c r="F52037" s="6"/>
      <c r="U52037" s="11"/>
      <c r="AO52037" s="11"/>
    </row>
    <row r="52038" spans="2:41" x14ac:dyDescent="0.25">
      <c r="B52038" s="6"/>
      <c r="D52038" s="6"/>
      <c r="E52038" s="6"/>
      <c r="F52038" s="6"/>
      <c r="U52038" s="11"/>
      <c r="AO52038" s="11"/>
    </row>
    <row r="52039" spans="2:41" x14ac:dyDescent="0.25">
      <c r="B52039" s="6"/>
      <c r="D52039" s="6"/>
      <c r="E52039" s="6"/>
      <c r="F52039" s="6"/>
      <c r="U52039" s="11"/>
      <c r="AO52039" s="11"/>
    </row>
    <row r="52040" spans="2:41" x14ac:dyDescent="0.25">
      <c r="B52040" s="6"/>
      <c r="D52040" s="6"/>
      <c r="E52040" s="6"/>
      <c r="F52040" s="6"/>
      <c r="U52040" s="11"/>
      <c r="AO52040" s="11"/>
    </row>
    <row r="52041" spans="2:41" x14ac:dyDescent="0.25">
      <c r="B52041" s="6"/>
      <c r="D52041" s="6"/>
      <c r="E52041" s="6"/>
      <c r="F52041" s="6"/>
      <c r="U52041" s="11"/>
      <c r="AO52041" s="11"/>
    </row>
    <row r="52042" spans="2:41" x14ac:dyDescent="0.25">
      <c r="B52042" s="6"/>
      <c r="D52042" s="6"/>
      <c r="E52042" s="6"/>
      <c r="F52042" s="6"/>
      <c r="U52042" s="11"/>
      <c r="AO52042" s="11"/>
    </row>
    <row r="52043" spans="2:41" x14ac:dyDescent="0.25">
      <c r="B52043" s="6"/>
      <c r="D52043" s="6"/>
      <c r="E52043" s="6"/>
      <c r="F52043" s="6"/>
      <c r="U52043" s="11"/>
      <c r="AO52043" s="11"/>
    </row>
    <row r="52044" spans="2:41" x14ac:dyDescent="0.25">
      <c r="B52044" s="6"/>
      <c r="D52044" s="6"/>
      <c r="E52044" s="6"/>
      <c r="F52044" s="6"/>
      <c r="U52044" s="11"/>
      <c r="AO52044" s="11"/>
    </row>
    <row r="52045" spans="2:41" x14ac:dyDescent="0.25">
      <c r="B52045" s="6"/>
      <c r="D52045" s="6"/>
      <c r="E52045" s="6"/>
      <c r="F52045" s="6"/>
      <c r="U52045" s="11"/>
      <c r="AO52045" s="11"/>
    </row>
    <row r="52046" spans="2:41" x14ac:dyDescent="0.25">
      <c r="B52046" s="6"/>
      <c r="D52046" s="6"/>
      <c r="E52046" s="6"/>
      <c r="F52046" s="6"/>
      <c r="U52046" s="11"/>
      <c r="AO52046" s="11"/>
    </row>
    <row r="52047" spans="2:41" x14ac:dyDescent="0.25">
      <c r="B52047" s="6"/>
      <c r="D52047" s="6"/>
      <c r="E52047" s="6"/>
      <c r="F52047" s="6"/>
      <c r="U52047" s="11"/>
      <c r="AO52047" s="11"/>
    </row>
    <row r="52048" spans="2:41" x14ac:dyDescent="0.25">
      <c r="B52048" s="6"/>
      <c r="D52048" s="6"/>
      <c r="E52048" s="6"/>
      <c r="F52048" s="6"/>
      <c r="U52048" s="11"/>
      <c r="AO52048" s="11"/>
    </row>
    <row r="52049" spans="2:41" x14ac:dyDescent="0.25">
      <c r="B52049" s="6"/>
      <c r="D52049" s="6"/>
      <c r="E52049" s="6"/>
      <c r="F52049" s="6"/>
      <c r="U52049" s="11"/>
      <c r="AO52049" s="11"/>
    </row>
    <row r="52050" spans="2:41" x14ac:dyDescent="0.25">
      <c r="B52050" s="6"/>
      <c r="D52050" s="6"/>
      <c r="E52050" s="6"/>
      <c r="F52050" s="6"/>
      <c r="U52050" s="11"/>
      <c r="AO52050" s="11"/>
    </row>
    <row r="52051" spans="2:41" x14ac:dyDescent="0.25">
      <c r="B52051" s="6"/>
      <c r="D52051" s="6"/>
      <c r="E52051" s="6"/>
      <c r="F52051" s="6"/>
      <c r="U52051" s="11"/>
      <c r="AO52051" s="11"/>
    </row>
    <row r="52052" spans="2:41" x14ac:dyDescent="0.25">
      <c r="B52052" s="6"/>
      <c r="D52052" s="6"/>
      <c r="E52052" s="6"/>
      <c r="F52052" s="6"/>
      <c r="U52052" s="11"/>
      <c r="AO52052" s="11"/>
    </row>
    <row r="52053" spans="2:41" x14ac:dyDescent="0.25">
      <c r="B52053" s="6"/>
      <c r="D52053" s="6"/>
      <c r="E52053" s="6"/>
      <c r="F52053" s="6"/>
      <c r="U52053" s="11"/>
      <c r="AO52053" s="11"/>
    </row>
    <row r="52054" spans="2:41" x14ac:dyDescent="0.25">
      <c r="B52054" s="6"/>
      <c r="D52054" s="6"/>
      <c r="E52054" s="6"/>
      <c r="F52054" s="6"/>
      <c r="U52054" s="11"/>
      <c r="AO52054" s="11"/>
    </row>
    <row r="52055" spans="2:41" x14ac:dyDescent="0.25">
      <c r="B52055" s="6"/>
      <c r="D52055" s="6"/>
      <c r="E52055" s="6"/>
      <c r="F52055" s="6"/>
      <c r="U52055" s="11"/>
      <c r="AO52055" s="11"/>
    </row>
    <row r="52056" spans="2:41" x14ac:dyDescent="0.25">
      <c r="B52056" s="6"/>
      <c r="D52056" s="6"/>
      <c r="E52056" s="6"/>
      <c r="F52056" s="6"/>
      <c r="U52056" s="11"/>
      <c r="AO52056" s="11"/>
    </row>
    <row r="52057" spans="2:41" x14ac:dyDescent="0.25">
      <c r="B52057" s="6"/>
      <c r="D52057" s="6"/>
      <c r="E52057" s="6"/>
      <c r="F52057" s="6"/>
      <c r="U52057" s="11"/>
      <c r="AO52057" s="11"/>
    </row>
    <row r="52058" spans="2:41" x14ac:dyDescent="0.25">
      <c r="B52058" s="6"/>
      <c r="D52058" s="6"/>
      <c r="E52058" s="6"/>
      <c r="F52058" s="6"/>
      <c r="U52058" s="11"/>
      <c r="AO52058" s="11"/>
    </row>
    <row r="52059" spans="2:41" x14ac:dyDescent="0.25">
      <c r="B52059" s="6"/>
      <c r="D52059" s="6"/>
      <c r="E52059" s="6"/>
      <c r="F52059" s="6"/>
      <c r="U52059" s="11"/>
      <c r="AO52059" s="11"/>
    </row>
    <row r="52060" spans="2:41" x14ac:dyDescent="0.25">
      <c r="B52060" s="6"/>
      <c r="D52060" s="6"/>
      <c r="E52060" s="6"/>
      <c r="F52060" s="6"/>
      <c r="U52060" s="11"/>
      <c r="AO52060" s="11"/>
    </row>
    <row r="52061" spans="2:41" x14ac:dyDescent="0.25">
      <c r="B52061" s="6"/>
      <c r="D52061" s="6"/>
      <c r="E52061" s="6"/>
      <c r="F52061" s="6"/>
      <c r="U52061" s="11"/>
      <c r="AO52061" s="11"/>
    </row>
    <row r="52062" spans="2:41" x14ac:dyDescent="0.25">
      <c r="B52062" s="6"/>
      <c r="D52062" s="6"/>
      <c r="E52062" s="6"/>
      <c r="F52062" s="6"/>
      <c r="U52062" s="11"/>
      <c r="AO52062" s="11"/>
    </row>
    <row r="52063" spans="2:41" x14ac:dyDescent="0.25">
      <c r="B52063" s="6"/>
      <c r="D52063" s="6"/>
      <c r="E52063" s="6"/>
      <c r="F52063" s="6"/>
      <c r="U52063" s="11"/>
      <c r="AO52063" s="11"/>
    </row>
    <row r="52064" spans="2:41" x14ac:dyDescent="0.25">
      <c r="B52064" s="6"/>
      <c r="D52064" s="6"/>
      <c r="E52064" s="6"/>
      <c r="F52064" s="6"/>
      <c r="U52064" s="11"/>
      <c r="AO52064" s="11"/>
    </row>
    <row r="52065" spans="2:41" x14ac:dyDescent="0.25">
      <c r="B52065" s="6"/>
      <c r="D52065" s="6"/>
      <c r="E52065" s="6"/>
      <c r="F52065" s="6"/>
      <c r="U52065" s="11"/>
      <c r="AO52065" s="11"/>
    </row>
    <row r="52066" spans="2:41" x14ac:dyDescent="0.25">
      <c r="B52066" s="6"/>
      <c r="D52066" s="6"/>
      <c r="E52066" s="6"/>
      <c r="F52066" s="6"/>
      <c r="U52066" s="11"/>
      <c r="AO52066" s="11"/>
    </row>
    <row r="52067" spans="2:41" x14ac:dyDescent="0.25">
      <c r="B52067" s="6"/>
      <c r="D52067" s="6"/>
      <c r="E52067" s="6"/>
      <c r="F52067" s="6"/>
      <c r="U52067" s="11"/>
      <c r="AO52067" s="11"/>
    </row>
    <row r="52068" spans="2:41" x14ac:dyDescent="0.25">
      <c r="B52068" s="6"/>
      <c r="D52068" s="6"/>
      <c r="E52068" s="6"/>
      <c r="F52068" s="6"/>
      <c r="U52068" s="11"/>
      <c r="AO52068" s="11"/>
    </row>
    <row r="52069" spans="2:41" x14ac:dyDescent="0.25">
      <c r="B52069" s="6"/>
      <c r="D52069" s="6"/>
      <c r="E52069" s="6"/>
      <c r="F52069" s="6"/>
      <c r="U52069" s="11"/>
      <c r="AO52069" s="11"/>
    </row>
    <row r="52070" spans="2:41" x14ac:dyDescent="0.25">
      <c r="B52070" s="6"/>
      <c r="D52070" s="6"/>
      <c r="E52070" s="6"/>
      <c r="F52070" s="6"/>
      <c r="U52070" s="11"/>
      <c r="AO52070" s="11"/>
    </row>
    <row r="52071" spans="2:41" x14ac:dyDescent="0.25">
      <c r="B52071" s="6"/>
      <c r="D52071" s="6"/>
      <c r="E52071" s="6"/>
      <c r="F52071" s="6"/>
      <c r="U52071" s="11"/>
      <c r="AO52071" s="11"/>
    </row>
    <row r="52072" spans="2:41" x14ac:dyDescent="0.25">
      <c r="B52072" s="6"/>
      <c r="D52072" s="6"/>
      <c r="E52072" s="6"/>
      <c r="F52072" s="6"/>
      <c r="U52072" s="11"/>
      <c r="AO52072" s="11"/>
    </row>
    <row r="52073" spans="2:41" x14ac:dyDescent="0.25">
      <c r="B52073" s="6"/>
      <c r="D52073" s="6"/>
      <c r="E52073" s="6"/>
      <c r="F52073" s="6"/>
      <c r="U52073" s="11"/>
      <c r="AO52073" s="11"/>
    </row>
    <row r="52074" spans="2:41" x14ac:dyDescent="0.25">
      <c r="B52074" s="6"/>
      <c r="D52074" s="6"/>
      <c r="E52074" s="6"/>
      <c r="F52074" s="6"/>
      <c r="U52074" s="11"/>
      <c r="AO52074" s="11"/>
    </row>
    <row r="52075" spans="2:41" x14ac:dyDescent="0.25">
      <c r="B52075" s="6"/>
      <c r="D52075" s="6"/>
      <c r="E52075" s="6"/>
      <c r="F52075" s="6"/>
      <c r="U52075" s="11"/>
      <c r="AO52075" s="11"/>
    </row>
    <row r="52076" spans="2:41" x14ac:dyDescent="0.25">
      <c r="B52076" s="6"/>
      <c r="D52076" s="6"/>
      <c r="E52076" s="6"/>
      <c r="F52076" s="6"/>
      <c r="U52076" s="11"/>
      <c r="AO52076" s="11"/>
    </row>
    <row r="52077" spans="2:41" x14ac:dyDescent="0.25">
      <c r="B52077" s="6"/>
      <c r="D52077" s="6"/>
      <c r="E52077" s="6"/>
      <c r="F52077" s="6"/>
      <c r="U52077" s="11"/>
      <c r="AO52077" s="11"/>
    </row>
    <row r="52078" spans="2:41" x14ac:dyDescent="0.25">
      <c r="B52078" s="6"/>
      <c r="D52078" s="6"/>
      <c r="E52078" s="6"/>
      <c r="F52078" s="6"/>
      <c r="U52078" s="11"/>
      <c r="AO52078" s="11"/>
    </row>
    <row r="52079" spans="2:41" x14ac:dyDescent="0.25">
      <c r="B52079" s="6"/>
      <c r="D52079" s="6"/>
      <c r="E52079" s="6"/>
      <c r="F52079" s="6"/>
      <c r="U52079" s="11"/>
      <c r="AO52079" s="11"/>
    </row>
    <row r="52080" spans="2:41" x14ac:dyDescent="0.25">
      <c r="B52080" s="6"/>
      <c r="D52080" s="6"/>
      <c r="E52080" s="6"/>
      <c r="F52080" s="6"/>
      <c r="U52080" s="11"/>
      <c r="AO52080" s="11"/>
    </row>
    <row r="52081" spans="2:41" x14ac:dyDescent="0.25">
      <c r="B52081" s="6"/>
      <c r="D52081" s="6"/>
      <c r="E52081" s="6"/>
      <c r="F52081" s="6"/>
      <c r="U52081" s="11"/>
      <c r="AO52081" s="11"/>
    </row>
    <row r="52082" spans="2:41" x14ac:dyDescent="0.25">
      <c r="B52082" s="6"/>
      <c r="D52082" s="6"/>
      <c r="E52082" s="6"/>
      <c r="F52082" s="6"/>
      <c r="U52082" s="11"/>
      <c r="AO52082" s="11"/>
    </row>
    <row r="52083" spans="2:41" x14ac:dyDescent="0.25">
      <c r="B52083" s="6"/>
      <c r="D52083" s="6"/>
      <c r="E52083" s="6"/>
      <c r="F52083" s="6"/>
      <c r="U52083" s="11"/>
      <c r="AO52083" s="11"/>
    </row>
    <row r="52084" spans="2:41" x14ac:dyDescent="0.25">
      <c r="B52084" s="6"/>
      <c r="D52084" s="6"/>
      <c r="E52084" s="6"/>
      <c r="F52084" s="6"/>
      <c r="U52084" s="11"/>
      <c r="AO52084" s="11"/>
    </row>
    <row r="52085" spans="2:41" x14ac:dyDescent="0.25">
      <c r="B52085" s="6"/>
      <c r="D52085" s="6"/>
      <c r="E52085" s="6"/>
      <c r="F52085" s="6"/>
      <c r="U52085" s="11"/>
      <c r="AO52085" s="11"/>
    </row>
    <row r="52086" spans="2:41" x14ac:dyDescent="0.25">
      <c r="B52086" s="6"/>
      <c r="D52086" s="6"/>
      <c r="E52086" s="6"/>
      <c r="F52086" s="6"/>
      <c r="U52086" s="11"/>
      <c r="AO52086" s="11"/>
    </row>
    <row r="52087" spans="2:41" x14ac:dyDescent="0.25">
      <c r="B52087" s="6"/>
      <c r="D52087" s="6"/>
      <c r="E52087" s="6"/>
      <c r="F52087" s="6"/>
      <c r="U52087" s="11"/>
      <c r="AO52087" s="11"/>
    </row>
    <row r="52088" spans="2:41" x14ac:dyDescent="0.25">
      <c r="B52088" s="6"/>
      <c r="D52088" s="6"/>
      <c r="E52088" s="6"/>
      <c r="F52088" s="6"/>
      <c r="U52088" s="11"/>
      <c r="AO52088" s="11"/>
    </row>
    <row r="52089" spans="2:41" x14ac:dyDescent="0.25">
      <c r="B52089" s="6"/>
      <c r="D52089" s="6"/>
      <c r="E52089" s="6"/>
      <c r="F52089" s="6"/>
      <c r="U52089" s="11"/>
      <c r="AO52089" s="11"/>
    </row>
    <row r="52090" spans="2:41" x14ac:dyDescent="0.25">
      <c r="B52090" s="6"/>
      <c r="D52090" s="6"/>
      <c r="E52090" s="6"/>
      <c r="F52090" s="6"/>
      <c r="U52090" s="11"/>
      <c r="AO52090" s="11"/>
    </row>
    <row r="52091" spans="2:41" x14ac:dyDescent="0.25">
      <c r="B52091" s="6"/>
      <c r="D52091" s="6"/>
      <c r="E52091" s="6"/>
      <c r="F52091" s="6"/>
      <c r="U52091" s="11"/>
      <c r="AO52091" s="11"/>
    </row>
    <row r="52092" spans="2:41" x14ac:dyDescent="0.25">
      <c r="B52092" s="6"/>
      <c r="D52092" s="6"/>
      <c r="E52092" s="6"/>
      <c r="F52092" s="6"/>
      <c r="U52092" s="11"/>
      <c r="AO52092" s="11"/>
    </row>
    <row r="52093" spans="2:41" x14ac:dyDescent="0.25">
      <c r="B52093" s="6"/>
      <c r="D52093" s="6"/>
      <c r="E52093" s="6"/>
      <c r="F52093" s="6"/>
      <c r="U52093" s="11"/>
      <c r="AO52093" s="11"/>
    </row>
    <row r="52094" spans="2:41" x14ac:dyDescent="0.25">
      <c r="B52094" s="6"/>
      <c r="D52094" s="6"/>
      <c r="E52094" s="6"/>
      <c r="F52094" s="6"/>
      <c r="U52094" s="11"/>
      <c r="AO52094" s="11"/>
    </row>
    <row r="52095" spans="2:41" x14ac:dyDescent="0.25">
      <c r="B52095" s="6"/>
      <c r="D52095" s="6"/>
      <c r="E52095" s="6"/>
      <c r="F52095" s="6"/>
      <c r="U52095" s="11"/>
      <c r="AO52095" s="11"/>
    </row>
    <row r="52096" spans="2:41" x14ac:dyDescent="0.25">
      <c r="B52096" s="6"/>
      <c r="D52096" s="6"/>
      <c r="E52096" s="6"/>
      <c r="F52096" s="6"/>
      <c r="U52096" s="11"/>
      <c r="AO52096" s="11"/>
    </row>
    <row r="52097" spans="2:41" x14ac:dyDescent="0.25">
      <c r="B52097" s="6"/>
      <c r="D52097" s="6"/>
      <c r="E52097" s="6"/>
      <c r="F52097" s="6"/>
      <c r="U52097" s="11"/>
      <c r="AO52097" s="11"/>
    </row>
    <row r="52098" spans="2:41" x14ac:dyDescent="0.25">
      <c r="B52098" s="6"/>
      <c r="D52098" s="6"/>
      <c r="E52098" s="6"/>
      <c r="F52098" s="6"/>
      <c r="U52098" s="11"/>
      <c r="AO52098" s="11"/>
    </row>
    <row r="52099" spans="2:41" x14ac:dyDescent="0.25">
      <c r="B52099" s="6"/>
      <c r="D52099" s="6"/>
      <c r="E52099" s="6"/>
      <c r="F52099" s="6"/>
      <c r="U52099" s="11"/>
      <c r="AO52099" s="11"/>
    </row>
    <row r="52100" spans="2:41" x14ac:dyDescent="0.25">
      <c r="B52100" s="6"/>
      <c r="D52100" s="6"/>
      <c r="E52100" s="6"/>
      <c r="F52100" s="6"/>
      <c r="U52100" s="11"/>
      <c r="AO52100" s="11"/>
    </row>
    <row r="52101" spans="2:41" x14ac:dyDescent="0.25">
      <c r="B52101" s="6"/>
      <c r="D52101" s="6"/>
      <c r="E52101" s="6"/>
      <c r="F52101" s="6"/>
      <c r="U52101" s="11"/>
      <c r="AO52101" s="11"/>
    </row>
    <row r="52102" spans="2:41" x14ac:dyDescent="0.25">
      <c r="B52102" s="6"/>
      <c r="D52102" s="6"/>
      <c r="E52102" s="6"/>
      <c r="F52102" s="6"/>
      <c r="U52102" s="11"/>
      <c r="AO52102" s="11"/>
    </row>
    <row r="52103" spans="2:41" x14ac:dyDescent="0.25">
      <c r="B52103" s="6"/>
      <c r="D52103" s="6"/>
      <c r="E52103" s="6"/>
      <c r="F52103" s="6"/>
      <c r="U52103" s="11"/>
      <c r="AO52103" s="11"/>
    </row>
    <row r="52104" spans="2:41" x14ac:dyDescent="0.25">
      <c r="B52104" s="6"/>
      <c r="D52104" s="6"/>
      <c r="E52104" s="6"/>
      <c r="F52104" s="6"/>
      <c r="U52104" s="11"/>
      <c r="AO52104" s="11"/>
    </row>
    <row r="52105" spans="2:41" x14ac:dyDescent="0.25">
      <c r="B52105" s="6"/>
      <c r="D52105" s="6"/>
      <c r="E52105" s="6"/>
      <c r="F52105" s="6"/>
      <c r="U52105" s="11"/>
      <c r="AO52105" s="11"/>
    </row>
    <row r="52106" spans="2:41" x14ac:dyDescent="0.25">
      <c r="B52106" s="6"/>
      <c r="D52106" s="6"/>
      <c r="E52106" s="6"/>
      <c r="F52106" s="6"/>
      <c r="U52106" s="11"/>
      <c r="AO52106" s="11"/>
    </row>
    <row r="52107" spans="2:41" x14ac:dyDescent="0.25">
      <c r="B52107" s="6"/>
      <c r="D52107" s="6"/>
      <c r="E52107" s="6"/>
      <c r="F52107" s="6"/>
      <c r="U52107" s="11"/>
      <c r="AO52107" s="11"/>
    </row>
    <row r="52108" spans="2:41" x14ac:dyDescent="0.25">
      <c r="B52108" s="6"/>
      <c r="D52108" s="6"/>
      <c r="E52108" s="6"/>
      <c r="F52108" s="6"/>
      <c r="U52108" s="11"/>
      <c r="AO52108" s="11"/>
    </row>
    <row r="52109" spans="2:41" x14ac:dyDescent="0.25">
      <c r="B52109" s="6"/>
      <c r="D52109" s="6"/>
      <c r="E52109" s="6"/>
      <c r="F52109" s="6"/>
      <c r="U52109" s="11"/>
      <c r="AO52109" s="11"/>
    </row>
    <row r="52110" spans="2:41" x14ac:dyDescent="0.25">
      <c r="B52110" s="6"/>
      <c r="D52110" s="6"/>
      <c r="E52110" s="6"/>
      <c r="F52110" s="6"/>
      <c r="U52110" s="11"/>
      <c r="AO52110" s="11"/>
    </row>
    <row r="52111" spans="2:41" x14ac:dyDescent="0.25">
      <c r="B52111" s="6"/>
      <c r="D52111" s="6"/>
      <c r="E52111" s="6"/>
      <c r="F52111" s="6"/>
      <c r="U52111" s="11"/>
      <c r="AO52111" s="11"/>
    </row>
    <row r="52112" spans="2:41" x14ac:dyDescent="0.25">
      <c r="B52112" s="6"/>
      <c r="D52112" s="6"/>
      <c r="E52112" s="6"/>
      <c r="F52112" s="6"/>
      <c r="U52112" s="11"/>
      <c r="AO52112" s="11"/>
    </row>
    <row r="52113" spans="2:41" x14ac:dyDescent="0.25">
      <c r="B52113" s="6"/>
      <c r="D52113" s="6"/>
      <c r="E52113" s="6"/>
      <c r="F52113" s="6"/>
      <c r="U52113" s="11"/>
      <c r="AO52113" s="11"/>
    </row>
    <row r="52114" spans="2:41" x14ac:dyDescent="0.25">
      <c r="B52114" s="6"/>
      <c r="D52114" s="6"/>
      <c r="E52114" s="6"/>
      <c r="F52114" s="6"/>
      <c r="U52114" s="11"/>
      <c r="AO52114" s="11"/>
    </row>
    <row r="52115" spans="2:41" x14ac:dyDescent="0.25">
      <c r="B52115" s="6"/>
      <c r="D52115" s="6"/>
      <c r="E52115" s="6"/>
      <c r="F52115" s="6"/>
      <c r="U52115" s="11"/>
      <c r="AO52115" s="11"/>
    </row>
    <row r="52116" spans="2:41" x14ac:dyDescent="0.25">
      <c r="B52116" s="6"/>
      <c r="D52116" s="6"/>
      <c r="E52116" s="6"/>
      <c r="F52116" s="6"/>
      <c r="U52116" s="11"/>
      <c r="AO52116" s="11"/>
    </row>
    <row r="52117" spans="2:41" x14ac:dyDescent="0.25">
      <c r="B52117" s="6"/>
      <c r="D52117" s="6"/>
      <c r="E52117" s="6"/>
      <c r="F52117" s="6"/>
      <c r="U52117" s="11"/>
      <c r="AO52117" s="11"/>
    </row>
    <row r="52118" spans="2:41" x14ac:dyDescent="0.25">
      <c r="B52118" s="6"/>
      <c r="D52118" s="6"/>
      <c r="E52118" s="6"/>
      <c r="F52118" s="6"/>
      <c r="U52118" s="11"/>
      <c r="AO52118" s="11"/>
    </row>
    <row r="52119" spans="2:41" x14ac:dyDescent="0.25">
      <c r="B52119" s="6"/>
      <c r="D52119" s="6"/>
      <c r="E52119" s="6"/>
      <c r="F52119" s="6"/>
      <c r="U52119" s="11"/>
      <c r="AO52119" s="11"/>
    </row>
    <row r="52120" spans="2:41" x14ac:dyDescent="0.25">
      <c r="B52120" s="6"/>
      <c r="D52120" s="6"/>
      <c r="E52120" s="6"/>
      <c r="F52120" s="6"/>
      <c r="U52120" s="11"/>
      <c r="AO52120" s="11"/>
    </row>
    <row r="52121" spans="2:41" x14ac:dyDescent="0.25">
      <c r="B52121" s="6"/>
      <c r="D52121" s="6"/>
      <c r="E52121" s="6"/>
      <c r="F52121" s="6"/>
      <c r="U52121" s="11"/>
      <c r="AO52121" s="11"/>
    </row>
    <row r="52122" spans="2:41" x14ac:dyDescent="0.25">
      <c r="B52122" s="6"/>
      <c r="D52122" s="6"/>
      <c r="E52122" s="6"/>
      <c r="F52122" s="6"/>
      <c r="U52122" s="11"/>
      <c r="AO52122" s="11"/>
    </row>
    <row r="52123" spans="2:41" x14ac:dyDescent="0.25">
      <c r="B52123" s="6"/>
      <c r="D52123" s="6"/>
      <c r="E52123" s="6"/>
      <c r="F52123" s="6"/>
      <c r="U52123" s="11"/>
      <c r="AO52123" s="11"/>
    </row>
    <row r="52124" spans="2:41" x14ac:dyDescent="0.25">
      <c r="B52124" s="6"/>
      <c r="D52124" s="6"/>
      <c r="E52124" s="6"/>
      <c r="F52124" s="6"/>
      <c r="U52124" s="11"/>
      <c r="AO52124" s="11"/>
    </row>
    <row r="52125" spans="2:41" x14ac:dyDescent="0.25">
      <c r="B52125" s="6"/>
      <c r="D52125" s="6"/>
      <c r="E52125" s="6"/>
      <c r="F52125" s="6"/>
      <c r="U52125" s="11"/>
      <c r="AO52125" s="11"/>
    </row>
    <row r="52126" spans="2:41" x14ac:dyDescent="0.25">
      <c r="B52126" s="6"/>
      <c r="D52126" s="6"/>
      <c r="E52126" s="6"/>
      <c r="F52126" s="6"/>
      <c r="U52126" s="11"/>
      <c r="AO52126" s="11"/>
    </row>
    <row r="52127" spans="2:41" x14ac:dyDescent="0.25">
      <c r="B52127" s="6"/>
      <c r="D52127" s="6"/>
      <c r="E52127" s="6"/>
      <c r="F52127" s="6"/>
      <c r="U52127" s="11"/>
      <c r="AO52127" s="11"/>
    </row>
    <row r="52128" spans="2:41" x14ac:dyDescent="0.25">
      <c r="B52128" s="6"/>
      <c r="D52128" s="6"/>
      <c r="E52128" s="6"/>
      <c r="F52128" s="6"/>
      <c r="U52128" s="11"/>
      <c r="AO52128" s="11"/>
    </row>
    <row r="52129" spans="2:41" x14ac:dyDescent="0.25">
      <c r="B52129" s="6"/>
      <c r="D52129" s="6"/>
      <c r="E52129" s="6"/>
      <c r="F52129" s="6"/>
      <c r="U52129" s="11"/>
      <c r="AO52129" s="11"/>
    </row>
    <row r="52130" spans="2:41" x14ac:dyDescent="0.25">
      <c r="B52130" s="6"/>
      <c r="D52130" s="6"/>
      <c r="E52130" s="6"/>
      <c r="F52130" s="6"/>
      <c r="U52130" s="11"/>
      <c r="AO52130" s="11"/>
    </row>
    <row r="52131" spans="2:41" x14ac:dyDescent="0.25">
      <c r="B52131" s="6"/>
      <c r="D52131" s="6"/>
      <c r="E52131" s="6"/>
      <c r="F52131" s="6"/>
      <c r="U52131" s="11"/>
      <c r="AO52131" s="11"/>
    </row>
    <row r="52132" spans="2:41" x14ac:dyDescent="0.25">
      <c r="B52132" s="6"/>
      <c r="D52132" s="6"/>
      <c r="E52132" s="6"/>
      <c r="F52132" s="6"/>
      <c r="U52132" s="11"/>
      <c r="AO52132" s="11"/>
    </row>
    <row r="52133" spans="2:41" x14ac:dyDescent="0.25">
      <c r="B52133" s="6"/>
      <c r="D52133" s="6"/>
      <c r="E52133" s="6"/>
      <c r="F52133" s="6"/>
      <c r="U52133" s="11"/>
      <c r="AO52133" s="11"/>
    </row>
    <row r="52134" spans="2:41" x14ac:dyDescent="0.25">
      <c r="B52134" s="6"/>
      <c r="D52134" s="6"/>
      <c r="E52134" s="6"/>
      <c r="F52134" s="6"/>
      <c r="U52134" s="11"/>
      <c r="AO52134" s="11"/>
    </row>
    <row r="52135" spans="2:41" x14ac:dyDescent="0.25">
      <c r="B52135" s="6"/>
      <c r="D52135" s="6"/>
      <c r="E52135" s="6"/>
      <c r="F52135" s="6"/>
      <c r="U52135" s="11"/>
      <c r="AO52135" s="11"/>
    </row>
    <row r="52136" spans="2:41" x14ac:dyDescent="0.25">
      <c r="B52136" s="6"/>
      <c r="D52136" s="6"/>
      <c r="E52136" s="6"/>
      <c r="F52136" s="6"/>
      <c r="U52136" s="11"/>
      <c r="AO52136" s="11"/>
    </row>
    <row r="52137" spans="2:41" x14ac:dyDescent="0.25">
      <c r="B52137" s="6"/>
      <c r="D52137" s="6"/>
      <c r="E52137" s="6"/>
      <c r="F52137" s="6"/>
      <c r="U52137" s="11"/>
      <c r="AO52137" s="11"/>
    </row>
    <row r="52138" spans="2:41" x14ac:dyDescent="0.25">
      <c r="B52138" s="6"/>
      <c r="D52138" s="6"/>
      <c r="E52138" s="6"/>
      <c r="F52138" s="6"/>
      <c r="U52138" s="11"/>
      <c r="AO52138" s="11"/>
    </row>
    <row r="52139" spans="2:41" x14ac:dyDescent="0.25">
      <c r="B52139" s="6"/>
      <c r="D52139" s="6"/>
      <c r="E52139" s="6"/>
      <c r="F52139" s="6"/>
      <c r="U52139" s="11"/>
      <c r="AO52139" s="11"/>
    </row>
    <row r="52140" spans="2:41" x14ac:dyDescent="0.25">
      <c r="B52140" s="6"/>
      <c r="D52140" s="6"/>
      <c r="E52140" s="6"/>
      <c r="F52140" s="6"/>
      <c r="U52140" s="11"/>
      <c r="AO52140" s="11"/>
    </row>
    <row r="52141" spans="2:41" x14ac:dyDescent="0.25">
      <c r="B52141" s="6"/>
      <c r="D52141" s="6"/>
      <c r="E52141" s="6"/>
      <c r="F52141" s="6"/>
      <c r="U52141" s="11"/>
      <c r="AO52141" s="11"/>
    </row>
    <row r="52142" spans="2:41" x14ac:dyDescent="0.25">
      <c r="B52142" s="6"/>
      <c r="D52142" s="6"/>
      <c r="E52142" s="6"/>
      <c r="F52142" s="6"/>
      <c r="U52142" s="11"/>
      <c r="AO52142" s="11"/>
    </row>
    <row r="52143" spans="2:41" x14ac:dyDescent="0.25">
      <c r="B52143" s="6"/>
      <c r="D52143" s="6"/>
      <c r="E52143" s="6"/>
      <c r="F52143" s="6"/>
      <c r="U52143" s="11"/>
      <c r="AO52143" s="11"/>
    </row>
    <row r="52144" spans="2:41" x14ac:dyDescent="0.25">
      <c r="B52144" s="6"/>
      <c r="D52144" s="6"/>
      <c r="E52144" s="6"/>
      <c r="F52144" s="6"/>
      <c r="U52144" s="11"/>
      <c r="AO52144" s="11"/>
    </row>
    <row r="52145" spans="2:41" x14ac:dyDescent="0.25">
      <c r="B52145" s="6"/>
      <c r="D52145" s="6"/>
      <c r="E52145" s="6"/>
      <c r="F52145" s="6"/>
      <c r="U52145" s="11"/>
      <c r="AO52145" s="11"/>
    </row>
    <row r="52146" spans="2:41" x14ac:dyDescent="0.25">
      <c r="B52146" s="6"/>
      <c r="D52146" s="6"/>
      <c r="E52146" s="6"/>
      <c r="F52146" s="6"/>
      <c r="U52146" s="11"/>
      <c r="AO52146" s="11"/>
    </row>
    <row r="52147" spans="2:41" x14ac:dyDescent="0.25">
      <c r="B52147" s="6"/>
      <c r="D52147" s="6"/>
      <c r="E52147" s="6"/>
      <c r="F52147" s="6"/>
      <c r="U52147" s="11"/>
      <c r="AO52147" s="11"/>
    </row>
    <row r="52148" spans="2:41" x14ac:dyDescent="0.25">
      <c r="B52148" s="6"/>
      <c r="D52148" s="6"/>
      <c r="E52148" s="6"/>
      <c r="F52148" s="6"/>
      <c r="U52148" s="11"/>
      <c r="AO52148" s="11"/>
    </row>
    <row r="52149" spans="2:41" x14ac:dyDescent="0.25">
      <c r="B52149" s="6"/>
      <c r="D52149" s="6"/>
      <c r="E52149" s="6"/>
      <c r="F52149" s="6"/>
      <c r="U52149" s="11"/>
      <c r="AO52149" s="11"/>
    </row>
    <row r="52150" spans="2:41" x14ac:dyDescent="0.25">
      <c r="B52150" s="6"/>
      <c r="D52150" s="6"/>
      <c r="E52150" s="6"/>
      <c r="F52150" s="6"/>
      <c r="U52150" s="11"/>
      <c r="AO52150" s="11"/>
    </row>
    <row r="52151" spans="2:41" x14ac:dyDescent="0.25">
      <c r="B52151" s="6"/>
      <c r="D52151" s="6"/>
      <c r="E52151" s="6"/>
      <c r="F52151" s="6"/>
      <c r="U52151" s="11"/>
      <c r="AO52151" s="11"/>
    </row>
    <row r="52152" spans="2:41" x14ac:dyDescent="0.25">
      <c r="B52152" s="6"/>
      <c r="D52152" s="6"/>
      <c r="E52152" s="6"/>
      <c r="F52152" s="6"/>
      <c r="U52152" s="11"/>
      <c r="AO52152" s="11"/>
    </row>
    <row r="52153" spans="2:41" x14ac:dyDescent="0.25">
      <c r="B52153" s="6"/>
      <c r="D52153" s="6"/>
      <c r="E52153" s="6"/>
      <c r="F52153" s="6"/>
      <c r="U52153" s="11"/>
      <c r="AO52153" s="11"/>
    </row>
    <row r="52154" spans="2:41" x14ac:dyDescent="0.25">
      <c r="B52154" s="6"/>
      <c r="D52154" s="6"/>
      <c r="E52154" s="6"/>
      <c r="F52154" s="6"/>
      <c r="U52154" s="11"/>
      <c r="AO52154" s="11"/>
    </row>
    <row r="52155" spans="2:41" x14ac:dyDescent="0.25">
      <c r="B52155" s="6"/>
      <c r="D52155" s="6"/>
      <c r="E52155" s="6"/>
      <c r="F52155" s="6"/>
      <c r="U52155" s="11"/>
      <c r="AO52155" s="11"/>
    </row>
    <row r="52156" spans="2:41" x14ac:dyDescent="0.25">
      <c r="B52156" s="6"/>
      <c r="D52156" s="6"/>
      <c r="E52156" s="6"/>
      <c r="F52156" s="6"/>
      <c r="U52156" s="11"/>
      <c r="AO52156" s="11"/>
    </row>
    <row r="52157" spans="2:41" x14ac:dyDescent="0.25">
      <c r="B52157" s="6"/>
      <c r="D52157" s="6"/>
      <c r="E52157" s="6"/>
      <c r="F52157" s="6"/>
      <c r="U52157" s="11"/>
      <c r="AO52157" s="11"/>
    </row>
    <row r="52158" spans="2:41" x14ac:dyDescent="0.25">
      <c r="B52158" s="6"/>
      <c r="D52158" s="6"/>
      <c r="E52158" s="6"/>
      <c r="F52158" s="6"/>
      <c r="U52158" s="11"/>
      <c r="AO52158" s="11"/>
    </row>
    <row r="52159" spans="2:41" x14ac:dyDescent="0.25">
      <c r="B52159" s="6"/>
      <c r="D52159" s="6"/>
      <c r="E52159" s="6"/>
      <c r="F52159" s="6"/>
      <c r="U52159" s="11"/>
      <c r="AO52159" s="11"/>
    </row>
    <row r="52160" spans="2:41" x14ac:dyDescent="0.25">
      <c r="B52160" s="6"/>
      <c r="D52160" s="6"/>
      <c r="E52160" s="6"/>
      <c r="F52160" s="6"/>
      <c r="U52160" s="11"/>
      <c r="AO52160" s="11"/>
    </row>
    <row r="52161" spans="2:41" x14ac:dyDescent="0.25">
      <c r="B52161" s="6"/>
      <c r="D52161" s="6"/>
      <c r="E52161" s="6"/>
      <c r="F52161" s="6"/>
      <c r="U52161" s="11"/>
      <c r="AO52161" s="11"/>
    </row>
    <row r="52162" spans="2:41" x14ac:dyDescent="0.25">
      <c r="B52162" s="6"/>
      <c r="D52162" s="6"/>
      <c r="E52162" s="6"/>
      <c r="F52162" s="6"/>
      <c r="U52162" s="11"/>
      <c r="AO52162" s="11"/>
    </row>
    <row r="52163" spans="2:41" x14ac:dyDescent="0.25">
      <c r="B52163" s="6"/>
      <c r="D52163" s="6"/>
      <c r="E52163" s="6"/>
      <c r="F52163" s="6"/>
      <c r="U52163" s="11"/>
      <c r="AO52163" s="11"/>
    </row>
    <row r="52164" spans="2:41" x14ac:dyDescent="0.25">
      <c r="B52164" s="6"/>
      <c r="D52164" s="6"/>
      <c r="E52164" s="6"/>
      <c r="F52164" s="6"/>
      <c r="U52164" s="11"/>
      <c r="AO52164" s="11"/>
    </row>
    <row r="52165" spans="2:41" x14ac:dyDescent="0.25">
      <c r="B52165" s="6"/>
      <c r="D52165" s="6"/>
      <c r="E52165" s="6"/>
      <c r="F52165" s="6"/>
      <c r="U52165" s="11"/>
      <c r="AO52165" s="11"/>
    </row>
    <row r="52166" spans="2:41" x14ac:dyDescent="0.25">
      <c r="B52166" s="6"/>
      <c r="D52166" s="6"/>
      <c r="E52166" s="6"/>
      <c r="F52166" s="6"/>
      <c r="U52166" s="11"/>
      <c r="AO52166" s="11"/>
    </row>
    <row r="52167" spans="2:41" x14ac:dyDescent="0.25">
      <c r="B52167" s="6"/>
      <c r="D52167" s="6"/>
      <c r="E52167" s="6"/>
      <c r="F52167" s="6"/>
      <c r="U52167" s="11"/>
      <c r="AO52167" s="11"/>
    </row>
    <row r="52168" spans="2:41" x14ac:dyDescent="0.25">
      <c r="B52168" s="6"/>
      <c r="D52168" s="6"/>
      <c r="E52168" s="6"/>
      <c r="F52168" s="6"/>
      <c r="U52168" s="11"/>
      <c r="AO52168" s="11"/>
    </row>
    <row r="52169" spans="2:41" x14ac:dyDescent="0.25">
      <c r="B52169" s="6"/>
      <c r="D52169" s="6"/>
      <c r="E52169" s="6"/>
      <c r="F52169" s="6"/>
      <c r="U52169" s="11"/>
      <c r="AO52169" s="11"/>
    </row>
    <row r="52170" spans="2:41" x14ac:dyDescent="0.25">
      <c r="B52170" s="6"/>
      <c r="D52170" s="6"/>
      <c r="E52170" s="6"/>
      <c r="F52170" s="6"/>
      <c r="U52170" s="11"/>
      <c r="AO52170" s="11"/>
    </row>
    <row r="52171" spans="2:41" x14ac:dyDescent="0.25">
      <c r="B52171" s="6"/>
      <c r="D52171" s="6"/>
      <c r="E52171" s="6"/>
      <c r="F52171" s="6"/>
      <c r="U52171" s="11"/>
      <c r="AO52171" s="11"/>
    </row>
    <row r="52172" spans="2:41" x14ac:dyDescent="0.25">
      <c r="B52172" s="6"/>
      <c r="D52172" s="6"/>
      <c r="E52172" s="6"/>
      <c r="F52172" s="6"/>
      <c r="U52172" s="11"/>
      <c r="AO52172" s="11"/>
    </row>
    <row r="52173" spans="2:41" x14ac:dyDescent="0.25">
      <c r="B52173" s="6"/>
      <c r="D52173" s="6"/>
      <c r="E52173" s="6"/>
      <c r="F52173" s="6"/>
      <c r="U52173" s="11"/>
      <c r="AO52173" s="11"/>
    </row>
    <row r="52174" spans="2:41" x14ac:dyDescent="0.25">
      <c r="B52174" s="6"/>
      <c r="D52174" s="6"/>
      <c r="E52174" s="6"/>
      <c r="F52174" s="6"/>
      <c r="U52174" s="11"/>
      <c r="AO52174" s="11"/>
    </row>
    <row r="52175" spans="2:41" x14ac:dyDescent="0.25">
      <c r="B52175" s="6"/>
      <c r="D52175" s="6"/>
      <c r="E52175" s="6"/>
      <c r="F52175" s="6"/>
      <c r="U52175" s="11"/>
      <c r="AO52175" s="11"/>
    </row>
    <row r="52176" spans="2:41" x14ac:dyDescent="0.25">
      <c r="B52176" s="6"/>
      <c r="D52176" s="6"/>
      <c r="E52176" s="6"/>
      <c r="F52176" s="6"/>
      <c r="U52176" s="11"/>
      <c r="AO52176" s="11"/>
    </row>
    <row r="52177" spans="2:41" x14ac:dyDescent="0.25">
      <c r="B52177" s="6"/>
      <c r="D52177" s="6"/>
      <c r="E52177" s="6"/>
      <c r="F52177" s="6"/>
      <c r="U52177" s="11"/>
      <c r="AO52177" s="11"/>
    </row>
    <row r="52178" spans="2:41" x14ac:dyDescent="0.25">
      <c r="B52178" s="6"/>
      <c r="D52178" s="6"/>
      <c r="E52178" s="6"/>
      <c r="F52178" s="6"/>
      <c r="U52178" s="11"/>
      <c r="AO52178" s="11"/>
    </row>
    <row r="52179" spans="2:41" x14ac:dyDescent="0.25">
      <c r="B52179" s="6"/>
      <c r="D52179" s="6"/>
      <c r="E52179" s="6"/>
      <c r="F52179" s="6"/>
      <c r="U52179" s="11"/>
      <c r="AO52179" s="11"/>
    </row>
    <row r="52180" spans="2:41" x14ac:dyDescent="0.25">
      <c r="B52180" s="6"/>
      <c r="D52180" s="6"/>
      <c r="E52180" s="6"/>
      <c r="F52180" s="6"/>
      <c r="U52180" s="11"/>
      <c r="AO52180" s="11"/>
    </row>
    <row r="52181" spans="2:41" x14ac:dyDescent="0.25">
      <c r="B52181" s="6"/>
      <c r="D52181" s="6"/>
      <c r="E52181" s="6"/>
      <c r="F52181" s="6"/>
      <c r="U52181" s="11"/>
      <c r="AO52181" s="11"/>
    </row>
    <row r="52182" spans="2:41" x14ac:dyDescent="0.25">
      <c r="B52182" s="6"/>
      <c r="D52182" s="6"/>
      <c r="E52182" s="6"/>
      <c r="F52182" s="6"/>
      <c r="U52182" s="11"/>
      <c r="AO52182" s="11"/>
    </row>
    <row r="52183" spans="2:41" x14ac:dyDescent="0.25">
      <c r="B52183" s="6"/>
      <c r="D52183" s="6"/>
      <c r="E52183" s="6"/>
      <c r="F52183" s="6"/>
      <c r="U52183" s="11"/>
      <c r="AO52183" s="11"/>
    </row>
    <row r="52184" spans="2:41" x14ac:dyDescent="0.25">
      <c r="B52184" s="6"/>
      <c r="D52184" s="6"/>
      <c r="E52184" s="6"/>
      <c r="F52184" s="6"/>
      <c r="U52184" s="11"/>
      <c r="AO52184" s="11"/>
    </row>
    <row r="52185" spans="2:41" x14ac:dyDescent="0.25">
      <c r="B52185" s="6"/>
      <c r="D52185" s="6"/>
      <c r="E52185" s="6"/>
      <c r="F52185" s="6"/>
      <c r="U52185" s="11"/>
      <c r="AO52185" s="11"/>
    </row>
    <row r="52186" spans="2:41" x14ac:dyDescent="0.25">
      <c r="B52186" s="6"/>
      <c r="D52186" s="6"/>
      <c r="E52186" s="6"/>
      <c r="F52186" s="6"/>
      <c r="U52186" s="11"/>
      <c r="AO52186" s="11"/>
    </row>
    <row r="52187" spans="2:41" x14ac:dyDescent="0.25">
      <c r="B52187" s="6"/>
      <c r="D52187" s="6"/>
      <c r="E52187" s="6"/>
      <c r="F52187" s="6"/>
      <c r="U52187" s="11"/>
      <c r="AO52187" s="11"/>
    </row>
    <row r="52188" spans="2:41" x14ac:dyDescent="0.25">
      <c r="B52188" s="6"/>
      <c r="D52188" s="6"/>
      <c r="E52188" s="6"/>
      <c r="F52188" s="6"/>
      <c r="U52188" s="11"/>
      <c r="AO52188" s="11"/>
    </row>
    <row r="52189" spans="2:41" x14ac:dyDescent="0.25">
      <c r="B52189" s="6"/>
      <c r="D52189" s="6"/>
      <c r="E52189" s="6"/>
      <c r="F52189" s="6"/>
      <c r="U52189" s="11"/>
      <c r="AO52189" s="11"/>
    </row>
    <row r="52190" spans="2:41" x14ac:dyDescent="0.25">
      <c r="B52190" s="6"/>
      <c r="D52190" s="6"/>
      <c r="E52190" s="6"/>
      <c r="F52190" s="6"/>
      <c r="U52190" s="11"/>
      <c r="AO52190" s="11"/>
    </row>
    <row r="52191" spans="2:41" x14ac:dyDescent="0.25">
      <c r="B52191" s="6"/>
      <c r="D52191" s="6"/>
      <c r="E52191" s="6"/>
      <c r="F52191" s="6"/>
      <c r="U52191" s="11"/>
      <c r="AO52191" s="11"/>
    </row>
    <row r="52192" spans="2:41" x14ac:dyDescent="0.25">
      <c r="B52192" s="6"/>
      <c r="D52192" s="6"/>
      <c r="E52192" s="6"/>
      <c r="F52192" s="6"/>
      <c r="U52192" s="11"/>
      <c r="AO52192" s="11"/>
    </row>
    <row r="52193" spans="2:41" x14ac:dyDescent="0.25">
      <c r="B52193" s="6"/>
      <c r="D52193" s="6"/>
      <c r="E52193" s="6"/>
      <c r="F52193" s="6"/>
      <c r="U52193" s="11"/>
      <c r="AO52193" s="11"/>
    </row>
    <row r="52194" spans="2:41" x14ac:dyDescent="0.25">
      <c r="B52194" s="6"/>
      <c r="D52194" s="6"/>
      <c r="E52194" s="6"/>
      <c r="F52194" s="6"/>
      <c r="U52194" s="11"/>
      <c r="AO52194" s="11"/>
    </row>
    <row r="52195" spans="2:41" x14ac:dyDescent="0.25">
      <c r="B52195" s="6"/>
      <c r="D52195" s="6"/>
      <c r="E52195" s="6"/>
      <c r="F52195" s="6"/>
      <c r="U52195" s="11"/>
      <c r="AO52195" s="11"/>
    </row>
    <row r="52196" spans="2:41" x14ac:dyDescent="0.25">
      <c r="B52196" s="6"/>
      <c r="D52196" s="6"/>
      <c r="E52196" s="6"/>
      <c r="F52196" s="6"/>
      <c r="U52196" s="11"/>
      <c r="AO52196" s="11"/>
    </row>
    <row r="52197" spans="2:41" x14ac:dyDescent="0.25">
      <c r="B52197" s="6"/>
      <c r="D52197" s="6"/>
      <c r="E52197" s="6"/>
      <c r="F52197" s="6"/>
      <c r="U52197" s="11"/>
      <c r="AO52197" s="11"/>
    </row>
    <row r="52198" spans="2:41" x14ac:dyDescent="0.25">
      <c r="B52198" s="6"/>
      <c r="D52198" s="6"/>
      <c r="E52198" s="6"/>
      <c r="F52198" s="6"/>
      <c r="U52198" s="11"/>
      <c r="AO52198" s="11"/>
    </row>
    <row r="52199" spans="2:41" x14ac:dyDescent="0.25">
      <c r="B52199" s="6"/>
      <c r="D52199" s="6"/>
      <c r="E52199" s="6"/>
      <c r="F52199" s="6"/>
      <c r="U52199" s="11"/>
      <c r="AO52199" s="11"/>
    </row>
    <row r="52200" spans="2:41" x14ac:dyDescent="0.25">
      <c r="B52200" s="6"/>
      <c r="D52200" s="6"/>
      <c r="E52200" s="6"/>
      <c r="F52200" s="6"/>
      <c r="U52200" s="11"/>
      <c r="AO52200" s="11"/>
    </row>
    <row r="52201" spans="2:41" x14ac:dyDescent="0.25">
      <c r="B52201" s="6"/>
      <c r="D52201" s="6"/>
      <c r="E52201" s="6"/>
      <c r="F52201" s="6"/>
      <c r="U52201" s="11"/>
      <c r="AO52201" s="11"/>
    </row>
    <row r="52202" spans="2:41" x14ac:dyDescent="0.25">
      <c r="B52202" s="6"/>
      <c r="D52202" s="6"/>
      <c r="E52202" s="6"/>
      <c r="F52202" s="6"/>
      <c r="U52202" s="11"/>
      <c r="AO52202" s="11"/>
    </row>
    <row r="52203" spans="2:41" x14ac:dyDescent="0.25">
      <c r="B52203" s="6"/>
      <c r="D52203" s="6"/>
      <c r="E52203" s="6"/>
      <c r="F52203" s="6"/>
      <c r="U52203" s="11"/>
      <c r="AO52203" s="11"/>
    </row>
    <row r="52204" spans="2:41" x14ac:dyDescent="0.25">
      <c r="B52204" s="6"/>
      <c r="D52204" s="6"/>
      <c r="E52204" s="6"/>
      <c r="F52204" s="6"/>
      <c r="U52204" s="11"/>
      <c r="AO52204" s="11"/>
    </row>
    <row r="52205" spans="2:41" x14ac:dyDescent="0.25">
      <c r="B52205" s="6"/>
      <c r="D52205" s="6"/>
      <c r="E52205" s="6"/>
      <c r="F52205" s="6"/>
      <c r="U52205" s="11"/>
      <c r="AO52205" s="11"/>
    </row>
    <row r="52206" spans="2:41" x14ac:dyDescent="0.25">
      <c r="B52206" s="6"/>
      <c r="D52206" s="6"/>
      <c r="E52206" s="6"/>
      <c r="F52206" s="6"/>
      <c r="U52206" s="11"/>
      <c r="AO52206" s="11"/>
    </row>
    <row r="52207" spans="2:41" x14ac:dyDescent="0.25">
      <c r="B52207" s="6"/>
      <c r="D52207" s="6"/>
      <c r="E52207" s="6"/>
      <c r="F52207" s="6"/>
      <c r="U52207" s="11"/>
      <c r="AO52207" s="11"/>
    </row>
    <row r="52208" spans="2:41" x14ac:dyDescent="0.25">
      <c r="B52208" s="6"/>
      <c r="D52208" s="6"/>
      <c r="E52208" s="6"/>
      <c r="F52208" s="6"/>
      <c r="U52208" s="11"/>
      <c r="AO52208" s="11"/>
    </row>
    <row r="52209" spans="2:41" x14ac:dyDescent="0.25">
      <c r="B52209" s="6"/>
      <c r="D52209" s="6"/>
      <c r="E52209" s="6"/>
      <c r="F52209" s="6"/>
      <c r="U52209" s="11"/>
      <c r="AO52209" s="11"/>
    </row>
    <row r="52210" spans="2:41" x14ac:dyDescent="0.25">
      <c r="B52210" s="6"/>
      <c r="D52210" s="6"/>
      <c r="E52210" s="6"/>
      <c r="F52210" s="6"/>
      <c r="U52210" s="11"/>
      <c r="AO52210" s="11"/>
    </row>
    <row r="52211" spans="2:41" x14ac:dyDescent="0.25">
      <c r="B52211" s="6"/>
      <c r="D52211" s="6"/>
      <c r="E52211" s="6"/>
      <c r="F52211" s="6"/>
      <c r="U52211" s="11"/>
      <c r="AO52211" s="11"/>
    </row>
    <row r="52212" spans="2:41" x14ac:dyDescent="0.25">
      <c r="B52212" s="6"/>
      <c r="D52212" s="6"/>
      <c r="E52212" s="6"/>
      <c r="F52212" s="6"/>
      <c r="U52212" s="11"/>
      <c r="AO52212" s="11"/>
    </row>
    <row r="52213" spans="2:41" x14ac:dyDescent="0.25">
      <c r="B52213" s="6"/>
      <c r="D52213" s="6"/>
      <c r="E52213" s="6"/>
      <c r="F52213" s="6"/>
      <c r="U52213" s="11"/>
      <c r="AO52213" s="11"/>
    </row>
    <row r="52214" spans="2:41" x14ac:dyDescent="0.25">
      <c r="B52214" s="6"/>
      <c r="D52214" s="6"/>
      <c r="E52214" s="6"/>
      <c r="F52214" s="6"/>
      <c r="U52214" s="11"/>
      <c r="AO52214" s="11"/>
    </row>
    <row r="52215" spans="2:41" x14ac:dyDescent="0.25">
      <c r="B52215" s="6"/>
      <c r="D52215" s="6"/>
      <c r="E52215" s="6"/>
      <c r="F52215" s="6"/>
      <c r="U52215" s="11"/>
      <c r="AO52215" s="11"/>
    </row>
    <row r="52216" spans="2:41" x14ac:dyDescent="0.25">
      <c r="B52216" s="6"/>
      <c r="D52216" s="6"/>
      <c r="E52216" s="6"/>
      <c r="F52216" s="6"/>
      <c r="U52216" s="11"/>
      <c r="AO52216" s="11"/>
    </row>
    <row r="52217" spans="2:41" x14ac:dyDescent="0.25">
      <c r="B52217" s="6"/>
      <c r="D52217" s="6"/>
      <c r="E52217" s="6"/>
      <c r="F52217" s="6"/>
      <c r="U52217" s="11"/>
      <c r="AO52217" s="11"/>
    </row>
    <row r="52218" spans="2:41" x14ac:dyDescent="0.25">
      <c r="B52218" s="6"/>
      <c r="D52218" s="6"/>
      <c r="E52218" s="6"/>
      <c r="F52218" s="6"/>
      <c r="U52218" s="11"/>
      <c r="AO52218" s="11"/>
    </row>
    <row r="52219" spans="2:41" x14ac:dyDescent="0.25">
      <c r="B52219" s="6"/>
      <c r="D52219" s="6"/>
      <c r="E52219" s="6"/>
      <c r="F52219" s="6"/>
      <c r="U52219" s="11"/>
      <c r="AO52219" s="11"/>
    </row>
    <row r="52220" spans="2:41" x14ac:dyDescent="0.25">
      <c r="B52220" s="6"/>
      <c r="D52220" s="6"/>
      <c r="E52220" s="6"/>
      <c r="F52220" s="6"/>
      <c r="U52220" s="11"/>
      <c r="AO52220" s="11"/>
    </row>
    <row r="52221" spans="2:41" x14ac:dyDescent="0.25">
      <c r="B52221" s="6"/>
      <c r="D52221" s="6"/>
      <c r="E52221" s="6"/>
      <c r="F52221" s="6"/>
      <c r="U52221" s="11"/>
      <c r="AO52221" s="11"/>
    </row>
    <row r="52222" spans="2:41" x14ac:dyDescent="0.25">
      <c r="B52222" s="6"/>
      <c r="D52222" s="6"/>
      <c r="E52222" s="6"/>
      <c r="F52222" s="6"/>
      <c r="U52222" s="11"/>
      <c r="AO52222" s="11"/>
    </row>
    <row r="52223" spans="2:41" x14ac:dyDescent="0.25">
      <c r="B52223" s="6"/>
      <c r="D52223" s="6"/>
      <c r="E52223" s="6"/>
      <c r="F52223" s="6"/>
      <c r="U52223" s="11"/>
      <c r="AO52223" s="11"/>
    </row>
    <row r="52224" spans="2:41" x14ac:dyDescent="0.25">
      <c r="B52224" s="6"/>
      <c r="D52224" s="6"/>
      <c r="E52224" s="6"/>
      <c r="F52224" s="6"/>
      <c r="U52224" s="11"/>
      <c r="AO52224" s="11"/>
    </row>
    <row r="52225" spans="2:41" x14ac:dyDescent="0.25">
      <c r="B52225" s="6"/>
      <c r="D52225" s="6"/>
      <c r="E52225" s="6"/>
      <c r="F52225" s="6"/>
      <c r="U52225" s="11"/>
      <c r="AO52225" s="11"/>
    </row>
    <row r="52226" spans="2:41" x14ac:dyDescent="0.25">
      <c r="B52226" s="6"/>
      <c r="D52226" s="6"/>
      <c r="E52226" s="6"/>
      <c r="F52226" s="6"/>
      <c r="U52226" s="11"/>
      <c r="AO52226" s="11"/>
    </row>
    <row r="52227" spans="2:41" x14ac:dyDescent="0.25">
      <c r="B52227" s="6"/>
      <c r="D52227" s="6"/>
      <c r="E52227" s="6"/>
      <c r="F52227" s="6"/>
      <c r="U52227" s="11"/>
      <c r="AO52227" s="11"/>
    </row>
    <row r="52228" spans="2:41" x14ac:dyDescent="0.25">
      <c r="B52228" s="6"/>
      <c r="D52228" s="6"/>
      <c r="E52228" s="6"/>
      <c r="F52228" s="6"/>
      <c r="U52228" s="11"/>
      <c r="AO52228" s="11"/>
    </row>
    <row r="52229" spans="2:41" x14ac:dyDescent="0.25">
      <c r="B52229" s="6"/>
      <c r="D52229" s="6"/>
      <c r="E52229" s="6"/>
      <c r="F52229" s="6"/>
      <c r="U52229" s="11"/>
      <c r="AO52229" s="11"/>
    </row>
    <row r="52230" spans="2:41" x14ac:dyDescent="0.25">
      <c r="B52230" s="6"/>
      <c r="D52230" s="6"/>
      <c r="E52230" s="6"/>
      <c r="F52230" s="6"/>
      <c r="U52230" s="11"/>
      <c r="AO52230" s="11"/>
    </row>
    <row r="52231" spans="2:41" x14ac:dyDescent="0.25">
      <c r="B52231" s="6"/>
      <c r="D52231" s="6"/>
      <c r="E52231" s="6"/>
      <c r="F52231" s="6"/>
      <c r="U52231" s="11"/>
      <c r="AO52231" s="11"/>
    </row>
    <row r="52232" spans="2:41" x14ac:dyDescent="0.25">
      <c r="B52232" s="6"/>
      <c r="D52232" s="6"/>
      <c r="E52232" s="6"/>
      <c r="F52232" s="6"/>
      <c r="U52232" s="11"/>
      <c r="AO52232" s="11"/>
    </row>
    <row r="52233" spans="2:41" x14ac:dyDescent="0.25">
      <c r="B52233" s="6"/>
      <c r="D52233" s="6"/>
      <c r="E52233" s="6"/>
      <c r="F52233" s="6"/>
      <c r="U52233" s="11"/>
      <c r="AO52233" s="11"/>
    </row>
    <row r="52234" spans="2:41" x14ac:dyDescent="0.25">
      <c r="B52234" s="6"/>
      <c r="D52234" s="6"/>
      <c r="E52234" s="6"/>
      <c r="F52234" s="6"/>
      <c r="U52234" s="11"/>
      <c r="AO52234" s="11"/>
    </row>
    <row r="52235" spans="2:41" x14ac:dyDescent="0.25">
      <c r="B52235" s="6"/>
      <c r="D52235" s="6"/>
      <c r="E52235" s="6"/>
      <c r="F52235" s="6"/>
      <c r="U52235" s="11"/>
      <c r="AO52235" s="11"/>
    </row>
    <row r="52236" spans="2:41" x14ac:dyDescent="0.25">
      <c r="B52236" s="6"/>
      <c r="D52236" s="6"/>
      <c r="E52236" s="6"/>
      <c r="F52236" s="6"/>
      <c r="U52236" s="11"/>
      <c r="AO52236" s="11"/>
    </row>
    <row r="52237" spans="2:41" x14ac:dyDescent="0.25">
      <c r="B52237" s="6"/>
      <c r="D52237" s="6"/>
      <c r="E52237" s="6"/>
      <c r="F52237" s="6"/>
      <c r="U52237" s="11"/>
      <c r="AO52237" s="11"/>
    </row>
    <row r="52238" spans="2:41" x14ac:dyDescent="0.25">
      <c r="B52238" s="6"/>
      <c r="D52238" s="6"/>
      <c r="E52238" s="6"/>
      <c r="F52238" s="6"/>
      <c r="U52238" s="11"/>
      <c r="AO52238" s="11"/>
    </row>
    <row r="52239" spans="2:41" x14ac:dyDescent="0.25">
      <c r="B52239" s="6"/>
      <c r="D52239" s="6"/>
      <c r="E52239" s="6"/>
      <c r="F52239" s="6"/>
      <c r="U52239" s="11"/>
      <c r="AO52239" s="11"/>
    </row>
    <row r="52240" spans="2:41" x14ac:dyDescent="0.25">
      <c r="B52240" s="6"/>
      <c r="D52240" s="6"/>
      <c r="E52240" s="6"/>
      <c r="F52240" s="6"/>
      <c r="U52240" s="11"/>
      <c r="AO52240" s="11"/>
    </row>
    <row r="52241" spans="2:41" x14ac:dyDescent="0.25">
      <c r="B52241" s="6"/>
      <c r="D52241" s="6"/>
      <c r="E52241" s="6"/>
      <c r="F52241" s="6"/>
      <c r="U52241" s="11"/>
      <c r="AO52241" s="11"/>
    </row>
    <row r="52242" spans="2:41" x14ac:dyDescent="0.25">
      <c r="B52242" s="6"/>
      <c r="D52242" s="6"/>
      <c r="E52242" s="6"/>
      <c r="F52242" s="6"/>
      <c r="U52242" s="11"/>
      <c r="AO52242" s="11"/>
    </row>
    <row r="52243" spans="2:41" x14ac:dyDescent="0.25">
      <c r="B52243" s="6"/>
      <c r="D52243" s="6"/>
      <c r="E52243" s="6"/>
      <c r="F52243" s="6"/>
      <c r="U52243" s="11"/>
      <c r="AO52243" s="11"/>
    </row>
    <row r="52244" spans="2:41" x14ac:dyDescent="0.25">
      <c r="B52244" s="6"/>
      <c r="D52244" s="6"/>
      <c r="E52244" s="6"/>
      <c r="F52244" s="6"/>
      <c r="U52244" s="11"/>
      <c r="AO52244" s="11"/>
    </row>
    <row r="52245" spans="2:41" x14ac:dyDescent="0.25">
      <c r="B52245" s="6"/>
      <c r="D52245" s="6"/>
      <c r="E52245" s="6"/>
      <c r="F52245" s="6"/>
      <c r="U52245" s="11"/>
      <c r="AO52245" s="11"/>
    </row>
    <row r="52246" spans="2:41" x14ac:dyDescent="0.25">
      <c r="B52246" s="6"/>
      <c r="D52246" s="6"/>
      <c r="E52246" s="6"/>
      <c r="F52246" s="6"/>
      <c r="U52246" s="11"/>
      <c r="AO52246" s="11"/>
    </row>
    <row r="52247" spans="2:41" x14ac:dyDescent="0.25">
      <c r="B52247" s="6"/>
      <c r="D52247" s="6"/>
      <c r="E52247" s="6"/>
      <c r="F52247" s="6"/>
      <c r="U52247" s="11"/>
      <c r="AO52247" s="11"/>
    </row>
    <row r="52248" spans="2:41" x14ac:dyDescent="0.25">
      <c r="B52248" s="6"/>
      <c r="D52248" s="6"/>
      <c r="E52248" s="6"/>
      <c r="F52248" s="6"/>
      <c r="U52248" s="11"/>
      <c r="AO52248" s="11"/>
    </row>
    <row r="52249" spans="2:41" x14ac:dyDescent="0.25">
      <c r="B52249" s="6"/>
      <c r="D52249" s="6"/>
      <c r="E52249" s="6"/>
      <c r="F52249" s="6"/>
      <c r="U52249" s="11"/>
      <c r="AO52249" s="11"/>
    </row>
    <row r="52250" spans="2:41" x14ac:dyDescent="0.25">
      <c r="B52250" s="6"/>
      <c r="D52250" s="6"/>
      <c r="E52250" s="6"/>
      <c r="F52250" s="6"/>
      <c r="U52250" s="11"/>
      <c r="AO52250" s="11"/>
    </row>
    <row r="52251" spans="2:41" x14ac:dyDescent="0.25">
      <c r="B52251" s="6"/>
      <c r="D52251" s="6"/>
      <c r="E52251" s="6"/>
      <c r="F52251" s="6"/>
      <c r="U52251" s="11"/>
      <c r="AO52251" s="11"/>
    </row>
    <row r="52252" spans="2:41" x14ac:dyDescent="0.25">
      <c r="B52252" s="6"/>
      <c r="D52252" s="6"/>
      <c r="E52252" s="6"/>
      <c r="F52252" s="6"/>
      <c r="U52252" s="11"/>
      <c r="AO52252" s="11"/>
    </row>
    <row r="52253" spans="2:41" x14ac:dyDescent="0.25">
      <c r="B52253" s="6"/>
      <c r="D52253" s="6"/>
      <c r="E52253" s="6"/>
      <c r="F52253" s="6"/>
      <c r="U52253" s="11"/>
      <c r="AO52253" s="11"/>
    </row>
    <row r="52254" spans="2:41" x14ac:dyDescent="0.25">
      <c r="B52254" s="6"/>
      <c r="D52254" s="6"/>
      <c r="E52254" s="6"/>
      <c r="F52254" s="6"/>
      <c r="U52254" s="11"/>
      <c r="AO52254" s="11"/>
    </row>
    <row r="52255" spans="2:41" x14ac:dyDescent="0.25">
      <c r="B52255" s="6"/>
      <c r="D52255" s="6"/>
      <c r="E52255" s="6"/>
      <c r="F52255" s="6"/>
      <c r="U52255" s="11"/>
      <c r="AO52255" s="11"/>
    </row>
    <row r="52256" spans="2:41" x14ac:dyDescent="0.25">
      <c r="B52256" s="6"/>
      <c r="D52256" s="6"/>
      <c r="E52256" s="6"/>
      <c r="F52256" s="6"/>
      <c r="U52256" s="11"/>
      <c r="AO52256" s="11"/>
    </row>
    <row r="52257" spans="2:41" x14ac:dyDescent="0.25">
      <c r="B52257" s="6"/>
      <c r="D52257" s="6"/>
      <c r="E52257" s="6"/>
      <c r="F52257" s="6"/>
      <c r="U52257" s="11"/>
      <c r="AO52257" s="11"/>
    </row>
    <row r="52258" spans="2:41" x14ac:dyDescent="0.25">
      <c r="B52258" s="6"/>
      <c r="D52258" s="6"/>
      <c r="E52258" s="6"/>
      <c r="F52258" s="6"/>
      <c r="U52258" s="11"/>
      <c r="AO52258" s="11"/>
    </row>
    <row r="52259" spans="2:41" x14ac:dyDescent="0.25">
      <c r="B52259" s="6"/>
      <c r="D52259" s="6"/>
      <c r="E52259" s="6"/>
      <c r="F52259" s="6"/>
      <c r="U52259" s="11"/>
      <c r="AO52259" s="11"/>
    </row>
    <row r="52260" spans="2:41" x14ac:dyDescent="0.25">
      <c r="B52260" s="6"/>
      <c r="D52260" s="6"/>
      <c r="E52260" s="6"/>
      <c r="F52260" s="6"/>
      <c r="U52260" s="11"/>
      <c r="AO52260" s="11"/>
    </row>
    <row r="52261" spans="2:41" x14ac:dyDescent="0.25">
      <c r="B52261" s="6"/>
      <c r="D52261" s="6"/>
      <c r="E52261" s="6"/>
      <c r="F52261" s="6"/>
      <c r="U52261" s="11"/>
      <c r="AO52261" s="11"/>
    </row>
    <row r="52262" spans="2:41" x14ac:dyDescent="0.25">
      <c r="B52262" s="6"/>
      <c r="D52262" s="6"/>
      <c r="E52262" s="6"/>
      <c r="F52262" s="6"/>
      <c r="U52262" s="11"/>
      <c r="AO52262" s="11"/>
    </row>
    <row r="52263" spans="2:41" x14ac:dyDescent="0.25">
      <c r="B52263" s="6"/>
      <c r="D52263" s="6"/>
      <c r="E52263" s="6"/>
      <c r="F52263" s="6"/>
      <c r="U52263" s="11"/>
      <c r="AO52263" s="11"/>
    </row>
    <row r="52264" spans="2:41" x14ac:dyDescent="0.25">
      <c r="B52264" s="6"/>
      <c r="D52264" s="6"/>
      <c r="E52264" s="6"/>
      <c r="F52264" s="6"/>
      <c r="U52264" s="11"/>
      <c r="AO52264" s="11"/>
    </row>
    <row r="52265" spans="2:41" x14ac:dyDescent="0.25">
      <c r="B52265" s="6"/>
      <c r="D52265" s="6"/>
      <c r="E52265" s="6"/>
      <c r="F52265" s="6"/>
      <c r="U52265" s="11"/>
      <c r="AO52265" s="11"/>
    </row>
    <row r="52266" spans="2:41" x14ac:dyDescent="0.25">
      <c r="B52266" s="6"/>
      <c r="D52266" s="6"/>
      <c r="E52266" s="6"/>
      <c r="F52266" s="6"/>
      <c r="U52266" s="11"/>
      <c r="AO52266" s="11"/>
    </row>
    <row r="52267" spans="2:41" x14ac:dyDescent="0.25">
      <c r="B52267" s="6"/>
      <c r="D52267" s="6"/>
      <c r="E52267" s="6"/>
      <c r="F52267" s="6"/>
      <c r="U52267" s="11"/>
      <c r="AO52267" s="11"/>
    </row>
    <row r="52268" spans="2:41" x14ac:dyDescent="0.25">
      <c r="B52268" s="6"/>
      <c r="D52268" s="6"/>
      <c r="E52268" s="6"/>
      <c r="F52268" s="6"/>
      <c r="U52268" s="11"/>
      <c r="AO52268" s="11"/>
    </row>
    <row r="52269" spans="2:41" x14ac:dyDescent="0.25">
      <c r="B52269" s="6"/>
      <c r="D52269" s="6"/>
      <c r="E52269" s="6"/>
      <c r="F52269" s="6"/>
      <c r="U52269" s="11"/>
      <c r="AO52269" s="11"/>
    </row>
    <row r="52270" spans="2:41" x14ac:dyDescent="0.25">
      <c r="B52270" s="6"/>
      <c r="D52270" s="6"/>
      <c r="E52270" s="6"/>
      <c r="F52270" s="6"/>
      <c r="U52270" s="11"/>
      <c r="AO52270" s="11"/>
    </row>
    <row r="52271" spans="2:41" x14ac:dyDescent="0.25">
      <c r="B52271" s="6"/>
      <c r="D52271" s="6"/>
      <c r="E52271" s="6"/>
      <c r="F52271" s="6"/>
      <c r="U52271" s="11"/>
      <c r="AO52271" s="11"/>
    </row>
    <row r="52272" spans="2:41" x14ac:dyDescent="0.25">
      <c r="B52272" s="6"/>
      <c r="D52272" s="6"/>
      <c r="E52272" s="6"/>
      <c r="F52272" s="6"/>
      <c r="U52272" s="11"/>
      <c r="AO52272" s="11"/>
    </row>
    <row r="52273" spans="2:41" x14ac:dyDescent="0.25">
      <c r="B52273" s="6"/>
      <c r="D52273" s="6"/>
      <c r="E52273" s="6"/>
      <c r="F52273" s="6"/>
      <c r="U52273" s="11"/>
      <c r="AO52273" s="11"/>
    </row>
    <row r="52274" spans="2:41" x14ac:dyDescent="0.25">
      <c r="B52274" s="6"/>
      <c r="D52274" s="6"/>
      <c r="E52274" s="6"/>
      <c r="F52274" s="6"/>
      <c r="U52274" s="11"/>
      <c r="AO52274" s="11"/>
    </row>
    <row r="52275" spans="2:41" x14ac:dyDescent="0.25">
      <c r="B52275" s="6"/>
      <c r="D52275" s="6"/>
      <c r="E52275" s="6"/>
      <c r="F52275" s="6"/>
      <c r="U52275" s="11"/>
      <c r="AO52275" s="11"/>
    </row>
    <row r="52276" spans="2:41" x14ac:dyDescent="0.25">
      <c r="B52276" s="6"/>
      <c r="D52276" s="6"/>
      <c r="E52276" s="6"/>
      <c r="F52276" s="6"/>
      <c r="U52276" s="11"/>
      <c r="AO52276" s="11"/>
    </row>
    <row r="52277" spans="2:41" x14ac:dyDescent="0.25">
      <c r="B52277" s="6"/>
      <c r="D52277" s="6"/>
      <c r="E52277" s="6"/>
      <c r="F52277" s="6"/>
      <c r="U52277" s="11"/>
      <c r="AO52277" s="11"/>
    </row>
    <row r="52278" spans="2:41" x14ac:dyDescent="0.25">
      <c r="B52278" s="6"/>
      <c r="D52278" s="6"/>
      <c r="E52278" s="6"/>
      <c r="F52278" s="6"/>
      <c r="U52278" s="11"/>
      <c r="AO52278" s="11"/>
    </row>
    <row r="52279" spans="2:41" x14ac:dyDescent="0.25">
      <c r="B52279" s="6"/>
      <c r="D52279" s="6"/>
      <c r="E52279" s="6"/>
      <c r="F52279" s="6"/>
      <c r="U52279" s="11"/>
      <c r="AO52279" s="11"/>
    </row>
    <row r="52280" spans="2:41" x14ac:dyDescent="0.25">
      <c r="B52280" s="6"/>
      <c r="D52280" s="6"/>
      <c r="E52280" s="6"/>
      <c r="F52280" s="6"/>
      <c r="U52280" s="11"/>
      <c r="AO52280" s="11"/>
    </row>
    <row r="52281" spans="2:41" x14ac:dyDescent="0.25">
      <c r="B52281" s="6"/>
      <c r="D52281" s="6"/>
      <c r="E52281" s="6"/>
      <c r="F52281" s="6"/>
      <c r="U52281" s="11"/>
      <c r="AO52281" s="11"/>
    </row>
    <row r="52282" spans="2:41" x14ac:dyDescent="0.25">
      <c r="B52282" s="6"/>
      <c r="D52282" s="6"/>
      <c r="E52282" s="6"/>
      <c r="F52282" s="6"/>
      <c r="U52282" s="11"/>
      <c r="AO52282" s="11"/>
    </row>
    <row r="52283" spans="2:41" x14ac:dyDescent="0.25">
      <c r="B52283" s="6"/>
      <c r="D52283" s="6"/>
      <c r="E52283" s="6"/>
      <c r="F52283" s="6"/>
      <c r="U52283" s="11"/>
      <c r="AO52283" s="11"/>
    </row>
    <row r="52284" spans="2:41" x14ac:dyDescent="0.25">
      <c r="B52284" s="6"/>
      <c r="D52284" s="6"/>
      <c r="E52284" s="6"/>
      <c r="F52284" s="6"/>
      <c r="U52284" s="11"/>
      <c r="AO52284" s="11"/>
    </row>
    <row r="52285" spans="2:41" x14ac:dyDescent="0.25">
      <c r="B52285" s="6"/>
      <c r="D52285" s="6"/>
      <c r="E52285" s="6"/>
      <c r="F52285" s="6"/>
      <c r="U52285" s="11"/>
      <c r="AO52285" s="11"/>
    </row>
    <row r="52286" spans="2:41" x14ac:dyDescent="0.25">
      <c r="B52286" s="6"/>
      <c r="D52286" s="6"/>
      <c r="E52286" s="6"/>
      <c r="F52286" s="6"/>
      <c r="U52286" s="11"/>
      <c r="AO52286" s="11"/>
    </row>
    <row r="52287" spans="2:41" x14ac:dyDescent="0.25">
      <c r="B52287" s="6"/>
      <c r="D52287" s="6"/>
      <c r="E52287" s="6"/>
      <c r="F52287" s="6"/>
      <c r="U52287" s="11"/>
      <c r="AO52287" s="11"/>
    </row>
    <row r="52288" spans="2:41" x14ac:dyDescent="0.25">
      <c r="B52288" s="6"/>
      <c r="D52288" s="6"/>
      <c r="E52288" s="6"/>
      <c r="F52288" s="6"/>
      <c r="U52288" s="11"/>
      <c r="AO52288" s="11"/>
    </row>
    <row r="52289" spans="2:41" x14ac:dyDescent="0.25">
      <c r="B52289" s="6"/>
      <c r="D52289" s="6"/>
      <c r="E52289" s="6"/>
      <c r="F52289" s="6"/>
      <c r="U52289" s="11"/>
      <c r="AO52289" s="11"/>
    </row>
    <row r="52290" spans="2:41" x14ac:dyDescent="0.25">
      <c r="B52290" s="6"/>
      <c r="D52290" s="6"/>
      <c r="E52290" s="6"/>
      <c r="F52290" s="6"/>
      <c r="U52290" s="11"/>
      <c r="AO52290" s="11"/>
    </row>
    <row r="52291" spans="2:41" x14ac:dyDescent="0.25">
      <c r="B52291" s="6"/>
      <c r="D52291" s="6"/>
      <c r="E52291" s="6"/>
      <c r="F52291" s="6"/>
      <c r="U52291" s="11"/>
      <c r="AO52291" s="11"/>
    </row>
    <row r="52292" spans="2:41" x14ac:dyDescent="0.25">
      <c r="B52292" s="6"/>
      <c r="D52292" s="6"/>
      <c r="E52292" s="6"/>
      <c r="F52292" s="6"/>
      <c r="U52292" s="11"/>
      <c r="AO52292" s="11"/>
    </row>
    <row r="52293" spans="2:41" x14ac:dyDescent="0.25">
      <c r="B52293" s="6"/>
      <c r="D52293" s="6"/>
      <c r="E52293" s="6"/>
      <c r="F52293" s="6"/>
      <c r="U52293" s="11"/>
      <c r="AO52293" s="11"/>
    </row>
    <row r="52294" spans="2:41" x14ac:dyDescent="0.25">
      <c r="B52294" s="6"/>
      <c r="D52294" s="6"/>
      <c r="E52294" s="6"/>
      <c r="F52294" s="6"/>
      <c r="U52294" s="11"/>
      <c r="AO52294" s="11"/>
    </row>
    <row r="52295" spans="2:41" x14ac:dyDescent="0.25">
      <c r="B52295" s="6"/>
      <c r="D52295" s="6"/>
      <c r="E52295" s="6"/>
      <c r="F52295" s="6"/>
      <c r="U52295" s="11"/>
      <c r="AO52295" s="11"/>
    </row>
    <row r="52296" spans="2:41" x14ac:dyDescent="0.25">
      <c r="B52296" s="6"/>
      <c r="D52296" s="6"/>
      <c r="E52296" s="6"/>
      <c r="F52296" s="6"/>
      <c r="U52296" s="11"/>
      <c r="AO52296" s="11"/>
    </row>
    <row r="52297" spans="2:41" x14ac:dyDescent="0.25">
      <c r="B52297" s="6"/>
      <c r="D52297" s="6"/>
      <c r="E52297" s="6"/>
      <c r="F52297" s="6"/>
      <c r="U52297" s="11"/>
      <c r="AO52297" s="11"/>
    </row>
    <row r="52298" spans="2:41" x14ac:dyDescent="0.25">
      <c r="B52298" s="6"/>
      <c r="D52298" s="6"/>
      <c r="E52298" s="6"/>
      <c r="F52298" s="6"/>
      <c r="U52298" s="11"/>
      <c r="AO52298" s="11"/>
    </row>
    <row r="52299" spans="2:41" x14ac:dyDescent="0.25">
      <c r="B52299" s="6"/>
      <c r="D52299" s="6"/>
      <c r="E52299" s="6"/>
      <c r="F52299" s="6"/>
      <c r="U52299" s="11"/>
      <c r="AO52299" s="11"/>
    </row>
    <row r="52300" spans="2:41" x14ac:dyDescent="0.25">
      <c r="B52300" s="6"/>
      <c r="D52300" s="6"/>
      <c r="E52300" s="6"/>
      <c r="F52300" s="6"/>
      <c r="U52300" s="11"/>
      <c r="AO52300" s="11"/>
    </row>
    <row r="52301" spans="2:41" x14ac:dyDescent="0.25">
      <c r="B52301" s="6"/>
      <c r="D52301" s="6"/>
      <c r="E52301" s="6"/>
      <c r="F52301" s="6"/>
      <c r="U52301" s="11"/>
      <c r="AO52301" s="11"/>
    </row>
    <row r="52302" spans="2:41" x14ac:dyDescent="0.25">
      <c r="B52302" s="6"/>
      <c r="D52302" s="6"/>
      <c r="E52302" s="6"/>
      <c r="F52302" s="6"/>
      <c r="U52302" s="11"/>
      <c r="AO52302" s="11"/>
    </row>
    <row r="52303" spans="2:41" x14ac:dyDescent="0.25">
      <c r="B52303" s="6"/>
      <c r="D52303" s="6"/>
      <c r="E52303" s="6"/>
      <c r="F52303" s="6"/>
      <c r="U52303" s="11"/>
      <c r="AO52303" s="11"/>
    </row>
    <row r="52304" spans="2:41" x14ac:dyDescent="0.25">
      <c r="B52304" s="6"/>
      <c r="D52304" s="6"/>
      <c r="E52304" s="6"/>
      <c r="F52304" s="6"/>
      <c r="U52304" s="11"/>
      <c r="AO52304" s="11"/>
    </row>
    <row r="52305" spans="2:41" x14ac:dyDescent="0.25">
      <c r="B52305" s="6"/>
      <c r="D52305" s="6"/>
      <c r="E52305" s="6"/>
      <c r="F52305" s="6"/>
      <c r="U52305" s="11"/>
      <c r="AO52305" s="11"/>
    </row>
    <row r="52306" spans="2:41" x14ac:dyDescent="0.25">
      <c r="B52306" s="6"/>
      <c r="D52306" s="6"/>
      <c r="E52306" s="6"/>
      <c r="F52306" s="6"/>
      <c r="U52306" s="11"/>
      <c r="AO52306" s="11"/>
    </row>
    <row r="52307" spans="2:41" x14ac:dyDescent="0.25">
      <c r="B52307" s="6"/>
      <c r="D52307" s="6"/>
      <c r="E52307" s="6"/>
      <c r="F52307" s="6"/>
      <c r="U52307" s="11"/>
      <c r="AO52307" s="11"/>
    </row>
    <row r="52308" spans="2:41" x14ac:dyDescent="0.25">
      <c r="B52308" s="6"/>
      <c r="D52308" s="6"/>
      <c r="E52308" s="6"/>
      <c r="F52308" s="6"/>
      <c r="U52308" s="11"/>
      <c r="AO52308" s="11"/>
    </row>
    <row r="52309" spans="2:41" x14ac:dyDescent="0.25">
      <c r="B52309" s="6"/>
      <c r="D52309" s="6"/>
      <c r="E52309" s="6"/>
      <c r="F52309" s="6"/>
      <c r="U52309" s="11"/>
      <c r="AO52309" s="11"/>
    </row>
    <row r="52310" spans="2:41" x14ac:dyDescent="0.25">
      <c r="B52310" s="6"/>
      <c r="D52310" s="6"/>
      <c r="E52310" s="6"/>
      <c r="F52310" s="6"/>
      <c r="U52310" s="11"/>
      <c r="AO52310" s="11"/>
    </row>
    <row r="52311" spans="2:41" x14ac:dyDescent="0.25">
      <c r="B52311" s="6"/>
      <c r="D52311" s="6"/>
      <c r="E52311" s="6"/>
      <c r="F52311" s="6"/>
      <c r="U52311" s="11"/>
      <c r="AO52311" s="11"/>
    </row>
    <row r="52312" spans="2:41" x14ac:dyDescent="0.25">
      <c r="B52312" s="6"/>
      <c r="D52312" s="6"/>
      <c r="E52312" s="6"/>
      <c r="F52312" s="6"/>
      <c r="U52312" s="11"/>
      <c r="AO52312" s="11"/>
    </row>
    <row r="52313" spans="2:41" x14ac:dyDescent="0.25">
      <c r="B52313" s="6"/>
      <c r="D52313" s="6"/>
      <c r="E52313" s="6"/>
      <c r="F52313" s="6"/>
      <c r="U52313" s="11"/>
      <c r="AO52313" s="11"/>
    </row>
    <row r="52314" spans="2:41" x14ac:dyDescent="0.25">
      <c r="B52314" s="6"/>
      <c r="D52314" s="6"/>
      <c r="E52314" s="6"/>
      <c r="F52314" s="6"/>
      <c r="U52314" s="11"/>
      <c r="AO52314" s="11"/>
    </row>
    <row r="52315" spans="2:41" x14ac:dyDescent="0.25">
      <c r="B52315" s="6"/>
      <c r="D52315" s="6"/>
      <c r="E52315" s="6"/>
      <c r="F52315" s="6"/>
      <c r="U52315" s="11"/>
      <c r="AO52315" s="11"/>
    </row>
    <row r="52316" spans="2:41" x14ac:dyDescent="0.25">
      <c r="B52316" s="6"/>
      <c r="D52316" s="6"/>
      <c r="E52316" s="6"/>
      <c r="F52316" s="6"/>
      <c r="U52316" s="11"/>
      <c r="AO52316" s="11"/>
    </row>
    <row r="52317" spans="2:41" x14ac:dyDescent="0.25">
      <c r="B52317" s="6"/>
      <c r="D52317" s="6"/>
      <c r="E52317" s="6"/>
      <c r="F52317" s="6"/>
      <c r="U52317" s="11"/>
      <c r="AO52317" s="11"/>
    </row>
    <row r="52318" spans="2:41" x14ac:dyDescent="0.25">
      <c r="B52318" s="6"/>
      <c r="D52318" s="6"/>
      <c r="E52318" s="6"/>
      <c r="F52318" s="6"/>
      <c r="U52318" s="11"/>
      <c r="AO52318" s="11"/>
    </row>
    <row r="52319" spans="2:41" x14ac:dyDescent="0.25">
      <c r="B52319" s="6"/>
      <c r="D52319" s="6"/>
      <c r="E52319" s="6"/>
      <c r="F52319" s="6"/>
      <c r="U52319" s="11"/>
      <c r="AO52319" s="11"/>
    </row>
    <row r="52320" spans="2:41" x14ac:dyDescent="0.25">
      <c r="B52320" s="6"/>
      <c r="D52320" s="6"/>
      <c r="E52320" s="6"/>
      <c r="F52320" s="6"/>
      <c r="U52320" s="11"/>
      <c r="AO52320" s="11"/>
    </row>
    <row r="52321" spans="2:41" x14ac:dyDescent="0.25">
      <c r="B52321" s="6"/>
      <c r="D52321" s="6"/>
      <c r="E52321" s="6"/>
      <c r="F52321" s="6"/>
      <c r="U52321" s="11"/>
      <c r="AO52321" s="11"/>
    </row>
    <row r="52322" spans="2:41" x14ac:dyDescent="0.25">
      <c r="B52322" s="6"/>
      <c r="D52322" s="6"/>
      <c r="E52322" s="6"/>
      <c r="F52322" s="6"/>
      <c r="U52322" s="11"/>
      <c r="AO52322" s="11"/>
    </row>
    <row r="52323" spans="2:41" x14ac:dyDescent="0.25">
      <c r="B52323" s="6"/>
      <c r="D52323" s="6"/>
      <c r="E52323" s="6"/>
      <c r="F52323" s="6"/>
      <c r="U52323" s="11"/>
      <c r="AO52323" s="11"/>
    </row>
    <row r="52324" spans="2:41" x14ac:dyDescent="0.25">
      <c r="B52324" s="6"/>
      <c r="D52324" s="6"/>
      <c r="E52324" s="6"/>
      <c r="F52324" s="6"/>
      <c r="U52324" s="11"/>
      <c r="AO52324" s="11"/>
    </row>
    <row r="52325" spans="2:41" x14ac:dyDescent="0.25">
      <c r="B52325" s="6"/>
      <c r="D52325" s="6"/>
      <c r="E52325" s="6"/>
      <c r="F52325" s="6"/>
      <c r="U52325" s="11"/>
      <c r="AO52325" s="11"/>
    </row>
    <row r="52326" spans="2:41" x14ac:dyDescent="0.25">
      <c r="B52326" s="6"/>
      <c r="D52326" s="6"/>
      <c r="E52326" s="6"/>
      <c r="F52326" s="6"/>
      <c r="U52326" s="11"/>
      <c r="AO52326" s="11"/>
    </row>
    <row r="52327" spans="2:41" x14ac:dyDescent="0.25">
      <c r="B52327" s="6"/>
      <c r="D52327" s="6"/>
      <c r="E52327" s="6"/>
      <c r="F52327" s="6"/>
      <c r="U52327" s="11"/>
      <c r="AO52327" s="11"/>
    </row>
    <row r="52328" spans="2:41" x14ac:dyDescent="0.25">
      <c r="B52328" s="6"/>
      <c r="D52328" s="6"/>
      <c r="E52328" s="6"/>
      <c r="F52328" s="6"/>
      <c r="U52328" s="11"/>
      <c r="AO52328" s="11"/>
    </row>
    <row r="52329" spans="2:41" x14ac:dyDescent="0.25">
      <c r="B52329" s="6"/>
      <c r="D52329" s="6"/>
      <c r="E52329" s="6"/>
      <c r="F52329" s="6"/>
      <c r="U52329" s="11"/>
      <c r="AO52329" s="11"/>
    </row>
    <row r="52330" spans="2:41" x14ac:dyDescent="0.25">
      <c r="B52330" s="6"/>
      <c r="D52330" s="6"/>
      <c r="E52330" s="6"/>
      <c r="F52330" s="6"/>
      <c r="U52330" s="11"/>
      <c r="AO52330" s="11"/>
    </row>
    <row r="52331" spans="2:41" x14ac:dyDescent="0.25">
      <c r="B52331" s="6"/>
      <c r="D52331" s="6"/>
      <c r="E52331" s="6"/>
      <c r="F52331" s="6"/>
      <c r="U52331" s="11"/>
      <c r="AO52331" s="11"/>
    </row>
    <row r="52332" spans="2:41" x14ac:dyDescent="0.25">
      <c r="B52332" s="6"/>
      <c r="D52332" s="6"/>
      <c r="E52332" s="6"/>
      <c r="F52332" s="6"/>
      <c r="U52332" s="11"/>
      <c r="AO52332" s="11"/>
    </row>
    <row r="52333" spans="2:41" x14ac:dyDescent="0.25">
      <c r="B52333" s="6"/>
      <c r="D52333" s="6"/>
      <c r="E52333" s="6"/>
      <c r="F52333" s="6"/>
      <c r="U52333" s="11"/>
      <c r="AO52333" s="11"/>
    </row>
    <row r="52334" spans="2:41" x14ac:dyDescent="0.25">
      <c r="B52334" s="6"/>
      <c r="D52334" s="6"/>
      <c r="E52334" s="6"/>
      <c r="F52334" s="6"/>
      <c r="U52334" s="11"/>
      <c r="AO52334" s="11"/>
    </row>
    <row r="52335" spans="2:41" x14ac:dyDescent="0.25">
      <c r="B52335" s="6"/>
      <c r="D52335" s="6"/>
      <c r="E52335" s="6"/>
      <c r="F52335" s="6"/>
      <c r="U52335" s="11"/>
      <c r="AO52335" s="11"/>
    </row>
    <row r="52336" spans="2:41" x14ac:dyDescent="0.25">
      <c r="B52336" s="6"/>
      <c r="D52336" s="6"/>
      <c r="E52336" s="6"/>
      <c r="F52336" s="6"/>
      <c r="U52336" s="11"/>
      <c r="AO52336" s="11"/>
    </row>
    <row r="52337" spans="2:41" x14ac:dyDescent="0.25">
      <c r="B52337" s="6"/>
      <c r="D52337" s="6"/>
      <c r="E52337" s="6"/>
      <c r="F52337" s="6"/>
      <c r="U52337" s="11"/>
      <c r="AO52337" s="11"/>
    </row>
    <row r="52338" spans="2:41" x14ac:dyDescent="0.25">
      <c r="B52338" s="6"/>
      <c r="D52338" s="6"/>
      <c r="E52338" s="6"/>
      <c r="F52338" s="6"/>
      <c r="U52338" s="11"/>
      <c r="AO52338" s="11"/>
    </row>
    <row r="52339" spans="2:41" x14ac:dyDescent="0.25">
      <c r="B52339" s="6"/>
      <c r="D52339" s="6"/>
      <c r="E52339" s="6"/>
      <c r="F52339" s="6"/>
      <c r="U52339" s="11"/>
      <c r="AO52339" s="11"/>
    </row>
    <row r="52340" spans="2:41" x14ac:dyDescent="0.25">
      <c r="B52340" s="6"/>
      <c r="D52340" s="6"/>
      <c r="E52340" s="6"/>
      <c r="F52340" s="6"/>
      <c r="U52340" s="11"/>
      <c r="AO52340" s="11"/>
    </row>
    <row r="52341" spans="2:41" x14ac:dyDescent="0.25">
      <c r="B52341" s="6"/>
      <c r="D52341" s="6"/>
      <c r="E52341" s="6"/>
      <c r="F52341" s="6"/>
      <c r="U52341" s="11"/>
      <c r="AO52341" s="11"/>
    </row>
    <row r="52342" spans="2:41" x14ac:dyDescent="0.25">
      <c r="B52342" s="6"/>
      <c r="D52342" s="6"/>
      <c r="E52342" s="6"/>
      <c r="F52342" s="6"/>
      <c r="U52342" s="11"/>
      <c r="AO52342" s="11"/>
    </row>
    <row r="52343" spans="2:41" x14ac:dyDescent="0.25">
      <c r="B52343" s="6"/>
      <c r="D52343" s="6"/>
      <c r="E52343" s="6"/>
      <c r="F52343" s="6"/>
      <c r="U52343" s="11"/>
      <c r="AO52343" s="11"/>
    </row>
    <row r="52344" spans="2:41" x14ac:dyDescent="0.25">
      <c r="B52344" s="6"/>
      <c r="D52344" s="6"/>
      <c r="E52344" s="6"/>
      <c r="F52344" s="6"/>
      <c r="U52344" s="11"/>
      <c r="AO52344" s="11"/>
    </row>
    <row r="52345" spans="2:41" x14ac:dyDescent="0.25">
      <c r="B52345" s="6"/>
      <c r="D52345" s="6"/>
      <c r="E52345" s="6"/>
      <c r="F52345" s="6"/>
      <c r="U52345" s="11"/>
      <c r="AO52345" s="11"/>
    </row>
    <row r="52346" spans="2:41" x14ac:dyDescent="0.25">
      <c r="B52346" s="6"/>
      <c r="D52346" s="6"/>
      <c r="E52346" s="6"/>
      <c r="F52346" s="6"/>
      <c r="U52346" s="11"/>
      <c r="AO52346" s="11"/>
    </row>
    <row r="52347" spans="2:41" x14ac:dyDescent="0.25">
      <c r="B52347" s="6"/>
      <c r="D52347" s="6"/>
      <c r="E52347" s="6"/>
      <c r="F52347" s="6"/>
      <c r="U52347" s="11"/>
      <c r="AO52347" s="11"/>
    </row>
    <row r="52348" spans="2:41" x14ac:dyDescent="0.25">
      <c r="B52348" s="6"/>
      <c r="D52348" s="6"/>
      <c r="E52348" s="6"/>
      <c r="F52348" s="6"/>
      <c r="U52348" s="11"/>
      <c r="AO52348" s="11"/>
    </row>
    <row r="52349" spans="2:41" x14ac:dyDescent="0.25">
      <c r="B52349" s="6"/>
      <c r="D52349" s="6"/>
      <c r="E52349" s="6"/>
      <c r="F52349" s="6"/>
      <c r="U52349" s="11"/>
      <c r="AO52349" s="11"/>
    </row>
    <row r="52350" spans="2:41" x14ac:dyDescent="0.25">
      <c r="B52350" s="6"/>
      <c r="D52350" s="6"/>
      <c r="E52350" s="6"/>
      <c r="F52350" s="6"/>
      <c r="U52350" s="11"/>
      <c r="AO52350" s="11"/>
    </row>
    <row r="52351" spans="2:41" x14ac:dyDescent="0.25">
      <c r="B52351" s="6"/>
      <c r="D52351" s="6"/>
      <c r="E52351" s="6"/>
      <c r="F52351" s="6"/>
      <c r="U52351" s="11"/>
      <c r="AO52351" s="11"/>
    </row>
    <row r="52352" spans="2:41" x14ac:dyDescent="0.25">
      <c r="B52352" s="6"/>
      <c r="D52352" s="6"/>
      <c r="E52352" s="6"/>
      <c r="F52352" s="6"/>
      <c r="U52352" s="11"/>
      <c r="AO52352" s="11"/>
    </row>
    <row r="52353" spans="2:41" x14ac:dyDescent="0.25">
      <c r="B52353" s="6"/>
      <c r="D52353" s="6"/>
      <c r="E52353" s="6"/>
      <c r="F52353" s="6"/>
      <c r="U52353" s="11"/>
      <c r="AO52353" s="11"/>
    </row>
    <row r="52354" spans="2:41" x14ac:dyDescent="0.25">
      <c r="B52354" s="6"/>
      <c r="D52354" s="6"/>
      <c r="E52354" s="6"/>
      <c r="F52354" s="6"/>
      <c r="U52354" s="11"/>
      <c r="AO52354" s="11"/>
    </row>
    <row r="52355" spans="2:41" x14ac:dyDescent="0.25">
      <c r="B52355" s="6"/>
      <c r="D52355" s="6"/>
      <c r="E52355" s="6"/>
      <c r="F52355" s="6"/>
      <c r="U52355" s="11"/>
      <c r="AO52355" s="11"/>
    </row>
    <row r="52356" spans="2:41" x14ac:dyDescent="0.25">
      <c r="B52356" s="6"/>
      <c r="D52356" s="6"/>
      <c r="E52356" s="6"/>
      <c r="F52356" s="6"/>
      <c r="U52356" s="11"/>
      <c r="AO52356" s="11"/>
    </row>
    <row r="52357" spans="2:41" x14ac:dyDescent="0.25">
      <c r="B52357" s="6"/>
      <c r="D52357" s="6"/>
      <c r="E52357" s="6"/>
      <c r="F52357" s="6"/>
      <c r="U52357" s="11"/>
      <c r="AO52357" s="11"/>
    </row>
    <row r="52358" spans="2:41" x14ac:dyDescent="0.25">
      <c r="B52358" s="6"/>
      <c r="D52358" s="6"/>
      <c r="E52358" s="6"/>
      <c r="F52358" s="6"/>
      <c r="U52358" s="11"/>
      <c r="AO52358" s="11"/>
    </row>
    <row r="52359" spans="2:41" x14ac:dyDescent="0.25">
      <c r="B52359" s="6"/>
      <c r="D52359" s="6"/>
      <c r="E52359" s="6"/>
      <c r="F52359" s="6"/>
      <c r="U52359" s="11"/>
      <c r="AO52359" s="11"/>
    </row>
    <row r="52360" spans="2:41" x14ac:dyDescent="0.25">
      <c r="B52360" s="6"/>
      <c r="D52360" s="6"/>
      <c r="E52360" s="6"/>
      <c r="F52360" s="6"/>
      <c r="U52360" s="11"/>
      <c r="AO52360" s="11"/>
    </row>
    <row r="52361" spans="2:41" x14ac:dyDescent="0.25">
      <c r="B52361" s="6"/>
      <c r="D52361" s="6"/>
      <c r="E52361" s="6"/>
      <c r="F52361" s="6"/>
      <c r="U52361" s="11"/>
      <c r="AO52361" s="11"/>
    </row>
    <row r="52362" spans="2:41" x14ac:dyDescent="0.25">
      <c r="B52362" s="6"/>
      <c r="D52362" s="6"/>
      <c r="E52362" s="6"/>
      <c r="F52362" s="6"/>
      <c r="U52362" s="11"/>
      <c r="AO52362" s="11"/>
    </row>
    <row r="52363" spans="2:41" x14ac:dyDescent="0.25">
      <c r="B52363" s="6"/>
      <c r="D52363" s="6"/>
      <c r="E52363" s="6"/>
      <c r="F52363" s="6"/>
      <c r="U52363" s="11"/>
      <c r="AO52363" s="11"/>
    </row>
    <row r="52364" spans="2:41" x14ac:dyDescent="0.25">
      <c r="B52364" s="6"/>
      <c r="D52364" s="6"/>
      <c r="E52364" s="6"/>
      <c r="F52364" s="6"/>
      <c r="U52364" s="11"/>
      <c r="AO52364" s="11"/>
    </row>
    <row r="52365" spans="2:41" x14ac:dyDescent="0.25">
      <c r="B52365" s="6"/>
      <c r="D52365" s="6"/>
      <c r="E52365" s="6"/>
      <c r="F52365" s="6"/>
      <c r="U52365" s="11"/>
      <c r="AO52365" s="11"/>
    </row>
    <row r="52366" spans="2:41" x14ac:dyDescent="0.25">
      <c r="B52366" s="6"/>
      <c r="D52366" s="6"/>
      <c r="E52366" s="6"/>
      <c r="F52366" s="6"/>
      <c r="U52366" s="11"/>
      <c r="AO52366" s="11"/>
    </row>
    <row r="52367" spans="2:41" x14ac:dyDescent="0.25">
      <c r="B52367" s="6"/>
      <c r="D52367" s="6"/>
      <c r="E52367" s="6"/>
      <c r="F52367" s="6"/>
      <c r="U52367" s="11"/>
      <c r="AO52367" s="11"/>
    </row>
    <row r="52368" spans="2:41" x14ac:dyDescent="0.25">
      <c r="B52368" s="6"/>
      <c r="D52368" s="6"/>
      <c r="E52368" s="6"/>
      <c r="F52368" s="6"/>
      <c r="U52368" s="11"/>
      <c r="AO52368" s="11"/>
    </row>
    <row r="52369" spans="2:41" x14ac:dyDescent="0.25">
      <c r="B52369" s="6"/>
      <c r="D52369" s="6"/>
      <c r="E52369" s="6"/>
      <c r="F52369" s="6"/>
      <c r="U52369" s="11"/>
      <c r="AO52369" s="11"/>
    </row>
    <row r="52370" spans="2:41" x14ac:dyDescent="0.25">
      <c r="B52370" s="6"/>
      <c r="D52370" s="6"/>
      <c r="E52370" s="6"/>
      <c r="F52370" s="6"/>
      <c r="U52370" s="11"/>
      <c r="AO52370" s="11"/>
    </row>
    <row r="52371" spans="2:41" x14ac:dyDescent="0.25">
      <c r="B52371" s="6"/>
      <c r="D52371" s="6"/>
      <c r="E52371" s="6"/>
      <c r="F52371" s="6"/>
      <c r="U52371" s="11"/>
      <c r="AO52371" s="11"/>
    </row>
    <row r="52372" spans="2:41" x14ac:dyDescent="0.25">
      <c r="B52372" s="6"/>
      <c r="D52372" s="6"/>
      <c r="E52372" s="6"/>
      <c r="F52372" s="6"/>
      <c r="U52372" s="11"/>
      <c r="AO52372" s="11"/>
    </row>
    <row r="52373" spans="2:41" x14ac:dyDescent="0.25">
      <c r="B52373" s="6"/>
      <c r="D52373" s="6"/>
      <c r="E52373" s="6"/>
      <c r="F52373" s="6"/>
      <c r="U52373" s="11"/>
      <c r="AO52373" s="11"/>
    </row>
    <row r="52374" spans="2:41" x14ac:dyDescent="0.25">
      <c r="B52374" s="6"/>
      <c r="D52374" s="6"/>
      <c r="E52374" s="6"/>
      <c r="F52374" s="6"/>
      <c r="U52374" s="11"/>
      <c r="AO52374" s="11"/>
    </row>
    <row r="52375" spans="2:41" x14ac:dyDescent="0.25">
      <c r="B52375" s="6"/>
      <c r="D52375" s="6"/>
      <c r="E52375" s="6"/>
      <c r="F52375" s="6"/>
      <c r="U52375" s="11"/>
      <c r="AO52375" s="11"/>
    </row>
    <row r="52376" spans="2:41" x14ac:dyDescent="0.25">
      <c r="B52376" s="6"/>
      <c r="D52376" s="6"/>
      <c r="E52376" s="6"/>
      <c r="F52376" s="6"/>
      <c r="U52376" s="11"/>
      <c r="AO52376" s="11"/>
    </row>
    <row r="52377" spans="2:41" x14ac:dyDescent="0.25">
      <c r="B52377" s="6"/>
      <c r="D52377" s="6"/>
      <c r="E52377" s="6"/>
      <c r="F52377" s="6"/>
      <c r="U52377" s="11"/>
      <c r="AO52377" s="11"/>
    </row>
    <row r="52378" spans="2:41" x14ac:dyDescent="0.25">
      <c r="B52378" s="6"/>
      <c r="D52378" s="6"/>
      <c r="E52378" s="6"/>
      <c r="F52378" s="6"/>
      <c r="U52378" s="11"/>
      <c r="AO52378" s="11"/>
    </row>
    <row r="52379" spans="2:41" x14ac:dyDescent="0.25">
      <c r="B52379" s="6"/>
      <c r="D52379" s="6"/>
      <c r="E52379" s="6"/>
      <c r="F52379" s="6"/>
      <c r="U52379" s="11"/>
      <c r="AO52379" s="11"/>
    </row>
    <row r="52380" spans="2:41" x14ac:dyDescent="0.25">
      <c r="B52380" s="6"/>
      <c r="D52380" s="6"/>
      <c r="E52380" s="6"/>
      <c r="F52380" s="6"/>
      <c r="U52380" s="11"/>
      <c r="AO52380" s="11"/>
    </row>
    <row r="52381" spans="2:41" x14ac:dyDescent="0.25">
      <c r="B52381" s="6"/>
      <c r="D52381" s="6"/>
      <c r="E52381" s="6"/>
      <c r="F52381" s="6"/>
      <c r="U52381" s="11"/>
      <c r="AO52381" s="11"/>
    </row>
    <row r="52382" spans="2:41" x14ac:dyDescent="0.25">
      <c r="B52382" s="6"/>
      <c r="D52382" s="6"/>
      <c r="E52382" s="6"/>
      <c r="F52382" s="6"/>
      <c r="U52382" s="11"/>
      <c r="AO52382" s="11"/>
    </row>
    <row r="52383" spans="2:41" x14ac:dyDescent="0.25">
      <c r="B52383" s="6"/>
      <c r="D52383" s="6"/>
      <c r="E52383" s="6"/>
      <c r="F52383" s="6"/>
      <c r="U52383" s="11"/>
      <c r="AO52383" s="11"/>
    </row>
    <row r="52384" spans="2:41" x14ac:dyDescent="0.25">
      <c r="B52384" s="6"/>
      <c r="D52384" s="6"/>
      <c r="E52384" s="6"/>
      <c r="F52384" s="6"/>
      <c r="U52384" s="11"/>
      <c r="AO52384" s="11"/>
    </row>
    <row r="52385" spans="2:41" x14ac:dyDescent="0.25">
      <c r="B52385" s="6"/>
      <c r="D52385" s="6"/>
      <c r="E52385" s="6"/>
      <c r="F52385" s="6"/>
      <c r="U52385" s="11"/>
      <c r="AO52385" s="11"/>
    </row>
    <row r="52386" spans="2:41" x14ac:dyDescent="0.25">
      <c r="B52386" s="6"/>
      <c r="D52386" s="6"/>
      <c r="E52386" s="6"/>
      <c r="F52386" s="6"/>
      <c r="U52386" s="11"/>
      <c r="AO52386" s="11"/>
    </row>
    <row r="52387" spans="2:41" x14ac:dyDescent="0.25">
      <c r="B52387" s="6"/>
      <c r="D52387" s="6"/>
      <c r="E52387" s="6"/>
      <c r="F52387" s="6"/>
      <c r="U52387" s="11"/>
      <c r="AO52387" s="11"/>
    </row>
    <row r="52388" spans="2:41" x14ac:dyDescent="0.25">
      <c r="B52388" s="6"/>
      <c r="D52388" s="6"/>
      <c r="E52388" s="6"/>
      <c r="F52388" s="6"/>
      <c r="U52388" s="11"/>
      <c r="AO52388" s="11"/>
    </row>
    <row r="52389" spans="2:41" x14ac:dyDescent="0.25">
      <c r="B52389" s="6"/>
      <c r="D52389" s="6"/>
      <c r="E52389" s="6"/>
      <c r="F52389" s="6"/>
      <c r="U52389" s="11"/>
      <c r="AO52389" s="11"/>
    </row>
    <row r="52390" spans="2:41" x14ac:dyDescent="0.25">
      <c r="B52390" s="6"/>
      <c r="D52390" s="6"/>
      <c r="E52390" s="6"/>
      <c r="F52390" s="6"/>
      <c r="U52390" s="11"/>
      <c r="AO52390" s="11"/>
    </row>
    <row r="52391" spans="2:41" x14ac:dyDescent="0.25">
      <c r="B52391" s="6"/>
      <c r="D52391" s="6"/>
      <c r="E52391" s="6"/>
      <c r="F52391" s="6"/>
      <c r="U52391" s="11"/>
      <c r="AO52391" s="11"/>
    </row>
    <row r="52392" spans="2:41" x14ac:dyDescent="0.25">
      <c r="B52392" s="6"/>
      <c r="D52392" s="6"/>
      <c r="E52392" s="6"/>
      <c r="F52392" s="6"/>
      <c r="U52392" s="11"/>
      <c r="AO52392" s="11"/>
    </row>
    <row r="52393" spans="2:41" x14ac:dyDescent="0.25">
      <c r="B52393" s="6"/>
      <c r="D52393" s="6"/>
      <c r="E52393" s="6"/>
      <c r="F52393" s="6"/>
      <c r="U52393" s="11"/>
      <c r="AO52393" s="11"/>
    </row>
    <row r="52394" spans="2:41" x14ac:dyDescent="0.25">
      <c r="B52394" s="6"/>
      <c r="D52394" s="6"/>
      <c r="E52394" s="6"/>
      <c r="F52394" s="6"/>
      <c r="U52394" s="11"/>
      <c r="AO52394" s="11"/>
    </row>
    <row r="52395" spans="2:41" x14ac:dyDescent="0.25">
      <c r="B52395" s="6"/>
      <c r="D52395" s="6"/>
      <c r="E52395" s="6"/>
      <c r="F52395" s="6"/>
      <c r="U52395" s="11"/>
      <c r="AO52395" s="11"/>
    </row>
    <row r="52396" spans="2:41" x14ac:dyDescent="0.25">
      <c r="B52396" s="6"/>
      <c r="D52396" s="6"/>
      <c r="E52396" s="6"/>
      <c r="F52396" s="6"/>
      <c r="U52396" s="11"/>
      <c r="AO52396" s="11"/>
    </row>
    <row r="52397" spans="2:41" x14ac:dyDescent="0.25">
      <c r="B52397" s="6"/>
      <c r="D52397" s="6"/>
      <c r="E52397" s="6"/>
      <c r="F52397" s="6"/>
      <c r="U52397" s="11"/>
      <c r="AO52397" s="11"/>
    </row>
    <row r="52398" spans="2:41" x14ac:dyDescent="0.25">
      <c r="B52398" s="6"/>
      <c r="D52398" s="6"/>
      <c r="E52398" s="6"/>
      <c r="F52398" s="6"/>
      <c r="U52398" s="11"/>
      <c r="AO52398" s="11"/>
    </row>
    <row r="52399" spans="2:41" x14ac:dyDescent="0.25">
      <c r="B52399" s="6"/>
      <c r="D52399" s="6"/>
      <c r="E52399" s="6"/>
      <c r="F52399" s="6"/>
      <c r="U52399" s="11"/>
      <c r="AO52399" s="11"/>
    </row>
    <row r="52400" spans="2:41" x14ac:dyDescent="0.25">
      <c r="B52400" s="6"/>
      <c r="D52400" s="6"/>
      <c r="E52400" s="6"/>
      <c r="F52400" s="6"/>
      <c r="U52400" s="11"/>
      <c r="AO52400" s="11"/>
    </row>
    <row r="52401" spans="2:41" x14ac:dyDescent="0.25">
      <c r="B52401" s="6"/>
      <c r="D52401" s="6"/>
      <c r="E52401" s="6"/>
      <c r="F52401" s="6"/>
      <c r="U52401" s="11"/>
      <c r="AO52401" s="11"/>
    </row>
    <row r="52402" spans="2:41" x14ac:dyDescent="0.25">
      <c r="B52402" s="6"/>
      <c r="D52402" s="6"/>
      <c r="E52402" s="6"/>
      <c r="F52402" s="6"/>
      <c r="U52402" s="11"/>
      <c r="AO52402" s="11"/>
    </row>
    <row r="52403" spans="2:41" x14ac:dyDescent="0.25">
      <c r="B52403" s="6"/>
      <c r="D52403" s="6"/>
      <c r="E52403" s="6"/>
      <c r="F52403" s="6"/>
      <c r="U52403" s="11"/>
      <c r="AO52403" s="11"/>
    </row>
    <row r="52404" spans="2:41" x14ac:dyDescent="0.25">
      <c r="B52404" s="6"/>
      <c r="D52404" s="6"/>
      <c r="E52404" s="6"/>
      <c r="F52404" s="6"/>
      <c r="U52404" s="11"/>
      <c r="AO52404" s="11"/>
    </row>
    <row r="52405" spans="2:41" x14ac:dyDescent="0.25">
      <c r="B52405" s="6"/>
      <c r="D52405" s="6"/>
      <c r="E52405" s="6"/>
      <c r="F52405" s="6"/>
      <c r="U52405" s="11"/>
      <c r="AO52405" s="11"/>
    </row>
    <row r="52406" spans="2:41" x14ac:dyDescent="0.25">
      <c r="B52406" s="6"/>
      <c r="D52406" s="6"/>
      <c r="E52406" s="6"/>
      <c r="F52406" s="6"/>
      <c r="U52406" s="11"/>
      <c r="AO52406" s="11"/>
    </row>
    <row r="52407" spans="2:41" x14ac:dyDescent="0.25">
      <c r="B52407" s="6"/>
      <c r="D52407" s="6"/>
      <c r="E52407" s="6"/>
      <c r="F52407" s="6"/>
      <c r="U52407" s="11"/>
      <c r="AO52407" s="11"/>
    </row>
    <row r="52408" spans="2:41" x14ac:dyDescent="0.25">
      <c r="B52408" s="6"/>
      <c r="D52408" s="6"/>
      <c r="E52408" s="6"/>
      <c r="F52408" s="6"/>
      <c r="U52408" s="11"/>
      <c r="AO52408" s="11"/>
    </row>
    <row r="52409" spans="2:41" x14ac:dyDescent="0.25">
      <c r="B52409" s="6"/>
      <c r="D52409" s="6"/>
      <c r="E52409" s="6"/>
      <c r="F52409" s="6"/>
      <c r="U52409" s="11"/>
      <c r="AO52409" s="11"/>
    </row>
    <row r="52410" spans="2:41" x14ac:dyDescent="0.25">
      <c r="B52410" s="6"/>
      <c r="D52410" s="6"/>
      <c r="E52410" s="6"/>
      <c r="F52410" s="6"/>
      <c r="U52410" s="11"/>
      <c r="AO52410" s="11"/>
    </row>
    <row r="52411" spans="2:41" x14ac:dyDescent="0.25">
      <c r="B52411" s="6"/>
      <c r="D52411" s="6"/>
      <c r="E52411" s="6"/>
      <c r="F52411" s="6"/>
      <c r="U52411" s="11"/>
      <c r="AO52411" s="11"/>
    </row>
    <row r="52412" spans="2:41" x14ac:dyDescent="0.25">
      <c r="B52412" s="6"/>
      <c r="D52412" s="6"/>
      <c r="E52412" s="6"/>
      <c r="F52412" s="6"/>
      <c r="U52412" s="11"/>
      <c r="AO52412" s="11"/>
    </row>
    <row r="52413" spans="2:41" x14ac:dyDescent="0.25">
      <c r="B52413" s="6"/>
      <c r="D52413" s="6"/>
      <c r="E52413" s="6"/>
      <c r="F52413" s="6"/>
      <c r="U52413" s="11"/>
      <c r="AO52413" s="11"/>
    </row>
    <row r="52414" spans="2:41" x14ac:dyDescent="0.25">
      <c r="B52414" s="6"/>
      <c r="D52414" s="6"/>
      <c r="E52414" s="6"/>
      <c r="F52414" s="6"/>
      <c r="U52414" s="11"/>
      <c r="AO52414" s="11"/>
    </row>
    <row r="52415" spans="2:41" x14ac:dyDescent="0.25">
      <c r="B52415" s="6"/>
      <c r="D52415" s="6"/>
      <c r="E52415" s="6"/>
      <c r="F52415" s="6"/>
      <c r="U52415" s="11"/>
      <c r="AO52415" s="11"/>
    </row>
    <row r="52416" spans="2:41" x14ac:dyDescent="0.25">
      <c r="B52416" s="6"/>
      <c r="D52416" s="6"/>
      <c r="E52416" s="6"/>
      <c r="F52416" s="6"/>
      <c r="U52416" s="11"/>
      <c r="AO52416" s="11"/>
    </row>
    <row r="52417" spans="2:41" x14ac:dyDescent="0.25">
      <c r="B52417" s="6"/>
      <c r="D52417" s="6"/>
      <c r="E52417" s="6"/>
      <c r="F52417" s="6"/>
      <c r="U52417" s="11"/>
      <c r="AO52417" s="11"/>
    </row>
    <row r="52418" spans="2:41" x14ac:dyDescent="0.25">
      <c r="B52418" s="6"/>
      <c r="D52418" s="6"/>
      <c r="E52418" s="6"/>
      <c r="F52418" s="6"/>
      <c r="U52418" s="11"/>
      <c r="AO52418" s="11"/>
    </row>
    <row r="52419" spans="2:41" x14ac:dyDescent="0.25">
      <c r="B52419" s="6"/>
      <c r="D52419" s="6"/>
      <c r="E52419" s="6"/>
      <c r="F52419" s="6"/>
      <c r="U52419" s="11"/>
      <c r="AO52419" s="11"/>
    </row>
    <row r="52420" spans="2:41" x14ac:dyDescent="0.25">
      <c r="B52420" s="6"/>
      <c r="D52420" s="6"/>
      <c r="E52420" s="6"/>
      <c r="F52420" s="6"/>
      <c r="U52420" s="11"/>
      <c r="AO52420" s="11"/>
    </row>
    <row r="52421" spans="2:41" x14ac:dyDescent="0.25">
      <c r="B52421" s="6"/>
      <c r="D52421" s="6"/>
      <c r="E52421" s="6"/>
      <c r="F52421" s="6"/>
      <c r="U52421" s="11"/>
      <c r="AO52421" s="11"/>
    </row>
    <row r="52422" spans="2:41" x14ac:dyDescent="0.25">
      <c r="B52422" s="6"/>
      <c r="D52422" s="6"/>
      <c r="E52422" s="6"/>
      <c r="F52422" s="6"/>
      <c r="U52422" s="11"/>
      <c r="AO52422" s="11"/>
    </row>
    <row r="52423" spans="2:41" x14ac:dyDescent="0.25">
      <c r="B52423" s="6"/>
      <c r="D52423" s="6"/>
      <c r="E52423" s="6"/>
      <c r="F52423" s="6"/>
      <c r="U52423" s="11"/>
      <c r="AO52423" s="11"/>
    </row>
    <row r="52424" spans="2:41" x14ac:dyDescent="0.25">
      <c r="B52424" s="6"/>
      <c r="D52424" s="6"/>
      <c r="E52424" s="6"/>
      <c r="F52424" s="6"/>
      <c r="U52424" s="11"/>
      <c r="AO52424" s="11"/>
    </row>
    <row r="52425" spans="2:41" x14ac:dyDescent="0.25">
      <c r="B52425" s="6"/>
      <c r="D52425" s="6"/>
      <c r="E52425" s="6"/>
      <c r="F52425" s="6"/>
      <c r="U52425" s="11"/>
      <c r="AO52425" s="11"/>
    </row>
    <row r="52426" spans="2:41" x14ac:dyDescent="0.25">
      <c r="B52426" s="6"/>
      <c r="D52426" s="6"/>
      <c r="E52426" s="6"/>
      <c r="F52426" s="6"/>
      <c r="U52426" s="11"/>
      <c r="AO52426" s="11"/>
    </row>
    <row r="52427" spans="2:41" x14ac:dyDescent="0.25">
      <c r="B52427" s="6"/>
      <c r="D52427" s="6"/>
      <c r="E52427" s="6"/>
      <c r="F52427" s="6"/>
      <c r="U52427" s="11"/>
      <c r="AO52427" s="11"/>
    </row>
    <row r="52428" spans="2:41" x14ac:dyDescent="0.25">
      <c r="B52428" s="6"/>
      <c r="D52428" s="6"/>
      <c r="E52428" s="6"/>
      <c r="F52428" s="6"/>
      <c r="U52428" s="11"/>
      <c r="AO52428" s="11"/>
    </row>
    <row r="52429" spans="2:41" x14ac:dyDescent="0.25">
      <c r="B52429" s="6"/>
      <c r="D52429" s="6"/>
      <c r="E52429" s="6"/>
      <c r="F52429" s="6"/>
      <c r="U52429" s="11"/>
      <c r="AO52429" s="11"/>
    </row>
    <row r="52430" spans="2:41" x14ac:dyDescent="0.25">
      <c r="B52430" s="6"/>
      <c r="D52430" s="6"/>
      <c r="E52430" s="6"/>
      <c r="F52430" s="6"/>
      <c r="U52430" s="11"/>
      <c r="AO52430" s="11"/>
    </row>
    <row r="52431" spans="2:41" x14ac:dyDescent="0.25">
      <c r="B52431" s="6"/>
      <c r="D52431" s="6"/>
      <c r="E52431" s="6"/>
      <c r="F52431" s="6"/>
      <c r="U52431" s="11"/>
      <c r="AO52431" s="11"/>
    </row>
    <row r="52432" spans="2:41" x14ac:dyDescent="0.25">
      <c r="B52432" s="6"/>
      <c r="D52432" s="6"/>
      <c r="E52432" s="6"/>
      <c r="F52432" s="6"/>
      <c r="U52432" s="11"/>
      <c r="AO52432" s="11"/>
    </row>
    <row r="52433" spans="2:41" x14ac:dyDescent="0.25">
      <c r="B52433" s="6"/>
      <c r="D52433" s="6"/>
      <c r="E52433" s="6"/>
      <c r="F52433" s="6"/>
      <c r="U52433" s="11"/>
      <c r="AO52433" s="11"/>
    </row>
    <row r="52434" spans="2:41" x14ac:dyDescent="0.25">
      <c r="B52434" s="6"/>
      <c r="D52434" s="6"/>
      <c r="E52434" s="6"/>
      <c r="F52434" s="6"/>
      <c r="U52434" s="11"/>
      <c r="AO52434" s="11"/>
    </row>
    <row r="52435" spans="2:41" x14ac:dyDescent="0.25">
      <c r="B52435" s="6"/>
      <c r="D52435" s="6"/>
      <c r="E52435" s="6"/>
      <c r="F52435" s="6"/>
      <c r="U52435" s="11"/>
      <c r="AO52435" s="11"/>
    </row>
    <row r="52436" spans="2:41" x14ac:dyDescent="0.25">
      <c r="B52436" s="6"/>
      <c r="D52436" s="6"/>
      <c r="E52436" s="6"/>
      <c r="F52436" s="6"/>
      <c r="U52436" s="11"/>
      <c r="AO52436" s="11"/>
    </row>
    <row r="52437" spans="2:41" x14ac:dyDescent="0.25">
      <c r="B52437" s="6"/>
      <c r="D52437" s="6"/>
      <c r="E52437" s="6"/>
      <c r="F52437" s="6"/>
      <c r="U52437" s="11"/>
      <c r="AO52437" s="11"/>
    </row>
    <row r="52438" spans="2:41" x14ac:dyDescent="0.25">
      <c r="B52438" s="6"/>
      <c r="D52438" s="6"/>
      <c r="E52438" s="6"/>
      <c r="F52438" s="6"/>
      <c r="U52438" s="11"/>
      <c r="AO52438" s="11"/>
    </row>
    <row r="52439" spans="2:41" x14ac:dyDescent="0.25">
      <c r="B52439" s="6"/>
      <c r="D52439" s="6"/>
      <c r="E52439" s="6"/>
      <c r="F52439" s="6"/>
      <c r="U52439" s="11"/>
      <c r="AO52439" s="11"/>
    </row>
    <row r="52440" spans="2:41" x14ac:dyDescent="0.25">
      <c r="B52440" s="6"/>
      <c r="D52440" s="6"/>
      <c r="E52440" s="6"/>
      <c r="F52440" s="6"/>
      <c r="U52440" s="11"/>
      <c r="AO52440" s="11"/>
    </row>
    <row r="52441" spans="2:41" x14ac:dyDescent="0.25">
      <c r="B52441" s="6"/>
      <c r="D52441" s="6"/>
      <c r="E52441" s="6"/>
      <c r="F52441" s="6"/>
      <c r="U52441" s="11"/>
      <c r="AO52441" s="11"/>
    </row>
    <row r="52442" spans="2:41" x14ac:dyDescent="0.25">
      <c r="B52442" s="6"/>
      <c r="D52442" s="6"/>
      <c r="E52442" s="6"/>
      <c r="F52442" s="6"/>
      <c r="U52442" s="11"/>
      <c r="AO52442" s="11"/>
    </row>
    <row r="52443" spans="2:41" x14ac:dyDescent="0.25">
      <c r="B52443" s="6"/>
      <c r="D52443" s="6"/>
      <c r="E52443" s="6"/>
      <c r="F52443" s="6"/>
      <c r="U52443" s="11"/>
      <c r="AO52443" s="11"/>
    </row>
    <row r="52444" spans="2:41" x14ac:dyDescent="0.25">
      <c r="B52444" s="6"/>
      <c r="D52444" s="6"/>
      <c r="E52444" s="6"/>
      <c r="F52444" s="6"/>
      <c r="U52444" s="11"/>
      <c r="AO52444" s="11"/>
    </row>
    <row r="52445" spans="2:41" x14ac:dyDescent="0.25">
      <c r="B52445" s="6"/>
      <c r="D52445" s="6"/>
      <c r="E52445" s="6"/>
      <c r="F52445" s="6"/>
      <c r="U52445" s="11"/>
      <c r="AO52445" s="11"/>
    </row>
    <row r="52446" spans="2:41" x14ac:dyDescent="0.25">
      <c r="B52446" s="6"/>
      <c r="D52446" s="6"/>
      <c r="E52446" s="6"/>
      <c r="F52446" s="6"/>
      <c r="U52446" s="11"/>
      <c r="AO52446" s="11"/>
    </row>
    <row r="52447" spans="2:41" x14ac:dyDescent="0.25">
      <c r="B52447" s="6"/>
      <c r="D52447" s="6"/>
      <c r="E52447" s="6"/>
      <c r="F52447" s="6"/>
      <c r="U52447" s="11"/>
      <c r="AO52447" s="11"/>
    </row>
    <row r="52448" spans="2:41" x14ac:dyDescent="0.25">
      <c r="B52448" s="6"/>
      <c r="D52448" s="6"/>
      <c r="E52448" s="6"/>
      <c r="F52448" s="6"/>
      <c r="U52448" s="11"/>
      <c r="AO52448" s="11"/>
    </row>
    <row r="52449" spans="2:41" x14ac:dyDescent="0.25">
      <c r="B52449" s="6"/>
      <c r="D52449" s="6"/>
      <c r="E52449" s="6"/>
      <c r="F52449" s="6"/>
      <c r="U52449" s="11"/>
      <c r="AO52449" s="11"/>
    </row>
    <row r="52450" spans="2:41" x14ac:dyDescent="0.25">
      <c r="B52450" s="6"/>
      <c r="D52450" s="6"/>
      <c r="E52450" s="6"/>
      <c r="F52450" s="6"/>
      <c r="U52450" s="11"/>
      <c r="AO52450" s="11"/>
    </row>
    <row r="52451" spans="2:41" x14ac:dyDescent="0.25">
      <c r="B52451" s="6"/>
      <c r="D52451" s="6"/>
      <c r="E52451" s="6"/>
      <c r="F52451" s="6"/>
      <c r="U52451" s="11"/>
      <c r="AO52451" s="11"/>
    </row>
    <row r="52452" spans="2:41" x14ac:dyDescent="0.25">
      <c r="B52452" s="6"/>
      <c r="D52452" s="6"/>
      <c r="E52452" s="6"/>
      <c r="F52452" s="6"/>
      <c r="U52452" s="11"/>
      <c r="AO52452" s="11"/>
    </row>
    <row r="52453" spans="2:41" x14ac:dyDescent="0.25">
      <c r="B52453" s="6"/>
      <c r="D52453" s="6"/>
      <c r="E52453" s="6"/>
      <c r="F52453" s="6"/>
      <c r="U52453" s="11"/>
      <c r="AO52453" s="11"/>
    </row>
    <row r="52454" spans="2:41" x14ac:dyDescent="0.25">
      <c r="B52454" s="6"/>
      <c r="D52454" s="6"/>
      <c r="E52454" s="6"/>
      <c r="F52454" s="6"/>
      <c r="U52454" s="11"/>
      <c r="AO52454" s="11"/>
    </row>
    <row r="52455" spans="2:41" x14ac:dyDescent="0.25">
      <c r="B52455" s="6"/>
      <c r="D52455" s="6"/>
      <c r="E52455" s="6"/>
      <c r="F52455" s="6"/>
      <c r="U52455" s="11"/>
      <c r="AO52455" s="11"/>
    </row>
    <row r="52456" spans="2:41" x14ac:dyDescent="0.25">
      <c r="B52456" s="6"/>
      <c r="D52456" s="6"/>
      <c r="E52456" s="6"/>
      <c r="F52456" s="6"/>
      <c r="U52456" s="11"/>
      <c r="AO52456" s="11"/>
    </row>
    <row r="52457" spans="2:41" x14ac:dyDescent="0.25">
      <c r="B52457" s="6"/>
      <c r="D52457" s="6"/>
      <c r="E52457" s="6"/>
      <c r="F52457" s="6"/>
      <c r="U52457" s="11"/>
      <c r="AO52457" s="11"/>
    </row>
    <row r="52458" spans="2:41" x14ac:dyDescent="0.25">
      <c r="B52458" s="6"/>
      <c r="D52458" s="6"/>
      <c r="E52458" s="6"/>
      <c r="F52458" s="6"/>
      <c r="U52458" s="11"/>
      <c r="AO52458" s="11"/>
    </row>
    <row r="52459" spans="2:41" x14ac:dyDescent="0.25">
      <c r="B52459" s="6"/>
      <c r="D52459" s="6"/>
      <c r="E52459" s="6"/>
      <c r="F52459" s="6"/>
      <c r="U52459" s="11"/>
      <c r="AO52459" s="11"/>
    </row>
    <row r="52460" spans="2:41" x14ac:dyDescent="0.25">
      <c r="B52460" s="6"/>
      <c r="D52460" s="6"/>
      <c r="E52460" s="6"/>
      <c r="F52460" s="6"/>
      <c r="U52460" s="11"/>
      <c r="AO52460" s="11"/>
    </row>
    <row r="52461" spans="2:41" x14ac:dyDescent="0.25">
      <c r="B52461" s="6"/>
      <c r="D52461" s="6"/>
      <c r="E52461" s="6"/>
      <c r="F52461" s="6"/>
      <c r="U52461" s="11"/>
      <c r="AO52461" s="11"/>
    </row>
    <row r="52462" spans="2:41" x14ac:dyDescent="0.25">
      <c r="B52462" s="6"/>
      <c r="D52462" s="6"/>
      <c r="E52462" s="6"/>
      <c r="F52462" s="6"/>
      <c r="U52462" s="11"/>
      <c r="AO52462" s="11"/>
    </row>
    <row r="52463" spans="2:41" x14ac:dyDescent="0.25">
      <c r="B52463" s="6"/>
      <c r="D52463" s="6"/>
      <c r="E52463" s="6"/>
      <c r="F52463" s="6"/>
      <c r="U52463" s="11"/>
      <c r="AO52463" s="11"/>
    </row>
    <row r="52464" spans="2:41" x14ac:dyDescent="0.25">
      <c r="B52464" s="6"/>
      <c r="D52464" s="6"/>
      <c r="E52464" s="6"/>
      <c r="F52464" s="6"/>
      <c r="U52464" s="11"/>
      <c r="AO52464" s="11"/>
    </row>
    <row r="52465" spans="2:41" x14ac:dyDescent="0.25">
      <c r="B52465" s="6"/>
      <c r="D52465" s="6"/>
      <c r="E52465" s="6"/>
      <c r="F52465" s="6"/>
      <c r="U52465" s="11"/>
      <c r="AO52465" s="11"/>
    </row>
    <row r="52466" spans="2:41" x14ac:dyDescent="0.25">
      <c r="B52466" s="6"/>
      <c r="D52466" s="6"/>
      <c r="E52466" s="6"/>
      <c r="F52466" s="6"/>
      <c r="U52466" s="11"/>
      <c r="AO52466" s="11"/>
    </row>
    <row r="52467" spans="2:41" x14ac:dyDescent="0.25">
      <c r="B52467" s="6"/>
      <c r="D52467" s="6"/>
      <c r="E52467" s="6"/>
      <c r="F52467" s="6"/>
      <c r="U52467" s="11"/>
      <c r="AO52467" s="11"/>
    </row>
    <row r="52468" spans="2:41" x14ac:dyDescent="0.25">
      <c r="B52468" s="6"/>
      <c r="D52468" s="6"/>
      <c r="E52468" s="6"/>
      <c r="F52468" s="6"/>
      <c r="U52468" s="11"/>
      <c r="AO52468" s="11"/>
    </row>
    <row r="52469" spans="2:41" x14ac:dyDescent="0.25">
      <c r="B52469" s="6"/>
      <c r="D52469" s="6"/>
      <c r="E52469" s="6"/>
      <c r="F52469" s="6"/>
      <c r="U52469" s="11"/>
      <c r="AO52469" s="11"/>
    </row>
    <row r="52470" spans="2:41" x14ac:dyDescent="0.25">
      <c r="B52470" s="6"/>
      <c r="D52470" s="6"/>
      <c r="E52470" s="6"/>
      <c r="F52470" s="6"/>
      <c r="U52470" s="11"/>
      <c r="AO52470" s="11"/>
    </row>
    <row r="52471" spans="2:41" x14ac:dyDescent="0.25">
      <c r="B52471" s="6"/>
      <c r="D52471" s="6"/>
      <c r="E52471" s="6"/>
      <c r="F52471" s="6"/>
      <c r="U52471" s="11"/>
      <c r="AO52471" s="11"/>
    </row>
    <row r="52472" spans="2:41" x14ac:dyDescent="0.25">
      <c r="B52472" s="6"/>
      <c r="D52472" s="6"/>
      <c r="E52472" s="6"/>
      <c r="F52472" s="6"/>
      <c r="U52472" s="11"/>
      <c r="AO52472" s="11"/>
    </row>
    <row r="52473" spans="2:41" x14ac:dyDescent="0.25">
      <c r="B52473" s="6"/>
      <c r="D52473" s="6"/>
      <c r="E52473" s="6"/>
      <c r="F52473" s="6"/>
      <c r="U52473" s="11"/>
      <c r="AO52473" s="11"/>
    </row>
    <row r="52474" spans="2:41" x14ac:dyDescent="0.25">
      <c r="B52474" s="6"/>
      <c r="D52474" s="6"/>
      <c r="E52474" s="6"/>
      <c r="F52474" s="6"/>
      <c r="U52474" s="11"/>
      <c r="AO52474" s="11"/>
    </row>
    <row r="52475" spans="2:41" x14ac:dyDescent="0.25">
      <c r="B52475" s="6"/>
      <c r="D52475" s="6"/>
      <c r="E52475" s="6"/>
      <c r="F52475" s="6"/>
      <c r="U52475" s="11"/>
      <c r="AO52475" s="11"/>
    </row>
    <row r="52476" spans="2:41" x14ac:dyDescent="0.25">
      <c r="B52476" s="6"/>
      <c r="D52476" s="6"/>
      <c r="E52476" s="6"/>
      <c r="F52476" s="6"/>
      <c r="U52476" s="11"/>
      <c r="AO52476" s="11"/>
    </row>
    <row r="52477" spans="2:41" x14ac:dyDescent="0.25">
      <c r="B52477" s="6"/>
      <c r="D52477" s="6"/>
      <c r="E52477" s="6"/>
      <c r="F52477" s="6"/>
      <c r="U52477" s="11"/>
      <c r="AO52477" s="11"/>
    </row>
    <row r="52478" spans="2:41" x14ac:dyDescent="0.25">
      <c r="B52478" s="6"/>
      <c r="D52478" s="6"/>
      <c r="E52478" s="6"/>
      <c r="F52478" s="6"/>
      <c r="U52478" s="11"/>
      <c r="AO52478" s="11"/>
    </row>
    <row r="52479" spans="2:41" x14ac:dyDescent="0.25">
      <c r="B52479" s="6"/>
      <c r="D52479" s="6"/>
      <c r="E52479" s="6"/>
      <c r="F52479" s="6"/>
      <c r="U52479" s="11"/>
      <c r="AO52479" s="11"/>
    </row>
    <row r="52480" spans="2:41" x14ac:dyDescent="0.25">
      <c r="B52480" s="6"/>
      <c r="D52480" s="6"/>
      <c r="E52480" s="6"/>
      <c r="F52480" s="6"/>
      <c r="U52480" s="11"/>
      <c r="AO52480" s="11"/>
    </row>
    <row r="52481" spans="2:41" x14ac:dyDescent="0.25">
      <c r="B52481" s="6"/>
      <c r="D52481" s="6"/>
      <c r="E52481" s="6"/>
      <c r="F52481" s="6"/>
      <c r="U52481" s="11"/>
      <c r="AO52481" s="11"/>
    </row>
    <row r="52482" spans="2:41" x14ac:dyDescent="0.25">
      <c r="B52482" s="6"/>
      <c r="D52482" s="6"/>
      <c r="E52482" s="6"/>
      <c r="F52482" s="6"/>
      <c r="U52482" s="11"/>
      <c r="AO52482" s="11"/>
    </row>
    <row r="52483" spans="2:41" x14ac:dyDescent="0.25">
      <c r="B52483" s="6"/>
      <c r="D52483" s="6"/>
      <c r="E52483" s="6"/>
      <c r="F52483" s="6"/>
      <c r="U52483" s="11"/>
      <c r="AO52483" s="11"/>
    </row>
    <row r="52484" spans="2:41" x14ac:dyDescent="0.25">
      <c r="B52484" s="6"/>
      <c r="D52484" s="6"/>
      <c r="E52484" s="6"/>
      <c r="F52484" s="6"/>
      <c r="U52484" s="11"/>
      <c r="AO52484" s="11"/>
    </row>
    <row r="52485" spans="2:41" x14ac:dyDescent="0.25">
      <c r="B52485" s="6"/>
      <c r="D52485" s="6"/>
      <c r="E52485" s="6"/>
      <c r="F52485" s="6"/>
      <c r="U52485" s="11"/>
      <c r="AO52485" s="11"/>
    </row>
    <row r="52486" spans="2:41" x14ac:dyDescent="0.25">
      <c r="B52486" s="6"/>
      <c r="D52486" s="6"/>
      <c r="E52486" s="6"/>
      <c r="F52486" s="6"/>
      <c r="U52486" s="11"/>
      <c r="AO52486" s="11"/>
    </row>
    <row r="52487" spans="2:41" x14ac:dyDescent="0.25">
      <c r="B52487" s="6"/>
      <c r="D52487" s="6"/>
      <c r="E52487" s="6"/>
      <c r="F52487" s="6"/>
      <c r="U52487" s="11"/>
      <c r="AO52487" s="11"/>
    </row>
    <row r="52488" spans="2:41" x14ac:dyDescent="0.25">
      <c r="B52488" s="6"/>
      <c r="D52488" s="6"/>
      <c r="E52488" s="6"/>
      <c r="F52488" s="6"/>
      <c r="U52488" s="11"/>
      <c r="AO52488" s="11"/>
    </row>
    <row r="52489" spans="2:41" x14ac:dyDescent="0.25">
      <c r="B52489" s="6"/>
      <c r="D52489" s="6"/>
      <c r="E52489" s="6"/>
      <c r="F52489" s="6"/>
      <c r="U52489" s="11"/>
      <c r="AO52489" s="11"/>
    </row>
    <row r="52490" spans="2:41" x14ac:dyDescent="0.25">
      <c r="B52490" s="6"/>
      <c r="D52490" s="6"/>
      <c r="E52490" s="6"/>
      <c r="F52490" s="6"/>
      <c r="U52490" s="11"/>
      <c r="AO52490" s="11"/>
    </row>
    <row r="52491" spans="2:41" x14ac:dyDescent="0.25">
      <c r="B52491" s="6"/>
      <c r="D52491" s="6"/>
      <c r="E52491" s="6"/>
      <c r="F52491" s="6"/>
      <c r="U52491" s="11"/>
      <c r="AO52491" s="11"/>
    </row>
    <row r="52492" spans="2:41" x14ac:dyDescent="0.25">
      <c r="B52492" s="6"/>
      <c r="D52492" s="6"/>
      <c r="E52492" s="6"/>
      <c r="F52492" s="6"/>
      <c r="U52492" s="11"/>
      <c r="AO52492" s="11"/>
    </row>
    <row r="52493" spans="2:41" x14ac:dyDescent="0.25">
      <c r="B52493" s="6"/>
      <c r="D52493" s="6"/>
      <c r="E52493" s="6"/>
      <c r="F52493" s="6"/>
      <c r="U52493" s="11"/>
      <c r="AO52493" s="11"/>
    </row>
    <row r="52494" spans="2:41" x14ac:dyDescent="0.25">
      <c r="B52494" s="6"/>
      <c r="D52494" s="6"/>
      <c r="E52494" s="6"/>
      <c r="F52494" s="6"/>
      <c r="U52494" s="11"/>
      <c r="AO52494" s="11"/>
    </row>
    <row r="52495" spans="2:41" x14ac:dyDescent="0.25">
      <c r="B52495" s="6"/>
      <c r="D52495" s="6"/>
      <c r="E52495" s="6"/>
      <c r="F52495" s="6"/>
      <c r="U52495" s="11"/>
      <c r="AO52495" s="11"/>
    </row>
    <row r="52496" spans="2:41" x14ac:dyDescent="0.25">
      <c r="B52496" s="6"/>
      <c r="D52496" s="6"/>
      <c r="E52496" s="6"/>
      <c r="F52496" s="6"/>
      <c r="U52496" s="11"/>
      <c r="AO52496" s="11"/>
    </row>
    <row r="52497" spans="2:41" x14ac:dyDescent="0.25">
      <c r="B52497" s="6"/>
      <c r="D52497" s="6"/>
      <c r="E52497" s="6"/>
      <c r="F52497" s="6"/>
      <c r="U52497" s="11"/>
      <c r="AO52497" s="11"/>
    </row>
    <row r="52498" spans="2:41" x14ac:dyDescent="0.25">
      <c r="B52498" s="6"/>
      <c r="D52498" s="6"/>
      <c r="E52498" s="6"/>
      <c r="F52498" s="6"/>
      <c r="U52498" s="11"/>
      <c r="AO52498" s="11"/>
    </row>
    <row r="52499" spans="2:41" x14ac:dyDescent="0.25">
      <c r="B52499" s="6"/>
      <c r="D52499" s="6"/>
      <c r="E52499" s="6"/>
      <c r="F52499" s="6"/>
      <c r="U52499" s="11"/>
      <c r="AO52499" s="11"/>
    </row>
    <row r="52500" spans="2:41" x14ac:dyDescent="0.25">
      <c r="B52500" s="6"/>
      <c r="D52500" s="6"/>
      <c r="E52500" s="6"/>
      <c r="F52500" s="6"/>
      <c r="U52500" s="11"/>
      <c r="AO52500" s="11"/>
    </row>
    <row r="52501" spans="2:41" x14ac:dyDescent="0.25">
      <c r="B52501" s="6"/>
      <c r="D52501" s="6"/>
      <c r="E52501" s="6"/>
      <c r="F52501" s="6"/>
      <c r="U52501" s="11"/>
      <c r="AO52501" s="11"/>
    </row>
    <row r="52502" spans="2:41" x14ac:dyDescent="0.25">
      <c r="B52502" s="6"/>
      <c r="D52502" s="6"/>
      <c r="E52502" s="6"/>
      <c r="F52502" s="6"/>
      <c r="U52502" s="11"/>
      <c r="AO52502" s="11"/>
    </row>
    <row r="52503" spans="2:41" x14ac:dyDescent="0.25">
      <c r="B52503" s="6"/>
      <c r="D52503" s="6"/>
      <c r="E52503" s="6"/>
      <c r="F52503" s="6"/>
      <c r="U52503" s="11"/>
      <c r="AO52503" s="11"/>
    </row>
    <row r="52504" spans="2:41" x14ac:dyDescent="0.25">
      <c r="B52504" s="6"/>
      <c r="D52504" s="6"/>
      <c r="E52504" s="6"/>
      <c r="F52504" s="6"/>
      <c r="U52504" s="11"/>
      <c r="AO52504" s="11"/>
    </row>
    <row r="52505" spans="2:41" x14ac:dyDescent="0.25">
      <c r="B52505" s="6"/>
      <c r="D52505" s="6"/>
      <c r="E52505" s="6"/>
      <c r="F52505" s="6"/>
      <c r="U52505" s="11"/>
      <c r="AO52505" s="11"/>
    </row>
    <row r="52506" spans="2:41" x14ac:dyDescent="0.25">
      <c r="B52506" s="6"/>
      <c r="D52506" s="6"/>
      <c r="E52506" s="6"/>
      <c r="F52506" s="6"/>
      <c r="U52506" s="11"/>
      <c r="AO52506" s="11"/>
    </row>
    <row r="52507" spans="2:41" x14ac:dyDescent="0.25">
      <c r="B52507" s="6"/>
      <c r="D52507" s="6"/>
      <c r="E52507" s="6"/>
      <c r="F52507" s="6"/>
      <c r="U52507" s="11"/>
      <c r="AO52507" s="11"/>
    </row>
    <row r="52508" spans="2:41" x14ac:dyDescent="0.25">
      <c r="B52508" s="6"/>
      <c r="D52508" s="6"/>
      <c r="E52508" s="6"/>
      <c r="F52508" s="6"/>
      <c r="U52508" s="11"/>
      <c r="AO52508" s="11"/>
    </row>
    <row r="52509" spans="2:41" x14ac:dyDescent="0.25">
      <c r="B52509" s="6"/>
      <c r="D52509" s="6"/>
      <c r="E52509" s="6"/>
      <c r="F52509" s="6"/>
      <c r="U52509" s="11"/>
      <c r="AO52509" s="11"/>
    </row>
    <row r="52510" spans="2:41" x14ac:dyDescent="0.25">
      <c r="B52510" s="6"/>
      <c r="D52510" s="6"/>
      <c r="E52510" s="6"/>
      <c r="F52510" s="6"/>
      <c r="U52510" s="11"/>
      <c r="AO52510" s="11"/>
    </row>
    <row r="52511" spans="2:41" x14ac:dyDescent="0.25">
      <c r="B52511" s="6"/>
      <c r="D52511" s="6"/>
      <c r="E52511" s="6"/>
      <c r="F52511" s="6"/>
      <c r="U52511" s="11"/>
      <c r="AO52511" s="11"/>
    </row>
    <row r="52512" spans="2:41" x14ac:dyDescent="0.25">
      <c r="B52512" s="6"/>
      <c r="D52512" s="6"/>
      <c r="E52512" s="6"/>
      <c r="F52512" s="6"/>
      <c r="U52512" s="11"/>
      <c r="AO52512" s="11"/>
    </row>
    <row r="52513" spans="2:41" x14ac:dyDescent="0.25">
      <c r="B52513" s="6"/>
      <c r="D52513" s="6"/>
      <c r="E52513" s="6"/>
      <c r="F52513" s="6"/>
      <c r="U52513" s="11"/>
      <c r="AO52513" s="11"/>
    </row>
    <row r="52514" spans="2:41" x14ac:dyDescent="0.25">
      <c r="B52514" s="6"/>
      <c r="D52514" s="6"/>
      <c r="E52514" s="6"/>
      <c r="F52514" s="6"/>
      <c r="U52514" s="11"/>
      <c r="AO52514" s="11"/>
    </row>
    <row r="52515" spans="2:41" x14ac:dyDescent="0.25">
      <c r="B52515" s="6"/>
      <c r="D52515" s="6"/>
      <c r="E52515" s="6"/>
      <c r="F52515" s="6"/>
      <c r="U52515" s="11"/>
      <c r="AO52515" s="11"/>
    </row>
    <row r="52516" spans="2:41" x14ac:dyDescent="0.25">
      <c r="B52516" s="6"/>
      <c r="D52516" s="6"/>
      <c r="E52516" s="6"/>
      <c r="F52516" s="6"/>
      <c r="U52516" s="11"/>
      <c r="AO52516" s="11"/>
    </row>
    <row r="52517" spans="2:41" x14ac:dyDescent="0.25">
      <c r="B52517" s="6"/>
      <c r="D52517" s="6"/>
      <c r="E52517" s="6"/>
      <c r="F52517" s="6"/>
      <c r="U52517" s="11"/>
      <c r="AO52517" s="11"/>
    </row>
    <row r="52518" spans="2:41" x14ac:dyDescent="0.25">
      <c r="B52518" s="6"/>
      <c r="D52518" s="6"/>
      <c r="E52518" s="6"/>
      <c r="F52518" s="6"/>
      <c r="U52518" s="11"/>
      <c r="AO52518" s="11"/>
    </row>
    <row r="52519" spans="2:41" x14ac:dyDescent="0.25">
      <c r="B52519" s="6"/>
      <c r="D52519" s="6"/>
      <c r="E52519" s="6"/>
      <c r="F52519" s="6"/>
      <c r="U52519" s="11"/>
      <c r="AO52519" s="11"/>
    </row>
    <row r="52520" spans="2:41" x14ac:dyDescent="0.25">
      <c r="B52520" s="6"/>
      <c r="D52520" s="6"/>
      <c r="E52520" s="6"/>
      <c r="F52520" s="6"/>
      <c r="U52520" s="11"/>
      <c r="AO52520" s="11"/>
    </row>
    <row r="52521" spans="2:41" x14ac:dyDescent="0.25">
      <c r="B52521" s="6"/>
      <c r="D52521" s="6"/>
      <c r="E52521" s="6"/>
      <c r="F52521" s="6"/>
      <c r="U52521" s="11"/>
      <c r="AO52521" s="11"/>
    </row>
    <row r="52522" spans="2:41" x14ac:dyDescent="0.25">
      <c r="B52522" s="6"/>
      <c r="D52522" s="6"/>
      <c r="E52522" s="6"/>
      <c r="F52522" s="6"/>
      <c r="U52522" s="11"/>
      <c r="AO52522" s="11"/>
    </row>
    <row r="52523" spans="2:41" x14ac:dyDescent="0.25">
      <c r="B52523" s="6"/>
      <c r="D52523" s="6"/>
      <c r="E52523" s="6"/>
      <c r="F52523" s="6"/>
      <c r="U52523" s="11"/>
      <c r="AO52523" s="11"/>
    </row>
    <row r="52524" spans="2:41" x14ac:dyDescent="0.25">
      <c r="B52524" s="6"/>
      <c r="D52524" s="6"/>
      <c r="E52524" s="6"/>
      <c r="F52524" s="6"/>
      <c r="U52524" s="11"/>
      <c r="AO52524" s="11"/>
    </row>
    <row r="52525" spans="2:41" x14ac:dyDescent="0.25">
      <c r="B52525" s="6"/>
      <c r="D52525" s="6"/>
      <c r="E52525" s="6"/>
      <c r="F52525" s="6"/>
      <c r="U52525" s="11"/>
      <c r="AO52525" s="11"/>
    </row>
    <row r="52526" spans="2:41" x14ac:dyDescent="0.25">
      <c r="B52526" s="6"/>
      <c r="D52526" s="6"/>
      <c r="E52526" s="6"/>
      <c r="F52526" s="6"/>
      <c r="U52526" s="11"/>
      <c r="AO52526" s="11"/>
    </row>
    <row r="52527" spans="2:41" x14ac:dyDescent="0.25">
      <c r="B52527" s="6"/>
      <c r="D52527" s="6"/>
      <c r="E52527" s="6"/>
      <c r="F52527" s="6"/>
      <c r="U52527" s="11"/>
      <c r="AO52527" s="11"/>
    </row>
    <row r="52528" spans="2:41" x14ac:dyDescent="0.25">
      <c r="B52528" s="6"/>
      <c r="D52528" s="6"/>
      <c r="E52528" s="6"/>
      <c r="F52528" s="6"/>
      <c r="U52528" s="11"/>
      <c r="AO52528" s="11"/>
    </row>
    <row r="52529" spans="2:41" x14ac:dyDescent="0.25">
      <c r="B52529" s="6"/>
      <c r="D52529" s="6"/>
      <c r="E52529" s="6"/>
      <c r="F52529" s="6"/>
      <c r="U52529" s="11"/>
      <c r="AO52529" s="11"/>
    </row>
    <row r="52530" spans="2:41" x14ac:dyDescent="0.25">
      <c r="B52530" s="6"/>
      <c r="D52530" s="6"/>
      <c r="E52530" s="6"/>
      <c r="F52530" s="6"/>
      <c r="U52530" s="11"/>
      <c r="AO52530" s="11"/>
    </row>
    <row r="52531" spans="2:41" x14ac:dyDescent="0.25">
      <c r="B52531" s="6"/>
      <c r="D52531" s="6"/>
      <c r="E52531" s="6"/>
      <c r="F52531" s="6"/>
      <c r="U52531" s="11"/>
      <c r="AO52531" s="11"/>
    </row>
    <row r="52532" spans="2:41" x14ac:dyDescent="0.25">
      <c r="B52532" s="6"/>
      <c r="D52532" s="6"/>
      <c r="E52532" s="6"/>
      <c r="F52532" s="6"/>
      <c r="U52532" s="11"/>
      <c r="AO52532" s="11"/>
    </row>
    <row r="52533" spans="2:41" x14ac:dyDescent="0.25">
      <c r="B52533" s="6"/>
      <c r="D52533" s="6"/>
      <c r="E52533" s="6"/>
      <c r="F52533" s="6"/>
      <c r="U52533" s="11"/>
      <c r="AO52533" s="11"/>
    </row>
    <row r="52534" spans="2:41" x14ac:dyDescent="0.25">
      <c r="B52534" s="6"/>
      <c r="D52534" s="6"/>
      <c r="E52534" s="6"/>
      <c r="F52534" s="6"/>
      <c r="U52534" s="11"/>
      <c r="AO52534" s="11"/>
    </row>
    <row r="52535" spans="2:41" x14ac:dyDescent="0.25">
      <c r="B52535" s="6"/>
      <c r="D52535" s="6"/>
      <c r="E52535" s="6"/>
      <c r="F52535" s="6"/>
      <c r="U52535" s="11"/>
      <c r="AO52535" s="11"/>
    </row>
    <row r="52536" spans="2:41" x14ac:dyDescent="0.25">
      <c r="B52536" s="6"/>
      <c r="D52536" s="6"/>
      <c r="E52536" s="6"/>
      <c r="F52536" s="6"/>
      <c r="U52536" s="11"/>
      <c r="AO52536" s="11"/>
    </row>
    <row r="52537" spans="2:41" x14ac:dyDescent="0.25">
      <c r="B52537" s="6"/>
      <c r="D52537" s="6"/>
      <c r="E52537" s="6"/>
      <c r="F52537" s="6"/>
      <c r="U52537" s="11"/>
      <c r="AO52537" s="11"/>
    </row>
    <row r="52538" spans="2:41" x14ac:dyDescent="0.25">
      <c r="B52538" s="6"/>
      <c r="D52538" s="6"/>
      <c r="E52538" s="6"/>
      <c r="F52538" s="6"/>
      <c r="U52538" s="11"/>
      <c r="AO52538" s="11"/>
    </row>
    <row r="52539" spans="2:41" x14ac:dyDescent="0.25">
      <c r="B52539" s="6"/>
      <c r="D52539" s="6"/>
      <c r="E52539" s="6"/>
      <c r="F52539" s="6"/>
      <c r="U52539" s="11"/>
      <c r="AO52539" s="11"/>
    </row>
    <row r="52540" spans="2:41" x14ac:dyDescent="0.25">
      <c r="B52540" s="6"/>
      <c r="D52540" s="6"/>
      <c r="E52540" s="6"/>
      <c r="F52540" s="6"/>
      <c r="U52540" s="11"/>
      <c r="AO52540" s="11"/>
    </row>
    <row r="52541" spans="2:41" x14ac:dyDescent="0.25">
      <c r="B52541" s="6"/>
      <c r="D52541" s="6"/>
      <c r="E52541" s="6"/>
      <c r="F52541" s="6"/>
      <c r="U52541" s="11"/>
      <c r="AO52541" s="11"/>
    </row>
    <row r="52542" spans="2:41" x14ac:dyDescent="0.25">
      <c r="B52542" s="6"/>
      <c r="D52542" s="6"/>
      <c r="E52542" s="6"/>
      <c r="F52542" s="6"/>
      <c r="U52542" s="11"/>
      <c r="AO52542" s="11"/>
    </row>
    <row r="52543" spans="2:41" x14ac:dyDescent="0.25">
      <c r="B52543" s="6"/>
      <c r="D52543" s="6"/>
      <c r="E52543" s="6"/>
      <c r="F52543" s="6"/>
      <c r="U52543" s="11"/>
      <c r="AO52543" s="11"/>
    </row>
    <row r="52544" spans="2:41" x14ac:dyDescent="0.25">
      <c r="B52544" s="6"/>
      <c r="D52544" s="6"/>
      <c r="E52544" s="6"/>
      <c r="F52544" s="6"/>
      <c r="U52544" s="11"/>
      <c r="AO52544" s="11"/>
    </row>
    <row r="52545" spans="2:41" x14ac:dyDescent="0.25">
      <c r="B52545" s="6"/>
      <c r="D52545" s="6"/>
      <c r="E52545" s="6"/>
      <c r="F52545" s="6"/>
      <c r="U52545" s="11"/>
      <c r="AO52545" s="11"/>
    </row>
    <row r="52546" spans="2:41" x14ac:dyDescent="0.25">
      <c r="B52546" s="6"/>
      <c r="D52546" s="6"/>
      <c r="E52546" s="6"/>
      <c r="F52546" s="6"/>
      <c r="U52546" s="11"/>
      <c r="AO52546" s="11"/>
    </row>
    <row r="52547" spans="2:41" x14ac:dyDescent="0.25">
      <c r="B52547" s="6"/>
      <c r="D52547" s="6"/>
      <c r="E52547" s="6"/>
      <c r="F52547" s="6"/>
      <c r="U52547" s="11"/>
      <c r="AO52547" s="11"/>
    </row>
    <row r="52548" spans="2:41" x14ac:dyDescent="0.25">
      <c r="B52548" s="6"/>
      <c r="D52548" s="6"/>
      <c r="E52548" s="6"/>
      <c r="F52548" s="6"/>
      <c r="U52548" s="11"/>
      <c r="AO52548" s="11"/>
    </row>
    <row r="52549" spans="2:41" x14ac:dyDescent="0.25">
      <c r="B52549" s="6"/>
      <c r="D52549" s="6"/>
      <c r="E52549" s="6"/>
      <c r="F52549" s="6"/>
      <c r="U52549" s="11"/>
      <c r="AO52549" s="11"/>
    </row>
    <row r="52550" spans="2:41" x14ac:dyDescent="0.25">
      <c r="B52550" s="6"/>
      <c r="D52550" s="6"/>
      <c r="E52550" s="6"/>
      <c r="F52550" s="6"/>
      <c r="U52550" s="11"/>
      <c r="AO52550" s="11"/>
    </row>
    <row r="52551" spans="2:41" x14ac:dyDescent="0.25">
      <c r="B52551" s="6"/>
      <c r="D52551" s="6"/>
      <c r="E52551" s="6"/>
      <c r="F52551" s="6"/>
      <c r="U52551" s="11"/>
      <c r="AO52551" s="11"/>
    </row>
    <row r="52552" spans="2:41" x14ac:dyDescent="0.25">
      <c r="B52552" s="6"/>
      <c r="D52552" s="6"/>
      <c r="E52552" s="6"/>
      <c r="F52552" s="6"/>
      <c r="U52552" s="11"/>
      <c r="AO52552" s="11"/>
    </row>
    <row r="52553" spans="2:41" x14ac:dyDescent="0.25">
      <c r="B52553" s="6"/>
      <c r="D52553" s="6"/>
      <c r="E52553" s="6"/>
      <c r="F52553" s="6"/>
      <c r="U52553" s="11"/>
      <c r="AO52553" s="11"/>
    </row>
    <row r="52554" spans="2:41" x14ac:dyDescent="0.25">
      <c r="B52554" s="6"/>
      <c r="D52554" s="6"/>
      <c r="E52554" s="6"/>
      <c r="F52554" s="6"/>
      <c r="U52554" s="11"/>
      <c r="AO52554" s="11"/>
    </row>
    <row r="52555" spans="2:41" x14ac:dyDescent="0.25">
      <c r="B52555" s="6"/>
      <c r="D52555" s="6"/>
      <c r="E52555" s="6"/>
      <c r="F52555" s="6"/>
      <c r="U52555" s="11"/>
      <c r="AO52555" s="11"/>
    </row>
    <row r="52556" spans="2:41" x14ac:dyDescent="0.25">
      <c r="B52556" s="6"/>
      <c r="D52556" s="6"/>
      <c r="E52556" s="6"/>
      <c r="F52556" s="6"/>
      <c r="U52556" s="11"/>
      <c r="AO52556" s="11"/>
    </row>
    <row r="52557" spans="2:41" x14ac:dyDescent="0.25">
      <c r="B52557" s="6"/>
      <c r="D52557" s="6"/>
      <c r="E52557" s="6"/>
      <c r="F52557" s="6"/>
      <c r="U52557" s="11"/>
      <c r="AO52557" s="11"/>
    </row>
    <row r="52558" spans="2:41" x14ac:dyDescent="0.25">
      <c r="B52558" s="6"/>
      <c r="D52558" s="6"/>
      <c r="E52558" s="6"/>
      <c r="F52558" s="6"/>
      <c r="U52558" s="11"/>
      <c r="AO52558" s="11"/>
    </row>
    <row r="52559" spans="2:41" x14ac:dyDescent="0.25">
      <c r="B52559" s="6"/>
      <c r="D52559" s="6"/>
      <c r="E52559" s="6"/>
      <c r="F52559" s="6"/>
      <c r="U52559" s="11"/>
      <c r="AO52559" s="11"/>
    </row>
    <row r="52560" spans="2:41" x14ac:dyDescent="0.25">
      <c r="B52560" s="6"/>
      <c r="D52560" s="6"/>
      <c r="E52560" s="6"/>
      <c r="F52560" s="6"/>
      <c r="U52560" s="11"/>
      <c r="AO52560" s="11"/>
    </row>
    <row r="52561" spans="2:41" x14ac:dyDescent="0.25">
      <c r="B52561" s="6"/>
      <c r="D52561" s="6"/>
      <c r="E52561" s="6"/>
      <c r="F52561" s="6"/>
      <c r="U52561" s="11"/>
      <c r="AO52561" s="11"/>
    </row>
    <row r="52562" spans="2:41" x14ac:dyDescent="0.25">
      <c r="B52562" s="6"/>
      <c r="D52562" s="6"/>
      <c r="E52562" s="6"/>
      <c r="F52562" s="6"/>
      <c r="U52562" s="11"/>
      <c r="AO52562" s="11"/>
    </row>
    <row r="52563" spans="2:41" x14ac:dyDescent="0.25">
      <c r="B52563" s="6"/>
      <c r="D52563" s="6"/>
      <c r="E52563" s="6"/>
      <c r="F52563" s="6"/>
      <c r="U52563" s="11"/>
      <c r="AO52563" s="11"/>
    </row>
    <row r="52564" spans="2:41" x14ac:dyDescent="0.25">
      <c r="B52564" s="6"/>
      <c r="D52564" s="6"/>
      <c r="E52564" s="6"/>
      <c r="F52564" s="6"/>
      <c r="U52564" s="11"/>
      <c r="AO52564" s="11"/>
    </row>
    <row r="52565" spans="2:41" x14ac:dyDescent="0.25">
      <c r="B52565" s="6"/>
      <c r="D52565" s="6"/>
      <c r="E52565" s="6"/>
      <c r="F52565" s="6"/>
      <c r="U52565" s="11"/>
      <c r="AO52565" s="11"/>
    </row>
    <row r="52566" spans="2:41" x14ac:dyDescent="0.25">
      <c r="B52566" s="6"/>
      <c r="D52566" s="6"/>
      <c r="E52566" s="6"/>
      <c r="F52566" s="6"/>
      <c r="U52566" s="11"/>
      <c r="AO52566" s="11"/>
    </row>
    <row r="52567" spans="2:41" x14ac:dyDescent="0.25">
      <c r="B52567" s="6"/>
      <c r="D52567" s="6"/>
      <c r="E52567" s="6"/>
      <c r="F52567" s="6"/>
      <c r="U52567" s="11"/>
      <c r="AO52567" s="11"/>
    </row>
    <row r="52568" spans="2:41" x14ac:dyDescent="0.25">
      <c r="B52568" s="6"/>
      <c r="D52568" s="6"/>
      <c r="E52568" s="6"/>
      <c r="F52568" s="6"/>
      <c r="U52568" s="11"/>
      <c r="AO52568" s="11"/>
    </row>
    <row r="52569" spans="2:41" x14ac:dyDescent="0.25">
      <c r="B52569" s="6"/>
      <c r="D52569" s="6"/>
      <c r="E52569" s="6"/>
      <c r="F52569" s="6"/>
      <c r="U52569" s="11"/>
      <c r="AO52569" s="11"/>
    </row>
    <row r="52570" spans="2:41" x14ac:dyDescent="0.25">
      <c r="B52570" s="6"/>
      <c r="D52570" s="6"/>
      <c r="E52570" s="6"/>
      <c r="F52570" s="6"/>
      <c r="U52570" s="11"/>
      <c r="AO52570" s="11"/>
    </row>
    <row r="52571" spans="2:41" x14ac:dyDescent="0.25">
      <c r="B52571" s="6"/>
      <c r="D52571" s="6"/>
      <c r="E52571" s="6"/>
      <c r="F52571" s="6"/>
      <c r="U52571" s="11"/>
      <c r="AO52571" s="11"/>
    </row>
    <row r="52572" spans="2:41" x14ac:dyDescent="0.25">
      <c r="B52572" s="6"/>
      <c r="D52572" s="6"/>
      <c r="E52572" s="6"/>
      <c r="F52572" s="6"/>
      <c r="U52572" s="11"/>
      <c r="AO52572" s="11"/>
    </row>
    <row r="52573" spans="2:41" x14ac:dyDescent="0.25">
      <c r="B52573" s="6"/>
      <c r="D52573" s="6"/>
      <c r="E52573" s="6"/>
      <c r="F52573" s="6"/>
      <c r="U52573" s="11"/>
      <c r="AO52573" s="11"/>
    </row>
    <row r="52574" spans="2:41" x14ac:dyDescent="0.25">
      <c r="B52574" s="6"/>
      <c r="D52574" s="6"/>
      <c r="E52574" s="6"/>
      <c r="F52574" s="6"/>
      <c r="U52574" s="11"/>
      <c r="AO52574" s="11"/>
    </row>
    <row r="52575" spans="2:41" x14ac:dyDescent="0.25">
      <c r="B52575" s="6"/>
      <c r="D52575" s="6"/>
      <c r="E52575" s="6"/>
      <c r="F52575" s="6"/>
      <c r="U52575" s="11"/>
      <c r="AO52575" s="11"/>
    </row>
    <row r="52576" spans="2:41" x14ac:dyDescent="0.25">
      <c r="B52576" s="6"/>
      <c r="D52576" s="6"/>
      <c r="E52576" s="6"/>
      <c r="F52576" s="6"/>
      <c r="U52576" s="11"/>
      <c r="AO52576" s="11"/>
    </row>
    <row r="52577" spans="2:41" x14ac:dyDescent="0.25">
      <c r="B52577" s="6"/>
      <c r="D52577" s="6"/>
      <c r="E52577" s="6"/>
      <c r="F52577" s="6"/>
      <c r="U52577" s="11"/>
      <c r="AO52577" s="11"/>
    </row>
    <row r="52578" spans="2:41" x14ac:dyDescent="0.25">
      <c r="B52578" s="6"/>
      <c r="D52578" s="6"/>
      <c r="E52578" s="6"/>
      <c r="F52578" s="6"/>
      <c r="U52578" s="11"/>
      <c r="AO52578" s="11"/>
    </row>
    <row r="52579" spans="2:41" x14ac:dyDescent="0.25">
      <c r="B52579" s="6"/>
      <c r="D52579" s="6"/>
      <c r="E52579" s="6"/>
      <c r="F52579" s="6"/>
      <c r="U52579" s="11"/>
      <c r="AO52579" s="11"/>
    </row>
    <row r="52580" spans="2:41" x14ac:dyDescent="0.25">
      <c r="B52580" s="6"/>
      <c r="D52580" s="6"/>
      <c r="E52580" s="6"/>
      <c r="F52580" s="6"/>
      <c r="U52580" s="11"/>
      <c r="AO52580" s="11"/>
    </row>
    <row r="52581" spans="2:41" x14ac:dyDescent="0.25">
      <c r="B52581" s="6"/>
      <c r="D52581" s="6"/>
      <c r="E52581" s="6"/>
      <c r="F52581" s="6"/>
      <c r="U52581" s="11"/>
      <c r="AO52581" s="11"/>
    </row>
    <row r="52582" spans="2:41" x14ac:dyDescent="0.25">
      <c r="B52582" s="6"/>
      <c r="D52582" s="6"/>
      <c r="E52582" s="6"/>
      <c r="F52582" s="6"/>
      <c r="U52582" s="11"/>
      <c r="AO52582" s="11"/>
    </row>
    <row r="52583" spans="2:41" x14ac:dyDescent="0.25">
      <c r="B52583" s="6"/>
      <c r="D52583" s="6"/>
      <c r="E52583" s="6"/>
      <c r="F52583" s="6"/>
      <c r="U52583" s="11"/>
      <c r="AO52583" s="11"/>
    </row>
    <row r="52584" spans="2:41" x14ac:dyDescent="0.25">
      <c r="B52584" s="6"/>
      <c r="D52584" s="6"/>
      <c r="E52584" s="6"/>
      <c r="F52584" s="6"/>
      <c r="U52584" s="11"/>
      <c r="AO52584" s="11"/>
    </row>
    <row r="52585" spans="2:41" x14ac:dyDescent="0.25">
      <c r="B52585" s="6"/>
      <c r="D52585" s="6"/>
      <c r="E52585" s="6"/>
      <c r="F52585" s="6"/>
      <c r="U52585" s="11"/>
      <c r="AO52585" s="11"/>
    </row>
    <row r="52586" spans="2:41" x14ac:dyDescent="0.25">
      <c r="B52586" s="6"/>
      <c r="D52586" s="6"/>
      <c r="E52586" s="6"/>
      <c r="F52586" s="6"/>
      <c r="U52586" s="11"/>
      <c r="AO52586" s="11"/>
    </row>
    <row r="52587" spans="2:41" x14ac:dyDescent="0.25">
      <c r="B52587" s="6"/>
      <c r="D52587" s="6"/>
      <c r="E52587" s="6"/>
      <c r="F52587" s="6"/>
      <c r="U52587" s="11"/>
      <c r="AO52587" s="11"/>
    </row>
    <row r="52588" spans="2:41" x14ac:dyDescent="0.25">
      <c r="B52588" s="6"/>
      <c r="D52588" s="6"/>
      <c r="E52588" s="6"/>
      <c r="F52588" s="6"/>
      <c r="U52588" s="11"/>
      <c r="AO52588" s="11"/>
    </row>
    <row r="52589" spans="2:41" x14ac:dyDescent="0.25">
      <c r="B52589" s="6"/>
      <c r="D52589" s="6"/>
      <c r="E52589" s="6"/>
      <c r="F52589" s="6"/>
      <c r="U52589" s="11"/>
      <c r="AO52589" s="11"/>
    </row>
    <row r="52590" spans="2:41" x14ac:dyDescent="0.25">
      <c r="B52590" s="6"/>
      <c r="D52590" s="6"/>
      <c r="E52590" s="6"/>
      <c r="F52590" s="6"/>
      <c r="U52590" s="11"/>
      <c r="AO52590" s="11"/>
    </row>
    <row r="52591" spans="2:41" x14ac:dyDescent="0.25">
      <c r="B52591" s="6"/>
      <c r="D52591" s="6"/>
      <c r="E52591" s="6"/>
      <c r="F52591" s="6"/>
      <c r="U52591" s="11"/>
      <c r="AO52591" s="11"/>
    </row>
    <row r="52592" spans="2:41" x14ac:dyDescent="0.25">
      <c r="B52592" s="6"/>
      <c r="D52592" s="6"/>
      <c r="E52592" s="6"/>
      <c r="F52592" s="6"/>
      <c r="U52592" s="11"/>
      <c r="AO52592" s="11"/>
    </row>
    <row r="52593" spans="2:41" x14ac:dyDescent="0.25">
      <c r="B52593" s="6"/>
      <c r="D52593" s="6"/>
      <c r="E52593" s="6"/>
      <c r="F52593" s="6"/>
      <c r="U52593" s="11"/>
      <c r="AO52593" s="11"/>
    </row>
    <row r="52594" spans="2:41" x14ac:dyDescent="0.25">
      <c r="B52594" s="6"/>
      <c r="D52594" s="6"/>
      <c r="E52594" s="6"/>
      <c r="F52594" s="6"/>
      <c r="U52594" s="11"/>
      <c r="AO52594" s="11"/>
    </row>
    <row r="52595" spans="2:41" x14ac:dyDescent="0.25">
      <c r="B52595" s="6"/>
      <c r="D52595" s="6"/>
      <c r="E52595" s="6"/>
      <c r="F52595" s="6"/>
      <c r="U52595" s="11"/>
      <c r="AO52595" s="11"/>
    </row>
    <row r="52596" spans="2:41" x14ac:dyDescent="0.25">
      <c r="B52596" s="6"/>
      <c r="D52596" s="6"/>
      <c r="E52596" s="6"/>
      <c r="F52596" s="6"/>
      <c r="U52596" s="11"/>
      <c r="AO52596" s="11"/>
    </row>
    <row r="52597" spans="2:41" x14ac:dyDescent="0.25">
      <c r="B52597" s="6"/>
      <c r="D52597" s="6"/>
      <c r="E52597" s="6"/>
      <c r="F52597" s="6"/>
      <c r="U52597" s="11"/>
      <c r="AO52597" s="11"/>
    </row>
    <row r="52598" spans="2:41" x14ac:dyDescent="0.25">
      <c r="B52598" s="6"/>
      <c r="D52598" s="6"/>
      <c r="E52598" s="6"/>
      <c r="F52598" s="6"/>
      <c r="U52598" s="11"/>
      <c r="AO52598" s="11"/>
    </row>
    <row r="52599" spans="2:41" x14ac:dyDescent="0.25">
      <c r="B52599" s="6"/>
      <c r="D52599" s="6"/>
      <c r="E52599" s="6"/>
      <c r="F52599" s="6"/>
      <c r="U52599" s="11"/>
      <c r="AO52599" s="11"/>
    </row>
    <row r="52600" spans="2:41" x14ac:dyDescent="0.25">
      <c r="B52600" s="6"/>
      <c r="D52600" s="6"/>
      <c r="E52600" s="6"/>
      <c r="F52600" s="6"/>
      <c r="U52600" s="11"/>
      <c r="AO52600" s="11"/>
    </row>
    <row r="52601" spans="2:41" x14ac:dyDescent="0.25">
      <c r="B52601" s="6"/>
      <c r="D52601" s="6"/>
      <c r="E52601" s="6"/>
      <c r="F52601" s="6"/>
      <c r="U52601" s="11"/>
      <c r="AO52601" s="11"/>
    </row>
    <row r="52602" spans="2:41" x14ac:dyDescent="0.25">
      <c r="B52602" s="6"/>
      <c r="D52602" s="6"/>
      <c r="E52602" s="6"/>
      <c r="F52602" s="6"/>
      <c r="U52602" s="11"/>
      <c r="AO52602" s="11"/>
    </row>
    <row r="52603" spans="2:41" x14ac:dyDescent="0.25">
      <c r="B52603" s="6"/>
      <c r="D52603" s="6"/>
      <c r="E52603" s="6"/>
      <c r="F52603" s="6"/>
      <c r="U52603" s="11"/>
      <c r="AO52603" s="11"/>
    </row>
    <row r="52604" spans="2:41" x14ac:dyDescent="0.25">
      <c r="B52604" s="6"/>
      <c r="D52604" s="6"/>
      <c r="E52604" s="6"/>
      <c r="F52604" s="6"/>
      <c r="U52604" s="11"/>
      <c r="AO52604" s="11"/>
    </row>
    <row r="52605" spans="2:41" x14ac:dyDescent="0.25">
      <c r="B52605" s="6"/>
      <c r="D52605" s="6"/>
      <c r="E52605" s="6"/>
      <c r="F52605" s="6"/>
      <c r="U52605" s="11"/>
      <c r="AO52605" s="11"/>
    </row>
    <row r="52606" spans="2:41" x14ac:dyDescent="0.25">
      <c r="B52606" s="6"/>
      <c r="D52606" s="6"/>
      <c r="E52606" s="6"/>
      <c r="F52606" s="6"/>
      <c r="U52606" s="11"/>
      <c r="AO52606" s="11"/>
    </row>
    <row r="52607" spans="2:41" x14ac:dyDescent="0.25">
      <c r="B52607" s="6"/>
      <c r="D52607" s="6"/>
      <c r="E52607" s="6"/>
      <c r="F52607" s="6"/>
      <c r="U52607" s="11"/>
      <c r="AO52607" s="11"/>
    </row>
    <row r="52608" spans="2:41" x14ac:dyDescent="0.25">
      <c r="B52608" s="6"/>
      <c r="D52608" s="6"/>
      <c r="E52608" s="6"/>
      <c r="F52608" s="6"/>
      <c r="U52608" s="11"/>
      <c r="AO52608" s="11"/>
    </row>
    <row r="52609" spans="2:41" x14ac:dyDescent="0.25">
      <c r="B52609" s="6"/>
      <c r="D52609" s="6"/>
      <c r="E52609" s="6"/>
      <c r="F52609" s="6"/>
      <c r="U52609" s="11"/>
      <c r="AO52609" s="11"/>
    </row>
    <row r="52610" spans="2:41" x14ac:dyDescent="0.25">
      <c r="B52610" s="6"/>
      <c r="D52610" s="6"/>
      <c r="E52610" s="6"/>
      <c r="F52610" s="6"/>
      <c r="U52610" s="11"/>
      <c r="AO52610" s="11"/>
    </row>
    <row r="52611" spans="2:41" x14ac:dyDescent="0.25">
      <c r="B52611" s="6"/>
      <c r="D52611" s="6"/>
      <c r="E52611" s="6"/>
      <c r="F52611" s="6"/>
      <c r="U52611" s="11"/>
      <c r="AO52611" s="11"/>
    </row>
    <row r="52612" spans="2:41" x14ac:dyDescent="0.25">
      <c r="B52612" s="6"/>
      <c r="D52612" s="6"/>
      <c r="E52612" s="6"/>
      <c r="F52612" s="6"/>
      <c r="U52612" s="11"/>
      <c r="AO52612" s="11"/>
    </row>
    <row r="52613" spans="2:41" x14ac:dyDescent="0.25">
      <c r="B52613" s="6"/>
      <c r="D52613" s="6"/>
      <c r="E52613" s="6"/>
      <c r="F52613" s="6"/>
      <c r="U52613" s="11"/>
      <c r="AO52613" s="11"/>
    </row>
    <row r="52614" spans="2:41" x14ac:dyDescent="0.25">
      <c r="B52614" s="6"/>
      <c r="D52614" s="6"/>
      <c r="E52614" s="6"/>
      <c r="F52614" s="6"/>
      <c r="U52614" s="11"/>
      <c r="AO52614" s="11"/>
    </row>
    <row r="52615" spans="2:41" x14ac:dyDescent="0.25">
      <c r="B52615" s="6"/>
      <c r="D52615" s="6"/>
      <c r="E52615" s="6"/>
      <c r="F52615" s="6"/>
      <c r="U52615" s="11"/>
      <c r="AO52615" s="11"/>
    </row>
    <row r="52616" spans="2:41" x14ac:dyDescent="0.25">
      <c r="B52616" s="6"/>
      <c r="D52616" s="6"/>
      <c r="E52616" s="6"/>
      <c r="F52616" s="6"/>
      <c r="U52616" s="11"/>
      <c r="AO52616" s="11"/>
    </row>
    <row r="52617" spans="2:41" x14ac:dyDescent="0.25">
      <c r="B52617" s="6"/>
      <c r="D52617" s="6"/>
      <c r="E52617" s="6"/>
      <c r="F52617" s="6"/>
      <c r="U52617" s="11"/>
      <c r="AO52617" s="11"/>
    </row>
    <row r="52618" spans="2:41" x14ac:dyDescent="0.25">
      <c r="B52618" s="6"/>
      <c r="D52618" s="6"/>
      <c r="E52618" s="6"/>
      <c r="F52618" s="6"/>
      <c r="U52618" s="11"/>
      <c r="AO52618" s="11"/>
    </row>
    <row r="52619" spans="2:41" x14ac:dyDescent="0.25">
      <c r="B52619" s="6"/>
      <c r="D52619" s="6"/>
      <c r="E52619" s="6"/>
      <c r="F52619" s="6"/>
      <c r="U52619" s="11"/>
      <c r="AO52619" s="11"/>
    </row>
    <row r="52620" spans="2:41" x14ac:dyDescent="0.25">
      <c r="B52620" s="6"/>
      <c r="D52620" s="6"/>
      <c r="E52620" s="6"/>
      <c r="F52620" s="6"/>
      <c r="U52620" s="11"/>
      <c r="AO52620" s="11"/>
    </row>
    <row r="52621" spans="2:41" x14ac:dyDescent="0.25">
      <c r="B52621" s="6"/>
      <c r="D52621" s="6"/>
      <c r="E52621" s="6"/>
      <c r="F52621" s="6"/>
      <c r="U52621" s="11"/>
      <c r="AO52621" s="11"/>
    </row>
    <row r="52622" spans="2:41" x14ac:dyDescent="0.25">
      <c r="B52622" s="6"/>
      <c r="D52622" s="6"/>
      <c r="E52622" s="6"/>
      <c r="F52622" s="6"/>
      <c r="U52622" s="11"/>
      <c r="AO52622" s="11"/>
    </row>
    <row r="52623" spans="2:41" x14ac:dyDescent="0.25">
      <c r="B52623" s="6"/>
      <c r="D52623" s="6"/>
      <c r="E52623" s="6"/>
      <c r="F52623" s="6"/>
      <c r="U52623" s="11"/>
      <c r="AO52623" s="11"/>
    </row>
    <row r="52624" spans="2:41" x14ac:dyDescent="0.25">
      <c r="B52624" s="6"/>
      <c r="D52624" s="6"/>
      <c r="E52624" s="6"/>
      <c r="F52624" s="6"/>
      <c r="U52624" s="11"/>
      <c r="AO52624" s="11"/>
    </row>
    <row r="52625" spans="2:41" x14ac:dyDescent="0.25">
      <c r="B52625" s="6"/>
      <c r="D52625" s="6"/>
      <c r="E52625" s="6"/>
      <c r="F52625" s="6"/>
      <c r="U52625" s="11"/>
      <c r="AO52625" s="11"/>
    </row>
    <row r="52626" spans="2:41" x14ac:dyDescent="0.25">
      <c r="B52626" s="6"/>
      <c r="D52626" s="6"/>
      <c r="E52626" s="6"/>
      <c r="F52626" s="6"/>
      <c r="U52626" s="11"/>
      <c r="AO52626" s="11"/>
    </row>
    <row r="52627" spans="2:41" x14ac:dyDescent="0.25">
      <c r="B52627" s="6"/>
      <c r="D52627" s="6"/>
      <c r="E52627" s="6"/>
      <c r="F52627" s="6"/>
      <c r="U52627" s="11"/>
      <c r="AO52627" s="11"/>
    </row>
    <row r="52628" spans="2:41" x14ac:dyDescent="0.25">
      <c r="B52628" s="6"/>
      <c r="D52628" s="6"/>
      <c r="E52628" s="6"/>
      <c r="F52628" s="6"/>
      <c r="U52628" s="11"/>
      <c r="AO52628" s="11"/>
    </row>
    <row r="52629" spans="2:41" x14ac:dyDescent="0.25">
      <c r="B52629" s="6"/>
      <c r="D52629" s="6"/>
      <c r="E52629" s="6"/>
      <c r="F52629" s="6"/>
      <c r="U52629" s="11"/>
      <c r="AO52629" s="11"/>
    </row>
    <row r="52630" spans="2:41" x14ac:dyDescent="0.25">
      <c r="B52630" s="6"/>
      <c r="D52630" s="6"/>
      <c r="E52630" s="6"/>
      <c r="F52630" s="6"/>
      <c r="U52630" s="11"/>
      <c r="AO52630" s="11"/>
    </row>
    <row r="52631" spans="2:41" x14ac:dyDescent="0.25">
      <c r="B52631" s="6"/>
      <c r="D52631" s="6"/>
      <c r="E52631" s="6"/>
      <c r="F52631" s="6"/>
      <c r="U52631" s="11"/>
      <c r="AO52631" s="11"/>
    </row>
    <row r="52632" spans="2:41" x14ac:dyDescent="0.25">
      <c r="B52632" s="6"/>
      <c r="D52632" s="6"/>
      <c r="E52632" s="6"/>
      <c r="F52632" s="6"/>
      <c r="U52632" s="11"/>
      <c r="AO52632" s="11"/>
    </row>
    <row r="52633" spans="2:41" x14ac:dyDescent="0.25">
      <c r="B52633" s="6"/>
      <c r="D52633" s="6"/>
      <c r="E52633" s="6"/>
      <c r="F52633" s="6"/>
      <c r="U52633" s="11"/>
      <c r="AO52633" s="11"/>
    </row>
    <row r="52634" spans="2:41" x14ac:dyDescent="0.25">
      <c r="B52634" s="6"/>
      <c r="D52634" s="6"/>
      <c r="E52634" s="6"/>
      <c r="F52634" s="6"/>
      <c r="U52634" s="11"/>
      <c r="AO52634" s="11"/>
    </row>
    <row r="52635" spans="2:41" x14ac:dyDescent="0.25">
      <c r="B52635" s="6"/>
      <c r="D52635" s="6"/>
      <c r="E52635" s="6"/>
      <c r="F52635" s="6"/>
      <c r="U52635" s="11"/>
      <c r="AO52635" s="11"/>
    </row>
    <row r="52636" spans="2:41" x14ac:dyDescent="0.25">
      <c r="B52636" s="6"/>
      <c r="D52636" s="6"/>
      <c r="E52636" s="6"/>
      <c r="F52636" s="6"/>
      <c r="U52636" s="11"/>
      <c r="AO52636" s="11"/>
    </row>
    <row r="52637" spans="2:41" x14ac:dyDescent="0.25">
      <c r="B52637" s="6"/>
      <c r="D52637" s="6"/>
      <c r="E52637" s="6"/>
      <c r="F52637" s="6"/>
      <c r="U52637" s="11"/>
      <c r="AO52637" s="11"/>
    </row>
    <row r="52638" spans="2:41" x14ac:dyDescent="0.25">
      <c r="B52638" s="6"/>
      <c r="D52638" s="6"/>
      <c r="E52638" s="6"/>
      <c r="F52638" s="6"/>
      <c r="U52638" s="11"/>
      <c r="AO52638" s="11"/>
    </row>
    <row r="52639" spans="2:41" x14ac:dyDescent="0.25">
      <c r="B52639" s="6"/>
      <c r="D52639" s="6"/>
      <c r="E52639" s="6"/>
      <c r="F52639" s="6"/>
      <c r="U52639" s="11"/>
      <c r="AO52639" s="11"/>
    </row>
    <row r="52640" spans="2:41" x14ac:dyDescent="0.25">
      <c r="B52640" s="6"/>
      <c r="D52640" s="6"/>
      <c r="E52640" s="6"/>
      <c r="F52640" s="6"/>
      <c r="U52640" s="11"/>
      <c r="AO52640" s="11"/>
    </row>
    <row r="52641" spans="2:41" x14ac:dyDescent="0.25">
      <c r="B52641" s="6"/>
      <c r="D52641" s="6"/>
      <c r="E52641" s="6"/>
      <c r="F52641" s="6"/>
      <c r="U52641" s="11"/>
      <c r="AO52641" s="11"/>
    </row>
    <row r="52642" spans="2:41" x14ac:dyDescent="0.25">
      <c r="B52642" s="6"/>
      <c r="D52642" s="6"/>
      <c r="E52642" s="6"/>
      <c r="F52642" s="6"/>
      <c r="U52642" s="11"/>
      <c r="AO52642" s="11"/>
    </row>
    <row r="52643" spans="2:41" x14ac:dyDescent="0.25">
      <c r="B52643" s="6"/>
      <c r="D52643" s="6"/>
      <c r="E52643" s="6"/>
      <c r="F52643" s="6"/>
      <c r="U52643" s="11"/>
      <c r="AO52643" s="11"/>
    </row>
    <row r="52644" spans="2:41" x14ac:dyDescent="0.25">
      <c r="B52644" s="6"/>
      <c r="D52644" s="6"/>
      <c r="E52644" s="6"/>
      <c r="F52644" s="6"/>
      <c r="U52644" s="11"/>
      <c r="AO52644" s="11"/>
    </row>
    <row r="52645" spans="2:41" x14ac:dyDescent="0.25">
      <c r="B52645" s="6"/>
      <c r="D52645" s="6"/>
      <c r="E52645" s="6"/>
      <c r="F52645" s="6"/>
      <c r="U52645" s="11"/>
      <c r="AO52645" s="11"/>
    </row>
    <row r="52646" spans="2:41" x14ac:dyDescent="0.25">
      <c r="B52646" s="6"/>
      <c r="D52646" s="6"/>
      <c r="E52646" s="6"/>
      <c r="F52646" s="6"/>
      <c r="U52646" s="11"/>
      <c r="AO52646" s="11"/>
    </row>
    <row r="52647" spans="2:41" x14ac:dyDescent="0.25">
      <c r="B52647" s="6"/>
      <c r="D52647" s="6"/>
      <c r="E52647" s="6"/>
      <c r="F52647" s="6"/>
      <c r="U52647" s="11"/>
      <c r="AO52647" s="11"/>
    </row>
    <row r="52648" spans="2:41" x14ac:dyDescent="0.25">
      <c r="B52648" s="6"/>
      <c r="D52648" s="6"/>
      <c r="E52648" s="6"/>
      <c r="F52648" s="6"/>
      <c r="U52648" s="11"/>
      <c r="AO52648" s="11"/>
    </row>
    <row r="52649" spans="2:41" x14ac:dyDescent="0.25">
      <c r="B52649" s="6"/>
      <c r="D52649" s="6"/>
      <c r="E52649" s="6"/>
      <c r="F52649" s="6"/>
      <c r="U52649" s="11"/>
      <c r="AO52649" s="11"/>
    </row>
    <row r="52650" spans="2:41" x14ac:dyDescent="0.25">
      <c r="B52650" s="6"/>
      <c r="D52650" s="6"/>
      <c r="E52650" s="6"/>
      <c r="F52650" s="6"/>
      <c r="U52650" s="11"/>
      <c r="AO52650" s="11"/>
    </row>
    <row r="52651" spans="2:41" x14ac:dyDescent="0.25">
      <c r="B52651" s="6"/>
      <c r="D52651" s="6"/>
      <c r="E52651" s="6"/>
      <c r="F52651" s="6"/>
      <c r="U52651" s="11"/>
      <c r="AO52651" s="11"/>
    </row>
    <row r="52652" spans="2:41" x14ac:dyDescent="0.25">
      <c r="B52652" s="6"/>
      <c r="D52652" s="6"/>
      <c r="E52652" s="6"/>
      <c r="F52652" s="6"/>
      <c r="U52652" s="11"/>
      <c r="AO52652" s="11"/>
    </row>
    <row r="52653" spans="2:41" x14ac:dyDescent="0.25">
      <c r="B52653" s="6"/>
      <c r="D52653" s="6"/>
      <c r="E52653" s="6"/>
      <c r="F52653" s="6"/>
      <c r="U52653" s="11"/>
      <c r="AO52653" s="11"/>
    </row>
    <row r="52654" spans="2:41" x14ac:dyDescent="0.25">
      <c r="B52654" s="6"/>
      <c r="D52654" s="6"/>
      <c r="E52654" s="6"/>
      <c r="F52654" s="6"/>
      <c r="U52654" s="11"/>
      <c r="AO52654" s="11"/>
    </row>
    <row r="52655" spans="2:41" x14ac:dyDescent="0.25">
      <c r="B52655" s="6"/>
      <c r="D52655" s="6"/>
      <c r="E52655" s="6"/>
      <c r="F52655" s="6"/>
      <c r="U52655" s="11"/>
      <c r="AO52655" s="11"/>
    </row>
    <row r="52656" spans="2:41" x14ac:dyDescent="0.25">
      <c r="B52656" s="6"/>
      <c r="D52656" s="6"/>
      <c r="E52656" s="6"/>
      <c r="F52656" s="6"/>
      <c r="U52656" s="11"/>
      <c r="AO52656" s="11"/>
    </row>
    <row r="52657" spans="2:41" x14ac:dyDescent="0.25">
      <c r="B52657" s="6"/>
      <c r="D52657" s="6"/>
      <c r="E52657" s="6"/>
      <c r="F52657" s="6"/>
      <c r="U52657" s="11"/>
      <c r="AO52657" s="11"/>
    </row>
    <row r="52658" spans="2:41" x14ac:dyDescent="0.25">
      <c r="B52658" s="6"/>
      <c r="D52658" s="6"/>
      <c r="E52658" s="6"/>
      <c r="F52658" s="6"/>
      <c r="U52658" s="11"/>
      <c r="AO52658" s="11"/>
    </row>
    <row r="52659" spans="2:41" x14ac:dyDescent="0.25">
      <c r="B52659" s="6"/>
      <c r="D52659" s="6"/>
      <c r="E52659" s="6"/>
      <c r="F52659" s="6"/>
      <c r="U52659" s="11"/>
      <c r="AO52659" s="11"/>
    </row>
    <row r="52660" spans="2:41" x14ac:dyDescent="0.25">
      <c r="B52660" s="6"/>
      <c r="D52660" s="6"/>
      <c r="E52660" s="6"/>
      <c r="F52660" s="6"/>
      <c r="U52660" s="11"/>
      <c r="AO52660" s="11"/>
    </row>
    <row r="52661" spans="2:41" x14ac:dyDescent="0.25">
      <c r="B52661" s="6"/>
      <c r="D52661" s="6"/>
      <c r="E52661" s="6"/>
      <c r="F52661" s="6"/>
      <c r="U52661" s="11"/>
      <c r="AO52661" s="11"/>
    </row>
    <row r="52662" spans="2:41" x14ac:dyDescent="0.25">
      <c r="B52662" s="6"/>
      <c r="D52662" s="6"/>
      <c r="E52662" s="6"/>
      <c r="F52662" s="6"/>
      <c r="U52662" s="11"/>
      <c r="AO52662" s="11"/>
    </row>
    <row r="52663" spans="2:41" x14ac:dyDescent="0.25">
      <c r="B52663" s="6"/>
      <c r="D52663" s="6"/>
      <c r="E52663" s="6"/>
      <c r="F52663" s="6"/>
      <c r="U52663" s="11"/>
      <c r="AO52663" s="11"/>
    </row>
    <row r="52664" spans="2:41" x14ac:dyDescent="0.25">
      <c r="B52664" s="6"/>
      <c r="D52664" s="6"/>
      <c r="E52664" s="6"/>
      <c r="F52664" s="6"/>
      <c r="U52664" s="11"/>
      <c r="AO52664" s="11"/>
    </row>
    <row r="52665" spans="2:41" x14ac:dyDescent="0.25">
      <c r="B52665" s="6"/>
      <c r="D52665" s="6"/>
      <c r="E52665" s="6"/>
      <c r="F52665" s="6"/>
      <c r="U52665" s="11"/>
      <c r="AO52665" s="11"/>
    </row>
    <row r="52666" spans="2:41" x14ac:dyDescent="0.25">
      <c r="B52666" s="6"/>
      <c r="D52666" s="6"/>
      <c r="E52666" s="6"/>
      <c r="F52666" s="6"/>
      <c r="U52666" s="11"/>
      <c r="AO52666" s="11"/>
    </row>
    <row r="52667" spans="2:41" x14ac:dyDescent="0.25">
      <c r="B52667" s="6"/>
      <c r="D52667" s="6"/>
      <c r="E52667" s="6"/>
      <c r="F52667" s="6"/>
      <c r="U52667" s="11"/>
      <c r="AO52667" s="11"/>
    </row>
    <row r="52668" spans="2:41" x14ac:dyDescent="0.25">
      <c r="B52668" s="6"/>
      <c r="D52668" s="6"/>
      <c r="E52668" s="6"/>
      <c r="F52668" s="6"/>
      <c r="U52668" s="11"/>
      <c r="AO52668" s="11"/>
    </row>
    <row r="52669" spans="2:41" x14ac:dyDescent="0.25">
      <c r="B52669" s="6"/>
      <c r="D52669" s="6"/>
      <c r="E52669" s="6"/>
      <c r="F52669" s="6"/>
      <c r="U52669" s="11"/>
      <c r="AO52669" s="11"/>
    </row>
    <row r="52670" spans="2:41" x14ac:dyDescent="0.25">
      <c r="B52670" s="6"/>
      <c r="D52670" s="6"/>
      <c r="E52670" s="6"/>
      <c r="F52670" s="6"/>
      <c r="U52670" s="11"/>
      <c r="AO52670" s="11"/>
    </row>
    <row r="52671" spans="2:41" x14ac:dyDescent="0.25">
      <c r="B52671" s="6"/>
      <c r="D52671" s="6"/>
      <c r="E52671" s="6"/>
      <c r="F52671" s="6"/>
      <c r="U52671" s="11"/>
      <c r="AO52671" s="11"/>
    </row>
    <row r="52672" spans="2:41" x14ac:dyDescent="0.25">
      <c r="B52672" s="6"/>
      <c r="D52672" s="6"/>
      <c r="E52672" s="6"/>
      <c r="F52672" s="6"/>
      <c r="U52672" s="11"/>
      <c r="AO52672" s="11"/>
    </row>
    <row r="52673" spans="2:41" x14ac:dyDescent="0.25">
      <c r="B52673" s="6"/>
      <c r="D52673" s="6"/>
      <c r="E52673" s="6"/>
      <c r="F52673" s="6"/>
      <c r="U52673" s="11"/>
      <c r="AO52673" s="11"/>
    </row>
    <row r="52674" spans="2:41" x14ac:dyDescent="0.25">
      <c r="B52674" s="6"/>
      <c r="D52674" s="6"/>
      <c r="E52674" s="6"/>
      <c r="F52674" s="6"/>
      <c r="U52674" s="11"/>
      <c r="AO52674" s="11"/>
    </row>
    <row r="52675" spans="2:41" x14ac:dyDescent="0.25">
      <c r="B52675" s="6"/>
      <c r="D52675" s="6"/>
      <c r="E52675" s="6"/>
      <c r="F52675" s="6"/>
      <c r="U52675" s="11"/>
      <c r="AO52675" s="11"/>
    </row>
    <row r="52676" spans="2:41" x14ac:dyDescent="0.25">
      <c r="B52676" s="6"/>
      <c r="D52676" s="6"/>
      <c r="E52676" s="6"/>
      <c r="F52676" s="6"/>
      <c r="U52676" s="11"/>
      <c r="AO52676" s="11"/>
    </row>
    <row r="52677" spans="2:41" x14ac:dyDescent="0.25">
      <c r="B52677" s="6"/>
      <c r="D52677" s="6"/>
      <c r="E52677" s="6"/>
      <c r="F52677" s="6"/>
      <c r="U52677" s="11"/>
      <c r="AO52677" s="11"/>
    </row>
    <row r="52678" spans="2:41" x14ac:dyDescent="0.25">
      <c r="B52678" s="6"/>
      <c r="D52678" s="6"/>
      <c r="E52678" s="6"/>
      <c r="F52678" s="6"/>
      <c r="U52678" s="11"/>
      <c r="AO52678" s="11"/>
    </row>
    <row r="52679" spans="2:41" x14ac:dyDescent="0.25">
      <c r="B52679" s="6"/>
      <c r="D52679" s="6"/>
      <c r="E52679" s="6"/>
      <c r="F52679" s="6"/>
      <c r="U52679" s="11"/>
      <c r="AO52679" s="11"/>
    </row>
    <row r="52680" spans="2:41" x14ac:dyDescent="0.25">
      <c r="B52680" s="6"/>
      <c r="D52680" s="6"/>
      <c r="E52680" s="6"/>
      <c r="F52680" s="6"/>
      <c r="U52680" s="11"/>
      <c r="AO52680" s="11"/>
    </row>
    <row r="52681" spans="2:41" x14ac:dyDescent="0.25">
      <c r="B52681" s="6"/>
      <c r="D52681" s="6"/>
      <c r="E52681" s="6"/>
      <c r="F52681" s="6"/>
      <c r="U52681" s="11"/>
      <c r="AO52681" s="11"/>
    </row>
    <row r="52682" spans="2:41" x14ac:dyDescent="0.25">
      <c r="B52682" s="6"/>
      <c r="D52682" s="6"/>
      <c r="E52682" s="6"/>
      <c r="F52682" s="6"/>
      <c r="U52682" s="11"/>
      <c r="AO52682" s="11"/>
    </row>
    <row r="52683" spans="2:41" x14ac:dyDescent="0.25">
      <c r="B52683" s="6"/>
      <c r="D52683" s="6"/>
      <c r="E52683" s="6"/>
      <c r="F52683" s="6"/>
      <c r="U52683" s="11"/>
      <c r="AO52683" s="11"/>
    </row>
    <row r="52684" spans="2:41" x14ac:dyDescent="0.25">
      <c r="B52684" s="6"/>
      <c r="D52684" s="6"/>
      <c r="E52684" s="6"/>
      <c r="F52684" s="6"/>
      <c r="U52684" s="11"/>
      <c r="AO52684" s="11"/>
    </row>
    <row r="52685" spans="2:41" x14ac:dyDescent="0.25">
      <c r="B52685" s="6"/>
      <c r="D52685" s="6"/>
      <c r="E52685" s="6"/>
      <c r="F52685" s="6"/>
      <c r="U52685" s="11"/>
      <c r="AO52685" s="11"/>
    </row>
    <row r="52686" spans="2:41" x14ac:dyDescent="0.25">
      <c r="B52686" s="6"/>
      <c r="D52686" s="6"/>
      <c r="E52686" s="6"/>
      <c r="F52686" s="6"/>
      <c r="U52686" s="11"/>
      <c r="AO52686" s="11"/>
    </row>
    <row r="52687" spans="2:41" x14ac:dyDescent="0.25">
      <c r="B52687" s="6"/>
      <c r="D52687" s="6"/>
      <c r="E52687" s="6"/>
      <c r="F52687" s="6"/>
      <c r="U52687" s="11"/>
      <c r="AO52687" s="11"/>
    </row>
    <row r="52688" spans="2:41" x14ac:dyDescent="0.25">
      <c r="B52688" s="6"/>
      <c r="D52688" s="6"/>
      <c r="E52688" s="6"/>
      <c r="F52688" s="6"/>
      <c r="U52688" s="11"/>
      <c r="AO52688" s="11"/>
    </row>
    <row r="52689" spans="2:41" x14ac:dyDescent="0.25">
      <c r="B52689" s="6"/>
      <c r="D52689" s="6"/>
      <c r="E52689" s="6"/>
      <c r="F52689" s="6"/>
      <c r="U52689" s="11"/>
      <c r="AO52689" s="11"/>
    </row>
    <row r="52690" spans="2:41" x14ac:dyDescent="0.25">
      <c r="B52690" s="6"/>
      <c r="D52690" s="6"/>
      <c r="E52690" s="6"/>
      <c r="F52690" s="6"/>
      <c r="U52690" s="11"/>
      <c r="AO52690" s="11"/>
    </row>
    <row r="52691" spans="2:41" x14ac:dyDescent="0.25">
      <c r="B52691" s="6"/>
      <c r="D52691" s="6"/>
      <c r="E52691" s="6"/>
      <c r="F52691" s="6"/>
      <c r="U52691" s="11"/>
      <c r="AO52691" s="11"/>
    </row>
    <row r="52692" spans="2:41" x14ac:dyDescent="0.25">
      <c r="B52692" s="6"/>
      <c r="D52692" s="6"/>
      <c r="E52692" s="6"/>
      <c r="F52692" s="6"/>
      <c r="U52692" s="11"/>
      <c r="AO52692" s="11"/>
    </row>
    <row r="52693" spans="2:41" x14ac:dyDescent="0.25">
      <c r="B52693" s="6"/>
      <c r="D52693" s="6"/>
      <c r="E52693" s="6"/>
      <c r="F52693" s="6"/>
      <c r="U52693" s="11"/>
      <c r="AO52693" s="11"/>
    </row>
    <row r="52694" spans="2:41" x14ac:dyDescent="0.25">
      <c r="B52694" s="6"/>
      <c r="D52694" s="6"/>
      <c r="E52694" s="6"/>
      <c r="F52694" s="6"/>
      <c r="U52694" s="11"/>
      <c r="AO52694" s="11"/>
    </row>
    <row r="52695" spans="2:41" x14ac:dyDescent="0.25">
      <c r="B52695" s="6"/>
      <c r="D52695" s="6"/>
      <c r="E52695" s="6"/>
      <c r="F52695" s="6"/>
      <c r="U52695" s="11"/>
      <c r="AO52695" s="11"/>
    </row>
    <row r="52696" spans="2:41" x14ac:dyDescent="0.25">
      <c r="B52696" s="6"/>
      <c r="D52696" s="6"/>
      <c r="E52696" s="6"/>
      <c r="F52696" s="6"/>
      <c r="U52696" s="11"/>
      <c r="AO52696" s="11"/>
    </row>
    <row r="52697" spans="2:41" x14ac:dyDescent="0.25">
      <c r="B52697" s="6"/>
      <c r="D52697" s="6"/>
      <c r="E52697" s="6"/>
      <c r="F52697" s="6"/>
      <c r="U52697" s="11"/>
      <c r="AO52697" s="11"/>
    </row>
    <row r="52698" spans="2:41" x14ac:dyDescent="0.25">
      <c r="B52698" s="6"/>
      <c r="D52698" s="6"/>
      <c r="E52698" s="6"/>
      <c r="F52698" s="6"/>
      <c r="U52698" s="11"/>
      <c r="AO52698" s="11"/>
    </row>
    <row r="52699" spans="2:41" x14ac:dyDescent="0.25">
      <c r="B52699" s="6"/>
      <c r="D52699" s="6"/>
      <c r="E52699" s="6"/>
      <c r="F52699" s="6"/>
      <c r="U52699" s="11"/>
      <c r="AO52699" s="11"/>
    </row>
    <row r="52700" spans="2:41" x14ac:dyDescent="0.25">
      <c r="B52700" s="6"/>
      <c r="D52700" s="6"/>
      <c r="E52700" s="6"/>
      <c r="F52700" s="6"/>
      <c r="U52700" s="11"/>
      <c r="AO52700" s="11"/>
    </row>
    <row r="52701" spans="2:41" x14ac:dyDescent="0.25">
      <c r="B52701" s="6"/>
      <c r="D52701" s="6"/>
      <c r="E52701" s="6"/>
      <c r="F52701" s="6"/>
      <c r="U52701" s="11"/>
      <c r="AO52701" s="11"/>
    </row>
    <row r="52702" spans="2:41" x14ac:dyDescent="0.25">
      <c r="B52702" s="6"/>
      <c r="D52702" s="6"/>
      <c r="E52702" s="6"/>
      <c r="F52702" s="6"/>
      <c r="U52702" s="11"/>
      <c r="AO52702" s="11"/>
    </row>
    <row r="52703" spans="2:41" x14ac:dyDescent="0.25">
      <c r="B52703" s="6"/>
      <c r="D52703" s="6"/>
      <c r="E52703" s="6"/>
      <c r="F52703" s="6"/>
      <c r="U52703" s="11"/>
      <c r="AO52703" s="11"/>
    </row>
    <row r="52704" spans="2:41" x14ac:dyDescent="0.25">
      <c r="B52704" s="6"/>
      <c r="D52704" s="6"/>
      <c r="E52704" s="6"/>
      <c r="F52704" s="6"/>
      <c r="U52704" s="11"/>
      <c r="AO52704" s="11"/>
    </row>
    <row r="52705" spans="2:41" x14ac:dyDescent="0.25">
      <c r="B52705" s="6"/>
      <c r="D52705" s="6"/>
      <c r="E52705" s="6"/>
      <c r="F52705" s="6"/>
      <c r="U52705" s="11"/>
      <c r="AO52705" s="11"/>
    </row>
    <row r="52706" spans="2:41" x14ac:dyDescent="0.25">
      <c r="B52706" s="6"/>
      <c r="D52706" s="6"/>
      <c r="E52706" s="6"/>
      <c r="F52706" s="6"/>
      <c r="U52706" s="11"/>
      <c r="AO52706" s="11"/>
    </row>
    <row r="52707" spans="2:41" x14ac:dyDescent="0.25">
      <c r="B52707" s="6"/>
      <c r="D52707" s="6"/>
      <c r="E52707" s="6"/>
      <c r="F52707" s="6"/>
      <c r="U52707" s="11"/>
      <c r="AO52707" s="11"/>
    </row>
    <row r="52708" spans="2:41" x14ac:dyDescent="0.25">
      <c r="B52708" s="6"/>
      <c r="D52708" s="6"/>
      <c r="E52708" s="6"/>
      <c r="F52708" s="6"/>
      <c r="U52708" s="11"/>
      <c r="AO52708" s="11"/>
    </row>
    <row r="52709" spans="2:41" x14ac:dyDescent="0.25">
      <c r="B52709" s="6"/>
      <c r="D52709" s="6"/>
      <c r="E52709" s="6"/>
      <c r="F52709" s="6"/>
      <c r="U52709" s="11"/>
      <c r="AO52709" s="11"/>
    </row>
    <row r="52710" spans="2:41" x14ac:dyDescent="0.25">
      <c r="B52710" s="6"/>
      <c r="D52710" s="6"/>
      <c r="E52710" s="6"/>
      <c r="F52710" s="6"/>
      <c r="U52710" s="11"/>
      <c r="AO52710" s="11"/>
    </row>
    <row r="52711" spans="2:41" x14ac:dyDescent="0.25">
      <c r="B52711" s="6"/>
      <c r="D52711" s="6"/>
      <c r="E52711" s="6"/>
      <c r="F52711" s="6"/>
      <c r="U52711" s="11"/>
      <c r="AO52711" s="11"/>
    </row>
    <row r="52712" spans="2:41" x14ac:dyDescent="0.25">
      <c r="B52712" s="6"/>
      <c r="D52712" s="6"/>
      <c r="E52712" s="6"/>
      <c r="F52712" s="6"/>
      <c r="U52712" s="11"/>
      <c r="AO52712" s="11"/>
    </row>
    <row r="52713" spans="2:41" x14ac:dyDescent="0.25">
      <c r="B52713" s="6"/>
      <c r="D52713" s="6"/>
      <c r="E52713" s="6"/>
      <c r="F52713" s="6"/>
      <c r="U52713" s="11"/>
      <c r="AO52713" s="11"/>
    </row>
    <row r="52714" spans="2:41" x14ac:dyDescent="0.25">
      <c r="B52714" s="6"/>
      <c r="D52714" s="6"/>
      <c r="E52714" s="6"/>
      <c r="F52714" s="6"/>
      <c r="U52714" s="11"/>
      <c r="AO52714" s="11"/>
    </row>
    <row r="52715" spans="2:41" x14ac:dyDescent="0.25">
      <c r="B52715" s="6"/>
      <c r="D52715" s="6"/>
      <c r="E52715" s="6"/>
      <c r="F52715" s="6"/>
      <c r="U52715" s="11"/>
      <c r="AO52715" s="11"/>
    </row>
    <row r="52716" spans="2:41" x14ac:dyDescent="0.25">
      <c r="B52716" s="6"/>
      <c r="D52716" s="6"/>
      <c r="E52716" s="6"/>
      <c r="F52716" s="6"/>
      <c r="U52716" s="11"/>
      <c r="AO52716" s="11"/>
    </row>
    <row r="52717" spans="2:41" x14ac:dyDescent="0.25">
      <c r="B52717" s="6"/>
      <c r="D52717" s="6"/>
      <c r="E52717" s="6"/>
      <c r="F52717" s="6"/>
      <c r="U52717" s="11"/>
      <c r="AO52717" s="11"/>
    </row>
    <row r="52718" spans="2:41" x14ac:dyDescent="0.25">
      <c r="B52718" s="6"/>
      <c r="D52718" s="6"/>
      <c r="E52718" s="6"/>
      <c r="F52718" s="6"/>
      <c r="U52718" s="11"/>
      <c r="AO52718" s="11"/>
    </row>
    <row r="52719" spans="2:41" x14ac:dyDescent="0.25">
      <c r="B52719" s="6"/>
      <c r="D52719" s="6"/>
      <c r="E52719" s="6"/>
      <c r="F52719" s="6"/>
      <c r="U52719" s="11"/>
      <c r="AO52719" s="11"/>
    </row>
    <row r="52720" spans="2:41" x14ac:dyDescent="0.25">
      <c r="B52720" s="6"/>
      <c r="D52720" s="6"/>
      <c r="E52720" s="6"/>
      <c r="F52720" s="6"/>
      <c r="U52720" s="11"/>
      <c r="AO52720" s="11"/>
    </row>
    <row r="52721" spans="2:41" x14ac:dyDescent="0.25">
      <c r="B52721" s="6"/>
      <c r="D52721" s="6"/>
      <c r="E52721" s="6"/>
      <c r="F52721" s="6"/>
      <c r="U52721" s="11"/>
      <c r="AO52721" s="11"/>
    </row>
    <row r="52722" spans="2:41" x14ac:dyDescent="0.25">
      <c r="B52722" s="6"/>
      <c r="D52722" s="6"/>
      <c r="E52722" s="6"/>
      <c r="F52722" s="6"/>
      <c r="U52722" s="11"/>
      <c r="AO52722" s="11"/>
    </row>
    <row r="52723" spans="2:41" x14ac:dyDescent="0.25">
      <c r="B52723" s="6"/>
      <c r="D52723" s="6"/>
      <c r="E52723" s="6"/>
      <c r="F52723" s="6"/>
      <c r="U52723" s="11"/>
      <c r="AO52723" s="11"/>
    </row>
    <row r="52724" spans="2:41" x14ac:dyDescent="0.25">
      <c r="B52724" s="6"/>
      <c r="D52724" s="6"/>
      <c r="E52724" s="6"/>
      <c r="F52724" s="6"/>
      <c r="U52724" s="11"/>
      <c r="AO52724" s="11"/>
    </row>
    <row r="52725" spans="2:41" x14ac:dyDescent="0.25">
      <c r="B52725" s="6"/>
      <c r="D52725" s="6"/>
      <c r="E52725" s="6"/>
      <c r="F52725" s="6"/>
      <c r="U52725" s="11"/>
      <c r="AO52725" s="11"/>
    </row>
    <row r="52726" spans="2:41" x14ac:dyDescent="0.25">
      <c r="B52726" s="6"/>
      <c r="D52726" s="6"/>
      <c r="E52726" s="6"/>
      <c r="F52726" s="6"/>
      <c r="U52726" s="11"/>
      <c r="AO52726" s="11"/>
    </row>
    <row r="52727" spans="2:41" x14ac:dyDescent="0.25">
      <c r="B52727" s="6"/>
      <c r="D52727" s="6"/>
      <c r="E52727" s="6"/>
      <c r="F52727" s="6"/>
      <c r="U52727" s="11"/>
      <c r="AO52727" s="11"/>
    </row>
    <row r="52728" spans="2:41" x14ac:dyDescent="0.25">
      <c r="B52728" s="6"/>
      <c r="D52728" s="6"/>
      <c r="E52728" s="6"/>
      <c r="F52728" s="6"/>
      <c r="U52728" s="11"/>
      <c r="AO52728" s="11"/>
    </row>
    <row r="52729" spans="2:41" x14ac:dyDescent="0.25">
      <c r="B52729" s="6"/>
      <c r="D52729" s="6"/>
      <c r="E52729" s="6"/>
      <c r="F52729" s="6"/>
      <c r="U52729" s="11"/>
      <c r="AO52729" s="11"/>
    </row>
    <row r="52730" spans="2:41" x14ac:dyDescent="0.25">
      <c r="B52730" s="6"/>
      <c r="D52730" s="6"/>
      <c r="E52730" s="6"/>
      <c r="F52730" s="6"/>
      <c r="U52730" s="11"/>
      <c r="AO52730" s="11"/>
    </row>
    <row r="52731" spans="2:41" x14ac:dyDescent="0.25">
      <c r="B52731" s="6"/>
      <c r="D52731" s="6"/>
      <c r="E52731" s="6"/>
      <c r="F52731" s="6"/>
      <c r="U52731" s="11"/>
      <c r="AO52731" s="11"/>
    </row>
    <row r="52732" spans="2:41" x14ac:dyDescent="0.25">
      <c r="B52732" s="6"/>
      <c r="D52732" s="6"/>
      <c r="E52732" s="6"/>
      <c r="F52732" s="6"/>
      <c r="U52732" s="11"/>
      <c r="AO52732" s="11"/>
    </row>
    <row r="52733" spans="2:41" x14ac:dyDescent="0.25">
      <c r="B52733" s="6"/>
      <c r="D52733" s="6"/>
      <c r="E52733" s="6"/>
      <c r="F52733" s="6"/>
      <c r="U52733" s="11"/>
      <c r="AO52733" s="11"/>
    </row>
    <row r="52734" spans="2:41" x14ac:dyDescent="0.25">
      <c r="B52734" s="6"/>
      <c r="D52734" s="6"/>
      <c r="E52734" s="6"/>
      <c r="F52734" s="6"/>
      <c r="U52734" s="11"/>
      <c r="AO52734" s="11"/>
    </row>
    <row r="52735" spans="2:41" x14ac:dyDescent="0.25">
      <c r="B52735" s="6"/>
      <c r="D52735" s="6"/>
      <c r="E52735" s="6"/>
      <c r="F52735" s="6"/>
      <c r="U52735" s="11"/>
      <c r="AO52735" s="11"/>
    </row>
    <row r="52736" spans="2:41" x14ac:dyDescent="0.25">
      <c r="B52736" s="6"/>
      <c r="D52736" s="6"/>
      <c r="E52736" s="6"/>
      <c r="F52736" s="6"/>
      <c r="U52736" s="11"/>
      <c r="AO52736" s="11"/>
    </row>
    <row r="52737" spans="2:41" x14ac:dyDescent="0.25">
      <c r="B52737" s="6"/>
      <c r="D52737" s="6"/>
      <c r="E52737" s="6"/>
      <c r="F52737" s="6"/>
      <c r="U52737" s="11"/>
      <c r="AO52737" s="11"/>
    </row>
    <row r="52738" spans="2:41" x14ac:dyDescent="0.25">
      <c r="B52738" s="6"/>
      <c r="D52738" s="6"/>
      <c r="E52738" s="6"/>
      <c r="F52738" s="6"/>
      <c r="U52738" s="11"/>
      <c r="AO52738" s="11"/>
    </row>
    <row r="52739" spans="2:41" x14ac:dyDescent="0.25">
      <c r="B52739" s="6"/>
      <c r="D52739" s="6"/>
      <c r="E52739" s="6"/>
      <c r="F52739" s="6"/>
      <c r="U52739" s="11"/>
      <c r="AO52739" s="11"/>
    </row>
    <row r="52740" spans="2:41" x14ac:dyDescent="0.25">
      <c r="B52740" s="6"/>
      <c r="D52740" s="6"/>
      <c r="E52740" s="6"/>
      <c r="F52740" s="6"/>
      <c r="U52740" s="11"/>
      <c r="AO52740" s="11"/>
    </row>
    <row r="52741" spans="2:41" x14ac:dyDescent="0.25">
      <c r="B52741" s="6"/>
      <c r="D52741" s="6"/>
      <c r="E52741" s="6"/>
      <c r="F52741" s="6"/>
      <c r="U52741" s="11"/>
      <c r="AO52741" s="11"/>
    </row>
    <row r="52742" spans="2:41" x14ac:dyDescent="0.25">
      <c r="B52742" s="6"/>
      <c r="D52742" s="6"/>
      <c r="E52742" s="6"/>
      <c r="F52742" s="6"/>
      <c r="U52742" s="11"/>
      <c r="AO52742" s="11"/>
    </row>
    <row r="52743" spans="2:41" x14ac:dyDescent="0.25">
      <c r="B52743" s="6"/>
      <c r="D52743" s="6"/>
      <c r="E52743" s="6"/>
      <c r="F52743" s="6"/>
      <c r="U52743" s="11"/>
      <c r="AO52743" s="11"/>
    </row>
    <row r="52744" spans="2:41" x14ac:dyDescent="0.25">
      <c r="B52744" s="6"/>
      <c r="D52744" s="6"/>
      <c r="E52744" s="6"/>
      <c r="F52744" s="6"/>
      <c r="U52744" s="11"/>
      <c r="AO52744" s="11"/>
    </row>
    <row r="52745" spans="2:41" x14ac:dyDescent="0.25">
      <c r="B52745" s="6"/>
      <c r="D52745" s="6"/>
      <c r="E52745" s="6"/>
      <c r="F52745" s="6"/>
      <c r="U52745" s="11"/>
      <c r="AO52745" s="11"/>
    </row>
    <row r="52746" spans="2:41" x14ac:dyDescent="0.25">
      <c r="B52746" s="6"/>
      <c r="D52746" s="6"/>
      <c r="E52746" s="6"/>
      <c r="F52746" s="6"/>
      <c r="U52746" s="11"/>
      <c r="AO52746" s="11"/>
    </row>
    <row r="52747" spans="2:41" x14ac:dyDescent="0.25">
      <c r="B52747" s="6"/>
      <c r="D52747" s="6"/>
      <c r="E52747" s="6"/>
      <c r="F52747" s="6"/>
      <c r="U52747" s="11"/>
      <c r="AO52747" s="11"/>
    </row>
    <row r="52748" spans="2:41" x14ac:dyDescent="0.25">
      <c r="B52748" s="6"/>
      <c r="D52748" s="6"/>
      <c r="E52748" s="6"/>
      <c r="F52748" s="6"/>
      <c r="U52748" s="11"/>
      <c r="AO52748" s="11"/>
    </row>
    <row r="52749" spans="2:41" x14ac:dyDescent="0.25">
      <c r="B52749" s="6"/>
      <c r="D52749" s="6"/>
      <c r="E52749" s="6"/>
      <c r="F52749" s="6"/>
      <c r="U52749" s="11"/>
      <c r="AO52749" s="11"/>
    </row>
    <row r="52750" spans="2:41" x14ac:dyDescent="0.25">
      <c r="B52750" s="6"/>
      <c r="D52750" s="6"/>
      <c r="E52750" s="6"/>
      <c r="F52750" s="6"/>
      <c r="U52750" s="11"/>
      <c r="AO52750" s="11"/>
    </row>
    <row r="52751" spans="2:41" x14ac:dyDescent="0.25">
      <c r="B52751" s="6"/>
      <c r="D52751" s="6"/>
      <c r="E52751" s="6"/>
      <c r="F52751" s="6"/>
      <c r="U52751" s="11"/>
      <c r="AO52751" s="11"/>
    </row>
    <row r="52752" spans="2:41" x14ac:dyDescent="0.25">
      <c r="B52752" s="6"/>
      <c r="D52752" s="6"/>
      <c r="E52752" s="6"/>
      <c r="F52752" s="6"/>
      <c r="U52752" s="11"/>
      <c r="AO52752" s="11"/>
    </row>
    <row r="52753" spans="2:41" x14ac:dyDescent="0.25">
      <c r="B52753" s="6"/>
      <c r="D52753" s="6"/>
      <c r="E52753" s="6"/>
      <c r="F52753" s="6"/>
      <c r="U52753" s="11"/>
      <c r="AO52753" s="11"/>
    </row>
    <row r="52754" spans="2:41" x14ac:dyDescent="0.25">
      <c r="B52754" s="6"/>
      <c r="D52754" s="6"/>
      <c r="E52754" s="6"/>
      <c r="F52754" s="6"/>
      <c r="U52754" s="11"/>
      <c r="AO52754" s="11"/>
    </row>
    <row r="52755" spans="2:41" x14ac:dyDescent="0.25">
      <c r="B52755" s="6"/>
      <c r="D52755" s="6"/>
      <c r="E52755" s="6"/>
      <c r="F52755" s="6"/>
      <c r="U52755" s="11"/>
      <c r="AO52755" s="11"/>
    </row>
    <row r="52756" spans="2:41" x14ac:dyDescent="0.25">
      <c r="B52756" s="6"/>
      <c r="D52756" s="6"/>
      <c r="E52756" s="6"/>
      <c r="F52756" s="6"/>
      <c r="U52756" s="11"/>
      <c r="AO52756" s="11"/>
    </row>
    <row r="52757" spans="2:41" x14ac:dyDescent="0.25">
      <c r="B52757" s="6"/>
      <c r="D52757" s="6"/>
      <c r="E52757" s="6"/>
      <c r="F52757" s="6"/>
      <c r="U52757" s="11"/>
      <c r="AO52757" s="11"/>
    </row>
    <row r="52758" spans="2:41" x14ac:dyDescent="0.25">
      <c r="B52758" s="6"/>
      <c r="D52758" s="6"/>
      <c r="E52758" s="6"/>
      <c r="F52758" s="6"/>
      <c r="U52758" s="11"/>
      <c r="AO52758" s="11"/>
    </row>
    <row r="52759" spans="2:41" x14ac:dyDescent="0.25">
      <c r="B52759" s="6"/>
      <c r="D52759" s="6"/>
      <c r="E52759" s="6"/>
      <c r="F52759" s="6"/>
      <c r="U52759" s="11"/>
      <c r="AO52759" s="11"/>
    </row>
    <row r="52760" spans="2:41" x14ac:dyDescent="0.25">
      <c r="B52760" s="6"/>
      <c r="D52760" s="6"/>
      <c r="E52760" s="6"/>
      <c r="F52760" s="6"/>
      <c r="U52760" s="11"/>
      <c r="AO52760" s="11"/>
    </row>
    <row r="52761" spans="2:41" x14ac:dyDescent="0.25">
      <c r="B52761" s="6"/>
      <c r="D52761" s="6"/>
      <c r="E52761" s="6"/>
      <c r="F52761" s="6"/>
      <c r="U52761" s="11"/>
      <c r="AO52761" s="11"/>
    </row>
    <row r="52762" spans="2:41" x14ac:dyDescent="0.25">
      <c r="B52762" s="6"/>
      <c r="D52762" s="6"/>
      <c r="E52762" s="6"/>
      <c r="F52762" s="6"/>
      <c r="U52762" s="11"/>
      <c r="AO52762" s="11"/>
    </row>
    <row r="52763" spans="2:41" x14ac:dyDescent="0.25">
      <c r="B52763" s="6"/>
      <c r="D52763" s="6"/>
      <c r="E52763" s="6"/>
      <c r="F52763" s="6"/>
      <c r="U52763" s="11"/>
      <c r="AO52763" s="11"/>
    </row>
    <row r="52764" spans="2:41" x14ac:dyDescent="0.25">
      <c r="B52764" s="6"/>
      <c r="D52764" s="6"/>
      <c r="E52764" s="6"/>
      <c r="F52764" s="6"/>
      <c r="U52764" s="11"/>
      <c r="AO52764" s="11"/>
    </row>
    <row r="52765" spans="2:41" x14ac:dyDescent="0.25">
      <c r="B52765" s="6"/>
      <c r="D52765" s="6"/>
      <c r="E52765" s="6"/>
      <c r="F52765" s="6"/>
      <c r="U52765" s="11"/>
      <c r="AO52765" s="11"/>
    </row>
    <row r="52766" spans="2:41" x14ac:dyDescent="0.25">
      <c r="B52766" s="6"/>
      <c r="D52766" s="6"/>
      <c r="E52766" s="6"/>
      <c r="F52766" s="6"/>
      <c r="U52766" s="11"/>
      <c r="AO52766" s="11"/>
    </row>
    <row r="52767" spans="2:41" x14ac:dyDescent="0.25">
      <c r="B52767" s="6"/>
      <c r="D52767" s="6"/>
      <c r="E52767" s="6"/>
      <c r="F52767" s="6"/>
      <c r="U52767" s="11"/>
      <c r="AO52767" s="11"/>
    </row>
    <row r="52768" spans="2:41" x14ac:dyDescent="0.25">
      <c r="B52768" s="6"/>
      <c r="D52768" s="6"/>
      <c r="E52768" s="6"/>
      <c r="F52768" s="6"/>
      <c r="U52768" s="11"/>
      <c r="AO52768" s="11"/>
    </row>
    <row r="52769" spans="2:41" x14ac:dyDescent="0.25">
      <c r="B52769" s="6"/>
      <c r="D52769" s="6"/>
      <c r="E52769" s="6"/>
      <c r="F52769" s="6"/>
      <c r="U52769" s="11"/>
      <c r="AO52769" s="11"/>
    </row>
    <row r="52770" spans="2:41" x14ac:dyDescent="0.25">
      <c r="B52770" s="6"/>
      <c r="D52770" s="6"/>
      <c r="E52770" s="6"/>
      <c r="F52770" s="6"/>
      <c r="U52770" s="11"/>
      <c r="AO52770" s="11"/>
    </row>
    <row r="52771" spans="2:41" x14ac:dyDescent="0.25">
      <c r="B52771" s="6"/>
      <c r="D52771" s="6"/>
      <c r="E52771" s="6"/>
      <c r="F52771" s="6"/>
      <c r="U52771" s="11"/>
      <c r="AO52771" s="11"/>
    </row>
    <row r="52772" spans="2:41" x14ac:dyDescent="0.25">
      <c r="B52772" s="6"/>
      <c r="D52772" s="6"/>
      <c r="E52772" s="6"/>
      <c r="F52772" s="6"/>
      <c r="U52772" s="11"/>
      <c r="AO52772" s="11"/>
    </row>
    <row r="52773" spans="2:41" x14ac:dyDescent="0.25">
      <c r="B52773" s="6"/>
      <c r="D52773" s="6"/>
      <c r="E52773" s="6"/>
      <c r="F52773" s="6"/>
      <c r="U52773" s="11"/>
      <c r="AO52773" s="11"/>
    </row>
    <row r="52774" spans="2:41" x14ac:dyDescent="0.25">
      <c r="B52774" s="6"/>
      <c r="D52774" s="6"/>
      <c r="E52774" s="6"/>
      <c r="F52774" s="6"/>
      <c r="U52774" s="11"/>
      <c r="AO52774" s="11"/>
    </row>
    <row r="52775" spans="2:41" x14ac:dyDescent="0.25">
      <c r="B52775" s="6"/>
      <c r="D52775" s="6"/>
      <c r="E52775" s="6"/>
      <c r="F52775" s="6"/>
      <c r="U52775" s="11"/>
      <c r="AO52775" s="11"/>
    </row>
    <row r="52776" spans="2:41" x14ac:dyDescent="0.25">
      <c r="B52776" s="6"/>
      <c r="D52776" s="6"/>
      <c r="E52776" s="6"/>
      <c r="F52776" s="6"/>
      <c r="U52776" s="11"/>
      <c r="AO52776" s="11"/>
    </row>
    <row r="52777" spans="2:41" x14ac:dyDescent="0.25">
      <c r="B52777" s="6"/>
      <c r="D52777" s="6"/>
      <c r="E52777" s="6"/>
      <c r="F52777" s="6"/>
      <c r="U52777" s="11"/>
      <c r="AO52777" s="11"/>
    </row>
    <row r="52778" spans="2:41" x14ac:dyDescent="0.25">
      <c r="B52778" s="6"/>
      <c r="D52778" s="6"/>
      <c r="E52778" s="6"/>
      <c r="F52778" s="6"/>
      <c r="U52778" s="11"/>
      <c r="AO52778" s="11"/>
    </row>
    <row r="52779" spans="2:41" x14ac:dyDescent="0.25">
      <c r="B52779" s="6"/>
      <c r="D52779" s="6"/>
      <c r="E52779" s="6"/>
      <c r="F52779" s="6"/>
      <c r="U52779" s="11"/>
      <c r="AO52779" s="11"/>
    </row>
    <row r="52780" spans="2:41" x14ac:dyDescent="0.25">
      <c r="B52780" s="6"/>
      <c r="D52780" s="6"/>
      <c r="E52780" s="6"/>
      <c r="F52780" s="6"/>
      <c r="U52780" s="11"/>
      <c r="AO52780" s="11"/>
    </row>
    <row r="52781" spans="2:41" x14ac:dyDescent="0.25">
      <c r="B52781" s="6"/>
      <c r="D52781" s="6"/>
      <c r="E52781" s="6"/>
      <c r="F52781" s="6"/>
      <c r="U52781" s="11"/>
      <c r="AO52781" s="11"/>
    </row>
    <row r="52782" spans="2:41" x14ac:dyDescent="0.25">
      <c r="B52782" s="6"/>
      <c r="D52782" s="6"/>
      <c r="E52782" s="6"/>
      <c r="F52782" s="6"/>
      <c r="U52782" s="11"/>
      <c r="AO52782" s="11"/>
    </row>
    <row r="52783" spans="2:41" x14ac:dyDescent="0.25">
      <c r="B52783" s="6"/>
      <c r="D52783" s="6"/>
      <c r="E52783" s="6"/>
      <c r="F52783" s="6"/>
      <c r="U52783" s="11"/>
      <c r="AO52783" s="11"/>
    </row>
    <row r="52784" spans="2:41" x14ac:dyDescent="0.25">
      <c r="B52784" s="6"/>
      <c r="D52784" s="6"/>
      <c r="E52784" s="6"/>
      <c r="F52784" s="6"/>
      <c r="U52784" s="11"/>
      <c r="AO52784" s="11"/>
    </row>
    <row r="52785" spans="2:41" x14ac:dyDescent="0.25">
      <c r="B52785" s="6"/>
      <c r="D52785" s="6"/>
      <c r="E52785" s="6"/>
      <c r="F52785" s="6"/>
      <c r="U52785" s="11"/>
      <c r="AO52785" s="11"/>
    </row>
    <row r="52786" spans="2:41" x14ac:dyDescent="0.25">
      <c r="B52786" s="6"/>
      <c r="D52786" s="6"/>
      <c r="E52786" s="6"/>
      <c r="F52786" s="6"/>
      <c r="U52786" s="11"/>
      <c r="AO52786" s="11"/>
    </row>
    <row r="52787" spans="2:41" x14ac:dyDescent="0.25">
      <c r="B52787" s="6"/>
      <c r="D52787" s="6"/>
      <c r="E52787" s="6"/>
      <c r="F52787" s="6"/>
      <c r="U52787" s="11"/>
      <c r="AO52787" s="11"/>
    </row>
    <row r="52788" spans="2:41" x14ac:dyDescent="0.25">
      <c r="B52788" s="6"/>
      <c r="D52788" s="6"/>
      <c r="E52788" s="6"/>
      <c r="F52788" s="6"/>
      <c r="U52788" s="11"/>
      <c r="AO52788" s="11"/>
    </row>
    <row r="52789" spans="2:41" x14ac:dyDescent="0.25">
      <c r="B52789" s="6"/>
      <c r="D52789" s="6"/>
      <c r="E52789" s="6"/>
      <c r="F52789" s="6"/>
      <c r="U52789" s="11"/>
      <c r="AO52789" s="11"/>
    </row>
    <row r="52790" spans="2:41" x14ac:dyDescent="0.25">
      <c r="B52790" s="6"/>
      <c r="D52790" s="6"/>
      <c r="E52790" s="6"/>
      <c r="F52790" s="6"/>
      <c r="U52790" s="11"/>
      <c r="AO52790" s="11"/>
    </row>
    <row r="52791" spans="2:41" x14ac:dyDescent="0.25">
      <c r="B52791" s="6"/>
      <c r="D52791" s="6"/>
      <c r="E52791" s="6"/>
      <c r="F52791" s="6"/>
      <c r="U52791" s="11"/>
      <c r="AO52791" s="11"/>
    </row>
    <row r="52792" spans="2:41" x14ac:dyDescent="0.25">
      <c r="B52792" s="6"/>
      <c r="D52792" s="6"/>
      <c r="E52792" s="6"/>
      <c r="F52792" s="6"/>
      <c r="U52792" s="11"/>
      <c r="AO52792" s="11"/>
    </row>
    <row r="52793" spans="2:41" x14ac:dyDescent="0.25">
      <c r="B52793" s="6"/>
      <c r="D52793" s="6"/>
      <c r="E52793" s="6"/>
      <c r="F52793" s="6"/>
      <c r="U52793" s="11"/>
      <c r="AO52793" s="11"/>
    </row>
    <row r="52794" spans="2:41" x14ac:dyDescent="0.25">
      <c r="B52794" s="6"/>
      <c r="D52794" s="6"/>
      <c r="E52794" s="6"/>
      <c r="F52794" s="6"/>
      <c r="U52794" s="11"/>
      <c r="AO52794" s="11"/>
    </row>
    <row r="52795" spans="2:41" x14ac:dyDescent="0.25">
      <c r="B52795" s="6"/>
      <c r="D52795" s="6"/>
      <c r="E52795" s="6"/>
      <c r="F52795" s="6"/>
      <c r="U52795" s="11"/>
      <c r="AO52795" s="11"/>
    </row>
    <row r="52796" spans="2:41" x14ac:dyDescent="0.25">
      <c r="B52796" s="6"/>
      <c r="D52796" s="6"/>
      <c r="E52796" s="6"/>
      <c r="F52796" s="6"/>
      <c r="U52796" s="11"/>
      <c r="AO52796" s="11"/>
    </row>
    <row r="52797" spans="2:41" x14ac:dyDescent="0.25">
      <c r="B52797" s="6"/>
      <c r="D52797" s="6"/>
      <c r="E52797" s="6"/>
      <c r="F52797" s="6"/>
      <c r="U52797" s="11"/>
      <c r="AO52797" s="11"/>
    </row>
    <row r="52798" spans="2:41" x14ac:dyDescent="0.25">
      <c r="B52798" s="6"/>
      <c r="D52798" s="6"/>
      <c r="E52798" s="6"/>
      <c r="F52798" s="6"/>
      <c r="U52798" s="11"/>
      <c r="AO52798" s="11"/>
    </row>
    <row r="52799" spans="2:41" x14ac:dyDescent="0.25">
      <c r="B52799" s="6"/>
      <c r="D52799" s="6"/>
      <c r="E52799" s="6"/>
      <c r="F52799" s="6"/>
      <c r="U52799" s="11"/>
      <c r="AO52799" s="11"/>
    </row>
    <row r="52800" spans="2:41" x14ac:dyDescent="0.25">
      <c r="B52800" s="6"/>
      <c r="D52800" s="6"/>
      <c r="E52800" s="6"/>
      <c r="F52800" s="6"/>
      <c r="U52800" s="11"/>
      <c r="AO52800" s="11"/>
    </row>
    <row r="52801" spans="2:41" x14ac:dyDescent="0.25">
      <c r="B52801" s="6"/>
      <c r="D52801" s="6"/>
      <c r="E52801" s="6"/>
      <c r="F52801" s="6"/>
      <c r="U52801" s="11"/>
      <c r="AO52801" s="11"/>
    </row>
    <row r="52802" spans="2:41" x14ac:dyDescent="0.25">
      <c r="B52802" s="6"/>
      <c r="D52802" s="6"/>
      <c r="E52802" s="6"/>
      <c r="F52802" s="6"/>
      <c r="U52802" s="11"/>
      <c r="AO52802" s="11"/>
    </row>
    <row r="52803" spans="2:41" x14ac:dyDescent="0.25">
      <c r="B52803" s="6"/>
      <c r="D52803" s="6"/>
      <c r="E52803" s="6"/>
      <c r="F52803" s="6"/>
      <c r="U52803" s="11"/>
      <c r="AO52803" s="11"/>
    </row>
    <row r="52804" spans="2:41" x14ac:dyDescent="0.25">
      <c r="B52804" s="6"/>
      <c r="D52804" s="6"/>
      <c r="E52804" s="6"/>
      <c r="F52804" s="6"/>
      <c r="U52804" s="11"/>
      <c r="AO52804" s="11"/>
    </row>
    <row r="52805" spans="2:41" x14ac:dyDescent="0.25">
      <c r="B52805" s="6"/>
      <c r="D52805" s="6"/>
      <c r="E52805" s="6"/>
      <c r="F52805" s="6"/>
      <c r="U52805" s="11"/>
      <c r="AO52805" s="11"/>
    </row>
    <row r="52806" spans="2:41" x14ac:dyDescent="0.25">
      <c r="B52806" s="6"/>
      <c r="D52806" s="6"/>
      <c r="E52806" s="6"/>
      <c r="F52806" s="6"/>
      <c r="U52806" s="11"/>
      <c r="AO52806" s="11"/>
    </row>
    <row r="52807" spans="2:41" x14ac:dyDescent="0.25">
      <c r="B52807" s="6"/>
      <c r="D52807" s="6"/>
      <c r="E52807" s="6"/>
      <c r="F52807" s="6"/>
      <c r="U52807" s="11"/>
      <c r="AO52807" s="11"/>
    </row>
    <row r="52808" spans="2:41" x14ac:dyDescent="0.25">
      <c r="B52808" s="6"/>
      <c r="D52808" s="6"/>
      <c r="E52808" s="6"/>
      <c r="F52808" s="6"/>
      <c r="U52808" s="11"/>
      <c r="AO52808" s="11"/>
    </row>
    <row r="52809" spans="2:41" x14ac:dyDescent="0.25">
      <c r="B52809" s="6"/>
      <c r="D52809" s="6"/>
      <c r="E52809" s="6"/>
      <c r="F52809" s="6"/>
      <c r="U52809" s="11"/>
      <c r="AO52809" s="11"/>
    </row>
    <row r="52810" spans="2:41" x14ac:dyDescent="0.25">
      <c r="B52810" s="6"/>
      <c r="D52810" s="6"/>
      <c r="E52810" s="6"/>
      <c r="F52810" s="6"/>
      <c r="U52810" s="11"/>
      <c r="AO52810" s="11"/>
    </row>
    <row r="52811" spans="2:41" x14ac:dyDescent="0.25">
      <c r="B52811" s="6"/>
      <c r="D52811" s="6"/>
      <c r="E52811" s="6"/>
      <c r="F52811" s="6"/>
      <c r="U52811" s="11"/>
      <c r="AO52811" s="11"/>
    </row>
    <row r="52812" spans="2:41" x14ac:dyDescent="0.25">
      <c r="B52812" s="6"/>
      <c r="D52812" s="6"/>
      <c r="E52812" s="6"/>
      <c r="F52812" s="6"/>
      <c r="U52812" s="11"/>
      <c r="AO52812" s="11"/>
    </row>
    <row r="52813" spans="2:41" x14ac:dyDescent="0.25">
      <c r="B52813" s="6"/>
      <c r="D52813" s="6"/>
      <c r="E52813" s="6"/>
      <c r="F52813" s="6"/>
      <c r="U52813" s="11"/>
      <c r="AO52813" s="11"/>
    </row>
    <row r="52814" spans="2:41" x14ac:dyDescent="0.25">
      <c r="B52814" s="6"/>
      <c r="D52814" s="6"/>
      <c r="E52814" s="6"/>
      <c r="F52814" s="6"/>
      <c r="U52814" s="11"/>
      <c r="AO52814" s="11"/>
    </row>
    <row r="52815" spans="2:41" x14ac:dyDescent="0.25">
      <c r="B52815" s="6"/>
      <c r="D52815" s="6"/>
      <c r="E52815" s="6"/>
      <c r="F52815" s="6"/>
      <c r="U52815" s="11"/>
      <c r="AO52815" s="11"/>
    </row>
    <row r="52816" spans="2:41" x14ac:dyDescent="0.25">
      <c r="B52816" s="6"/>
      <c r="D52816" s="6"/>
      <c r="E52816" s="6"/>
      <c r="F52816" s="6"/>
      <c r="U52816" s="11"/>
      <c r="AO52816" s="11"/>
    </row>
    <row r="52817" spans="2:41" x14ac:dyDescent="0.25">
      <c r="B52817" s="6"/>
      <c r="D52817" s="6"/>
      <c r="E52817" s="6"/>
      <c r="F52817" s="6"/>
      <c r="U52817" s="11"/>
      <c r="AO52817" s="11"/>
    </row>
    <row r="52818" spans="2:41" x14ac:dyDescent="0.25">
      <c r="B52818" s="6"/>
      <c r="D52818" s="6"/>
      <c r="E52818" s="6"/>
      <c r="F52818" s="6"/>
      <c r="U52818" s="11"/>
      <c r="AO52818" s="11"/>
    </row>
    <row r="52819" spans="2:41" x14ac:dyDescent="0.25">
      <c r="B52819" s="6"/>
      <c r="D52819" s="6"/>
      <c r="E52819" s="6"/>
      <c r="F52819" s="6"/>
      <c r="U52819" s="11"/>
      <c r="AO52819" s="11"/>
    </row>
    <row r="52820" spans="2:41" x14ac:dyDescent="0.25">
      <c r="B52820" s="6"/>
      <c r="D52820" s="6"/>
      <c r="E52820" s="6"/>
      <c r="F52820" s="6"/>
      <c r="U52820" s="11"/>
      <c r="AO52820" s="11"/>
    </row>
    <row r="52821" spans="2:41" x14ac:dyDescent="0.25">
      <c r="B52821" s="6"/>
      <c r="D52821" s="6"/>
      <c r="E52821" s="6"/>
      <c r="F52821" s="6"/>
      <c r="U52821" s="11"/>
      <c r="AO52821" s="11"/>
    </row>
    <row r="52822" spans="2:41" x14ac:dyDescent="0.25">
      <c r="B52822" s="6"/>
      <c r="D52822" s="6"/>
      <c r="E52822" s="6"/>
      <c r="F52822" s="6"/>
      <c r="U52822" s="11"/>
      <c r="AO52822" s="11"/>
    </row>
    <row r="52823" spans="2:41" x14ac:dyDescent="0.25">
      <c r="B52823" s="6"/>
      <c r="D52823" s="6"/>
      <c r="E52823" s="6"/>
      <c r="F52823" s="6"/>
      <c r="U52823" s="11"/>
      <c r="AO52823" s="11"/>
    </row>
    <row r="52824" spans="2:41" x14ac:dyDescent="0.25">
      <c r="B52824" s="6"/>
      <c r="D52824" s="6"/>
      <c r="E52824" s="6"/>
      <c r="F52824" s="6"/>
      <c r="U52824" s="11"/>
      <c r="AO52824" s="11"/>
    </row>
    <row r="52825" spans="2:41" x14ac:dyDescent="0.25">
      <c r="B52825" s="6"/>
      <c r="D52825" s="6"/>
      <c r="E52825" s="6"/>
      <c r="F52825" s="6"/>
      <c r="U52825" s="11"/>
      <c r="AO52825" s="11"/>
    </row>
    <row r="52826" spans="2:41" x14ac:dyDescent="0.25">
      <c r="B52826" s="6"/>
      <c r="D52826" s="6"/>
      <c r="E52826" s="6"/>
      <c r="F52826" s="6"/>
      <c r="U52826" s="11"/>
      <c r="AO52826" s="11"/>
    </row>
    <row r="52827" spans="2:41" x14ac:dyDescent="0.25">
      <c r="B52827" s="6"/>
      <c r="D52827" s="6"/>
      <c r="E52827" s="6"/>
      <c r="F52827" s="6"/>
      <c r="U52827" s="11"/>
      <c r="AO52827" s="11"/>
    </row>
    <row r="52828" spans="2:41" x14ac:dyDescent="0.25">
      <c r="B52828" s="6"/>
      <c r="D52828" s="6"/>
      <c r="E52828" s="6"/>
      <c r="F52828" s="6"/>
      <c r="U52828" s="11"/>
      <c r="AO52828" s="11"/>
    </row>
    <row r="52829" spans="2:41" x14ac:dyDescent="0.25">
      <c r="B52829" s="6"/>
      <c r="D52829" s="6"/>
      <c r="E52829" s="6"/>
      <c r="F52829" s="6"/>
      <c r="U52829" s="11"/>
      <c r="AO52829" s="11"/>
    </row>
    <row r="52830" spans="2:41" x14ac:dyDescent="0.25">
      <c r="B52830" s="6"/>
      <c r="D52830" s="6"/>
      <c r="E52830" s="6"/>
      <c r="F52830" s="6"/>
      <c r="U52830" s="11"/>
      <c r="AO52830" s="11"/>
    </row>
    <row r="52831" spans="2:41" x14ac:dyDescent="0.25">
      <c r="B52831" s="6"/>
      <c r="D52831" s="6"/>
      <c r="E52831" s="6"/>
      <c r="F52831" s="6"/>
      <c r="U52831" s="11"/>
      <c r="AO52831" s="11"/>
    </row>
    <row r="52832" spans="2:41" x14ac:dyDescent="0.25">
      <c r="B52832" s="6"/>
      <c r="D52832" s="6"/>
      <c r="E52832" s="6"/>
      <c r="F52832" s="6"/>
      <c r="U52832" s="11"/>
      <c r="AO52832" s="11"/>
    </row>
    <row r="52833" spans="2:41" x14ac:dyDescent="0.25">
      <c r="B52833" s="6"/>
      <c r="D52833" s="6"/>
      <c r="E52833" s="6"/>
      <c r="F52833" s="6"/>
      <c r="U52833" s="11"/>
      <c r="AO52833" s="11"/>
    </row>
    <row r="52834" spans="2:41" x14ac:dyDescent="0.25">
      <c r="B52834" s="6"/>
      <c r="D52834" s="6"/>
      <c r="E52834" s="6"/>
      <c r="F52834" s="6"/>
      <c r="U52834" s="11"/>
      <c r="AO52834" s="11"/>
    </row>
    <row r="52835" spans="2:41" x14ac:dyDescent="0.25">
      <c r="B52835" s="6"/>
      <c r="D52835" s="6"/>
      <c r="E52835" s="6"/>
      <c r="F52835" s="6"/>
      <c r="U52835" s="11"/>
      <c r="AO52835" s="11"/>
    </row>
    <row r="52836" spans="2:41" x14ac:dyDescent="0.25">
      <c r="B52836" s="6"/>
      <c r="D52836" s="6"/>
      <c r="E52836" s="6"/>
      <c r="F52836" s="6"/>
      <c r="U52836" s="11"/>
      <c r="AO52836" s="11"/>
    </row>
    <row r="52837" spans="2:41" x14ac:dyDescent="0.25">
      <c r="B52837" s="6"/>
      <c r="D52837" s="6"/>
      <c r="E52837" s="6"/>
      <c r="F52837" s="6"/>
      <c r="U52837" s="11"/>
      <c r="AO52837" s="11"/>
    </row>
    <row r="52838" spans="2:41" x14ac:dyDescent="0.25">
      <c r="B52838" s="6"/>
      <c r="D52838" s="6"/>
      <c r="E52838" s="6"/>
      <c r="F52838" s="6"/>
      <c r="U52838" s="11"/>
      <c r="AO52838" s="11"/>
    </row>
    <row r="52839" spans="2:41" x14ac:dyDescent="0.25">
      <c r="B52839" s="6"/>
      <c r="D52839" s="6"/>
      <c r="E52839" s="6"/>
      <c r="F52839" s="6"/>
      <c r="U52839" s="11"/>
      <c r="AO52839" s="11"/>
    </row>
    <row r="52840" spans="2:41" x14ac:dyDescent="0.25">
      <c r="B52840" s="6"/>
      <c r="D52840" s="6"/>
      <c r="E52840" s="6"/>
      <c r="F52840" s="6"/>
      <c r="U52840" s="11"/>
      <c r="AO52840" s="11"/>
    </row>
    <row r="52841" spans="2:41" x14ac:dyDescent="0.25">
      <c r="B52841" s="6"/>
      <c r="D52841" s="6"/>
      <c r="E52841" s="6"/>
      <c r="F52841" s="6"/>
      <c r="U52841" s="11"/>
      <c r="AO52841" s="11"/>
    </row>
    <row r="52842" spans="2:41" x14ac:dyDescent="0.25">
      <c r="B52842" s="6"/>
      <c r="D52842" s="6"/>
      <c r="E52842" s="6"/>
      <c r="F52842" s="6"/>
      <c r="U52842" s="11"/>
      <c r="AO52842" s="11"/>
    </row>
    <row r="52843" spans="2:41" x14ac:dyDescent="0.25">
      <c r="B52843" s="6"/>
      <c r="D52843" s="6"/>
      <c r="E52843" s="6"/>
      <c r="F52843" s="6"/>
      <c r="U52843" s="11"/>
      <c r="AO52843" s="11"/>
    </row>
    <row r="52844" spans="2:41" x14ac:dyDescent="0.25">
      <c r="B52844" s="6"/>
      <c r="D52844" s="6"/>
      <c r="E52844" s="6"/>
      <c r="F52844" s="6"/>
      <c r="U52844" s="11"/>
      <c r="AO52844" s="11"/>
    </row>
    <row r="52845" spans="2:41" x14ac:dyDescent="0.25">
      <c r="B52845" s="6"/>
      <c r="D52845" s="6"/>
      <c r="E52845" s="6"/>
      <c r="F52845" s="6"/>
      <c r="U52845" s="11"/>
      <c r="AO52845" s="11"/>
    </row>
    <row r="52846" spans="2:41" x14ac:dyDescent="0.25">
      <c r="B52846" s="6"/>
      <c r="D52846" s="6"/>
      <c r="E52846" s="6"/>
      <c r="F52846" s="6"/>
      <c r="U52846" s="11"/>
      <c r="AO52846" s="11"/>
    </row>
    <row r="52847" spans="2:41" x14ac:dyDescent="0.25">
      <c r="B52847" s="6"/>
      <c r="D52847" s="6"/>
      <c r="E52847" s="6"/>
      <c r="F52847" s="6"/>
      <c r="U52847" s="11"/>
      <c r="AO52847" s="11"/>
    </row>
    <row r="52848" spans="2:41" x14ac:dyDescent="0.25">
      <c r="B52848" s="6"/>
      <c r="D52848" s="6"/>
      <c r="E52848" s="6"/>
      <c r="F52848" s="6"/>
      <c r="U52848" s="11"/>
      <c r="AO52848" s="11"/>
    </row>
    <row r="52849" spans="2:41" x14ac:dyDescent="0.25">
      <c r="B52849" s="6"/>
      <c r="D52849" s="6"/>
      <c r="E52849" s="6"/>
      <c r="F52849" s="6"/>
      <c r="U52849" s="11"/>
      <c r="AO52849" s="11"/>
    </row>
    <row r="52850" spans="2:41" x14ac:dyDescent="0.25">
      <c r="B52850" s="6"/>
      <c r="D52850" s="6"/>
      <c r="E52850" s="6"/>
      <c r="F52850" s="6"/>
      <c r="U52850" s="11"/>
      <c r="AO52850" s="11"/>
    </row>
    <row r="52851" spans="2:41" x14ac:dyDescent="0.25">
      <c r="B52851" s="6"/>
      <c r="D52851" s="6"/>
      <c r="E52851" s="6"/>
      <c r="F52851" s="6"/>
      <c r="U52851" s="11"/>
      <c r="AO52851" s="11"/>
    </row>
    <row r="52852" spans="2:41" x14ac:dyDescent="0.25">
      <c r="B52852" s="6"/>
      <c r="D52852" s="6"/>
      <c r="E52852" s="6"/>
      <c r="F52852" s="6"/>
      <c r="U52852" s="11"/>
      <c r="AO52852" s="11"/>
    </row>
    <row r="52853" spans="2:41" x14ac:dyDescent="0.25">
      <c r="B52853" s="6"/>
      <c r="D52853" s="6"/>
      <c r="E52853" s="6"/>
      <c r="F52853" s="6"/>
      <c r="U52853" s="11"/>
      <c r="AO52853" s="11"/>
    </row>
    <row r="52854" spans="2:41" x14ac:dyDescent="0.25">
      <c r="B52854" s="6"/>
      <c r="D52854" s="6"/>
      <c r="E52854" s="6"/>
      <c r="F52854" s="6"/>
      <c r="U52854" s="11"/>
      <c r="AO52854" s="11"/>
    </row>
    <row r="52855" spans="2:41" x14ac:dyDescent="0.25">
      <c r="B52855" s="6"/>
      <c r="D52855" s="6"/>
      <c r="E52855" s="6"/>
      <c r="F52855" s="6"/>
      <c r="U52855" s="11"/>
      <c r="AO52855" s="11"/>
    </row>
    <row r="52856" spans="2:41" x14ac:dyDescent="0.25">
      <c r="B52856" s="6"/>
      <c r="D52856" s="6"/>
      <c r="E52856" s="6"/>
      <c r="F52856" s="6"/>
      <c r="U52856" s="11"/>
      <c r="AO52856" s="11"/>
    </row>
    <row r="52857" spans="2:41" x14ac:dyDescent="0.25">
      <c r="B52857" s="6"/>
      <c r="D52857" s="6"/>
      <c r="E52857" s="6"/>
      <c r="F52857" s="6"/>
      <c r="U52857" s="11"/>
      <c r="AO52857" s="11"/>
    </row>
    <row r="52858" spans="2:41" x14ac:dyDescent="0.25">
      <c r="B52858" s="6"/>
      <c r="D52858" s="6"/>
      <c r="E52858" s="6"/>
      <c r="F52858" s="6"/>
      <c r="U52858" s="11"/>
      <c r="AO52858" s="11"/>
    </row>
    <row r="52859" spans="2:41" x14ac:dyDescent="0.25">
      <c r="B52859" s="6"/>
      <c r="D52859" s="6"/>
      <c r="E52859" s="6"/>
      <c r="F52859" s="6"/>
      <c r="U52859" s="11"/>
      <c r="AO52859" s="11"/>
    </row>
    <row r="52860" spans="2:41" x14ac:dyDescent="0.25">
      <c r="B52860" s="6"/>
      <c r="D52860" s="6"/>
      <c r="E52860" s="6"/>
      <c r="F52860" s="6"/>
      <c r="U52860" s="11"/>
      <c r="AO52860" s="11"/>
    </row>
    <row r="52861" spans="2:41" x14ac:dyDescent="0.25">
      <c r="B52861" s="6"/>
      <c r="D52861" s="6"/>
      <c r="E52861" s="6"/>
      <c r="F52861" s="6"/>
      <c r="U52861" s="11"/>
      <c r="AO52861" s="11"/>
    </row>
    <row r="52862" spans="2:41" x14ac:dyDescent="0.25">
      <c r="B52862" s="6"/>
      <c r="D52862" s="6"/>
      <c r="E52862" s="6"/>
      <c r="F52862" s="6"/>
      <c r="U52862" s="11"/>
      <c r="AO52862" s="11"/>
    </row>
    <row r="52863" spans="2:41" x14ac:dyDescent="0.25">
      <c r="B52863" s="6"/>
      <c r="D52863" s="6"/>
      <c r="E52863" s="6"/>
      <c r="F52863" s="6"/>
      <c r="U52863" s="11"/>
      <c r="AO52863" s="11"/>
    </row>
    <row r="52864" spans="2:41" x14ac:dyDescent="0.25">
      <c r="B52864" s="6"/>
      <c r="D52864" s="6"/>
      <c r="E52864" s="6"/>
      <c r="F52864" s="6"/>
      <c r="U52864" s="11"/>
      <c r="AO52864" s="11"/>
    </row>
    <row r="52865" spans="2:41" x14ac:dyDescent="0.25">
      <c r="B52865" s="6"/>
      <c r="D52865" s="6"/>
      <c r="E52865" s="6"/>
      <c r="F52865" s="6"/>
      <c r="U52865" s="11"/>
      <c r="AO52865" s="11"/>
    </row>
    <row r="52866" spans="2:41" x14ac:dyDescent="0.25">
      <c r="B52866" s="6"/>
      <c r="D52866" s="6"/>
      <c r="E52866" s="6"/>
      <c r="F52866" s="6"/>
      <c r="U52866" s="11"/>
      <c r="AO52866" s="11"/>
    </row>
    <row r="52867" spans="2:41" x14ac:dyDescent="0.25">
      <c r="B52867" s="6"/>
      <c r="D52867" s="6"/>
      <c r="E52867" s="6"/>
      <c r="F52867" s="6"/>
      <c r="U52867" s="11"/>
      <c r="AO52867" s="11"/>
    </row>
    <row r="52868" spans="2:41" x14ac:dyDescent="0.25">
      <c r="B52868" s="6"/>
      <c r="D52868" s="6"/>
      <c r="E52868" s="6"/>
      <c r="F52868" s="6"/>
      <c r="U52868" s="11"/>
      <c r="AO52868" s="11"/>
    </row>
    <row r="52869" spans="2:41" x14ac:dyDescent="0.25">
      <c r="B52869" s="6"/>
      <c r="D52869" s="6"/>
      <c r="E52869" s="6"/>
      <c r="F52869" s="6"/>
      <c r="U52869" s="11"/>
      <c r="AO52869" s="11"/>
    </row>
    <row r="52870" spans="2:41" x14ac:dyDescent="0.25">
      <c r="B52870" s="6"/>
      <c r="D52870" s="6"/>
      <c r="E52870" s="6"/>
      <c r="F52870" s="6"/>
      <c r="U52870" s="11"/>
      <c r="AO52870" s="11"/>
    </row>
    <row r="52871" spans="2:41" x14ac:dyDescent="0.25">
      <c r="B52871" s="6"/>
      <c r="D52871" s="6"/>
      <c r="E52871" s="6"/>
      <c r="F52871" s="6"/>
      <c r="U52871" s="11"/>
      <c r="AO52871" s="11"/>
    </row>
    <row r="52872" spans="2:41" x14ac:dyDescent="0.25">
      <c r="B52872" s="6"/>
      <c r="D52872" s="6"/>
      <c r="E52872" s="6"/>
      <c r="F52872" s="6"/>
      <c r="U52872" s="11"/>
      <c r="AO52872" s="11"/>
    </row>
    <row r="52873" spans="2:41" x14ac:dyDescent="0.25">
      <c r="B52873" s="6"/>
      <c r="D52873" s="6"/>
      <c r="E52873" s="6"/>
      <c r="F52873" s="6"/>
      <c r="U52873" s="11"/>
      <c r="AO52873" s="11"/>
    </row>
    <row r="52874" spans="2:41" x14ac:dyDescent="0.25">
      <c r="B52874" s="6"/>
      <c r="D52874" s="6"/>
      <c r="E52874" s="6"/>
      <c r="F52874" s="6"/>
      <c r="U52874" s="11"/>
      <c r="AO52874" s="11"/>
    </row>
    <row r="52875" spans="2:41" x14ac:dyDescent="0.25">
      <c r="B52875" s="6"/>
      <c r="D52875" s="6"/>
      <c r="E52875" s="6"/>
      <c r="F52875" s="6"/>
      <c r="U52875" s="11"/>
      <c r="AO52875" s="11"/>
    </row>
    <row r="52876" spans="2:41" x14ac:dyDescent="0.25">
      <c r="B52876" s="6"/>
      <c r="D52876" s="6"/>
      <c r="E52876" s="6"/>
      <c r="F52876" s="6"/>
      <c r="U52876" s="11"/>
      <c r="AO52876" s="11"/>
    </row>
    <row r="52877" spans="2:41" x14ac:dyDescent="0.25">
      <c r="B52877" s="6"/>
      <c r="D52877" s="6"/>
      <c r="E52877" s="6"/>
      <c r="F52877" s="6"/>
      <c r="U52877" s="11"/>
      <c r="AO52877" s="11"/>
    </row>
    <row r="52878" spans="2:41" x14ac:dyDescent="0.25">
      <c r="B52878" s="6"/>
      <c r="D52878" s="6"/>
      <c r="E52878" s="6"/>
      <c r="F52878" s="6"/>
      <c r="U52878" s="11"/>
      <c r="AO52878" s="11"/>
    </row>
    <row r="52879" spans="2:41" x14ac:dyDescent="0.25">
      <c r="B52879" s="6"/>
      <c r="D52879" s="6"/>
      <c r="E52879" s="6"/>
      <c r="F52879" s="6"/>
      <c r="U52879" s="11"/>
      <c r="AO52879" s="11"/>
    </row>
    <row r="52880" spans="2:41" x14ac:dyDescent="0.25">
      <c r="B52880" s="6"/>
      <c r="D52880" s="6"/>
      <c r="E52880" s="6"/>
      <c r="F52880" s="6"/>
      <c r="U52880" s="11"/>
      <c r="AO52880" s="11"/>
    </row>
    <row r="52881" spans="2:41" x14ac:dyDescent="0.25">
      <c r="B52881" s="6"/>
      <c r="D52881" s="6"/>
      <c r="E52881" s="6"/>
      <c r="F52881" s="6"/>
      <c r="U52881" s="11"/>
      <c r="AO52881" s="11"/>
    </row>
    <row r="52882" spans="2:41" x14ac:dyDescent="0.25">
      <c r="B52882" s="6"/>
      <c r="D52882" s="6"/>
      <c r="E52882" s="6"/>
      <c r="F52882" s="6"/>
      <c r="U52882" s="11"/>
      <c r="AO52882" s="11"/>
    </row>
    <row r="52883" spans="2:41" x14ac:dyDescent="0.25">
      <c r="B52883" s="6"/>
      <c r="D52883" s="6"/>
      <c r="E52883" s="6"/>
      <c r="F52883" s="6"/>
      <c r="U52883" s="11"/>
      <c r="AO52883" s="11"/>
    </row>
    <row r="52884" spans="2:41" x14ac:dyDescent="0.25">
      <c r="B52884" s="6"/>
      <c r="D52884" s="6"/>
      <c r="E52884" s="6"/>
      <c r="F52884" s="6"/>
      <c r="U52884" s="11"/>
      <c r="AO52884" s="11"/>
    </row>
    <row r="52885" spans="2:41" x14ac:dyDescent="0.25">
      <c r="B52885" s="6"/>
      <c r="D52885" s="6"/>
      <c r="E52885" s="6"/>
      <c r="F52885" s="6"/>
      <c r="U52885" s="11"/>
      <c r="AO52885" s="11"/>
    </row>
    <row r="52886" spans="2:41" x14ac:dyDescent="0.25">
      <c r="B52886" s="6"/>
      <c r="D52886" s="6"/>
      <c r="E52886" s="6"/>
      <c r="F52886" s="6"/>
      <c r="U52886" s="11"/>
      <c r="AO52886" s="11"/>
    </row>
    <row r="52887" spans="2:41" x14ac:dyDescent="0.25">
      <c r="B52887" s="6"/>
      <c r="D52887" s="6"/>
      <c r="E52887" s="6"/>
      <c r="F52887" s="6"/>
      <c r="U52887" s="11"/>
      <c r="AO52887" s="11"/>
    </row>
    <row r="52888" spans="2:41" x14ac:dyDescent="0.25">
      <c r="B52888" s="6"/>
      <c r="D52888" s="6"/>
      <c r="E52888" s="6"/>
      <c r="F52888" s="6"/>
      <c r="U52888" s="11"/>
      <c r="AO52888" s="11"/>
    </row>
    <row r="52889" spans="2:41" x14ac:dyDescent="0.25">
      <c r="B52889" s="6"/>
      <c r="D52889" s="6"/>
      <c r="E52889" s="6"/>
      <c r="F52889" s="6"/>
      <c r="U52889" s="11"/>
      <c r="AO52889" s="11"/>
    </row>
    <row r="52890" spans="2:41" x14ac:dyDescent="0.25">
      <c r="B52890" s="6"/>
      <c r="D52890" s="6"/>
      <c r="E52890" s="6"/>
      <c r="F52890" s="6"/>
      <c r="U52890" s="11"/>
      <c r="AO52890" s="11"/>
    </row>
    <row r="52891" spans="2:41" x14ac:dyDescent="0.25">
      <c r="B52891" s="6"/>
      <c r="D52891" s="6"/>
      <c r="E52891" s="6"/>
      <c r="F52891" s="6"/>
      <c r="U52891" s="11"/>
      <c r="AO52891" s="11"/>
    </row>
    <row r="52892" spans="2:41" x14ac:dyDescent="0.25">
      <c r="B52892" s="6"/>
      <c r="D52892" s="6"/>
      <c r="E52892" s="6"/>
      <c r="F52892" s="6"/>
      <c r="U52892" s="11"/>
      <c r="AO52892" s="11"/>
    </row>
    <row r="52893" spans="2:41" x14ac:dyDescent="0.25">
      <c r="B52893" s="6"/>
      <c r="D52893" s="6"/>
      <c r="E52893" s="6"/>
      <c r="F52893" s="6"/>
      <c r="U52893" s="11"/>
      <c r="AO52893" s="11"/>
    </row>
    <row r="52894" spans="2:41" x14ac:dyDescent="0.25">
      <c r="B52894" s="6"/>
      <c r="D52894" s="6"/>
      <c r="E52894" s="6"/>
      <c r="F52894" s="6"/>
      <c r="U52894" s="11"/>
      <c r="AO52894" s="11"/>
    </row>
    <row r="52895" spans="2:41" x14ac:dyDescent="0.25">
      <c r="B52895" s="6"/>
      <c r="D52895" s="6"/>
      <c r="E52895" s="6"/>
      <c r="F52895" s="6"/>
      <c r="U52895" s="11"/>
      <c r="AO52895" s="11"/>
    </row>
    <row r="52896" spans="2:41" x14ac:dyDescent="0.25">
      <c r="B52896" s="6"/>
      <c r="D52896" s="6"/>
      <c r="E52896" s="6"/>
      <c r="F52896" s="6"/>
      <c r="U52896" s="11"/>
      <c r="AO52896" s="11"/>
    </row>
    <row r="52897" spans="2:41" x14ac:dyDescent="0.25">
      <c r="B52897" s="6"/>
      <c r="D52897" s="6"/>
      <c r="E52897" s="6"/>
      <c r="F52897" s="6"/>
      <c r="U52897" s="11"/>
      <c r="AO52897" s="11"/>
    </row>
    <row r="52898" spans="2:41" x14ac:dyDescent="0.25">
      <c r="B52898" s="6"/>
      <c r="D52898" s="6"/>
      <c r="E52898" s="6"/>
      <c r="F52898" s="6"/>
      <c r="U52898" s="11"/>
      <c r="AO52898" s="11"/>
    </row>
    <row r="52899" spans="2:41" x14ac:dyDescent="0.25">
      <c r="B52899" s="6"/>
      <c r="D52899" s="6"/>
      <c r="E52899" s="6"/>
      <c r="F52899" s="6"/>
      <c r="U52899" s="11"/>
      <c r="AO52899" s="11"/>
    </row>
    <row r="52900" spans="2:41" x14ac:dyDescent="0.25">
      <c r="B52900" s="6"/>
      <c r="D52900" s="6"/>
      <c r="E52900" s="6"/>
      <c r="F52900" s="6"/>
      <c r="U52900" s="11"/>
      <c r="AO52900" s="11"/>
    </row>
    <row r="52901" spans="2:41" x14ac:dyDescent="0.25">
      <c r="B52901" s="6"/>
      <c r="D52901" s="6"/>
      <c r="E52901" s="6"/>
      <c r="F52901" s="6"/>
      <c r="U52901" s="11"/>
      <c r="AO52901" s="11"/>
    </row>
    <row r="52902" spans="2:41" x14ac:dyDescent="0.25">
      <c r="B52902" s="6"/>
      <c r="D52902" s="6"/>
      <c r="E52902" s="6"/>
      <c r="F52902" s="6"/>
      <c r="U52902" s="11"/>
      <c r="AO52902" s="11"/>
    </row>
    <row r="52903" spans="2:41" x14ac:dyDescent="0.25">
      <c r="B52903" s="6"/>
      <c r="D52903" s="6"/>
      <c r="E52903" s="6"/>
      <c r="F52903" s="6"/>
      <c r="U52903" s="11"/>
      <c r="AO52903" s="11"/>
    </row>
    <row r="52904" spans="2:41" x14ac:dyDescent="0.25">
      <c r="B52904" s="6"/>
      <c r="D52904" s="6"/>
      <c r="E52904" s="6"/>
      <c r="F52904" s="6"/>
      <c r="U52904" s="11"/>
      <c r="AO52904" s="11"/>
    </row>
    <row r="52905" spans="2:41" x14ac:dyDescent="0.25">
      <c r="B52905" s="6"/>
      <c r="D52905" s="6"/>
      <c r="E52905" s="6"/>
      <c r="F52905" s="6"/>
      <c r="U52905" s="11"/>
      <c r="AO52905" s="11"/>
    </row>
    <row r="52906" spans="2:41" x14ac:dyDescent="0.25">
      <c r="B52906" s="6"/>
      <c r="D52906" s="6"/>
      <c r="E52906" s="6"/>
      <c r="F52906" s="6"/>
      <c r="U52906" s="11"/>
      <c r="AO52906" s="11"/>
    </row>
    <row r="52907" spans="2:41" x14ac:dyDescent="0.25">
      <c r="B52907" s="6"/>
      <c r="D52907" s="6"/>
      <c r="E52907" s="6"/>
      <c r="F52907" s="6"/>
      <c r="U52907" s="11"/>
      <c r="AO52907" s="11"/>
    </row>
    <row r="52908" spans="2:41" x14ac:dyDescent="0.25">
      <c r="B52908" s="6"/>
      <c r="D52908" s="6"/>
      <c r="E52908" s="6"/>
      <c r="F52908" s="6"/>
      <c r="U52908" s="11"/>
      <c r="AO52908" s="11"/>
    </row>
    <row r="52909" spans="2:41" x14ac:dyDescent="0.25">
      <c r="B52909" s="6"/>
      <c r="D52909" s="6"/>
      <c r="E52909" s="6"/>
      <c r="F52909" s="6"/>
      <c r="U52909" s="11"/>
      <c r="AO52909" s="11"/>
    </row>
    <row r="52910" spans="2:41" x14ac:dyDescent="0.25">
      <c r="B52910" s="6"/>
      <c r="D52910" s="6"/>
      <c r="E52910" s="6"/>
      <c r="F52910" s="6"/>
      <c r="U52910" s="11"/>
      <c r="AO52910" s="11"/>
    </row>
    <row r="52911" spans="2:41" x14ac:dyDescent="0.25">
      <c r="B52911" s="6"/>
      <c r="D52911" s="6"/>
      <c r="E52911" s="6"/>
      <c r="F52911" s="6"/>
      <c r="U52911" s="11"/>
      <c r="AO52911" s="11"/>
    </row>
    <row r="52912" spans="2:41" x14ac:dyDescent="0.25">
      <c r="B52912" s="6"/>
      <c r="D52912" s="6"/>
      <c r="E52912" s="6"/>
      <c r="F52912" s="6"/>
      <c r="U52912" s="11"/>
      <c r="AO52912" s="11"/>
    </row>
    <row r="52913" spans="2:41" x14ac:dyDescent="0.25">
      <c r="B52913" s="6"/>
      <c r="D52913" s="6"/>
      <c r="E52913" s="6"/>
      <c r="F52913" s="6"/>
      <c r="U52913" s="11"/>
      <c r="AO52913" s="11"/>
    </row>
    <row r="52914" spans="2:41" x14ac:dyDescent="0.25">
      <c r="B52914" s="6"/>
      <c r="D52914" s="6"/>
      <c r="E52914" s="6"/>
      <c r="F52914" s="6"/>
      <c r="U52914" s="11"/>
      <c r="AO52914" s="11"/>
    </row>
    <row r="52915" spans="2:41" x14ac:dyDescent="0.25">
      <c r="B52915" s="6"/>
      <c r="D52915" s="6"/>
      <c r="E52915" s="6"/>
      <c r="F52915" s="6"/>
      <c r="U52915" s="11"/>
      <c r="AO52915" s="11"/>
    </row>
    <row r="52916" spans="2:41" x14ac:dyDescent="0.25">
      <c r="B52916" s="6"/>
      <c r="D52916" s="6"/>
      <c r="E52916" s="6"/>
      <c r="F52916" s="6"/>
      <c r="U52916" s="11"/>
      <c r="AO52916" s="11"/>
    </row>
    <row r="52917" spans="2:41" x14ac:dyDescent="0.25">
      <c r="B52917" s="6"/>
      <c r="D52917" s="6"/>
      <c r="E52917" s="6"/>
      <c r="F52917" s="6"/>
      <c r="U52917" s="11"/>
      <c r="AO52917" s="11"/>
    </row>
    <row r="52918" spans="2:41" x14ac:dyDescent="0.25">
      <c r="B52918" s="6"/>
      <c r="D52918" s="6"/>
      <c r="E52918" s="6"/>
      <c r="F52918" s="6"/>
      <c r="U52918" s="11"/>
      <c r="AO52918" s="11"/>
    </row>
    <row r="52919" spans="2:41" x14ac:dyDescent="0.25">
      <c r="B52919" s="6"/>
      <c r="D52919" s="6"/>
      <c r="E52919" s="6"/>
      <c r="F52919" s="6"/>
      <c r="U52919" s="11"/>
      <c r="AO52919" s="11"/>
    </row>
    <row r="52920" spans="2:41" x14ac:dyDescent="0.25">
      <c r="B52920" s="6"/>
      <c r="D52920" s="6"/>
      <c r="E52920" s="6"/>
      <c r="F52920" s="6"/>
      <c r="U52920" s="11"/>
      <c r="AO52920" s="11"/>
    </row>
    <row r="52921" spans="2:41" x14ac:dyDescent="0.25">
      <c r="B52921" s="6"/>
      <c r="D52921" s="6"/>
      <c r="E52921" s="6"/>
      <c r="F52921" s="6"/>
      <c r="U52921" s="11"/>
      <c r="AO52921" s="11"/>
    </row>
    <row r="52922" spans="2:41" x14ac:dyDescent="0.25">
      <c r="B52922" s="6"/>
      <c r="D52922" s="6"/>
      <c r="E52922" s="6"/>
      <c r="F52922" s="6"/>
      <c r="U52922" s="11"/>
      <c r="AO52922" s="11"/>
    </row>
    <row r="52923" spans="2:41" x14ac:dyDescent="0.25">
      <c r="B52923" s="6"/>
      <c r="D52923" s="6"/>
      <c r="E52923" s="6"/>
      <c r="F52923" s="6"/>
      <c r="U52923" s="11"/>
      <c r="AO52923" s="11"/>
    </row>
    <row r="52924" spans="2:41" x14ac:dyDescent="0.25">
      <c r="B52924" s="6"/>
      <c r="D52924" s="6"/>
      <c r="E52924" s="6"/>
      <c r="F52924" s="6"/>
      <c r="U52924" s="11"/>
      <c r="AO52924" s="11"/>
    </row>
    <row r="52925" spans="2:41" x14ac:dyDescent="0.25">
      <c r="B52925" s="6"/>
      <c r="D52925" s="6"/>
      <c r="E52925" s="6"/>
      <c r="F52925" s="6"/>
      <c r="U52925" s="11"/>
      <c r="AO52925" s="11"/>
    </row>
    <row r="52926" spans="2:41" x14ac:dyDescent="0.25">
      <c r="B52926" s="6"/>
      <c r="D52926" s="6"/>
      <c r="E52926" s="6"/>
      <c r="F52926" s="6"/>
      <c r="U52926" s="11"/>
      <c r="AO52926" s="11"/>
    </row>
    <row r="52927" spans="2:41" x14ac:dyDescent="0.25">
      <c r="B52927" s="6"/>
      <c r="D52927" s="6"/>
      <c r="E52927" s="6"/>
      <c r="F52927" s="6"/>
      <c r="U52927" s="11"/>
      <c r="AO52927" s="11"/>
    </row>
    <row r="52928" spans="2:41" x14ac:dyDescent="0.25">
      <c r="B52928" s="6"/>
      <c r="D52928" s="6"/>
      <c r="E52928" s="6"/>
      <c r="F52928" s="6"/>
      <c r="U52928" s="11"/>
      <c r="AO52928" s="11"/>
    </row>
    <row r="52929" spans="2:41" x14ac:dyDescent="0.25">
      <c r="B52929" s="6"/>
      <c r="D52929" s="6"/>
      <c r="E52929" s="6"/>
      <c r="F52929" s="6"/>
      <c r="U52929" s="11"/>
      <c r="AO52929" s="11"/>
    </row>
    <row r="52930" spans="2:41" x14ac:dyDescent="0.25">
      <c r="B52930" s="6"/>
      <c r="D52930" s="6"/>
      <c r="E52930" s="6"/>
      <c r="F52930" s="6"/>
      <c r="U52930" s="11"/>
      <c r="AO52930" s="11"/>
    </row>
    <row r="52931" spans="2:41" x14ac:dyDescent="0.25">
      <c r="B52931" s="6"/>
      <c r="D52931" s="6"/>
      <c r="E52931" s="6"/>
      <c r="F52931" s="6"/>
      <c r="U52931" s="11"/>
      <c r="AO52931" s="11"/>
    </row>
    <row r="52932" spans="2:41" x14ac:dyDescent="0.25">
      <c r="B52932" s="6"/>
      <c r="D52932" s="6"/>
      <c r="E52932" s="6"/>
      <c r="F52932" s="6"/>
      <c r="U52932" s="11"/>
      <c r="AO52932" s="11"/>
    </row>
    <row r="52933" spans="2:41" x14ac:dyDescent="0.25">
      <c r="B52933" s="6"/>
      <c r="D52933" s="6"/>
      <c r="E52933" s="6"/>
      <c r="F52933" s="6"/>
      <c r="U52933" s="11"/>
      <c r="AO52933" s="11"/>
    </row>
    <row r="52934" spans="2:41" x14ac:dyDescent="0.25">
      <c r="B52934" s="6"/>
      <c r="D52934" s="6"/>
      <c r="E52934" s="6"/>
      <c r="F52934" s="6"/>
      <c r="U52934" s="11"/>
      <c r="AO52934" s="11"/>
    </row>
    <row r="52935" spans="2:41" x14ac:dyDescent="0.25">
      <c r="B52935" s="6"/>
      <c r="D52935" s="6"/>
      <c r="E52935" s="6"/>
      <c r="F52935" s="6"/>
      <c r="U52935" s="11"/>
      <c r="AO52935" s="11"/>
    </row>
    <row r="52936" spans="2:41" x14ac:dyDescent="0.25">
      <c r="B52936" s="6"/>
      <c r="D52936" s="6"/>
      <c r="E52936" s="6"/>
      <c r="F52936" s="6"/>
      <c r="U52936" s="11"/>
      <c r="AO52936" s="11"/>
    </row>
    <row r="52937" spans="2:41" x14ac:dyDescent="0.25">
      <c r="B52937" s="6"/>
      <c r="D52937" s="6"/>
      <c r="E52937" s="6"/>
      <c r="F52937" s="6"/>
      <c r="U52937" s="11"/>
      <c r="AO52937" s="11"/>
    </row>
    <row r="52938" spans="2:41" x14ac:dyDescent="0.25">
      <c r="B52938" s="6"/>
      <c r="D52938" s="6"/>
      <c r="E52938" s="6"/>
      <c r="F52938" s="6"/>
      <c r="U52938" s="11"/>
      <c r="AO52938" s="11"/>
    </row>
    <row r="52939" spans="2:41" x14ac:dyDescent="0.25">
      <c r="B52939" s="6"/>
      <c r="D52939" s="6"/>
      <c r="E52939" s="6"/>
      <c r="F52939" s="6"/>
      <c r="U52939" s="11"/>
      <c r="AO52939" s="11"/>
    </row>
    <row r="52940" spans="2:41" x14ac:dyDescent="0.25">
      <c r="B52940" s="6"/>
      <c r="D52940" s="6"/>
      <c r="E52940" s="6"/>
      <c r="F52940" s="6"/>
      <c r="U52940" s="11"/>
      <c r="AO52940" s="11"/>
    </row>
    <row r="52941" spans="2:41" x14ac:dyDescent="0.25">
      <c r="B52941" s="6"/>
      <c r="D52941" s="6"/>
      <c r="E52941" s="6"/>
      <c r="F52941" s="6"/>
      <c r="U52941" s="11"/>
      <c r="AO52941" s="11"/>
    </row>
    <row r="52942" spans="2:41" x14ac:dyDescent="0.25">
      <c r="B52942" s="6"/>
      <c r="D52942" s="6"/>
      <c r="E52942" s="6"/>
      <c r="F52942" s="6"/>
      <c r="U52942" s="11"/>
      <c r="AO52942" s="11"/>
    </row>
    <row r="52943" spans="2:41" x14ac:dyDescent="0.25">
      <c r="B52943" s="6"/>
      <c r="D52943" s="6"/>
      <c r="E52943" s="6"/>
      <c r="F52943" s="6"/>
      <c r="U52943" s="11"/>
      <c r="AO52943" s="11"/>
    </row>
    <row r="52944" spans="2:41" x14ac:dyDescent="0.25">
      <c r="B52944" s="6"/>
      <c r="D52944" s="6"/>
      <c r="E52944" s="6"/>
      <c r="F52944" s="6"/>
      <c r="U52944" s="11"/>
      <c r="AO52944" s="11"/>
    </row>
    <row r="52945" spans="2:41" x14ac:dyDescent="0.25">
      <c r="B52945" s="6"/>
      <c r="D52945" s="6"/>
      <c r="E52945" s="6"/>
      <c r="F52945" s="6"/>
      <c r="U52945" s="11"/>
      <c r="AO52945" s="11"/>
    </row>
    <row r="52946" spans="2:41" x14ac:dyDescent="0.25">
      <c r="B52946" s="6"/>
      <c r="D52946" s="6"/>
      <c r="E52946" s="6"/>
      <c r="F52946" s="6"/>
      <c r="U52946" s="11"/>
      <c r="AO52946" s="11"/>
    </row>
    <row r="52947" spans="2:41" x14ac:dyDescent="0.25">
      <c r="B52947" s="6"/>
      <c r="D52947" s="6"/>
      <c r="E52947" s="6"/>
      <c r="F52947" s="6"/>
      <c r="U52947" s="11"/>
      <c r="AO52947" s="11"/>
    </row>
    <row r="52948" spans="2:41" x14ac:dyDescent="0.25">
      <c r="B52948" s="6"/>
      <c r="D52948" s="6"/>
      <c r="E52948" s="6"/>
      <c r="F52948" s="6"/>
      <c r="U52948" s="11"/>
      <c r="AO52948" s="11"/>
    </row>
    <row r="52949" spans="2:41" x14ac:dyDescent="0.25">
      <c r="B52949" s="6"/>
      <c r="D52949" s="6"/>
      <c r="E52949" s="6"/>
      <c r="F52949" s="6"/>
      <c r="U52949" s="11"/>
      <c r="AO52949" s="11"/>
    </row>
    <row r="52950" spans="2:41" x14ac:dyDescent="0.25">
      <c r="B52950" s="6"/>
      <c r="D52950" s="6"/>
      <c r="E52950" s="6"/>
      <c r="F52950" s="6"/>
      <c r="U52950" s="11"/>
      <c r="AO52950" s="11"/>
    </row>
    <row r="52951" spans="2:41" x14ac:dyDescent="0.25">
      <c r="B52951" s="6"/>
      <c r="D52951" s="6"/>
      <c r="E52951" s="6"/>
      <c r="F52951" s="6"/>
      <c r="U52951" s="11"/>
      <c r="AO52951" s="11"/>
    </row>
    <row r="52952" spans="2:41" x14ac:dyDescent="0.25">
      <c r="B52952" s="6"/>
      <c r="D52952" s="6"/>
      <c r="E52952" s="6"/>
      <c r="F52952" s="6"/>
      <c r="U52952" s="11"/>
      <c r="AO52952" s="11"/>
    </row>
    <row r="52953" spans="2:41" x14ac:dyDescent="0.25">
      <c r="B52953" s="6"/>
      <c r="D52953" s="6"/>
      <c r="E52953" s="6"/>
      <c r="F52953" s="6"/>
      <c r="U52953" s="11"/>
      <c r="AO52953" s="11"/>
    </row>
    <row r="52954" spans="2:41" x14ac:dyDescent="0.25">
      <c r="B52954" s="6"/>
      <c r="D52954" s="6"/>
      <c r="E52954" s="6"/>
      <c r="F52954" s="6"/>
      <c r="U52954" s="11"/>
      <c r="AO52954" s="11"/>
    </row>
    <row r="52955" spans="2:41" x14ac:dyDescent="0.25">
      <c r="B52955" s="6"/>
      <c r="D52955" s="6"/>
      <c r="E52955" s="6"/>
      <c r="F52955" s="6"/>
      <c r="U52955" s="11"/>
      <c r="AO52955" s="11"/>
    </row>
    <row r="52956" spans="2:41" x14ac:dyDescent="0.25">
      <c r="B52956" s="6"/>
      <c r="D52956" s="6"/>
      <c r="E52956" s="6"/>
      <c r="F52956" s="6"/>
      <c r="U52956" s="11"/>
      <c r="AO52956" s="11"/>
    </row>
    <row r="52957" spans="2:41" x14ac:dyDescent="0.25">
      <c r="B52957" s="6"/>
      <c r="D52957" s="6"/>
      <c r="E52957" s="6"/>
      <c r="F52957" s="6"/>
      <c r="U52957" s="11"/>
      <c r="AO52957" s="11"/>
    </row>
    <row r="52958" spans="2:41" x14ac:dyDescent="0.25">
      <c r="B52958" s="6"/>
      <c r="D52958" s="6"/>
      <c r="E52958" s="6"/>
      <c r="F52958" s="6"/>
      <c r="U52958" s="11"/>
      <c r="AO52958" s="11"/>
    </row>
    <row r="52959" spans="2:41" x14ac:dyDescent="0.25">
      <c r="B52959" s="6"/>
      <c r="D52959" s="6"/>
      <c r="E52959" s="6"/>
      <c r="F52959" s="6"/>
      <c r="U52959" s="11"/>
      <c r="AO52959" s="11"/>
    </row>
    <row r="52960" spans="2:41" x14ac:dyDescent="0.25">
      <c r="B52960" s="6"/>
      <c r="D52960" s="6"/>
      <c r="E52960" s="6"/>
      <c r="F52960" s="6"/>
      <c r="U52960" s="11"/>
      <c r="AO52960" s="11"/>
    </row>
    <row r="52961" spans="2:41" x14ac:dyDescent="0.25">
      <c r="B52961" s="6"/>
      <c r="D52961" s="6"/>
      <c r="E52961" s="6"/>
      <c r="F52961" s="6"/>
      <c r="U52961" s="11"/>
      <c r="AO52961" s="11"/>
    </row>
    <row r="52962" spans="2:41" x14ac:dyDescent="0.25">
      <c r="B52962" s="6"/>
      <c r="D52962" s="6"/>
      <c r="E52962" s="6"/>
      <c r="F52962" s="6"/>
      <c r="U52962" s="11"/>
      <c r="AO52962" s="11"/>
    </row>
    <row r="52963" spans="2:41" x14ac:dyDescent="0.25">
      <c r="B52963" s="6"/>
      <c r="D52963" s="6"/>
      <c r="E52963" s="6"/>
      <c r="F52963" s="6"/>
      <c r="U52963" s="11"/>
      <c r="AO52963" s="11"/>
    </row>
    <row r="52964" spans="2:41" x14ac:dyDescent="0.25">
      <c r="B52964" s="6"/>
      <c r="D52964" s="6"/>
      <c r="E52964" s="6"/>
      <c r="F52964" s="6"/>
      <c r="U52964" s="11"/>
      <c r="AO52964" s="11"/>
    </row>
    <row r="52965" spans="2:41" x14ac:dyDescent="0.25">
      <c r="B52965" s="6"/>
      <c r="D52965" s="6"/>
      <c r="E52965" s="6"/>
      <c r="F52965" s="6"/>
      <c r="U52965" s="11"/>
      <c r="AO52965" s="11"/>
    </row>
    <row r="52966" spans="2:41" x14ac:dyDescent="0.25">
      <c r="B52966" s="6"/>
      <c r="D52966" s="6"/>
      <c r="E52966" s="6"/>
      <c r="F52966" s="6"/>
      <c r="U52966" s="11"/>
      <c r="AO52966" s="11"/>
    </row>
    <row r="52967" spans="2:41" x14ac:dyDescent="0.25">
      <c r="B52967" s="6"/>
      <c r="D52967" s="6"/>
      <c r="E52967" s="6"/>
      <c r="F52967" s="6"/>
      <c r="U52967" s="11"/>
      <c r="AO52967" s="11"/>
    </row>
    <row r="52968" spans="2:41" x14ac:dyDescent="0.25">
      <c r="B52968" s="6"/>
      <c r="D52968" s="6"/>
      <c r="E52968" s="6"/>
      <c r="F52968" s="6"/>
      <c r="U52968" s="11"/>
      <c r="AO52968" s="11"/>
    </row>
    <row r="52969" spans="2:41" x14ac:dyDescent="0.25">
      <c r="B52969" s="6"/>
      <c r="D52969" s="6"/>
      <c r="E52969" s="6"/>
      <c r="F52969" s="6"/>
      <c r="U52969" s="11"/>
      <c r="AO52969" s="11"/>
    </row>
    <row r="52970" spans="2:41" x14ac:dyDescent="0.25">
      <c r="B52970" s="6"/>
      <c r="D52970" s="6"/>
      <c r="E52970" s="6"/>
      <c r="F52970" s="6"/>
      <c r="U52970" s="11"/>
      <c r="AO52970" s="11"/>
    </row>
    <row r="52971" spans="2:41" x14ac:dyDescent="0.25">
      <c r="B52971" s="6"/>
      <c r="D52971" s="6"/>
      <c r="E52971" s="6"/>
      <c r="F52971" s="6"/>
      <c r="U52971" s="11"/>
      <c r="AO52971" s="11"/>
    </row>
    <row r="52972" spans="2:41" x14ac:dyDescent="0.25">
      <c r="B52972" s="6"/>
      <c r="D52972" s="6"/>
      <c r="E52972" s="6"/>
      <c r="F52972" s="6"/>
      <c r="U52972" s="11"/>
      <c r="AO52972" s="11"/>
    </row>
    <row r="52973" spans="2:41" x14ac:dyDescent="0.25">
      <c r="B52973" s="6"/>
      <c r="D52973" s="6"/>
      <c r="E52973" s="6"/>
      <c r="F52973" s="6"/>
      <c r="U52973" s="11"/>
      <c r="AO52973" s="11"/>
    </row>
    <row r="52974" spans="2:41" x14ac:dyDescent="0.25">
      <c r="B52974" s="6"/>
      <c r="D52974" s="6"/>
      <c r="E52974" s="6"/>
      <c r="F52974" s="6"/>
      <c r="U52974" s="11"/>
      <c r="AO52974" s="11"/>
    </row>
    <row r="52975" spans="2:41" x14ac:dyDescent="0.25">
      <c r="B52975" s="6"/>
      <c r="D52975" s="6"/>
      <c r="E52975" s="6"/>
      <c r="F52975" s="6"/>
      <c r="U52975" s="11"/>
      <c r="AO52975" s="11"/>
    </row>
    <row r="52976" spans="2:41" x14ac:dyDescent="0.25">
      <c r="B52976" s="6"/>
      <c r="D52976" s="6"/>
      <c r="E52976" s="6"/>
      <c r="F52976" s="6"/>
      <c r="U52976" s="11"/>
      <c r="AO52976" s="11"/>
    </row>
    <row r="52977" spans="2:41" x14ac:dyDescent="0.25">
      <c r="B52977" s="6"/>
      <c r="D52977" s="6"/>
      <c r="E52977" s="6"/>
      <c r="F52977" s="6"/>
      <c r="U52977" s="11"/>
      <c r="AO52977" s="11"/>
    </row>
    <row r="52978" spans="2:41" x14ac:dyDescent="0.25">
      <c r="B52978" s="6"/>
      <c r="D52978" s="6"/>
      <c r="E52978" s="6"/>
      <c r="F52978" s="6"/>
      <c r="U52978" s="11"/>
      <c r="AO52978" s="11"/>
    </row>
    <row r="52979" spans="2:41" x14ac:dyDescent="0.25">
      <c r="B52979" s="6"/>
      <c r="D52979" s="6"/>
      <c r="E52979" s="6"/>
      <c r="F52979" s="6"/>
      <c r="U52979" s="11"/>
      <c r="AO52979" s="11"/>
    </row>
    <row r="52980" spans="2:41" x14ac:dyDescent="0.25">
      <c r="B52980" s="6"/>
      <c r="D52980" s="6"/>
      <c r="E52980" s="6"/>
      <c r="F52980" s="6"/>
      <c r="U52980" s="11"/>
      <c r="AO52980" s="11"/>
    </row>
    <row r="52981" spans="2:41" x14ac:dyDescent="0.25">
      <c r="B52981" s="6"/>
      <c r="D52981" s="6"/>
      <c r="E52981" s="6"/>
      <c r="F52981" s="6"/>
      <c r="U52981" s="11"/>
      <c r="AO52981" s="11"/>
    </row>
    <row r="52982" spans="2:41" x14ac:dyDescent="0.25">
      <c r="B52982" s="6"/>
      <c r="D52982" s="6"/>
      <c r="E52982" s="6"/>
      <c r="F52982" s="6"/>
      <c r="U52982" s="11"/>
      <c r="AO52982" s="11"/>
    </row>
    <row r="52983" spans="2:41" x14ac:dyDescent="0.25">
      <c r="B52983" s="6"/>
      <c r="D52983" s="6"/>
      <c r="E52983" s="6"/>
      <c r="F52983" s="6"/>
      <c r="U52983" s="11"/>
      <c r="AO52983" s="11"/>
    </row>
    <row r="52984" spans="2:41" x14ac:dyDescent="0.25">
      <c r="B52984" s="6"/>
      <c r="D52984" s="6"/>
      <c r="E52984" s="6"/>
      <c r="F52984" s="6"/>
      <c r="U52984" s="11"/>
      <c r="AO52984" s="11"/>
    </row>
    <row r="52985" spans="2:41" x14ac:dyDescent="0.25">
      <c r="B52985" s="6"/>
      <c r="D52985" s="6"/>
      <c r="E52985" s="6"/>
      <c r="F52985" s="6"/>
      <c r="U52985" s="11"/>
      <c r="AO52985" s="11"/>
    </row>
    <row r="52986" spans="2:41" x14ac:dyDescent="0.25">
      <c r="B52986" s="6"/>
      <c r="D52986" s="6"/>
      <c r="E52986" s="6"/>
      <c r="F52986" s="6"/>
      <c r="U52986" s="11"/>
      <c r="AO52986" s="11"/>
    </row>
    <row r="52987" spans="2:41" x14ac:dyDescent="0.25">
      <c r="B52987" s="6"/>
      <c r="D52987" s="6"/>
      <c r="E52987" s="6"/>
      <c r="F52987" s="6"/>
      <c r="U52987" s="11"/>
      <c r="AO52987" s="11"/>
    </row>
    <row r="52988" spans="2:41" x14ac:dyDescent="0.25">
      <c r="B52988" s="6"/>
      <c r="D52988" s="6"/>
      <c r="E52988" s="6"/>
      <c r="F52988" s="6"/>
      <c r="U52988" s="11"/>
      <c r="AO52988" s="11"/>
    </row>
    <row r="52989" spans="2:41" x14ac:dyDescent="0.25">
      <c r="B52989" s="6"/>
      <c r="D52989" s="6"/>
      <c r="E52989" s="6"/>
      <c r="F52989" s="6"/>
      <c r="U52989" s="11"/>
      <c r="AO52989" s="11"/>
    </row>
    <row r="52990" spans="2:41" x14ac:dyDescent="0.25">
      <c r="B52990" s="6"/>
      <c r="D52990" s="6"/>
      <c r="E52990" s="6"/>
      <c r="F52990" s="6"/>
      <c r="U52990" s="11"/>
      <c r="AO52990" s="11"/>
    </row>
    <row r="52991" spans="2:41" x14ac:dyDescent="0.25">
      <c r="B52991" s="6"/>
      <c r="D52991" s="6"/>
      <c r="E52991" s="6"/>
      <c r="F52991" s="6"/>
      <c r="U52991" s="11"/>
      <c r="AO52991" s="11"/>
    </row>
    <row r="52992" spans="2:41" x14ac:dyDescent="0.25">
      <c r="B52992" s="6"/>
      <c r="D52992" s="6"/>
      <c r="E52992" s="6"/>
      <c r="F52992" s="6"/>
      <c r="U52992" s="11"/>
      <c r="AO52992" s="11"/>
    </row>
    <row r="52993" spans="2:41" x14ac:dyDescent="0.25">
      <c r="B52993" s="6"/>
      <c r="D52993" s="6"/>
      <c r="E52993" s="6"/>
      <c r="F52993" s="6"/>
      <c r="U52993" s="11"/>
      <c r="AO52993" s="11"/>
    </row>
    <row r="52994" spans="2:41" x14ac:dyDescent="0.25">
      <c r="B52994" s="6"/>
      <c r="D52994" s="6"/>
      <c r="E52994" s="6"/>
      <c r="F52994" s="6"/>
      <c r="U52994" s="11"/>
      <c r="AO52994" s="11"/>
    </row>
    <row r="52995" spans="2:41" x14ac:dyDescent="0.25">
      <c r="B52995" s="6"/>
      <c r="D52995" s="6"/>
      <c r="E52995" s="6"/>
      <c r="F52995" s="6"/>
      <c r="U52995" s="11"/>
      <c r="AO52995" s="11"/>
    </row>
    <row r="52996" spans="2:41" x14ac:dyDescent="0.25">
      <c r="B52996" s="6"/>
      <c r="D52996" s="6"/>
      <c r="E52996" s="6"/>
      <c r="F52996" s="6"/>
      <c r="U52996" s="11"/>
      <c r="AO52996" s="11"/>
    </row>
    <row r="52997" spans="2:41" x14ac:dyDescent="0.25">
      <c r="B52997" s="6"/>
      <c r="D52997" s="6"/>
      <c r="E52997" s="6"/>
      <c r="F52997" s="6"/>
      <c r="U52997" s="11"/>
      <c r="AO52997" s="11"/>
    </row>
    <row r="52998" spans="2:41" x14ac:dyDescent="0.25">
      <c r="B52998" s="6"/>
      <c r="D52998" s="6"/>
      <c r="E52998" s="6"/>
      <c r="F52998" s="6"/>
      <c r="U52998" s="11"/>
      <c r="AO52998" s="11"/>
    </row>
    <row r="52999" spans="2:41" x14ac:dyDescent="0.25">
      <c r="B52999" s="6"/>
      <c r="D52999" s="6"/>
      <c r="E52999" s="6"/>
      <c r="F52999" s="6"/>
      <c r="U52999" s="11"/>
      <c r="AO52999" s="11"/>
    </row>
    <row r="53000" spans="2:41" x14ac:dyDescent="0.25">
      <c r="B53000" s="6"/>
      <c r="D53000" s="6"/>
      <c r="E53000" s="6"/>
      <c r="F53000" s="6"/>
      <c r="U53000" s="11"/>
      <c r="AO53000" s="11"/>
    </row>
    <row r="53001" spans="2:41" x14ac:dyDescent="0.25">
      <c r="B53001" s="6"/>
      <c r="D53001" s="6"/>
      <c r="E53001" s="6"/>
      <c r="F53001" s="6"/>
      <c r="U53001" s="11"/>
      <c r="AO53001" s="11"/>
    </row>
    <row r="53002" spans="2:41" x14ac:dyDescent="0.25">
      <c r="B53002" s="6"/>
      <c r="D53002" s="6"/>
      <c r="E53002" s="6"/>
      <c r="F53002" s="6"/>
      <c r="U53002" s="11"/>
      <c r="AO53002" s="11"/>
    </row>
    <row r="53003" spans="2:41" x14ac:dyDescent="0.25">
      <c r="B53003" s="6"/>
      <c r="D53003" s="6"/>
      <c r="E53003" s="6"/>
      <c r="F53003" s="6"/>
      <c r="U53003" s="11"/>
      <c r="AO53003" s="11"/>
    </row>
    <row r="53004" spans="2:41" x14ac:dyDescent="0.25">
      <c r="B53004" s="6"/>
      <c r="D53004" s="6"/>
      <c r="E53004" s="6"/>
      <c r="F53004" s="6"/>
      <c r="U53004" s="11"/>
      <c r="AO53004" s="11"/>
    </row>
    <row r="53005" spans="2:41" x14ac:dyDescent="0.25">
      <c r="B53005" s="6"/>
      <c r="D53005" s="6"/>
      <c r="E53005" s="6"/>
      <c r="F53005" s="6"/>
      <c r="U53005" s="11"/>
      <c r="AO53005" s="11"/>
    </row>
    <row r="53006" spans="2:41" x14ac:dyDescent="0.25">
      <c r="B53006" s="6"/>
      <c r="D53006" s="6"/>
      <c r="E53006" s="6"/>
      <c r="F53006" s="6"/>
      <c r="U53006" s="11"/>
      <c r="AO53006" s="11"/>
    </row>
    <row r="53007" spans="2:41" x14ac:dyDescent="0.25">
      <c r="B53007" s="6"/>
      <c r="D53007" s="6"/>
      <c r="E53007" s="6"/>
      <c r="F53007" s="6"/>
      <c r="U53007" s="11"/>
      <c r="AO53007" s="11"/>
    </row>
    <row r="53008" spans="2:41" x14ac:dyDescent="0.25">
      <c r="B53008" s="6"/>
      <c r="D53008" s="6"/>
      <c r="E53008" s="6"/>
      <c r="F53008" s="6"/>
      <c r="U53008" s="11"/>
      <c r="AO53008" s="11"/>
    </row>
    <row r="53009" spans="2:41" x14ac:dyDescent="0.25">
      <c r="B53009" s="6"/>
      <c r="D53009" s="6"/>
      <c r="E53009" s="6"/>
      <c r="F53009" s="6"/>
      <c r="U53009" s="11"/>
      <c r="AO53009" s="11"/>
    </row>
    <row r="53010" spans="2:41" x14ac:dyDescent="0.25">
      <c r="B53010" s="6"/>
      <c r="D53010" s="6"/>
      <c r="E53010" s="6"/>
      <c r="F53010" s="6"/>
      <c r="U53010" s="11"/>
      <c r="AO53010" s="11"/>
    </row>
    <row r="53011" spans="2:41" x14ac:dyDescent="0.25">
      <c r="B53011" s="6"/>
      <c r="D53011" s="6"/>
      <c r="E53011" s="6"/>
      <c r="F53011" s="6"/>
      <c r="U53011" s="11"/>
      <c r="AO53011" s="11"/>
    </row>
    <row r="53012" spans="2:41" x14ac:dyDescent="0.25">
      <c r="B53012" s="6"/>
      <c r="D53012" s="6"/>
      <c r="E53012" s="6"/>
      <c r="F53012" s="6"/>
      <c r="U53012" s="11"/>
      <c r="AO53012" s="11"/>
    </row>
    <row r="53013" spans="2:41" x14ac:dyDescent="0.25">
      <c r="B53013" s="6"/>
      <c r="D53013" s="6"/>
      <c r="E53013" s="6"/>
      <c r="F53013" s="6"/>
      <c r="U53013" s="11"/>
      <c r="AO53013" s="11"/>
    </row>
    <row r="53014" spans="2:41" x14ac:dyDescent="0.25">
      <c r="B53014" s="6"/>
      <c r="D53014" s="6"/>
      <c r="E53014" s="6"/>
      <c r="F53014" s="6"/>
      <c r="U53014" s="11"/>
      <c r="AO53014" s="11"/>
    </row>
    <row r="53015" spans="2:41" x14ac:dyDescent="0.25">
      <c r="B53015" s="6"/>
      <c r="D53015" s="6"/>
      <c r="E53015" s="6"/>
      <c r="F53015" s="6"/>
      <c r="U53015" s="11"/>
      <c r="AO53015" s="11"/>
    </row>
    <row r="53016" spans="2:41" x14ac:dyDescent="0.25">
      <c r="B53016" s="6"/>
      <c r="D53016" s="6"/>
      <c r="E53016" s="6"/>
      <c r="F53016" s="6"/>
      <c r="U53016" s="11"/>
      <c r="AO53016" s="11"/>
    </row>
    <row r="53017" spans="2:41" x14ac:dyDescent="0.25">
      <c r="B53017" s="6"/>
      <c r="D53017" s="6"/>
      <c r="E53017" s="6"/>
      <c r="F53017" s="6"/>
      <c r="U53017" s="11"/>
      <c r="AO53017" s="11"/>
    </row>
    <row r="53018" spans="2:41" x14ac:dyDescent="0.25">
      <c r="B53018" s="6"/>
      <c r="D53018" s="6"/>
      <c r="E53018" s="6"/>
      <c r="F53018" s="6"/>
      <c r="U53018" s="11"/>
      <c r="AO53018" s="11"/>
    </row>
    <row r="53019" spans="2:41" x14ac:dyDescent="0.25">
      <c r="B53019" s="6"/>
      <c r="D53019" s="6"/>
      <c r="E53019" s="6"/>
      <c r="F53019" s="6"/>
      <c r="U53019" s="11"/>
      <c r="AO53019" s="11"/>
    </row>
    <row r="53020" spans="2:41" x14ac:dyDescent="0.25">
      <c r="B53020" s="6"/>
      <c r="D53020" s="6"/>
      <c r="E53020" s="6"/>
      <c r="F53020" s="6"/>
      <c r="U53020" s="11"/>
      <c r="AO53020" s="11"/>
    </row>
    <row r="53021" spans="2:41" x14ac:dyDescent="0.25">
      <c r="B53021" s="6"/>
      <c r="D53021" s="6"/>
      <c r="E53021" s="6"/>
      <c r="F53021" s="6"/>
      <c r="U53021" s="11"/>
      <c r="AO53021" s="11"/>
    </row>
    <row r="53022" spans="2:41" x14ac:dyDescent="0.25">
      <c r="B53022" s="6"/>
      <c r="D53022" s="6"/>
      <c r="E53022" s="6"/>
      <c r="F53022" s="6"/>
      <c r="U53022" s="11"/>
      <c r="AO53022" s="11"/>
    </row>
    <row r="53023" spans="2:41" x14ac:dyDescent="0.25">
      <c r="B53023" s="6"/>
      <c r="D53023" s="6"/>
      <c r="E53023" s="6"/>
      <c r="F53023" s="6"/>
      <c r="U53023" s="11"/>
      <c r="AO53023" s="11"/>
    </row>
    <row r="53024" spans="2:41" x14ac:dyDescent="0.25">
      <c r="B53024" s="6"/>
      <c r="D53024" s="6"/>
      <c r="E53024" s="6"/>
      <c r="F53024" s="6"/>
      <c r="U53024" s="11"/>
      <c r="AO53024" s="11"/>
    </row>
    <row r="53025" spans="2:41" x14ac:dyDescent="0.25">
      <c r="B53025" s="6"/>
      <c r="D53025" s="6"/>
      <c r="E53025" s="6"/>
      <c r="F53025" s="6"/>
      <c r="U53025" s="11"/>
      <c r="AO53025" s="11"/>
    </row>
    <row r="53026" spans="2:41" x14ac:dyDescent="0.25">
      <c r="B53026" s="6"/>
      <c r="D53026" s="6"/>
      <c r="E53026" s="6"/>
      <c r="F53026" s="6"/>
      <c r="U53026" s="11"/>
      <c r="AO53026" s="11"/>
    </row>
    <row r="53027" spans="2:41" x14ac:dyDescent="0.25">
      <c r="B53027" s="6"/>
      <c r="D53027" s="6"/>
      <c r="E53027" s="6"/>
      <c r="F53027" s="6"/>
      <c r="U53027" s="11"/>
      <c r="AO53027" s="11"/>
    </row>
    <row r="53028" spans="2:41" x14ac:dyDescent="0.25">
      <c r="B53028" s="6"/>
      <c r="D53028" s="6"/>
      <c r="E53028" s="6"/>
      <c r="F53028" s="6"/>
      <c r="U53028" s="11"/>
      <c r="AO53028" s="11"/>
    </row>
    <row r="53029" spans="2:41" x14ac:dyDescent="0.25">
      <c r="B53029" s="6"/>
      <c r="D53029" s="6"/>
      <c r="E53029" s="6"/>
      <c r="F53029" s="6"/>
      <c r="U53029" s="11"/>
      <c r="AO53029" s="11"/>
    </row>
    <row r="53030" spans="2:41" x14ac:dyDescent="0.25">
      <c r="B53030" s="6"/>
      <c r="D53030" s="6"/>
      <c r="E53030" s="6"/>
      <c r="F53030" s="6"/>
      <c r="U53030" s="11"/>
      <c r="AO53030" s="11"/>
    </row>
    <row r="53031" spans="2:41" x14ac:dyDescent="0.25">
      <c r="B53031" s="6"/>
      <c r="D53031" s="6"/>
      <c r="E53031" s="6"/>
      <c r="F53031" s="6"/>
      <c r="U53031" s="11"/>
      <c r="AO53031" s="11"/>
    </row>
    <row r="53032" spans="2:41" x14ac:dyDescent="0.25">
      <c r="B53032" s="6"/>
      <c r="D53032" s="6"/>
      <c r="E53032" s="6"/>
      <c r="F53032" s="6"/>
      <c r="U53032" s="11"/>
      <c r="AO53032" s="11"/>
    </row>
    <row r="53033" spans="2:41" x14ac:dyDescent="0.25">
      <c r="B53033" s="6"/>
      <c r="D53033" s="6"/>
      <c r="E53033" s="6"/>
      <c r="F53033" s="6"/>
      <c r="U53033" s="11"/>
      <c r="AO53033" s="11"/>
    </row>
    <row r="53034" spans="2:41" x14ac:dyDescent="0.25">
      <c r="B53034" s="6"/>
      <c r="D53034" s="6"/>
      <c r="E53034" s="6"/>
      <c r="F53034" s="6"/>
      <c r="U53034" s="11"/>
      <c r="AO53034" s="11"/>
    </row>
    <row r="53035" spans="2:41" x14ac:dyDescent="0.25">
      <c r="B53035" s="6"/>
      <c r="D53035" s="6"/>
      <c r="E53035" s="6"/>
      <c r="F53035" s="6"/>
      <c r="U53035" s="11"/>
      <c r="AO53035" s="11"/>
    </row>
    <row r="53036" spans="2:41" x14ac:dyDescent="0.25">
      <c r="B53036" s="6"/>
      <c r="D53036" s="6"/>
      <c r="E53036" s="6"/>
      <c r="F53036" s="6"/>
      <c r="U53036" s="11"/>
      <c r="AO53036" s="11"/>
    </row>
    <row r="53037" spans="2:41" x14ac:dyDescent="0.25">
      <c r="B53037" s="6"/>
      <c r="D53037" s="6"/>
      <c r="E53037" s="6"/>
      <c r="F53037" s="6"/>
      <c r="U53037" s="11"/>
      <c r="AO53037" s="11"/>
    </row>
    <row r="53038" spans="2:41" x14ac:dyDescent="0.25">
      <c r="B53038" s="6"/>
      <c r="D53038" s="6"/>
      <c r="E53038" s="6"/>
      <c r="F53038" s="6"/>
      <c r="U53038" s="11"/>
      <c r="AO53038" s="11"/>
    </row>
    <row r="53039" spans="2:41" x14ac:dyDescent="0.25">
      <c r="B53039" s="6"/>
      <c r="D53039" s="6"/>
      <c r="E53039" s="6"/>
      <c r="F53039" s="6"/>
      <c r="U53039" s="11"/>
      <c r="AO53039" s="11"/>
    </row>
    <row r="53040" spans="2:41" x14ac:dyDescent="0.25">
      <c r="B53040" s="6"/>
      <c r="D53040" s="6"/>
      <c r="E53040" s="6"/>
      <c r="F53040" s="6"/>
      <c r="U53040" s="11"/>
      <c r="AO53040" s="11"/>
    </row>
    <row r="53041" spans="2:41" x14ac:dyDescent="0.25">
      <c r="B53041" s="6"/>
      <c r="D53041" s="6"/>
      <c r="E53041" s="6"/>
      <c r="F53041" s="6"/>
      <c r="U53041" s="11"/>
      <c r="AO53041" s="11"/>
    </row>
    <row r="53042" spans="2:41" x14ac:dyDescent="0.25">
      <c r="B53042" s="6"/>
      <c r="D53042" s="6"/>
      <c r="E53042" s="6"/>
      <c r="F53042" s="6"/>
      <c r="U53042" s="11"/>
      <c r="AO53042" s="11"/>
    </row>
    <row r="53043" spans="2:41" x14ac:dyDescent="0.25">
      <c r="B53043" s="6"/>
      <c r="D53043" s="6"/>
      <c r="E53043" s="6"/>
      <c r="F53043" s="6"/>
      <c r="U53043" s="11"/>
      <c r="AO53043" s="11"/>
    </row>
    <row r="53044" spans="2:41" x14ac:dyDescent="0.25">
      <c r="B53044" s="6"/>
      <c r="D53044" s="6"/>
      <c r="E53044" s="6"/>
      <c r="F53044" s="6"/>
      <c r="U53044" s="11"/>
      <c r="AO53044" s="11"/>
    </row>
    <row r="53045" spans="2:41" x14ac:dyDescent="0.25">
      <c r="B53045" s="6"/>
      <c r="D53045" s="6"/>
      <c r="E53045" s="6"/>
      <c r="F53045" s="6"/>
      <c r="U53045" s="11"/>
      <c r="AO53045" s="11"/>
    </row>
    <row r="53046" spans="2:41" x14ac:dyDescent="0.25">
      <c r="B53046" s="6"/>
      <c r="D53046" s="6"/>
      <c r="E53046" s="6"/>
      <c r="F53046" s="6"/>
      <c r="U53046" s="11"/>
      <c r="AO53046" s="11"/>
    </row>
    <row r="53047" spans="2:41" x14ac:dyDescent="0.25">
      <c r="B53047" s="6"/>
      <c r="D53047" s="6"/>
      <c r="E53047" s="6"/>
      <c r="F53047" s="6"/>
      <c r="U53047" s="11"/>
      <c r="AO53047" s="11"/>
    </row>
    <row r="53048" spans="2:41" x14ac:dyDescent="0.25">
      <c r="B53048" s="6"/>
      <c r="D53048" s="6"/>
      <c r="E53048" s="6"/>
      <c r="F53048" s="6"/>
      <c r="U53048" s="11"/>
      <c r="AO53048" s="11"/>
    </row>
    <row r="53049" spans="2:41" x14ac:dyDescent="0.25">
      <c r="B53049" s="6"/>
      <c r="D53049" s="6"/>
      <c r="E53049" s="6"/>
      <c r="F53049" s="6"/>
      <c r="U53049" s="11"/>
      <c r="AO53049" s="11"/>
    </row>
    <row r="53050" spans="2:41" x14ac:dyDescent="0.25">
      <c r="B53050" s="6"/>
      <c r="D53050" s="6"/>
      <c r="E53050" s="6"/>
      <c r="F53050" s="6"/>
      <c r="U53050" s="11"/>
      <c r="AO53050" s="11"/>
    </row>
    <row r="53051" spans="2:41" x14ac:dyDescent="0.25">
      <c r="B53051" s="6"/>
      <c r="D53051" s="6"/>
      <c r="E53051" s="6"/>
      <c r="F53051" s="6"/>
      <c r="U53051" s="11"/>
      <c r="AO53051" s="11"/>
    </row>
    <row r="53052" spans="2:41" x14ac:dyDescent="0.25">
      <c r="B53052" s="6"/>
      <c r="D53052" s="6"/>
      <c r="E53052" s="6"/>
      <c r="F53052" s="6"/>
      <c r="U53052" s="11"/>
      <c r="AO53052" s="11"/>
    </row>
    <row r="53053" spans="2:41" x14ac:dyDescent="0.25">
      <c r="B53053" s="6"/>
      <c r="D53053" s="6"/>
      <c r="E53053" s="6"/>
      <c r="F53053" s="6"/>
      <c r="U53053" s="11"/>
      <c r="AO53053" s="11"/>
    </row>
    <row r="53054" spans="2:41" x14ac:dyDescent="0.25">
      <c r="B53054" s="6"/>
      <c r="D53054" s="6"/>
      <c r="E53054" s="6"/>
      <c r="F53054" s="6"/>
      <c r="U53054" s="11"/>
      <c r="AO53054" s="11"/>
    </row>
    <row r="53055" spans="2:41" x14ac:dyDescent="0.25">
      <c r="B53055" s="6"/>
      <c r="D53055" s="6"/>
      <c r="E53055" s="6"/>
      <c r="F53055" s="6"/>
      <c r="U53055" s="11"/>
      <c r="AO53055" s="11"/>
    </row>
    <row r="53056" spans="2:41" x14ac:dyDescent="0.25">
      <c r="B53056" s="6"/>
      <c r="D53056" s="6"/>
      <c r="E53056" s="6"/>
      <c r="F53056" s="6"/>
      <c r="U53056" s="11"/>
      <c r="AO53056" s="11"/>
    </row>
    <row r="53057" spans="2:41" x14ac:dyDescent="0.25">
      <c r="B53057" s="6"/>
      <c r="D53057" s="6"/>
      <c r="E53057" s="6"/>
      <c r="F53057" s="6"/>
      <c r="U53057" s="11"/>
      <c r="AO53057" s="11"/>
    </row>
    <row r="53058" spans="2:41" x14ac:dyDescent="0.25">
      <c r="B53058" s="6"/>
      <c r="D53058" s="6"/>
      <c r="E53058" s="6"/>
      <c r="F53058" s="6"/>
      <c r="U53058" s="11"/>
      <c r="AO53058" s="11"/>
    </row>
    <row r="53059" spans="2:41" x14ac:dyDescent="0.25">
      <c r="B53059" s="6"/>
      <c r="D53059" s="6"/>
      <c r="E53059" s="6"/>
      <c r="F53059" s="6"/>
      <c r="U53059" s="11"/>
      <c r="AO53059" s="11"/>
    </row>
    <row r="53060" spans="2:41" x14ac:dyDescent="0.25">
      <c r="B53060" s="6"/>
      <c r="D53060" s="6"/>
      <c r="E53060" s="6"/>
      <c r="F53060" s="6"/>
      <c r="U53060" s="11"/>
      <c r="AO53060" s="11"/>
    </row>
    <row r="53061" spans="2:41" x14ac:dyDescent="0.25">
      <c r="B53061" s="6"/>
      <c r="D53061" s="6"/>
      <c r="E53061" s="6"/>
      <c r="F53061" s="6"/>
      <c r="U53061" s="11"/>
      <c r="AO53061" s="11"/>
    </row>
    <row r="53062" spans="2:41" x14ac:dyDescent="0.25">
      <c r="B53062" s="6"/>
      <c r="D53062" s="6"/>
      <c r="E53062" s="6"/>
      <c r="F53062" s="6"/>
      <c r="U53062" s="11"/>
      <c r="AO53062" s="11"/>
    </row>
    <row r="53063" spans="2:41" x14ac:dyDescent="0.25">
      <c r="B53063" s="6"/>
      <c r="D53063" s="6"/>
      <c r="E53063" s="6"/>
      <c r="F53063" s="6"/>
      <c r="U53063" s="11"/>
      <c r="AO53063" s="11"/>
    </row>
    <row r="53064" spans="2:41" x14ac:dyDescent="0.25">
      <c r="B53064" s="6"/>
      <c r="D53064" s="6"/>
      <c r="E53064" s="6"/>
      <c r="F53064" s="6"/>
      <c r="U53064" s="11"/>
      <c r="AO53064" s="11"/>
    </row>
    <row r="53065" spans="2:41" x14ac:dyDescent="0.25">
      <c r="B53065" s="6"/>
      <c r="D53065" s="6"/>
      <c r="E53065" s="6"/>
      <c r="F53065" s="6"/>
      <c r="U53065" s="11"/>
      <c r="AO53065" s="11"/>
    </row>
    <row r="53066" spans="2:41" x14ac:dyDescent="0.25">
      <c r="B53066" s="6"/>
      <c r="D53066" s="6"/>
      <c r="E53066" s="6"/>
      <c r="F53066" s="6"/>
      <c r="U53066" s="11"/>
      <c r="AO53066" s="11"/>
    </row>
    <row r="53067" spans="2:41" x14ac:dyDescent="0.25">
      <c r="B53067" s="6"/>
      <c r="D53067" s="6"/>
      <c r="E53067" s="6"/>
      <c r="F53067" s="6"/>
      <c r="U53067" s="11"/>
      <c r="AO53067" s="11"/>
    </row>
    <row r="53068" spans="2:41" x14ac:dyDescent="0.25">
      <c r="B53068" s="6"/>
      <c r="D53068" s="6"/>
      <c r="E53068" s="6"/>
      <c r="F53068" s="6"/>
      <c r="U53068" s="11"/>
      <c r="AO53068" s="11"/>
    </row>
    <row r="53069" spans="2:41" x14ac:dyDescent="0.25">
      <c r="B53069" s="6"/>
      <c r="D53069" s="6"/>
      <c r="E53069" s="6"/>
      <c r="F53069" s="6"/>
      <c r="U53069" s="11"/>
      <c r="AO53069" s="11"/>
    </row>
    <row r="53070" spans="2:41" x14ac:dyDescent="0.25">
      <c r="B53070" s="6"/>
      <c r="D53070" s="6"/>
      <c r="E53070" s="6"/>
      <c r="F53070" s="6"/>
      <c r="U53070" s="11"/>
      <c r="AO53070" s="11"/>
    </row>
    <row r="53071" spans="2:41" x14ac:dyDescent="0.25">
      <c r="B53071" s="6"/>
      <c r="D53071" s="6"/>
      <c r="E53071" s="6"/>
      <c r="F53071" s="6"/>
      <c r="U53071" s="11"/>
      <c r="AO53071" s="11"/>
    </row>
    <row r="53072" spans="2:41" x14ac:dyDescent="0.25">
      <c r="B53072" s="6"/>
      <c r="D53072" s="6"/>
      <c r="E53072" s="6"/>
      <c r="F53072" s="6"/>
      <c r="U53072" s="11"/>
      <c r="AO53072" s="11"/>
    </row>
    <row r="53073" spans="2:41" x14ac:dyDescent="0.25">
      <c r="B53073" s="6"/>
      <c r="D53073" s="6"/>
      <c r="E53073" s="6"/>
      <c r="F53073" s="6"/>
      <c r="U53073" s="11"/>
      <c r="AO53073" s="11"/>
    </row>
    <row r="53074" spans="2:41" x14ac:dyDescent="0.25">
      <c r="B53074" s="6"/>
      <c r="D53074" s="6"/>
      <c r="E53074" s="6"/>
      <c r="F53074" s="6"/>
      <c r="U53074" s="11"/>
      <c r="AO53074" s="11"/>
    </row>
    <row r="53075" spans="2:41" x14ac:dyDescent="0.25">
      <c r="B53075" s="6"/>
      <c r="D53075" s="6"/>
      <c r="E53075" s="6"/>
      <c r="F53075" s="6"/>
      <c r="U53075" s="11"/>
      <c r="AO53075" s="11"/>
    </row>
    <row r="53076" spans="2:41" x14ac:dyDescent="0.25">
      <c r="B53076" s="6"/>
      <c r="D53076" s="6"/>
      <c r="E53076" s="6"/>
      <c r="F53076" s="6"/>
      <c r="U53076" s="11"/>
      <c r="AO53076" s="11"/>
    </row>
    <row r="53077" spans="2:41" x14ac:dyDescent="0.25">
      <c r="B53077" s="6"/>
      <c r="D53077" s="6"/>
      <c r="E53077" s="6"/>
      <c r="F53077" s="6"/>
      <c r="U53077" s="11"/>
      <c r="AO53077" s="11"/>
    </row>
    <row r="53078" spans="2:41" x14ac:dyDescent="0.25">
      <c r="B53078" s="6"/>
      <c r="D53078" s="6"/>
      <c r="E53078" s="6"/>
      <c r="F53078" s="6"/>
      <c r="U53078" s="11"/>
      <c r="AO53078" s="11"/>
    </row>
    <row r="53079" spans="2:41" x14ac:dyDescent="0.25">
      <c r="B53079" s="6"/>
      <c r="D53079" s="6"/>
      <c r="E53079" s="6"/>
      <c r="F53079" s="6"/>
      <c r="U53079" s="11"/>
      <c r="AO53079" s="11"/>
    </row>
    <row r="53080" spans="2:41" x14ac:dyDescent="0.25">
      <c r="B53080" s="6"/>
      <c r="D53080" s="6"/>
      <c r="E53080" s="6"/>
      <c r="F53080" s="6"/>
      <c r="U53080" s="11"/>
      <c r="AO53080" s="11"/>
    </row>
    <row r="53081" spans="2:41" x14ac:dyDescent="0.25">
      <c r="B53081" s="6"/>
      <c r="D53081" s="6"/>
      <c r="E53081" s="6"/>
      <c r="F53081" s="6"/>
      <c r="U53081" s="11"/>
      <c r="AO53081" s="11"/>
    </row>
    <row r="53082" spans="2:41" x14ac:dyDescent="0.25">
      <c r="B53082" s="6"/>
      <c r="D53082" s="6"/>
      <c r="E53082" s="6"/>
      <c r="F53082" s="6"/>
      <c r="U53082" s="11"/>
      <c r="AO53082" s="11"/>
    </row>
    <row r="53083" spans="2:41" x14ac:dyDescent="0.25">
      <c r="B53083" s="6"/>
      <c r="D53083" s="6"/>
      <c r="E53083" s="6"/>
      <c r="F53083" s="6"/>
      <c r="U53083" s="11"/>
      <c r="AO53083" s="11"/>
    </row>
    <row r="53084" spans="2:41" x14ac:dyDescent="0.25">
      <c r="B53084" s="6"/>
      <c r="D53084" s="6"/>
      <c r="E53084" s="6"/>
      <c r="F53084" s="6"/>
      <c r="U53084" s="11"/>
      <c r="AO53084" s="11"/>
    </row>
    <row r="53085" spans="2:41" x14ac:dyDescent="0.25">
      <c r="B53085" s="6"/>
      <c r="D53085" s="6"/>
      <c r="E53085" s="6"/>
      <c r="F53085" s="6"/>
      <c r="U53085" s="11"/>
      <c r="AO53085" s="11"/>
    </row>
    <row r="53086" spans="2:41" x14ac:dyDescent="0.25">
      <c r="B53086" s="6"/>
      <c r="D53086" s="6"/>
      <c r="E53086" s="6"/>
      <c r="F53086" s="6"/>
      <c r="U53086" s="11"/>
      <c r="AO53086" s="11"/>
    </row>
    <row r="53087" spans="2:41" x14ac:dyDescent="0.25">
      <c r="B53087" s="6"/>
      <c r="D53087" s="6"/>
      <c r="E53087" s="6"/>
      <c r="F53087" s="6"/>
      <c r="U53087" s="11"/>
      <c r="AO53087" s="11"/>
    </row>
    <row r="53088" spans="2:41" x14ac:dyDescent="0.25">
      <c r="B53088" s="6"/>
      <c r="D53088" s="6"/>
      <c r="E53088" s="6"/>
      <c r="F53088" s="6"/>
      <c r="U53088" s="11"/>
      <c r="AO53088" s="11"/>
    </row>
    <row r="53089" spans="2:41" x14ac:dyDescent="0.25">
      <c r="B53089" s="6"/>
      <c r="D53089" s="6"/>
      <c r="E53089" s="6"/>
      <c r="F53089" s="6"/>
      <c r="U53089" s="11"/>
      <c r="AO53089" s="11"/>
    </row>
    <row r="53090" spans="2:41" x14ac:dyDescent="0.25">
      <c r="B53090" s="6"/>
      <c r="D53090" s="6"/>
      <c r="E53090" s="6"/>
      <c r="F53090" s="6"/>
      <c r="U53090" s="11"/>
      <c r="AO53090" s="11"/>
    </row>
    <row r="53091" spans="2:41" x14ac:dyDescent="0.25">
      <c r="B53091" s="6"/>
      <c r="D53091" s="6"/>
      <c r="E53091" s="6"/>
      <c r="F53091" s="6"/>
      <c r="U53091" s="11"/>
      <c r="AO53091" s="11"/>
    </row>
    <row r="53092" spans="2:41" x14ac:dyDescent="0.25">
      <c r="B53092" s="6"/>
      <c r="D53092" s="6"/>
      <c r="E53092" s="6"/>
      <c r="F53092" s="6"/>
      <c r="U53092" s="11"/>
      <c r="AO53092" s="11"/>
    </row>
    <row r="53093" spans="2:41" x14ac:dyDescent="0.25">
      <c r="B53093" s="6"/>
      <c r="D53093" s="6"/>
      <c r="E53093" s="6"/>
      <c r="F53093" s="6"/>
      <c r="U53093" s="11"/>
      <c r="AO53093" s="11"/>
    </row>
    <row r="53094" spans="2:41" x14ac:dyDescent="0.25">
      <c r="B53094" s="6"/>
      <c r="D53094" s="6"/>
      <c r="E53094" s="6"/>
      <c r="F53094" s="6"/>
      <c r="U53094" s="11"/>
      <c r="AO53094" s="11"/>
    </row>
    <row r="53095" spans="2:41" x14ac:dyDescent="0.25">
      <c r="B53095" s="6"/>
      <c r="D53095" s="6"/>
      <c r="E53095" s="6"/>
      <c r="F53095" s="6"/>
      <c r="U53095" s="11"/>
      <c r="AO53095" s="11"/>
    </row>
    <row r="53096" spans="2:41" x14ac:dyDescent="0.25">
      <c r="B53096" s="6"/>
      <c r="D53096" s="6"/>
      <c r="E53096" s="6"/>
      <c r="F53096" s="6"/>
      <c r="U53096" s="11"/>
      <c r="AO53096" s="11"/>
    </row>
    <row r="53097" spans="2:41" x14ac:dyDescent="0.25">
      <c r="B53097" s="6"/>
      <c r="D53097" s="6"/>
      <c r="E53097" s="6"/>
      <c r="F53097" s="6"/>
      <c r="U53097" s="11"/>
      <c r="AO53097" s="11"/>
    </row>
    <row r="53098" spans="2:41" x14ac:dyDescent="0.25">
      <c r="B53098" s="6"/>
      <c r="D53098" s="6"/>
      <c r="E53098" s="6"/>
      <c r="F53098" s="6"/>
      <c r="U53098" s="11"/>
      <c r="AO53098" s="11"/>
    </row>
    <row r="53099" spans="2:41" x14ac:dyDescent="0.25">
      <c r="B53099" s="6"/>
      <c r="D53099" s="6"/>
      <c r="E53099" s="6"/>
      <c r="F53099" s="6"/>
      <c r="U53099" s="11"/>
      <c r="AO53099" s="11"/>
    </row>
    <row r="53100" spans="2:41" x14ac:dyDescent="0.25">
      <c r="B53100" s="6"/>
      <c r="D53100" s="6"/>
      <c r="E53100" s="6"/>
      <c r="F53100" s="6"/>
      <c r="U53100" s="11"/>
      <c r="AO53100" s="11"/>
    </row>
    <row r="53101" spans="2:41" x14ac:dyDescent="0.25">
      <c r="B53101" s="6"/>
      <c r="D53101" s="6"/>
      <c r="E53101" s="6"/>
      <c r="F53101" s="6"/>
      <c r="U53101" s="11"/>
      <c r="AO53101" s="11"/>
    </row>
    <row r="53102" spans="2:41" x14ac:dyDescent="0.25">
      <c r="B53102" s="6"/>
      <c r="D53102" s="6"/>
      <c r="E53102" s="6"/>
      <c r="F53102" s="6"/>
      <c r="U53102" s="11"/>
      <c r="AO53102" s="11"/>
    </row>
    <row r="53103" spans="2:41" x14ac:dyDescent="0.25">
      <c r="B53103" s="6"/>
      <c r="D53103" s="6"/>
      <c r="E53103" s="6"/>
      <c r="F53103" s="6"/>
      <c r="U53103" s="11"/>
      <c r="AO53103" s="11"/>
    </row>
    <row r="53104" spans="2:41" x14ac:dyDescent="0.25">
      <c r="B53104" s="6"/>
      <c r="D53104" s="6"/>
      <c r="E53104" s="6"/>
      <c r="F53104" s="6"/>
      <c r="U53104" s="11"/>
      <c r="AO53104" s="11"/>
    </row>
    <row r="53105" spans="2:41" x14ac:dyDescent="0.25">
      <c r="B53105" s="6"/>
      <c r="D53105" s="6"/>
      <c r="E53105" s="6"/>
      <c r="F53105" s="6"/>
      <c r="U53105" s="11"/>
      <c r="AO53105" s="11"/>
    </row>
    <row r="53106" spans="2:41" x14ac:dyDescent="0.25">
      <c r="B53106" s="6"/>
      <c r="D53106" s="6"/>
      <c r="E53106" s="6"/>
      <c r="F53106" s="6"/>
      <c r="U53106" s="11"/>
      <c r="AO53106" s="11"/>
    </row>
    <row r="53107" spans="2:41" x14ac:dyDescent="0.25">
      <c r="B53107" s="6"/>
      <c r="D53107" s="6"/>
      <c r="E53107" s="6"/>
      <c r="F53107" s="6"/>
      <c r="U53107" s="11"/>
      <c r="AO53107" s="11"/>
    </row>
    <row r="53108" spans="2:41" x14ac:dyDescent="0.25">
      <c r="B53108" s="6"/>
      <c r="D53108" s="6"/>
      <c r="E53108" s="6"/>
      <c r="F53108" s="6"/>
      <c r="U53108" s="11"/>
      <c r="AO53108" s="11"/>
    </row>
    <row r="53109" spans="2:41" x14ac:dyDescent="0.25">
      <c r="B53109" s="6"/>
      <c r="D53109" s="6"/>
      <c r="E53109" s="6"/>
      <c r="F53109" s="6"/>
      <c r="U53109" s="11"/>
      <c r="AO53109" s="11"/>
    </row>
    <row r="53110" spans="2:41" x14ac:dyDescent="0.25">
      <c r="B53110" s="6"/>
      <c r="D53110" s="6"/>
      <c r="E53110" s="6"/>
      <c r="F53110" s="6"/>
      <c r="U53110" s="11"/>
      <c r="AO53110" s="11"/>
    </row>
    <row r="53111" spans="2:41" x14ac:dyDescent="0.25">
      <c r="B53111" s="6"/>
      <c r="D53111" s="6"/>
      <c r="E53111" s="6"/>
      <c r="F53111" s="6"/>
      <c r="U53111" s="11"/>
      <c r="AO53111" s="11"/>
    </row>
    <row r="53112" spans="2:41" x14ac:dyDescent="0.25">
      <c r="B53112" s="6"/>
      <c r="D53112" s="6"/>
      <c r="E53112" s="6"/>
      <c r="F53112" s="6"/>
      <c r="U53112" s="11"/>
      <c r="AO53112" s="11"/>
    </row>
    <row r="53113" spans="2:41" x14ac:dyDescent="0.25">
      <c r="B53113" s="6"/>
      <c r="D53113" s="6"/>
      <c r="E53113" s="6"/>
      <c r="F53113" s="6"/>
      <c r="U53113" s="11"/>
      <c r="AO53113" s="11"/>
    </row>
    <row r="53114" spans="2:41" x14ac:dyDescent="0.25">
      <c r="B53114" s="6"/>
      <c r="D53114" s="6"/>
      <c r="E53114" s="6"/>
      <c r="F53114" s="6"/>
      <c r="U53114" s="11"/>
      <c r="AO53114" s="11"/>
    </row>
    <row r="53115" spans="2:41" x14ac:dyDescent="0.25">
      <c r="B53115" s="6"/>
      <c r="D53115" s="6"/>
      <c r="E53115" s="6"/>
      <c r="F53115" s="6"/>
      <c r="U53115" s="11"/>
      <c r="AO53115" s="11"/>
    </row>
    <row r="53116" spans="2:41" x14ac:dyDescent="0.25">
      <c r="B53116" s="6"/>
      <c r="D53116" s="6"/>
      <c r="E53116" s="6"/>
      <c r="F53116" s="6"/>
      <c r="U53116" s="11"/>
      <c r="AO53116" s="11"/>
    </row>
    <row r="53117" spans="2:41" x14ac:dyDescent="0.25">
      <c r="B53117" s="6"/>
      <c r="D53117" s="6"/>
      <c r="E53117" s="6"/>
      <c r="F53117" s="6"/>
      <c r="U53117" s="11"/>
      <c r="AO53117" s="11"/>
    </row>
    <row r="53118" spans="2:41" x14ac:dyDescent="0.25">
      <c r="B53118" s="6"/>
      <c r="D53118" s="6"/>
      <c r="E53118" s="6"/>
      <c r="F53118" s="6"/>
      <c r="U53118" s="11"/>
      <c r="AO53118" s="11"/>
    </row>
    <row r="53119" spans="2:41" x14ac:dyDescent="0.25">
      <c r="B53119" s="6"/>
      <c r="D53119" s="6"/>
      <c r="E53119" s="6"/>
      <c r="F53119" s="6"/>
      <c r="U53119" s="11"/>
      <c r="AO53119" s="11"/>
    </row>
    <row r="53120" spans="2:41" x14ac:dyDescent="0.25">
      <c r="B53120" s="6"/>
      <c r="D53120" s="6"/>
      <c r="E53120" s="6"/>
      <c r="F53120" s="6"/>
      <c r="U53120" s="11"/>
      <c r="AO53120" s="11"/>
    </row>
    <row r="53121" spans="2:41" x14ac:dyDescent="0.25">
      <c r="B53121" s="6"/>
      <c r="D53121" s="6"/>
      <c r="E53121" s="6"/>
      <c r="F53121" s="6"/>
      <c r="U53121" s="11"/>
      <c r="AO53121" s="11"/>
    </row>
    <row r="53122" spans="2:41" x14ac:dyDescent="0.25">
      <c r="B53122" s="6"/>
      <c r="D53122" s="6"/>
      <c r="E53122" s="6"/>
      <c r="F53122" s="6"/>
      <c r="U53122" s="11"/>
      <c r="AO53122" s="11"/>
    </row>
    <row r="53123" spans="2:41" x14ac:dyDescent="0.25">
      <c r="B53123" s="6"/>
      <c r="D53123" s="6"/>
      <c r="E53123" s="6"/>
      <c r="F53123" s="6"/>
      <c r="U53123" s="11"/>
      <c r="AO53123" s="11"/>
    </row>
    <row r="53124" spans="2:41" x14ac:dyDescent="0.25">
      <c r="B53124" s="6"/>
      <c r="D53124" s="6"/>
      <c r="E53124" s="6"/>
      <c r="F53124" s="6"/>
      <c r="U53124" s="11"/>
      <c r="AO53124" s="11"/>
    </row>
    <row r="53125" spans="2:41" x14ac:dyDescent="0.25">
      <c r="B53125" s="6"/>
      <c r="D53125" s="6"/>
      <c r="E53125" s="6"/>
      <c r="F53125" s="6"/>
      <c r="U53125" s="11"/>
      <c r="AO53125" s="11"/>
    </row>
    <row r="53126" spans="2:41" x14ac:dyDescent="0.25">
      <c r="B53126" s="6"/>
      <c r="D53126" s="6"/>
      <c r="E53126" s="6"/>
      <c r="F53126" s="6"/>
      <c r="U53126" s="11"/>
      <c r="AO53126" s="11"/>
    </row>
    <row r="53127" spans="2:41" x14ac:dyDescent="0.25">
      <c r="B53127" s="6"/>
      <c r="D53127" s="6"/>
      <c r="E53127" s="6"/>
      <c r="F53127" s="6"/>
      <c r="U53127" s="11"/>
      <c r="AO53127" s="11"/>
    </row>
    <row r="53128" spans="2:41" x14ac:dyDescent="0.25">
      <c r="B53128" s="6"/>
      <c r="D53128" s="6"/>
      <c r="E53128" s="6"/>
      <c r="F53128" s="6"/>
      <c r="U53128" s="11"/>
      <c r="AO53128" s="11"/>
    </row>
    <row r="53129" spans="2:41" x14ac:dyDescent="0.25">
      <c r="B53129" s="6"/>
      <c r="D53129" s="6"/>
      <c r="E53129" s="6"/>
      <c r="F53129" s="6"/>
      <c r="U53129" s="11"/>
      <c r="AO53129" s="11"/>
    </row>
    <row r="53130" spans="2:41" x14ac:dyDescent="0.25">
      <c r="B53130" s="6"/>
      <c r="D53130" s="6"/>
      <c r="E53130" s="6"/>
      <c r="F53130" s="6"/>
      <c r="U53130" s="11"/>
      <c r="AO53130" s="11"/>
    </row>
    <row r="53131" spans="2:41" x14ac:dyDescent="0.25">
      <c r="B53131" s="6"/>
      <c r="D53131" s="6"/>
      <c r="E53131" s="6"/>
      <c r="F53131" s="6"/>
      <c r="U53131" s="11"/>
      <c r="AO53131" s="11"/>
    </row>
    <row r="53132" spans="2:41" x14ac:dyDescent="0.25">
      <c r="B53132" s="6"/>
      <c r="D53132" s="6"/>
      <c r="E53132" s="6"/>
      <c r="F53132" s="6"/>
      <c r="U53132" s="11"/>
      <c r="AO53132" s="11"/>
    </row>
    <row r="53133" spans="2:41" x14ac:dyDescent="0.25">
      <c r="B53133" s="6"/>
      <c r="D53133" s="6"/>
      <c r="E53133" s="6"/>
      <c r="F53133" s="6"/>
      <c r="U53133" s="11"/>
      <c r="AO53133" s="11"/>
    </row>
    <row r="53134" spans="2:41" x14ac:dyDescent="0.25">
      <c r="B53134" s="6"/>
      <c r="D53134" s="6"/>
      <c r="E53134" s="6"/>
      <c r="F53134" s="6"/>
      <c r="U53134" s="11"/>
      <c r="AO53134" s="11"/>
    </row>
    <row r="53135" spans="2:41" x14ac:dyDescent="0.25">
      <c r="B53135" s="6"/>
      <c r="D53135" s="6"/>
      <c r="E53135" s="6"/>
      <c r="F53135" s="6"/>
      <c r="U53135" s="11"/>
      <c r="AO53135" s="11"/>
    </row>
    <row r="53136" spans="2:41" x14ac:dyDescent="0.25">
      <c r="B53136" s="6"/>
      <c r="D53136" s="6"/>
      <c r="E53136" s="6"/>
      <c r="F53136" s="6"/>
      <c r="U53136" s="11"/>
      <c r="AO53136" s="11"/>
    </row>
    <row r="53137" spans="2:41" x14ac:dyDescent="0.25">
      <c r="B53137" s="6"/>
      <c r="D53137" s="6"/>
      <c r="E53137" s="6"/>
      <c r="F53137" s="6"/>
      <c r="U53137" s="11"/>
      <c r="AO53137" s="11"/>
    </row>
    <row r="53138" spans="2:41" x14ac:dyDescent="0.25">
      <c r="B53138" s="6"/>
      <c r="D53138" s="6"/>
      <c r="E53138" s="6"/>
      <c r="F53138" s="6"/>
      <c r="U53138" s="11"/>
      <c r="AO53138" s="11"/>
    </row>
    <row r="53139" spans="2:41" x14ac:dyDescent="0.25">
      <c r="B53139" s="6"/>
      <c r="D53139" s="6"/>
      <c r="E53139" s="6"/>
      <c r="F53139" s="6"/>
      <c r="U53139" s="11"/>
      <c r="AO53139" s="11"/>
    </row>
    <row r="53140" spans="2:41" x14ac:dyDescent="0.25">
      <c r="B53140" s="6"/>
      <c r="D53140" s="6"/>
      <c r="E53140" s="6"/>
      <c r="F53140" s="6"/>
      <c r="U53140" s="11"/>
      <c r="AO53140" s="11"/>
    </row>
    <row r="53141" spans="2:41" x14ac:dyDescent="0.25">
      <c r="B53141" s="6"/>
      <c r="D53141" s="6"/>
      <c r="E53141" s="6"/>
      <c r="F53141" s="6"/>
      <c r="U53141" s="11"/>
      <c r="AO53141" s="11"/>
    </row>
    <row r="53142" spans="2:41" x14ac:dyDescent="0.25">
      <c r="B53142" s="6"/>
      <c r="D53142" s="6"/>
      <c r="E53142" s="6"/>
      <c r="F53142" s="6"/>
      <c r="U53142" s="11"/>
      <c r="AO53142" s="11"/>
    </row>
    <row r="53143" spans="2:41" x14ac:dyDescent="0.25">
      <c r="B53143" s="6"/>
      <c r="D53143" s="6"/>
      <c r="E53143" s="6"/>
      <c r="F53143" s="6"/>
      <c r="U53143" s="11"/>
      <c r="AO53143" s="11"/>
    </row>
    <row r="53144" spans="2:41" x14ac:dyDescent="0.25">
      <c r="B53144" s="6"/>
      <c r="D53144" s="6"/>
      <c r="E53144" s="6"/>
      <c r="F53144" s="6"/>
      <c r="U53144" s="11"/>
      <c r="AO53144" s="11"/>
    </row>
    <row r="53145" spans="2:41" x14ac:dyDescent="0.25">
      <c r="B53145" s="6"/>
      <c r="D53145" s="6"/>
      <c r="E53145" s="6"/>
      <c r="F53145" s="6"/>
      <c r="U53145" s="11"/>
      <c r="AO53145" s="11"/>
    </row>
    <row r="53146" spans="2:41" x14ac:dyDescent="0.25">
      <c r="B53146" s="6"/>
      <c r="D53146" s="6"/>
      <c r="E53146" s="6"/>
      <c r="F53146" s="6"/>
      <c r="U53146" s="11"/>
      <c r="AO53146" s="11"/>
    </row>
    <row r="53147" spans="2:41" x14ac:dyDescent="0.25">
      <c r="B53147" s="6"/>
      <c r="D53147" s="6"/>
      <c r="E53147" s="6"/>
      <c r="F53147" s="6"/>
      <c r="U53147" s="11"/>
      <c r="AO53147" s="11"/>
    </row>
    <row r="53148" spans="2:41" x14ac:dyDescent="0.25">
      <c r="B53148" s="6"/>
      <c r="D53148" s="6"/>
      <c r="E53148" s="6"/>
      <c r="F53148" s="6"/>
      <c r="U53148" s="11"/>
      <c r="AO53148" s="11"/>
    </row>
    <row r="53149" spans="2:41" x14ac:dyDescent="0.25">
      <c r="B53149" s="6"/>
      <c r="D53149" s="6"/>
      <c r="E53149" s="6"/>
      <c r="F53149" s="6"/>
      <c r="U53149" s="11"/>
      <c r="AO53149" s="11"/>
    </row>
    <row r="53150" spans="2:41" x14ac:dyDescent="0.25">
      <c r="B53150" s="6"/>
      <c r="D53150" s="6"/>
      <c r="E53150" s="6"/>
      <c r="F53150" s="6"/>
      <c r="U53150" s="11"/>
      <c r="AO53150" s="11"/>
    </row>
    <row r="53151" spans="2:41" x14ac:dyDescent="0.25">
      <c r="B53151" s="6"/>
      <c r="D53151" s="6"/>
      <c r="E53151" s="6"/>
      <c r="F53151" s="6"/>
      <c r="U53151" s="11"/>
      <c r="AO53151" s="11"/>
    </row>
    <row r="53152" spans="2:41" x14ac:dyDescent="0.25">
      <c r="B53152" s="6"/>
      <c r="D53152" s="6"/>
      <c r="E53152" s="6"/>
      <c r="F53152" s="6"/>
      <c r="U53152" s="11"/>
      <c r="AO53152" s="11"/>
    </row>
    <row r="53153" spans="2:41" x14ac:dyDescent="0.25">
      <c r="B53153" s="6"/>
      <c r="D53153" s="6"/>
      <c r="E53153" s="6"/>
      <c r="F53153" s="6"/>
      <c r="U53153" s="11"/>
      <c r="AO53153" s="11"/>
    </row>
    <row r="53154" spans="2:41" x14ac:dyDescent="0.25">
      <c r="B53154" s="6"/>
      <c r="D53154" s="6"/>
      <c r="E53154" s="6"/>
      <c r="F53154" s="6"/>
      <c r="U53154" s="11"/>
      <c r="AO53154" s="11"/>
    </row>
    <row r="53155" spans="2:41" x14ac:dyDescent="0.25">
      <c r="B53155" s="6"/>
      <c r="D53155" s="6"/>
      <c r="E53155" s="6"/>
      <c r="F53155" s="6"/>
      <c r="U53155" s="11"/>
      <c r="AO53155" s="11"/>
    </row>
    <row r="53156" spans="2:41" x14ac:dyDescent="0.25">
      <c r="B53156" s="6"/>
      <c r="D53156" s="6"/>
      <c r="E53156" s="6"/>
      <c r="F53156" s="6"/>
      <c r="U53156" s="11"/>
      <c r="AO53156" s="11"/>
    </row>
    <row r="53157" spans="2:41" x14ac:dyDescent="0.25">
      <c r="B53157" s="6"/>
      <c r="D53157" s="6"/>
      <c r="E53157" s="6"/>
      <c r="F53157" s="6"/>
      <c r="U53157" s="11"/>
      <c r="AO53157" s="11"/>
    </row>
    <row r="53158" spans="2:41" x14ac:dyDescent="0.25">
      <c r="B53158" s="6"/>
      <c r="D53158" s="6"/>
      <c r="E53158" s="6"/>
      <c r="F53158" s="6"/>
      <c r="U53158" s="11"/>
      <c r="AO53158" s="11"/>
    </row>
    <row r="53159" spans="2:41" x14ac:dyDescent="0.25">
      <c r="B53159" s="6"/>
      <c r="D53159" s="6"/>
      <c r="E53159" s="6"/>
      <c r="F53159" s="6"/>
      <c r="U53159" s="11"/>
      <c r="AO53159" s="11"/>
    </row>
    <row r="53160" spans="2:41" x14ac:dyDescent="0.25">
      <c r="B53160" s="6"/>
      <c r="D53160" s="6"/>
      <c r="E53160" s="6"/>
      <c r="F53160" s="6"/>
      <c r="U53160" s="11"/>
      <c r="AO53160" s="11"/>
    </row>
    <row r="53161" spans="2:41" x14ac:dyDescent="0.25">
      <c r="B53161" s="6"/>
      <c r="D53161" s="6"/>
      <c r="E53161" s="6"/>
      <c r="F53161" s="6"/>
      <c r="U53161" s="11"/>
      <c r="AO53161" s="11"/>
    </row>
    <row r="53162" spans="2:41" x14ac:dyDescent="0.25">
      <c r="B53162" s="6"/>
      <c r="D53162" s="6"/>
      <c r="E53162" s="6"/>
      <c r="F53162" s="6"/>
      <c r="U53162" s="11"/>
      <c r="AO53162" s="11"/>
    </row>
    <row r="53163" spans="2:41" x14ac:dyDescent="0.25">
      <c r="B53163" s="6"/>
      <c r="D53163" s="6"/>
      <c r="E53163" s="6"/>
      <c r="F53163" s="6"/>
      <c r="U53163" s="11"/>
      <c r="AO53163" s="11"/>
    </row>
    <row r="53164" spans="2:41" x14ac:dyDescent="0.25">
      <c r="B53164" s="6"/>
      <c r="D53164" s="6"/>
      <c r="E53164" s="6"/>
      <c r="F53164" s="6"/>
      <c r="U53164" s="11"/>
      <c r="AO53164" s="11"/>
    </row>
    <row r="53165" spans="2:41" x14ac:dyDescent="0.25">
      <c r="B53165" s="6"/>
      <c r="D53165" s="6"/>
      <c r="E53165" s="6"/>
      <c r="F53165" s="6"/>
      <c r="U53165" s="11"/>
      <c r="AO53165" s="11"/>
    </row>
    <row r="53166" spans="2:41" x14ac:dyDescent="0.25">
      <c r="B53166" s="6"/>
      <c r="D53166" s="6"/>
      <c r="E53166" s="6"/>
      <c r="F53166" s="6"/>
      <c r="U53166" s="11"/>
      <c r="AO53166" s="11"/>
    </row>
    <row r="53167" spans="2:41" x14ac:dyDescent="0.25">
      <c r="B53167" s="6"/>
      <c r="D53167" s="6"/>
      <c r="E53167" s="6"/>
      <c r="F53167" s="6"/>
      <c r="U53167" s="11"/>
      <c r="AO53167" s="11"/>
    </row>
    <row r="53168" spans="2:41" x14ac:dyDescent="0.25">
      <c r="B53168" s="6"/>
      <c r="D53168" s="6"/>
      <c r="E53168" s="6"/>
      <c r="F53168" s="6"/>
      <c r="U53168" s="11"/>
      <c r="AO53168" s="11"/>
    </row>
    <row r="53169" spans="2:41" x14ac:dyDescent="0.25">
      <c r="B53169" s="6"/>
      <c r="D53169" s="6"/>
      <c r="E53169" s="6"/>
      <c r="F53169" s="6"/>
      <c r="U53169" s="11"/>
      <c r="AO53169" s="11"/>
    </row>
    <row r="53170" spans="2:41" x14ac:dyDescent="0.25">
      <c r="B53170" s="6"/>
      <c r="D53170" s="6"/>
      <c r="E53170" s="6"/>
      <c r="F53170" s="6"/>
      <c r="U53170" s="11"/>
      <c r="AO53170" s="11"/>
    </row>
    <row r="53171" spans="2:41" x14ac:dyDescent="0.25">
      <c r="B53171" s="6"/>
      <c r="D53171" s="6"/>
      <c r="E53171" s="6"/>
      <c r="F53171" s="6"/>
      <c r="U53171" s="11"/>
      <c r="AO53171" s="11"/>
    </row>
    <row r="53172" spans="2:41" x14ac:dyDescent="0.25">
      <c r="B53172" s="6"/>
      <c r="D53172" s="6"/>
      <c r="E53172" s="6"/>
      <c r="F53172" s="6"/>
      <c r="U53172" s="11"/>
      <c r="AO53172" s="11"/>
    </row>
    <row r="53173" spans="2:41" x14ac:dyDescent="0.25">
      <c r="B53173" s="6"/>
      <c r="D53173" s="6"/>
      <c r="E53173" s="6"/>
      <c r="F53173" s="6"/>
      <c r="U53173" s="11"/>
      <c r="AO53173" s="11"/>
    </row>
    <row r="53174" spans="2:41" x14ac:dyDescent="0.25">
      <c r="B53174" s="6"/>
      <c r="D53174" s="6"/>
      <c r="E53174" s="6"/>
      <c r="F53174" s="6"/>
      <c r="U53174" s="11"/>
      <c r="AO53174" s="11"/>
    </row>
    <row r="53175" spans="2:41" x14ac:dyDescent="0.25">
      <c r="B53175" s="6"/>
      <c r="D53175" s="6"/>
      <c r="E53175" s="6"/>
      <c r="F53175" s="6"/>
      <c r="U53175" s="11"/>
      <c r="AO53175" s="11"/>
    </row>
    <row r="53176" spans="2:41" x14ac:dyDescent="0.25">
      <c r="B53176" s="6"/>
      <c r="D53176" s="6"/>
      <c r="E53176" s="6"/>
      <c r="F53176" s="6"/>
      <c r="U53176" s="11"/>
      <c r="AO53176" s="11"/>
    </row>
    <row r="53177" spans="2:41" x14ac:dyDescent="0.25">
      <c r="B53177" s="6"/>
      <c r="D53177" s="6"/>
      <c r="E53177" s="6"/>
      <c r="F53177" s="6"/>
      <c r="U53177" s="11"/>
      <c r="AO53177" s="11"/>
    </row>
    <row r="53178" spans="2:41" x14ac:dyDescent="0.25">
      <c r="B53178" s="6"/>
      <c r="D53178" s="6"/>
      <c r="E53178" s="6"/>
      <c r="F53178" s="6"/>
      <c r="U53178" s="11"/>
      <c r="AO53178" s="11"/>
    </row>
    <row r="53179" spans="2:41" x14ac:dyDescent="0.25">
      <c r="B53179" s="6"/>
      <c r="D53179" s="6"/>
      <c r="E53179" s="6"/>
      <c r="F53179" s="6"/>
      <c r="U53179" s="11"/>
      <c r="AO53179" s="11"/>
    </row>
    <row r="53180" spans="2:41" x14ac:dyDescent="0.25">
      <c r="B53180" s="6"/>
      <c r="D53180" s="6"/>
      <c r="E53180" s="6"/>
      <c r="F53180" s="6"/>
      <c r="U53180" s="11"/>
      <c r="AO53180" s="11"/>
    </row>
    <row r="53181" spans="2:41" x14ac:dyDescent="0.25">
      <c r="B53181" s="6"/>
      <c r="D53181" s="6"/>
      <c r="E53181" s="6"/>
      <c r="F53181" s="6"/>
      <c r="U53181" s="11"/>
      <c r="AO53181" s="11"/>
    </row>
    <row r="53182" spans="2:41" x14ac:dyDescent="0.25">
      <c r="B53182" s="6"/>
      <c r="D53182" s="6"/>
      <c r="E53182" s="6"/>
      <c r="F53182" s="6"/>
      <c r="U53182" s="11"/>
      <c r="AO53182" s="11"/>
    </row>
    <row r="53183" spans="2:41" x14ac:dyDescent="0.25">
      <c r="B53183" s="6"/>
      <c r="D53183" s="6"/>
      <c r="E53183" s="6"/>
      <c r="F53183" s="6"/>
      <c r="U53183" s="11"/>
      <c r="AO53183" s="11"/>
    </row>
    <row r="53184" spans="2:41" x14ac:dyDescent="0.25">
      <c r="B53184" s="6"/>
      <c r="D53184" s="6"/>
      <c r="E53184" s="6"/>
      <c r="F53184" s="6"/>
      <c r="U53184" s="11"/>
      <c r="AO53184" s="11"/>
    </row>
    <row r="53185" spans="2:41" x14ac:dyDescent="0.25">
      <c r="B53185" s="6"/>
      <c r="D53185" s="6"/>
      <c r="E53185" s="6"/>
      <c r="F53185" s="6"/>
      <c r="U53185" s="11"/>
      <c r="AO53185" s="11"/>
    </row>
    <row r="53186" spans="2:41" x14ac:dyDescent="0.25">
      <c r="B53186" s="6"/>
      <c r="D53186" s="6"/>
      <c r="E53186" s="6"/>
      <c r="F53186" s="6"/>
      <c r="U53186" s="11"/>
      <c r="AO53186" s="11"/>
    </row>
    <row r="53187" spans="2:41" x14ac:dyDescent="0.25">
      <c r="B53187" s="6"/>
      <c r="D53187" s="6"/>
      <c r="E53187" s="6"/>
      <c r="F53187" s="6"/>
      <c r="U53187" s="11"/>
      <c r="AO53187" s="11"/>
    </row>
    <row r="53188" spans="2:41" x14ac:dyDescent="0.25">
      <c r="B53188" s="6"/>
      <c r="D53188" s="6"/>
      <c r="E53188" s="6"/>
      <c r="F53188" s="6"/>
      <c r="U53188" s="11"/>
      <c r="AO53188" s="11"/>
    </row>
    <row r="53189" spans="2:41" x14ac:dyDescent="0.25">
      <c r="B53189" s="6"/>
      <c r="D53189" s="6"/>
      <c r="E53189" s="6"/>
      <c r="F53189" s="6"/>
      <c r="U53189" s="11"/>
      <c r="AO53189" s="11"/>
    </row>
    <row r="53190" spans="2:41" x14ac:dyDescent="0.25">
      <c r="B53190" s="6"/>
      <c r="D53190" s="6"/>
      <c r="E53190" s="6"/>
      <c r="F53190" s="6"/>
      <c r="U53190" s="11"/>
      <c r="AO53190" s="11"/>
    </row>
    <row r="53191" spans="2:41" x14ac:dyDescent="0.25">
      <c r="B53191" s="6"/>
      <c r="D53191" s="6"/>
      <c r="E53191" s="6"/>
      <c r="F53191" s="6"/>
      <c r="U53191" s="11"/>
      <c r="AO53191" s="11"/>
    </row>
    <row r="53192" spans="2:41" x14ac:dyDescent="0.25">
      <c r="B53192" s="6"/>
      <c r="D53192" s="6"/>
      <c r="E53192" s="6"/>
      <c r="F53192" s="6"/>
      <c r="U53192" s="11"/>
      <c r="AO53192" s="11"/>
    </row>
    <row r="53193" spans="2:41" x14ac:dyDescent="0.25">
      <c r="B53193" s="6"/>
      <c r="D53193" s="6"/>
      <c r="E53193" s="6"/>
      <c r="F53193" s="6"/>
      <c r="U53193" s="11"/>
      <c r="AO53193" s="11"/>
    </row>
    <row r="53194" spans="2:41" x14ac:dyDescent="0.25">
      <c r="B53194" s="6"/>
      <c r="D53194" s="6"/>
      <c r="E53194" s="6"/>
      <c r="F53194" s="6"/>
      <c r="U53194" s="11"/>
      <c r="AO53194" s="11"/>
    </row>
    <row r="53195" spans="2:41" x14ac:dyDescent="0.25">
      <c r="B53195" s="6"/>
      <c r="D53195" s="6"/>
      <c r="E53195" s="6"/>
      <c r="F53195" s="6"/>
      <c r="U53195" s="11"/>
      <c r="AO53195" s="11"/>
    </row>
    <row r="53196" spans="2:41" x14ac:dyDescent="0.25">
      <c r="B53196" s="6"/>
      <c r="D53196" s="6"/>
      <c r="E53196" s="6"/>
      <c r="F53196" s="6"/>
      <c r="U53196" s="11"/>
      <c r="AO53196" s="11"/>
    </row>
    <row r="53197" spans="2:41" x14ac:dyDescent="0.25">
      <c r="B53197" s="6"/>
      <c r="D53197" s="6"/>
      <c r="E53197" s="6"/>
      <c r="F53197" s="6"/>
      <c r="U53197" s="11"/>
      <c r="AO53197" s="11"/>
    </row>
    <row r="53198" spans="2:41" x14ac:dyDescent="0.25">
      <c r="B53198" s="6"/>
      <c r="D53198" s="6"/>
      <c r="E53198" s="6"/>
      <c r="F53198" s="6"/>
      <c r="U53198" s="11"/>
      <c r="AO53198" s="11"/>
    </row>
    <row r="53199" spans="2:41" x14ac:dyDescent="0.25">
      <c r="B53199" s="6"/>
      <c r="D53199" s="6"/>
      <c r="E53199" s="6"/>
      <c r="F53199" s="6"/>
      <c r="U53199" s="11"/>
      <c r="AO53199" s="11"/>
    </row>
    <row r="53200" spans="2:41" x14ac:dyDescent="0.25">
      <c r="B53200" s="6"/>
      <c r="D53200" s="6"/>
      <c r="E53200" s="6"/>
      <c r="F53200" s="6"/>
      <c r="U53200" s="11"/>
      <c r="AO53200" s="11"/>
    </row>
    <row r="53201" spans="2:41" x14ac:dyDescent="0.25">
      <c r="B53201" s="6"/>
      <c r="D53201" s="6"/>
      <c r="E53201" s="6"/>
      <c r="F53201" s="6"/>
      <c r="U53201" s="11"/>
      <c r="AO53201" s="11"/>
    </row>
    <row r="53202" spans="2:41" x14ac:dyDescent="0.25">
      <c r="B53202" s="6"/>
      <c r="D53202" s="6"/>
      <c r="E53202" s="6"/>
      <c r="F53202" s="6"/>
      <c r="U53202" s="11"/>
      <c r="AO53202" s="11"/>
    </row>
    <row r="53203" spans="2:41" x14ac:dyDescent="0.25">
      <c r="B53203" s="6"/>
      <c r="D53203" s="6"/>
      <c r="E53203" s="6"/>
      <c r="F53203" s="6"/>
      <c r="U53203" s="11"/>
      <c r="AO53203" s="11"/>
    </row>
    <row r="53204" spans="2:41" x14ac:dyDescent="0.25">
      <c r="B53204" s="6"/>
      <c r="D53204" s="6"/>
      <c r="E53204" s="6"/>
      <c r="F53204" s="6"/>
      <c r="U53204" s="11"/>
      <c r="AO53204" s="11"/>
    </row>
    <row r="53205" spans="2:41" x14ac:dyDescent="0.25">
      <c r="B53205" s="6"/>
      <c r="D53205" s="6"/>
      <c r="E53205" s="6"/>
      <c r="F53205" s="6"/>
      <c r="U53205" s="11"/>
      <c r="AO53205" s="11"/>
    </row>
    <row r="53206" spans="2:41" x14ac:dyDescent="0.25">
      <c r="B53206" s="6"/>
      <c r="D53206" s="6"/>
      <c r="E53206" s="6"/>
      <c r="F53206" s="6"/>
      <c r="U53206" s="11"/>
      <c r="AO53206" s="11"/>
    </row>
    <row r="53207" spans="2:41" x14ac:dyDescent="0.25">
      <c r="B53207" s="6"/>
      <c r="D53207" s="6"/>
      <c r="E53207" s="6"/>
      <c r="F53207" s="6"/>
      <c r="U53207" s="11"/>
      <c r="AO53207" s="11"/>
    </row>
    <row r="53208" spans="2:41" x14ac:dyDescent="0.25">
      <c r="B53208" s="6"/>
      <c r="D53208" s="6"/>
      <c r="E53208" s="6"/>
      <c r="F53208" s="6"/>
      <c r="U53208" s="11"/>
      <c r="AO53208" s="11"/>
    </row>
    <row r="53209" spans="2:41" x14ac:dyDescent="0.25">
      <c r="B53209" s="6"/>
      <c r="D53209" s="6"/>
      <c r="E53209" s="6"/>
      <c r="F53209" s="6"/>
      <c r="U53209" s="11"/>
      <c r="AO53209" s="11"/>
    </row>
    <row r="53210" spans="2:41" x14ac:dyDescent="0.25">
      <c r="B53210" s="6"/>
      <c r="D53210" s="6"/>
      <c r="E53210" s="6"/>
      <c r="F53210" s="6"/>
      <c r="U53210" s="11"/>
      <c r="AO53210" s="11"/>
    </row>
    <row r="53211" spans="2:41" x14ac:dyDescent="0.25">
      <c r="B53211" s="6"/>
      <c r="D53211" s="6"/>
      <c r="E53211" s="6"/>
      <c r="F53211" s="6"/>
      <c r="U53211" s="11"/>
      <c r="AO53211" s="11"/>
    </row>
    <row r="53212" spans="2:41" x14ac:dyDescent="0.25">
      <c r="B53212" s="6"/>
      <c r="D53212" s="6"/>
      <c r="E53212" s="6"/>
      <c r="F53212" s="6"/>
      <c r="U53212" s="11"/>
      <c r="AO53212" s="11"/>
    </row>
    <row r="53213" spans="2:41" x14ac:dyDescent="0.25">
      <c r="B53213" s="6"/>
      <c r="D53213" s="6"/>
      <c r="E53213" s="6"/>
      <c r="F53213" s="6"/>
      <c r="U53213" s="11"/>
      <c r="AO53213" s="11"/>
    </row>
    <row r="53214" spans="2:41" x14ac:dyDescent="0.25">
      <c r="B53214" s="6"/>
      <c r="D53214" s="6"/>
      <c r="E53214" s="6"/>
      <c r="F53214" s="6"/>
      <c r="U53214" s="11"/>
      <c r="AO53214" s="11"/>
    </row>
    <row r="53215" spans="2:41" x14ac:dyDescent="0.25">
      <c r="B53215" s="6"/>
      <c r="D53215" s="6"/>
      <c r="E53215" s="6"/>
      <c r="F53215" s="6"/>
      <c r="U53215" s="11"/>
      <c r="AO53215" s="11"/>
    </row>
    <row r="53216" spans="2:41" x14ac:dyDescent="0.25">
      <c r="B53216" s="6"/>
      <c r="D53216" s="6"/>
      <c r="E53216" s="6"/>
      <c r="F53216" s="6"/>
      <c r="U53216" s="11"/>
      <c r="AO53216" s="11"/>
    </row>
    <row r="53217" spans="2:41" x14ac:dyDescent="0.25">
      <c r="B53217" s="6"/>
      <c r="D53217" s="6"/>
      <c r="E53217" s="6"/>
      <c r="F53217" s="6"/>
      <c r="U53217" s="11"/>
      <c r="AO53217" s="11"/>
    </row>
    <row r="53218" spans="2:41" x14ac:dyDescent="0.25">
      <c r="B53218" s="6"/>
      <c r="D53218" s="6"/>
      <c r="E53218" s="6"/>
      <c r="F53218" s="6"/>
      <c r="U53218" s="11"/>
      <c r="AO53218" s="11"/>
    </row>
    <row r="53219" spans="2:41" x14ac:dyDescent="0.25">
      <c r="B53219" s="6"/>
      <c r="D53219" s="6"/>
      <c r="E53219" s="6"/>
      <c r="F53219" s="6"/>
      <c r="U53219" s="11"/>
      <c r="AO53219" s="11"/>
    </row>
    <row r="53220" spans="2:41" x14ac:dyDescent="0.25">
      <c r="B53220" s="6"/>
      <c r="D53220" s="6"/>
      <c r="E53220" s="6"/>
      <c r="F53220" s="6"/>
      <c r="U53220" s="11"/>
      <c r="AO53220" s="11"/>
    </row>
    <row r="53221" spans="2:41" x14ac:dyDescent="0.25">
      <c r="B53221" s="6"/>
      <c r="D53221" s="6"/>
      <c r="E53221" s="6"/>
      <c r="F53221" s="6"/>
      <c r="U53221" s="11"/>
      <c r="AO53221" s="11"/>
    </row>
    <row r="53222" spans="2:41" x14ac:dyDescent="0.25">
      <c r="B53222" s="6"/>
      <c r="D53222" s="6"/>
      <c r="E53222" s="6"/>
      <c r="F53222" s="6"/>
      <c r="U53222" s="11"/>
      <c r="AO53222" s="11"/>
    </row>
    <row r="53223" spans="2:41" x14ac:dyDescent="0.25">
      <c r="B53223" s="6"/>
      <c r="D53223" s="6"/>
      <c r="E53223" s="6"/>
      <c r="F53223" s="6"/>
      <c r="U53223" s="11"/>
      <c r="AO53223" s="11"/>
    </row>
    <row r="53224" spans="2:41" x14ac:dyDescent="0.25">
      <c r="B53224" s="6"/>
      <c r="D53224" s="6"/>
      <c r="E53224" s="6"/>
      <c r="F53224" s="6"/>
      <c r="U53224" s="11"/>
      <c r="AO53224" s="11"/>
    </row>
    <row r="53225" spans="2:41" x14ac:dyDescent="0.25">
      <c r="B53225" s="6"/>
      <c r="D53225" s="6"/>
      <c r="E53225" s="6"/>
      <c r="F53225" s="6"/>
      <c r="U53225" s="11"/>
      <c r="AO53225" s="11"/>
    </row>
    <row r="53226" spans="2:41" x14ac:dyDescent="0.25">
      <c r="B53226" s="6"/>
      <c r="D53226" s="6"/>
      <c r="E53226" s="6"/>
      <c r="F53226" s="6"/>
      <c r="U53226" s="11"/>
      <c r="AO53226" s="11"/>
    </row>
    <row r="53227" spans="2:41" x14ac:dyDescent="0.25">
      <c r="B53227" s="6"/>
      <c r="D53227" s="6"/>
      <c r="E53227" s="6"/>
      <c r="F53227" s="6"/>
      <c r="U53227" s="11"/>
      <c r="AO53227" s="11"/>
    </row>
    <row r="53228" spans="2:41" x14ac:dyDescent="0.25">
      <c r="B53228" s="6"/>
      <c r="D53228" s="6"/>
      <c r="E53228" s="6"/>
      <c r="F53228" s="6"/>
      <c r="U53228" s="11"/>
      <c r="AO53228" s="11"/>
    </row>
    <row r="53229" spans="2:41" x14ac:dyDescent="0.25">
      <c r="B53229" s="6"/>
      <c r="D53229" s="6"/>
      <c r="E53229" s="6"/>
      <c r="F53229" s="6"/>
      <c r="U53229" s="11"/>
      <c r="AO53229" s="11"/>
    </row>
    <row r="53230" spans="2:41" x14ac:dyDescent="0.25">
      <c r="B53230" s="6"/>
      <c r="D53230" s="6"/>
      <c r="E53230" s="6"/>
      <c r="F53230" s="6"/>
      <c r="U53230" s="11"/>
      <c r="AO53230" s="11"/>
    </row>
    <row r="53231" spans="2:41" x14ac:dyDescent="0.25">
      <c r="B53231" s="6"/>
      <c r="D53231" s="6"/>
      <c r="E53231" s="6"/>
      <c r="F53231" s="6"/>
      <c r="U53231" s="11"/>
      <c r="AO53231" s="11"/>
    </row>
    <row r="53232" spans="2:41" x14ac:dyDescent="0.25">
      <c r="B53232" s="6"/>
      <c r="D53232" s="6"/>
      <c r="E53232" s="6"/>
      <c r="F53232" s="6"/>
      <c r="U53232" s="11"/>
      <c r="AO53232" s="11"/>
    </row>
    <row r="53233" spans="2:41" x14ac:dyDescent="0.25">
      <c r="B53233" s="6"/>
      <c r="D53233" s="6"/>
      <c r="E53233" s="6"/>
      <c r="F53233" s="6"/>
      <c r="U53233" s="11"/>
      <c r="AO53233" s="11"/>
    </row>
    <row r="53234" spans="2:41" x14ac:dyDescent="0.25">
      <c r="B53234" s="6"/>
      <c r="D53234" s="6"/>
      <c r="E53234" s="6"/>
      <c r="F53234" s="6"/>
      <c r="U53234" s="11"/>
      <c r="AO53234" s="11"/>
    </row>
    <row r="53235" spans="2:41" x14ac:dyDescent="0.25">
      <c r="B53235" s="6"/>
      <c r="D53235" s="6"/>
      <c r="E53235" s="6"/>
      <c r="F53235" s="6"/>
      <c r="U53235" s="11"/>
      <c r="AO53235" s="11"/>
    </row>
    <row r="53236" spans="2:41" x14ac:dyDescent="0.25">
      <c r="B53236" s="6"/>
      <c r="D53236" s="6"/>
      <c r="E53236" s="6"/>
      <c r="F53236" s="6"/>
      <c r="U53236" s="11"/>
      <c r="AO53236" s="11"/>
    </row>
    <row r="53237" spans="2:41" x14ac:dyDescent="0.25">
      <c r="B53237" s="6"/>
      <c r="D53237" s="6"/>
      <c r="E53237" s="6"/>
      <c r="F53237" s="6"/>
      <c r="U53237" s="11"/>
      <c r="AO53237" s="11"/>
    </row>
    <row r="53238" spans="2:41" x14ac:dyDescent="0.25">
      <c r="B53238" s="6"/>
      <c r="D53238" s="6"/>
      <c r="E53238" s="6"/>
      <c r="F53238" s="6"/>
      <c r="U53238" s="11"/>
      <c r="AO53238" s="11"/>
    </row>
    <row r="53239" spans="2:41" x14ac:dyDescent="0.25">
      <c r="B53239" s="6"/>
      <c r="D53239" s="6"/>
      <c r="E53239" s="6"/>
      <c r="F53239" s="6"/>
      <c r="U53239" s="11"/>
      <c r="AO53239" s="11"/>
    </row>
    <row r="53240" spans="2:41" x14ac:dyDescent="0.25">
      <c r="B53240" s="6"/>
      <c r="D53240" s="6"/>
      <c r="E53240" s="6"/>
      <c r="F53240" s="6"/>
      <c r="U53240" s="11"/>
      <c r="AO53240" s="11"/>
    </row>
    <row r="53241" spans="2:41" x14ac:dyDescent="0.25">
      <c r="B53241" s="6"/>
      <c r="D53241" s="6"/>
      <c r="E53241" s="6"/>
      <c r="F53241" s="6"/>
      <c r="U53241" s="11"/>
      <c r="AO53241" s="11"/>
    </row>
    <row r="53242" spans="2:41" x14ac:dyDescent="0.25">
      <c r="B53242" s="6"/>
      <c r="D53242" s="6"/>
      <c r="E53242" s="6"/>
      <c r="F53242" s="6"/>
      <c r="U53242" s="11"/>
      <c r="AO53242" s="11"/>
    </row>
    <row r="53243" spans="2:41" x14ac:dyDescent="0.25">
      <c r="B53243" s="6"/>
      <c r="D53243" s="6"/>
      <c r="E53243" s="6"/>
      <c r="F53243" s="6"/>
      <c r="U53243" s="11"/>
      <c r="AO53243" s="11"/>
    </row>
    <row r="53244" spans="2:41" x14ac:dyDescent="0.25">
      <c r="B53244" s="6"/>
      <c r="D53244" s="6"/>
      <c r="E53244" s="6"/>
      <c r="F53244" s="6"/>
      <c r="U53244" s="11"/>
      <c r="AO53244" s="11"/>
    </row>
    <row r="53245" spans="2:41" x14ac:dyDescent="0.25">
      <c r="B53245" s="6"/>
      <c r="D53245" s="6"/>
      <c r="E53245" s="6"/>
      <c r="F53245" s="6"/>
      <c r="U53245" s="11"/>
      <c r="AO53245" s="11"/>
    </row>
    <row r="53246" spans="2:41" x14ac:dyDescent="0.25">
      <c r="B53246" s="6"/>
      <c r="D53246" s="6"/>
      <c r="E53246" s="6"/>
      <c r="F53246" s="6"/>
      <c r="U53246" s="11"/>
      <c r="AO53246" s="11"/>
    </row>
    <row r="53247" spans="2:41" x14ac:dyDescent="0.25">
      <c r="B53247" s="6"/>
      <c r="D53247" s="6"/>
      <c r="E53247" s="6"/>
      <c r="F53247" s="6"/>
      <c r="U53247" s="11"/>
      <c r="AO53247" s="11"/>
    </row>
    <row r="53248" spans="2:41" x14ac:dyDescent="0.25">
      <c r="B53248" s="6"/>
      <c r="D53248" s="6"/>
      <c r="E53248" s="6"/>
      <c r="F53248" s="6"/>
      <c r="U53248" s="11"/>
      <c r="AO53248" s="11"/>
    </row>
    <row r="53249" spans="2:41" x14ac:dyDescent="0.25">
      <c r="B53249" s="6"/>
      <c r="D53249" s="6"/>
      <c r="E53249" s="6"/>
      <c r="F53249" s="6"/>
      <c r="U53249" s="11"/>
      <c r="AO53249" s="11"/>
    </row>
    <row r="53250" spans="2:41" x14ac:dyDescent="0.25">
      <c r="B53250" s="6"/>
      <c r="D53250" s="6"/>
      <c r="E53250" s="6"/>
      <c r="F53250" s="6"/>
      <c r="U53250" s="11"/>
      <c r="AO53250" s="11"/>
    </row>
    <row r="53251" spans="2:41" x14ac:dyDescent="0.25">
      <c r="B53251" s="6"/>
      <c r="D53251" s="6"/>
      <c r="E53251" s="6"/>
      <c r="F53251" s="6"/>
      <c r="U53251" s="11"/>
      <c r="AO53251" s="11"/>
    </row>
    <row r="53252" spans="2:41" x14ac:dyDescent="0.25">
      <c r="B53252" s="6"/>
      <c r="D53252" s="6"/>
      <c r="E53252" s="6"/>
      <c r="F53252" s="6"/>
      <c r="U53252" s="11"/>
      <c r="AO53252" s="11"/>
    </row>
    <row r="53253" spans="2:41" x14ac:dyDescent="0.25">
      <c r="B53253" s="6"/>
      <c r="D53253" s="6"/>
      <c r="E53253" s="6"/>
      <c r="F53253" s="6"/>
      <c r="U53253" s="11"/>
      <c r="AO53253" s="11"/>
    </row>
    <row r="53254" spans="2:41" x14ac:dyDescent="0.25">
      <c r="B53254" s="6"/>
      <c r="D53254" s="6"/>
      <c r="E53254" s="6"/>
      <c r="F53254" s="6"/>
      <c r="U53254" s="11"/>
      <c r="AO53254" s="11"/>
    </row>
    <row r="53255" spans="2:41" x14ac:dyDescent="0.25">
      <c r="B53255" s="6"/>
      <c r="D53255" s="6"/>
      <c r="E53255" s="6"/>
      <c r="F53255" s="6"/>
      <c r="U53255" s="11"/>
      <c r="AO53255" s="11"/>
    </row>
    <row r="53256" spans="2:41" x14ac:dyDescent="0.25">
      <c r="B53256" s="6"/>
      <c r="D53256" s="6"/>
      <c r="E53256" s="6"/>
      <c r="F53256" s="6"/>
      <c r="U53256" s="11"/>
      <c r="AO53256" s="11"/>
    </row>
    <row r="53257" spans="2:41" x14ac:dyDescent="0.25">
      <c r="B53257" s="6"/>
      <c r="D53257" s="6"/>
      <c r="E53257" s="6"/>
      <c r="F53257" s="6"/>
      <c r="U53257" s="11"/>
      <c r="AO53257" s="11"/>
    </row>
    <row r="53258" spans="2:41" x14ac:dyDescent="0.25">
      <c r="B53258" s="6"/>
      <c r="D53258" s="6"/>
      <c r="E53258" s="6"/>
      <c r="F53258" s="6"/>
      <c r="U53258" s="11"/>
      <c r="AO53258" s="11"/>
    </row>
    <row r="53259" spans="2:41" x14ac:dyDescent="0.25">
      <c r="B53259" s="6"/>
      <c r="D53259" s="6"/>
      <c r="E53259" s="6"/>
      <c r="F53259" s="6"/>
      <c r="U53259" s="11"/>
      <c r="AO53259" s="11"/>
    </row>
    <row r="53260" spans="2:41" x14ac:dyDescent="0.25">
      <c r="B53260" s="6"/>
      <c r="D53260" s="6"/>
      <c r="E53260" s="6"/>
      <c r="F53260" s="6"/>
      <c r="U53260" s="11"/>
      <c r="AO53260" s="11"/>
    </row>
    <row r="53261" spans="2:41" x14ac:dyDescent="0.25">
      <c r="B53261" s="6"/>
      <c r="D53261" s="6"/>
      <c r="E53261" s="6"/>
      <c r="F53261" s="6"/>
      <c r="U53261" s="11"/>
      <c r="AO53261" s="11"/>
    </row>
    <row r="53262" spans="2:41" x14ac:dyDescent="0.25">
      <c r="B53262" s="6"/>
      <c r="D53262" s="6"/>
      <c r="E53262" s="6"/>
      <c r="F53262" s="6"/>
      <c r="U53262" s="11"/>
      <c r="AO53262" s="11"/>
    </row>
    <row r="53263" spans="2:41" x14ac:dyDescent="0.25">
      <c r="B53263" s="6"/>
      <c r="D53263" s="6"/>
      <c r="E53263" s="6"/>
      <c r="F53263" s="6"/>
      <c r="U53263" s="11"/>
      <c r="AO53263" s="11"/>
    </row>
    <row r="53264" spans="2:41" x14ac:dyDescent="0.25">
      <c r="B53264" s="6"/>
      <c r="D53264" s="6"/>
      <c r="E53264" s="6"/>
      <c r="F53264" s="6"/>
      <c r="U53264" s="11"/>
      <c r="AO53264" s="11"/>
    </row>
    <row r="53265" spans="2:41" x14ac:dyDescent="0.25">
      <c r="B53265" s="6"/>
      <c r="D53265" s="6"/>
      <c r="E53265" s="6"/>
      <c r="F53265" s="6"/>
      <c r="U53265" s="11"/>
      <c r="AO53265" s="11"/>
    </row>
    <row r="53266" spans="2:41" x14ac:dyDescent="0.25">
      <c r="B53266" s="6"/>
      <c r="D53266" s="6"/>
      <c r="E53266" s="6"/>
      <c r="F53266" s="6"/>
      <c r="U53266" s="11"/>
      <c r="AO53266" s="11"/>
    </row>
    <row r="53267" spans="2:41" x14ac:dyDescent="0.25">
      <c r="B53267" s="6"/>
      <c r="D53267" s="6"/>
      <c r="E53267" s="6"/>
      <c r="F53267" s="6"/>
      <c r="U53267" s="11"/>
      <c r="AO53267" s="11"/>
    </row>
    <row r="53268" spans="2:41" x14ac:dyDescent="0.25">
      <c r="B53268" s="6"/>
      <c r="D53268" s="6"/>
      <c r="E53268" s="6"/>
      <c r="F53268" s="6"/>
      <c r="U53268" s="11"/>
      <c r="AO53268" s="11"/>
    </row>
    <row r="53269" spans="2:41" x14ac:dyDescent="0.25">
      <c r="B53269" s="6"/>
      <c r="D53269" s="6"/>
      <c r="E53269" s="6"/>
      <c r="F53269" s="6"/>
      <c r="U53269" s="11"/>
      <c r="AO53269" s="11"/>
    </row>
    <row r="53270" spans="2:41" x14ac:dyDescent="0.25">
      <c r="B53270" s="6"/>
      <c r="D53270" s="6"/>
      <c r="E53270" s="6"/>
      <c r="F53270" s="6"/>
      <c r="U53270" s="11"/>
      <c r="AO53270" s="11"/>
    </row>
    <row r="53271" spans="2:41" x14ac:dyDescent="0.25">
      <c r="B53271" s="6"/>
      <c r="D53271" s="6"/>
      <c r="E53271" s="6"/>
      <c r="F53271" s="6"/>
      <c r="U53271" s="11"/>
      <c r="AO53271" s="11"/>
    </row>
    <row r="53272" spans="2:41" x14ac:dyDescent="0.25">
      <c r="B53272" s="6"/>
      <c r="D53272" s="6"/>
      <c r="E53272" s="6"/>
      <c r="F53272" s="6"/>
      <c r="U53272" s="11"/>
      <c r="AO53272" s="11"/>
    </row>
    <row r="53273" spans="2:41" x14ac:dyDescent="0.25">
      <c r="B53273" s="6"/>
      <c r="D53273" s="6"/>
      <c r="E53273" s="6"/>
      <c r="F53273" s="6"/>
      <c r="U53273" s="11"/>
      <c r="AO53273" s="11"/>
    </row>
    <row r="53274" spans="2:41" x14ac:dyDescent="0.25">
      <c r="B53274" s="6"/>
      <c r="D53274" s="6"/>
      <c r="E53274" s="6"/>
      <c r="F53274" s="6"/>
      <c r="U53274" s="11"/>
      <c r="AO53274" s="11"/>
    </row>
    <row r="53275" spans="2:41" x14ac:dyDescent="0.25">
      <c r="B53275" s="6"/>
      <c r="D53275" s="6"/>
      <c r="E53275" s="6"/>
      <c r="F53275" s="6"/>
      <c r="U53275" s="11"/>
      <c r="AO53275" s="11"/>
    </row>
    <row r="53276" spans="2:41" x14ac:dyDescent="0.25">
      <c r="B53276" s="6"/>
      <c r="D53276" s="6"/>
      <c r="E53276" s="6"/>
      <c r="F53276" s="6"/>
      <c r="U53276" s="11"/>
      <c r="AO53276" s="11"/>
    </row>
    <row r="53277" spans="2:41" x14ac:dyDescent="0.25">
      <c r="B53277" s="6"/>
      <c r="D53277" s="6"/>
      <c r="E53277" s="6"/>
      <c r="F53277" s="6"/>
      <c r="U53277" s="11"/>
      <c r="AO53277" s="11"/>
    </row>
    <row r="53278" spans="2:41" x14ac:dyDescent="0.25">
      <c r="B53278" s="6"/>
      <c r="D53278" s="6"/>
      <c r="E53278" s="6"/>
      <c r="F53278" s="6"/>
      <c r="U53278" s="11"/>
      <c r="AO53278" s="11"/>
    </row>
    <row r="53279" spans="2:41" x14ac:dyDescent="0.25">
      <c r="B53279" s="6"/>
      <c r="D53279" s="6"/>
      <c r="E53279" s="6"/>
      <c r="F53279" s="6"/>
      <c r="U53279" s="11"/>
      <c r="AO53279" s="11"/>
    </row>
    <row r="53280" spans="2:41" x14ac:dyDescent="0.25">
      <c r="B53280" s="6"/>
      <c r="D53280" s="6"/>
      <c r="E53280" s="6"/>
      <c r="F53280" s="6"/>
      <c r="U53280" s="11"/>
      <c r="AO53280" s="11"/>
    </row>
    <row r="53281" spans="2:41" x14ac:dyDescent="0.25">
      <c r="B53281" s="6"/>
      <c r="D53281" s="6"/>
      <c r="E53281" s="6"/>
      <c r="F53281" s="6"/>
      <c r="U53281" s="11"/>
      <c r="AO53281" s="11"/>
    </row>
    <row r="53282" spans="2:41" x14ac:dyDescent="0.25">
      <c r="B53282" s="6"/>
      <c r="D53282" s="6"/>
      <c r="E53282" s="6"/>
      <c r="F53282" s="6"/>
      <c r="U53282" s="11"/>
      <c r="AO53282" s="11"/>
    </row>
    <row r="53283" spans="2:41" x14ac:dyDescent="0.25">
      <c r="B53283" s="6"/>
      <c r="D53283" s="6"/>
      <c r="E53283" s="6"/>
      <c r="F53283" s="6"/>
      <c r="U53283" s="11"/>
      <c r="AO53283" s="11"/>
    </row>
    <row r="53284" spans="2:41" x14ac:dyDescent="0.25">
      <c r="B53284" s="6"/>
      <c r="D53284" s="6"/>
      <c r="E53284" s="6"/>
      <c r="F53284" s="6"/>
      <c r="U53284" s="11"/>
      <c r="AO53284" s="11"/>
    </row>
    <row r="53285" spans="2:41" x14ac:dyDescent="0.25">
      <c r="B53285" s="6"/>
      <c r="D53285" s="6"/>
      <c r="E53285" s="6"/>
      <c r="F53285" s="6"/>
      <c r="U53285" s="11"/>
      <c r="AO53285" s="11"/>
    </row>
    <row r="53286" spans="2:41" x14ac:dyDescent="0.25">
      <c r="B53286" s="6"/>
      <c r="D53286" s="6"/>
      <c r="E53286" s="6"/>
      <c r="F53286" s="6"/>
      <c r="U53286" s="11"/>
      <c r="AO53286" s="11"/>
    </row>
    <row r="53287" spans="2:41" x14ac:dyDescent="0.25">
      <c r="B53287" s="6"/>
      <c r="D53287" s="6"/>
      <c r="E53287" s="6"/>
      <c r="F53287" s="6"/>
      <c r="U53287" s="11"/>
      <c r="AO53287" s="11"/>
    </row>
    <row r="53288" spans="2:41" x14ac:dyDescent="0.25">
      <c r="B53288" s="6"/>
      <c r="D53288" s="6"/>
      <c r="E53288" s="6"/>
      <c r="F53288" s="6"/>
      <c r="U53288" s="11"/>
      <c r="AO53288" s="11"/>
    </row>
    <row r="53289" spans="2:41" x14ac:dyDescent="0.25">
      <c r="B53289" s="6"/>
      <c r="D53289" s="6"/>
      <c r="E53289" s="6"/>
      <c r="F53289" s="6"/>
      <c r="U53289" s="11"/>
      <c r="AO53289" s="11"/>
    </row>
    <row r="53290" spans="2:41" x14ac:dyDescent="0.25">
      <c r="B53290" s="6"/>
      <c r="D53290" s="6"/>
      <c r="E53290" s="6"/>
      <c r="F53290" s="6"/>
      <c r="U53290" s="11"/>
      <c r="AO53290" s="11"/>
    </row>
    <row r="53291" spans="2:41" x14ac:dyDescent="0.25">
      <c r="B53291" s="6"/>
      <c r="D53291" s="6"/>
      <c r="E53291" s="6"/>
      <c r="F53291" s="6"/>
      <c r="U53291" s="11"/>
      <c r="AO53291" s="11"/>
    </row>
    <row r="53292" spans="2:41" x14ac:dyDescent="0.25">
      <c r="B53292" s="6"/>
      <c r="D53292" s="6"/>
      <c r="E53292" s="6"/>
      <c r="F53292" s="6"/>
      <c r="U53292" s="11"/>
      <c r="AO53292" s="11"/>
    </row>
    <row r="53293" spans="2:41" x14ac:dyDescent="0.25">
      <c r="B53293" s="6"/>
      <c r="D53293" s="6"/>
      <c r="E53293" s="6"/>
      <c r="F53293" s="6"/>
      <c r="U53293" s="11"/>
      <c r="AO53293" s="11"/>
    </row>
    <row r="53294" spans="2:41" x14ac:dyDescent="0.25">
      <c r="B53294" s="6"/>
      <c r="D53294" s="6"/>
      <c r="E53294" s="6"/>
      <c r="F53294" s="6"/>
      <c r="U53294" s="11"/>
      <c r="AO53294" s="11"/>
    </row>
    <row r="53295" spans="2:41" x14ac:dyDescent="0.25">
      <c r="B53295" s="6"/>
      <c r="D53295" s="6"/>
      <c r="E53295" s="6"/>
      <c r="F53295" s="6"/>
      <c r="U53295" s="11"/>
      <c r="AO53295" s="11"/>
    </row>
    <row r="53296" spans="2:41" x14ac:dyDescent="0.25">
      <c r="B53296" s="6"/>
      <c r="D53296" s="6"/>
      <c r="E53296" s="6"/>
      <c r="F53296" s="6"/>
      <c r="U53296" s="11"/>
      <c r="AO53296" s="11"/>
    </row>
    <row r="53297" spans="2:41" x14ac:dyDescent="0.25">
      <c r="B53297" s="6"/>
      <c r="D53297" s="6"/>
      <c r="E53297" s="6"/>
      <c r="F53297" s="6"/>
      <c r="U53297" s="11"/>
      <c r="AO53297" s="11"/>
    </row>
    <row r="53298" spans="2:41" x14ac:dyDescent="0.25">
      <c r="B53298" s="6"/>
      <c r="D53298" s="6"/>
      <c r="E53298" s="6"/>
      <c r="F53298" s="6"/>
      <c r="U53298" s="11"/>
      <c r="AO53298" s="11"/>
    </row>
    <row r="53299" spans="2:41" x14ac:dyDescent="0.25">
      <c r="B53299" s="6"/>
      <c r="D53299" s="6"/>
      <c r="E53299" s="6"/>
      <c r="F53299" s="6"/>
      <c r="U53299" s="11"/>
      <c r="AO53299" s="11"/>
    </row>
    <row r="53300" spans="2:41" x14ac:dyDescent="0.25">
      <c r="B53300" s="6"/>
      <c r="D53300" s="6"/>
      <c r="E53300" s="6"/>
      <c r="F53300" s="6"/>
      <c r="U53300" s="11"/>
      <c r="AO53300" s="11"/>
    </row>
    <row r="53301" spans="2:41" x14ac:dyDescent="0.25">
      <c r="B53301" s="6"/>
      <c r="D53301" s="6"/>
      <c r="E53301" s="6"/>
      <c r="F53301" s="6"/>
      <c r="U53301" s="11"/>
      <c r="AO53301" s="11"/>
    </row>
    <row r="53302" spans="2:41" x14ac:dyDescent="0.25">
      <c r="B53302" s="6"/>
      <c r="D53302" s="6"/>
      <c r="E53302" s="6"/>
      <c r="F53302" s="6"/>
      <c r="U53302" s="11"/>
      <c r="AO53302" s="11"/>
    </row>
    <row r="53303" spans="2:41" x14ac:dyDescent="0.25">
      <c r="B53303" s="6"/>
      <c r="D53303" s="6"/>
      <c r="E53303" s="6"/>
      <c r="F53303" s="6"/>
      <c r="U53303" s="11"/>
      <c r="AO53303" s="11"/>
    </row>
    <row r="53304" spans="2:41" x14ac:dyDescent="0.25">
      <c r="B53304" s="6"/>
      <c r="D53304" s="6"/>
      <c r="E53304" s="6"/>
      <c r="F53304" s="6"/>
      <c r="U53304" s="11"/>
      <c r="AO53304" s="11"/>
    </row>
    <row r="53305" spans="2:41" x14ac:dyDescent="0.25">
      <c r="B53305" s="6"/>
      <c r="D53305" s="6"/>
      <c r="E53305" s="6"/>
      <c r="F53305" s="6"/>
      <c r="U53305" s="11"/>
      <c r="AO53305" s="11"/>
    </row>
    <row r="53306" spans="2:41" x14ac:dyDescent="0.25">
      <c r="B53306" s="6"/>
      <c r="D53306" s="6"/>
      <c r="E53306" s="6"/>
      <c r="F53306" s="6"/>
      <c r="U53306" s="11"/>
      <c r="AO53306" s="11"/>
    </row>
    <row r="53307" spans="2:41" x14ac:dyDescent="0.25">
      <c r="B53307" s="6"/>
      <c r="D53307" s="6"/>
      <c r="E53307" s="6"/>
      <c r="F53307" s="6"/>
      <c r="U53307" s="11"/>
      <c r="AO53307" s="11"/>
    </row>
    <row r="53308" spans="2:41" x14ac:dyDescent="0.25">
      <c r="B53308" s="6"/>
      <c r="D53308" s="6"/>
      <c r="E53308" s="6"/>
      <c r="F53308" s="6"/>
      <c r="U53308" s="11"/>
      <c r="AO53308" s="11"/>
    </row>
    <row r="53309" spans="2:41" x14ac:dyDescent="0.25">
      <c r="B53309" s="6"/>
      <c r="D53309" s="6"/>
      <c r="E53309" s="6"/>
      <c r="F53309" s="6"/>
      <c r="U53309" s="11"/>
      <c r="AO53309" s="11"/>
    </row>
    <row r="53310" spans="2:41" x14ac:dyDescent="0.25">
      <c r="B53310" s="6"/>
      <c r="D53310" s="6"/>
      <c r="E53310" s="6"/>
      <c r="F53310" s="6"/>
      <c r="U53310" s="11"/>
      <c r="AO53310" s="11"/>
    </row>
    <row r="53311" spans="2:41" x14ac:dyDescent="0.25">
      <c r="B53311" s="6"/>
      <c r="D53311" s="6"/>
      <c r="E53311" s="6"/>
      <c r="F53311" s="6"/>
      <c r="U53311" s="11"/>
      <c r="AO53311" s="11"/>
    </row>
    <row r="53312" spans="2:41" x14ac:dyDescent="0.25">
      <c r="B53312" s="6"/>
      <c r="D53312" s="6"/>
      <c r="E53312" s="6"/>
      <c r="F53312" s="6"/>
      <c r="U53312" s="11"/>
      <c r="AO53312" s="11"/>
    </row>
    <row r="53313" spans="2:41" x14ac:dyDescent="0.25">
      <c r="B53313" s="6"/>
      <c r="D53313" s="6"/>
      <c r="E53313" s="6"/>
      <c r="F53313" s="6"/>
      <c r="U53313" s="11"/>
      <c r="AO53313" s="11"/>
    </row>
    <row r="53314" spans="2:41" x14ac:dyDescent="0.25">
      <c r="B53314" s="6"/>
      <c r="D53314" s="6"/>
      <c r="E53314" s="6"/>
      <c r="F53314" s="6"/>
      <c r="U53314" s="11"/>
      <c r="AO53314" s="11"/>
    </row>
    <row r="53315" spans="2:41" x14ac:dyDescent="0.25">
      <c r="B53315" s="6"/>
      <c r="D53315" s="6"/>
      <c r="E53315" s="6"/>
      <c r="F53315" s="6"/>
      <c r="U53315" s="11"/>
      <c r="AO53315" s="11"/>
    </row>
    <row r="53316" spans="2:41" x14ac:dyDescent="0.25">
      <c r="B53316" s="6"/>
      <c r="D53316" s="6"/>
      <c r="E53316" s="6"/>
      <c r="F53316" s="6"/>
      <c r="U53316" s="11"/>
      <c r="AO53316" s="11"/>
    </row>
    <row r="53317" spans="2:41" x14ac:dyDescent="0.25">
      <c r="B53317" s="6"/>
      <c r="D53317" s="6"/>
      <c r="E53317" s="6"/>
      <c r="F53317" s="6"/>
      <c r="U53317" s="11"/>
      <c r="AO53317" s="11"/>
    </row>
    <row r="53318" spans="2:41" x14ac:dyDescent="0.25">
      <c r="B53318" s="6"/>
      <c r="D53318" s="6"/>
      <c r="E53318" s="6"/>
      <c r="F53318" s="6"/>
      <c r="U53318" s="11"/>
      <c r="AO53318" s="11"/>
    </row>
    <row r="53319" spans="2:41" x14ac:dyDescent="0.25">
      <c r="B53319" s="6"/>
      <c r="D53319" s="6"/>
      <c r="E53319" s="6"/>
      <c r="F53319" s="6"/>
      <c r="U53319" s="11"/>
      <c r="AO53319" s="11"/>
    </row>
    <row r="53320" spans="2:41" x14ac:dyDescent="0.25">
      <c r="B53320" s="6"/>
      <c r="D53320" s="6"/>
      <c r="E53320" s="6"/>
      <c r="F53320" s="6"/>
      <c r="U53320" s="11"/>
      <c r="AO53320" s="11"/>
    </row>
    <row r="53321" spans="2:41" x14ac:dyDescent="0.25">
      <c r="B53321" s="6"/>
      <c r="D53321" s="6"/>
      <c r="E53321" s="6"/>
      <c r="F53321" s="6"/>
      <c r="U53321" s="11"/>
      <c r="AO53321" s="11"/>
    </row>
    <row r="53322" spans="2:41" x14ac:dyDescent="0.25">
      <c r="B53322" s="6"/>
      <c r="D53322" s="6"/>
      <c r="E53322" s="6"/>
      <c r="F53322" s="6"/>
      <c r="U53322" s="11"/>
      <c r="AO53322" s="11"/>
    </row>
    <row r="53323" spans="2:41" x14ac:dyDescent="0.25">
      <c r="B53323" s="6"/>
      <c r="D53323" s="6"/>
      <c r="E53323" s="6"/>
      <c r="F53323" s="6"/>
      <c r="U53323" s="11"/>
      <c r="AO53323" s="11"/>
    </row>
    <row r="53324" spans="2:41" x14ac:dyDescent="0.25">
      <c r="B53324" s="6"/>
      <c r="D53324" s="6"/>
      <c r="E53324" s="6"/>
      <c r="F53324" s="6"/>
      <c r="U53324" s="11"/>
      <c r="AO53324" s="11"/>
    </row>
    <row r="53325" spans="2:41" x14ac:dyDescent="0.25">
      <c r="B53325" s="6"/>
      <c r="D53325" s="6"/>
      <c r="E53325" s="6"/>
      <c r="F53325" s="6"/>
      <c r="U53325" s="11"/>
      <c r="AO53325" s="11"/>
    </row>
    <row r="53326" spans="2:41" x14ac:dyDescent="0.25">
      <c r="B53326" s="6"/>
      <c r="D53326" s="6"/>
      <c r="E53326" s="6"/>
      <c r="F53326" s="6"/>
      <c r="U53326" s="11"/>
      <c r="AO53326" s="11"/>
    </row>
    <row r="53327" spans="2:41" x14ac:dyDescent="0.25">
      <c r="B53327" s="6"/>
      <c r="D53327" s="6"/>
      <c r="E53327" s="6"/>
      <c r="F53327" s="6"/>
      <c r="U53327" s="11"/>
      <c r="AO53327" s="11"/>
    </row>
    <row r="53328" spans="2:41" x14ac:dyDescent="0.25">
      <c r="B53328" s="6"/>
      <c r="D53328" s="6"/>
      <c r="E53328" s="6"/>
      <c r="F53328" s="6"/>
      <c r="U53328" s="11"/>
      <c r="AO53328" s="11"/>
    </row>
    <row r="53329" spans="2:41" x14ac:dyDescent="0.25">
      <c r="B53329" s="6"/>
      <c r="D53329" s="6"/>
      <c r="E53329" s="6"/>
      <c r="F53329" s="6"/>
      <c r="U53329" s="11"/>
      <c r="AO53329" s="11"/>
    </row>
    <row r="53330" spans="2:41" x14ac:dyDescent="0.25">
      <c r="B53330" s="6"/>
      <c r="D53330" s="6"/>
      <c r="E53330" s="6"/>
      <c r="F53330" s="6"/>
      <c r="U53330" s="11"/>
      <c r="AO53330" s="11"/>
    </row>
    <row r="53331" spans="2:41" x14ac:dyDescent="0.25">
      <c r="B53331" s="6"/>
      <c r="D53331" s="6"/>
      <c r="E53331" s="6"/>
      <c r="F53331" s="6"/>
      <c r="U53331" s="11"/>
      <c r="AO53331" s="11"/>
    </row>
    <row r="53332" spans="2:41" x14ac:dyDescent="0.25">
      <c r="B53332" s="6"/>
      <c r="D53332" s="6"/>
      <c r="E53332" s="6"/>
      <c r="F53332" s="6"/>
      <c r="U53332" s="11"/>
      <c r="AO53332" s="11"/>
    </row>
    <row r="53333" spans="2:41" x14ac:dyDescent="0.25">
      <c r="B53333" s="6"/>
      <c r="D53333" s="6"/>
      <c r="E53333" s="6"/>
      <c r="F53333" s="6"/>
      <c r="U53333" s="11"/>
      <c r="AO53333" s="11"/>
    </row>
    <row r="53334" spans="2:41" x14ac:dyDescent="0.25">
      <c r="B53334" s="6"/>
      <c r="D53334" s="6"/>
      <c r="E53334" s="6"/>
      <c r="F53334" s="6"/>
      <c r="U53334" s="11"/>
      <c r="AO53334" s="11"/>
    </row>
    <row r="53335" spans="2:41" x14ac:dyDescent="0.25">
      <c r="B53335" s="6"/>
      <c r="D53335" s="6"/>
      <c r="E53335" s="6"/>
      <c r="F53335" s="6"/>
      <c r="U53335" s="11"/>
      <c r="AO53335" s="11"/>
    </row>
    <row r="53336" spans="2:41" x14ac:dyDescent="0.25">
      <c r="B53336" s="6"/>
      <c r="D53336" s="6"/>
      <c r="E53336" s="6"/>
      <c r="F53336" s="6"/>
      <c r="U53336" s="11"/>
      <c r="AO53336" s="11"/>
    </row>
    <row r="53337" spans="2:41" x14ac:dyDescent="0.25">
      <c r="B53337" s="6"/>
      <c r="D53337" s="6"/>
      <c r="E53337" s="6"/>
      <c r="F53337" s="6"/>
      <c r="U53337" s="11"/>
      <c r="AO53337" s="11"/>
    </row>
    <row r="53338" spans="2:41" x14ac:dyDescent="0.25">
      <c r="B53338" s="6"/>
      <c r="D53338" s="6"/>
      <c r="E53338" s="6"/>
      <c r="F53338" s="6"/>
      <c r="U53338" s="11"/>
      <c r="AO53338" s="11"/>
    </row>
    <row r="53339" spans="2:41" x14ac:dyDescent="0.25">
      <c r="B53339" s="6"/>
      <c r="D53339" s="6"/>
      <c r="E53339" s="6"/>
      <c r="F53339" s="6"/>
      <c r="U53339" s="11"/>
      <c r="AO53339" s="11"/>
    </row>
    <row r="53340" spans="2:41" x14ac:dyDescent="0.25">
      <c r="B53340" s="6"/>
      <c r="D53340" s="6"/>
      <c r="E53340" s="6"/>
      <c r="F53340" s="6"/>
      <c r="U53340" s="11"/>
      <c r="AO53340" s="11"/>
    </row>
    <row r="53341" spans="2:41" x14ac:dyDescent="0.25">
      <c r="B53341" s="6"/>
      <c r="D53341" s="6"/>
      <c r="E53341" s="6"/>
      <c r="F53341" s="6"/>
      <c r="U53341" s="11"/>
      <c r="AO53341" s="11"/>
    </row>
    <row r="53342" spans="2:41" x14ac:dyDescent="0.25">
      <c r="B53342" s="6"/>
      <c r="D53342" s="6"/>
      <c r="E53342" s="6"/>
      <c r="F53342" s="6"/>
      <c r="U53342" s="11"/>
      <c r="AO53342" s="11"/>
    </row>
    <row r="53343" spans="2:41" x14ac:dyDescent="0.25">
      <c r="B53343" s="6"/>
      <c r="D53343" s="6"/>
      <c r="E53343" s="6"/>
      <c r="F53343" s="6"/>
      <c r="U53343" s="11"/>
      <c r="AO53343" s="11"/>
    </row>
    <row r="53344" spans="2:41" x14ac:dyDescent="0.25">
      <c r="B53344" s="6"/>
      <c r="D53344" s="6"/>
      <c r="E53344" s="6"/>
      <c r="F53344" s="6"/>
      <c r="U53344" s="11"/>
      <c r="AO53344" s="11"/>
    </row>
    <row r="53345" spans="2:41" x14ac:dyDescent="0.25">
      <c r="B53345" s="6"/>
      <c r="D53345" s="6"/>
      <c r="E53345" s="6"/>
      <c r="F53345" s="6"/>
      <c r="U53345" s="11"/>
      <c r="AO53345" s="11"/>
    </row>
    <row r="53346" spans="2:41" x14ac:dyDescent="0.25">
      <c r="B53346" s="6"/>
      <c r="D53346" s="6"/>
      <c r="E53346" s="6"/>
      <c r="F53346" s="6"/>
      <c r="U53346" s="11"/>
      <c r="AO53346" s="11"/>
    </row>
    <row r="53347" spans="2:41" x14ac:dyDescent="0.25">
      <c r="B53347" s="6"/>
      <c r="D53347" s="6"/>
      <c r="E53347" s="6"/>
      <c r="F53347" s="6"/>
      <c r="U53347" s="11"/>
      <c r="AO53347" s="11"/>
    </row>
    <row r="53348" spans="2:41" x14ac:dyDescent="0.25">
      <c r="B53348" s="6"/>
      <c r="D53348" s="6"/>
      <c r="E53348" s="6"/>
      <c r="F53348" s="6"/>
      <c r="U53348" s="11"/>
      <c r="AO53348" s="11"/>
    </row>
    <row r="53349" spans="2:41" x14ac:dyDescent="0.25">
      <c r="B53349" s="6"/>
      <c r="D53349" s="6"/>
      <c r="E53349" s="6"/>
      <c r="F53349" s="6"/>
      <c r="U53349" s="11"/>
      <c r="AO53349" s="11"/>
    </row>
    <row r="53350" spans="2:41" x14ac:dyDescent="0.25">
      <c r="B53350" s="6"/>
      <c r="D53350" s="6"/>
      <c r="E53350" s="6"/>
      <c r="F53350" s="6"/>
      <c r="U53350" s="11"/>
      <c r="AO53350" s="11"/>
    </row>
    <row r="53351" spans="2:41" x14ac:dyDescent="0.25">
      <c r="B53351" s="6"/>
      <c r="D53351" s="6"/>
      <c r="E53351" s="6"/>
      <c r="F53351" s="6"/>
      <c r="U53351" s="11"/>
      <c r="AO53351" s="11"/>
    </row>
    <row r="53352" spans="2:41" x14ac:dyDescent="0.25">
      <c r="B53352" s="6"/>
      <c r="D53352" s="6"/>
      <c r="E53352" s="6"/>
      <c r="F53352" s="6"/>
      <c r="U53352" s="11"/>
      <c r="AO53352" s="11"/>
    </row>
    <row r="53353" spans="2:41" x14ac:dyDescent="0.25">
      <c r="B53353" s="6"/>
      <c r="D53353" s="6"/>
      <c r="E53353" s="6"/>
      <c r="F53353" s="6"/>
      <c r="U53353" s="11"/>
      <c r="AO53353" s="11"/>
    </row>
    <row r="53354" spans="2:41" x14ac:dyDescent="0.25">
      <c r="B53354" s="6"/>
      <c r="D53354" s="6"/>
      <c r="E53354" s="6"/>
      <c r="F53354" s="6"/>
      <c r="U53354" s="11"/>
      <c r="AO53354" s="11"/>
    </row>
    <row r="53355" spans="2:41" x14ac:dyDescent="0.25">
      <c r="B53355" s="6"/>
      <c r="D53355" s="6"/>
      <c r="E53355" s="6"/>
      <c r="F53355" s="6"/>
      <c r="U53355" s="11"/>
      <c r="AO53355" s="11"/>
    </row>
    <row r="53356" spans="2:41" x14ac:dyDescent="0.25">
      <c r="B53356" s="6"/>
      <c r="D53356" s="6"/>
      <c r="E53356" s="6"/>
      <c r="F53356" s="6"/>
      <c r="U53356" s="11"/>
      <c r="AO53356" s="11"/>
    </row>
    <row r="53357" spans="2:41" x14ac:dyDescent="0.25">
      <c r="B53357" s="6"/>
      <c r="D53357" s="6"/>
      <c r="E53357" s="6"/>
      <c r="F53357" s="6"/>
      <c r="U53357" s="11"/>
      <c r="AO53357" s="11"/>
    </row>
    <row r="53358" spans="2:41" x14ac:dyDescent="0.25">
      <c r="B53358" s="6"/>
      <c r="D53358" s="6"/>
      <c r="E53358" s="6"/>
      <c r="F53358" s="6"/>
      <c r="U53358" s="11"/>
      <c r="AO53358" s="11"/>
    </row>
    <row r="53359" spans="2:41" x14ac:dyDescent="0.25">
      <c r="B53359" s="6"/>
      <c r="D53359" s="6"/>
      <c r="E53359" s="6"/>
      <c r="F53359" s="6"/>
      <c r="U53359" s="11"/>
      <c r="AO53359" s="11"/>
    </row>
    <row r="53360" spans="2:41" x14ac:dyDescent="0.25">
      <c r="B53360" s="6"/>
      <c r="D53360" s="6"/>
      <c r="E53360" s="6"/>
      <c r="F53360" s="6"/>
      <c r="U53360" s="11"/>
      <c r="AO53360" s="11"/>
    </row>
    <row r="53361" spans="2:41" x14ac:dyDescent="0.25">
      <c r="B53361" s="6"/>
      <c r="D53361" s="6"/>
      <c r="E53361" s="6"/>
      <c r="F53361" s="6"/>
      <c r="U53361" s="11"/>
      <c r="AO53361" s="11"/>
    </row>
    <row r="53362" spans="2:41" x14ac:dyDescent="0.25">
      <c r="B53362" s="6"/>
      <c r="D53362" s="6"/>
      <c r="E53362" s="6"/>
      <c r="F53362" s="6"/>
      <c r="U53362" s="11"/>
      <c r="AO53362" s="11"/>
    </row>
    <row r="53363" spans="2:41" x14ac:dyDescent="0.25">
      <c r="B53363" s="6"/>
      <c r="D53363" s="6"/>
      <c r="E53363" s="6"/>
      <c r="F53363" s="6"/>
      <c r="U53363" s="11"/>
      <c r="AO53363" s="11"/>
    </row>
    <row r="53364" spans="2:41" x14ac:dyDescent="0.25">
      <c r="B53364" s="6"/>
      <c r="D53364" s="6"/>
      <c r="E53364" s="6"/>
      <c r="F53364" s="6"/>
      <c r="U53364" s="11"/>
      <c r="AO53364" s="11"/>
    </row>
    <row r="53365" spans="2:41" x14ac:dyDescent="0.25">
      <c r="B53365" s="6"/>
      <c r="D53365" s="6"/>
      <c r="E53365" s="6"/>
      <c r="F53365" s="6"/>
      <c r="U53365" s="11"/>
      <c r="AO53365" s="11"/>
    </row>
    <row r="53366" spans="2:41" x14ac:dyDescent="0.25">
      <c r="B53366" s="6"/>
      <c r="D53366" s="6"/>
      <c r="E53366" s="6"/>
      <c r="F53366" s="6"/>
      <c r="U53366" s="11"/>
      <c r="AO53366" s="11"/>
    </row>
    <row r="53367" spans="2:41" x14ac:dyDescent="0.25">
      <c r="B53367" s="6"/>
      <c r="D53367" s="6"/>
      <c r="E53367" s="6"/>
      <c r="F53367" s="6"/>
      <c r="U53367" s="11"/>
      <c r="AO53367" s="11"/>
    </row>
    <row r="53368" spans="2:41" x14ac:dyDescent="0.25">
      <c r="B53368" s="6"/>
      <c r="D53368" s="6"/>
      <c r="E53368" s="6"/>
      <c r="F53368" s="6"/>
      <c r="U53368" s="11"/>
      <c r="AO53368" s="11"/>
    </row>
    <row r="53369" spans="2:41" x14ac:dyDescent="0.25">
      <c r="B53369" s="6"/>
      <c r="D53369" s="6"/>
      <c r="E53369" s="6"/>
      <c r="F53369" s="6"/>
      <c r="U53369" s="11"/>
      <c r="AO53369" s="11"/>
    </row>
    <row r="53370" spans="2:41" x14ac:dyDescent="0.25">
      <c r="B53370" s="6"/>
      <c r="D53370" s="6"/>
      <c r="E53370" s="6"/>
      <c r="F53370" s="6"/>
      <c r="U53370" s="11"/>
      <c r="AO53370" s="11"/>
    </row>
    <row r="53371" spans="2:41" x14ac:dyDescent="0.25">
      <c r="B53371" s="6"/>
      <c r="D53371" s="6"/>
      <c r="E53371" s="6"/>
      <c r="F53371" s="6"/>
      <c r="U53371" s="11"/>
      <c r="AO53371" s="11"/>
    </row>
    <row r="53372" spans="2:41" x14ac:dyDescent="0.25">
      <c r="B53372" s="6"/>
      <c r="D53372" s="6"/>
      <c r="E53372" s="6"/>
      <c r="F53372" s="6"/>
      <c r="U53372" s="11"/>
      <c r="AO53372" s="11"/>
    </row>
    <row r="53373" spans="2:41" x14ac:dyDescent="0.25">
      <c r="B53373" s="6"/>
      <c r="D53373" s="6"/>
      <c r="E53373" s="6"/>
      <c r="F53373" s="6"/>
      <c r="U53373" s="11"/>
      <c r="AO53373" s="11"/>
    </row>
    <row r="53374" spans="2:41" x14ac:dyDescent="0.25">
      <c r="B53374" s="6"/>
      <c r="D53374" s="6"/>
      <c r="E53374" s="6"/>
      <c r="F53374" s="6"/>
      <c r="U53374" s="11"/>
      <c r="AO53374" s="11"/>
    </row>
    <row r="53375" spans="2:41" x14ac:dyDescent="0.25">
      <c r="B53375" s="6"/>
      <c r="D53375" s="6"/>
      <c r="E53375" s="6"/>
      <c r="F53375" s="6"/>
      <c r="U53375" s="11"/>
      <c r="AO53375" s="11"/>
    </row>
    <row r="53376" spans="2:41" x14ac:dyDescent="0.25">
      <c r="B53376" s="6"/>
      <c r="D53376" s="6"/>
      <c r="E53376" s="6"/>
      <c r="F53376" s="6"/>
      <c r="U53376" s="11"/>
      <c r="AO53376" s="11"/>
    </row>
    <row r="53377" spans="2:41" x14ac:dyDescent="0.25">
      <c r="B53377" s="6"/>
      <c r="D53377" s="6"/>
      <c r="E53377" s="6"/>
      <c r="F53377" s="6"/>
      <c r="U53377" s="11"/>
      <c r="AO53377" s="11"/>
    </row>
    <row r="53378" spans="2:41" x14ac:dyDescent="0.25">
      <c r="B53378" s="6"/>
      <c r="D53378" s="6"/>
      <c r="E53378" s="6"/>
      <c r="F53378" s="6"/>
      <c r="U53378" s="11"/>
      <c r="AO53378" s="11"/>
    </row>
    <row r="53379" spans="2:41" x14ac:dyDescent="0.25">
      <c r="B53379" s="6"/>
      <c r="D53379" s="6"/>
      <c r="E53379" s="6"/>
      <c r="F53379" s="6"/>
      <c r="U53379" s="11"/>
      <c r="AO53379" s="11"/>
    </row>
    <row r="53380" spans="2:41" x14ac:dyDescent="0.25">
      <c r="B53380" s="6"/>
      <c r="D53380" s="6"/>
      <c r="E53380" s="6"/>
      <c r="F53380" s="6"/>
      <c r="U53380" s="11"/>
      <c r="AO53380" s="11"/>
    </row>
    <row r="53381" spans="2:41" x14ac:dyDescent="0.25">
      <c r="B53381" s="6"/>
      <c r="D53381" s="6"/>
      <c r="E53381" s="6"/>
      <c r="F53381" s="6"/>
      <c r="U53381" s="11"/>
      <c r="AO53381" s="11"/>
    </row>
    <row r="53382" spans="2:41" x14ac:dyDescent="0.25">
      <c r="B53382" s="6"/>
      <c r="D53382" s="6"/>
      <c r="E53382" s="6"/>
      <c r="F53382" s="6"/>
      <c r="U53382" s="11"/>
      <c r="AO53382" s="11"/>
    </row>
    <row r="53383" spans="2:41" x14ac:dyDescent="0.25">
      <c r="B53383" s="6"/>
      <c r="D53383" s="6"/>
      <c r="E53383" s="6"/>
      <c r="F53383" s="6"/>
      <c r="U53383" s="11"/>
      <c r="AO53383" s="11"/>
    </row>
    <row r="53384" spans="2:41" x14ac:dyDescent="0.25">
      <c r="B53384" s="6"/>
      <c r="D53384" s="6"/>
      <c r="E53384" s="6"/>
      <c r="F53384" s="6"/>
      <c r="U53384" s="11"/>
      <c r="AO53384" s="11"/>
    </row>
    <row r="53385" spans="2:41" x14ac:dyDescent="0.25">
      <c r="B53385" s="6"/>
      <c r="D53385" s="6"/>
      <c r="E53385" s="6"/>
      <c r="F53385" s="6"/>
      <c r="U53385" s="11"/>
      <c r="AO53385" s="11"/>
    </row>
    <row r="53386" spans="2:41" x14ac:dyDescent="0.25">
      <c r="B53386" s="6"/>
      <c r="D53386" s="6"/>
      <c r="E53386" s="6"/>
      <c r="F53386" s="6"/>
      <c r="U53386" s="11"/>
      <c r="AO53386" s="11"/>
    </row>
    <row r="53387" spans="2:41" x14ac:dyDescent="0.25">
      <c r="B53387" s="6"/>
      <c r="D53387" s="6"/>
      <c r="E53387" s="6"/>
      <c r="F53387" s="6"/>
      <c r="U53387" s="11"/>
      <c r="AO53387" s="11"/>
    </row>
    <row r="53388" spans="2:41" x14ac:dyDescent="0.25">
      <c r="B53388" s="6"/>
      <c r="D53388" s="6"/>
      <c r="E53388" s="6"/>
      <c r="F53388" s="6"/>
      <c r="U53388" s="11"/>
      <c r="AO53388" s="11"/>
    </row>
    <row r="53389" spans="2:41" x14ac:dyDescent="0.25">
      <c r="B53389" s="6"/>
      <c r="D53389" s="6"/>
      <c r="E53389" s="6"/>
      <c r="F53389" s="6"/>
      <c r="U53389" s="11"/>
      <c r="AO53389" s="11"/>
    </row>
    <row r="53390" spans="2:41" x14ac:dyDescent="0.25">
      <c r="B53390" s="6"/>
      <c r="D53390" s="6"/>
      <c r="E53390" s="6"/>
      <c r="F53390" s="6"/>
      <c r="U53390" s="11"/>
      <c r="AO53390" s="11"/>
    </row>
    <row r="53391" spans="2:41" x14ac:dyDescent="0.25">
      <c r="B53391" s="6"/>
      <c r="D53391" s="6"/>
      <c r="E53391" s="6"/>
      <c r="F53391" s="6"/>
      <c r="U53391" s="11"/>
      <c r="AO53391" s="11"/>
    </row>
    <row r="53392" spans="2:41" x14ac:dyDescent="0.25">
      <c r="B53392" s="6"/>
      <c r="D53392" s="6"/>
      <c r="E53392" s="6"/>
      <c r="F53392" s="6"/>
      <c r="U53392" s="11"/>
      <c r="AO53392" s="11"/>
    </row>
    <row r="53393" spans="2:41" x14ac:dyDescent="0.25">
      <c r="B53393" s="6"/>
      <c r="D53393" s="6"/>
      <c r="E53393" s="6"/>
      <c r="F53393" s="6"/>
      <c r="U53393" s="11"/>
      <c r="AO53393" s="11"/>
    </row>
    <row r="53394" spans="2:41" x14ac:dyDescent="0.25">
      <c r="B53394" s="6"/>
      <c r="D53394" s="6"/>
      <c r="E53394" s="6"/>
      <c r="F53394" s="6"/>
      <c r="U53394" s="11"/>
      <c r="AO53394" s="11"/>
    </row>
    <row r="53395" spans="2:41" x14ac:dyDescent="0.25">
      <c r="B53395" s="6"/>
      <c r="D53395" s="6"/>
      <c r="E53395" s="6"/>
      <c r="F53395" s="6"/>
      <c r="U53395" s="11"/>
      <c r="AO53395" s="11"/>
    </row>
    <row r="53396" spans="2:41" x14ac:dyDescent="0.25">
      <c r="B53396" s="6"/>
      <c r="D53396" s="6"/>
      <c r="E53396" s="6"/>
      <c r="F53396" s="6"/>
      <c r="U53396" s="11"/>
      <c r="AO53396" s="11"/>
    </row>
    <row r="53397" spans="2:41" x14ac:dyDescent="0.25">
      <c r="B53397" s="6"/>
      <c r="D53397" s="6"/>
      <c r="E53397" s="6"/>
      <c r="F53397" s="6"/>
      <c r="U53397" s="11"/>
      <c r="AO53397" s="11"/>
    </row>
    <row r="53398" spans="2:41" x14ac:dyDescent="0.25">
      <c r="B53398" s="6"/>
      <c r="D53398" s="6"/>
      <c r="E53398" s="6"/>
      <c r="F53398" s="6"/>
      <c r="U53398" s="11"/>
      <c r="AO53398" s="11"/>
    </row>
    <row r="53399" spans="2:41" x14ac:dyDescent="0.25">
      <c r="B53399" s="6"/>
      <c r="D53399" s="6"/>
      <c r="E53399" s="6"/>
      <c r="F53399" s="6"/>
      <c r="U53399" s="11"/>
      <c r="AO53399" s="11"/>
    </row>
    <row r="53400" spans="2:41" x14ac:dyDescent="0.25">
      <c r="B53400" s="6"/>
      <c r="D53400" s="6"/>
      <c r="E53400" s="6"/>
      <c r="F53400" s="6"/>
      <c r="U53400" s="11"/>
      <c r="AO53400" s="11"/>
    </row>
    <row r="53401" spans="2:41" x14ac:dyDescent="0.25">
      <c r="B53401" s="6"/>
      <c r="D53401" s="6"/>
      <c r="E53401" s="6"/>
      <c r="F53401" s="6"/>
      <c r="U53401" s="11"/>
      <c r="AO53401" s="11"/>
    </row>
    <row r="53402" spans="2:41" x14ac:dyDescent="0.25">
      <c r="B53402" s="6"/>
      <c r="D53402" s="6"/>
      <c r="E53402" s="6"/>
      <c r="F53402" s="6"/>
      <c r="U53402" s="11"/>
      <c r="AO53402" s="11"/>
    </row>
    <row r="53403" spans="2:41" x14ac:dyDescent="0.25">
      <c r="B53403" s="6"/>
      <c r="D53403" s="6"/>
      <c r="E53403" s="6"/>
      <c r="F53403" s="6"/>
      <c r="U53403" s="11"/>
      <c r="AO53403" s="11"/>
    </row>
    <row r="53404" spans="2:41" x14ac:dyDescent="0.25">
      <c r="B53404" s="6"/>
      <c r="D53404" s="6"/>
      <c r="E53404" s="6"/>
      <c r="F53404" s="6"/>
      <c r="U53404" s="11"/>
      <c r="AO53404" s="11"/>
    </row>
    <row r="53405" spans="2:41" x14ac:dyDescent="0.25">
      <c r="B53405" s="6"/>
      <c r="D53405" s="6"/>
      <c r="E53405" s="6"/>
      <c r="F53405" s="6"/>
      <c r="U53405" s="11"/>
      <c r="AO53405" s="11"/>
    </row>
    <row r="53406" spans="2:41" x14ac:dyDescent="0.25">
      <c r="B53406" s="6"/>
      <c r="D53406" s="6"/>
      <c r="E53406" s="6"/>
      <c r="F53406" s="6"/>
      <c r="U53406" s="11"/>
      <c r="AO53406" s="11"/>
    </row>
    <row r="53407" spans="2:41" x14ac:dyDescent="0.25">
      <c r="B53407" s="6"/>
      <c r="D53407" s="6"/>
      <c r="E53407" s="6"/>
      <c r="F53407" s="6"/>
      <c r="U53407" s="11"/>
      <c r="AO53407" s="11"/>
    </row>
    <row r="53408" spans="2:41" x14ac:dyDescent="0.25">
      <c r="B53408" s="6"/>
      <c r="D53408" s="6"/>
      <c r="E53408" s="6"/>
      <c r="F53408" s="6"/>
      <c r="U53408" s="11"/>
      <c r="AO53408" s="11"/>
    </row>
    <row r="53409" spans="2:41" x14ac:dyDescent="0.25">
      <c r="B53409" s="6"/>
      <c r="D53409" s="6"/>
      <c r="E53409" s="6"/>
      <c r="F53409" s="6"/>
      <c r="U53409" s="11"/>
      <c r="AO53409" s="11"/>
    </row>
    <row r="53410" spans="2:41" x14ac:dyDescent="0.25">
      <c r="B53410" s="6"/>
      <c r="D53410" s="6"/>
      <c r="E53410" s="6"/>
      <c r="F53410" s="6"/>
      <c r="U53410" s="11"/>
      <c r="AO53410" s="11"/>
    </row>
    <row r="53411" spans="2:41" x14ac:dyDescent="0.25">
      <c r="B53411" s="6"/>
      <c r="D53411" s="6"/>
      <c r="E53411" s="6"/>
      <c r="F53411" s="6"/>
      <c r="U53411" s="11"/>
      <c r="AO53411" s="11"/>
    </row>
    <row r="53412" spans="2:41" x14ac:dyDescent="0.25">
      <c r="B53412" s="6"/>
      <c r="D53412" s="6"/>
      <c r="E53412" s="6"/>
      <c r="F53412" s="6"/>
      <c r="U53412" s="11"/>
      <c r="AO53412" s="11"/>
    </row>
    <row r="53413" spans="2:41" x14ac:dyDescent="0.25">
      <c r="B53413" s="6"/>
      <c r="D53413" s="6"/>
      <c r="E53413" s="6"/>
      <c r="F53413" s="6"/>
      <c r="U53413" s="11"/>
      <c r="AO53413" s="11"/>
    </row>
    <row r="53414" spans="2:41" x14ac:dyDescent="0.25">
      <c r="B53414" s="6"/>
      <c r="D53414" s="6"/>
      <c r="E53414" s="6"/>
      <c r="F53414" s="6"/>
      <c r="U53414" s="11"/>
      <c r="AO53414" s="11"/>
    </row>
    <row r="53415" spans="2:41" x14ac:dyDescent="0.25">
      <c r="B53415" s="6"/>
      <c r="D53415" s="6"/>
      <c r="E53415" s="6"/>
      <c r="F53415" s="6"/>
      <c r="U53415" s="11"/>
      <c r="AO53415" s="11"/>
    </row>
    <row r="53416" spans="2:41" x14ac:dyDescent="0.25">
      <c r="B53416" s="6"/>
      <c r="D53416" s="6"/>
      <c r="E53416" s="6"/>
      <c r="F53416" s="6"/>
      <c r="U53416" s="11"/>
      <c r="AO53416" s="11"/>
    </row>
    <row r="53417" spans="2:41" x14ac:dyDescent="0.25">
      <c r="B53417" s="6"/>
      <c r="D53417" s="6"/>
      <c r="E53417" s="6"/>
      <c r="F53417" s="6"/>
      <c r="U53417" s="11"/>
      <c r="AO53417" s="11"/>
    </row>
    <row r="53418" spans="2:41" x14ac:dyDescent="0.25">
      <c r="B53418" s="6"/>
      <c r="D53418" s="6"/>
      <c r="E53418" s="6"/>
      <c r="F53418" s="6"/>
      <c r="U53418" s="11"/>
      <c r="AO53418" s="11"/>
    </row>
    <row r="53419" spans="2:41" x14ac:dyDescent="0.25">
      <c r="B53419" s="6"/>
      <c r="D53419" s="6"/>
      <c r="E53419" s="6"/>
      <c r="F53419" s="6"/>
      <c r="U53419" s="11"/>
      <c r="AO53419" s="11"/>
    </row>
    <row r="53420" spans="2:41" x14ac:dyDescent="0.25">
      <c r="B53420" s="6"/>
      <c r="D53420" s="6"/>
      <c r="E53420" s="6"/>
      <c r="F53420" s="6"/>
      <c r="U53420" s="11"/>
      <c r="AO53420" s="11"/>
    </row>
    <row r="53421" spans="2:41" x14ac:dyDescent="0.25">
      <c r="B53421" s="6"/>
      <c r="D53421" s="6"/>
      <c r="E53421" s="6"/>
      <c r="F53421" s="6"/>
      <c r="U53421" s="11"/>
      <c r="AO53421" s="11"/>
    </row>
    <row r="53422" spans="2:41" x14ac:dyDescent="0.25">
      <c r="B53422" s="6"/>
      <c r="D53422" s="6"/>
      <c r="E53422" s="6"/>
      <c r="F53422" s="6"/>
      <c r="U53422" s="11"/>
      <c r="AO53422" s="11"/>
    </row>
    <row r="53423" spans="2:41" x14ac:dyDescent="0.25">
      <c r="B53423" s="6"/>
      <c r="D53423" s="6"/>
      <c r="E53423" s="6"/>
      <c r="F53423" s="6"/>
      <c r="U53423" s="11"/>
      <c r="AO53423" s="11"/>
    </row>
    <row r="53424" spans="2:41" x14ac:dyDescent="0.25">
      <c r="B53424" s="6"/>
      <c r="D53424" s="6"/>
      <c r="E53424" s="6"/>
      <c r="F53424" s="6"/>
      <c r="U53424" s="11"/>
      <c r="AO53424" s="11"/>
    </row>
    <row r="53425" spans="2:41" x14ac:dyDescent="0.25">
      <c r="B53425" s="6"/>
      <c r="D53425" s="6"/>
      <c r="E53425" s="6"/>
      <c r="F53425" s="6"/>
      <c r="U53425" s="11"/>
      <c r="AO53425" s="11"/>
    </row>
    <row r="53426" spans="2:41" x14ac:dyDescent="0.25">
      <c r="B53426" s="6"/>
      <c r="D53426" s="6"/>
      <c r="E53426" s="6"/>
      <c r="F53426" s="6"/>
      <c r="U53426" s="11"/>
      <c r="AO53426" s="11"/>
    </row>
    <row r="53427" spans="2:41" x14ac:dyDescent="0.25">
      <c r="B53427" s="6"/>
      <c r="D53427" s="6"/>
      <c r="E53427" s="6"/>
      <c r="F53427" s="6"/>
      <c r="U53427" s="11"/>
      <c r="AO53427" s="11"/>
    </row>
    <row r="53428" spans="2:41" x14ac:dyDescent="0.25">
      <c r="B53428" s="6"/>
      <c r="D53428" s="6"/>
      <c r="E53428" s="6"/>
      <c r="F53428" s="6"/>
      <c r="U53428" s="11"/>
      <c r="AO53428" s="11"/>
    </row>
    <row r="53429" spans="2:41" x14ac:dyDescent="0.25">
      <c r="B53429" s="6"/>
      <c r="D53429" s="6"/>
      <c r="E53429" s="6"/>
      <c r="F53429" s="6"/>
      <c r="U53429" s="11"/>
      <c r="AO53429" s="11"/>
    </row>
    <row r="53430" spans="2:41" x14ac:dyDescent="0.25">
      <c r="B53430" s="6"/>
      <c r="D53430" s="6"/>
      <c r="E53430" s="6"/>
      <c r="F53430" s="6"/>
      <c r="U53430" s="11"/>
      <c r="AO53430" s="11"/>
    </row>
    <row r="53431" spans="2:41" x14ac:dyDescent="0.25">
      <c r="B53431" s="6"/>
      <c r="D53431" s="6"/>
      <c r="E53431" s="6"/>
      <c r="F53431" s="6"/>
      <c r="U53431" s="11"/>
      <c r="AO53431" s="11"/>
    </row>
    <row r="53432" spans="2:41" x14ac:dyDescent="0.25">
      <c r="B53432" s="6"/>
      <c r="D53432" s="6"/>
      <c r="E53432" s="6"/>
      <c r="F53432" s="6"/>
      <c r="U53432" s="11"/>
      <c r="AO53432" s="11"/>
    </row>
    <row r="53433" spans="2:41" x14ac:dyDescent="0.25">
      <c r="B53433" s="6"/>
      <c r="D53433" s="6"/>
      <c r="E53433" s="6"/>
      <c r="F53433" s="6"/>
      <c r="U53433" s="11"/>
      <c r="AO53433" s="11"/>
    </row>
    <row r="53434" spans="2:41" x14ac:dyDescent="0.25">
      <c r="B53434" s="6"/>
      <c r="D53434" s="6"/>
      <c r="E53434" s="6"/>
      <c r="F53434" s="6"/>
      <c r="U53434" s="11"/>
      <c r="AO53434" s="11"/>
    </row>
    <row r="53435" spans="2:41" x14ac:dyDescent="0.25">
      <c r="B53435" s="6"/>
      <c r="D53435" s="6"/>
      <c r="E53435" s="6"/>
      <c r="F53435" s="6"/>
      <c r="U53435" s="11"/>
      <c r="AO53435" s="11"/>
    </row>
    <row r="53436" spans="2:41" x14ac:dyDescent="0.25">
      <c r="B53436" s="6"/>
      <c r="D53436" s="6"/>
      <c r="E53436" s="6"/>
      <c r="F53436" s="6"/>
      <c r="U53436" s="11"/>
      <c r="AO53436" s="11"/>
    </row>
    <row r="53437" spans="2:41" x14ac:dyDescent="0.25">
      <c r="B53437" s="6"/>
      <c r="D53437" s="6"/>
      <c r="E53437" s="6"/>
      <c r="F53437" s="6"/>
      <c r="U53437" s="11"/>
      <c r="AO53437" s="11"/>
    </row>
    <row r="53438" spans="2:41" x14ac:dyDescent="0.25">
      <c r="B53438" s="6"/>
      <c r="D53438" s="6"/>
      <c r="E53438" s="6"/>
      <c r="F53438" s="6"/>
      <c r="U53438" s="11"/>
      <c r="AO53438" s="11"/>
    </row>
    <row r="53439" spans="2:41" x14ac:dyDescent="0.25">
      <c r="B53439" s="6"/>
      <c r="D53439" s="6"/>
      <c r="E53439" s="6"/>
      <c r="F53439" s="6"/>
      <c r="U53439" s="11"/>
      <c r="AO53439" s="11"/>
    </row>
    <row r="53440" spans="2:41" x14ac:dyDescent="0.25">
      <c r="B53440" s="6"/>
      <c r="D53440" s="6"/>
      <c r="E53440" s="6"/>
      <c r="F53440" s="6"/>
      <c r="U53440" s="11"/>
      <c r="AO53440" s="11"/>
    </row>
    <row r="53441" spans="2:41" x14ac:dyDescent="0.25">
      <c r="B53441" s="6"/>
      <c r="D53441" s="6"/>
      <c r="E53441" s="6"/>
      <c r="F53441" s="6"/>
      <c r="U53441" s="11"/>
      <c r="AO53441" s="11"/>
    </row>
    <row r="53442" spans="2:41" x14ac:dyDescent="0.25">
      <c r="B53442" s="6"/>
      <c r="D53442" s="6"/>
      <c r="E53442" s="6"/>
      <c r="F53442" s="6"/>
      <c r="U53442" s="11"/>
      <c r="AO53442" s="11"/>
    </row>
    <row r="53443" spans="2:41" x14ac:dyDescent="0.25">
      <c r="B53443" s="6"/>
      <c r="D53443" s="6"/>
      <c r="E53443" s="6"/>
      <c r="F53443" s="6"/>
      <c r="U53443" s="11"/>
      <c r="AO53443" s="11"/>
    </row>
    <row r="53444" spans="2:41" x14ac:dyDescent="0.25">
      <c r="B53444" s="6"/>
      <c r="D53444" s="6"/>
      <c r="E53444" s="6"/>
      <c r="F53444" s="6"/>
      <c r="U53444" s="11"/>
      <c r="AO53444" s="11"/>
    </row>
    <row r="53445" spans="2:41" x14ac:dyDescent="0.25">
      <c r="B53445" s="6"/>
      <c r="D53445" s="6"/>
      <c r="E53445" s="6"/>
      <c r="F53445" s="6"/>
      <c r="U53445" s="11"/>
      <c r="AO53445" s="11"/>
    </row>
    <row r="53446" spans="2:41" x14ac:dyDescent="0.25">
      <c r="B53446" s="6"/>
      <c r="D53446" s="6"/>
      <c r="E53446" s="6"/>
      <c r="F53446" s="6"/>
      <c r="U53446" s="11"/>
      <c r="AO53446" s="11"/>
    </row>
    <row r="53447" spans="2:41" x14ac:dyDescent="0.25">
      <c r="B53447" s="6"/>
      <c r="D53447" s="6"/>
      <c r="E53447" s="6"/>
      <c r="F53447" s="6"/>
      <c r="U53447" s="11"/>
      <c r="AO53447" s="11"/>
    </row>
    <row r="53448" spans="2:41" x14ac:dyDescent="0.25">
      <c r="B53448" s="6"/>
      <c r="D53448" s="6"/>
      <c r="E53448" s="6"/>
      <c r="F53448" s="6"/>
      <c r="U53448" s="11"/>
      <c r="AO53448" s="11"/>
    </row>
    <row r="53449" spans="2:41" x14ac:dyDescent="0.25">
      <c r="B53449" s="6"/>
      <c r="D53449" s="6"/>
      <c r="E53449" s="6"/>
      <c r="F53449" s="6"/>
      <c r="U53449" s="11"/>
      <c r="AO53449" s="11"/>
    </row>
    <row r="53450" spans="2:41" x14ac:dyDescent="0.25">
      <c r="B53450" s="6"/>
      <c r="D53450" s="6"/>
      <c r="E53450" s="6"/>
      <c r="F53450" s="6"/>
      <c r="U53450" s="11"/>
      <c r="AO53450" s="11"/>
    </row>
    <row r="53451" spans="2:41" x14ac:dyDescent="0.25">
      <c r="B53451" s="6"/>
      <c r="D53451" s="6"/>
      <c r="E53451" s="6"/>
      <c r="F53451" s="6"/>
      <c r="U53451" s="11"/>
      <c r="AO53451" s="11"/>
    </row>
    <row r="53452" spans="2:41" x14ac:dyDescent="0.25">
      <c r="B53452" s="6"/>
      <c r="D53452" s="6"/>
      <c r="E53452" s="6"/>
      <c r="F53452" s="6"/>
      <c r="U53452" s="11"/>
      <c r="AO53452" s="11"/>
    </row>
    <row r="53453" spans="2:41" x14ac:dyDescent="0.25">
      <c r="B53453" s="6"/>
      <c r="D53453" s="6"/>
      <c r="E53453" s="6"/>
      <c r="F53453" s="6"/>
      <c r="U53453" s="11"/>
      <c r="AO53453" s="11"/>
    </row>
    <row r="53454" spans="2:41" x14ac:dyDescent="0.25">
      <c r="B53454" s="6"/>
      <c r="D53454" s="6"/>
      <c r="E53454" s="6"/>
      <c r="F53454" s="6"/>
      <c r="U53454" s="11"/>
      <c r="AO53454" s="11"/>
    </row>
    <row r="53455" spans="2:41" x14ac:dyDescent="0.25">
      <c r="B53455" s="6"/>
      <c r="D53455" s="6"/>
      <c r="E53455" s="6"/>
      <c r="F53455" s="6"/>
      <c r="U53455" s="11"/>
      <c r="AO53455" s="11"/>
    </row>
    <row r="53456" spans="2:41" x14ac:dyDescent="0.25">
      <c r="B53456" s="6"/>
      <c r="D53456" s="6"/>
      <c r="E53456" s="6"/>
      <c r="F53456" s="6"/>
      <c r="U53456" s="11"/>
      <c r="AO53456" s="11"/>
    </row>
    <row r="53457" spans="2:41" x14ac:dyDescent="0.25">
      <c r="B53457" s="6"/>
      <c r="D53457" s="6"/>
      <c r="E53457" s="6"/>
      <c r="F53457" s="6"/>
      <c r="U53457" s="11"/>
      <c r="AO53457" s="11"/>
    </row>
    <row r="53458" spans="2:41" x14ac:dyDescent="0.25">
      <c r="B53458" s="6"/>
      <c r="D53458" s="6"/>
      <c r="E53458" s="6"/>
      <c r="F53458" s="6"/>
      <c r="U53458" s="11"/>
      <c r="AO53458" s="11"/>
    </row>
    <row r="53459" spans="2:41" x14ac:dyDescent="0.25">
      <c r="B53459" s="6"/>
      <c r="D53459" s="6"/>
      <c r="E53459" s="6"/>
      <c r="F53459" s="6"/>
      <c r="U53459" s="11"/>
      <c r="AO53459" s="11"/>
    </row>
    <row r="53460" spans="2:41" x14ac:dyDescent="0.25">
      <c r="B53460" s="6"/>
      <c r="D53460" s="6"/>
      <c r="E53460" s="6"/>
      <c r="F53460" s="6"/>
      <c r="U53460" s="11"/>
      <c r="AO53460" s="11"/>
    </row>
    <row r="53461" spans="2:41" x14ac:dyDescent="0.25">
      <c r="B53461" s="6"/>
      <c r="D53461" s="6"/>
      <c r="E53461" s="6"/>
      <c r="F53461" s="6"/>
      <c r="U53461" s="11"/>
      <c r="AO53461" s="11"/>
    </row>
    <row r="53462" spans="2:41" x14ac:dyDescent="0.25">
      <c r="B53462" s="6"/>
      <c r="D53462" s="6"/>
      <c r="E53462" s="6"/>
      <c r="F53462" s="6"/>
      <c r="U53462" s="11"/>
      <c r="AO53462" s="11"/>
    </row>
    <row r="53463" spans="2:41" x14ac:dyDescent="0.25">
      <c r="B53463" s="6"/>
      <c r="D53463" s="6"/>
      <c r="E53463" s="6"/>
      <c r="F53463" s="6"/>
      <c r="U53463" s="11"/>
      <c r="AO53463" s="11"/>
    </row>
    <row r="53464" spans="2:41" x14ac:dyDescent="0.25">
      <c r="B53464" s="6"/>
      <c r="D53464" s="6"/>
      <c r="E53464" s="6"/>
      <c r="F53464" s="6"/>
      <c r="U53464" s="11"/>
      <c r="AO53464" s="11"/>
    </row>
    <row r="53465" spans="2:41" x14ac:dyDescent="0.25">
      <c r="B53465" s="6"/>
      <c r="D53465" s="6"/>
      <c r="E53465" s="6"/>
      <c r="F53465" s="6"/>
      <c r="U53465" s="11"/>
      <c r="AO53465" s="11"/>
    </row>
    <row r="53466" spans="2:41" x14ac:dyDescent="0.25">
      <c r="B53466" s="6"/>
      <c r="D53466" s="6"/>
      <c r="E53466" s="6"/>
      <c r="F53466" s="6"/>
      <c r="U53466" s="11"/>
      <c r="AO53466" s="11"/>
    </row>
    <row r="53467" spans="2:41" x14ac:dyDescent="0.25">
      <c r="B53467" s="6"/>
      <c r="D53467" s="6"/>
      <c r="E53467" s="6"/>
      <c r="F53467" s="6"/>
      <c r="U53467" s="11"/>
      <c r="AO53467" s="11"/>
    </row>
    <row r="53468" spans="2:41" x14ac:dyDescent="0.25">
      <c r="B53468" s="6"/>
      <c r="D53468" s="6"/>
      <c r="E53468" s="6"/>
      <c r="F53468" s="6"/>
      <c r="U53468" s="11"/>
      <c r="AO53468" s="11"/>
    </row>
    <row r="53469" spans="2:41" x14ac:dyDescent="0.25">
      <c r="B53469" s="6"/>
      <c r="D53469" s="6"/>
      <c r="E53469" s="6"/>
      <c r="F53469" s="6"/>
      <c r="U53469" s="11"/>
      <c r="AO53469" s="11"/>
    </row>
    <row r="53470" spans="2:41" x14ac:dyDescent="0.25">
      <c r="B53470" s="6"/>
      <c r="D53470" s="6"/>
      <c r="E53470" s="6"/>
      <c r="F53470" s="6"/>
      <c r="U53470" s="11"/>
      <c r="AO53470" s="11"/>
    </row>
    <row r="53471" spans="2:41" x14ac:dyDescent="0.25">
      <c r="B53471" s="6"/>
      <c r="D53471" s="6"/>
      <c r="E53471" s="6"/>
      <c r="F53471" s="6"/>
      <c r="U53471" s="11"/>
      <c r="AO53471" s="11"/>
    </row>
    <row r="53472" spans="2:41" x14ac:dyDescent="0.25">
      <c r="B53472" s="6"/>
      <c r="D53472" s="6"/>
      <c r="E53472" s="6"/>
      <c r="F53472" s="6"/>
      <c r="U53472" s="11"/>
      <c r="AO53472" s="11"/>
    </row>
    <row r="53473" spans="2:41" x14ac:dyDescent="0.25">
      <c r="B53473" s="6"/>
      <c r="D53473" s="6"/>
      <c r="E53473" s="6"/>
      <c r="F53473" s="6"/>
      <c r="U53473" s="11"/>
      <c r="AO53473" s="11"/>
    </row>
    <row r="53474" spans="2:41" x14ac:dyDescent="0.25">
      <c r="B53474" s="6"/>
      <c r="D53474" s="6"/>
      <c r="E53474" s="6"/>
      <c r="F53474" s="6"/>
      <c r="U53474" s="11"/>
      <c r="AO53474" s="11"/>
    </row>
    <row r="53475" spans="2:41" x14ac:dyDescent="0.25">
      <c r="B53475" s="6"/>
      <c r="D53475" s="6"/>
      <c r="E53475" s="6"/>
      <c r="F53475" s="6"/>
      <c r="U53475" s="11"/>
      <c r="AO53475" s="11"/>
    </row>
    <row r="53476" spans="2:41" x14ac:dyDescent="0.25">
      <c r="B53476" s="6"/>
      <c r="D53476" s="6"/>
      <c r="E53476" s="6"/>
      <c r="F53476" s="6"/>
      <c r="U53476" s="11"/>
      <c r="AO53476" s="11"/>
    </row>
    <row r="53477" spans="2:41" x14ac:dyDescent="0.25">
      <c r="B53477" s="6"/>
      <c r="D53477" s="6"/>
      <c r="E53477" s="6"/>
      <c r="F53477" s="6"/>
      <c r="U53477" s="11"/>
      <c r="AO53477" s="11"/>
    </row>
    <row r="53478" spans="2:41" x14ac:dyDescent="0.25">
      <c r="B53478" s="6"/>
      <c r="D53478" s="6"/>
      <c r="E53478" s="6"/>
      <c r="F53478" s="6"/>
      <c r="U53478" s="11"/>
      <c r="AO53478" s="11"/>
    </row>
    <row r="53479" spans="2:41" x14ac:dyDescent="0.25">
      <c r="B53479" s="6"/>
      <c r="D53479" s="6"/>
      <c r="E53479" s="6"/>
      <c r="F53479" s="6"/>
      <c r="U53479" s="11"/>
      <c r="AO53479" s="11"/>
    </row>
    <row r="53480" spans="2:41" x14ac:dyDescent="0.25">
      <c r="B53480" s="6"/>
      <c r="D53480" s="6"/>
      <c r="E53480" s="6"/>
      <c r="F53480" s="6"/>
      <c r="U53480" s="11"/>
      <c r="AO53480" s="11"/>
    </row>
    <row r="53481" spans="2:41" x14ac:dyDescent="0.25">
      <c r="B53481" s="6"/>
      <c r="D53481" s="6"/>
      <c r="E53481" s="6"/>
      <c r="F53481" s="6"/>
      <c r="U53481" s="11"/>
      <c r="AO53481" s="11"/>
    </row>
    <row r="53482" spans="2:41" x14ac:dyDescent="0.25">
      <c r="B53482" s="6"/>
      <c r="D53482" s="6"/>
      <c r="E53482" s="6"/>
      <c r="F53482" s="6"/>
      <c r="U53482" s="11"/>
      <c r="AO53482" s="11"/>
    </row>
    <row r="53483" spans="2:41" x14ac:dyDescent="0.25">
      <c r="B53483" s="6"/>
      <c r="D53483" s="6"/>
      <c r="E53483" s="6"/>
      <c r="F53483" s="6"/>
      <c r="U53483" s="11"/>
      <c r="AO53483" s="11"/>
    </row>
    <row r="53484" spans="2:41" x14ac:dyDescent="0.25">
      <c r="B53484" s="6"/>
      <c r="D53484" s="6"/>
      <c r="E53484" s="6"/>
      <c r="F53484" s="6"/>
      <c r="U53484" s="11"/>
      <c r="AO53484" s="11"/>
    </row>
    <row r="53485" spans="2:41" x14ac:dyDescent="0.25">
      <c r="B53485" s="6"/>
      <c r="D53485" s="6"/>
      <c r="E53485" s="6"/>
      <c r="F53485" s="6"/>
      <c r="U53485" s="11"/>
      <c r="AO53485" s="11"/>
    </row>
    <row r="53486" spans="2:41" x14ac:dyDescent="0.25">
      <c r="B53486" s="6"/>
      <c r="D53486" s="6"/>
      <c r="E53486" s="6"/>
      <c r="F53486" s="6"/>
      <c r="U53486" s="11"/>
      <c r="AO53486" s="11"/>
    </row>
    <row r="53487" spans="2:41" x14ac:dyDescent="0.25">
      <c r="B53487" s="6"/>
      <c r="D53487" s="6"/>
      <c r="E53487" s="6"/>
      <c r="F53487" s="6"/>
      <c r="U53487" s="11"/>
      <c r="AO53487" s="11"/>
    </row>
    <row r="53488" spans="2:41" x14ac:dyDescent="0.25">
      <c r="B53488" s="6"/>
      <c r="D53488" s="6"/>
      <c r="E53488" s="6"/>
      <c r="F53488" s="6"/>
      <c r="U53488" s="11"/>
      <c r="AO53488" s="11"/>
    </row>
    <row r="53489" spans="2:41" x14ac:dyDescent="0.25">
      <c r="B53489" s="6"/>
      <c r="D53489" s="6"/>
      <c r="E53489" s="6"/>
      <c r="F53489" s="6"/>
      <c r="U53489" s="11"/>
      <c r="AO53489" s="11"/>
    </row>
    <row r="53490" spans="2:41" x14ac:dyDescent="0.25">
      <c r="B53490" s="6"/>
      <c r="D53490" s="6"/>
      <c r="E53490" s="6"/>
      <c r="F53490" s="6"/>
      <c r="U53490" s="11"/>
      <c r="AO53490" s="11"/>
    </row>
    <row r="53491" spans="2:41" x14ac:dyDescent="0.25">
      <c r="B53491" s="6"/>
      <c r="D53491" s="6"/>
      <c r="E53491" s="6"/>
      <c r="F53491" s="6"/>
      <c r="U53491" s="11"/>
      <c r="AO53491" s="11"/>
    </row>
    <row r="53492" spans="2:41" x14ac:dyDescent="0.25">
      <c r="B53492" s="6"/>
      <c r="D53492" s="6"/>
      <c r="E53492" s="6"/>
      <c r="F53492" s="6"/>
      <c r="U53492" s="11"/>
      <c r="AO53492" s="11"/>
    </row>
    <row r="53493" spans="2:41" x14ac:dyDescent="0.25">
      <c r="B53493" s="6"/>
      <c r="D53493" s="6"/>
      <c r="E53493" s="6"/>
      <c r="F53493" s="6"/>
      <c r="U53493" s="11"/>
      <c r="AO53493" s="11"/>
    </row>
    <row r="53494" spans="2:41" x14ac:dyDescent="0.25">
      <c r="B53494" s="6"/>
      <c r="D53494" s="6"/>
      <c r="E53494" s="6"/>
      <c r="F53494" s="6"/>
      <c r="U53494" s="11"/>
      <c r="AO53494" s="11"/>
    </row>
    <row r="53495" spans="2:41" x14ac:dyDescent="0.25">
      <c r="B53495" s="6"/>
      <c r="D53495" s="6"/>
      <c r="E53495" s="6"/>
      <c r="F53495" s="6"/>
      <c r="U53495" s="11"/>
      <c r="AO53495" s="11"/>
    </row>
    <row r="53496" spans="2:41" x14ac:dyDescent="0.25">
      <c r="B53496" s="6"/>
      <c r="D53496" s="6"/>
      <c r="E53496" s="6"/>
      <c r="F53496" s="6"/>
      <c r="U53496" s="11"/>
      <c r="AO53496" s="11"/>
    </row>
    <row r="53497" spans="2:41" x14ac:dyDescent="0.25">
      <c r="B53497" s="6"/>
      <c r="D53497" s="6"/>
      <c r="E53497" s="6"/>
      <c r="F53497" s="6"/>
      <c r="U53497" s="11"/>
      <c r="AO53497" s="11"/>
    </row>
    <row r="53498" spans="2:41" x14ac:dyDescent="0.25">
      <c r="B53498" s="6"/>
      <c r="D53498" s="6"/>
      <c r="E53498" s="6"/>
      <c r="F53498" s="6"/>
      <c r="U53498" s="11"/>
      <c r="AO53498" s="11"/>
    </row>
    <row r="53499" spans="2:41" x14ac:dyDescent="0.25">
      <c r="B53499" s="6"/>
      <c r="D53499" s="6"/>
      <c r="E53499" s="6"/>
      <c r="F53499" s="6"/>
      <c r="U53499" s="11"/>
      <c r="AO53499" s="11"/>
    </row>
    <row r="53500" spans="2:41" x14ac:dyDescent="0.25">
      <c r="B53500" s="6"/>
      <c r="D53500" s="6"/>
      <c r="E53500" s="6"/>
      <c r="F53500" s="6"/>
      <c r="U53500" s="11"/>
      <c r="AO53500" s="11"/>
    </row>
    <row r="53501" spans="2:41" x14ac:dyDescent="0.25">
      <c r="B53501" s="6"/>
      <c r="D53501" s="6"/>
      <c r="E53501" s="6"/>
      <c r="F53501" s="6"/>
      <c r="U53501" s="11"/>
      <c r="AO53501" s="11"/>
    </row>
    <row r="53502" spans="2:41" x14ac:dyDescent="0.25">
      <c r="B53502" s="6"/>
      <c r="D53502" s="6"/>
      <c r="E53502" s="6"/>
      <c r="F53502" s="6"/>
      <c r="U53502" s="11"/>
      <c r="AO53502" s="11"/>
    </row>
    <row r="53503" spans="2:41" x14ac:dyDescent="0.25">
      <c r="B53503" s="6"/>
      <c r="D53503" s="6"/>
      <c r="E53503" s="6"/>
      <c r="F53503" s="6"/>
      <c r="U53503" s="11"/>
      <c r="AO53503" s="11"/>
    </row>
    <row r="53504" spans="2:41" x14ac:dyDescent="0.25">
      <c r="B53504" s="6"/>
      <c r="D53504" s="6"/>
      <c r="E53504" s="6"/>
      <c r="F53504" s="6"/>
      <c r="U53504" s="11"/>
      <c r="AO53504" s="11"/>
    </row>
    <row r="53505" spans="2:41" x14ac:dyDescent="0.25">
      <c r="B53505" s="6"/>
      <c r="D53505" s="6"/>
      <c r="E53505" s="6"/>
      <c r="F53505" s="6"/>
      <c r="U53505" s="11"/>
      <c r="AO53505" s="11"/>
    </row>
    <row r="53506" spans="2:41" x14ac:dyDescent="0.25">
      <c r="B53506" s="6"/>
      <c r="D53506" s="6"/>
      <c r="E53506" s="6"/>
      <c r="F53506" s="6"/>
      <c r="U53506" s="11"/>
      <c r="AO53506" s="11"/>
    </row>
    <row r="53507" spans="2:41" x14ac:dyDescent="0.25">
      <c r="B53507" s="6"/>
      <c r="D53507" s="6"/>
      <c r="E53507" s="6"/>
      <c r="F53507" s="6"/>
      <c r="U53507" s="11"/>
      <c r="AO53507" s="11"/>
    </row>
    <row r="53508" spans="2:41" x14ac:dyDescent="0.25">
      <c r="B53508" s="6"/>
      <c r="D53508" s="6"/>
      <c r="E53508" s="6"/>
      <c r="F53508" s="6"/>
      <c r="U53508" s="11"/>
      <c r="AO53508" s="11"/>
    </row>
    <row r="53509" spans="2:41" x14ac:dyDescent="0.25">
      <c r="B53509" s="6"/>
      <c r="D53509" s="6"/>
      <c r="E53509" s="6"/>
      <c r="F53509" s="6"/>
      <c r="U53509" s="11"/>
      <c r="AO53509" s="11"/>
    </row>
    <row r="53510" spans="2:41" x14ac:dyDescent="0.25">
      <c r="B53510" s="6"/>
      <c r="D53510" s="6"/>
      <c r="E53510" s="6"/>
      <c r="F53510" s="6"/>
      <c r="U53510" s="11"/>
      <c r="AO53510" s="11"/>
    </row>
    <row r="53511" spans="2:41" x14ac:dyDescent="0.25">
      <c r="B53511" s="6"/>
      <c r="D53511" s="6"/>
      <c r="E53511" s="6"/>
      <c r="F53511" s="6"/>
      <c r="U53511" s="11"/>
      <c r="AO53511" s="11"/>
    </row>
    <row r="53512" spans="2:41" x14ac:dyDescent="0.25">
      <c r="B53512" s="6"/>
      <c r="D53512" s="6"/>
      <c r="E53512" s="6"/>
      <c r="F53512" s="6"/>
      <c r="U53512" s="11"/>
      <c r="AO53512" s="11"/>
    </row>
    <row r="53513" spans="2:41" x14ac:dyDescent="0.25">
      <c r="B53513" s="6"/>
      <c r="D53513" s="6"/>
      <c r="E53513" s="6"/>
      <c r="F53513" s="6"/>
      <c r="U53513" s="11"/>
      <c r="AO53513" s="11"/>
    </row>
    <row r="53514" spans="2:41" x14ac:dyDescent="0.25">
      <c r="B53514" s="6"/>
      <c r="D53514" s="6"/>
      <c r="E53514" s="6"/>
      <c r="F53514" s="6"/>
      <c r="U53514" s="11"/>
      <c r="AO53514" s="11"/>
    </row>
    <row r="53515" spans="2:41" x14ac:dyDescent="0.25">
      <c r="B53515" s="6"/>
      <c r="D53515" s="6"/>
      <c r="E53515" s="6"/>
      <c r="F53515" s="6"/>
      <c r="U53515" s="11"/>
      <c r="AO53515" s="11"/>
    </row>
    <row r="53516" spans="2:41" x14ac:dyDescent="0.25">
      <c r="B53516" s="6"/>
      <c r="D53516" s="6"/>
      <c r="E53516" s="6"/>
      <c r="F53516" s="6"/>
      <c r="U53516" s="11"/>
      <c r="AO53516" s="11"/>
    </row>
    <row r="53517" spans="2:41" x14ac:dyDescent="0.25">
      <c r="B53517" s="6"/>
      <c r="D53517" s="6"/>
      <c r="E53517" s="6"/>
      <c r="F53517" s="6"/>
      <c r="U53517" s="11"/>
      <c r="AO53517" s="11"/>
    </row>
    <row r="53518" spans="2:41" x14ac:dyDescent="0.25">
      <c r="B53518" s="6"/>
      <c r="D53518" s="6"/>
      <c r="E53518" s="6"/>
      <c r="F53518" s="6"/>
      <c r="U53518" s="11"/>
      <c r="AO53518" s="11"/>
    </row>
    <row r="53519" spans="2:41" x14ac:dyDescent="0.25">
      <c r="B53519" s="6"/>
      <c r="D53519" s="6"/>
      <c r="E53519" s="6"/>
      <c r="F53519" s="6"/>
      <c r="U53519" s="11"/>
      <c r="AO53519" s="11"/>
    </row>
    <row r="53520" spans="2:41" x14ac:dyDescent="0.25">
      <c r="B53520" s="6"/>
      <c r="D53520" s="6"/>
      <c r="E53520" s="6"/>
      <c r="F53520" s="6"/>
      <c r="U53520" s="11"/>
      <c r="AO53520" s="11"/>
    </row>
    <row r="53521" spans="2:41" x14ac:dyDescent="0.25">
      <c r="B53521" s="6"/>
      <c r="D53521" s="6"/>
      <c r="E53521" s="6"/>
      <c r="F53521" s="6"/>
      <c r="U53521" s="11"/>
      <c r="AO53521" s="11"/>
    </row>
    <row r="53522" spans="2:41" x14ac:dyDescent="0.25">
      <c r="B53522" s="6"/>
      <c r="D53522" s="6"/>
      <c r="E53522" s="6"/>
      <c r="F53522" s="6"/>
      <c r="U53522" s="11"/>
      <c r="AO53522" s="11"/>
    </row>
    <row r="53523" spans="2:41" x14ac:dyDescent="0.25">
      <c r="B53523" s="6"/>
      <c r="D53523" s="6"/>
      <c r="E53523" s="6"/>
      <c r="F53523" s="6"/>
      <c r="U53523" s="11"/>
      <c r="AO53523" s="11"/>
    </row>
    <row r="53524" spans="2:41" x14ac:dyDescent="0.25">
      <c r="B53524" s="6"/>
      <c r="D53524" s="6"/>
      <c r="E53524" s="6"/>
      <c r="F53524" s="6"/>
      <c r="U53524" s="11"/>
      <c r="AO53524" s="11"/>
    </row>
    <row r="53525" spans="2:41" x14ac:dyDescent="0.25">
      <c r="B53525" s="6"/>
      <c r="D53525" s="6"/>
      <c r="E53525" s="6"/>
      <c r="F53525" s="6"/>
      <c r="U53525" s="11"/>
      <c r="AO53525" s="11"/>
    </row>
    <row r="53526" spans="2:41" x14ac:dyDescent="0.25">
      <c r="B53526" s="6"/>
      <c r="D53526" s="6"/>
      <c r="E53526" s="6"/>
      <c r="F53526" s="6"/>
      <c r="U53526" s="11"/>
      <c r="AO53526" s="11"/>
    </row>
    <row r="53527" spans="2:41" x14ac:dyDescent="0.25">
      <c r="B53527" s="6"/>
      <c r="D53527" s="6"/>
      <c r="E53527" s="6"/>
      <c r="F53527" s="6"/>
      <c r="U53527" s="11"/>
      <c r="AO53527" s="11"/>
    </row>
    <row r="53528" spans="2:41" x14ac:dyDescent="0.25">
      <c r="B53528" s="6"/>
      <c r="D53528" s="6"/>
      <c r="E53528" s="6"/>
      <c r="F53528" s="6"/>
      <c r="U53528" s="11"/>
      <c r="AO53528" s="11"/>
    </row>
    <row r="53529" spans="2:41" x14ac:dyDescent="0.25">
      <c r="B53529" s="6"/>
      <c r="D53529" s="6"/>
      <c r="E53529" s="6"/>
      <c r="F53529" s="6"/>
      <c r="U53529" s="11"/>
      <c r="AO53529" s="11"/>
    </row>
    <row r="53530" spans="2:41" x14ac:dyDescent="0.25">
      <c r="B53530" s="6"/>
      <c r="D53530" s="6"/>
      <c r="E53530" s="6"/>
      <c r="F53530" s="6"/>
      <c r="U53530" s="11"/>
      <c r="AO53530" s="11"/>
    </row>
    <row r="53531" spans="2:41" x14ac:dyDescent="0.25">
      <c r="B53531" s="6"/>
      <c r="D53531" s="6"/>
      <c r="E53531" s="6"/>
      <c r="F53531" s="6"/>
      <c r="U53531" s="11"/>
      <c r="AO53531" s="11"/>
    </row>
    <row r="53532" spans="2:41" x14ac:dyDescent="0.25">
      <c r="B53532" s="6"/>
      <c r="D53532" s="6"/>
      <c r="E53532" s="6"/>
      <c r="F53532" s="6"/>
      <c r="U53532" s="11"/>
      <c r="AO53532" s="11"/>
    </row>
    <row r="53533" spans="2:41" x14ac:dyDescent="0.25">
      <c r="B53533" s="6"/>
      <c r="D53533" s="6"/>
      <c r="E53533" s="6"/>
      <c r="F53533" s="6"/>
      <c r="U53533" s="11"/>
      <c r="AO53533" s="11"/>
    </row>
    <row r="53534" spans="2:41" x14ac:dyDescent="0.25">
      <c r="B53534" s="6"/>
      <c r="D53534" s="6"/>
      <c r="E53534" s="6"/>
      <c r="F53534" s="6"/>
      <c r="U53534" s="11"/>
      <c r="AO53534" s="11"/>
    </row>
    <row r="53535" spans="2:41" x14ac:dyDescent="0.25">
      <c r="B53535" s="6"/>
      <c r="D53535" s="6"/>
      <c r="E53535" s="6"/>
      <c r="F53535" s="6"/>
      <c r="U53535" s="11"/>
      <c r="AO53535" s="11"/>
    </row>
    <row r="53536" spans="2:41" x14ac:dyDescent="0.25">
      <c r="B53536" s="6"/>
      <c r="D53536" s="6"/>
      <c r="E53536" s="6"/>
      <c r="F53536" s="6"/>
      <c r="U53536" s="11"/>
      <c r="AO53536" s="11"/>
    </row>
    <row r="53537" spans="2:41" x14ac:dyDescent="0.25">
      <c r="B53537" s="6"/>
      <c r="D53537" s="6"/>
      <c r="E53537" s="6"/>
      <c r="F53537" s="6"/>
      <c r="U53537" s="11"/>
      <c r="AO53537" s="11"/>
    </row>
    <row r="53538" spans="2:41" x14ac:dyDescent="0.25">
      <c r="B53538" s="6"/>
      <c r="D53538" s="6"/>
      <c r="E53538" s="6"/>
      <c r="F53538" s="6"/>
      <c r="U53538" s="11"/>
      <c r="AO53538" s="11"/>
    </row>
    <row r="53539" spans="2:41" x14ac:dyDescent="0.25">
      <c r="B53539" s="6"/>
      <c r="D53539" s="6"/>
      <c r="E53539" s="6"/>
      <c r="F53539" s="6"/>
      <c r="U53539" s="11"/>
      <c r="AO53539" s="11"/>
    </row>
    <row r="53540" spans="2:41" x14ac:dyDescent="0.25">
      <c r="B53540" s="6"/>
      <c r="D53540" s="6"/>
      <c r="E53540" s="6"/>
      <c r="F53540" s="6"/>
      <c r="U53540" s="11"/>
      <c r="AO53540" s="11"/>
    </row>
    <row r="53541" spans="2:41" x14ac:dyDescent="0.25">
      <c r="B53541" s="6"/>
      <c r="D53541" s="6"/>
      <c r="E53541" s="6"/>
      <c r="F53541" s="6"/>
      <c r="U53541" s="11"/>
      <c r="AO53541" s="11"/>
    </row>
    <row r="53542" spans="2:41" x14ac:dyDescent="0.25">
      <c r="B53542" s="6"/>
      <c r="D53542" s="6"/>
      <c r="E53542" s="6"/>
      <c r="F53542" s="6"/>
      <c r="U53542" s="11"/>
      <c r="AO53542" s="11"/>
    </row>
    <row r="53543" spans="2:41" x14ac:dyDescent="0.25">
      <c r="B53543" s="6"/>
      <c r="D53543" s="6"/>
      <c r="E53543" s="6"/>
      <c r="F53543" s="6"/>
      <c r="U53543" s="11"/>
      <c r="AO53543" s="11"/>
    </row>
    <row r="53544" spans="2:41" x14ac:dyDescent="0.25">
      <c r="B53544" s="6"/>
      <c r="D53544" s="6"/>
      <c r="E53544" s="6"/>
      <c r="F53544" s="6"/>
      <c r="U53544" s="11"/>
      <c r="AO53544" s="11"/>
    </row>
    <row r="53545" spans="2:41" x14ac:dyDescent="0.25">
      <c r="B53545" s="6"/>
      <c r="D53545" s="6"/>
      <c r="E53545" s="6"/>
      <c r="F53545" s="6"/>
      <c r="U53545" s="11"/>
      <c r="AO53545" s="11"/>
    </row>
    <row r="53546" spans="2:41" x14ac:dyDescent="0.25">
      <c r="B53546" s="6"/>
      <c r="D53546" s="6"/>
      <c r="E53546" s="6"/>
      <c r="F53546" s="6"/>
      <c r="U53546" s="11"/>
      <c r="AO53546" s="11"/>
    </row>
    <row r="53547" spans="2:41" x14ac:dyDescent="0.25">
      <c r="B53547" s="6"/>
      <c r="D53547" s="6"/>
      <c r="E53547" s="6"/>
      <c r="F53547" s="6"/>
      <c r="U53547" s="11"/>
      <c r="AO53547" s="11"/>
    </row>
    <row r="53548" spans="2:41" x14ac:dyDescent="0.25">
      <c r="B53548" s="6"/>
      <c r="D53548" s="6"/>
      <c r="E53548" s="6"/>
      <c r="F53548" s="6"/>
      <c r="U53548" s="11"/>
      <c r="AO53548" s="11"/>
    </row>
    <row r="53549" spans="2:41" x14ac:dyDescent="0.25">
      <c r="B53549" s="6"/>
      <c r="D53549" s="6"/>
      <c r="E53549" s="6"/>
      <c r="F53549" s="6"/>
      <c r="U53549" s="11"/>
      <c r="AO53549" s="11"/>
    </row>
    <row r="53550" spans="2:41" x14ac:dyDescent="0.25">
      <c r="B53550" s="6"/>
      <c r="D53550" s="6"/>
      <c r="E53550" s="6"/>
      <c r="F53550" s="6"/>
      <c r="U53550" s="11"/>
      <c r="AO53550" s="11"/>
    </row>
    <row r="53551" spans="2:41" x14ac:dyDescent="0.25">
      <c r="B53551" s="6"/>
      <c r="D53551" s="6"/>
      <c r="E53551" s="6"/>
      <c r="F53551" s="6"/>
      <c r="U53551" s="11"/>
      <c r="AO53551" s="11"/>
    </row>
    <row r="53552" spans="2:41" x14ac:dyDescent="0.25">
      <c r="B53552" s="6"/>
      <c r="D53552" s="6"/>
      <c r="E53552" s="6"/>
      <c r="F53552" s="6"/>
      <c r="U53552" s="11"/>
      <c r="AO53552" s="11"/>
    </row>
    <row r="53553" spans="2:41" x14ac:dyDescent="0.25">
      <c r="B53553" s="6"/>
      <c r="D53553" s="6"/>
      <c r="E53553" s="6"/>
      <c r="F53553" s="6"/>
      <c r="U53553" s="11"/>
      <c r="AO53553" s="11"/>
    </row>
    <row r="53554" spans="2:41" x14ac:dyDescent="0.25">
      <c r="B53554" s="6"/>
      <c r="D53554" s="6"/>
      <c r="E53554" s="6"/>
      <c r="F53554" s="6"/>
      <c r="U53554" s="11"/>
      <c r="AO53554" s="11"/>
    </row>
    <row r="53555" spans="2:41" x14ac:dyDescent="0.25">
      <c r="B53555" s="6"/>
      <c r="D53555" s="6"/>
      <c r="E53555" s="6"/>
      <c r="F53555" s="6"/>
      <c r="U53555" s="11"/>
      <c r="AO53555" s="11"/>
    </row>
    <row r="53556" spans="2:41" x14ac:dyDescent="0.25">
      <c r="B53556" s="6"/>
      <c r="D53556" s="6"/>
      <c r="E53556" s="6"/>
      <c r="F53556" s="6"/>
      <c r="U53556" s="11"/>
      <c r="AO53556" s="11"/>
    </row>
    <row r="53557" spans="2:41" x14ac:dyDescent="0.25">
      <c r="B53557" s="6"/>
      <c r="D53557" s="6"/>
      <c r="E53557" s="6"/>
      <c r="F53557" s="6"/>
      <c r="U53557" s="11"/>
      <c r="AO53557" s="11"/>
    </row>
    <row r="53558" spans="2:41" x14ac:dyDescent="0.25">
      <c r="B53558" s="6"/>
      <c r="D53558" s="6"/>
      <c r="E53558" s="6"/>
      <c r="F53558" s="6"/>
      <c r="U53558" s="11"/>
      <c r="AO53558" s="11"/>
    </row>
    <row r="53559" spans="2:41" x14ac:dyDescent="0.25">
      <c r="B53559" s="6"/>
      <c r="D53559" s="6"/>
      <c r="E53559" s="6"/>
      <c r="F53559" s="6"/>
      <c r="U53559" s="11"/>
      <c r="AO53559" s="11"/>
    </row>
    <row r="53560" spans="2:41" x14ac:dyDescent="0.25">
      <c r="B53560" s="6"/>
      <c r="D53560" s="6"/>
      <c r="E53560" s="6"/>
      <c r="F53560" s="6"/>
      <c r="U53560" s="11"/>
      <c r="AO53560" s="11"/>
    </row>
    <row r="53561" spans="2:41" x14ac:dyDescent="0.25">
      <c r="B53561" s="6"/>
      <c r="D53561" s="6"/>
      <c r="E53561" s="6"/>
      <c r="F53561" s="6"/>
      <c r="U53561" s="11"/>
      <c r="AO53561" s="11"/>
    </row>
    <row r="53562" spans="2:41" x14ac:dyDescent="0.25">
      <c r="B53562" s="6"/>
      <c r="D53562" s="6"/>
      <c r="E53562" s="6"/>
      <c r="F53562" s="6"/>
      <c r="U53562" s="11"/>
      <c r="AO53562" s="11"/>
    </row>
    <row r="53563" spans="2:41" x14ac:dyDescent="0.25">
      <c r="B53563" s="6"/>
      <c r="D53563" s="6"/>
      <c r="E53563" s="6"/>
      <c r="F53563" s="6"/>
      <c r="U53563" s="11"/>
      <c r="AO53563" s="11"/>
    </row>
    <row r="53564" spans="2:41" x14ac:dyDescent="0.25">
      <c r="B53564" s="6"/>
      <c r="D53564" s="6"/>
      <c r="E53564" s="6"/>
      <c r="F53564" s="6"/>
      <c r="U53564" s="11"/>
      <c r="AO53564" s="11"/>
    </row>
    <row r="53565" spans="2:41" x14ac:dyDescent="0.25">
      <c r="B53565" s="6"/>
      <c r="D53565" s="6"/>
      <c r="E53565" s="6"/>
      <c r="F53565" s="6"/>
      <c r="U53565" s="11"/>
      <c r="AO53565" s="11"/>
    </row>
    <row r="53566" spans="2:41" x14ac:dyDescent="0.25">
      <c r="B53566" s="6"/>
      <c r="D53566" s="6"/>
      <c r="E53566" s="6"/>
      <c r="F53566" s="6"/>
      <c r="U53566" s="11"/>
      <c r="AO53566" s="11"/>
    </row>
    <row r="53567" spans="2:41" x14ac:dyDescent="0.25">
      <c r="B53567" s="6"/>
      <c r="D53567" s="6"/>
      <c r="E53567" s="6"/>
      <c r="F53567" s="6"/>
      <c r="U53567" s="11"/>
      <c r="AO53567" s="11"/>
    </row>
    <row r="53568" spans="2:41" x14ac:dyDescent="0.25">
      <c r="B53568" s="6"/>
      <c r="D53568" s="6"/>
      <c r="E53568" s="6"/>
      <c r="F53568" s="6"/>
      <c r="U53568" s="11"/>
      <c r="AO53568" s="11"/>
    </row>
    <row r="53569" spans="2:41" x14ac:dyDescent="0.25">
      <c r="B53569" s="6"/>
      <c r="D53569" s="6"/>
      <c r="E53569" s="6"/>
      <c r="F53569" s="6"/>
      <c r="U53569" s="11"/>
      <c r="AO53569" s="11"/>
    </row>
    <row r="53570" spans="2:41" x14ac:dyDescent="0.25">
      <c r="B53570" s="6"/>
      <c r="D53570" s="6"/>
      <c r="E53570" s="6"/>
      <c r="F53570" s="6"/>
      <c r="U53570" s="11"/>
      <c r="AO53570" s="11"/>
    </row>
    <row r="53571" spans="2:41" x14ac:dyDescent="0.25">
      <c r="B53571" s="6"/>
      <c r="D53571" s="6"/>
      <c r="E53571" s="6"/>
      <c r="F53571" s="6"/>
      <c r="U53571" s="11"/>
      <c r="AO53571" s="11"/>
    </row>
    <row r="53572" spans="2:41" x14ac:dyDescent="0.25">
      <c r="B53572" s="6"/>
      <c r="D53572" s="6"/>
      <c r="E53572" s="6"/>
      <c r="F53572" s="6"/>
      <c r="U53572" s="11"/>
      <c r="AO53572" s="11"/>
    </row>
    <row r="53573" spans="2:41" x14ac:dyDescent="0.25">
      <c r="B53573" s="6"/>
      <c r="D53573" s="6"/>
      <c r="E53573" s="6"/>
      <c r="F53573" s="6"/>
      <c r="U53573" s="11"/>
      <c r="AO53573" s="11"/>
    </row>
    <row r="53574" spans="2:41" x14ac:dyDescent="0.25">
      <c r="B53574" s="6"/>
      <c r="D53574" s="6"/>
      <c r="E53574" s="6"/>
      <c r="F53574" s="6"/>
      <c r="U53574" s="11"/>
      <c r="AO53574" s="11"/>
    </row>
    <row r="53575" spans="2:41" x14ac:dyDescent="0.25">
      <c r="B53575" s="6"/>
      <c r="D53575" s="6"/>
      <c r="E53575" s="6"/>
      <c r="F53575" s="6"/>
      <c r="U53575" s="11"/>
      <c r="AO53575" s="11"/>
    </row>
    <row r="53576" spans="2:41" x14ac:dyDescent="0.25">
      <c r="B53576" s="6"/>
      <c r="D53576" s="6"/>
      <c r="E53576" s="6"/>
      <c r="F53576" s="6"/>
      <c r="U53576" s="11"/>
      <c r="AO53576" s="11"/>
    </row>
    <row r="53577" spans="2:41" x14ac:dyDescent="0.25">
      <c r="B53577" s="6"/>
      <c r="D53577" s="6"/>
      <c r="E53577" s="6"/>
      <c r="F53577" s="6"/>
      <c r="U53577" s="11"/>
      <c r="AO53577" s="11"/>
    </row>
    <row r="53578" spans="2:41" x14ac:dyDescent="0.25">
      <c r="B53578" s="6"/>
      <c r="D53578" s="6"/>
      <c r="E53578" s="6"/>
      <c r="F53578" s="6"/>
      <c r="U53578" s="11"/>
      <c r="AO53578" s="11"/>
    </row>
    <row r="53579" spans="2:41" x14ac:dyDescent="0.25">
      <c r="B53579" s="6"/>
      <c r="D53579" s="6"/>
      <c r="E53579" s="6"/>
      <c r="F53579" s="6"/>
      <c r="U53579" s="11"/>
      <c r="AO53579" s="11"/>
    </row>
    <row r="53580" spans="2:41" x14ac:dyDescent="0.25">
      <c r="B53580" s="6"/>
      <c r="D53580" s="6"/>
      <c r="E53580" s="6"/>
      <c r="F53580" s="6"/>
      <c r="U53580" s="11"/>
      <c r="AO53580" s="11"/>
    </row>
    <row r="53581" spans="2:41" x14ac:dyDescent="0.25">
      <c r="B53581" s="6"/>
      <c r="D53581" s="6"/>
      <c r="E53581" s="6"/>
      <c r="F53581" s="6"/>
      <c r="U53581" s="11"/>
      <c r="AO53581" s="11"/>
    </row>
    <row r="53582" spans="2:41" x14ac:dyDescent="0.25">
      <c r="B53582" s="6"/>
      <c r="D53582" s="6"/>
      <c r="E53582" s="6"/>
      <c r="F53582" s="6"/>
      <c r="U53582" s="11"/>
      <c r="AO53582" s="11"/>
    </row>
    <row r="53583" spans="2:41" x14ac:dyDescent="0.25">
      <c r="B53583" s="6"/>
      <c r="D53583" s="6"/>
      <c r="E53583" s="6"/>
      <c r="F53583" s="6"/>
      <c r="U53583" s="11"/>
      <c r="AO53583" s="11"/>
    </row>
    <row r="53584" spans="2:41" x14ac:dyDescent="0.25">
      <c r="B53584" s="6"/>
      <c r="D53584" s="6"/>
      <c r="E53584" s="6"/>
      <c r="F53584" s="6"/>
      <c r="U53584" s="11"/>
      <c r="AO53584" s="11"/>
    </row>
    <row r="53585" spans="2:41" x14ac:dyDescent="0.25">
      <c r="B53585" s="6"/>
      <c r="D53585" s="6"/>
      <c r="E53585" s="6"/>
      <c r="F53585" s="6"/>
      <c r="U53585" s="11"/>
      <c r="AO53585" s="11"/>
    </row>
    <row r="53586" spans="2:41" x14ac:dyDescent="0.25">
      <c r="B53586" s="6"/>
      <c r="D53586" s="6"/>
      <c r="E53586" s="6"/>
      <c r="F53586" s="6"/>
      <c r="U53586" s="11"/>
      <c r="AO53586" s="11"/>
    </row>
    <row r="53587" spans="2:41" x14ac:dyDescent="0.25">
      <c r="B53587" s="6"/>
      <c r="D53587" s="6"/>
      <c r="E53587" s="6"/>
      <c r="F53587" s="6"/>
      <c r="U53587" s="11"/>
      <c r="AO53587" s="11"/>
    </row>
    <row r="53588" spans="2:41" x14ac:dyDescent="0.25">
      <c r="B53588" s="6"/>
      <c r="D53588" s="6"/>
      <c r="E53588" s="6"/>
      <c r="F53588" s="6"/>
      <c r="U53588" s="11"/>
      <c r="AO53588" s="11"/>
    </row>
    <row r="53589" spans="2:41" x14ac:dyDescent="0.25">
      <c r="B53589" s="6"/>
      <c r="D53589" s="6"/>
      <c r="E53589" s="6"/>
      <c r="F53589" s="6"/>
      <c r="U53589" s="11"/>
      <c r="AO53589" s="11"/>
    </row>
    <row r="53590" spans="2:41" x14ac:dyDescent="0.25">
      <c r="B53590" s="6"/>
      <c r="D53590" s="6"/>
      <c r="E53590" s="6"/>
      <c r="F53590" s="6"/>
      <c r="U53590" s="11"/>
      <c r="AO53590" s="11"/>
    </row>
    <row r="53591" spans="2:41" x14ac:dyDescent="0.25">
      <c r="B53591" s="6"/>
      <c r="D53591" s="6"/>
      <c r="E53591" s="6"/>
      <c r="F53591" s="6"/>
      <c r="U53591" s="11"/>
      <c r="AO53591" s="11"/>
    </row>
    <row r="53592" spans="2:41" x14ac:dyDescent="0.25">
      <c r="B53592" s="6"/>
      <c r="D53592" s="6"/>
      <c r="E53592" s="6"/>
      <c r="F53592" s="6"/>
      <c r="U53592" s="11"/>
      <c r="AO53592" s="11"/>
    </row>
    <row r="53593" spans="2:41" x14ac:dyDescent="0.25">
      <c r="B53593" s="6"/>
      <c r="D53593" s="6"/>
      <c r="E53593" s="6"/>
      <c r="F53593" s="6"/>
      <c r="U53593" s="11"/>
      <c r="AO53593" s="11"/>
    </row>
    <row r="53594" spans="2:41" x14ac:dyDescent="0.25">
      <c r="B53594" s="6"/>
      <c r="D53594" s="6"/>
      <c r="E53594" s="6"/>
      <c r="F53594" s="6"/>
      <c r="U53594" s="11"/>
      <c r="AO53594" s="11"/>
    </row>
    <row r="53595" spans="2:41" x14ac:dyDescent="0.25">
      <c r="B53595" s="6"/>
      <c r="D53595" s="6"/>
      <c r="E53595" s="6"/>
      <c r="F53595" s="6"/>
      <c r="U53595" s="11"/>
      <c r="AO53595" s="11"/>
    </row>
    <row r="53596" spans="2:41" x14ac:dyDescent="0.25">
      <c r="B53596" s="6"/>
      <c r="D53596" s="6"/>
      <c r="E53596" s="6"/>
      <c r="F53596" s="6"/>
      <c r="U53596" s="11"/>
      <c r="AO53596" s="11"/>
    </row>
    <row r="53597" spans="2:41" x14ac:dyDescent="0.25">
      <c r="B53597" s="6"/>
      <c r="D53597" s="6"/>
      <c r="E53597" s="6"/>
      <c r="F53597" s="6"/>
      <c r="U53597" s="11"/>
      <c r="AO53597" s="11"/>
    </row>
    <row r="53598" spans="2:41" x14ac:dyDescent="0.25">
      <c r="B53598" s="6"/>
      <c r="D53598" s="6"/>
      <c r="E53598" s="6"/>
      <c r="F53598" s="6"/>
      <c r="U53598" s="11"/>
      <c r="AO53598" s="11"/>
    </row>
    <row r="53599" spans="2:41" x14ac:dyDescent="0.25">
      <c r="B53599" s="6"/>
      <c r="D53599" s="6"/>
      <c r="E53599" s="6"/>
      <c r="F53599" s="6"/>
      <c r="U53599" s="11"/>
      <c r="AO53599" s="11"/>
    </row>
    <row r="53600" spans="2:41" x14ac:dyDescent="0.25">
      <c r="B53600" s="6"/>
      <c r="D53600" s="6"/>
      <c r="E53600" s="6"/>
      <c r="F53600" s="6"/>
      <c r="U53600" s="11"/>
      <c r="AO53600" s="11"/>
    </row>
    <row r="53601" spans="2:41" x14ac:dyDescent="0.25">
      <c r="B53601" s="6"/>
      <c r="D53601" s="6"/>
      <c r="E53601" s="6"/>
      <c r="F53601" s="6"/>
      <c r="U53601" s="11"/>
      <c r="AO53601" s="11"/>
    </row>
    <row r="53602" spans="2:41" x14ac:dyDescent="0.25">
      <c r="B53602" s="6"/>
      <c r="D53602" s="6"/>
      <c r="E53602" s="6"/>
      <c r="F53602" s="6"/>
      <c r="U53602" s="11"/>
      <c r="AO53602" s="11"/>
    </row>
    <row r="53603" spans="2:41" x14ac:dyDescent="0.25">
      <c r="B53603" s="6"/>
      <c r="D53603" s="6"/>
      <c r="E53603" s="6"/>
      <c r="F53603" s="6"/>
      <c r="U53603" s="11"/>
      <c r="AO53603" s="11"/>
    </row>
    <row r="53604" spans="2:41" x14ac:dyDescent="0.25">
      <c r="B53604" s="6"/>
      <c r="D53604" s="6"/>
      <c r="E53604" s="6"/>
      <c r="F53604" s="6"/>
      <c r="U53604" s="11"/>
      <c r="AO53604" s="11"/>
    </row>
    <row r="53605" spans="2:41" x14ac:dyDescent="0.25">
      <c r="B53605" s="6"/>
      <c r="D53605" s="6"/>
      <c r="E53605" s="6"/>
      <c r="F53605" s="6"/>
      <c r="U53605" s="11"/>
      <c r="AO53605" s="11"/>
    </row>
    <row r="53606" spans="2:41" x14ac:dyDescent="0.25">
      <c r="B53606" s="6"/>
      <c r="D53606" s="6"/>
      <c r="E53606" s="6"/>
      <c r="F53606" s="6"/>
      <c r="U53606" s="11"/>
      <c r="AO53606" s="11"/>
    </row>
    <row r="53607" spans="2:41" x14ac:dyDescent="0.25">
      <c r="B53607" s="6"/>
      <c r="D53607" s="6"/>
      <c r="E53607" s="6"/>
      <c r="F53607" s="6"/>
      <c r="U53607" s="11"/>
      <c r="AO53607" s="11"/>
    </row>
    <row r="53608" spans="2:41" x14ac:dyDescent="0.25">
      <c r="B53608" s="6"/>
      <c r="D53608" s="6"/>
      <c r="E53608" s="6"/>
      <c r="F53608" s="6"/>
      <c r="U53608" s="11"/>
      <c r="AO53608" s="11"/>
    </row>
    <row r="53609" spans="2:41" x14ac:dyDescent="0.25">
      <c r="B53609" s="6"/>
      <c r="D53609" s="6"/>
      <c r="E53609" s="6"/>
      <c r="F53609" s="6"/>
      <c r="U53609" s="11"/>
      <c r="AO53609" s="11"/>
    </row>
    <row r="53610" spans="2:41" x14ac:dyDescent="0.25">
      <c r="B53610" s="6"/>
      <c r="D53610" s="6"/>
      <c r="E53610" s="6"/>
      <c r="F53610" s="6"/>
      <c r="U53610" s="11"/>
      <c r="AO53610" s="11"/>
    </row>
    <row r="53611" spans="2:41" x14ac:dyDescent="0.25">
      <c r="B53611" s="6"/>
      <c r="D53611" s="6"/>
      <c r="E53611" s="6"/>
      <c r="F53611" s="6"/>
      <c r="U53611" s="11"/>
      <c r="AO53611" s="11"/>
    </row>
    <row r="53612" spans="2:41" x14ac:dyDescent="0.25">
      <c r="B53612" s="6"/>
      <c r="D53612" s="6"/>
      <c r="E53612" s="6"/>
      <c r="F53612" s="6"/>
      <c r="U53612" s="11"/>
      <c r="AO53612" s="11"/>
    </row>
    <row r="53613" spans="2:41" x14ac:dyDescent="0.25">
      <c r="B53613" s="6"/>
      <c r="D53613" s="6"/>
      <c r="E53613" s="6"/>
      <c r="F53613" s="6"/>
      <c r="U53613" s="11"/>
      <c r="AO53613" s="11"/>
    </row>
    <row r="53614" spans="2:41" x14ac:dyDescent="0.25">
      <c r="B53614" s="6"/>
      <c r="D53614" s="6"/>
      <c r="E53614" s="6"/>
      <c r="F53614" s="6"/>
      <c r="U53614" s="11"/>
      <c r="AO53614" s="11"/>
    </row>
    <row r="53615" spans="2:41" x14ac:dyDescent="0.25">
      <c r="B53615" s="6"/>
      <c r="D53615" s="6"/>
      <c r="E53615" s="6"/>
      <c r="F53615" s="6"/>
      <c r="U53615" s="11"/>
      <c r="AO53615" s="11"/>
    </row>
    <row r="53616" spans="2:41" x14ac:dyDescent="0.25">
      <c r="B53616" s="6"/>
      <c r="D53616" s="6"/>
      <c r="E53616" s="6"/>
      <c r="F53616" s="6"/>
      <c r="U53616" s="11"/>
      <c r="AO53616" s="11"/>
    </row>
    <row r="53617" spans="2:41" x14ac:dyDescent="0.25">
      <c r="B53617" s="6"/>
      <c r="D53617" s="6"/>
      <c r="E53617" s="6"/>
      <c r="F53617" s="6"/>
      <c r="U53617" s="11"/>
      <c r="AO53617" s="11"/>
    </row>
    <row r="53618" spans="2:41" x14ac:dyDescent="0.25">
      <c r="B53618" s="6"/>
      <c r="D53618" s="6"/>
      <c r="E53618" s="6"/>
      <c r="F53618" s="6"/>
      <c r="U53618" s="11"/>
      <c r="AO53618" s="11"/>
    </row>
    <row r="53619" spans="2:41" x14ac:dyDescent="0.25">
      <c r="B53619" s="6"/>
      <c r="D53619" s="6"/>
      <c r="E53619" s="6"/>
      <c r="F53619" s="6"/>
      <c r="U53619" s="11"/>
      <c r="AO53619" s="11"/>
    </row>
    <row r="53620" spans="2:41" x14ac:dyDescent="0.25">
      <c r="B53620" s="6"/>
      <c r="D53620" s="6"/>
      <c r="E53620" s="6"/>
      <c r="F53620" s="6"/>
      <c r="U53620" s="11"/>
      <c r="AO53620" s="11"/>
    </row>
    <row r="53621" spans="2:41" x14ac:dyDescent="0.25">
      <c r="B53621" s="6"/>
      <c r="D53621" s="6"/>
      <c r="E53621" s="6"/>
      <c r="F53621" s="6"/>
      <c r="U53621" s="11"/>
      <c r="AO53621" s="11"/>
    </row>
    <row r="53622" spans="2:41" x14ac:dyDescent="0.25">
      <c r="B53622" s="6"/>
      <c r="D53622" s="6"/>
      <c r="E53622" s="6"/>
      <c r="F53622" s="6"/>
      <c r="U53622" s="11"/>
      <c r="AO53622" s="11"/>
    </row>
    <row r="53623" spans="2:41" x14ac:dyDescent="0.25">
      <c r="B53623" s="6"/>
      <c r="D53623" s="6"/>
      <c r="E53623" s="6"/>
      <c r="F53623" s="6"/>
      <c r="U53623" s="11"/>
      <c r="AO53623" s="11"/>
    </row>
    <row r="53624" spans="2:41" x14ac:dyDescent="0.25">
      <c r="B53624" s="6"/>
      <c r="D53624" s="6"/>
      <c r="E53624" s="6"/>
      <c r="F53624" s="6"/>
      <c r="U53624" s="11"/>
      <c r="AO53624" s="11"/>
    </row>
    <row r="53625" spans="2:41" x14ac:dyDescent="0.25">
      <c r="B53625" s="6"/>
      <c r="D53625" s="6"/>
      <c r="E53625" s="6"/>
      <c r="F53625" s="6"/>
      <c r="U53625" s="11"/>
      <c r="AO53625" s="11"/>
    </row>
    <row r="53626" spans="2:41" x14ac:dyDescent="0.25">
      <c r="B53626" s="6"/>
      <c r="D53626" s="6"/>
      <c r="E53626" s="6"/>
      <c r="F53626" s="6"/>
      <c r="U53626" s="11"/>
      <c r="AO53626" s="11"/>
    </row>
    <row r="53627" spans="2:41" x14ac:dyDescent="0.25">
      <c r="B53627" s="6"/>
      <c r="D53627" s="6"/>
      <c r="E53627" s="6"/>
      <c r="F53627" s="6"/>
      <c r="U53627" s="11"/>
      <c r="AO53627" s="11"/>
    </row>
    <row r="53628" spans="2:41" x14ac:dyDescent="0.25">
      <c r="B53628" s="6"/>
      <c r="D53628" s="6"/>
      <c r="E53628" s="6"/>
      <c r="F53628" s="6"/>
      <c r="U53628" s="11"/>
      <c r="AO53628" s="11"/>
    </row>
    <row r="53629" spans="2:41" x14ac:dyDescent="0.25">
      <c r="B53629" s="6"/>
      <c r="D53629" s="6"/>
      <c r="E53629" s="6"/>
      <c r="F53629" s="6"/>
      <c r="U53629" s="11"/>
      <c r="AO53629" s="11"/>
    </row>
    <row r="53630" spans="2:41" x14ac:dyDescent="0.25">
      <c r="B53630" s="6"/>
      <c r="D53630" s="6"/>
      <c r="E53630" s="6"/>
      <c r="F53630" s="6"/>
      <c r="U53630" s="11"/>
      <c r="AO53630" s="11"/>
    </row>
    <row r="53631" spans="2:41" x14ac:dyDescent="0.25">
      <c r="B53631" s="6"/>
      <c r="D53631" s="6"/>
      <c r="E53631" s="6"/>
      <c r="F53631" s="6"/>
      <c r="U53631" s="11"/>
      <c r="AO53631" s="11"/>
    </row>
    <row r="53632" spans="2:41" x14ac:dyDescent="0.25">
      <c r="B53632" s="6"/>
      <c r="D53632" s="6"/>
      <c r="E53632" s="6"/>
      <c r="F53632" s="6"/>
      <c r="U53632" s="11"/>
      <c r="AO53632" s="11"/>
    </row>
    <row r="53633" spans="2:41" x14ac:dyDescent="0.25">
      <c r="B53633" s="6"/>
      <c r="D53633" s="6"/>
      <c r="E53633" s="6"/>
      <c r="F53633" s="6"/>
      <c r="U53633" s="11"/>
      <c r="AO53633" s="11"/>
    </row>
    <row r="53634" spans="2:41" x14ac:dyDescent="0.25">
      <c r="B53634" s="6"/>
      <c r="D53634" s="6"/>
      <c r="E53634" s="6"/>
      <c r="F53634" s="6"/>
      <c r="U53634" s="11"/>
      <c r="AO53634" s="11"/>
    </row>
    <row r="53635" spans="2:41" x14ac:dyDescent="0.25">
      <c r="B53635" s="6"/>
      <c r="D53635" s="6"/>
      <c r="E53635" s="6"/>
      <c r="F53635" s="6"/>
      <c r="U53635" s="11"/>
      <c r="AO53635" s="11"/>
    </row>
    <row r="53636" spans="2:41" x14ac:dyDescent="0.25">
      <c r="B53636" s="6"/>
      <c r="D53636" s="6"/>
      <c r="E53636" s="6"/>
      <c r="F53636" s="6"/>
      <c r="U53636" s="11"/>
      <c r="AO53636" s="11"/>
    </row>
    <row r="53637" spans="2:41" x14ac:dyDescent="0.25">
      <c r="B53637" s="6"/>
      <c r="D53637" s="6"/>
      <c r="E53637" s="6"/>
      <c r="F53637" s="6"/>
      <c r="U53637" s="11"/>
      <c r="AO53637" s="11"/>
    </row>
    <row r="53638" spans="2:41" x14ac:dyDescent="0.25">
      <c r="B53638" s="6"/>
      <c r="D53638" s="6"/>
      <c r="E53638" s="6"/>
      <c r="F53638" s="6"/>
      <c r="U53638" s="11"/>
      <c r="AO53638" s="11"/>
    </row>
    <row r="53639" spans="2:41" x14ac:dyDescent="0.25">
      <c r="B53639" s="6"/>
      <c r="D53639" s="6"/>
      <c r="E53639" s="6"/>
      <c r="F53639" s="6"/>
      <c r="U53639" s="11"/>
      <c r="AO53639" s="11"/>
    </row>
    <row r="53640" spans="2:41" x14ac:dyDescent="0.25">
      <c r="B53640" s="6"/>
      <c r="D53640" s="6"/>
      <c r="E53640" s="6"/>
      <c r="F53640" s="6"/>
      <c r="U53640" s="11"/>
      <c r="AO53640" s="11"/>
    </row>
    <row r="53641" spans="2:41" x14ac:dyDescent="0.25">
      <c r="B53641" s="6"/>
      <c r="D53641" s="6"/>
      <c r="E53641" s="6"/>
      <c r="F53641" s="6"/>
      <c r="U53641" s="11"/>
      <c r="AO53641" s="11"/>
    </row>
    <row r="53642" spans="2:41" x14ac:dyDescent="0.25">
      <c r="B53642" s="6"/>
      <c r="D53642" s="6"/>
      <c r="E53642" s="6"/>
      <c r="F53642" s="6"/>
      <c r="U53642" s="11"/>
      <c r="AO53642" s="11"/>
    </row>
    <row r="53643" spans="2:41" x14ac:dyDescent="0.25">
      <c r="B53643" s="6"/>
      <c r="D53643" s="6"/>
      <c r="E53643" s="6"/>
      <c r="F53643" s="6"/>
      <c r="U53643" s="11"/>
      <c r="AO53643" s="11"/>
    </row>
    <row r="53644" spans="2:41" x14ac:dyDescent="0.25">
      <c r="B53644" s="6"/>
      <c r="D53644" s="6"/>
      <c r="E53644" s="6"/>
      <c r="F53644" s="6"/>
      <c r="U53644" s="11"/>
      <c r="AO53644" s="11"/>
    </row>
    <row r="53645" spans="2:41" x14ac:dyDescent="0.25">
      <c r="B53645" s="6"/>
      <c r="D53645" s="6"/>
      <c r="E53645" s="6"/>
      <c r="F53645" s="6"/>
      <c r="U53645" s="11"/>
      <c r="AO53645" s="11"/>
    </row>
    <row r="53646" spans="2:41" x14ac:dyDescent="0.25">
      <c r="B53646" s="6"/>
      <c r="D53646" s="6"/>
      <c r="E53646" s="6"/>
      <c r="F53646" s="6"/>
      <c r="U53646" s="11"/>
      <c r="AO53646" s="11"/>
    </row>
    <row r="53647" spans="2:41" x14ac:dyDescent="0.25">
      <c r="B53647" s="6"/>
      <c r="D53647" s="6"/>
      <c r="E53647" s="6"/>
      <c r="F53647" s="6"/>
      <c r="U53647" s="11"/>
      <c r="AO53647" s="11"/>
    </row>
    <row r="53648" spans="2:41" x14ac:dyDescent="0.25">
      <c r="B53648" s="6"/>
      <c r="D53648" s="6"/>
      <c r="E53648" s="6"/>
      <c r="F53648" s="6"/>
      <c r="U53648" s="11"/>
      <c r="AO53648" s="11"/>
    </row>
    <row r="53649" spans="2:41" x14ac:dyDescent="0.25">
      <c r="B53649" s="6"/>
      <c r="D53649" s="6"/>
      <c r="E53649" s="6"/>
      <c r="F53649" s="6"/>
      <c r="U53649" s="11"/>
      <c r="AO53649" s="11"/>
    </row>
    <row r="53650" spans="2:41" x14ac:dyDescent="0.25">
      <c r="B53650" s="6"/>
      <c r="D53650" s="6"/>
      <c r="E53650" s="6"/>
      <c r="F53650" s="6"/>
      <c r="U53650" s="11"/>
      <c r="AO53650" s="11"/>
    </row>
    <row r="53651" spans="2:41" x14ac:dyDescent="0.25">
      <c r="B53651" s="6"/>
      <c r="D53651" s="6"/>
      <c r="E53651" s="6"/>
      <c r="F53651" s="6"/>
      <c r="U53651" s="11"/>
      <c r="AO53651" s="11"/>
    </row>
    <row r="53652" spans="2:41" x14ac:dyDescent="0.25">
      <c r="B53652" s="6"/>
      <c r="D53652" s="6"/>
      <c r="E53652" s="6"/>
      <c r="F53652" s="6"/>
      <c r="U53652" s="11"/>
      <c r="AO53652" s="11"/>
    </row>
    <row r="53653" spans="2:41" x14ac:dyDescent="0.25">
      <c r="B53653" s="6"/>
      <c r="D53653" s="6"/>
      <c r="E53653" s="6"/>
      <c r="F53653" s="6"/>
      <c r="U53653" s="11"/>
      <c r="AO53653" s="11"/>
    </row>
    <row r="53654" spans="2:41" x14ac:dyDescent="0.25">
      <c r="B53654" s="6"/>
      <c r="D53654" s="6"/>
      <c r="E53654" s="6"/>
      <c r="F53654" s="6"/>
      <c r="U53654" s="11"/>
      <c r="AO53654" s="11"/>
    </row>
    <row r="53655" spans="2:41" x14ac:dyDescent="0.25">
      <c r="B53655" s="6"/>
      <c r="D53655" s="6"/>
      <c r="E53655" s="6"/>
      <c r="F53655" s="6"/>
      <c r="U53655" s="11"/>
      <c r="AO53655" s="11"/>
    </row>
    <row r="53656" spans="2:41" x14ac:dyDescent="0.25">
      <c r="B53656" s="6"/>
      <c r="D53656" s="6"/>
      <c r="E53656" s="6"/>
      <c r="F53656" s="6"/>
      <c r="U53656" s="11"/>
      <c r="AO53656" s="11"/>
    </row>
    <row r="53657" spans="2:41" x14ac:dyDescent="0.25">
      <c r="B53657" s="6"/>
      <c r="D53657" s="6"/>
      <c r="E53657" s="6"/>
      <c r="F53657" s="6"/>
      <c r="U53657" s="11"/>
      <c r="AO53657" s="11"/>
    </row>
    <row r="53658" spans="2:41" x14ac:dyDescent="0.25">
      <c r="B53658" s="6"/>
      <c r="D53658" s="6"/>
      <c r="E53658" s="6"/>
      <c r="F53658" s="6"/>
      <c r="U53658" s="11"/>
      <c r="AO53658" s="11"/>
    </row>
    <row r="53659" spans="2:41" x14ac:dyDescent="0.25">
      <c r="B53659" s="6"/>
      <c r="D53659" s="6"/>
      <c r="E53659" s="6"/>
      <c r="F53659" s="6"/>
      <c r="U53659" s="11"/>
      <c r="AO53659" s="11"/>
    </row>
    <row r="53660" spans="2:41" x14ac:dyDescent="0.25">
      <c r="B53660" s="6"/>
      <c r="D53660" s="6"/>
      <c r="E53660" s="6"/>
      <c r="F53660" s="6"/>
      <c r="U53660" s="11"/>
      <c r="AO53660" s="11"/>
    </row>
    <row r="53661" spans="2:41" x14ac:dyDescent="0.25">
      <c r="B53661" s="6"/>
      <c r="D53661" s="6"/>
      <c r="E53661" s="6"/>
      <c r="F53661" s="6"/>
      <c r="U53661" s="11"/>
      <c r="AO53661" s="11"/>
    </row>
    <row r="53662" spans="2:41" x14ac:dyDescent="0.25">
      <c r="B53662" s="6"/>
      <c r="D53662" s="6"/>
      <c r="E53662" s="6"/>
      <c r="F53662" s="6"/>
      <c r="U53662" s="11"/>
      <c r="AO53662" s="11"/>
    </row>
    <row r="53663" spans="2:41" x14ac:dyDescent="0.25">
      <c r="B53663" s="6"/>
      <c r="D53663" s="6"/>
      <c r="E53663" s="6"/>
      <c r="F53663" s="6"/>
      <c r="U53663" s="11"/>
      <c r="AO53663" s="11"/>
    </row>
    <row r="53664" spans="2:41" x14ac:dyDescent="0.25">
      <c r="B53664" s="6"/>
      <c r="D53664" s="6"/>
      <c r="E53664" s="6"/>
      <c r="F53664" s="6"/>
      <c r="U53664" s="11"/>
      <c r="AO53664" s="11"/>
    </row>
    <row r="53665" spans="2:41" x14ac:dyDescent="0.25">
      <c r="B53665" s="6"/>
      <c r="D53665" s="6"/>
      <c r="E53665" s="6"/>
      <c r="F53665" s="6"/>
      <c r="U53665" s="11"/>
      <c r="AO53665" s="11"/>
    </row>
    <row r="53666" spans="2:41" x14ac:dyDescent="0.25">
      <c r="B53666" s="6"/>
      <c r="D53666" s="6"/>
      <c r="E53666" s="6"/>
      <c r="F53666" s="6"/>
      <c r="U53666" s="11"/>
      <c r="AO53666" s="11"/>
    </row>
    <row r="53667" spans="2:41" x14ac:dyDescent="0.25">
      <c r="B53667" s="6"/>
      <c r="D53667" s="6"/>
      <c r="E53667" s="6"/>
      <c r="F53667" s="6"/>
      <c r="U53667" s="11"/>
      <c r="AO53667" s="11"/>
    </row>
    <row r="53668" spans="2:41" x14ac:dyDescent="0.25">
      <c r="B53668" s="6"/>
      <c r="D53668" s="6"/>
      <c r="E53668" s="6"/>
      <c r="F53668" s="6"/>
      <c r="U53668" s="11"/>
      <c r="AO53668" s="11"/>
    </row>
    <row r="53669" spans="2:41" x14ac:dyDescent="0.25">
      <c r="B53669" s="6"/>
      <c r="D53669" s="6"/>
      <c r="E53669" s="6"/>
      <c r="F53669" s="6"/>
      <c r="U53669" s="11"/>
      <c r="AO53669" s="11"/>
    </row>
    <row r="53670" spans="2:41" x14ac:dyDescent="0.25">
      <c r="B53670" s="6"/>
      <c r="D53670" s="6"/>
      <c r="E53670" s="6"/>
      <c r="F53670" s="6"/>
      <c r="U53670" s="11"/>
      <c r="AO53670" s="11"/>
    </row>
    <row r="53671" spans="2:41" x14ac:dyDescent="0.25">
      <c r="B53671" s="6"/>
      <c r="D53671" s="6"/>
      <c r="E53671" s="6"/>
      <c r="F53671" s="6"/>
      <c r="U53671" s="11"/>
      <c r="AO53671" s="11"/>
    </row>
    <row r="53672" spans="2:41" x14ac:dyDescent="0.25">
      <c r="B53672" s="6"/>
      <c r="D53672" s="6"/>
      <c r="E53672" s="6"/>
      <c r="F53672" s="6"/>
      <c r="U53672" s="11"/>
      <c r="AO53672" s="11"/>
    </row>
    <row r="53673" spans="2:41" x14ac:dyDescent="0.25">
      <c r="B53673" s="6"/>
      <c r="D53673" s="6"/>
      <c r="E53673" s="6"/>
      <c r="F53673" s="6"/>
      <c r="U53673" s="11"/>
      <c r="AO53673" s="11"/>
    </row>
    <row r="53674" spans="2:41" x14ac:dyDescent="0.25">
      <c r="B53674" s="6"/>
      <c r="D53674" s="6"/>
      <c r="E53674" s="6"/>
      <c r="F53674" s="6"/>
      <c r="U53674" s="11"/>
      <c r="AO53674" s="11"/>
    </row>
    <row r="53675" spans="2:41" x14ac:dyDescent="0.25">
      <c r="B53675" s="6"/>
      <c r="D53675" s="6"/>
      <c r="E53675" s="6"/>
      <c r="F53675" s="6"/>
      <c r="U53675" s="11"/>
      <c r="AO53675" s="11"/>
    </row>
    <row r="53676" spans="2:41" x14ac:dyDescent="0.25">
      <c r="B53676" s="6"/>
      <c r="D53676" s="6"/>
      <c r="E53676" s="6"/>
      <c r="F53676" s="6"/>
      <c r="U53676" s="11"/>
      <c r="AO53676" s="11"/>
    </row>
    <row r="53677" spans="2:41" x14ac:dyDescent="0.25">
      <c r="B53677" s="6"/>
      <c r="D53677" s="6"/>
      <c r="E53677" s="6"/>
      <c r="F53677" s="6"/>
      <c r="U53677" s="11"/>
      <c r="AO53677" s="11"/>
    </row>
    <row r="53678" spans="2:41" x14ac:dyDescent="0.25">
      <c r="B53678" s="6"/>
      <c r="D53678" s="6"/>
      <c r="E53678" s="6"/>
      <c r="F53678" s="6"/>
      <c r="U53678" s="11"/>
      <c r="AO53678" s="11"/>
    </row>
    <row r="53679" spans="2:41" x14ac:dyDescent="0.25">
      <c r="B53679" s="6"/>
      <c r="D53679" s="6"/>
      <c r="E53679" s="6"/>
      <c r="F53679" s="6"/>
      <c r="U53679" s="11"/>
      <c r="AO53679" s="11"/>
    </row>
    <row r="53680" spans="2:41" x14ac:dyDescent="0.25">
      <c r="B53680" s="6"/>
      <c r="D53680" s="6"/>
      <c r="E53680" s="6"/>
      <c r="F53680" s="6"/>
      <c r="U53680" s="11"/>
      <c r="AO53680" s="11"/>
    </row>
    <row r="53681" spans="2:41" x14ac:dyDescent="0.25">
      <c r="B53681" s="6"/>
      <c r="D53681" s="6"/>
      <c r="E53681" s="6"/>
      <c r="F53681" s="6"/>
      <c r="U53681" s="11"/>
      <c r="AO53681" s="11"/>
    </row>
    <row r="53682" spans="2:41" x14ac:dyDescent="0.25">
      <c r="B53682" s="6"/>
      <c r="D53682" s="6"/>
      <c r="E53682" s="6"/>
      <c r="F53682" s="6"/>
      <c r="U53682" s="11"/>
      <c r="AO53682" s="11"/>
    </row>
    <row r="53683" spans="2:41" x14ac:dyDescent="0.25">
      <c r="B53683" s="6"/>
      <c r="D53683" s="6"/>
      <c r="E53683" s="6"/>
      <c r="F53683" s="6"/>
      <c r="U53683" s="11"/>
      <c r="AO53683" s="11"/>
    </row>
    <row r="53684" spans="2:41" x14ac:dyDescent="0.25">
      <c r="B53684" s="6"/>
      <c r="D53684" s="6"/>
      <c r="E53684" s="6"/>
      <c r="F53684" s="6"/>
      <c r="U53684" s="11"/>
      <c r="AO53684" s="11"/>
    </row>
    <row r="53685" spans="2:41" x14ac:dyDescent="0.25">
      <c r="B53685" s="6"/>
      <c r="D53685" s="6"/>
      <c r="E53685" s="6"/>
      <c r="F53685" s="6"/>
      <c r="U53685" s="11"/>
      <c r="AO53685" s="11"/>
    </row>
    <row r="53686" spans="2:41" x14ac:dyDescent="0.25">
      <c r="B53686" s="6"/>
      <c r="D53686" s="6"/>
      <c r="E53686" s="6"/>
      <c r="F53686" s="6"/>
      <c r="U53686" s="11"/>
      <c r="AO53686" s="11"/>
    </row>
    <row r="53687" spans="2:41" x14ac:dyDescent="0.25">
      <c r="B53687" s="6"/>
      <c r="D53687" s="6"/>
      <c r="E53687" s="6"/>
      <c r="F53687" s="6"/>
      <c r="U53687" s="11"/>
      <c r="AO53687" s="11"/>
    </row>
    <row r="53688" spans="2:41" x14ac:dyDescent="0.25">
      <c r="B53688" s="6"/>
      <c r="D53688" s="6"/>
      <c r="E53688" s="6"/>
      <c r="F53688" s="6"/>
      <c r="U53688" s="11"/>
      <c r="AO53688" s="11"/>
    </row>
    <row r="53689" spans="2:41" x14ac:dyDescent="0.25">
      <c r="B53689" s="6"/>
      <c r="D53689" s="6"/>
      <c r="E53689" s="6"/>
      <c r="F53689" s="6"/>
      <c r="U53689" s="11"/>
      <c r="AO53689" s="11"/>
    </row>
    <row r="53690" spans="2:41" x14ac:dyDescent="0.25">
      <c r="B53690" s="6"/>
      <c r="D53690" s="6"/>
      <c r="E53690" s="6"/>
      <c r="F53690" s="6"/>
      <c r="U53690" s="11"/>
      <c r="AO53690" s="11"/>
    </row>
    <row r="53691" spans="2:41" x14ac:dyDescent="0.25">
      <c r="B53691" s="6"/>
      <c r="D53691" s="6"/>
      <c r="E53691" s="6"/>
      <c r="F53691" s="6"/>
      <c r="U53691" s="11"/>
      <c r="AO53691" s="11"/>
    </row>
    <row r="53692" spans="2:41" x14ac:dyDescent="0.25">
      <c r="B53692" s="6"/>
      <c r="D53692" s="6"/>
      <c r="E53692" s="6"/>
      <c r="F53692" s="6"/>
      <c r="U53692" s="11"/>
      <c r="AO53692" s="11"/>
    </row>
    <row r="53693" spans="2:41" x14ac:dyDescent="0.25">
      <c r="B53693" s="6"/>
      <c r="D53693" s="6"/>
      <c r="E53693" s="6"/>
      <c r="F53693" s="6"/>
      <c r="U53693" s="11"/>
      <c r="AO53693" s="11"/>
    </row>
    <row r="53694" spans="2:41" x14ac:dyDescent="0.25">
      <c r="B53694" s="6"/>
      <c r="D53694" s="6"/>
      <c r="E53694" s="6"/>
      <c r="F53694" s="6"/>
      <c r="U53694" s="11"/>
      <c r="AO53694" s="11"/>
    </row>
    <row r="53695" spans="2:41" x14ac:dyDescent="0.25">
      <c r="B53695" s="6"/>
      <c r="D53695" s="6"/>
      <c r="E53695" s="6"/>
      <c r="F53695" s="6"/>
      <c r="U53695" s="11"/>
      <c r="AO53695" s="11"/>
    </row>
    <row r="53696" spans="2:41" x14ac:dyDescent="0.25">
      <c r="B53696" s="6"/>
      <c r="D53696" s="6"/>
      <c r="E53696" s="6"/>
      <c r="F53696" s="6"/>
      <c r="U53696" s="11"/>
      <c r="AO53696" s="11"/>
    </row>
    <row r="53697" spans="2:41" x14ac:dyDescent="0.25">
      <c r="B53697" s="6"/>
      <c r="D53697" s="6"/>
      <c r="E53697" s="6"/>
      <c r="F53697" s="6"/>
      <c r="U53697" s="11"/>
      <c r="AO53697" s="11"/>
    </row>
    <row r="53698" spans="2:41" x14ac:dyDescent="0.25">
      <c r="B53698" s="6"/>
      <c r="D53698" s="6"/>
      <c r="E53698" s="6"/>
      <c r="F53698" s="6"/>
      <c r="U53698" s="11"/>
      <c r="AO53698" s="11"/>
    </row>
    <row r="53699" spans="2:41" x14ac:dyDescent="0.25">
      <c r="B53699" s="6"/>
      <c r="D53699" s="6"/>
      <c r="E53699" s="6"/>
      <c r="F53699" s="6"/>
      <c r="U53699" s="11"/>
      <c r="AO53699" s="11"/>
    </row>
    <row r="53700" spans="2:41" x14ac:dyDescent="0.25">
      <c r="B53700" s="6"/>
      <c r="D53700" s="6"/>
      <c r="E53700" s="6"/>
      <c r="F53700" s="6"/>
      <c r="U53700" s="11"/>
      <c r="AO53700" s="11"/>
    </row>
    <row r="53701" spans="2:41" x14ac:dyDescent="0.25">
      <c r="B53701" s="6"/>
      <c r="D53701" s="6"/>
      <c r="E53701" s="6"/>
      <c r="F53701" s="6"/>
      <c r="U53701" s="11"/>
      <c r="AO53701" s="11"/>
    </row>
  </sheetData>
  <sortState ref="B1:AS53718">
    <sortCondition ref="B1"/>
  </sortState>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O701"/>
  <sheetViews>
    <sheetView zoomScaleNormal="100" workbookViewId="0"/>
  </sheetViews>
  <sheetFormatPr defaultRowHeight="15" x14ac:dyDescent="0.25"/>
  <cols>
    <col min="1" max="1" width="9.140625" style="48"/>
    <col min="2" max="2" width="9.140625" style="3" customWidth="1"/>
    <col min="3" max="4" width="9.140625" style="3"/>
    <col min="5" max="5" width="9.140625" style="3" customWidth="1"/>
    <col min="6" max="10" width="9.140625" style="3"/>
    <col min="11" max="11" width="9.140625" style="3" customWidth="1"/>
    <col min="12" max="15" width="9.140625" style="3"/>
    <col min="16" max="16" width="9.140625" style="3" customWidth="1"/>
    <col min="17" max="20" width="9.140625" style="3"/>
    <col min="21" max="21" width="9.140625" style="3" customWidth="1"/>
    <col min="22" max="41" width="9.140625" style="3"/>
    <col min="42" max="42" width="13.7109375" style="3" customWidth="1"/>
    <col min="43" max="43" width="15.28515625" style="3" customWidth="1"/>
    <col min="44" max="46" width="9.140625" style="3"/>
    <col min="47" max="16384" width="9.140625" style="48"/>
  </cols>
  <sheetData>
    <row r="1" spans="1:44" s="3" customFormat="1" x14ac:dyDescent="0.25">
      <c r="A1" s="28" t="s">
        <v>467</v>
      </c>
      <c r="B1" s="28" t="s">
        <v>325</v>
      </c>
      <c r="C1" s="28" t="s">
        <v>326</v>
      </c>
      <c r="D1" s="28" t="s">
        <v>549</v>
      </c>
      <c r="E1" s="28" t="s">
        <v>550</v>
      </c>
      <c r="F1" s="28" t="s">
        <v>434</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41" t="s">
        <v>546</v>
      </c>
      <c r="AQ1" s="28" t="s">
        <v>548</v>
      </c>
      <c r="AR1" s="46"/>
    </row>
    <row r="2" spans="1:44" x14ac:dyDescent="0.25">
      <c r="A2" s="8" t="s">
        <v>551</v>
      </c>
      <c r="B2" s="6" t="s">
        <v>211</v>
      </c>
      <c r="C2" s="10" t="s">
        <v>212</v>
      </c>
      <c r="D2" s="6" t="s">
        <v>109</v>
      </c>
      <c r="E2" s="6" t="s">
        <v>224</v>
      </c>
      <c r="F2" s="9" t="s">
        <v>436</v>
      </c>
      <c r="G2" s="8">
        <v>1</v>
      </c>
      <c r="H2" s="3">
        <v>0</v>
      </c>
      <c r="I2" s="3">
        <v>1</v>
      </c>
      <c r="J2" s="9">
        <v>0</v>
      </c>
      <c r="K2" s="8"/>
      <c r="P2" s="4">
        <f>634769/AP2*100</f>
        <v>0.31890578583735352</v>
      </c>
      <c r="U2" s="11">
        <f>709175/AP2*100</f>
        <v>0.35628710707549544</v>
      </c>
      <c r="AO2" s="9"/>
      <c r="AP2" s="47">
        <f>199045934</f>
        <v>199045934</v>
      </c>
      <c r="AQ2" s="9" t="s">
        <v>239</v>
      </c>
      <c r="AR2" s="9"/>
    </row>
    <row r="3" spans="1:44" x14ac:dyDescent="0.25">
      <c r="A3" s="8" t="s">
        <v>552</v>
      </c>
      <c r="B3" s="6" t="s">
        <v>211</v>
      </c>
      <c r="C3" s="10" t="s">
        <v>212</v>
      </c>
      <c r="D3" s="6" t="s">
        <v>109</v>
      </c>
      <c r="E3" s="6" t="s">
        <v>225</v>
      </c>
      <c r="F3" s="9" t="s">
        <v>436</v>
      </c>
      <c r="G3" s="8">
        <v>1</v>
      </c>
      <c r="H3" s="3">
        <v>0</v>
      </c>
      <c r="I3" s="3">
        <v>1</v>
      </c>
      <c r="J3" s="9">
        <v>0</v>
      </c>
      <c r="K3" s="8"/>
      <c r="P3" s="4">
        <f>713525/AP3*100</f>
        <v>0.35847253227488685</v>
      </c>
      <c r="U3" s="11">
        <f>832759/AP3*100</f>
        <v>0.41837528818850434</v>
      </c>
      <c r="AO3" s="9"/>
      <c r="AP3" s="47">
        <f>199045934</f>
        <v>199045934</v>
      </c>
      <c r="AQ3" s="9" t="s">
        <v>239</v>
      </c>
      <c r="AR3" s="9"/>
    </row>
    <row r="4" spans="1:44" x14ac:dyDescent="0.25">
      <c r="A4" s="8" t="s">
        <v>553</v>
      </c>
      <c r="B4" s="6" t="s">
        <v>211</v>
      </c>
      <c r="C4" s="10" t="s">
        <v>212</v>
      </c>
      <c r="D4" s="6" t="s">
        <v>109</v>
      </c>
      <c r="E4" s="6" t="s">
        <v>226</v>
      </c>
      <c r="F4" s="9" t="s">
        <v>436</v>
      </c>
      <c r="G4" s="8">
        <v>1</v>
      </c>
      <c r="H4" s="3">
        <v>0</v>
      </c>
      <c r="I4" s="3">
        <v>1</v>
      </c>
      <c r="J4" s="9">
        <v>0</v>
      </c>
      <c r="K4" s="8"/>
      <c r="P4" s="4">
        <f>747829/AP4*100</f>
        <v>0.37570674515762781</v>
      </c>
      <c r="U4" s="11">
        <f>867003/AP4*100</f>
        <v>0.43557935727539149</v>
      </c>
      <c r="AO4" s="9"/>
      <c r="AP4" s="47">
        <f>199045934</f>
        <v>199045934</v>
      </c>
      <c r="AQ4" s="9" t="s">
        <v>239</v>
      </c>
      <c r="AR4" s="9"/>
    </row>
    <row r="5" spans="1:44" x14ac:dyDescent="0.25">
      <c r="A5" s="8" t="s">
        <v>517</v>
      </c>
      <c r="B5" s="6" t="s">
        <v>240</v>
      </c>
      <c r="C5" s="10" t="s">
        <v>37</v>
      </c>
      <c r="D5" s="6" t="s">
        <v>84</v>
      </c>
      <c r="E5" s="6" t="s">
        <v>244</v>
      </c>
      <c r="F5" s="10" t="s">
        <v>436</v>
      </c>
      <c r="G5" s="8">
        <v>1</v>
      </c>
      <c r="H5" s="3">
        <v>1</v>
      </c>
      <c r="I5" s="3">
        <v>1</v>
      </c>
      <c r="J5" s="9">
        <v>1</v>
      </c>
      <c r="K5" s="8"/>
      <c r="U5" s="11"/>
      <c r="Z5" s="3">
        <v>0.4</v>
      </c>
      <c r="AO5" s="9"/>
      <c r="AP5" s="47"/>
      <c r="AQ5" s="9"/>
      <c r="AR5" s="9"/>
    </row>
    <row r="6" spans="1:44" x14ac:dyDescent="0.25">
      <c r="A6" s="8" t="s">
        <v>518</v>
      </c>
      <c r="B6" s="6" t="s">
        <v>240</v>
      </c>
      <c r="C6" s="10" t="s">
        <v>37</v>
      </c>
      <c r="D6" s="6" t="s">
        <v>84</v>
      </c>
      <c r="E6" s="6" t="s">
        <v>245</v>
      </c>
      <c r="F6" s="10" t="s">
        <v>435</v>
      </c>
      <c r="G6" s="8">
        <v>1</v>
      </c>
      <c r="H6" s="3">
        <v>1</v>
      </c>
      <c r="I6" s="3">
        <v>1</v>
      </c>
      <c r="J6" s="9">
        <v>1</v>
      </c>
      <c r="K6" s="8"/>
      <c r="U6" s="11"/>
      <c r="Z6" s="3">
        <v>0.6</v>
      </c>
      <c r="AO6" s="9"/>
      <c r="AP6" s="47"/>
      <c r="AQ6" s="9"/>
      <c r="AR6" s="9"/>
    </row>
    <row r="7" spans="1:44" x14ac:dyDescent="0.25">
      <c r="A7" s="8" t="s">
        <v>519</v>
      </c>
      <c r="B7" s="6" t="s">
        <v>359</v>
      </c>
      <c r="C7" s="9" t="s">
        <v>360</v>
      </c>
      <c r="D7" s="6" t="s">
        <v>75</v>
      </c>
      <c r="E7" s="6" t="s">
        <v>364</v>
      </c>
      <c r="F7" s="10" t="s">
        <v>436</v>
      </c>
      <c r="G7" s="8">
        <v>0</v>
      </c>
      <c r="H7" s="3">
        <v>0</v>
      </c>
      <c r="I7" s="3">
        <v>0</v>
      </c>
      <c r="J7" s="9">
        <v>1</v>
      </c>
      <c r="K7" s="8"/>
      <c r="U7" s="11">
        <v>0</v>
      </c>
      <c r="AO7" s="9"/>
      <c r="AP7" s="8"/>
      <c r="AQ7" s="9"/>
      <c r="AR7" s="9"/>
    </row>
    <row r="8" spans="1:44" x14ac:dyDescent="0.25">
      <c r="A8" s="8" t="s">
        <v>520</v>
      </c>
      <c r="B8" s="6" t="s">
        <v>359</v>
      </c>
      <c r="C8" s="9" t="s">
        <v>360</v>
      </c>
      <c r="D8" s="6" t="s">
        <v>75</v>
      </c>
      <c r="E8" s="6" t="s">
        <v>365</v>
      </c>
      <c r="F8" s="10" t="s">
        <v>436</v>
      </c>
      <c r="G8" s="8">
        <v>0</v>
      </c>
      <c r="H8" s="3">
        <v>0</v>
      </c>
      <c r="I8" s="3">
        <v>0</v>
      </c>
      <c r="J8" s="9">
        <v>1</v>
      </c>
      <c r="K8" s="8"/>
      <c r="U8" s="11">
        <v>0</v>
      </c>
      <c r="AO8" s="9"/>
      <c r="AP8" s="8"/>
      <c r="AQ8" s="9"/>
      <c r="AR8" s="9"/>
    </row>
    <row r="9" spans="1:44" x14ac:dyDescent="0.25">
      <c r="A9" s="8" t="s">
        <v>521</v>
      </c>
      <c r="B9" s="6" t="s">
        <v>359</v>
      </c>
      <c r="C9" s="9" t="s">
        <v>360</v>
      </c>
      <c r="D9" s="6" t="s">
        <v>75</v>
      </c>
      <c r="E9" s="6" t="s">
        <v>366</v>
      </c>
      <c r="F9" s="10" t="s">
        <v>436</v>
      </c>
      <c r="G9" s="8">
        <v>0</v>
      </c>
      <c r="H9" s="3">
        <v>0</v>
      </c>
      <c r="I9" s="3">
        <v>0</v>
      </c>
      <c r="J9" s="9">
        <v>1</v>
      </c>
      <c r="K9" s="8"/>
      <c r="U9" s="11">
        <v>0</v>
      </c>
      <c r="AO9" s="9"/>
      <c r="AP9" s="8"/>
      <c r="AQ9" s="9"/>
      <c r="AR9" s="9"/>
    </row>
    <row r="10" spans="1:44" x14ac:dyDescent="0.25">
      <c r="A10" s="8" t="s">
        <v>522</v>
      </c>
      <c r="B10" s="6" t="s">
        <v>359</v>
      </c>
      <c r="C10" s="9" t="s">
        <v>360</v>
      </c>
      <c r="D10" s="6" t="s">
        <v>75</v>
      </c>
      <c r="E10" s="6" t="s">
        <v>367</v>
      </c>
      <c r="F10" s="10" t="s">
        <v>436</v>
      </c>
      <c r="G10" s="8">
        <v>0</v>
      </c>
      <c r="H10" s="3">
        <v>0</v>
      </c>
      <c r="I10" s="3">
        <v>0</v>
      </c>
      <c r="J10" s="9">
        <v>1</v>
      </c>
      <c r="K10" s="8"/>
      <c r="U10" s="11">
        <v>0</v>
      </c>
      <c r="AO10" s="9"/>
      <c r="AP10" s="8"/>
      <c r="AQ10" s="9"/>
      <c r="AR10" s="9"/>
    </row>
    <row r="11" spans="1:44" x14ac:dyDescent="0.25">
      <c r="A11" s="8" t="s">
        <v>523</v>
      </c>
      <c r="B11" s="6" t="s">
        <v>359</v>
      </c>
      <c r="C11" s="9" t="s">
        <v>360</v>
      </c>
      <c r="D11" s="6" t="s">
        <v>75</v>
      </c>
      <c r="E11" s="6" t="s">
        <v>368</v>
      </c>
      <c r="F11" s="10" t="s">
        <v>436</v>
      </c>
      <c r="G11" s="8">
        <v>0</v>
      </c>
      <c r="H11" s="3">
        <v>0</v>
      </c>
      <c r="I11" s="3">
        <v>0</v>
      </c>
      <c r="J11" s="9">
        <v>1</v>
      </c>
      <c r="K11" s="8"/>
      <c r="U11" s="11">
        <v>0</v>
      </c>
      <c r="AO11" s="9"/>
      <c r="AP11" s="8"/>
      <c r="AQ11" s="9"/>
      <c r="AR11" s="9"/>
    </row>
    <row r="12" spans="1:44" x14ac:dyDescent="0.25">
      <c r="A12" s="8" t="s">
        <v>524</v>
      </c>
      <c r="B12" s="6" t="s">
        <v>359</v>
      </c>
      <c r="C12" s="9" t="s">
        <v>360</v>
      </c>
      <c r="D12" s="6" t="s">
        <v>75</v>
      </c>
      <c r="E12" s="6" t="s">
        <v>369</v>
      </c>
      <c r="F12" s="10" t="s">
        <v>436</v>
      </c>
      <c r="G12" s="8">
        <v>0</v>
      </c>
      <c r="H12" s="3">
        <v>0</v>
      </c>
      <c r="I12" s="3">
        <v>0</v>
      </c>
      <c r="J12" s="9">
        <v>1</v>
      </c>
      <c r="K12" s="8"/>
      <c r="U12" s="11">
        <v>0</v>
      </c>
      <c r="AO12" s="9"/>
      <c r="AP12" s="8"/>
      <c r="AQ12" s="9"/>
      <c r="AR12" s="9"/>
    </row>
    <row r="13" spans="1:44" x14ac:dyDescent="0.25">
      <c r="A13" s="8" t="s">
        <v>525</v>
      </c>
      <c r="B13" s="6" t="s">
        <v>359</v>
      </c>
      <c r="C13" s="9" t="s">
        <v>360</v>
      </c>
      <c r="D13" s="6" t="s">
        <v>75</v>
      </c>
      <c r="E13" s="6" t="s">
        <v>371</v>
      </c>
      <c r="F13" s="10" t="s">
        <v>436</v>
      </c>
      <c r="G13" s="8">
        <v>0</v>
      </c>
      <c r="H13" s="3">
        <v>0</v>
      </c>
      <c r="I13" s="3">
        <v>0</v>
      </c>
      <c r="J13" s="9">
        <v>1</v>
      </c>
      <c r="K13" s="8"/>
      <c r="U13" s="11">
        <v>0</v>
      </c>
      <c r="AO13" s="9"/>
      <c r="AP13" s="8"/>
      <c r="AQ13" s="9"/>
      <c r="AR13" s="9"/>
    </row>
    <row r="14" spans="1:44" x14ac:dyDescent="0.25">
      <c r="A14" s="8" t="s">
        <v>526</v>
      </c>
      <c r="B14" s="6" t="s">
        <v>359</v>
      </c>
      <c r="C14" s="9" t="s">
        <v>360</v>
      </c>
      <c r="D14" s="6" t="s">
        <v>75</v>
      </c>
      <c r="E14" s="6" t="s">
        <v>372</v>
      </c>
      <c r="F14" s="10" t="s">
        <v>436</v>
      </c>
      <c r="G14" s="8">
        <v>0</v>
      </c>
      <c r="H14" s="3">
        <v>0</v>
      </c>
      <c r="I14" s="3">
        <v>0</v>
      </c>
      <c r="J14" s="9">
        <v>1</v>
      </c>
      <c r="K14" s="8"/>
      <c r="U14" s="11">
        <v>0</v>
      </c>
      <c r="AO14" s="9"/>
      <c r="AP14" s="8"/>
      <c r="AQ14" s="9"/>
      <c r="AR14" s="9"/>
    </row>
    <row r="15" spans="1:44" x14ac:dyDescent="0.25">
      <c r="A15" s="8" t="s">
        <v>527</v>
      </c>
      <c r="B15" s="6" t="s">
        <v>359</v>
      </c>
      <c r="C15" s="9" t="s">
        <v>360</v>
      </c>
      <c r="D15" s="6" t="s">
        <v>75</v>
      </c>
      <c r="E15" s="6" t="s">
        <v>373</v>
      </c>
      <c r="F15" s="10" t="s">
        <v>436</v>
      </c>
      <c r="G15" s="8">
        <v>0</v>
      </c>
      <c r="H15" s="3">
        <v>0</v>
      </c>
      <c r="I15" s="3">
        <v>0</v>
      </c>
      <c r="J15" s="9">
        <v>1</v>
      </c>
      <c r="K15" s="8"/>
      <c r="U15" s="11">
        <v>0</v>
      </c>
      <c r="AO15" s="9"/>
      <c r="AP15" s="8"/>
      <c r="AQ15" s="9"/>
      <c r="AR15" s="9"/>
    </row>
    <row r="16" spans="1:44" x14ac:dyDescent="0.25">
      <c r="A16" s="8" t="s">
        <v>528</v>
      </c>
      <c r="B16" s="6" t="s">
        <v>359</v>
      </c>
      <c r="C16" s="9" t="s">
        <v>360</v>
      </c>
      <c r="D16" s="6" t="s">
        <v>75</v>
      </c>
      <c r="E16" s="6" t="s">
        <v>374</v>
      </c>
      <c r="F16" s="10" t="s">
        <v>436</v>
      </c>
      <c r="G16" s="8">
        <v>0</v>
      </c>
      <c r="H16" s="3">
        <v>0</v>
      </c>
      <c r="I16" s="3">
        <v>0</v>
      </c>
      <c r="J16" s="9">
        <v>1</v>
      </c>
      <c r="K16" s="8"/>
      <c r="U16" s="11">
        <v>0</v>
      </c>
      <c r="AO16" s="9"/>
      <c r="AP16" s="8"/>
      <c r="AQ16" s="9"/>
      <c r="AR16" s="9"/>
    </row>
    <row r="17" spans="1:44" x14ac:dyDescent="0.25">
      <c r="A17" s="8" t="s">
        <v>529</v>
      </c>
      <c r="B17" s="6" t="s">
        <v>359</v>
      </c>
      <c r="C17" s="9" t="s">
        <v>360</v>
      </c>
      <c r="D17" s="6" t="s">
        <v>75</v>
      </c>
      <c r="E17" s="6" t="s">
        <v>375</v>
      </c>
      <c r="F17" s="10" t="s">
        <v>435</v>
      </c>
      <c r="G17" s="8">
        <v>0</v>
      </c>
      <c r="H17" s="3">
        <v>0</v>
      </c>
      <c r="I17" s="3">
        <v>0</v>
      </c>
      <c r="J17" s="9">
        <v>1</v>
      </c>
      <c r="K17" s="8"/>
      <c r="U17" s="11">
        <v>0</v>
      </c>
      <c r="AO17" s="9"/>
      <c r="AP17" s="8"/>
      <c r="AQ17" s="9"/>
      <c r="AR17" s="9"/>
    </row>
    <row r="18" spans="1:44" x14ac:dyDescent="0.25">
      <c r="A18" s="8" t="s">
        <v>530</v>
      </c>
      <c r="B18" s="6" t="s">
        <v>359</v>
      </c>
      <c r="C18" s="9" t="s">
        <v>360</v>
      </c>
      <c r="D18" s="6" t="s">
        <v>75</v>
      </c>
      <c r="E18" s="6" t="s">
        <v>376</v>
      </c>
      <c r="F18" s="10" t="s">
        <v>436</v>
      </c>
      <c r="G18" s="8">
        <v>0</v>
      </c>
      <c r="H18" s="3">
        <v>0</v>
      </c>
      <c r="I18" s="3">
        <v>0</v>
      </c>
      <c r="J18" s="9">
        <v>1</v>
      </c>
      <c r="K18" s="8"/>
      <c r="U18" s="11">
        <v>-0.05</v>
      </c>
      <c r="AO18" s="9"/>
      <c r="AP18" s="8"/>
      <c r="AQ18" s="9"/>
      <c r="AR18" s="9"/>
    </row>
    <row r="19" spans="1:44" x14ac:dyDescent="0.25">
      <c r="A19" s="8" t="s">
        <v>584</v>
      </c>
      <c r="B19" s="6" t="s">
        <v>64</v>
      </c>
      <c r="C19" s="10" t="s">
        <v>65</v>
      </c>
      <c r="D19" s="6" t="s">
        <v>75</v>
      </c>
      <c r="E19" s="6" t="s">
        <v>76</v>
      </c>
      <c r="F19" s="10" t="s">
        <v>436</v>
      </c>
      <c r="G19" s="8">
        <v>1</v>
      </c>
      <c r="H19" s="3">
        <v>0</v>
      </c>
      <c r="I19" s="3">
        <v>0</v>
      </c>
      <c r="J19" s="9">
        <v>0</v>
      </c>
      <c r="K19" s="13">
        <v>0</v>
      </c>
      <c r="L19" s="4">
        <v>0</v>
      </c>
      <c r="M19" s="4">
        <v>0</v>
      </c>
      <c r="N19" s="4">
        <v>0</v>
      </c>
      <c r="O19" s="4">
        <v>0.01</v>
      </c>
      <c r="P19" s="4">
        <v>0.01</v>
      </c>
      <c r="Q19" s="4">
        <v>0.02</v>
      </c>
      <c r="R19" s="4">
        <v>0.02</v>
      </c>
      <c r="S19" s="4">
        <v>0.03</v>
      </c>
      <c r="T19" s="4">
        <v>0.03</v>
      </c>
      <c r="U19" s="11">
        <v>0.03</v>
      </c>
      <c r="AO19" s="9"/>
      <c r="AP19" s="49"/>
      <c r="AQ19" s="9"/>
      <c r="AR19" s="9"/>
    </row>
    <row r="20" spans="1:44" x14ac:dyDescent="0.25">
      <c r="A20" s="8" t="s">
        <v>532</v>
      </c>
      <c r="B20" s="6" t="s">
        <v>64</v>
      </c>
      <c r="C20" s="10" t="s">
        <v>65</v>
      </c>
      <c r="D20" s="6" t="s">
        <v>75</v>
      </c>
      <c r="E20" s="6" t="s">
        <v>82</v>
      </c>
      <c r="F20" s="10" t="s">
        <v>436</v>
      </c>
      <c r="G20" s="8">
        <v>0</v>
      </c>
      <c r="H20" s="3">
        <v>1</v>
      </c>
      <c r="I20" s="3">
        <v>0</v>
      </c>
      <c r="J20" s="9">
        <v>0</v>
      </c>
      <c r="K20" s="13">
        <v>0.06</v>
      </c>
      <c r="L20" s="4">
        <v>0.09</v>
      </c>
      <c r="M20" s="4">
        <v>0.11</v>
      </c>
      <c r="N20" s="4">
        <v>0.13</v>
      </c>
      <c r="O20" s="4">
        <v>0.15</v>
      </c>
      <c r="P20" s="4">
        <v>0.17</v>
      </c>
      <c r="Q20" s="4">
        <v>0.19</v>
      </c>
      <c r="R20" s="4">
        <v>0.21</v>
      </c>
      <c r="S20" s="4">
        <v>0.23</v>
      </c>
      <c r="T20" s="4">
        <v>0.25</v>
      </c>
      <c r="U20" s="11">
        <v>0.27</v>
      </c>
      <c r="AO20" s="9"/>
      <c r="AP20" s="49"/>
      <c r="AQ20" s="9"/>
      <c r="AR20" s="9"/>
    </row>
    <row r="21" spans="1:44" x14ac:dyDescent="0.25">
      <c r="A21" s="8" t="s">
        <v>585</v>
      </c>
      <c r="B21" s="6" t="s">
        <v>64</v>
      </c>
      <c r="C21" s="10" t="s">
        <v>65</v>
      </c>
      <c r="D21" s="6" t="s">
        <v>75</v>
      </c>
      <c r="E21" s="6" t="s">
        <v>79</v>
      </c>
      <c r="F21" s="10" t="s">
        <v>436</v>
      </c>
      <c r="G21" s="8">
        <v>1</v>
      </c>
      <c r="H21" s="3">
        <v>0</v>
      </c>
      <c r="I21" s="3">
        <v>1</v>
      </c>
      <c r="J21" s="9">
        <v>0</v>
      </c>
      <c r="K21" s="13">
        <v>0.01</v>
      </c>
      <c r="L21" s="4">
        <v>0.02</v>
      </c>
      <c r="M21" s="4">
        <v>0.02</v>
      </c>
      <c r="N21" s="4">
        <v>0.03</v>
      </c>
      <c r="O21" s="4">
        <v>0.03</v>
      </c>
      <c r="P21" s="4">
        <v>0.04</v>
      </c>
      <c r="Q21" s="4">
        <v>0.04</v>
      </c>
      <c r="R21" s="4">
        <v>0.05</v>
      </c>
      <c r="S21" s="4">
        <v>0.05</v>
      </c>
      <c r="T21" s="4">
        <v>0.06</v>
      </c>
      <c r="U21" s="11">
        <v>0.06</v>
      </c>
      <c r="AO21" s="9"/>
      <c r="AP21" s="49"/>
      <c r="AQ21" s="9"/>
      <c r="AR21" s="9"/>
    </row>
    <row r="22" spans="1:44" x14ac:dyDescent="0.25">
      <c r="A22" s="8" t="s">
        <v>586</v>
      </c>
      <c r="B22" s="6" t="s">
        <v>64</v>
      </c>
      <c r="C22" s="10" t="s">
        <v>65</v>
      </c>
      <c r="D22" s="6" t="s">
        <v>75</v>
      </c>
      <c r="E22" s="6" t="s">
        <v>77</v>
      </c>
      <c r="F22" s="10" t="s">
        <v>436</v>
      </c>
      <c r="G22" s="8">
        <v>1</v>
      </c>
      <c r="H22" s="3">
        <v>0</v>
      </c>
      <c r="I22" s="3">
        <v>1</v>
      </c>
      <c r="J22" s="9">
        <v>1</v>
      </c>
      <c r="K22" s="13">
        <v>-0.01</v>
      </c>
      <c r="L22" s="4">
        <v>-0.02</v>
      </c>
      <c r="M22" s="4">
        <v>-0.02</v>
      </c>
      <c r="N22" s="4">
        <v>-0.02</v>
      </c>
      <c r="O22" s="4">
        <v>-0.03</v>
      </c>
      <c r="P22" s="4">
        <v>-0.03</v>
      </c>
      <c r="Q22" s="4">
        <v>-0.03</v>
      </c>
      <c r="R22" s="4">
        <v>-0.04</v>
      </c>
      <c r="S22" s="4">
        <v>-0.04</v>
      </c>
      <c r="T22" s="4">
        <v>-0.05</v>
      </c>
      <c r="U22" s="11">
        <v>-0.05</v>
      </c>
      <c r="AO22" s="9"/>
      <c r="AP22" s="49"/>
      <c r="AQ22" s="9"/>
      <c r="AR22" s="9"/>
    </row>
    <row r="23" spans="1:44" x14ac:dyDescent="0.25">
      <c r="A23" s="8" t="s">
        <v>587</v>
      </c>
      <c r="B23" s="6" t="s">
        <v>64</v>
      </c>
      <c r="C23" s="10" t="s">
        <v>65</v>
      </c>
      <c r="D23" s="6" t="s">
        <v>75</v>
      </c>
      <c r="E23" s="6" t="s">
        <v>80</v>
      </c>
      <c r="F23" s="10" t="s">
        <v>436</v>
      </c>
      <c r="G23" s="8">
        <v>1</v>
      </c>
      <c r="H23" s="3">
        <v>0</v>
      </c>
      <c r="I23" s="3">
        <v>1</v>
      </c>
      <c r="J23" s="9">
        <v>1</v>
      </c>
      <c r="K23" s="13">
        <v>0</v>
      </c>
      <c r="L23" s="4">
        <v>0</v>
      </c>
      <c r="M23" s="4">
        <v>0</v>
      </c>
      <c r="N23" s="4">
        <v>0</v>
      </c>
      <c r="O23" s="4">
        <v>0</v>
      </c>
      <c r="P23" s="4">
        <v>0</v>
      </c>
      <c r="Q23" s="4">
        <v>0.01</v>
      </c>
      <c r="R23" s="4">
        <v>0</v>
      </c>
      <c r="S23" s="4">
        <v>0.01</v>
      </c>
      <c r="T23" s="4">
        <v>0.01</v>
      </c>
      <c r="U23" s="11">
        <v>0</v>
      </c>
      <c r="AO23" s="9"/>
      <c r="AP23" s="49"/>
      <c r="AQ23" s="9"/>
      <c r="AR23" s="9"/>
    </row>
    <row r="24" spans="1:44" x14ac:dyDescent="0.25">
      <c r="A24" s="8" t="s">
        <v>588</v>
      </c>
      <c r="B24" s="6" t="s">
        <v>64</v>
      </c>
      <c r="C24" s="10" t="s">
        <v>65</v>
      </c>
      <c r="D24" s="6" t="s">
        <v>75</v>
      </c>
      <c r="E24" s="6" t="s">
        <v>81</v>
      </c>
      <c r="F24" s="10" t="s">
        <v>436</v>
      </c>
      <c r="G24" s="8">
        <v>1</v>
      </c>
      <c r="H24" s="3">
        <v>1</v>
      </c>
      <c r="I24" s="3">
        <v>1</v>
      </c>
      <c r="J24" s="9">
        <v>1</v>
      </c>
      <c r="K24" s="13">
        <v>0.02</v>
      </c>
      <c r="L24" s="4">
        <v>0.09</v>
      </c>
      <c r="M24" s="4">
        <v>0.12</v>
      </c>
      <c r="N24" s="4">
        <v>0.13</v>
      </c>
      <c r="O24" s="4">
        <v>0.16</v>
      </c>
      <c r="P24" s="4">
        <v>0.19</v>
      </c>
      <c r="Q24" s="4">
        <v>0.21</v>
      </c>
      <c r="R24" s="4">
        <v>0.24</v>
      </c>
      <c r="S24" s="4">
        <v>0.27</v>
      </c>
      <c r="T24" s="4">
        <v>0.28999999999999998</v>
      </c>
      <c r="U24" s="11">
        <v>0.31</v>
      </c>
      <c r="AO24" s="9"/>
      <c r="AP24" s="49"/>
      <c r="AQ24" s="9"/>
      <c r="AR24" s="9"/>
    </row>
    <row r="25" spans="1:44" x14ac:dyDescent="0.25">
      <c r="A25" s="8" t="s">
        <v>589</v>
      </c>
      <c r="B25" s="6" t="s">
        <v>64</v>
      </c>
      <c r="C25" s="10" t="s">
        <v>65</v>
      </c>
      <c r="D25" s="6" t="s">
        <v>75</v>
      </c>
      <c r="E25" s="6" t="s">
        <v>76</v>
      </c>
      <c r="F25" s="10" t="s">
        <v>436</v>
      </c>
      <c r="G25" s="8">
        <v>1</v>
      </c>
      <c r="H25" s="3">
        <v>0</v>
      </c>
      <c r="I25" s="3">
        <v>0</v>
      </c>
      <c r="J25" s="9">
        <v>0</v>
      </c>
      <c r="K25" s="13">
        <v>0</v>
      </c>
      <c r="L25" s="4">
        <v>0</v>
      </c>
      <c r="M25" s="4">
        <v>0</v>
      </c>
      <c r="N25" s="4">
        <v>0.01</v>
      </c>
      <c r="O25" s="4">
        <v>0.1</v>
      </c>
      <c r="P25" s="4">
        <v>0.01</v>
      </c>
      <c r="Q25" s="4">
        <v>0.02</v>
      </c>
      <c r="R25" s="4">
        <v>0.03</v>
      </c>
      <c r="S25" s="4">
        <v>0.04</v>
      </c>
      <c r="T25" s="4">
        <v>0.05</v>
      </c>
      <c r="U25" s="11">
        <v>0.05</v>
      </c>
      <c r="AO25" s="9"/>
      <c r="AP25" s="49"/>
      <c r="AQ25" s="9"/>
      <c r="AR25" s="9"/>
    </row>
    <row r="26" spans="1:44" x14ac:dyDescent="0.25">
      <c r="A26" s="8" t="s">
        <v>590</v>
      </c>
      <c r="B26" s="6" t="s">
        <v>64</v>
      </c>
      <c r="C26" s="10" t="s">
        <v>65</v>
      </c>
      <c r="D26" s="6" t="s">
        <v>75</v>
      </c>
      <c r="E26" s="6" t="s">
        <v>82</v>
      </c>
      <c r="F26" s="10" t="s">
        <v>436</v>
      </c>
      <c r="G26" s="8">
        <v>0</v>
      </c>
      <c r="H26" s="3">
        <v>1</v>
      </c>
      <c r="I26" s="3">
        <v>0</v>
      </c>
      <c r="J26" s="9">
        <v>0</v>
      </c>
      <c r="K26" s="13">
        <v>0.01</v>
      </c>
      <c r="L26" s="4">
        <v>0.09</v>
      </c>
      <c r="M26" s="4">
        <v>0.11</v>
      </c>
      <c r="N26" s="4">
        <v>0.13</v>
      </c>
      <c r="O26" s="4">
        <v>0.15</v>
      </c>
      <c r="P26" s="4">
        <v>0.17</v>
      </c>
      <c r="Q26" s="4">
        <v>0.19</v>
      </c>
      <c r="R26" s="4">
        <v>0.2</v>
      </c>
      <c r="S26" s="4">
        <v>0.22</v>
      </c>
      <c r="T26" s="4">
        <v>0.24</v>
      </c>
      <c r="U26" s="11">
        <v>0.27</v>
      </c>
      <c r="AO26" s="9"/>
      <c r="AP26" s="49"/>
      <c r="AQ26" s="9"/>
      <c r="AR26" s="9"/>
    </row>
    <row r="27" spans="1:44" x14ac:dyDescent="0.25">
      <c r="A27" s="8" t="s">
        <v>591</v>
      </c>
      <c r="B27" s="6" t="s">
        <v>64</v>
      </c>
      <c r="C27" s="10" t="s">
        <v>65</v>
      </c>
      <c r="D27" s="6" t="s">
        <v>75</v>
      </c>
      <c r="E27" s="6" t="s">
        <v>79</v>
      </c>
      <c r="F27" s="10" t="s">
        <v>436</v>
      </c>
      <c r="G27" s="8">
        <v>1</v>
      </c>
      <c r="H27" s="3">
        <v>0</v>
      </c>
      <c r="I27" s="3">
        <v>1</v>
      </c>
      <c r="J27" s="9">
        <v>0</v>
      </c>
      <c r="K27" s="13">
        <v>0.02</v>
      </c>
      <c r="L27" s="4">
        <v>0.03</v>
      </c>
      <c r="M27" s="4">
        <v>0.04</v>
      </c>
      <c r="N27" s="4">
        <v>0.04</v>
      </c>
      <c r="O27" s="4">
        <v>0.05</v>
      </c>
      <c r="P27" s="4">
        <v>0.05</v>
      </c>
      <c r="Q27" s="4">
        <v>0.06</v>
      </c>
      <c r="R27" s="4">
        <v>7.0000000000000007E-2</v>
      </c>
      <c r="S27" s="4">
        <v>7.0000000000000007E-2</v>
      </c>
      <c r="T27" s="4">
        <v>0.08</v>
      </c>
      <c r="U27" s="11">
        <v>0.09</v>
      </c>
      <c r="AO27" s="9"/>
      <c r="AP27" s="49"/>
      <c r="AQ27" s="9"/>
      <c r="AR27" s="9"/>
    </row>
    <row r="28" spans="1:44" x14ac:dyDescent="0.25">
      <c r="A28" s="8" t="s">
        <v>592</v>
      </c>
      <c r="B28" s="6" t="s">
        <v>64</v>
      </c>
      <c r="C28" s="10" t="s">
        <v>65</v>
      </c>
      <c r="D28" s="6" t="s">
        <v>75</v>
      </c>
      <c r="E28" s="6" t="s">
        <v>77</v>
      </c>
      <c r="F28" s="10" t="s">
        <v>436</v>
      </c>
      <c r="G28" s="8">
        <v>1</v>
      </c>
      <c r="H28" s="3">
        <v>0</v>
      </c>
      <c r="I28" s="3">
        <v>1</v>
      </c>
      <c r="J28" s="9">
        <v>1</v>
      </c>
      <c r="K28" s="13">
        <v>-0.02</v>
      </c>
      <c r="L28" s="4">
        <v>-0.04</v>
      </c>
      <c r="M28" s="4">
        <v>-0.04</v>
      </c>
      <c r="N28" s="4">
        <v>-0.05</v>
      </c>
      <c r="O28" s="4">
        <v>-0.06</v>
      </c>
      <c r="P28" s="4">
        <v>-7.0000000000000007E-2</v>
      </c>
      <c r="Q28" s="4">
        <v>-0.08</v>
      </c>
      <c r="R28" s="4">
        <v>-0.09</v>
      </c>
      <c r="S28" s="4">
        <v>-0.09</v>
      </c>
      <c r="T28" s="4">
        <v>-0.1</v>
      </c>
      <c r="U28" s="11">
        <v>-0.11</v>
      </c>
      <c r="AO28" s="9"/>
      <c r="AP28" s="49"/>
      <c r="AQ28" s="9"/>
      <c r="AR28" s="9"/>
    </row>
    <row r="29" spans="1:44" x14ac:dyDescent="0.25">
      <c r="A29" s="8" t="s">
        <v>593</v>
      </c>
      <c r="B29" s="6" t="s">
        <v>64</v>
      </c>
      <c r="C29" s="10" t="s">
        <v>65</v>
      </c>
      <c r="D29" s="6" t="s">
        <v>75</v>
      </c>
      <c r="E29" s="6" t="s">
        <v>80</v>
      </c>
      <c r="F29" s="10" t="s">
        <v>436</v>
      </c>
      <c r="G29" s="8">
        <v>1</v>
      </c>
      <c r="H29" s="3">
        <v>0</v>
      </c>
      <c r="I29" s="3">
        <v>1</v>
      </c>
      <c r="J29" s="9">
        <v>1</v>
      </c>
      <c r="K29" s="13">
        <v>0</v>
      </c>
      <c r="L29" s="4">
        <v>0</v>
      </c>
      <c r="M29" s="4">
        <v>0</v>
      </c>
      <c r="N29" s="4">
        <v>0</v>
      </c>
      <c r="O29" s="4">
        <v>0</v>
      </c>
      <c r="P29" s="4">
        <v>0</v>
      </c>
      <c r="Q29" s="4">
        <v>0.01</v>
      </c>
      <c r="R29" s="4">
        <v>0.02</v>
      </c>
      <c r="S29" s="4">
        <v>0.03</v>
      </c>
      <c r="T29" s="4">
        <v>0.04</v>
      </c>
      <c r="U29" s="11">
        <v>0.04</v>
      </c>
      <c r="AO29" s="9"/>
      <c r="AP29" s="49"/>
      <c r="AQ29" s="9"/>
      <c r="AR29" s="9"/>
    </row>
    <row r="30" spans="1:44" x14ac:dyDescent="0.25">
      <c r="A30" s="8" t="s">
        <v>594</v>
      </c>
      <c r="B30" s="6" t="s">
        <v>64</v>
      </c>
      <c r="C30" s="10" t="s">
        <v>65</v>
      </c>
      <c r="D30" s="6" t="s">
        <v>75</v>
      </c>
      <c r="E30" s="6" t="s">
        <v>81</v>
      </c>
      <c r="F30" s="10" t="s">
        <v>435</v>
      </c>
      <c r="G30" s="8">
        <v>1</v>
      </c>
      <c r="H30" s="3">
        <v>1</v>
      </c>
      <c r="I30" s="3">
        <v>1</v>
      </c>
      <c r="J30" s="9">
        <v>1</v>
      </c>
      <c r="K30" s="13">
        <v>7.0000000000000007E-2</v>
      </c>
      <c r="L30" s="4">
        <v>0.09</v>
      </c>
      <c r="M30" s="4">
        <v>0.11</v>
      </c>
      <c r="N30" s="4">
        <v>0.13</v>
      </c>
      <c r="O30" s="4">
        <v>0.15</v>
      </c>
      <c r="P30" s="4">
        <v>0.17</v>
      </c>
      <c r="Q30" s="4">
        <v>0.2</v>
      </c>
      <c r="R30" s="4">
        <v>0.23</v>
      </c>
      <c r="S30" s="4">
        <v>0.26</v>
      </c>
      <c r="T30" s="4">
        <v>0.28999999999999998</v>
      </c>
      <c r="U30" s="11">
        <v>0.32</v>
      </c>
      <c r="AO30" s="9"/>
      <c r="AP30" s="49"/>
      <c r="AQ30" s="9"/>
      <c r="AR30" s="9"/>
    </row>
    <row r="31" spans="1:44" x14ac:dyDescent="0.25">
      <c r="A31" s="8" t="s">
        <v>595</v>
      </c>
      <c r="B31" s="6" t="s">
        <v>64</v>
      </c>
      <c r="C31" s="10" t="s">
        <v>65</v>
      </c>
      <c r="D31" s="6" t="s">
        <v>83</v>
      </c>
      <c r="E31" s="6" t="s">
        <v>81</v>
      </c>
      <c r="F31" s="10" t="s">
        <v>435</v>
      </c>
      <c r="G31" s="8">
        <v>1</v>
      </c>
      <c r="H31" s="3">
        <v>1</v>
      </c>
      <c r="I31" s="3">
        <v>1</v>
      </c>
      <c r="J31" s="9">
        <v>1</v>
      </c>
      <c r="K31" s="13"/>
      <c r="L31" s="4"/>
      <c r="M31" s="4"/>
      <c r="N31" s="4"/>
      <c r="O31" s="4"/>
      <c r="P31" s="4"/>
      <c r="Q31" s="4"/>
      <c r="R31" s="4"/>
      <c r="S31" s="4"/>
      <c r="T31" s="4"/>
      <c r="U31" s="11">
        <v>0.25</v>
      </c>
      <c r="AO31" s="9"/>
      <c r="AP31" s="49"/>
      <c r="AQ31" s="9"/>
      <c r="AR31" s="9"/>
    </row>
    <row r="32" spans="1:44" x14ac:dyDescent="0.25">
      <c r="A32" s="8" t="s">
        <v>596</v>
      </c>
      <c r="B32" s="6" t="s">
        <v>64</v>
      </c>
      <c r="C32" s="10" t="s">
        <v>65</v>
      </c>
      <c r="D32" s="6" t="s">
        <v>84</v>
      </c>
      <c r="E32" s="6" t="s">
        <v>81</v>
      </c>
      <c r="F32" s="10" t="s">
        <v>435</v>
      </c>
      <c r="G32" s="8">
        <v>1</v>
      </c>
      <c r="H32" s="3">
        <v>1</v>
      </c>
      <c r="I32" s="3">
        <v>1</v>
      </c>
      <c r="J32" s="9">
        <v>1</v>
      </c>
      <c r="K32" s="13"/>
      <c r="L32" s="4"/>
      <c r="M32" s="4"/>
      <c r="N32" s="4"/>
      <c r="O32" s="4"/>
      <c r="P32" s="4"/>
      <c r="Q32" s="4"/>
      <c r="R32" s="4"/>
      <c r="S32" s="4"/>
      <c r="T32" s="4"/>
      <c r="U32" s="11">
        <v>0.13</v>
      </c>
      <c r="AO32" s="9"/>
      <c r="AP32" s="49"/>
      <c r="AQ32" s="9"/>
      <c r="AR32" s="9"/>
    </row>
    <row r="33" spans="1:44" x14ac:dyDescent="0.25">
      <c r="A33" s="8" t="s">
        <v>597</v>
      </c>
      <c r="B33" s="6" t="s">
        <v>64</v>
      </c>
      <c r="C33" s="10" t="s">
        <v>65</v>
      </c>
      <c r="D33" s="6" t="s">
        <v>85</v>
      </c>
      <c r="E33" s="6" t="s">
        <v>81</v>
      </c>
      <c r="F33" s="10" t="s">
        <v>435</v>
      </c>
      <c r="G33" s="8">
        <v>1</v>
      </c>
      <c r="H33" s="3">
        <v>1</v>
      </c>
      <c r="I33" s="3">
        <v>1</v>
      </c>
      <c r="J33" s="9">
        <v>1</v>
      </c>
      <c r="K33" s="13"/>
      <c r="L33" s="4"/>
      <c r="M33" s="4"/>
      <c r="N33" s="4"/>
      <c r="O33" s="4"/>
      <c r="P33" s="4"/>
      <c r="Q33" s="4"/>
      <c r="R33" s="4"/>
      <c r="S33" s="4"/>
      <c r="T33" s="4"/>
      <c r="U33" s="11">
        <v>0.33</v>
      </c>
      <c r="AO33" s="9"/>
      <c r="AP33" s="49"/>
      <c r="AQ33" s="9"/>
      <c r="AR33" s="9"/>
    </row>
    <row r="34" spans="1:44" x14ac:dyDescent="0.25">
      <c r="A34" s="8" t="s">
        <v>598</v>
      </c>
      <c r="B34" s="6" t="s">
        <v>64</v>
      </c>
      <c r="C34" s="10" t="s">
        <v>65</v>
      </c>
      <c r="D34" s="6" t="s">
        <v>109</v>
      </c>
      <c r="E34" s="6" t="s">
        <v>81</v>
      </c>
      <c r="F34" s="10" t="s">
        <v>435</v>
      </c>
      <c r="G34" s="8">
        <v>1</v>
      </c>
      <c r="H34" s="3">
        <v>1</v>
      </c>
      <c r="I34" s="3">
        <v>1</v>
      </c>
      <c r="J34" s="9">
        <v>1</v>
      </c>
      <c r="K34" s="13"/>
      <c r="L34" s="4"/>
      <c r="M34" s="4"/>
      <c r="N34" s="4"/>
      <c r="O34" s="4"/>
      <c r="P34" s="4"/>
      <c r="Q34" s="4"/>
      <c r="R34" s="4"/>
      <c r="S34" s="4"/>
      <c r="T34" s="4"/>
      <c r="U34" s="11">
        <v>0.1</v>
      </c>
      <c r="AO34" s="9"/>
      <c r="AP34" s="49"/>
      <c r="AQ34" s="9"/>
      <c r="AR34" s="9"/>
    </row>
    <row r="35" spans="1:44" x14ac:dyDescent="0.25">
      <c r="A35" s="8" t="s">
        <v>599</v>
      </c>
      <c r="B35" s="6" t="s">
        <v>64</v>
      </c>
      <c r="C35" s="10" t="s">
        <v>65</v>
      </c>
      <c r="D35" s="6" t="s">
        <v>87</v>
      </c>
      <c r="E35" s="6" t="s">
        <v>81</v>
      </c>
      <c r="F35" s="10" t="s">
        <v>435</v>
      </c>
      <c r="G35" s="8">
        <v>1</v>
      </c>
      <c r="H35" s="3">
        <v>1</v>
      </c>
      <c r="I35" s="3">
        <v>1</v>
      </c>
      <c r="J35" s="9">
        <v>1</v>
      </c>
      <c r="K35" s="13"/>
      <c r="L35" s="4"/>
      <c r="M35" s="4"/>
      <c r="N35" s="4"/>
      <c r="O35" s="4"/>
      <c r="P35" s="4"/>
      <c r="Q35" s="4"/>
      <c r="R35" s="4"/>
      <c r="S35" s="4"/>
      <c r="T35" s="4"/>
      <c r="U35" s="11">
        <v>0.5</v>
      </c>
      <c r="AO35" s="9"/>
      <c r="AP35" s="49"/>
      <c r="AQ35" s="9"/>
      <c r="AR35" s="9"/>
    </row>
    <row r="36" spans="1:44" x14ac:dyDescent="0.25">
      <c r="A36" s="8" t="s">
        <v>600</v>
      </c>
      <c r="B36" s="6" t="s">
        <v>64</v>
      </c>
      <c r="C36" s="10" t="s">
        <v>65</v>
      </c>
      <c r="D36" s="6" t="s">
        <v>88</v>
      </c>
      <c r="E36" s="6" t="s">
        <v>81</v>
      </c>
      <c r="F36" s="10" t="s">
        <v>435</v>
      </c>
      <c r="G36" s="8">
        <v>1</v>
      </c>
      <c r="H36" s="3">
        <v>1</v>
      </c>
      <c r="I36" s="3">
        <v>1</v>
      </c>
      <c r="J36" s="9">
        <v>1</v>
      </c>
      <c r="K36" s="13"/>
      <c r="L36" s="4"/>
      <c r="M36" s="4"/>
      <c r="N36" s="4"/>
      <c r="O36" s="4"/>
      <c r="P36" s="4"/>
      <c r="Q36" s="4"/>
      <c r="R36" s="4"/>
      <c r="S36" s="4"/>
      <c r="T36" s="4"/>
      <c r="U36" s="11">
        <v>0.35</v>
      </c>
      <c r="AO36" s="9"/>
      <c r="AP36" s="49"/>
      <c r="AQ36" s="9"/>
      <c r="AR36" s="9"/>
    </row>
    <row r="37" spans="1:44" x14ac:dyDescent="0.25">
      <c r="A37" s="8" t="s">
        <v>601</v>
      </c>
      <c r="B37" s="6" t="s">
        <v>64</v>
      </c>
      <c r="C37" s="10" t="s">
        <v>65</v>
      </c>
      <c r="D37" s="6" t="s">
        <v>89</v>
      </c>
      <c r="E37" s="6" t="s">
        <v>81</v>
      </c>
      <c r="F37" s="10" t="s">
        <v>435</v>
      </c>
      <c r="G37" s="8">
        <v>1</v>
      </c>
      <c r="H37" s="3">
        <v>1</v>
      </c>
      <c r="I37" s="3">
        <v>1</v>
      </c>
      <c r="J37" s="9">
        <v>1</v>
      </c>
      <c r="K37" s="13"/>
      <c r="L37" s="4"/>
      <c r="M37" s="4"/>
      <c r="N37" s="4"/>
      <c r="O37" s="4"/>
      <c r="P37" s="4"/>
      <c r="Q37" s="4"/>
      <c r="R37" s="4"/>
      <c r="S37" s="4"/>
      <c r="T37" s="4"/>
      <c r="U37" s="11">
        <v>0.36899999999999999</v>
      </c>
      <c r="AO37" s="9"/>
      <c r="AP37" s="49"/>
      <c r="AQ37" s="9"/>
      <c r="AR37" s="9"/>
    </row>
    <row r="38" spans="1:44" x14ac:dyDescent="0.25">
      <c r="A38" s="8" t="s">
        <v>602</v>
      </c>
      <c r="B38" s="6" t="s">
        <v>64</v>
      </c>
      <c r="C38" s="10" t="s">
        <v>65</v>
      </c>
      <c r="D38" s="6" t="s">
        <v>108</v>
      </c>
      <c r="E38" s="6" t="s">
        <v>81</v>
      </c>
      <c r="F38" s="10" t="s">
        <v>435</v>
      </c>
      <c r="G38" s="8">
        <v>1</v>
      </c>
      <c r="H38" s="3">
        <v>1</v>
      </c>
      <c r="I38" s="3">
        <v>1</v>
      </c>
      <c r="J38" s="9">
        <v>1</v>
      </c>
      <c r="K38" s="13"/>
      <c r="L38" s="4"/>
      <c r="M38" s="4"/>
      <c r="N38" s="4"/>
      <c r="O38" s="4"/>
      <c r="P38" s="4"/>
      <c r="Q38" s="4"/>
      <c r="R38" s="4"/>
      <c r="S38" s="4"/>
      <c r="T38" s="4"/>
      <c r="U38" s="11">
        <v>0.28999999999999998</v>
      </c>
      <c r="AO38" s="9"/>
      <c r="AP38" s="49"/>
      <c r="AQ38" s="9"/>
      <c r="AR38" s="9"/>
    </row>
    <row r="39" spans="1:44" x14ac:dyDescent="0.25">
      <c r="A39" s="8" t="s">
        <v>603</v>
      </c>
      <c r="B39" s="6" t="s">
        <v>64</v>
      </c>
      <c r="C39" s="10" t="s">
        <v>65</v>
      </c>
      <c r="D39" s="6" t="s">
        <v>90</v>
      </c>
      <c r="E39" s="6" t="s">
        <v>81</v>
      </c>
      <c r="F39" s="10" t="s">
        <v>435</v>
      </c>
      <c r="G39" s="8">
        <v>1</v>
      </c>
      <c r="H39" s="3">
        <v>1</v>
      </c>
      <c r="I39" s="3">
        <v>1</v>
      </c>
      <c r="J39" s="9">
        <v>1</v>
      </c>
      <c r="K39" s="13"/>
      <c r="L39" s="4"/>
      <c r="M39" s="4"/>
      <c r="N39" s="4"/>
      <c r="O39" s="4"/>
      <c r="P39" s="4"/>
      <c r="Q39" s="4"/>
      <c r="R39" s="4"/>
      <c r="S39" s="4"/>
      <c r="T39" s="4"/>
      <c r="U39" s="11">
        <v>0.17</v>
      </c>
      <c r="AO39" s="9"/>
      <c r="AP39" s="49"/>
      <c r="AQ39" s="9"/>
      <c r="AR39" s="9"/>
    </row>
    <row r="40" spans="1:44" x14ac:dyDescent="0.25">
      <c r="A40" s="8" t="s">
        <v>604</v>
      </c>
      <c r="B40" s="6" t="s">
        <v>64</v>
      </c>
      <c r="C40" s="10" t="s">
        <v>65</v>
      </c>
      <c r="D40" s="6" t="s">
        <v>91</v>
      </c>
      <c r="E40" s="6" t="s">
        <v>81</v>
      </c>
      <c r="F40" s="10" t="s">
        <v>435</v>
      </c>
      <c r="G40" s="8">
        <v>1</v>
      </c>
      <c r="H40" s="3">
        <v>1</v>
      </c>
      <c r="I40" s="3">
        <v>1</v>
      </c>
      <c r="J40" s="9">
        <v>1</v>
      </c>
      <c r="K40" s="13"/>
      <c r="L40" s="4"/>
      <c r="M40" s="4"/>
      <c r="N40" s="4"/>
      <c r="O40" s="4"/>
      <c r="P40" s="4"/>
      <c r="Q40" s="4"/>
      <c r="R40" s="4"/>
      <c r="S40" s="4"/>
      <c r="T40" s="4"/>
      <c r="U40" s="11">
        <v>0.39</v>
      </c>
      <c r="AO40" s="9"/>
      <c r="AP40" s="49"/>
      <c r="AQ40" s="9"/>
      <c r="AR40" s="9"/>
    </row>
    <row r="41" spans="1:44" x14ac:dyDescent="0.25">
      <c r="A41" s="8" t="s">
        <v>605</v>
      </c>
      <c r="B41" s="6" t="s">
        <v>64</v>
      </c>
      <c r="C41" s="10" t="s">
        <v>65</v>
      </c>
      <c r="D41" s="6" t="s">
        <v>92</v>
      </c>
      <c r="E41" s="6" t="s">
        <v>81</v>
      </c>
      <c r="F41" s="10" t="s">
        <v>435</v>
      </c>
      <c r="G41" s="8">
        <v>1</v>
      </c>
      <c r="H41" s="3">
        <v>1</v>
      </c>
      <c r="I41" s="3">
        <v>1</v>
      </c>
      <c r="J41" s="9">
        <v>1</v>
      </c>
      <c r="K41" s="13"/>
      <c r="L41" s="4"/>
      <c r="M41" s="4"/>
      <c r="N41" s="4"/>
      <c r="O41" s="4"/>
      <c r="P41" s="4"/>
      <c r="Q41" s="4"/>
      <c r="R41" s="4"/>
      <c r="S41" s="4"/>
      <c r="T41" s="4"/>
      <c r="U41" s="11">
        <v>0.56000000000000005</v>
      </c>
      <c r="AO41" s="9"/>
      <c r="AP41" s="49"/>
      <c r="AQ41" s="9"/>
      <c r="AR41" s="9"/>
    </row>
    <row r="42" spans="1:44" x14ac:dyDescent="0.25">
      <c r="A42" s="8" t="s">
        <v>606</v>
      </c>
      <c r="B42" s="6" t="s">
        <v>64</v>
      </c>
      <c r="C42" s="10" t="s">
        <v>65</v>
      </c>
      <c r="D42" s="6" t="s">
        <v>93</v>
      </c>
      <c r="E42" s="6" t="s">
        <v>81</v>
      </c>
      <c r="F42" s="10" t="s">
        <v>435</v>
      </c>
      <c r="G42" s="8">
        <v>1</v>
      </c>
      <c r="H42" s="3">
        <v>1</v>
      </c>
      <c r="I42" s="3">
        <v>1</v>
      </c>
      <c r="J42" s="9">
        <v>1</v>
      </c>
      <c r="K42" s="13"/>
      <c r="L42" s="4"/>
      <c r="M42" s="4"/>
      <c r="N42" s="4"/>
      <c r="O42" s="4"/>
      <c r="P42" s="4"/>
      <c r="Q42" s="4"/>
      <c r="R42" s="4"/>
      <c r="S42" s="4"/>
      <c r="T42" s="4"/>
      <c r="U42" s="11">
        <v>0.2</v>
      </c>
      <c r="AO42" s="9"/>
      <c r="AP42" s="49"/>
      <c r="AQ42" s="9"/>
      <c r="AR42" s="9"/>
    </row>
    <row r="43" spans="1:44" x14ac:dyDescent="0.25">
      <c r="A43" s="8" t="s">
        <v>607</v>
      </c>
      <c r="B43" s="6" t="s">
        <v>64</v>
      </c>
      <c r="C43" s="10" t="s">
        <v>65</v>
      </c>
      <c r="D43" s="6" t="s">
        <v>94</v>
      </c>
      <c r="E43" s="6" t="s">
        <v>81</v>
      </c>
      <c r="F43" s="10" t="s">
        <v>435</v>
      </c>
      <c r="G43" s="8">
        <v>1</v>
      </c>
      <c r="H43" s="3">
        <v>1</v>
      </c>
      <c r="I43" s="3">
        <v>1</v>
      </c>
      <c r="J43" s="9">
        <v>1</v>
      </c>
      <c r="K43" s="13"/>
      <c r="L43" s="4"/>
      <c r="M43" s="4"/>
      <c r="N43" s="4"/>
      <c r="O43" s="4"/>
      <c r="P43" s="4"/>
      <c r="Q43" s="4"/>
      <c r="R43" s="4"/>
      <c r="S43" s="4"/>
      <c r="T43" s="4"/>
      <c r="U43" s="11">
        <v>0</v>
      </c>
      <c r="AO43" s="9"/>
      <c r="AP43" s="49"/>
      <c r="AQ43" s="9"/>
      <c r="AR43" s="9"/>
    </row>
    <row r="44" spans="1:44" x14ac:dyDescent="0.25">
      <c r="A44" s="8" t="s">
        <v>608</v>
      </c>
      <c r="B44" s="6" t="s">
        <v>64</v>
      </c>
      <c r="C44" s="10" t="s">
        <v>65</v>
      </c>
      <c r="D44" s="6" t="s">
        <v>95</v>
      </c>
      <c r="E44" s="6" t="s">
        <v>81</v>
      </c>
      <c r="F44" s="10" t="s">
        <v>435</v>
      </c>
      <c r="G44" s="8">
        <v>1</v>
      </c>
      <c r="H44" s="3">
        <v>1</v>
      </c>
      <c r="I44" s="3">
        <v>1</v>
      </c>
      <c r="J44" s="9">
        <v>1</v>
      </c>
      <c r="K44" s="13"/>
      <c r="L44" s="4"/>
      <c r="M44" s="4"/>
      <c r="N44" s="4"/>
      <c r="O44" s="4"/>
      <c r="P44" s="4"/>
      <c r="Q44" s="4"/>
      <c r="R44" s="4"/>
      <c r="S44" s="4"/>
      <c r="T44" s="4"/>
      <c r="U44" s="11">
        <v>0.39</v>
      </c>
      <c r="AO44" s="9"/>
      <c r="AP44" s="49"/>
      <c r="AQ44" s="9"/>
      <c r="AR44" s="9"/>
    </row>
    <row r="45" spans="1:44" x14ac:dyDescent="0.25">
      <c r="A45" s="8" t="s">
        <v>609</v>
      </c>
      <c r="B45" s="6" t="s">
        <v>64</v>
      </c>
      <c r="C45" s="10" t="s">
        <v>65</v>
      </c>
      <c r="D45" s="6" t="s">
        <v>147</v>
      </c>
      <c r="E45" s="6" t="s">
        <v>81</v>
      </c>
      <c r="F45" s="10" t="s">
        <v>435</v>
      </c>
      <c r="G45" s="8">
        <v>1</v>
      </c>
      <c r="H45" s="3">
        <v>1</v>
      </c>
      <c r="I45" s="3">
        <v>1</v>
      </c>
      <c r="J45" s="9">
        <v>1</v>
      </c>
      <c r="K45" s="13"/>
      <c r="L45" s="4"/>
      <c r="M45" s="4"/>
      <c r="N45" s="4"/>
      <c r="O45" s="4"/>
      <c r="P45" s="4"/>
      <c r="Q45" s="4"/>
      <c r="R45" s="4"/>
      <c r="S45" s="4"/>
      <c r="T45" s="4"/>
      <c r="U45" s="11">
        <v>0.27</v>
      </c>
      <c r="AO45" s="9"/>
      <c r="AP45" s="49"/>
      <c r="AQ45" s="9"/>
      <c r="AR45" s="9"/>
    </row>
    <row r="46" spans="1:44" x14ac:dyDescent="0.25">
      <c r="A46" s="8" t="s">
        <v>610</v>
      </c>
      <c r="B46" s="6" t="s">
        <v>64</v>
      </c>
      <c r="C46" s="10" t="s">
        <v>65</v>
      </c>
      <c r="D46" s="6" t="s">
        <v>96</v>
      </c>
      <c r="E46" s="6" t="s">
        <v>81</v>
      </c>
      <c r="F46" s="10" t="s">
        <v>435</v>
      </c>
      <c r="G46" s="8">
        <v>1</v>
      </c>
      <c r="H46" s="3">
        <v>1</v>
      </c>
      <c r="I46" s="3">
        <v>1</v>
      </c>
      <c r="J46" s="9">
        <v>1</v>
      </c>
      <c r="K46" s="13"/>
      <c r="L46" s="4"/>
      <c r="M46" s="4"/>
      <c r="N46" s="4"/>
      <c r="O46" s="4"/>
      <c r="P46" s="4"/>
      <c r="Q46" s="4"/>
      <c r="R46" s="4"/>
      <c r="S46" s="4"/>
      <c r="T46" s="4"/>
      <c r="U46" s="11">
        <v>0.35</v>
      </c>
      <c r="AO46" s="9"/>
      <c r="AP46" s="49"/>
      <c r="AQ46" s="9"/>
      <c r="AR46" s="9"/>
    </row>
    <row r="47" spans="1:44" x14ac:dyDescent="0.25">
      <c r="A47" s="8" t="s">
        <v>611</v>
      </c>
      <c r="B47" s="6" t="s">
        <v>64</v>
      </c>
      <c r="C47" s="10" t="s">
        <v>65</v>
      </c>
      <c r="D47" s="6" t="s">
        <v>97</v>
      </c>
      <c r="E47" s="6" t="s">
        <v>81</v>
      </c>
      <c r="F47" s="10" t="s">
        <v>435</v>
      </c>
      <c r="G47" s="8">
        <v>1</v>
      </c>
      <c r="H47" s="3">
        <v>1</v>
      </c>
      <c r="I47" s="3">
        <v>1</v>
      </c>
      <c r="J47" s="9">
        <v>1</v>
      </c>
      <c r="K47" s="13"/>
      <c r="L47" s="4"/>
      <c r="M47" s="4"/>
      <c r="N47" s="4"/>
      <c r="O47" s="4"/>
      <c r="P47" s="4"/>
      <c r="Q47" s="4"/>
      <c r="R47" s="4"/>
      <c r="S47" s="4"/>
      <c r="T47" s="4"/>
      <c r="U47" s="11">
        <v>0.13</v>
      </c>
      <c r="AO47" s="9"/>
      <c r="AP47" s="49"/>
      <c r="AQ47" s="9"/>
      <c r="AR47" s="9"/>
    </row>
    <row r="48" spans="1:44" x14ac:dyDescent="0.25">
      <c r="A48" s="8" t="s">
        <v>612</v>
      </c>
      <c r="B48" s="6" t="s">
        <v>64</v>
      </c>
      <c r="C48" s="10" t="s">
        <v>65</v>
      </c>
      <c r="D48" s="6" t="s">
        <v>98</v>
      </c>
      <c r="E48" s="6" t="s">
        <v>81</v>
      </c>
      <c r="F48" s="10" t="s">
        <v>435</v>
      </c>
      <c r="G48" s="8">
        <v>1</v>
      </c>
      <c r="H48" s="3">
        <v>1</v>
      </c>
      <c r="I48" s="3">
        <v>1</v>
      </c>
      <c r="J48" s="9">
        <v>1</v>
      </c>
      <c r="K48" s="13"/>
      <c r="L48" s="4"/>
      <c r="M48" s="4"/>
      <c r="N48" s="4"/>
      <c r="O48" s="4"/>
      <c r="P48" s="4"/>
      <c r="Q48" s="4"/>
      <c r="R48" s="4"/>
      <c r="S48" s="4"/>
      <c r="T48" s="4"/>
      <c r="U48" s="11">
        <v>0.1</v>
      </c>
      <c r="AO48" s="9"/>
      <c r="AP48" s="49"/>
      <c r="AQ48" s="9"/>
      <c r="AR48" s="9"/>
    </row>
    <row r="49" spans="1:44" x14ac:dyDescent="0.25">
      <c r="A49" s="8" t="s">
        <v>613</v>
      </c>
      <c r="B49" s="6" t="s">
        <v>64</v>
      </c>
      <c r="C49" s="10" t="s">
        <v>65</v>
      </c>
      <c r="D49" s="6" t="s">
        <v>99</v>
      </c>
      <c r="E49" s="6" t="s">
        <v>81</v>
      </c>
      <c r="F49" s="10" t="s">
        <v>435</v>
      </c>
      <c r="G49" s="8">
        <v>1</v>
      </c>
      <c r="H49" s="3">
        <v>1</v>
      </c>
      <c r="I49" s="3">
        <v>1</v>
      </c>
      <c r="J49" s="9">
        <v>1</v>
      </c>
      <c r="K49" s="13"/>
      <c r="L49" s="4"/>
      <c r="M49" s="4"/>
      <c r="N49" s="4"/>
      <c r="O49" s="4"/>
      <c r="P49" s="4"/>
      <c r="Q49" s="4"/>
      <c r="R49" s="4"/>
      <c r="S49" s="4"/>
      <c r="T49" s="4"/>
      <c r="U49" s="11">
        <v>0.9</v>
      </c>
      <c r="AO49" s="9"/>
      <c r="AP49" s="49"/>
      <c r="AQ49" s="9"/>
      <c r="AR49" s="9"/>
    </row>
    <row r="50" spans="1:44" x14ac:dyDescent="0.25">
      <c r="A50" s="8" t="s">
        <v>614</v>
      </c>
      <c r="B50" s="6" t="s">
        <v>64</v>
      </c>
      <c r="C50" s="10" t="s">
        <v>65</v>
      </c>
      <c r="D50" s="6" t="s">
        <v>100</v>
      </c>
      <c r="E50" s="6" t="s">
        <v>81</v>
      </c>
      <c r="F50" s="10" t="s">
        <v>435</v>
      </c>
      <c r="G50" s="8">
        <v>1</v>
      </c>
      <c r="H50" s="3">
        <v>1</v>
      </c>
      <c r="I50" s="3">
        <v>1</v>
      </c>
      <c r="J50" s="9">
        <v>1</v>
      </c>
      <c r="K50" s="13"/>
      <c r="L50" s="4"/>
      <c r="M50" s="4"/>
      <c r="N50" s="4"/>
      <c r="O50" s="4"/>
      <c r="P50" s="4"/>
      <c r="Q50" s="4"/>
      <c r="R50" s="4"/>
      <c r="S50" s="4"/>
      <c r="T50" s="4"/>
      <c r="U50" s="11">
        <v>0.35</v>
      </c>
      <c r="AO50" s="9"/>
      <c r="AP50" s="49"/>
      <c r="AQ50" s="9"/>
      <c r="AR50" s="9"/>
    </row>
    <row r="51" spans="1:44" x14ac:dyDescent="0.25">
      <c r="A51" s="8" t="s">
        <v>615</v>
      </c>
      <c r="B51" s="6" t="s">
        <v>64</v>
      </c>
      <c r="C51" s="10" t="s">
        <v>65</v>
      </c>
      <c r="D51" s="6" t="s">
        <v>101</v>
      </c>
      <c r="E51" s="6" t="s">
        <v>81</v>
      </c>
      <c r="F51" s="10" t="s">
        <v>435</v>
      </c>
      <c r="G51" s="8">
        <v>1</v>
      </c>
      <c r="H51" s="3">
        <v>1</v>
      </c>
      <c r="I51" s="3">
        <v>1</v>
      </c>
      <c r="J51" s="9">
        <v>1</v>
      </c>
      <c r="K51" s="13"/>
      <c r="L51" s="4"/>
      <c r="M51" s="4"/>
      <c r="N51" s="4"/>
      <c r="O51" s="4"/>
      <c r="P51" s="4"/>
      <c r="Q51" s="4"/>
      <c r="R51" s="4"/>
      <c r="S51" s="4"/>
      <c r="T51" s="4"/>
      <c r="U51" s="11">
        <v>0.02</v>
      </c>
      <c r="AO51" s="9"/>
      <c r="AP51" s="49"/>
      <c r="AQ51" s="9"/>
      <c r="AR51" s="9"/>
    </row>
    <row r="52" spans="1:44" x14ac:dyDescent="0.25">
      <c r="A52" s="8" t="s">
        <v>616</v>
      </c>
      <c r="B52" s="6" t="s">
        <v>64</v>
      </c>
      <c r="C52" s="10" t="s">
        <v>65</v>
      </c>
      <c r="D52" s="6" t="s">
        <v>102</v>
      </c>
      <c r="E52" s="6" t="s">
        <v>81</v>
      </c>
      <c r="F52" s="10" t="s">
        <v>435</v>
      </c>
      <c r="G52" s="8">
        <v>1</v>
      </c>
      <c r="H52" s="3">
        <v>1</v>
      </c>
      <c r="I52" s="3">
        <v>1</v>
      </c>
      <c r="J52" s="9">
        <v>1</v>
      </c>
      <c r="K52" s="13"/>
      <c r="L52" s="4"/>
      <c r="M52" s="4"/>
      <c r="N52" s="4"/>
      <c r="O52" s="4"/>
      <c r="P52" s="4"/>
      <c r="Q52" s="4"/>
      <c r="R52" s="4"/>
      <c r="S52" s="4"/>
      <c r="T52" s="4"/>
      <c r="U52" s="11">
        <v>0.46</v>
      </c>
      <c r="AO52" s="9"/>
      <c r="AP52" s="49"/>
      <c r="AQ52" s="9"/>
      <c r="AR52" s="9"/>
    </row>
    <row r="53" spans="1:44" x14ac:dyDescent="0.25">
      <c r="A53" s="8" t="s">
        <v>617</v>
      </c>
      <c r="B53" s="6" t="s">
        <v>64</v>
      </c>
      <c r="C53" s="10" t="s">
        <v>65</v>
      </c>
      <c r="D53" s="6" t="s">
        <v>103</v>
      </c>
      <c r="E53" s="6" t="s">
        <v>81</v>
      </c>
      <c r="F53" s="10" t="s">
        <v>435</v>
      </c>
      <c r="G53" s="8">
        <v>1</v>
      </c>
      <c r="H53" s="3">
        <v>1</v>
      </c>
      <c r="I53" s="3">
        <v>1</v>
      </c>
      <c r="J53" s="9">
        <v>1</v>
      </c>
      <c r="K53" s="13"/>
      <c r="L53" s="4"/>
      <c r="M53" s="4"/>
      <c r="N53" s="4"/>
      <c r="O53" s="4"/>
      <c r="P53" s="4"/>
      <c r="Q53" s="4"/>
      <c r="R53" s="4"/>
      <c r="S53" s="4"/>
      <c r="T53" s="4"/>
      <c r="U53" s="11">
        <v>0.28999999999999998</v>
      </c>
      <c r="AO53" s="9"/>
      <c r="AP53" s="49"/>
      <c r="AQ53" s="9"/>
      <c r="AR53" s="9"/>
    </row>
    <row r="54" spans="1:44" x14ac:dyDescent="0.25">
      <c r="A54" s="8" t="s">
        <v>618</v>
      </c>
      <c r="B54" s="6" t="s">
        <v>64</v>
      </c>
      <c r="C54" s="10" t="s">
        <v>65</v>
      </c>
      <c r="D54" s="6" t="s">
        <v>7</v>
      </c>
      <c r="E54" s="6" t="s">
        <v>81</v>
      </c>
      <c r="F54" s="10" t="s">
        <v>435</v>
      </c>
      <c r="G54" s="8">
        <v>1</v>
      </c>
      <c r="H54" s="3">
        <v>1</v>
      </c>
      <c r="I54" s="3">
        <v>1</v>
      </c>
      <c r="J54" s="9">
        <v>1</v>
      </c>
      <c r="K54" s="13"/>
      <c r="L54" s="4"/>
      <c r="M54" s="4"/>
      <c r="N54" s="4"/>
      <c r="O54" s="4"/>
      <c r="P54" s="4"/>
      <c r="Q54" s="4"/>
      <c r="R54" s="4"/>
      <c r="S54" s="4"/>
      <c r="T54" s="4"/>
      <c r="U54" s="11">
        <v>0.09</v>
      </c>
      <c r="AO54" s="9"/>
      <c r="AP54" s="49"/>
      <c r="AQ54" s="9"/>
      <c r="AR54" s="9"/>
    </row>
    <row r="55" spans="1:44" x14ac:dyDescent="0.25">
      <c r="A55" s="8" t="s">
        <v>619</v>
      </c>
      <c r="B55" s="6" t="s">
        <v>64</v>
      </c>
      <c r="C55" s="10" t="s">
        <v>65</v>
      </c>
      <c r="D55" s="6" t="s">
        <v>104</v>
      </c>
      <c r="E55" s="6" t="s">
        <v>81</v>
      </c>
      <c r="F55" s="10" t="s">
        <v>435</v>
      </c>
      <c r="G55" s="8">
        <v>1</v>
      </c>
      <c r="H55" s="3">
        <v>1</v>
      </c>
      <c r="I55" s="3">
        <v>1</v>
      </c>
      <c r="J55" s="9">
        <v>1</v>
      </c>
      <c r="K55" s="13"/>
      <c r="L55" s="4"/>
      <c r="M55" s="4"/>
      <c r="N55" s="4"/>
      <c r="O55" s="4"/>
      <c r="P55" s="4"/>
      <c r="Q55" s="4"/>
      <c r="R55" s="4"/>
      <c r="S55" s="4"/>
      <c r="T55" s="4"/>
      <c r="U55" s="11">
        <v>-0.03</v>
      </c>
      <c r="AO55" s="9"/>
      <c r="AP55" s="49"/>
      <c r="AQ55" s="9"/>
      <c r="AR55" s="9"/>
    </row>
    <row r="56" spans="1:44" x14ac:dyDescent="0.25">
      <c r="A56" s="8" t="s">
        <v>620</v>
      </c>
      <c r="B56" s="6" t="s">
        <v>64</v>
      </c>
      <c r="C56" s="10" t="s">
        <v>65</v>
      </c>
      <c r="D56" s="6" t="s">
        <v>105</v>
      </c>
      <c r="E56" s="6" t="s">
        <v>81</v>
      </c>
      <c r="F56" s="10" t="s">
        <v>435</v>
      </c>
      <c r="G56" s="8">
        <v>1</v>
      </c>
      <c r="H56" s="3">
        <v>1</v>
      </c>
      <c r="I56" s="3">
        <v>1</v>
      </c>
      <c r="J56" s="9">
        <v>1</v>
      </c>
      <c r="K56" s="13"/>
      <c r="L56" s="4"/>
      <c r="M56" s="4"/>
      <c r="N56" s="4"/>
      <c r="O56" s="4"/>
      <c r="P56" s="4"/>
      <c r="Q56" s="4"/>
      <c r="R56" s="4"/>
      <c r="S56" s="4"/>
      <c r="T56" s="4"/>
      <c r="U56" s="11">
        <v>0.39</v>
      </c>
      <c r="AO56" s="9"/>
      <c r="AP56" s="49"/>
      <c r="AQ56" s="9"/>
      <c r="AR56" s="9"/>
    </row>
    <row r="57" spans="1:44" x14ac:dyDescent="0.25">
      <c r="A57" s="8" t="s">
        <v>621</v>
      </c>
      <c r="B57" s="6" t="s">
        <v>64</v>
      </c>
      <c r="C57" s="10" t="s">
        <v>65</v>
      </c>
      <c r="D57" s="6" t="s">
        <v>106</v>
      </c>
      <c r="E57" s="6" t="s">
        <v>81</v>
      </c>
      <c r="F57" s="10" t="s">
        <v>435</v>
      </c>
      <c r="G57" s="8">
        <v>1</v>
      </c>
      <c r="H57" s="3">
        <v>1</v>
      </c>
      <c r="I57" s="3">
        <v>1</v>
      </c>
      <c r="J57" s="9">
        <v>1</v>
      </c>
      <c r="K57" s="13"/>
      <c r="L57" s="4"/>
      <c r="M57" s="4"/>
      <c r="N57" s="4"/>
      <c r="O57" s="4"/>
      <c r="P57" s="4"/>
      <c r="Q57" s="4"/>
      <c r="R57" s="4"/>
      <c r="S57" s="4"/>
      <c r="T57" s="4"/>
      <c r="U57" s="11">
        <v>0.32</v>
      </c>
      <c r="AO57" s="9"/>
      <c r="AP57" s="49"/>
      <c r="AQ57" s="9"/>
      <c r="AR57" s="9"/>
    </row>
    <row r="58" spans="1:44" x14ac:dyDescent="0.25">
      <c r="A58" s="8" t="s">
        <v>622</v>
      </c>
      <c r="B58" s="6" t="s">
        <v>64</v>
      </c>
      <c r="C58" s="10" t="s">
        <v>65</v>
      </c>
      <c r="D58" s="6" t="s">
        <v>107</v>
      </c>
      <c r="E58" s="6" t="s">
        <v>81</v>
      </c>
      <c r="F58" s="10" t="s">
        <v>435</v>
      </c>
      <c r="G58" s="8">
        <v>1</v>
      </c>
      <c r="H58" s="3">
        <v>1</v>
      </c>
      <c r="I58" s="3">
        <v>1</v>
      </c>
      <c r="J58" s="9">
        <v>1</v>
      </c>
      <c r="K58" s="13"/>
      <c r="L58" s="4"/>
      <c r="M58" s="4"/>
      <c r="N58" s="4"/>
      <c r="O58" s="4"/>
      <c r="P58" s="4"/>
      <c r="Q58" s="4"/>
      <c r="R58" s="4"/>
      <c r="S58" s="4"/>
      <c r="T58" s="4"/>
      <c r="U58" s="11">
        <v>-0.02</v>
      </c>
      <c r="AO58" s="9"/>
      <c r="AP58" s="49"/>
      <c r="AQ58" s="9"/>
      <c r="AR58" s="9"/>
    </row>
    <row r="59" spans="1:44" x14ac:dyDescent="0.25">
      <c r="A59" s="8" t="s">
        <v>567</v>
      </c>
      <c r="B59" s="6" t="s">
        <v>342</v>
      </c>
      <c r="C59" s="9" t="s">
        <v>343</v>
      </c>
      <c r="D59" s="6" t="s">
        <v>346</v>
      </c>
      <c r="E59" s="6" t="s">
        <v>347</v>
      </c>
      <c r="F59" s="9" t="s">
        <v>436</v>
      </c>
      <c r="G59" s="8">
        <v>1</v>
      </c>
      <c r="H59" s="3">
        <v>0</v>
      </c>
      <c r="I59" s="3">
        <v>1</v>
      </c>
      <c r="J59" s="9">
        <v>0</v>
      </c>
      <c r="K59" s="8"/>
      <c r="U59" s="11">
        <f>+(5500-600)/AP59*100</f>
        <v>0.60049019607843146</v>
      </c>
      <c r="AO59" s="9"/>
      <c r="AP59" s="47">
        <v>816000</v>
      </c>
      <c r="AQ59" s="14" t="s">
        <v>358</v>
      </c>
      <c r="AR59" s="9"/>
    </row>
    <row r="60" spans="1:44" x14ac:dyDescent="0.25">
      <c r="A60" s="8" t="s">
        <v>661</v>
      </c>
      <c r="B60" s="6" t="s">
        <v>342</v>
      </c>
      <c r="C60" s="9" t="s">
        <v>343</v>
      </c>
      <c r="D60" s="6" t="s">
        <v>346</v>
      </c>
      <c r="E60" s="6" t="s">
        <v>348</v>
      </c>
      <c r="F60" s="9" t="s">
        <v>435</v>
      </c>
      <c r="G60" s="8">
        <v>1</v>
      </c>
      <c r="H60" s="3">
        <v>0</v>
      </c>
      <c r="I60" s="3">
        <v>1</v>
      </c>
      <c r="J60" s="9">
        <v>0</v>
      </c>
      <c r="K60" s="8"/>
      <c r="U60" s="11">
        <f>+(13000-600)/AP60*100</f>
        <v>1.5196078431372548</v>
      </c>
      <c r="AO60" s="9"/>
      <c r="AP60" s="47">
        <v>816000</v>
      </c>
      <c r="AQ60" s="14" t="s">
        <v>358</v>
      </c>
      <c r="AR60" s="9"/>
    </row>
    <row r="61" spans="1:44" x14ac:dyDescent="0.25">
      <c r="A61" s="8" t="s">
        <v>623</v>
      </c>
      <c r="B61" s="6" t="s">
        <v>46</v>
      </c>
      <c r="C61" s="9" t="s">
        <v>47</v>
      </c>
      <c r="D61" s="3" t="s">
        <v>108</v>
      </c>
      <c r="E61" s="3" t="s">
        <v>49</v>
      </c>
      <c r="F61" s="9" t="s">
        <v>436</v>
      </c>
      <c r="G61" s="8">
        <v>1</v>
      </c>
      <c r="H61" s="3">
        <v>1</v>
      </c>
      <c r="I61" s="3">
        <v>0</v>
      </c>
      <c r="J61" s="9">
        <v>0</v>
      </c>
      <c r="K61" s="13">
        <f>+((AP61+4381)-AP61)/AP61*100</f>
        <v>1.6893848633892677E-2</v>
      </c>
      <c r="L61" s="4"/>
      <c r="M61" s="4"/>
      <c r="N61" s="4"/>
      <c r="O61" s="4"/>
      <c r="P61" s="4"/>
      <c r="Q61" s="4"/>
      <c r="R61" s="4"/>
      <c r="S61" s="4"/>
      <c r="T61" s="4"/>
      <c r="U61" s="4"/>
      <c r="AO61" s="9"/>
      <c r="AP61" s="19">
        <f>25932516</f>
        <v>25932516</v>
      </c>
      <c r="AQ61" s="9" t="s">
        <v>239</v>
      </c>
      <c r="AR61" s="9"/>
    </row>
    <row r="62" spans="1:44" x14ac:dyDescent="0.25">
      <c r="A62" s="8" t="s">
        <v>534</v>
      </c>
      <c r="B62" s="6" t="s">
        <v>441</v>
      </c>
      <c r="C62" s="9" t="s">
        <v>442</v>
      </c>
      <c r="D62" s="6" t="s">
        <v>109</v>
      </c>
      <c r="E62" s="6" t="s">
        <v>446</v>
      </c>
      <c r="F62" s="10" t="s">
        <v>435</v>
      </c>
      <c r="G62" s="8">
        <v>0</v>
      </c>
      <c r="H62" s="3">
        <v>0</v>
      </c>
      <c r="I62" s="3">
        <v>0</v>
      </c>
      <c r="J62" s="9">
        <v>1</v>
      </c>
      <c r="K62" s="50">
        <f>6600000/AP62*100</f>
        <v>3.3158175439042128</v>
      </c>
      <c r="U62" s="11"/>
      <c r="AO62" s="9"/>
      <c r="AP62" s="5">
        <f>199045934</f>
        <v>199045934</v>
      </c>
      <c r="AQ62" s="9" t="s">
        <v>239</v>
      </c>
      <c r="AR62" s="9"/>
    </row>
    <row r="63" spans="1:44" x14ac:dyDescent="0.25">
      <c r="A63" s="8" t="s">
        <v>535</v>
      </c>
      <c r="B63" s="6" t="s">
        <v>349</v>
      </c>
      <c r="C63" s="9" t="s">
        <v>352</v>
      </c>
      <c r="D63" s="6" t="s">
        <v>147</v>
      </c>
      <c r="E63" s="6" t="s">
        <v>347</v>
      </c>
      <c r="F63" s="9" t="s">
        <v>436</v>
      </c>
      <c r="G63" s="8">
        <v>1</v>
      </c>
      <c r="H63" s="3">
        <v>0</v>
      </c>
      <c r="I63" s="3">
        <v>1</v>
      </c>
      <c r="J63" s="9">
        <v>0</v>
      </c>
      <c r="K63" s="8"/>
      <c r="U63" s="11">
        <f>+(205000-31000)/AP63*100</f>
        <v>0.58104588258865963</v>
      </c>
      <c r="AO63" s="9"/>
      <c r="AP63" s="5">
        <v>29946000</v>
      </c>
      <c r="AQ63" s="9"/>
      <c r="AR63" s="9"/>
    </row>
    <row r="64" spans="1:44" x14ac:dyDescent="0.25">
      <c r="A64" s="8" t="s">
        <v>662</v>
      </c>
      <c r="B64" s="6" t="s">
        <v>349</v>
      </c>
      <c r="C64" s="9" t="s">
        <v>352</v>
      </c>
      <c r="D64" s="6" t="s">
        <v>147</v>
      </c>
      <c r="E64" s="6" t="s">
        <v>348</v>
      </c>
      <c r="F64" s="9" t="s">
        <v>435</v>
      </c>
      <c r="G64" s="8">
        <v>1</v>
      </c>
      <c r="H64" s="3">
        <v>0</v>
      </c>
      <c r="I64" s="3">
        <v>1</v>
      </c>
      <c r="J64" s="9">
        <v>0</v>
      </c>
      <c r="K64" s="8"/>
      <c r="U64" s="11">
        <f>+(517000-31000)/AP64*100</f>
        <v>1.6229212582648769</v>
      </c>
      <c r="AO64" s="9"/>
      <c r="AP64" s="5">
        <v>29946000</v>
      </c>
      <c r="AQ64" s="9"/>
      <c r="AR64" s="9"/>
    </row>
    <row r="65" spans="1:44" x14ac:dyDescent="0.25">
      <c r="A65" s="8" t="s">
        <v>568</v>
      </c>
      <c r="B65" s="6" t="s">
        <v>329</v>
      </c>
      <c r="C65" s="9" t="s">
        <v>330</v>
      </c>
      <c r="D65" s="6" t="s">
        <v>109</v>
      </c>
      <c r="E65" s="6" t="s">
        <v>337</v>
      </c>
      <c r="F65" s="10" t="s">
        <v>435</v>
      </c>
      <c r="G65" s="8">
        <v>1</v>
      </c>
      <c r="H65" s="3">
        <v>0</v>
      </c>
      <c r="I65" s="3">
        <v>1</v>
      </c>
      <c r="J65" s="9">
        <v>1</v>
      </c>
      <c r="K65" s="8">
        <v>0.9</v>
      </c>
      <c r="L65" s="3">
        <v>1.4</v>
      </c>
      <c r="M65" s="3">
        <v>1.4</v>
      </c>
      <c r="N65" s="3">
        <v>1.5</v>
      </c>
      <c r="O65" s="3">
        <v>1.5</v>
      </c>
      <c r="P65" s="3">
        <v>1.8</v>
      </c>
      <c r="Q65" s="3">
        <v>1.6</v>
      </c>
      <c r="R65" s="3">
        <v>1.8</v>
      </c>
      <c r="S65" s="3">
        <v>1.9</v>
      </c>
      <c r="T65" s="3">
        <v>1.8</v>
      </c>
      <c r="U65" s="11">
        <v>1.8</v>
      </c>
      <c r="V65" s="3">
        <v>1.7</v>
      </c>
      <c r="W65" s="3">
        <v>1.7</v>
      </c>
      <c r="X65" s="3">
        <v>1.6</v>
      </c>
      <c r="Y65" s="3">
        <v>1.7</v>
      </c>
      <c r="Z65" s="3">
        <v>1.6</v>
      </c>
      <c r="AA65" s="3">
        <v>1.6</v>
      </c>
      <c r="AB65" s="3">
        <v>1.6</v>
      </c>
      <c r="AC65" s="3">
        <v>1.6</v>
      </c>
      <c r="AD65" s="3">
        <v>1.6</v>
      </c>
      <c r="AE65" s="3">
        <v>1.6</v>
      </c>
      <c r="AF65" s="3">
        <v>1.4</v>
      </c>
      <c r="AG65" s="3">
        <v>1.5</v>
      </c>
      <c r="AH65" s="3">
        <v>1.3</v>
      </c>
      <c r="AI65" s="3">
        <v>1.3</v>
      </c>
      <c r="AJ65" s="3">
        <v>1.3</v>
      </c>
      <c r="AK65" s="3">
        <v>1.3</v>
      </c>
      <c r="AL65" s="3">
        <v>1.2</v>
      </c>
      <c r="AM65" s="3">
        <v>1.1000000000000001</v>
      </c>
      <c r="AN65" s="3">
        <v>1</v>
      </c>
      <c r="AO65" s="9">
        <v>1</v>
      </c>
      <c r="AP65" s="8"/>
      <c r="AQ65" s="9"/>
      <c r="AR65" s="9"/>
    </row>
    <row r="66" spans="1:44" x14ac:dyDescent="0.25">
      <c r="A66" s="8" t="s">
        <v>569</v>
      </c>
      <c r="B66" s="6" t="s">
        <v>329</v>
      </c>
      <c r="C66" s="9" t="s">
        <v>330</v>
      </c>
      <c r="D66" s="6" t="s">
        <v>109</v>
      </c>
      <c r="E66" s="6" t="s">
        <v>338</v>
      </c>
      <c r="F66" s="10" t="s">
        <v>435</v>
      </c>
      <c r="G66" s="8">
        <v>1</v>
      </c>
      <c r="H66" s="3">
        <v>0</v>
      </c>
      <c r="I66" s="3">
        <v>1</v>
      </c>
      <c r="J66" s="9">
        <v>1</v>
      </c>
      <c r="K66" s="8">
        <v>1</v>
      </c>
      <c r="L66" s="3">
        <v>1.2</v>
      </c>
      <c r="M66" s="3">
        <v>1.4</v>
      </c>
      <c r="N66" s="3">
        <v>1.7</v>
      </c>
      <c r="O66" s="3">
        <v>1.8</v>
      </c>
      <c r="P66" s="3">
        <v>1.8</v>
      </c>
      <c r="Q66" s="3">
        <v>1.9</v>
      </c>
      <c r="R66" s="3">
        <v>2</v>
      </c>
      <c r="S66" s="3">
        <v>2.1</v>
      </c>
      <c r="T66" s="3">
        <v>2.1</v>
      </c>
      <c r="U66" s="11">
        <v>2.2000000000000002</v>
      </c>
      <c r="V66" s="3">
        <v>2.2000000000000002</v>
      </c>
      <c r="W66" s="3">
        <v>2.2999999999999998</v>
      </c>
      <c r="X66" s="3">
        <v>2.2999999999999998</v>
      </c>
      <c r="Y66" s="3">
        <v>2.4</v>
      </c>
      <c r="Z66" s="3">
        <v>2.4</v>
      </c>
      <c r="AA66" s="3">
        <v>2.4</v>
      </c>
      <c r="AB66" s="3">
        <v>2.4</v>
      </c>
      <c r="AC66" s="3">
        <v>2.5</v>
      </c>
      <c r="AD66" s="3">
        <v>2.5</v>
      </c>
      <c r="AE66" s="3">
        <v>2.5</v>
      </c>
      <c r="AF66" s="3">
        <v>2.4</v>
      </c>
      <c r="AG66" s="3">
        <v>2.5</v>
      </c>
      <c r="AH66" s="3">
        <v>2.5</v>
      </c>
      <c r="AI66" s="3">
        <v>2.4</v>
      </c>
      <c r="AJ66" s="3">
        <v>2.4</v>
      </c>
      <c r="AK66" s="3">
        <v>2.4</v>
      </c>
      <c r="AL66" s="3">
        <v>2.4</v>
      </c>
      <c r="AM66" s="3">
        <v>2.4</v>
      </c>
      <c r="AN66" s="3">
        <v>2.2999999999999998</v>
      </c>
      <c r="AO66" s="9">
        <v>2.2000000000000002</v>
      </c>
      <c r="AP66" s="8"/>
      <c r="AQ66" s="9"/>
      <c r="AR66" s="9"/>
    </row>
    <row r="67" spans="1:44" x14ac:dyDescent="0.25">
      <c r="A67" s="8" t="s">
        <v>570</v>
      </c>
      <c r="B67" s="6" t="s">
        <v>329</v>
      </c>
      <c r="C67" s="9" t="s">
        <v>330</v>
      </c>
      <c r="D67" s="6" t="s">
        <v>109</v>
      </c>
      <c r="E67" s="6" t="s">
        <v>339</v>
      </c>
      <c r="F67" s="10" t="s">
        <v>435</v>
      </c>
      <c r="G67" s="8">
        <v>1</v>
      </c>
      <c r="H67" s="3">
        <v>0</v>
      </c>
      <c r="I67" s="3">
        <v>1</v>
      </c>
      <c r="J67" s="9">
        <v>1</v>
      </c>
      <c r="K67" s="8">
        <v>3.1</v>
      </c>
      <c r="L67" s="3">
        <v>3.6</v>
      </c>
      <c r="M67" s="3">
        <v>4.0999999999999996</v>
      </c>
      <c r="N67" s="3">
        <v>4.5</v>
      </c>
      <c r="O67" s="3">
        <v>4.5999999999999996</v>
      </c>
      <c r="P67" s="3">
        <v>4.5999999999999996</v>
      </c>
      <c r="Q67" s="3">
        <v>4.5999999999999996</v>
      </c>
      <c r="R67" s="3">
        <v>4.5999999999999996</v>
      </c>
      <c r="S67" s="3">
        <v>4.5</v>
      </c>
      <c r="T67" s="3">
        <v>4.4000000000000004</v>
      </c>
      <c r="U67" s="11">
        <v>4.4000000000000004</v>
      </c>
      <c r="V67" s="3">
        <v>4.2</v>
      </c>
      <c r="W67" s="3">
        <v>4.4000000000000004</v>
      </c>
      <c r="X67" s="3">
        <v>4.5</v>
      </c>
      <c r="Y67" s="3">
        <v>4.4000000000000004</v>
      </c>
      <c r="Z67" s="3">
        <v>4.7</v>
      </c>
      <c r="AA67" s="3">
        <v>4.9000000000000004</v>
      </c>
      <c r="AB67" s="3">
        <v>5</v>
      </c>
      <c r="AC67" s="3">
        <v>5.3</v>
      </c>
      <c r="AD67" s="3">
        <v>5.6</v>
      </c>
      <c r="AE67" s="3">
        <v>5.8</v>
      </c>
      <c r="AF67" s="3">
        <v>6.1</v>
      </c>
      <c r="AG67" s="3">
        <v>6.5</v>
      </c>
      <c r="AH67" s="3">
        <v>6.9</v>
      </c>
      <c r="AI67" s="3">
        <v>7.1</v>
      </c>
      <c r="AJ67" s="3">
        <v>7.4</v>
      </c>
      <c r="AK67" s="3">
        <v>7.8</v>
      </c>
      <c r="AL67" s="3">
        <v>8.1999999999999993</v>
      </c>
      <c r="AM67" s="3">
        <v>8.5</v>
      </c>
      <c r="AN67" s="3">
        <v>8.8000000000000007</v>
      </c>
      <c r="AO67" s="9">
        <v>9.3000000000000007</v>
      </c>
      <c r="AP67" s="8"/>
      <c r="AQ67" s="9"/>
      <c r="AR67" s="9"/>
    </row>
    <row r="68" spans="1:44" x14ac:dyDescent="0.25">
      <c r="A68" s="8" t="s">
        <v>536</v>
      </c>
      <c r="B68" s="6" t="s">
        <v>125</v>
      </c>
      <c r="C68" s="10" t="s">
        <v>126</v>
      </c>
      <c r="D68" s="6" t="s">
        <v>85</v>
      </c>
      <c r="E68" s="6" t="s">
        <v>81</v>
      </c>
      <c r="F68" s="10" t="s">
        <v>436</v>
      </c>
      <c r="G68" s="8">
        <v>0</v>
      </c>
      <c r="H68" s="3">
        <v>0</v>
      </c>
      <c r="I68" s="3">
        <v>0</v>
      </c>
      <c r="J68" s="9">
        <v>1</v>
      </c>
      <c r="K68" s="8"/>
      <c r="U68" s="11">
        <v>-0.01</v>
      </c>
      <c r="AO68" s="9"/>
      <c r="AP68" s="49"/>
      <c r="AQ68" s="9"/>
      <c r="AR68" s="9"/>
    </row>
    <row r="69" spans="1:44" x14ac:dyDescent="0.25">
      <c r="A69" s="8" t="s">
        <v>537</v>
      </c>
      <c r="B69" s="6" t="s">
        <v>125</v>
      </c>
      <c r="C69" s="10" t="s">
        <v>126</v>
      </c>
      <c r="D69" s="6" t="s">
        <v>85</v>
      </c>
      <c r="E69" s="6" t="s">
        <v>132</v>
      </c>
      <c r="F69" s="10" t="s">
        <v>435</v>
      </c>
      <c r="G69" s="8">
        <v>0</v>
      </c>
      <c r="H69" s="3">
        <v>0</v>
      </c>
      <c r="I69" s="3">
        <v>0</v>
      </c>
      <c r="J69" s="9">
        <v>1</v>
      </c>
      <c r="K69" s="8"/>
      <c r="U69" s="11">
        <v>1.9</v>
      </c>
      <c r="AO69" s="9"/>
      <c r="AP69" s="49"/>
      <c r="AQ69" s="9"/>
      <c r="AR69" s="9"/>
    </row>
    <row r="70" spans="1:44" x14ac:dyDescent="0.25">
      <c r="A70" s="8" t="s">
        <v>538</v>
      </c>
      <c r="B70" s="6" t="s">
        <v>125</v>
      </c>
      <c r="C70" s="10" t="s">
        <v>126</v>
      </c>
      <c r="D70" s="6" t="s">
        <v>85</v>
      </c>
      <c r="E70" s="6" t="s">
        <v>131</v>
      </c>
      <c r="F70" s="10" t="s">
        <v>436</v>
      </c>
      <c r="G70" s="8">
        <v>1</v>
      </c>
      <c r="H70" s="3">
        <v>0</v>
      </c>
      <c r="I70" s="3">
        <v>0</v>
      </c>
      <c r="J70" s="9">
        <v>0</v>
      </c>
      <c r="K70" s="8"/>
      <c r="U70" s="11">
        <v>0.03</v>
      </c>
      <c r="AO70" s="9"/>
      <c r="AP70" s="49"/>
      <c r="AQ70" s="9"/>
      <c r="AR70" s="9"/>
    </row>
    <row r="71" spans="1:44" x14ac:dyDescent="0.25">
      <c r="A71" s="8" t="s">
        <v>540</v>
      </c>
      <c r="B71" s="6" t="s">
        <v>52</v>
      </c>
      <c r="C71" s="10" t="s">
        <v>54</v>
      </c>
      <c r="D71" s="6" t="s">
        <v>109</v>
      </c>
      <c r="E71" s="6" t="s">
        <v>60</v>
      </c>
      <c r="F71" s="10" t="s">
        <v>436</v>
      </c>
      <c r="G71" s="8">
        <v>1</v>
      </c>
      <c r="H71" s="3">
        <v>1</v>
      </c>
      <c r="I71" s="3">
        <v>0</v>
      </c>
      <c r="J71" s="9">
        <v>0</v>
      </c>
      <c r="K71" s="13">
        <v>0.04</v>
      </c>
      <c r="L71" s="3">
        <v>0.04</v>
      </c>
      <c r="M71" s="3">
        <v>0.04</v>
      </c>
      <c r="N71" s="3">
        <v>0.04</v>
      </c>
      <c r="O71" s="3">
        <v>0.04</v>
      </c>
      <c r="P71" s="3">
        <v>0.04</v>
      </c>
      <c r="Q71" s="3">
        <v>0.04</v>
      </c>
      <c r="R71" s="3">
        <v>0.04</v>
      </c>
      <c r="S71" s="3">
        <v>0.04</v>
      </c>
      <c r="T71" s="3">
        <v>0.04</v>
      </c>
      <c r="U71" s="4">
        <v>0.05</v>
      </c>
      <c r="V71" s="4">
        <v>0.05</v>
      </c>
      <c r="W71" s="4">
        <v>0.05</v>
      </c>
      <c r="X71" s="4">
        <v>0.05</v>
      </c>
      <c r="Y71" s="4">
        <v>0.05</v>
      </c>
      <c r="Z71" s="4">
        <v>0.05</v>
      </c>
      <c r="AA71" s="4">
        <v>0.05</v>
      </c>
      <c r="AB71" s="4">
        <v>0.05</v>
      </c>
      <c r="AC71" s="4">
        <v>0.05</v>
      </c>
      <c r="AD71" s="4">
        <v>0.05</v>
      </c>
      <c r="AE71" s="4">
        <v>0.05</v>
      </c>
      <c r="AF71" s="4">
        <v>0.05</v>
      </c>
      <c r="AG71" s="4">
        <v>0.05</v>
      </c>
      <c r="AH71" s="3">
        <v>0.05</v>
      </c>
      <c r="AI71" s="3">
        <v>0.05</v>
      </c>
      <c r="AJ71" s="3">
        <v>0.05</v>
      </c>
      <c r="AK71" s="3">
        <v>0.05</v>
      </c>
      <c r="AL71" s="3">
        <v>0.05</v>
      </c>
      <c r="AM71" s="3">
        <v>0.05</v>
      </c>
      <c r="AN71" s="3">
        <v>0.05</v>
      </c>
      <c r="AO71" s="9">
        <v>0.06</v>
      </c>
      <c r="AP71" s="49"/>
      <c r="AQ71" s="9"/>
      <c r="AR71" s="9"/>
    </row>
    <row r="72" spans="1:44" x14ac:dyDescent="0.25">
      <c r="A72" s="8" t="s">
        <v>859</v>
      </c>
      <c r="B72" s="6" t="s">
        <v>115</v>
      </c>
      <c r="C72" s="9" t="s">
        <v>65</v>
      </c>
      <c r="D72" s="6" t="s">
        <v>75</v>
      </c>
      <c r="E72" s="6" t="s">
        <v>119</v>
      </c>
      <c r="F72" s="9" t="s">
        <v>436</v>
      </c>
      <c r="G72" s="8">
        <v>0</v>
      </c>
      <c r="H72" s="3">
        <v>0</v>
      </c>
      <c r="I72" s="3">
        <v>0</v>
      </c>
      <c r="J72" s="9">
        <v>1</v>
      </c>
      <c r="K72" s="8">
        <v>0.2</v>
      </c>
      <c r="U72" s="11">
        <v>0.7</v>
      </c>
      <c r="AO72" s="9"/>
      <c r="AP72" s="49"/>
      <c r="AQ72" s="9"/>
      <c r="AR72" s="9"/>
    </row>
    <row r="73" spans="1:44" x14ac:dyDescent="0.25">
      <c r="A73" s="8" t="s">
        <v>860</v>
      </c>
      <c r="B73" s="6" t="s">
        <v>115</v>
      </c>
      <c r="C73" s="9" t="s">
        <v>65</v>
      </c>
      <c r="D73" s="6" t="s">
        <v>75</v>
      </c>
      <c r="E73" s="6" t="s">
        <v>120</v>
      </c>
      <c r="F73" s="9" t="s">
        <v>436</v>
      </c>
      <c r="G73" s="8">
        <v>0</v>
      </c>
      <c r="H73" s="3">
        <v>0</v>
      </c>
      <c r="I73" s="3">
        <v>0</v>
      </c>
      <c r="J73" s="9">
        <v>1</v>
      </c>
      <c r="K73" s="8">
        <v>0.3</v>
      </c>
      <c r="U73" s="11">
        <v>1</v>
      </c>
      <c r="AO73" s="9"/>
      <c r="AP73" s="49"/>
      <c r="AQ73" s="9"/>
      <c r="AR73" s="9"/>
    </row>
    <row r="74" spans="1:44" x14ac:dyDescent="0.25">
      <c r="A74" s="8" t="s">
        <v>861</v>
      </c>
      <c r="B74" s="6" t="s">
        <v>115</v>
      </c>
      <c r="C74" s="9" t="s">
        <v>65</v>
      </c>
      <c r="D74" s="6" t="s">
        <v>75</v>
      </c>
      <c r="E74" s="6" t="s">
        <v>124</v>
      </c>
      <c r="F74" s="9" t="s">
        <v>436</v>
      </c>
      <c r="G74" s="8">
        <v>0</v>
      </c>
      <c r="H74" s="3">
        <v>0</v>
      </c>
      <c r="I74" s="3">
        <v>0</v>
      </c>
      <c r="J74" s="9">
        <v>1</v>
      </c>
      <c r="K74" s="8">
        <v>0.2</v>
      </c>
      <c r="U74" s="11">
        <v>0.8</v>
      </c>
      <c r="AO74" s="9"/>
      <c r="AP74" s="49"/>
      <c r="AQ74" s="9"/>
      <c r="AR74" s="9"/>
    </row>
    <row r="75" spans="1:44" x14ac:dyDescent="0.25">
      <c r="A75" s="8" t="s">
        <v>862</v>
      </c>
      <c r="B75" s="6" t="s">
        <v>115</v>
      </c>
      <c r="C75" s="9" t="s">
        <v>65</v>
      </c>
      <c r="D75" s="6" t="s">
        <v>75</v>
      </c>
      <c r="E75" s="6" t="s">
        <v>121</v>
      </c>
      <c r="F75" s="9" t="s">
        <v>435</v>
      </c>
      <c r="G75" s="3">
        <v>0</v>
      </c>
      <c r="H75" s="3">
        <v>0</v>
      </c>
      <c r="I75" s="3">
        <v>0</v>
      </c>
      <c r="J75" s="9">
        <v>1</v>
      </c>
      <c r="K75" s="8">
        <v>0.2</v>
      </c>
      <c r="U75" s="11">
        <v>0.9</v>
      </c>
      <c r="AO75" s="9"/>
      <c r="AP75" s="49"/>
      <c r="AQ75" s="9"/>
      <c r="AR75" s="9"/>
    </row>
    <row r="76" spans="1:44" x14ac:dyDescent="0.25">
      <c r="A76" s="8" t="s">
        <v>541</v>
      </c>
      <c r="B76" s="6" t="s">
        <v>414</v>
      </c>
      <c r="C76" s="9" t="s">
        <v>415</v>
      </c>
      <c r="D76" s="6" t="s">
        <v>95</v>
      </c>
      <c r="E76" s="6" t="s">
        <v>420</v>
      </c>
      <c r="F76" s="9" t="s">
        <v>436</v>
      </c>
      <c r="G76" s="8">
        <v>0</v>
      </c>
      <c r="H76" s="3">
        <v>0</v>
      </c>
      <c r="I76" s="3">
        <v>0</v>
      </c>
      <c r="J76" s="9">
        <v>1</v>
      </c>
      <c r="K76" s="8"/>
      <c r="U76" s="11">
        <f>15000/AP76*100</f>
        <v>0.3</v>
      </c>
      <c r="AO76" s="9"/>
      <c r="AP76" s="5">
        <f>400000*100/8</f>
        <v>5000000</v>
      </c>
      <c r="AQ76" s="14" t="s">
        <v>419</v>
      </c>
      <c r="AR76" s="9"/>
    </row>
    <row r="77" spans="1:44" x14ac:dyDescent="0.25">
      <c r="A77" s="8" t="s">
        <v>542</v>
      </c>
      <c r="B77" s="6" t="s">
        <v>414</v>
      </c>
      <c r="C77" s="9" t="s">
        <v>415</v>
      </c>
      <c r="D77" s="6" t="s">
        <v>95</v>
      </c>
      <c r="E77" s="6" t="s">
        <v>421</v>
      </c>
      <c r="F77" s="9" t="s">
        <v>436</v>
      </c>
      <c r="G77" s="8">
        <v>0</v>
      </c>
      <c r="H77" s="3">
        <v>0</v>
      </c>
      <c r="I77" s="3">
        <v>0</v>
      </c>
      <c r="J77" s="9">
        <v>1</v>
      </c>
      <c r="K77" s="8"/>
      <c r="U77" s="11">
        <f>20000/AP77*100</f>
        <v>0.4</v>
      </c>
      <c r="AO77" s="9"/>
      <c r="AP77" s="5">
        <f>400000*100/8</f>
        <v>5000000</v>
      </c>
      <c r="AQ77" s="14" t="s">
        <v>419</v>
      </c>
      <c r="AR77" s="9"/>
    </row>
    <row r="78" spans="1:44" x14ac:dyDescent="0.25">
      <c r="A78" s="8" t="s">
        <v>543</v>
      </c>
      <c r="B78" s="6" t="s">
        <v>414</v>
      </c>
      <c r="C78" s="9" t="s">
        <v>415</v>
      </c>
      <c r="D78" s="6" t="s">
        <v>95</v>
      </c>
      <c r="E78" s="6" t="s">
        <v>422</v>
      </c>
      <c r="F78" s="9" t="s">
        <v>436</v>
      </c>
      <c r="G78" s="8">
        <v>1</v>
      </c>
      <c r="H78" s="3">
        <v>0</v>
      </c>
      <c r="I78" s="3">
        <v>1</v>
      </c>
      <c r="J78" s="9">
        <v>1</v>
      </c>
      <c r="K78" s="8"/>
      <c r="U78" s="11">
        <f>50000/AP78*100</f>
        <v>1</v>
      </c>
      <c r="AO78" s="9"/>
      <c r="AP78" s="5">
        <f>400000*100/8</f>
        <v>5000000</v>
      </c>
      <c r="AQ78" s="14" t="s">
        <v>419</v>
      </c>
      <c r="AR78" s="9"/>
    </row>
    <row r="79" spans="1:44" x14ac:dyDescent="0.25">
      <c r="A79" s="8" t="s">
        <v>544</v>
      </c>
      <c r="B79" s="6" t="s">
        <v>414</v>
      </c>
      <c r="C79" s="9" t="s">
        <v>415</v>
      </c>
      <c r="D79" s="6" t="s">
        <v>95</v>
      </c>
      <c r="E79" s="6" t="s">
        <v>81</v>
      </c>
      <c r="F79" s="9" t="s">
        <v>435</v>
      </c>
      <c r="G79" s="8">
        <v>1</v>
      </c>
      <c r="H79" s="3">
        <v>0</v>
      </c>
      <c r="I79" s="3">
        <v>1</v>
      </c>
      <c r="J79" s="9">
        <v>1</v>
      </c>
      <c r="K79" s="8"/>
      <c r="U79" s="11">
        <f>100000/AP79*100</f>
        <v>2</v>
      </c>
      <c r="AO79" s="9"/>
      <c r="AP79" s="5">
        <f>400000*100/8</f>
        <v>5000000</v>
      </c>
      <c r="AQ79" s="14" t="s">
        <v>419</v>
      </c>
      <c r="AR79" s="9"/>
    </row>
    <row r="80" spans="1:44" x14ac:dyDescent="0.25">
      <c r="A80" s="8" t="s">
        <v>545</v>
      </c>
      <c r="B80" s="6" t="s">
        <v>414</v>
      </c>
      <c r="C80" s="9" t="s">
        <v>415</v>
      </c>
      <c r="D80" s="6" t="s">
        <v>94</v>
      </c>
      <c r="E80" s="6" t="s">
        <v>420</v>
      </c>
      <c r="F80" s="9" t="s">
        <v>436</v>
      </c>
      <c r="G80" s="8">
        <v>0</v>
      </c>
      <c r="H80" s="3">
        <v>0</v>
      </c>
      <c r="I80" s="3">
        <v>0</v>
      </c>
      <c r="J80" s="9">
        <v>1</v>
      </c>
      <c r="K80" s="8"/>
      <c r="U80" s="11">
        <f>15000/AP80*100</f>
        <v>0.44999999999999996</v>
      </c>
      <c r="AO80" s="9"/>
      <c r="AP80" s="5">
        <f>300000*100/9</f>
        <v>3333333.3333333335</v>
      </c>
      <c r="AQ80" s="14" t="s">
        <v>419</v>
      </c>
      <c r="AR80" s="9"/>
    </row>
    <row r="81" spans="1:405" x14ac:dyDescent="0.25">
      <c r="A81" s="8" t="s">
        <v>865</v>
      </c>
      <c r="B81" s="6" t="s">
        <v>414</v>
      </c>
      <c r="C81" s="9" t="s">
        <v>415</v>
      </c>
      <c r="D81" s="6" t="s">
        <v>94</v>
      </c>
      <c r="E81" s="6" t="s">
        <v>421</v>
      </c>
      <c r="F81" s="9" t="s">
        <v>436</v>
      </c>
      <c r="G81" s="8">
        <v>0</v>
      </c>
      <c r="H81" s="3">
        <v>0</v>
      </c>
      <c r="I81" s="3">
        <v>0</v>
      </c>
      <c r="J81" s="9">
        <v>1</v>
      </c>
      <c r="K81" s="8"/>
      <c r="U81" s="11">
        <f>15000/AP81*100</f>
        <v>0.44999999999999996</v>
      </c>
      <c r="AO81" s="9"/>
      <c r="AP81" s="5">
        <f>300000*100/9</f>
        <v>3333333.3333333335</v>
      </c>
      <c r="AQ81" s="14" t="s">
        <v>419</v>
      </c>
      <c r="AR81" s="9"/>
    </row>
    <row r="82" spans="1:405" x14ac:dyDescent="0.25">
      <c r="A82" s="8" t="s">
        <v>866</v>
      </c>
      <c r="B82" s="6" t="s">
        <v>414</v>
      </c>
      <c r="C82" s="9" t="s">
        <v>415</v>
      </c>
      <c r="D82" s="6" t="s">
        <v>94</v>
      </c>
      <c r="E82" s="6" t="s">
        <v>422</v>
      </c>
      <c r="F82" s="9" t="s">
        <v>436</v>
      </c>
      <c r="G82" s="8">
        <v>1</v>
      </c>
      <c r="H82" s="3">
        <v>0</v>
      </c>
      <c r="I82" s="3">
        <v>1</v>
      </c>
      <c r="J82" s="9">
        <v>1</v>
      </c>
      <c r="K82" s="8"/>
      <c r="U82" s="11">
        <f>50000/AP82*100</f>
        <v>1.5</v>
      </c>
      <c r="AO82" s="9"/>
      <c r="AP82" s="5">
        <f>300000*100/9</f>
        <v>3333333.3333333335</v>
      </c>
      <c r="AQ82" s="14" t="s">
        <v>419</v>
      </c>
      <c r="AR82" s="9"/>
    </row>
    <row r="83" spans="1:405" x14ac:dyDescent="0.25">
      <c r="A83" s="8" t="s">
        <v>867</v>
      </c>
      <c r="B83" s="6" t="s">
        <v>414</v>
      </c>
      <c r="C83" s="9" t="s">
        <v>415</v>
      </c>
      <c r="D83" s="6" t="s">
        <v>94</v>
      </c>
      <c r="E83" s="6" t="s">
        <v>81</v>
      </c>
      <c r="F83" s="9" t="s">
        <v>435</v>
      </c>
      <c r="G83" s="8">
        <v>1</v>
      </c>
      <c r="H83" s="3">
        <v>0</v>
      </c>
      <c r="I83" s="3">
        <v>1</v>
      </c>
      <c r="J83" s="9">
        <v>1</v>
      </c>
      <c r="K83" s="8"/>
      <c r="U83" s="11">
        <f>75000/AP83*100</f>
        <v>2.25</v>
      </c>
      <c r="AO83" s="9"/>
      <c r="AP83" s="5">
        <f>300000*100/9</f>
        <v>3333333.3333333335</v>
      </c>
      <c r="AQ83" s="14" t="s">
        <v>419</v>
      </c>
      <c r="AR83" s="9"/>
    </row>
    <row r="84" spans="1:405" x14ac:dyDescent="0.25">
      <c r="A84" s="8" t="s">
        <v>868</v>
      </c>
      <c r="B84" s="6" t="s">
        <v>414</v>
      </c>
      <c r="C84" s="9" t="s">
        <v>415</v>
      </c>
      <c r="D84" s="6" t="s">
        <v>91</v>
      </c>
      <c r="E84" s="6" t="s">
        <v>420</v>
      </c>
      <c r="F84" s="9" t="s">
        <v>436</v>
      </c>
      <c r="G84" s="8">
        <v>0</v>
      </c>
      <c r="H84" s="3">
        <v>0</v>
      </c>
      <c r="I84" s="3">
        <v>0</v>
      </c>
      <c r="J84" s="9">
        <v>1</v>
      </c>
      <c r="K84" s="8"/>
      <c r="U84" s="11">
        <f>50000/AP84*100</f>
        <v>0.58333333333333337</v>
      </c>
      <c r="AO84" s="9"/>
      <c r="AP84" s="5">
        <f>600000*100/7</f>
        <v>8571428.5714285709</v>
      </c>
      <c r="AQ84" s="14" t="s">
        <v>419</v>
      </c>
      <c r="AR84" s="9"/>
    </row>
    <row r="85" spans="1:405" x14ac:dyDescent="0.25">
      <c r="A85" s="8" t="s">
        <v>869</v>
      </c>
      <c r="B85" s="6" t="s">
        <v>414</v>
      </c>
      <c r="C85" s="9" t="s">
        <v>415</v>
      </c>
      <c r="D85" s="6" t="s">
        <v>91</v>
      </c>
      <c r="E85" s="6" t="s">
        <v>421</v>
      </c>
      <c r="F85" s="9" t="s">
        <v>436</v>
      </c>
      <c r="G85" s="8">
        <v>0</v>
      </c>
      <c r="H85" s="3">
        <v>0</v>
      </c>
      <c r="I85" s="3">
        <v>0</v>
      </c>
      <c r="J85" s="9">
        <v>1</v>
      </c>
      <c r="K85" s="8"/>
      <c r="U85" s="11">
        <f>100000/AP85*100</f>
        <v>1.1666666666666667</v>
      </c>
      <c r="AO85" s="9"/>
      <c r="AP85" s="5">
        <f>600000*100/7</f>
        <v>8571428.5714285709</v>
      </c>
      <c r="AQ85" s="14" t="s">
        <v>419</v>
      </c>
      <c r="AR85" s="9"/>
    </row>
    <row r="86" spans="1:405" x14ac:dyDescent="0.25">
      <c r="A86" s="8" t="s">
        <v>870</v>
      </c>
      <c r="B86" s="6" t="s">
        <v>414</v>
      </c>
      <c r="C86" s="9" t="s">
        <v>415</v>
      </c>
      <c r="D86" s="6" t="s">
        <v>91</v>
      </c>
      <c r="E86" s="6" t="s">
        <v>422</v>
      </c>
      <c r="F86" s="9" t="s">
        <v>436</v>
      </c>
      <c r="G86" s="8">
        <v>1</v>
      </c>
      <c r="H86" s="3">
        <v>0</v>
      </c>
      <c r="I86" s="3">
        <v>1</v>
      </c>
      <c r="J86" s="9">
        <v>1</v>
      </c>
      <c r="K86" s="8"/>
      <c r="U86" s="11">
        <f>100000/AP86*100</f>
        <v>1.1666666666666667</v>
      </c>
      <c r="AO86" s="9"/>
      <c r="AP86" s="5">
        <f>600000*100/7</f>
        <v>8571428.5714285709</v>
      </c>
      <c r="AQ86" s="14" t="s">
        <v>419</v>
      </c>
      <c r="AR86" s="9"/>
    </row>
    <row r="87" spans="1:405" x14ac:dyDescent="0.25">
      <c r="A87" s="8" t="s">
        <v>871</v>
      </c>
      <c r="B87" s="6" t="s">
        <v>414</v>
      </c>
      <c r="C87" s="9" t="s">
        <v>415</v>
      </c>
      <c r="D87" s="6" t="s">
        <v>91</v>
      </c>
      <c r="E87" s="6" t="s">
        <v>81</v>
      </c>
      <c r="F87" s="9" t="s">
        <v>435</v>
      </c>
      <c r="G87" s="8">
        <v>1</v>
      </c>
      <c r="H87" s="3">
        <v>0</v>
      </c>
      <c r="I87" s="3">
        <v>1</v>
      </c>
      <c r="J87" s="9">
        <v>1</v>
      </c>
      <c r="K87" s="8"/>
      <c r="U87" s="11">
        <f>200000/AP87*100</f>
        <v>2.3333333333333335</v>
      </c>
      <c r="AO87" s="9"/>
      <c r="AP87" s="5">
        <f>600000*100/7</f>
        <v>8571428.5714285709</v>
      </c>
      <c r="AQ87" s="14" t="s">
        <v>419</v>
      </c>
      <c r="AR87" s="9"/>
    </row>
    <row r="88" spans="1:405" x14ac:dyDescent="0.25">
      <c r="A88" s="8" t="s">
        <v>872</v>
      </c>
      <c r="B88" s="6" t="s">
        <v>414</v>
      </c>
      <c r="C88" s="9" t="s">
        <v>415</v>
      </c>
      <c r="D88" s="6" t="s">
        <v>88</v>
      </c>
      <c r="E88" s="6" t="s">
        <v>420</v>
      </c>
      <c r="F88" s="9" t="s">
        <v>436</v>
      </c>
      <c r="G88" s="8">
        <v>0</v>
      </c>
      <c r="H88" s="3">
        <v>0</v>
      </c>
      <c r="I88" s="3">
        <v>0</v>
      </c>
      <c r="J88" s="9">
        <v>1</v>
      </c>
      <c r="K88" s="8"/>
      <c r="U88" s="11">
        <f>100000/AP88*100</f>
        <v>0.2857142857142857</v>
      </c>
      <c r="AO88" s="9"/>
      <c r="AP88" s="5">
        <f>3500000*100/10</f>
        <v>35000000</v>
      </c>
      <c r="AQ88" s="14" t="s">
        <v>419</v>
      </c>
      <c r="AR88" s="9"/>
    </row>
    <row r="89" spans="1:405" x14ac:dyDescent="0.25">
      <c r="A89" s="8" t="s">
        <v>873</v>
      </c>
      <c r="B89" s="6" t="s">
        <v>414</v>
      </c>
      <c r="C89" s="9" t="s">
        <v>415</v>
      </c>
      <c r="D89" s="6" t="s">
        <v>88</v>
      </c>
      <c r="E89" s="6" t="s">
        <v>421</v>
      </c>
      <c r="F89" s="9" t="s">
        <v>436</v>
      </c>
      <c r="G89" s="8">
        <v>0</v>
      </c>
      <c r="H89" s="3">
        <v>0</v>
      </c>
      <c r="I89" s="3">
        <v>0</v>
      </c>
      <c r="J89" s="9">
        <v>1</v>
      </c>
      <c r="K89" s="8"/>
      <c r="U89" s="11">
        <f>200000/AP89*100</f>
        <v>0.5714285714285714</v>
      </c>
      <c r="AO89" s="9"/>
      <c r="AP89" s="5">
        <f>3500000*100/10</f>
        <v>35000000</v>
      </c>
      <c r="AQ89" s="14" t="s">
        <v>419</v>
      </c>
      <c r="AR89" s="9"/>
    </row>
    <row r="90" spans="1:405" x14ac:dyDescent="0.25">
      <c r="A90" s="8" t="s">
        <v>874</v>
      </c>
      <c r="B90" s="6" t="s">
        <v>414</v>
      </c>
      <c r="C90" s="9" t="s">
        <v>415</v>
      </c>
      <c r="D90" s="6" t="s">
        <v>88</v>
      </c>
      <c r="E90" s="6" t="s">
        <v>422</v>
      </c>
      <c r="F90" s="9" t="s">
        <v>436</v>
      </c>
      <c r="G90" s="8">
        <v>1</v>
      </c>
      <c r="H90" s="3">
        <v>0</v>
      </c>
      <c r="I90" s="3">
        <v>1</v>
      </c>
      <c r="J90" s="9">
        <v>1</v>
      </c>
      <c r="K90" s="8"/>
      <c r="U90" s="11">
        <f>300000/AP90*100</f>
        <v>0.85714285714285721</v>
      </c>
      <c r="AO90" s="9"/>
      <c r="AP90" s="5">
        <f>3500000*100/10</f>
        <v>35000000</v>
      </c>
      <c r="AQ90" s="14" t="s">
        <v>419</v>
      </c>
      <c r="AR90" s="9"/>
    </row>
    <row r="91" spans="1:405" x14ac:dyDescent="0.25">
      <c r="A91" s="8" t="s">
        <v>875</v>
      </c>
      <c r="B91" s="6" t="s">
        <v>414</v>
      </c>
      <c r="C91" s="9" t="s">
        <v>415</v>
      </c>
      <c r="D91" s="6" t="s">
        <v>88</v>
      </c>
      <c r="E91" s="6" t="s">
        <v>81</v>
      </c>
      <c r="F91" s="9" t="s">
        <v>435</v>
      </c>
      <c r="G91" s="8">
        <v>1</v>
      </c>
      <c r="H91" s="3">
        <v>0</v>
      </c>
      <c r="I91" s="3">
        <v>1</v>
      </c>
      <c r="J91" s="9">
        <v>1</v>
      </c>
      <c r="K91" s="8"/>
      <c r="U91" s="11">
        <f>500000/AP91*100</f>
        <v>1.4285714285714286</v>
      </c>
      <c r="AO91" s="9"/>
      <c r="AP91" s="5">
        <f>3500000*100/10</f>
        <v>35000000</v>
      </c>
      <c r="AQ91" s="14" t="s">
        <v>419</v>
      </c>
      <c r="AR91" s="9"/>
    </row>
    <row r="92" spans="1:405" x14ac:dyDescent="0.25">
      <c r="A92" s="8" t="s">
        <v>876</v>
      </c>
      <c r="B92" s="6" t="s">
        <v>414</v>
      </c>
      <c r="C92" s="9" t="s">
        <v>415</v>
      </c>
      <c r="D92" s="6" t="s">
        <v>87</v>
      </c>
      <c r="E92" s="6" t="s">
        <v>420</v>
      </c>
      <c r="F92" s="9" t="s">
        <v>436</v>
      </c>
      <c r="G92" s="8">
        <v>0</v>
      </c>
      <c r="H92" s="3">
        <v>0</v>
      </c>
      <c r="I92" s="3">
        <v>0</v>
      </c>
      <c r="J92" s="9">
        <v>1</v>
      </c>
      <c r="K92" s="8"/>
      <c r="U92" s="51">
        <f>100000/AP92*100</f>
        <v>0.5</v>
      </c>
      <c r="AO92" s="9"/>
      <c r="AP92" s="5">
        <f>4000000*100/20</f>
        <v>20000000</v>
      </c>
      <c r="AQ92" s="14" t="s">
        <v>419</v>
      </c>
      <c r="AR92" s="9"/>
    </row>
    <row r="93" spans="1:405" x14ac:dyDescent="0.25">
      <c r="A93" s="8" t="s">
        <v>877</v>
      </c>
      <c r="B93" s="6" t="s">
        <v>414</v>
      </c>
      <c r="C93" s="9" t="s">
        <v>415</v>
      </c>
      <c r="D93" s="6" t="s">
        <v>87</v>
      </c>
      <c r="E93" s="6" t="s">
        <v>421</v>
      </c>
      <c r="F93" s="9" t="s">
        <v>436</v>
      </c>
      <c r="G93" s="8">
        <v>0</v>
      </c>
      <c r="H93" s="3">
        <v>0</v>
      </c>
      <c r="I93" s="3">
        <v>0</v>
      </c>
      <c r="J93" s="9">
        <v>1</v>
      </c>
      <c r="K93" s="8"/>
      <c r="U93" s="51">
        <f>200000/AP93*100</f>
        <v>1</v>
      </c>
      <c r="AO93" s="9"/>
      <c r="AP93" s="5">
        <f>4000000*100/20</f>
        <v>20000000</v>
      </c>
      <c r="AQ93" s="14" t="s">
        <v>419</v>
      </c>
      <c r="AR93" s="9"/>
    </row>
    <row r="94" spans="1:405" x14ac:dyDescent="0.25">
      <c r="A94" s="8" t="s">
        <v>878</v>
      </c>
      <c r="B94" s="6" t="s">
        <v>414</v>
      </c>
      <c r="C94" s="9" t="s">
        <v>415</v>
      </c>
      <c r="D94" s="6" t="s">
        <v>87</v>
      </c>
      <c r="E94" s="6" t="s">
        <v>422</v>
      </c>
      <c r="F94" s="9" t="s">
        <v>436</v>
      </c>
      <c r="G94" s="8">
        <v>1</v>
      </c>
      <c r="H94" s="3">
        <v>0</v>
      </c>
      <c r="I94" s="3">
        <v>1</v>
      </c>
      <c r="J94" s="9">
        <v>1</v>
      </c>
      <c r="K94" s="8"/>
      <c r="U94" s="51">
        <f>200000/AP94*100</f>
        <v>1</v>
      </c>
      <c r="AO94" s="9"/>
      <c r="AP94" s="5">
        <f>4000000*100/20</f>
        <v>20000000</v>
      </c>
      <c r="AQ94" s="14" t="s">
        <v>419</v>
      </c>
      <c r="AR94" s="9"/>
    </row>
    <row r="95" spans="1:405" x14ac:dyDescent="0.25">
      <c r="A95" s="8" t="s">
        <v>879</v>
      </c>
      <c r="B95" s="6" t="s">
        <v>414</v>
      </c>
      <c r="C95" s="9" t="s">
        <v>415</v>
      </c>
      <c r="D95" s="6" t="s">
        <v>87</v>
      </c>
      <c r="E95" s="6" t="s">
        <v>81</v>
      </c>
      <c r="F95" s="9" t="s">
        <v>435</v>
      </c>
      <c r="G95" s="8">
        <v>1</v>
      </c>
      <c r="H95" s="3">
        <v>0</v>
      </c>
      <c r="I95" s="3">
        <v>1</v>
      </c>
      <c r="J95" s="9">
        <v>1</v>
      </c>
      <c r="K95" s="8"/>
      <c r="U95" s="11">
        <f>400000/AP95*100</f>
        <v>2</v>
      </c>
      <c r="AO95" s="9"/>
      <c r="AP95" s="5">
        <f>4000000*100/20</f>
        <v>20000000</v>
      </c>
      <c r="AQ95" s="14" t="s">
        <v>419</v>
      </c>
      <c r="AR95" s="9"/>
    </row>
    <row r="96" spans="1:405" x14ac:dyDescent="0.25">
      <c r="A96" s="8" t="s">
        <v>880</v>
      </c>
      <c r="B96" s="3" t="s">
        <v>686</v>
      </c>
      <c r="C96" s="3" t="s">
        <v>687</v>
      </c>
      <c r="D96" s="6" t="s">
        <v>148</v>
      </c>
      <c r="E96" s="6" t="s">
        <v>692</v>
      </c>
      <c r="F96" s="6" t="s">
        <v>435</v>
      </c>
      <c r="G96" s="8">
        <v>1</v>
      </c>
      <c r="H96" s="3">
        <v>0</v>
      </c>
      <c r="I96" s="3">
        <v>1</v>
      </c>
      <c r="J96" s="9">
        <v>1</v>
      </c>
      <c r="U96" s="11">
        <v>1.07</v>
      </c>
      <c r="AR96" s="9"/>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row>
    <row r="97" spans="1:405" x14ac:dyDescent="0.25">
      <c r="A97" s="8" t="s">
        <v>881</v>
      </c>
      <c r="B97" s="3" t="s">
        <v>686</v>
      </c>
      <c r="C97" s="3" t="s">
        <v>687</v>
      </c>
      <c r="D97" s="6" t="s">
        <v>148</v>
      </c>
      <c r="E97" s="6" t="s">
        <v>693</v>
      </c>
      <c r="F97" s="6" t="s">
        <v>435</v>
      </c>
      <c r="G97" s="8">
        <v>1</v>
      </c>
      <c r="H97" s="3">
        <v>0</v>
      </c>
      <c r="I97" s="3">
        <v>1</v>
      </c>
      <c r="J97" s="9">
        <v>1</v>
      </c>
      <c r="K97" s="11"/>
      <c r="L97" s="11"/>
      <c r="M97" s="11"/>
      <c r="N97" s="11"/>
      <c r="O97" s="11"/>
      <c r="P97" s="11"/>
      <c r="Q97" s="11"/>
      <c r="R97" s="11"/>
      <c r="S97" s="11"/>
      <c r="T97" s="11"/>
      <c r="U97" s="11">
        <v>3.94</v>
      </c>
      <c r="V97" s="11"/>
      <c r="W97" s="11"/>
      <c r="X97" s="11"/>
      <c r="Y97" s="11"/>
      <c r="Z97" s="11"/>
      <c r="AA97" s="11"/>
      <c r="AB97" s="11"/>
      <c r="AC97" s="11"/>
      <c r="AD97" s="11"/>
      <c r="AE97" s="11"/>
      <c r="AF97" s="11"/>
      <c r="AG97" s="11"/>
      <c r="AH97" s="11"/>
      <c r="AI97" s="11"/>
      <c r="AJ97" s="11"/>
      <c r="AK97" s="11"/>
      <c r="AL97" s="11"/>
      <c r="AM97" s="11"/>
      <c r="AN97" s="11"/>
      <c r="AO97" s="11"/>
      <c r="AR97" s="9"/>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row>
    <row r="98" spans="1:405" x14ac:dyDescent="0.25">
      <c r="A98" s="8" t="s">
        <v>882</v>
      </c>
      <c r="B98" s="3" t="s">
        <v>686</v>
      </c>
      <c r="C98" s="3" t="s">
        <v>687</v>
      </c>
      <c r="D98" s="6" t="s">
        <v>148</v>
      </c>
      <c r="E98" s="6" t="s">
        <v>694</v>
      </c>
      <c r="F98" s="6" t="s">
        <v>435</v>
      </c>
      <c r="G98" s="8">
        <v>1</v>
      </c>
      <c r="H98" s="3">
        <v>0</v>
      </c>
      <c r="I98" s="3">
        <v>1</v>
      </c>
      <c r="J98" s="9">
        <v>1</v>
      </c>
      <c r="K98" s="11"/>
      <c r="L98" s="11"/>
      <c r="M98" s="11"/>
      <c r="N98" s="11"/>
      <c r="O98" s="11"/>
      <c r="P98" s="11"/>
      <c r="Q98" s="11"/>
      <c r="R98" s="11"/>
      <c r="S98" s="11"/>
      <c r="T98" s="11"/>
      <c r="U98" s="11">
        <v>0.86</v>
      </c>
      <c r="V98" s="11"/>
      <c r="W98" s="11"/>
      <c r="X98" s="11"/>
      <c r="Y98" s="11"/>
      <c r="Z98" s="11"/>
      <c r="AA98" s="11"/>
      <c r="AB98" s="11"/>
      <c r="AC98" s="11"/>
      <c r="AD98" s="11"/>
      <c r="AE98" s="11"/>
      <c r="AF98" s="11"/>
      <c r="AG98" s="11"/>
      <c r="AH98" s="11"/>
      <c r="AI98" s="11"/>
      <c r="AJ98" s="11"/>
      <c r="AK98" s="11"/>
      <c r="AL98" s="11"/>
      <c r="AM98" s="11"/>
      <c r="AN98" s="11"/>
      <c r="AO98" s="11"/>
      <c r="AR98" s="9"/>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row>
    <row r="99" spans="1:405" x14ac:dyDescent="0.25">
      <c r="A99" s="8" t="s">
        <v>883</v>
      </c>
      <c r="B99" s="3" t="s">
        <v>686</v>
      </c>
      <c r="C99" s="3" t="s">
        <v>687</v>
      </c>
      <c r="D99" s="6" t="s">
        <v>148</v>
      </c>
      <c r="E99" s="6" t="s">
        <v>695</v>
      </c>
      <c r="F99" s="6" t="s">
        <v>435</v>
      </c>
      <c r="G99" s="8">
        <v>1</v>
      </c>
      <c r="H99" s="3">
        <v>0</v>
      </c>
      <c r="I99" s="3">
        <v>1</v>
      </c>
      <c r="J99" s="9">
        <v>1</v>
      </c>
      <c r="K99" s="11"/>
      <c r="L99" s="11"/>
      <c r="M99" s="11"/>
      <c r="N99" s="11"/>
      <c r="O99" s="11"/>
      <c r="P99" s="11"/>
      <c r="Q99" s="11"/>
      <c r="R99" s="11"/>
      <c r="S99" s="11"/>
      <c r="T99" s="11"/>
      <c r="U99" s="11">
        <v>4.5</v>
      </c>
      <c r="V99" s="11"/>
      <c r="W99" s="11"/>
      <c r="X99" s="11"/>
      <c r="Y99" s="11"/>
      <c r="Z99" s="11"/>
      <c r="AA99" s="11"/>
      <c r="AB99" s="11"/>
      <c r="AC99" s="11"/>
      <c r="AD99" s="11"/>
      <c r="AE99" s="11"/>
      <c r="AF99" s="11"/>
      <c r="AG99" s="11"/>
      <c r="AH99" s="11"/>
      <c r="AI99" s="11"/>
      <c r="AJ99" s="11"/>
      <c r="AK99" s="11"/>
      <c r="AL99" s="11"/>
      <c r="AM99" s="11"/>
      <c r="AN99" s="11"/>
      <c r="AO99" s="11"/>
      <c r="AR99" s="9"/>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row>
    <row r="100" spans="1:405" x14ac:dyDescent="0.25">
      <c r="A100" s="8" t="s">
        <v>884</v>
      </c>
      <c r="B100" s="3" t="s">
        <v>686</v>
      </c>
      <c r="C100" s="3" t="s">
        <v>687</v>
      </c>
      <c r="D100" s="6" t="s">
        <v>148</v>
      </c>
      <c r="E100" s="6" t="s">
        <v>696</v>
      </c>
      <c r="F100" s="6" t="s">
        <v>435</v>
      </c>
      <c r="G100" s="8">
        <v>1</v>
      </c>
      <c r="H100" s="3">
        <v>0</v>
      </c>
      <c r="I100" s="3">
        <v>1</v>
      </c>
      <c r="J100" s="9">
        <v>1</v>
      </c>
      <c r="K100" s="11"/>
      <c r="L100" s="11"/>
      <c r="M100" s="11"/>
      <c r="N100" s="11"/>
      <c r="O100" s="11"/>
      <c r="P100" s="11"/>
      <c r="Q100" s="11"/>
      <c r="R100" s="11"/>
      <c r="S100" s="11"/>
      <c r="T100" s="11"/>
      <c r="U100" s="11">
        <v>2.3199999999999998</v>
      </c>
      <c r="V100" s="11"/>
      <c r="W100" s="11"/>
      <c r="X100" s="11"/>
      <c r="Y100" s="11"/>
      <c r="Z100" s="11"/>
      <c r="AA100" s="11"/>
      <c r="AB100" s="11"/>
      <c r="AC100" s="11"/>
      <c r="AD100" s="11"/>
      <c r="AE100" s="11"/>
      <c r="AF100" s="11"/>
      <c r="AG100" s="11"/>
      <c r="AH100" s="11"/>
      <c r="AI100" s="11"/>
      <c r="AJ100" s="11"/>
      <c r="AK100" s="11"/>
      <c r="AL100" s="11"/>
      <c r="AM100" s="11"/>
      <c r="AN100" s="11"/>
      <c r="AO100" s="11"/>
      <c r="AR100" s="9"/>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row>
    <row r="101" spans="1:405" x14ac:dyDescent="0.25">
      <c r="A101" s="8" t="s">
        <v>885</v>
      </c>
      <c r="B101" s="3" t="s">
        <v>686</v>
      </c>
      <c r="C101" s="3" t="s">
        <v>687</v>
      </c>
      <c r="D101" s="6" t="s">
        <v>148</v>
      </c>
      <c r="E101" s="6" t="s">
        <v>697</v>
      </c>
      <c r="F101" s="6" t="s">
        <v>435</v>
      </c>
      <c r="G101" s="8">
        <v>1</v>
      </c>
      <c r="H101" s="3">
        <v>0</v>
      </c>
      <c r="I101" s="3">
        <v>1</v>
      </c>
      <c r="J101" s="9">
        <v>1</v>
      </c>
      <c r="K101" s="11"/>
      <c r="L101" s="11"/>
      <c r="M101" s="11"/>
      <c r="N101" s="11"/>
      <c r="O101" s="11"/>
      <c r="P101" s="11"/>
      <c r="Q101" s="11"/>
      <c r="R101" s="11"/>
      <c r="S101" s="11"/>
      <c r="T101" s="11"/>
      <c r="U101" s="11">
        <v>0.78</v>
      </c>
      <c r="V101" s="11"/>
      <c r="W101" s="11"/>
      <c r="X101" s="11"/>
      <c r="Y101" s="11"/>
      <c r="Z101" s="11"/>
      <c r="AA101" s="11"/>
      <c r="AB101" s="11"/>
      <c r="AC101" s="11"/>
      <c r="AD101" s="11"/>
      <c r="AE101" s="11"/>
      <c r="AF101" s="11"/>
      <c r="AG101" s="11"/>
      <c r="AH101" s="11"/>
      <c r="AI101" s="11"/>
      <c r="AJ101" s="11"/>
      <c r="AK101" s="11"/>
      <c r="AL101" s="11"/>
      <c r="AM101" s="11"/>
      <c r="AN101" s="11"/>
      <c r="AO101" s="11"/>
      <c r="AR101" s="9"/>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row>
    <row r="102" spans="1:405" x14ac:dyDescent="0.25">
      <c r="A102" s="8" t="s">
        <v>886</v>
      </c>
      <c r="B102" s="3" t="s">
        <v>686</v>
      </c>
      <c r="C102" s="3" t="s">
        <v>687</v>
      </c>
      <c r="D102" s="6" t="s">
        <v>148</v>
      </c>
      <c r="E102" s="6" t="s">
        <v>698</v>
      </c>
      <c r="F102" s="6" t="s">
        <v>435</v>
      </c>
      <c r="G102" s="8">
        <v>1</v>
      </c>
      <c r="H102" s="3">
        <v>0</v>
      </c>
      <c r="I102" s="3">
        <v>1</v>
      </c>
      <c r="J102" s="9">
        <v>1</v>
      </c>
      <c r="K102" s="11"/>
      <c r="L102" s="11"/>
      <c r="M102" s="11"/>
      <c r="N102" s="11"/>
      <c r="O102" s="11"/>
      <c r="P102" s="11"/>
      <c r="Q102" s="11"/>
      <c r="R102" s="11"/>
      <c r="S102" s="11"/>
      <c r="T102" s="11"/>
      <c r="U102" s="11">
        <v>4.4000000000000004</v>
      </c>
      <c r="V102" s="11"/>
      <c r="W102" s="11"/>
      <c r="X102" s="11"/>
      <c r="Y102" s="11"/>
      <c r="Z102" s="11"/>
      <c r="AA102" s="11"/>
      <c r="AB102" s="11"/>
      <c r="AC102" s="11"/>
      <c r="AD102" s="11"/>
      <c r="AE102" s="11"/>
      <c r="AF102" s="11"/>
      <c r="AG102" s="11"/>
      <c r="AH102" s="11"/>
      <c r="AI102" s="11"/>
      <c r="AJ102" s="11"/>
      <c r="AK102" s="11"/>
      <c r="AL102" s="11"/>
      <c r="AM102" s="11"/>
      <c r="AN102" s="11"/>
      <c r="AO102" s="11"/>
      <c r="AR102" s="9"/>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row>
    <row r="103" spans="1:405" x14ac:dyDescent="0.25">
      <c r="A103" s="8" t="s">
        <v>887</v>
      </c>
      <c r="B103" s="3" t="s">
        <v>686</v>
      </c>
      <c r="C103" s="3" t="s">
        <v>687</v>
      </c>
      <c r="D103" s="6" t="s">
        <v>148</v>
      </c>
      <c r="E103" s="6" t="s">
        <v>699</v>
      </c>
      <c r="F103" s="6" t="s">
        <v>435</v>
      </c>
      <c r="G103" s="8">
        <v>1</v>
      </c>
      <c r="H103" s="3">
        <v>0</v>
      </c>
      <c r="I103" s="3">
        <v>1</v>
      </c>
      <c r="J103" s="9">
        <v>1</v>
      </c>
      <c r="U103" s="11">
        <v>4.2</v>
      </c>
      <c r="AR103" s="9"/>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row>
    <row r="104" spans="1:405" x14ac:dyDescent="0.25">
      <c r="A104" s="8" t="s">
        <v>888</v>
      </c>
      <c r="B104" s="3" t="s">
        <v>686</v>
      </c>
      <c r="C104" s="3" t="s">
        <v>687</v>
      </c>
      <c r="D104" s="6" t="s">
        <v>148</v>
      </c>
      <c r="E104" s="6" t="s">
        <v>700</v>
      </c>
      <c r="F104" s="6" t="s">
        <v>435</v>
      </c>
      <c r="G104" s="8">
        <v>1</v>
      </c>
      <c r="H104" s="3">
        <v>0</v>
      </c>
      <c r="I104" s="3">
        <v>1</v>
      </c>
      <c r="J104" s="9">
        <v>1</v>
      </c>
      <c r="U104" s="11">
        <v>2.3199999999999998</v>
      </c>
      <c r="AR104" s="9"/>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row>
    <row r="105" spans="1:405" x14ac:dyDescent="0.25">
      <c r="A105" s="8" t="s">
        <v>632</v>
      </c>
      <c r="B105" s="3" t="s">
        <v>686</v>
      </c>
      <c r="C105" s="3" t="s">
        <v>687</v>
      </c>
      <c r="D105" s="6" t="s">
        <v>148</v>
      </c>
      <c r="E105" s="6" t="s">
        <v>701</v>
      </c>
      <c r="F105" s="6" t="s">
        <v>435</v>
      </c>
      <c r="G105" s="8">
        <v>1</v>
      </c>
      <c r="H105" s="3">
        <v>0</v>
      </c>
      <c r="I105" s="3">
        <v>1</v>
      </c>
      <c r="J105" s="9">
        <v>1</v>
      </c>
      <c r="U105" s="11">
        <v>1.25</v>
      </c>
      <c r="AR105" s="9"/>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row>
    <row r="106" spans="1:405" x14ac:dyDescent="0.25">
      <c r="A106" s="8" t="s">
        <v>633</v>
      </c>
      <c r="B106" s="3" t="s">
        <v>686</v>
      </c>
      <c r="C106" s="3" t="s">
        <v>687</v>
      </c>
      <c r="D106" s="6" t="s">
        <v>148</v>
      </c>
      <c r="E106" s="6" t="s">
        <v>702</v>
      </c>
      <c r="F106" s="6" t="s">
        <v>435</v>
      </c>
      <c r="G106" s="8">
        <v>1</v>
      </c>
      <c r="H106" s="3">
        <v>0</v>
      </c>
      <c r="I106" s="3">
        <v>1</v>
      </c>
      <c r="J106" s="9">
        <v>1</v>
      </c>
      <c r="U106" s="11">
        <v>1.75</v>
      </c>
      <c r="AR106" s="9"/>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row>
    <row r="107" spans="1:405" x14ac:dyDescent="0.25">
      <c r="A107" s="8" t="s">
        <v>634</v>
      </c>
      <c r="B107" s="3" t="s">
        <v>686</v>
      </c>
      <c r="C107" s="3" t="s">
        <v>687</v>
      </c>
      <c r="D107" s="6" t="s">
        <v>148</v>
      </c>
      <c r="E107" s="6" t="s">
        <v>703</v>
      </c>
      <c r="F107" s="6" t="s">
        <v>435</v>
      </c>
      <c r="G107" s="8">
        <v>1</v>
      </c>
      <c r="H107" s="3">
        <v>0</v>
      </c>
      <c r="I107" s="3">
        <v>1</v>
      </c>
      <c r="J107" s="9">
        <v>1</v>
      </c>
      <c r="U107" s="11">
        <v>4.5</v>
      </c>
      <c r="AR107" s="9"/>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row>
    <row r="108" spans="1:405" x14ac:dyDescent="0.25">
      <c r="A108" s="8" t="s">
        <v>635</v>
      </c>
      <c r="B108" s="3" t="s">
        <v>686</v>
      </c>
      <c r="C108" s="3" t="s">
        <v>687</v>
      </c>
      <c r="D108" s="6" t="s">
        <v>148</v>
      </c>
      <c r="E108" s="6" t="s">
        <v>704</v>
      </c>
      <c r="F108" s="6" t="s">
        <v>435</v>
      </c>
      <c r="G108" s="8">
        <v>1</v>
      </c>
      <c r="H108" s="3">
        <v>0</v>
      </c>
      <c r="I108" s="3">
        <v>1</v>
      </c>
      <c r="J108" s="9">
        <v>1</v>
      </c>
      <c r="U108" s="11">
        <v>1.6</v>
      </c>
      <c r="AR108" s="9"/>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row>
    <row r="109" spans="1:405" x14ac:dyDescent="0.25">
      <c r="A109" s="8" t="s">
        <v>636</v>
      </c>
      <c r="B109" s="3" t="s">
        <v>686</v>
      </c>
      <c r="C109" s="3" t="s">
        <v>687</v>
      </c>
      <c r="D109" s="6" t="s">
        <v>148</v>
      </c>
      <c r="E109" s="6" t="s">
        <v>705</v>
      </c>
      <c r="F109" s="6" t="s">
        <v>435</v>
      </c>
      <c r="G109" s="8">
        <v>1</v>
      </c>
      <c r="H109" s="3">
        <v>0</v>
      </c>
      <c r="I109" s="3">
        <v>1</v>
      </c>
      <c r="J109" s="9">
        <v>1</v>
      </c>
      <c r="U109" s="11">
        <v>1.8</v>
      </c>
      <c r="AR109" s="9"/>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row>
    <row r="110" spans="1:405" x14ac:dyDescent="0.25">
      <c r="A110" s="8" t="s">
        <v>637</v>
      </c>
      <c r="B110" s="3" t="s">
        <v>686</v>
      </c>
      <c r="C110" s="3" t="s">
        <v>687</v>
      </c>
      <c r="D110" s="6" t="s">
        <v>148</v>
      </c>
      <c r="E110" s="6" t="s">
        <v>706</v>
      </c>
      <c r="F110" s="6" t="s">
        <v>435</v>
      </c>
      <c r="G110" s="8">
        <v>1</v>
      </c>
      <c r="H110" s="3">
        <v>0</v>
      </c>
      <c r="I110" s="3">
        <v>1</v>
      </c>
      <c r="J110" s="9">
        <v>1</v>
      </c>
      <c r="U110" s="11">
        <v>1.89</v>
      </c>
      <c r="AR110" s="9"/>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row>
    <row r="111" spans="1:405" x14ac:dyDescent="0.25">
      <c r="A111" s="8" t="s">
        <v>638</v>
      </c>
      <c r="B111" s="3" t="s">
        <v>686</v>
      </c>
      <c r="C111" s="3" t="s">
        <v>687</v>
      </c>
      <c r="D111" s="6" t="s">
        <v>148</v>
      </c>
      <c r="E111" s="6" t="s">
        <v>707</v>
      </c>
      <c r="F111" s="6" t="s">
        <v>435</v>
      </c>
      <c r="G111" s="8">
        <v>1</v>
      </c>
      <c r="H111" s="3">
        <v>0</v>
      </c>
      <c r="I111" s="3">
        <v>1</v>
      </c>
      <c r="J111" s="9">
        <v>1</v>
      </c>
      <c r="U111" s="11">
        <v>4.08</v>
      </c>
      <c r="AR111" s="9"/>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row>
    <row r="112" spans="1:405" x14ac:dyDescent="0.25">
      <c r="A112" s="8" t="s">
        <v>639</v>
      </c>
      <c r="B112" s="3" t="s">
        <v>686</v>
      </c>
      <c r="C112" s="3" t="s">
        <v>687</v>
      </c>
      <c r="D112" s="6" t="s">
        <v>148</v>
      </c>
      <c r="E112" s="6" t="s">
        <v>708</v>
      </c>
      <c r="F112" s="6" t="s">
        <v>435</v>
      </c>
      <c r="G112" s="8">
        <v>1</v>
      </c>
      <c r="H112" s="3">
        <v>0</v>
      </c>
      <c r="I112" s="3">
        <v>1</v>
      </c>
      <c r="J112" s="9">
        <v>1</v>
      </c>
      <c r="U112" s="11">
        <v>4.76</v>
      </c>
      <c r="AR112" s="9"/>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row>
    <row r="113" spans="1:405" x14ac:dyDescent="0.25">
      <c r="A113" s="8" t="s">
        <v>640</v>
      </c>
      <c r="B113" s="3" t="s">
        <v>686</v>
      </c>
      <c r="C113" s="3" t="s">
        <v>687</v>
      </c>
      <c r="D113" s="6" t="s">
        <v>148</v>
      </c>
      <c r="E113" s="6" t="s">
        <v>709</v>
      </c>
      <c r="F113" s="6" t="s">
        <v>435</v>
      </c>
      <c r="G113" s="8">
        <v>1</v>
      </c>
      <c r="H113" s="3">
        <v>0</v>
      </c>
      <c r="I113" s="3">
        <v>1</v>
      </c>
      <c r="J113" s="9">
        <v>1</v>
      </c>
      <c r="U113" s="11">
        <v>4.5</v>
      </c>
      <c r="AR113" s="9"/>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row>
    <row r="114" spans="1:405" x14ac:dyDescent="0.25">
      <c r="A114" s="8" t="s">
        <v>889</v>
      </c>
      <c r="B114" s="3" t="s">
        <v>686</v>
      </c>
      <c r="C114" s="3" t="s">
        <v>687</v>
      </c>
      <c r="D114" s="6" t="s">
        <v>148</v>
      </c>
      <c r="E114" s="6" t="s">
        <v>710</v>
      </c>
      <c r="F114" s="6" t="s">
        <v>435</v>
      </c>
      <c r="G114" s="8">
        <v>1</v>
      </c>
      <c r="H114" s="3">
        <v>0</v>
      </c>
      <c r="I114" s="3">
        <v>1</v>
      </c>
      <c r="J114" s="9">
        <v>1</v>
      </c>
      <c r="U114" s="11">
        <v>3.6</v>
      </c>
      <c r="AR114" s="9"/>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row>
    <row r="115" spans="1:405" x14ac:dyDescent="0.25">
      <c r="A115" s="8" t="s">
        <v>890</v>
      </c>
      <c r="B115" s="3" t="s">
        <v>686</v>
      </c>
      <c r="C115" s="3" t="s">
        <v>687</v>
      </c>
      <c r="D115" s="6" t="s">
        <v>148</v>
      </c>
      <c r="E115" s="6" t="s">
        <v>711</v>
      </c>
      <c r="F115" s="6" t="s">
        <v>435</v>
      </c>
      <c r="G115" s="8">
        <v>1</v>
      </c>
      <c r="H115" s="3">
        <v>0</v>
      </c>
      <c r="I115" s="3">
        <v>1</v>
      </c>
      <c r="J115" s="9">
        <v>1</v>
      </c>
      <c r="U115" s="11">
        <v>3.5</v>
      </c>
      <c r="AR115" s="9"/>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row>
    <row r="116" spans="1:405" x14ac:dyDescent="0.25">
      <c r="A116" s="8" t="s">
        <v>891</v>
      </c>
      <c r="B116" s="3" t="s">
        <v>686</v>
      </c>
      <c r="C116" s="3" t="s">
        <v>687</v>
      </c>
      <c r="D116" s="6" t="s">
        <v>148</v>
      </c>
      <c r="E116" s="6" t="s">
        <v>712</v>
      </c>
      <c r="F116" s="6" t="s">
        <v>435</v>
      </c>
      <c r="G116" s="8">
        <v>1</v>
      </c>
      <c r="H116" s="3">
        <v>0</v>
      </c>
      <c r="I116" s="3">
        <v>1</v>
      </c>
      <c r="J116" s="9">
        <v>1</v>
      </c>
      <c r="U116" s="11">
        <v>2.9</v>
      </c>
      <c r="AR116" s="9"/>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row>
    <row r="117" spans="1:405" x14ac:dyDescent="0.25">
      <c r="A117" s="8" t="s">
        <v>892</v>
      </c>
      <c r="B117" s="3" t="s">
        <v>686</v>
      </c>
      <c r="C117" s="3" t="s">
        <v>687</v>
      </c>
      <c r="D117" s="6" t="s">
        <v>148</v>
      </c>
      <c r="E117" s="6" t="s">
        <v>713</v>
      </c>
      <c r="F117" s="6" t="s">
        <v>435</v>
      </c>
      <c r="G117" s="8">
        <v>1</v>
      </c>
      <c r="H117" s="3">
        <v>0</v>
      </c>
      <c r="I117" s="3">
        <v>1</v>
      </c>
      <c r="J117" s="9">
        <v>1</v>
      </c>
      <c r="U117" s="11">
        <v>2.2999999999999998</v>
      </c>
      <c r="AR117" s="9"/>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c r="FK117" s="3"/>
      <c r="FL117" s="3"/>
      <c r="FM117" s="3"/>
      <c r="FN117" s="3"/>
      <c r="FO117" s="3"/>
      <c r="FP117" s="3"/>
      <c r="FQ117" s="3"/>
      <c r="FR117" s="3"/>
      <c r="FS117" s="3"/>
      <c r="FT117" s="3"/>
      <c r="FU117" s="3"/>
      <c r="FV117" s="3"/>
      <c r="FW117" s="3"/>
      <c r="FX117" s="3"/>
      <c r="FY117" s="3"/>
      <c r="FZ117" s="3"/>
      <c r="GA117" s="3"/>
      <c r="GB117" s="3"/>
      <c r="GC117" s="3"/>
      <c r="GD117" s="3"/>
      <c r="GE117" s="3"/>
      <c r="GF117" s="3"/>
      <c r="GG117" s="3"/>
      <c r="GH117" s="3"/>
      <c r="GI117" s="3"/>
      <c r="GJ117" s="3"/>
      <c r="GK117" s="3"/>
      <c r="GL117" s="3"/>
      <c r="GM117" s="3"/>
      <c r="GN117" s="3"/>
      <c r="GO117" s="3"/>
      <c r="GP117" s="3"/>
      <c r="GQ117" s="3"/>
      <c r="GR117" s="3"/>
      <c r="GS117" s="3"/>
      <c r="GT117" s="3"/>
      <c r="GU117" s="3"/>
      <c r="GV117" s="3"/>
      <c r="GW117" s="3"/>
      <c r="GX117" s="3"/>
      <c r="GY117" s="3"/>
      <c r="GZ117" s="3"/>
      <c r="HA117" s="3"/>
      <c r="HB117" s="3"/>
      <c r="HC117" s="3"/>
      <c r="HD117" s="3"/>
      <c r="HE117" s="3"/>
      <c r="HF117" s="3"/>
      <c r="HG117" s="3"/>
      <c r="HH117" s="3"/>
      <c r="HI117" s="3"/>
      <c r="HJ117" s="3"/>
      <c r="HK117" s="3"/>
      <c r="HL117" s="3"/>
      <c r="HM117" s="3"/>
      <c r="HN117" s="3"/>
      <c r="HO117" s="3"/>
      <c r="HP117" s="3"/>
      <c r="HQ117" s="3"/>
      <c r="HR117" s="3"/>
      <c r="HS117" s="3"/>
      <c r="HT117" s="3"/>
      <c r="HU117" s="3"/>
      <c r="HV117" s="3"/>
      <c r="HW117" s="3"/>
      <c r="HX117" s="3"/>
      <c r="HY117" s="3"/>
      <c r="HZ117" s="3"/>
      <c r="IA117" s="3"/>
      <c r="IB117" s="3"/>
      <c r="IC117" s="3"/>
      <c r="ID117" s="3"/>
      <c r="IE117" s="3"/>
      <c r="IF117" s="3"/>
      <c r="IG117" s="3"/>
      <c r="IH117" s="3"/>
      <c r="II117" s="3"/>
      <c r="IJ117" s="3"/>
      <c r="IK117" s="3"/>
      <c r="IL117" s="3"/>
      <c r="IM117" s="3"/>
      <c r="IN117" s="3"/>
      <c r="IO117" s="3"/>
      <c r="IP117" s="3"/>
      <c r="IQ117" s="3"/>
      <c r="IR117" s="3"/>
      <c r="IS117" s="3"/>
      <c r="IT117" s="3"/>
      <c r="IU117" s="3"/>
      <c r="IV117" s="3"/>
      <c r="IW117" s="3"/>
      <c r="IX117" s="3"/>
      <c r="IY117" s="3"/>
      <c r="IZ117" s="3"/>
      <c r="JA117" s="3"/>
      <c r="JB117" s="3"/>
      <c r="JC117" s="3"/>
      <c r="JD117" s="3"/>
      <c r="JE117" s="3"/>
      <c r="JF117" s="3"/>
      <c r="JG117" s="3"/>
      <c r="JH117" s="3"/>
      <c r="JI117" s="3"/>
      <c r="JJ117" s="3"/>
      <c r="JK117" s="3"/>
      <c r="JL117" s="3"/>
      <c r="JM117" s="3"/>
      <c r="JN117" s="3"/>
      <c r="JO117" s="3"/>
      <c r="JP117" s="3"/>
      <c r="JQ117" s="3"/>
      <c r="JR117" s="3"/>
      <c r="JS117" s="3"/>
      <c r="JT117" s="3"/>
      <c r="JU117" s="3"/>
      <c r="JV117" s="3"/>
      <c r="JW117" s="3"/>
      <c r="JX117" s="3"/>
      <c r="JY117" s="3"/>
      <c r="JZ117" s="3"/>
      <c r="KA117" s="3"/>
      <c r="KB117" s="3"/>
      <c r="KC117" s="3"/>
      <c r="KD117" s="3"/>
      <c r="KE117" s="3"/>
      <c r="KF117" s="3"/>
      <c r="KG117" s="3"/>
      <c r="KH117" s="3"/>
      <c r="KI117" s="3"/>
      <c r="KJ117" s="3"/>
      <c r="KK117" s="3"/>
      <c r="KL117" s="3"/>
      <c r="KM117" s="3"/>
      <c r="KN117" s="3"/>
      <c r="KO117" s="3"/>
      <c r="KP117" s="3"/>
      <c r="KQ117" s="3"/>
      <c r="KR117" s="3"/>
      <c r="KS117" s="3"/>
      <c r="KT117" s="3"/>
      <c r="KU117" s="3"/>
      <c r="KV117" s="3"/>
      <c r="KW117" s="3"/>
      <c r="KX117" s="3"/>
      <c r="KY117" s="3"/>
      <c r="KZ117" s="3"/>
      <c r="LA117" s="3"/>
      <c r="LB117" s="3"/>
      <c r="LC117" s="3"/>
      <c r="LD117" s="3"/>
      <c r="LE117" s="3"/>
      <c r="LF117" s="3"/>
      <c r="LG117" s="3"/>
      <c r="LH117" s="3"/>
      <c r="LI117" s="3"/>
      <c r="LJ117" s="3"/>
      <c r="LK117" s="3"/>
      <c r="LL117" s="3"/>
      <c r="LM117" s="3"/>
      <c r="LN117" s="3"/>
      <c r="LO117" s="3"/>
      <c r="LP117" s="3"/>
      <c r="LQ117" s="3"/>
      <c r="LR117" s="3"/>
      <c r="LS117" s="3"/>
      <c r="LT117" s="3"/>
      <c r="LU117" s="3"/>
      <c r="LV117" s="3"/>
      <c r="LW117" s="3"/>
      <c r="LX117" s="3"/>
      <c r="LY117" s="3"/>
      <c r="LZ117" s="3"/>
      <c r="MA117" s="3"/>
      <c r="MB117" s="3"/>
      <c r="MC117" s="3"/>
      <c r="MD117" s="3"/>
      <c r="ME117" s="3"/>
      <c r="MF117" s="3"/>
      <c r="MG117" s="3"/>
      <c r="MH117" s="3"/>
      <c r="MI117" s="3"/>
      <c r="MJ117" s="3"/>
      <c r="MK117" s="3"/>
      <c r="ML117" s="3"/>
      <c r="MM117" s="3"/>
      <c r="MN117" s="3"/>
      <c r="MO117" s="3"/>
      <c r="MP117" s="3"/>
      <c r="MQ117" s="3"/>
      <c r="MR117" s="3"/>
      <c r="MS117" s="3"/>
      <c r="MT117" s="3"/>
      <c r="MU117" s="3"/>
      <c r="MV117" s="3"/>
      <c r="MW117" s="3"/>
      <c r="MX117" s="3"/>
      <c r="MY117" s="3"/>
      <c r="MZ117" s="3"/>
      <c r="NA117" s="3"/>
      <c r="NB117" s="3"/>
      <c r="NC117" s="3"/>
      <c r="ND117" s="3"/>
      <c r="NE117" s="3"/>
      <c r="NF117" s="3"/>
      <c r="NG117" s="3"/>
      <c r="NH117" s="3"/>
      <c r="NI117" s="3"/>
      <c r="NJ117" s="3"/>
      <c r="NK117" s="3"/>
      <c r="NL117" s="3"/>
      <c r="NM117" s="3"/>
      <c r="NN117" s="3"/>
      <c r="NO117" s="3"/>
      <c r="NP117" s="3"/>
      <c r="NQ117" s="3"/>
      <c r="NR117" s="3"/>
      <c r="NS117" s="3"/>
      <c r="NT117" s="3"/>
      <c r="NU117" s="3"/>
      <c r="NV117" s="3"/>
      <c r="NW117" s="3"/>
      <c r="NX117" s="3"/>
      <c r="NY117" s="3"/>
      <c r="NZ117" s="3"/>
      <c r="OA117" s="3"/>
      <c r="OB117" s="3"/>
      <c r="OC117" s="3"/>
      <c r="OD117" s="3"/>
      <c r="OE117" s="3"/>
      <c r="OF117" s="3"/>
      <c r="OG117" s="3"/>
      <c r="OH117" s="3"/>
      <c r="OI117" s="3"/>
      <c r="OJ117" s="3"/>
      <c r="OK117" s="3"/>
      <c r="OL117" s="3"/>
      <c r="OM117" s="3"/>
      <c r="ON117" s="3"/>
      <c r="OO117" s="3"/>
    </row>
    <row r="118" spans="1:405" x14ac:dyDescent="0.25">
      <c r="A118" s="8" t="s">
        <v>893</v>
      </c>
      <c r="B118" s="3" t="s">
        <v>686</v>
      </c>
      <c r="C118" s="3" t="s">
        <v>687</v>
      </c>
      <c r="D118" s="6" t="s">
        <v>148</v>
      </c>
      <c r="E118" s="6" t="s">
        <v>714</v>
      </c>
      <c r="F118" s="6" t="s">
        <v>435</v>
      </c>
      <c r="G118" s="8">
        <v>1</v>
      </c>
      <c r="H118" s="3">
        <v>0</v>
      </c>
      <c r="I118" s="3">
        <v>1</v>
      </c>
      <c r="J118" s="9">
        <v>1</v>
      </c>
      <c r="U118" s="11">
        <v>2.58</v>
      </c>
      <c r="AR118" s="9"/>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c r="FK118" s="3"/>
      <c r="FL118" s="3"/>
      <c r="FM118" s="3"/>
      <c r="FN118" s="3"/>
      <c r="FO118" s="3"/>
      <c r="FP118" s="3"/>
      <c r="FQ118" s="3"/>
      <c r="FR118" s="3"/>
      <c r="FS118" s="3"/>
      <c r="FT118" s="3"/>
      <c r="FU118" s="3"/>
      <c r="FV118" s="3"/>
      <c r="FW118" s="3"/>
      <c r="FX118" s="3"/>
      <c r="FY118" s="3"/>
      <c r="FZ118" s="3"/>
      <c r="GA118" s="3"/>
      <c r="GB118" s="3"/>
      <c r="GC118" s="3"/>
      <c r="GD118" s="3"/>
      <c r="GE118" s="3"/>
      <c r="GF118" s="3"/>
      <c r="GG118" s="3"/>
      <c r="GH118" s="3"/>
      <c r="GI118" s="3"/>
      <c r="GJ118" s="3"/>
      <c r="GK118" s="3"/>
      <c r="GL118" s="3"/>
      <c r="GM118" s="3"/>
      <c r="GN118" s="3"/>
      <c r="GO118" s="3"/>
      <c r="GP118" s="3"/>
      <c r="GQ118" s="3"/>
      <c r="GR118" s="3"/>
      <c r="GS118" s="3"/>
      <c r="GT118" s="3"/>
      <c r="GU118" s="3"/>
      <c r="GV118" s="3"/>
      <c r="GW118" s="3"/>
      <c r="GX118" s="3"/>
      <c r="GY118" s="3"/>
      <c r="GZ118" s="3"/>
      <c r="HA118" s="3"/>
      <c r="HB118" s="3"/>
      <c r="HC118" s="3"/>
      <c r="HD118" s="3"/>
      <c r="HE118" s="3"/>
      <c r="HF118" s="3"/>
      <c r="HG118" s="3"/>
      <c r="HH118" s="3"/>
      <c r="HI118" s="3"/>
      <c r="HJ118" s="3"/>
      <c r="HK118" s="3"/>
      <c r="HL118" s="3"/>
      <c r="HM118" s="3"/>
      <c r="HN118" s="3"/>
      <c r="HO118" s="3"/>
      <c r="HP118" s="3"/>
      <c r="HQ118" s="3"/>
      <c r="HR118" s="3"/>
      <c r="HS118" s="3"/>
      <c r="HT118" s="3"/>
      <c r="HU118" s="3"/>
      <c r="HV118" s="3"/>
      <c r="HW118" s="3"/>
      <c r="HX118" s="3"/>
      <c r="HY118" s="3"/>
      <c r="HZ118" s="3"/>
      <c r="IA118" s="3"/>
      <c r="IB118" s="3"/>
      <c r="IC118" s="3"/>
      <c r="ID118" s="3"/>
      <c r="IE118" s="3"/>
      <c r="IF118" s="3"/>
      <c r="IG118" s="3"/>
      <c r="IH118" s="3"/>
      <c r="II118" s="3"/>
      <c r="IJ118" s="3"/>
      <c r="IK118" s="3"/>
      <c r="IL118" s="3"/>
      <c r="IM118" s="3"/>
      <c r="IN118" s="3"/>
      <c r="IO118" s="3"/>
      <c r="IP118" s="3"/>
      <c r="IQ118" s="3"/>
      <c r="IR118" s="3"/>
      <c r="IS118" s="3"/>
      <c r="IT118" s="3"/>
      <c r="IU118" s="3"/>
      <c r="IV118" s="3"/>
      <c r="IW118" s="3"/>
      <c r="IX118" s="3"/>
      <c r="IY118" s="3"/>
      <c r="IZ118" s="3"/>
      <c r="JA118" s="3"/>
      <c r="JB118" s="3"/>
      <c r="JC118" s="3"/>
      <c r="JD118" s="3"/>
      <c r="JE118" s="3"/>
      <c r="JF118" s="3"/>
      <c r="JG118" s="3"/>
      <c r="JH118" s="3"/>
      <c r="JI118" s="3"/>
      <c r="JJ118" s="3"/>
      <c r="JK118" s="3"/>
      <c r="JL118" s="3"/>
      <c r="JM118" s="3"/>
      <c r="JN118" s="3"/>
      <c r="JO118" s="3"/>
      <c r="JP118" s="3"/>
      <c r="JQ118" s="3"/>
      <c r="JR118" s="3"/>
      <c r="JS118" s="3"/>
      <c r="JT118" s="3"/>
      <c r="JU118" s="3"/>
      <c r="JV118" s="3"/>
      <c r="JW118" s="3"/>
      <c r="JX118" s="3"/>
      <c r="JY118" s="3"/>
      <c r="JZ118" s="3"/>
      <c r="KA118" s="3"/>
      <c r="KB118" s="3"/>
      <c r="KC118" s="3"/>
      <c r="KD118" s="3"/>
      <c r="KE118" s="3"/>
      <c r="KF118" s="3"/>
      <c r="KG118" s="3"/>
      <c r="KH118" s="3"/>
      <c r="KI118" s="3"/>
      <c r="KJ118" s="3"/>
      <c r="KK118" s="3"/>
      <c r="KL118" s="3"/>
      <c r="KM118" s="3"/>
      <c r="KN118" s="3"/>
      <c r="KO118" s="3"/>
      <c r="KP118" s="3"/>
      <c r="KQ118" s="3"/>
      <c r="KR118" s="3"/>
      <c r="KS118" s="3"/>
      <c r="KT118" s="3"/>
      <c r="KU118" s="3"/>
      <c r="KV118" s="3"/>
      <c r="KW118" s="3"/>
      <c r="KX118" s="3"/>
      <c r="KY118" s="3"/>
      <c r="KZ118" s="3"/>
      <c r="LA118" s="3"/>
      <c r="LB118" s="3"/>
      <c r="LC118" s="3"/>
      <c r="LD118" s="3"/>
      <c r="LE118" s="3"/>
      <c r="LF118" s="3"/>
      <c r="LG118" s="3"/>
      <c r="LH118" s="3"/>
      <c r="LI118" s="3"/>
      <c r="LJ118" s="3"/>
      <c r="LK118" s="3"/>
      <c r="LL118" s="3"/>
      <c r="LM118" s="3"/>
      <c r="LN118" s="3"/>
      <c r="LO118" s="3"/>
      <c r="LP118" s="3"/>
      <c r="LQ118" s="3"/>
      <c r="LR118" s="3"/>
      <c r="LS118" s="3"/>
      <c r="LT118" s="3"/>
      <c r="LU118" s="3"/>
      <c r="LV118" s="3"/>
      <c r="LW118" s="3"/>
      <c r="LX118" s="3"/>
      <c r="LY118" s="3"/>
      <c r="LZ118" s="3"/>
      <c r="MA118" s="3"/>
      <c r="MB118" s="3"/>
      <c r="MC118" s="3"/>
      <c r="MD118" s="3"/>
      <c r="ME118" s="3"/>
      <c r="MF118" s="3"/>
      <c r="MG118" s="3"/>
      <c r="MH118" s="3"/>
      <c r="MI118" s="3"/>
      <c r="MJ118" s="3"/>
      <c r="MK118" s="3"/>
      <c r="ML118" s="3"/>
      <c r="MM118" s="3"/>
      <c r="MN118" s="3"/>
      <c r="MO118" s="3"/>
      <c r="MP118" s="3"/>
      <c r="MQ118" s="3"/>
      <c r="MR118" s="3"/>
      <c r="MS118" s="3"/>
      <c r="MT118" s="3"/>
      <c r="MU118" s="3"/>
      <c r="MV118" s="3"/>
      <c r="MW118" s="3"/>
      <c r="MX118" s="3"/>
      <c r="MY118" s="3"/>
      <c r="MZ118" s="3"/>
      <c r="NA118" s="3"/>
      <c r="NB118" s="3"/>
      <c r="NC118" s="3"/>
      <c r="ND118" s="3"/>
      <c r="NE118" s="3"/>
      <c r="NF118" s="3"/>
      <c r="NG118" s="3"/>
      <c r="NH118" s="3"/>
      <c r="NI118" s="3"/>
      <c r="NJ118" s="3"/>
      <c r="NK118" s="3"/>
      <c r="NL118" s="3"/>
      <c r="NM118" s="3"/>
      <c r="NN118" s="3"/>
      <c r="NO118" s="3"/>
      <c r="NP118" s="3"/>
      <c r="NQ118" s="3"/>
      <c r="NR118" s="3"/>
      <c r="NS118" s="3"/>
      <c r="NT118" s="3"/>
      <c r="NU118" s="3"/>
      <c r="NV118" s="3"/>
      <c r="NW118" s="3"/>
      <c r="NX118" s="3"/>
      <c r="NY118" s="3"/>
      <c r="NZ118" s="3"/>
      <c r="OA118" s="3"/>
      <c r="OB118" s="3"/>
      <c r="OC118" s="3"/>
      <c r="OD118" s="3"/>
      <c r="OE118" s="3"/>
      <c r="OF118" s="3"/>
      <c r="OG118" s="3"/>
      <c r="OH118" s="3"/>
      <c r="OI118" s="3"/>
      <c r="OJ118" s="3"/>
      <c r="OK118" s="3"/>
      <c r="OL118" s="3"/>
      <c r="OM118" s="3"/>
      <c r="ON118" s="3"/>
      <c r="OO118" s="3"/>
    </row>
    <row r="119" spans="1:405" x14ac:dyDescent="0.25">
      <c r="A119" s="8" t="s">
        <v>894</v>
      </c>
      <c r="B119" s="3" t="s">
        <v>686</v>
      </c>
      <c r="C119" s="3" t="s">
        <v>687</v>
      </c>
      <c r="D119" s="6" t="s">
        <v>148</v>
      </c>
      <c r="E119" s="6" t="s">
        <v>715</v>
      </c>
      <c r="F119" s="6" t="s">
        <v>435</v>
      </c>
      <c r="G119" s="8">
        <v>1</v>
      </c>
      <c r="H119" s="3">
        <v>0</v>
      </c>
      <c r="I119" s="3">
        <v>1</v>
      </c>
      <c r="J119" s="9">
        <v>1</v>
      </c>
      <c r="U119" s="11">
        <v>0.2</v>
      </c>
      <c r="AR119" s="9"/>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c r="FK119" s="3"/>
      <c r="FL119" s="3"/>
      <c r="FM119" s="3"/>
      <c r="FN119" s="3"/>
      <c r="FO119" s="3"/>
      <c r="FP119" s="3"/>
      <c r="FQ119" s="3"/>
      <c r="FR119" s="3"/>
      <c r="FS119" s="3"/>
      <c r="FT119" s="3"/>
      <c r="FU119" s="3"/>
      <c r="FV119" s="3"/>
      <c r="FW119" s="3"/>
      <c r="FX119" s="3"/>
      <c r="FY119" s="3"/>
      <c r="FZ119" s="3"/>
      <c r="GA119" s="3"/>
      <c r="GB119" s="3"/>
      <c r="GC119" s="3"/>
      <c r="GD119" s="3"/>
      <c r="GE119" s="3"/>
      <c r="GF119" s="3"/>
      <c r="GG119" s="3"/>
      <c r="GH119" s="3"/>
      <c r="GI119" s="3"/>
      <c r="GJ119" s="3"/>
      <c r="GK119" s="3"/>
      <c r="GL119" s="3"/>
      <c r="GM119" s="3"/>
      <c r="GN119" s="3"/>
      <c r="GO119" s="3"/>
      <c r="GP119" s="3"/>
      <c r="GQ119" s="3"/>
      <c r="GR119" s="3"/>
      <c r="GS119" s="3"/>
      <c r="GT119" s="3"/>
      <c r="GU119" s="3"/>
      <c r="GV119" s="3"/>
      <c r="GW119" s="3"/>
      <c r="GX119" s="3"/>
      <c r="GY119" s="3"/>
      <c r="GZ119" s="3"/>
      <c r="HA119" s="3"/>
      <c r="HB119" s="3"/>
      <c r="HC119" s="3"/>
      <c r="HD119" s="3"/>
      <c r="HE119" s="3"/>
      <c r="HF119" s="3"/>
      <c r="HG119" s="3"/>
      <c r="HH119" s="3"/>
      <c r="HI119" s="3"/>
      <c r="HJ119" s="3"/>
      <c r="HK119" s="3"/>
      <c r="HL119" s="3"/>
      <c r="HM119" s="3"/>
      <c r="HN119" s="3"/>
      <c r="HO119" s="3"/>
      <c r="HP119" s="3"/>
      <c r="HQ119" s="3"/>
      <c r="HR119" s="3"/>
      <c r="HS119" s="3"/>
      <c r="HT119" s="3"/>
      <c r="HU119" s="3"/>
      <c r="HV119" s="3"/>
      <c r="HW119" s="3"/>
      <c r="HX119" s="3"/>
      <c r="HY119" s="3"/>
      <c r="HZ119" s="3"/>
      <c r="IA119" s="3"/>
      <c r="IB119" s="3"/>
      <c r="IC119" s="3"/>
      <c r="ID119" s="3"/>
      <c r="IE119" s="3"/>
      <c r="IF119" s="3"/>
      <c r="IG119" s="3"/>
      <c r="IH119" s="3"/>
      <c r="II119" s="3"/>
      <c r="IJ119" s="3"/>
      <c r="IK119" s="3"/>
      <c r="IL119" s="3"/>
      <c r="IM119" s="3"/>
      <c r="IN119" s="3"/>
      <c r="IO119" s="3"/>
      <c r="IP119" s="3"/>
      <c r="IQ119" s="3"/>
      <c r="IR119" s="3"/>
      <c r="IS119" s="3"/>
      <c r="IT119" s="3"/>
      <c r="IU119" s="3"/>
      <c r="IV119" s="3"/>
      <c r="IW119" s="3"/>
      <c r="IX119" s="3"/>
      <c r="IY119" s="3"/>
      <c r="IZ119" s="3"/>
      <c r="JA119" s="3"/>
      <c r="JB119" s="3"/>
      <c r="JC119" s="3"/>
      <c r="JD119" s="3"/>
      <c r="JE119" s="3"/>
      <c r="JF119" s="3"/>
      <c r="JG119" s="3"/>
      <c r="JH119" s="3"/>
      <c r="JI119" s="3"/>
      <c r="JJ119" s="3"/>
      <c r="JK119" s="3"/>
      <c r="JL119" s="3"/>
      <c r="JM119" s="3"/>
      <c r="JN119" s="3"/>
      <c r="JO119" s="3"/>
      <c r="JP119" s="3"/>
      <c r="JQ119" s="3"/>
      <c r="JR119" s="3"/>
      <c r="JS119" s="3"/>
      <c r="JT119" s="3"/>
      <c r="JU119" s="3"/>
      <c r="JV119" s="3"/>
      <c r="JW119" s="3"/>
      <c r="JX119" s="3"/>
      <c r="JY119" s="3"/>
      <c r="JZ119" s="3"/>
      <c r="KA119" s="3"/>
      <c r="KB119" s="3"/>
      <c r="KC119" s="3"/>
      <c r="KD119" s="3"/>
      <c r="KE119" s="3"/>
      <c r="KF119" s="3"/>
      <c r="KG119" s="3"/>
      <c r="KH119" s="3"/>
      <c r="KI119" s="3"/>
      <c r="KJ119" s="3"/>
      <c r="KK119" s="3"/>
      <c r="KL119" s="3"/>
      <c r="KM119" s="3"/>
      <c r="KN119" s="3"/>
      <c r="KO119" s="3"/>
      <c r="KP119" s="3"/>
      <c r="KQ119" s="3"/>
      <c r="KR119" s="3"/>
      <c r="KS119" s="3"/>
      <c r="KT119" s="3"/>
      <c r="KU119" s="3"/>
      <c r="KV119" s="3"/>
      <c r="KW119" s="3"/>
      <c r="KX119" s="3"/>
      <c r="KY119" s="3"/>
      <c r="KZ119" s="3"/>
      <c r="LA119" s="3"/>
      <c r="LB119" s="3"/>
      <c r="LC119" s="3"/>
      <c r="LD119" s="3"/>
      <c r="LE119" s="3"/>
      <c r="LF119" s="3"/>
      <c r="LG119" s="3"/>
      <c r="LH119" s="3"/>
      <c r="LI119" s="3"/>
      <c r="LJ119" s="3"/>
      <c r="LK119" s="3"/>
      <c r="LL119" s="3"/>
      <c r="LM119" s="3"/>
      <c r="LN119" s="3"/>
      <c r="LO119" s="3"/>
      <c r="LP119" s="3"/>
      <c r="LQ119" s="3"/>
      <c r="LR119" s="3"/>
      <c r="LS119" s="3"/>
      <c r="LT119" s="3"/>
      <c r="LU119" s="3"/>
      <c r="LV119" s="3"/>
      <c r="LW119" s="3"/>
      <c r="LX119" s="3"/>
      <c r="LY119" s="3"/>
      <c r="LZ119" s="3"/>
      <c r="MA119" s="3"/>
      <c r="MB119" s="3"/>
      <c r="MC119" s="3"/>
      <c r="MD119" s="3"/>
      <c r="ME119" s="3"/>
      <c r="MF119" s="3"/>
      <c r="MG119" s="3"/>
      <c r="MH119" s="3"/>
      <c r="MI119" s="3"/>
      <c r="MJ119" s="3"/>
      <c r="MK119" s="3"/>
      <c r="ML119" s="3"/>
      <c r="MM119" s="3"/>
      <c r="MN119" s="3"/>
      <c r="MO119" s="3"/>
      <c r="MP119" s="3"/>
      <c r="MQ119" s="3"/>
      <c r="MR119" s="3"/>
      <c r="MS119" s="3"/>
      <c r="MT119" s="3"/>
      <c r="MU119" s="3"/>
      <c r="MV119" s="3"/>
      <c r="MW119" s="3"/>
      <c r="MX119" s="3"/>
      <c r="MY119" s="3"/>
      <c r="MZ119" s="3"/>
      <c r="NA119" s="3"/>
      <c r="NB119" s="3"/>
      <c r="NC119" s="3"/>
      <c r="ND119" s="3"/>
      <c r="NE119" s="3"/>
      <c r="NF119" s="3"/>
      <c r="NG119" s="3"/>
      <c r="NH119" s="3"/>
      <c r="NI119" s="3"/>
      <c r="NJ119" s="3"/>
      <c r="NK119" s="3"/>
      <c r="NL119" s="3"/>
      <c r="NM119" s="3"/>
      <c r="NN119" s="3"/>
      <c r="NO119" s="3"/>
      <c r="NP119" s="3"/>
      <c r="NQ119" s="3"/>
      <c r="NR119" s="3"/>
      <c r="NS119" s="3"/>
      <c r="NT119" s="3"/>
      <c r="NU119" s="3"/>
      <c r="NV119" s="3"/>
      <c r="NW119" s="3"/>
      <c r="NX119" s="3"/>
      <c r="NY119" s="3"/>
      <c r="NZ119" s="3"/>
      <c r="OA119" s="3"/>
      <c r="OB119" s="3"/>
      <c r="OC119" s="3"/>
      <c r="OD119" s="3"/>
      <c r="OE119" s="3"/>
      <c r="OF119" s="3"/>
      <c r="OG119" s="3"/>
      <c r="OH119" s="3"/>
      <c r="OI119" s="3"/>
      <c r="OJ119" s="3"/>
      <c r="OK119" s="3"/>
      <c r="OL119" s="3"/>
      <c r="OM119" s="3"/>
      <c r="ON119" s="3"/>
      <c r="OO119" s="3"/>
    </row>
    <row r="120" spans="1:405" x14ac:dyDescent="0.25">
      <c r="A120" s="8" t="s">
        <v>895</v>
      </c>
      <c r="B120" s="3" t="s">
        <v>686</v>
      </c>
      <c r="C120" s="3" t="s">
        <v>687</v>
      </c>
      <c r="D120" s="6" t="s">
        <v>148</v>
      </c>
      <c r="E120" s="6" t="s">
        <v>716</v>
      </c>
      <c r="F120" s="6" t="s">
        <v>435</v>
      </c>
      <c r="G120" s="8">
        <v>1</v>
      </c>
      <c r="H120" s="3">
        <v>0</v>
      </c>
      <c r="I120" s="3">
        <v>1</v>
      </c>
      <c r="J120" s="9">
        <v>1</v>
      </c>
      <c r="U120" s="11">
        <v>-0.1</v>
      </c>
      <c r="AR120" s="9"/>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row>
    <row r="121" spans="1:405" x14ac:dyDescent="0.25">
      <c r="A121" s="8" t="s">
        <v>896</v>
      </c>
      <c r="B121" s="3" t="s">
        <v>686</v>
      </c>
      <c r="C121" s="3" t="s">
        <v>687</v>
      </c>
      <c r="D121" s="6" t="s">
        <v>148</v>
      </c>
      <c r="E121" s="6" t="s">
        <v>717</v>
      </c>
      <c r="F121" s="6" t="s">
        <v>435</v>
      </c>
      <c r="G121" s="8">
        <v>1</v>
      </c>
      <c r="H121" s="3">
        <v>0</v>
      </c>
      <c r="I121" s="3">
        <v>1</v>
      </c>
      <c r="J121" s="9">
        <v>1</v>
      </c>
      <c r="U121" s="11">
        <v>1.39</v>
      </c>
      <c r="AR121" s="9"/>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row>
    <row r="122" spans="1:405" x14ac:dyDescent="0.25">
      <c r="A122" s="8" t="s">
        <v>897</v>
      </c>
      <c r="B122" s="3" t="s">
        <v>686</v>
      </c>
      <c r="C122" s="3" t="s">
        <v>687</v>
      </c>
      <c r="D122" s="6" t="s">
        <v>148</v>
      </c>
      <c r="E122" s="6" t="s">
        <v>718</v>
      </c>
      <c r="F122" s="6" t="s">
        <v>435</v>
      </c>
      <c r="G122" s="8">
        <v>1</v>
      </c>
      <c r="H122" s="3">
        <v>0</v>
      </c>
      <c r="I122" s="3">
        <v>1</v>
      </c>
      <c r="J122" s="9">
        <v>1</v>
      </c>
      <c r="U122" s="11">
        <v>6.77</v>
      </c>
      <c r="AR122" s="9"/>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row>
    <row r="123" spans="1:405" x14ac:dyDescent="0.25">
      <c r="A123" s="8" t="s">
        <v>898</v>
      </c>
      <c r="B123" s="3" t="s">
        <v>686</v>
      </c>
      <c r="C123" s="3" t="s">
        <v>687</v>
      </c>
      <c r="D123" s="6" t="s">
        <v>138</v>
      </c>
      <c r="E123" s="6" t="s">
        <v>719</v>
      </c>
      <c r="F123" s="6" t="s">
        <v>435</v>
      </c>
      <c r="G123" s="8">
        <v>1</v>
      </c>
      <c r="H123" s="3">
        <v>0</v>
      </c>
      <c r="I123" s="3">
        <v>1</v>
      </c>
      <c r="J123" s="9">
        <v>1</v>
      </c>
      <c r="U123" s="11">
        <f>99.42-100</f>
        <v>-0.57999999999999829</v>
      </c>
      <c r="AR123" s="9"/>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c r="FK123" s="3"/>
      <c r="FL123" s="3"/>
      <c r="FM123" s="3"/>
      <c r="FN123" s="3"/>
      <c r="FO123" s="3"/>
      <c r="FP123" s="3"/>
      <c r="FQ123" s="3"/>
      <c r="FR123" s="3"/>
      <c r="FS123" s="3"/>
      <c r="FT123" s="3"/>
      <c r="FU123" s="3"/>
      <c r="FV123" s="3"/>
      <c r="FW123" s="3"/>
      <c r="FX123" s="3"/>
      <c r="FY123" s="3"/>
      <c r="FZ123" s="3"/>
      <c r="GA123" s="3"/>
      <c r="GB123" s="3"/>
      <c r="GC123" s="3"/>
      <c r="GD123" s="3"/>
      <c r="GE123" s="3"/>
      <c r="GF123" s="3"/>
      <c r="GG123" s="3"/>
      <c r="GH123" s="3"/>
      <c r="GI123" s="3"/>
      <c r="GJ123" s="3"/>
      <c r="GK123" s="3"/>
      <c r="GL123" s="3"/>
      <c r="GM123" s="3"/>
      <c r="GN123" s="3"/>
      <c r="GO123" s="3"/>
      <c r="GP123" s="3"/>
      <c r="GQ123" s="3"/>
      <c r="GR123" s="3"/>
      <c r="GS123" s="3"/>
      <c r="GT123" s="3"/>
      <c r="GU123" s="3"/>
      <c r="GV123" s="3"/>
      <c r="GW123" s="3"/>
      <c r="GX123" s="3"/>
      <c r="GY123" s="3"/>
      <c r="GZ123" s="3"/>
      <c r="HA123" s="3"/>
      <c r="HB123" s="3"/>
      <c r="HC123" s="3"/>
      <c r="HD123" s="3"/>
      <c r="HE123" s="3"/>
      <c r="HF123" s="3"/>
      <c r="HG123" s="3"/>
      <c r="HH123" s="3"/>
      <c r="HI123" s="3"/>
      <c r="HJ123" s="3"/>
      <c r="HK123" s="3"/>
      <c r="HL123" s="3"/>
      <c r="HM123" s="3"/>
      <c r="HN123" s="3"/>
      <c r="HO123" s="3"/>
      <c r="HP123" s="3"/>
      <c r="HQ123" s="3"/>
      <c r="HR123" s="3"/>
      <c r="HS123" s="3"/>
      <c r="HT123" s="3"/>
      <c r="HU123" s="3"/>
      <c r="HV123" s="3"/>
      <c r="HW123" s="3"/>
      <c r="HX123" s="3"/>
      <c r="HY123" s="3"/>
      <c r="HZ123" s="3"/>
      <c r="IA123" s="3"/>
      <c r="IB123" s="3"/>
      <c r="IC123" s="3"/>
      <c r="ID123" s="3"/>
      <c r="IE123" s="3"/>
      <c r="IF123" s="3"/>
      <c r="IG123" s="3"/>
      <c r="IH123" s="3"/>
      <c r="II123" s="3"/>
      <c r="IJ123" s="3"/>
      <c r="IK123" s="3"/>
      <c r="IL123" s="3"/>
      <c r="IM123" s="3"/>
      <c r="IN123" s="3"/>
      <c r="IO123" s="3"/>
      <c r="IP123" s="3"/>
      <c r="IQ123" s="3"/>
      <c r="IR123" s="3"/>
      <c r="IS123" s="3"/>
      <c r="IT123" s="3"/>
      <c r="IU123" s="3"/>
      <c r="IV123" s="3"/>
      <c r="IW123" s="3"/>
      <c r="IX123" s="3"/>
      <c r="IY123" s="3"/>
      <c r="IZ123" s="3"/>
      <c r="JA123" s="3"/>
      <c r="JB123" s="3"/>
      <c r="JC123" s="3"/>
      <c r="JD123" s="3"/>
      <c r="JE123" s="3"/>
      <c r="JF123" s="3"/>
      <c r="JG123" s="3"/>
      <c r="JH123" s="3"/>
      <c r="JI123" s="3"/>
      <c r="JJ123" s="3"/>
      <c r="JK123" s="3"/>
      <c r="JL123" s="3"/>
      <c r="JM123" s="3"/>
      <c r="JN123" s="3"/>
      <c r="JO123" s="3"/>
      <c r="JP123" s="3"/>
      <c r="JQ123" s="3"/>
      <c r="JR123" s="3"/>
      <c r="JS123" s="3"/>
      <c r="JT123" s="3"/>
      <c r="JU123" s="3"/>
      <c r="JV123" s="3"/>
      <c r="JW123" s="3"/>
      <c r="JX123" s="3"/>
      <c r="JY123" s="3"/>
      <c r="JZ123" s="3"/>
      <c r="KA123" s="3"/>
      <c r="KB123" s="3"/>
      <c r="KC123" s="3"/>
      <c r="KD123" s="3"/>
      <c r="KE123" s="3"/>
      <c r="KF123" s="3"/>
      <c r="KG123" s="3"/>
      <c r="KH123" s="3"/>
      <c r="KI123" s="3"/>
      <c r="KJ123" s="3"/>
      <c r="KK123" s="3"/>
      <c r="KL123" s="3"/>
      <c r="KM123" s="3"/>
      <c r="KN123" s="3"/>
      <c r="KO123" s="3"/>
      <c r="KP123" s="3"/>
      <c r="KQ123" s="3"/>
      <c r="KR123" s="3"/>
      <c r="KS123" s="3"/>
      <c r="KT123" s="3"/>
      <c r="KU123" s="3"/>
      <c r="KV123" s="3"/>
      <c r="KW123" s="3"/>
      <c r="KX123" s="3"/>
      <c r="KY123" s="3"/>
      <c r="KZ123" s="3"/>
      <c r="LA123" s="3"/>
      <c r="LB123" s="3"/>
      <c r="LC123" s="3"/>
      <c r="LD123" s="3"/>
      <c r="LE123" s="3"/>
      <c r="LF123" s="3"/>
      <c r="LG123" s="3"/>
      <c r="LH123" s="3"/>
      <c r="LI123" s="3"/>
      <c r="LJ123" s="3"/>
      <c r="LK123" s="3"/>
      <c r="LL123" s="3"/>
      <c r="LM123" s="3"/>
      <c r="LN123" s="3"/>
      <c r="LO123" s="3"/>
      <c r="LP123" s="3"/>
      <c r="LQ123" s="3"/>
      <c r="LR123" s="3"/>
      <c r="LS123" s="3"/>
      <c r="LT123" s="3"/>
      <c r="LU123" s="3"/>
      <c r="LV123" s="3"/>
      <c r="LW123" s="3"/>
      <c r="LX123" s="3"/>
      <c r="LY123" s="3"/>
      <c r="LZ123" s="3"/>
      <c r="MA123" s="3"/>
      <c r="MB123" s="3"/>
      <c r="MC123" s="3"/>
      <c r="MD123" s="3"/>
      <c r="ME123" s="3"/>
      <c r="MF123" s="3"/>
      <c r="MG123" s="3"/>
      <c r="MH123" s="3"/>
      <c r="MI123" s="3"/>
      <c r="MJ123" s="3"/>
      <c r="MK123" s="3"/>
      <c r="ML123" s="3"/>
      <c r="MM123" s="3"/>
      <c r="MN123" s="3"/>
      <c r="MO123" s="3"/>
      <c r="MP123" s="3"/>
      <c r="MQ123" s="3"/>
      <c r="MR123" s="3"/>
      <c r="MS123" s="3"/>
      <c r="MT123" s="3"/>
      <c r="MU123" s="3"/>
      <c r="MV123" s="3"/>
      <c r="MW123" s="3"/>
      <c r="MX123" s="3"/>
      <c r="MY123" s="3"/>
      <c r="MZ123" s="3"/>
      <c r="NA123" s="3"/>
      <c r="NB123" s="3"/>
      <c r="NC123" s="3"/>
      <c r="ND123" s="3"/>
      <c r="NE123" s="3"/>
      <c r="NF123" s="3"/>
      <c r="NG123" s="3"/>
      <c r="NH123" s="3"/>
      <c r="NI123" s="3"/>
      <c r="NJ123" s="3"/>
      <c r="NK123" s="3"/>
      <c r="NL123" s="3"/>
      <c r="NM123" s="3"/>
      <c r="NN123" s="3"/>
      <c r="NO123" s="3"/>
      <c r="NP123" s="3"/>
      <c r="NQ123" s="3"/>
      <c r="NR123" s="3"/>
      <c r="NS123" s="3"/>
      <c r="NT123" s="3"/>
      <c r="NU123" s="3"/>
      <c r="NV123" s="3"/>
      <c r="NW123" s="3"/>
      <c r="NX123" s="3"/>
      <c r="NY123" s="3"/>
      <c r="NZ123" s="3"/>
      <c r="OA123" s="3"/>
      <c r="OB123" s="3"/>
      <c r="OC123" s="3"/>
      <c r="OD123" s="3"/>
      <c r="OE123" s="3"/>
      <c r="OF123" s="3"/>
      <c r="OG123" s="3"/>
      <c r="OH123" s="3"/>
      <c r="OI123" s="3"/>
      <c r="OJ123" s="3"/>
      <c r="OK123" s="3"/>
      <c r="OL123" s="3"/>
      <c r="OM123" s="3"/>
      <c r="ON123" s="3"/>
      <c r="OO123" s="3"/>
    </row>
    <row r="124" spans="1:405" x14ac:dyDescent="0.25">
      <c r="A124" s="8" t="s">
        <v>899</v>
      </c>
      <c r="B124" s="3" t="s">
        <v>686</v>
      </c>
      <c r="C124" s="3" t="s">
        <v>687</v>
      </c>
      <c r="D124" s="6" t="s">
        <v>138</v>
      </c>
      <c r="E124" s="6" t="s">
        <v>720</v>
      </c>
      <c r="F124" s="6" t="s">
        <v>435</v>
      </c>
      <c r="G124" s="8">
        <v>1</v>
      </c>
      <c r="H124" s="3">
        <v>0</v>
      </c>
      <c r="I124" s="3">
        <v>1</v>
      </c>
      <c r="J124" s="9">
        <v>1</v>
      </c>
      <c r="U124" s="11">
        <v>1.54</v>
      </c>
      <c r="AR124" s="9"/>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c r="FK124" s="3"/>
      <c r="FL124" s="3"/>
      <c r="FM124" s="3"/>
      <c r="FN124" s="3"/>
      <c r="FO124" s="3"/>
      <c r="FP124" s="3"/>
      <c r="FQ124" s="3"/>
      <c r="FR124" s="3"/>
      <c r="FS124" s="3"/>
      <c r="FT124" s="3"/>
      <c r="FU124" s="3"/>
      <c r="FV124" s="3"/>
      <c r="FW124" s="3"/>
      <c r="FX124" s="3"/>
      <c r="FY124" s="3"/>
      <c r="FZ124" s="3"/>
      <c r="GA124" s="3"/>
      <c r="GB124" s="3"/>
      <c r="GC124" s="3"/>
      <c r="GD124" s="3"/>
      <c r="GE124" s="3"/>
      <c r="GF124" s="3"/>
      <c r="GG124" s="3"/>
      <c r="GH124" s="3"/>
      <c r="GI124" s="3"/>
      <c r="GJ124" s="3"/>
      <c r="GK124" s="3"/>
      <c r="GL124" s="3"/>
      <c r="GM124" s="3"/>
      <c r="GN124" s="3"/>
      <c r="GO124" s="3"/>
      <c r="GP124" s="3"/>
      <c r="GQ124" s="3"/>
      <c r="GR124" s="3"/>
      <c r="GS124" s="3"/>
      <c r="GT124" s="3"/>
      <c r="GU124" s="3"/>
      <c r="GV124" s="3"/>
      <c r="GW124" s="3"/>
      <c r="GX124" s="3"/>
      <c r="GY124" s="3"/>
      <c r="GZ124" s="3"/>
      <c r="HA124" s="3"/>
      <c r="HB124" s="3"/>
      <c r="HC124" s="3"/>
      <c r="HD124" s="3"/>
      <c r="HE124" s="3"/>
      <c r="HF124" s="3"/>
      <c r="HG124" s="3"/>
      <c r="HH124" s="3"/>
      <c r="HI124" s="3"/>
      <c r="HJ124" s="3"/>
      <c r="HK124" s="3"/>
      <c r="HL124" s="3"/>
      <c r="HM124" s="3"/>
      <c r="HN124" s="3"/>
      <c r="HO124" s="3"/>
      <c r="HP124" s="3"/>
      <c r="HQ124" s="3"/>
      <c r="HR124" s="3"/>
      <c r="HS124" s="3"/>
      <c r="HT124" s="3"/>
      <c r="HU124" s="3"/>
      <c r="HV124" s="3"/>
      <c r="HW124" s="3"/>
      <c r="HX124" s="3"/>
      <c r="HY124" s="3"/>
      <c r="HZ124" s="3"/>
      <c r="IA124" s="3"/>
      <c r="IB124" s="3"/>
      <c r="IC124" s="3"/>
      <c r="ID124" s="3"/>
      <c r="IE124" s="3"/>
      <c r="IF124" s="3"/>
      <c r="IG124" s="3"/>
      <c r="IH124" s="3"/>
      <c r="II124" s="3"/>
      <c r="IJ124" s="3"/>
      <c r="IK124" s="3"/>
      <c r="IL124" s="3"/>
      <c r="IM124" s="3"/>
      <c r="IN124" s="3"/>
      <c r="IO124" s="3"/>
      <c r="IP124" s="3"/>
      <c r="IQ124" s="3"/>
      <c r="IR124" s="3"/>
      <c r="IS124" s="3"/>
      <c r="IT124" s="3"/>
      <c r="IU124" s="3"/>
      <c r="IV124" s="3"/>
      <c r="IW124" s="3"/>
      <c r="IX124" s="3"/>
      <c r="IY124" s="3"/>
      <c r="IZ124" s="3"/>
      <c r="JA124" s="3"/>
      <c r="JB124" s="3"/>
      <c r="JC124" s="3"/>
      <c r="JD124" s="3"/>
      <c r="JE124" s="3"/>
      <c r="JF124" s="3"/>
      <c r="JG124" s="3"/>
      <c r="JH124" s="3"/>
      <c r="JI124" s="3"/>
      <c r="JJ124" s="3"/>
      <c r="JK124" s="3"/>
      <c r="JL124" s="3"/>
      <c r="JM124" s="3"/>
      <c r="JN124" s="3"/>
      <c r="JO124" s="3"/>
      <c r="JP124" s="3"/>
      <c r="JQ124" s="3"/>
      <c r="JR124" s="3"/>
      <c r="JS124" s="3"/>
      <c r="JT124" s="3"/>
      <c r="JU124" s="3"/>
      <c r="JV124" s="3"/>
      <c r="JW124" s="3"/>
      <c r="JX124" s="3"/>
      <c r="JY124" s="3"/>
      <c r="JZ124" s="3"/>
      <c r="KA124" s="3"/>
      <c r="KB124" s="3"/>
      <c r="KC124" s="3"/>
      <c r="KD124" s="3"/>
      <c r="KE124" s="3"/>
      <c r="KF124" s="3"/>
      <c r="KG124" s="3"/>
      <c r="KH124" s="3"/>
      <c r="KI124" s="3"/>
      <c r="KJ124" s="3"/>
      <c r="KK124" s="3"/>
      <c r="KL124" s="3"/>
      <c r="KM124" s="3"/>
      <c r="KN124" s="3"/>
      <c r="KO124" s="3"/>
      <c r="KP124" s="3"/>
      <c r="KQ124" s="3"/>
      <c r="KR124" s="3"/>
      <c r="KS124" s="3"/>
      <c r="KT124" s="3"/>
      <c r="KU124" s="3"/>
      <c r="KV124" s="3"/>
      <c r="KW124" s="3"/>
      <c r="KX124" s="3"/>
      <c r="KY124" s="3"/>
      <c r="KZ124" s="3"/>
      <c r="LA124" s="3"/>
      <c r="LB124" s="3"/>
      <c r="LC124" s="3"/>
      <c r="LD124" s="3"/>
      <c r="LE124" s="3"/>
      <c r="LF124" s="3"/>
      <c r="LG124" s="3"/>
      <c r="LH124" s="3"/>
      <c r="LI124" s="3"/>
      <c r="LJ124" s="3"/>
      <c r="LK124" s="3"/>
      <c r="LL124" s="3"/>
      <c r="LM124" s="3"/>
      <c r="LN124" s="3"/>
      <c r="LO124" s="3"/>
      <c r="LP124" s="3"/>
      <c r="LQ124" s="3"/>
      <c r="LR124" s="3"/>
      <c r="LS124" s="3"/>
      <c r="LT124" s="3"/>
      <c r="LU124" s="3"/>
      <c r="LV124" s="3"/>
      <c r="LW124" s="3"/>
      <c r="LX124" s="3"/>
      <c r="LY124" s="3"/>
      <c r="LZ124" s="3"/>
      <c r="MA124" s="3"/>
      <c r="MB124" s="3"/>
      <c r="MC124" s="3"/>
      <c r="MD124" s="3"/>
      <c r="ME124" s="3"/>
      <c r="MF124" s="3"/>
      <c r="MG124" s="3"/>
      <c r="MH124" s="3"/>
      <c r="MI124" s="3"/>
      <c r="MJ124" s="3"/>
      <c r="MK124" s="3"/>
      <c r="ML124" s="3"/>
      <c r="MM124" s="3"/>
      <c r="MN124" s="3"/>
      <c r="MO124" s="3"/>
      <c r="MP124" s="3"/>
      <c r="MQ124" s="3"/>
      <c r="MR124" s="3"/>
      <c r="MS124" s="3"/>
      <c r="MT124" s="3"/>
      <c r="MU124" s="3"/>
      <c r="MV124" s="3"/>
      <c r="MW124" s="3"/>
      <c r="MX124" s="3"/>
      <c r="MY124" s="3"/>
      <c r="MZ124" s="3"/>
      <c r="NA124" s="3"/>
      <c r="NB124" s="3"/>
      <c r="NC124" s="3"/>
      <c r="ND124" s="3"/>
      <c r="NE124" s="3"/>
      <c r="NF124" s="3"/>
      <c r="NG124" s="3"/>
      <c r="NH124" s="3"/>
      <c r="NI124" s="3"/>
      <c r="NJ124" s="3"/>
      <c r="NK124" s="3"/>
      <c r="NL124" s="3"/>
      <c r="NM124" s="3"/>
      <c r="NN124" s="3"/>
      <c r="NO124" s="3"/>
      <c r="NP124" s="3"/>
      <c r="NQ124" s="3"/>
      <c r="NR124" s="3"/>
      <c r="NS124" s="3"/>
      <c r="NT124" s="3"/>
      <c r="NU124" s="3"/>
      <c r="NV124" s="3"/>
      <c r="NW124" s="3"/>
      <c r="NX124" s="3"/>
      <c r="NY124" s="3"/>
      <c r="NZ124" s="3"/>
      <c r="OA124" s="3"/>
      <c r="OB124" s="3"/>
      <c r="OC124" s="3"/>
      <c r="OD124" s="3"/>
      <c r="OE124" s="3"/>
      <c r="OF124" s="3"/>
      <c r="OG124" s="3"/>
      <c r="OH124" s="3"/>
      <c r="OI124" s="3"/>
      <c r="OJ124" s="3"/>
      <c r="OK124" s="3"/>
      <c r="OL124" s="3"/>
      <c r="OM124" s="3"/>
      <c r="ON124" s="3"/>
      <c r="OO124" s="3"/>
    </row>
    <row r="125" spans="1:405" x14ac:dyDescent="0.25">
      <c r="A125" s="8" t="s">
        <v>900</v>
      </c>
      <c r="B125" s="3" t="s">
        <v>686</v>
      </c>
      <c r="C125" s="3" t="s">
        <v>687</v>
      </c>
      <c r="D125" s="6" t="s">
        <v>138</v>
      </c>
      <c r="E125" s="6" t="s">
        <v>721</v>
      </c>
      <c r="F125" s="6" t="s">
        <v>435</v>
      </c>
      <c r="G125" s="8">
        <v>1</v>
      </c>
      <c r="H125" s="3">
        <v>0</v>
      </c>
      <c r="I125" s="3">
        <v>1</v>
      </c>
      <c r="J125" s="9">
        <v>1</v>
      </c>
      <c r="U125" s="11">
        <v>3.87</v>
      </c>
      <c r="AR125" s="9"/>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c r="FK125" s="3"/>
      <c r="FL125" s="3"/>
      <c r="FM125" s="3"/>
      <c r="FN125" s="3"/>
      <c r="FO125" s="3"/>
      <c r="FP125" s="3"/>
      <c r="FQ125" s="3"/>
      <c r="FR125" s="3"/>
      <c r="FS125" s="3"/>
      <c r="FT125" s="3"/>
      <c r="FU125" s="3"/>
      <c r="FV125" s="3"/>
      <c r="FW125" s="3"/>
      <c r="FX125" s="3"/>
      <c r="FY125" s="3"/>
      <c r="FZ125" s="3"/>
      <c r="GA125" s="3"/>
      <c r="GB125" s="3"/>
      <c r="GC125" s="3"/>
      <c r="GD125" s="3"/>
      <c r="GE125" s="3"/>
      <c r="GF125" s="3"/>
      <c r="GG125" s="3"/>
      <c r="GH125" s="3"/>
      <c r="GI125" s="3"/>
      <c r="GJ125" s="3"/>
      <c r="GK125" s="3"/>
      <c r="GL125" s="3"/>
      <c r="GM125" s="3"/>
      <c r="GN125" s="3"/>
      <c r="GO125" s="3"/>
      <c r="GP125" s="3"/>
      <c r="GQ125" s="3"/>
      <c r="GR125" s="3"/>
      <c r="GS125" s="3"/>
      <c r="GT125" s="3"/>
      <c r="GU125" s="3"/>
      <c r="GV125" s="3"/>
      <c r="GW125" s="3"/>
      <c r="GX125" s="3"/>
      <c r="GY125" s="3"/>
      <c r="GZ125" s="3"/>
      <c r="HA125" s="3"/>
      <c r="HB125" s="3"/>
      <c r="HC125" s="3"/>
      <c r="HD125" s="3"/>
      <c r="HE125" s="3"/>
      <c r="HF125" s="3"/>
      <c r="HG125" s="3"/>
      <c r="HH125" s="3"/>
      <c r="HI125" s="3"/>
      <c r="HJ125" s="3"/>
      <c r="HK125" s="3"/>
      <c r="HL125" s="3"/>
      <c r="HM125" s="3"/>
      <c r="HN125" s="3"/>
      <c r="HO125" s="3"/>
      <c r="HP125" s="3"/>
      <c r="HQ125" s="3"/>
      <c r="HR125" s="3"/>
      <c r="HS125" s="3"/>
      <c r="HT125" s="3"/>
      <c r="HU125" s="3"/>
      <c r="HV125" s="3"/>
      <c r="HW125" s="3"/>
      <c r="HX125" s="3"/>
      <c r="HY125" s="3"/>
      <c r="HZ125" s="3"/>
      <c r="IA125" s="3"/>
      <c r="IB125" s="3"/>
      <c r="IC125" s="3"/>
      <c r="ID125" s="3"/>
      <c r="IE125" s="3"/>
      <c r="IF125" s="3"/>
      <c r="IG125" s="3"/>
      <c r="IH125" s="3"/>
      <c r="II125" s="3"/>
      <c r="IJ125" s="3"/>
      <c r="IK125" s="3"/>
      <c r="IL125" s="3"/>
      <c r="IM125" s="3"/>
      <c r="IN125" s="3"/>
      <c r="IO125" s="3"/>
      <c r="IP125" s="3"/>
      <c r="IQ125" s="3"/>
      <c r="IR125" s="3"/>
      <c r="IS125" s="3"/>
      <c r="IT125" s="3"/>
      <c r="IU125" s="3"/>
      <c r="IV125" s="3"/>
      <c r="IW125" s="3"/>
      <c r="IX125" s="3"/>
      <c r="IY125" s="3"/>
      <c r="IZ125" s="3"/>
      <c r="JA125" s="3"/>
      <c r="JB125" s="3"/>
      <c r="JC125" s="3"/>
      <c r="JD125" s="3"/>
      <c r="JE125" s="3"/>
      <c r="JF125" s="3"/>
      <c r="JG125" s="3"/>
      <c r="JH125" s="3"/>
      <c r="JI125" s="3"/>
      <c r="JJ125" s="3"/>
      <c r="JK125" s="3"/>
      <c r="JL125" s="3"/>
      <c r="JM125" s="3"/>
      <c r="JN125" s="3"/>
      <c r="JO125" s="3"/>
      <c r="JP125" s="3"/>
      <c r="JQ125" s="3"/>
      <c r="JR125" s="3"/>
      <c r="JS125" s="3"/>
      <c r="JT125" s="3"/>
      <c r="JU125" s="3"/>
      <c r="JV125" s="3"/>
      <c r="JW125" s="3"/>
      <c r="JX125" s="3"/>
      <c r="JY125" s="3"/>
      <c r="JZ125" s="3"/>
      <c r="KA125" s="3"/>
      <c r="KB125" s="3"/>
      <c r="KC125" s="3"/>
      <c r="KD125" s="3"/>
      <c r="KE125" s="3"/>
      <c r="KF125" s="3"/>
      <c r="KG125" s="3"/>
      <c r="KH125" s="3"/>
      <c r="KI125" s="3"/>
      <c r="KJ125" s="3"/>
      <c r="KK125" s="3"/>
      <c r="KL125" s="3"/>
      <c r="KM125" s="3"/>
      <c r="KN125" s="3"/>
      <c r="KO125" s="3"/>
      <c r="KP125" s="3"/>
      <c r="KQ125" s="3"/>
      <c r="KR125" s="3"/>
      <c r="KS125" s="3"/>
      <c r="KT125" s="3"/>
      <c r="KU125" s="3"/>
      <c r="KV125" s="3"/>
      <c r="KW125" s="3"/>
      <c r="KX125" s="3"/>
      <c r="KY125" s="3"/>
      <c r="KZ125" s="3"/>
      <c r="LA125" s="3"/>
      <c r="LB125" s="3"/>
      <c r="LC125" s="3"/>
      <c r="LD125" s="3"/>
      <c r="LE125" s="3"/>
      <c r="LF125" s="3"/>
      <c r="LG125" s="3"/>
      <c r="LH125" s="3"/>
      <c r="LI125" s="3"/>
      <c r="LJ125" s="3"/>
      <c r="LK125" s="3"/>
      <c r="LL125" s="3"/>
      <c r="LM125" s="3"/>
      <c r="LN125" s="3"/>
      <c r="LO125" s="3"/>
      <c r="LP125" s="3"/>
      <c r="LQ125" s="3"/>
      <c r="LR125" s="3"/>
      <c r="LS125" s="3"/>
      <c r="LT125" s="3"/>
      <c r="LU125" s="3"/>
      <c r="LV125" s="3"/>
      <c r="LW125" s="3"/>
      <c r="LX125" s="3"/>
      <c r="LY125" s="3"/>
      <c r="LZ125" s="3"/>
      <c r="MA125" s="3"/>
      <c r="MB125" s="3"/>
      <c r="MC125" s="3"/>
      <c r="MD125" s="3"/>
      <c r="ME125" s="3"/>
      <c r="MF125" s="3"/>
      <c r="MG125" s="3"/>
      <c r="MH125" s="3"/>
      <c r="MI125" s="3"/>
      <c r="MJ125" s="3"/>
      <c r="MK125" s="3"/>
      <c r="ML125" s="3"/>
      <c r="MM125" s="3"/>
      <c r="MN125" s="3"/>
      <c r="MO125" s="3"/>
      <c r="MP125" s="3"/>
      <c r="MQ125" s="3"/>
      <c r="MR125" s="3"/>
      <c r="MS125" s="3"/>
      <c r="MT125" s="3"/>
      <c r="MU125" s="3"/>
      <c r="MV125" s="3"/>
      <c r="MW125" s="3"/>
      <c r="MX125" s="3"/>
      <c r="MY125" s="3"/>
      <c r="MZ125" s="3"/>
      <c r="NA125" s="3"/>
      <c r="NB125" s="3"/>
      <c r="NC125" s="3"/>
      <c r="ND125" s="3"/>
      <c r="NE125" s="3"/>
      <c r="NF125" s="3"/>
      <c r="NG125" s="3"/>
      <c r="NH125" s="3"/>
      <c r="NI125" s="3"/>
      <c r="NJ125" s="3"/>
      <c r="NK125" s="3"/>
      <c r="NL125" s="3"/>
      <c r="NM125" s="3"/>
      <c r="NN125" s="3"/>
      <c r="NO125" s="3"/>
      <c r="NP125" s="3"/>
      <c r="NQ125" s="3"/>
      <c r="NR125" s="3"/>
      <c r="NS125" s="3"/>
      <c r="NT125" s="3"/>
      <c r="NU125" s="3"/>
      <c r="NV125" s="3"/>
      <c r="NW125" s="3"/>
      <c r="NX125" s="3"/>
      <c r="NY125" s="3"/>
      <c r="NZ125" s="3"/>
      <c r="OA125" s="3"/>
      <c r="OB125" s="3"/>
      <c r="OC125" s="3"/>
      <c r="OD125" s="3"/>
      <c r="OE125" s="3"/>
      <c r="OF125" s="3"/>
      <c r="OG125" s="3"/>
      <c r="OH125" s="3"/>
      <c r="OI125" s="3"/>
      <c r="OJ125" s="3"/>
      <c r="OK125" s="3"/>
      <c r="OL125" s="3"/>
      <c r="OM125" s="3"/>
      <c r="ON125" s="3"/>
      <c r="OO125" s="3"/>
    </row>
    <row r="126" spans="1:405" x14ac:dyDescent="0.25">
      <c r="A126" s="8" t="s">
        <v>901</v>
      </c>
      <c r="B126" s="3" t="s">
        <v>686</v>
      </c>
      <c r="C126" s="3" t="s">
        <v>687</v>
      </c>
      <c r="D126" s="6" t="s">
        <v>138</v>
      </c>
      <c r="E126" s="6" t="s">
        <v>722</v>
      </c>
      <c r="F126" s="6" t="s">
        <v>435</v>
      </c>
      <c r="G126" s="8">
        <v>1</v>
      </c>
      <c r="H126" s="3">
        <v>0</v>
      </c>
      <c r="I126" s="3">
        <v>1</v>
      </c>
      <c r="J126" s="9">
        <v>1</v>
      </c>
      <c r="U126" s="11">
        <v>4.3</v>
      </c>
      <c r="AR126" s="9"/>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c r="FK126" s="3"/>
      <c r="FL126" s="3"/>
      <c r="FM126" s="3"/>
      <c r="FN126" s="3"/>
      <c r="FO126" s="3"/>
      <c r="FP126" s="3"/>
      <c r="FQ126" s="3"/>
      <c r="FR126" s="3"/>
      <c r="FS126" s="3"/>
      <c r="FT126" s="3"/>
      <c r="FU126" s="3"/>
      <c r="FV126" s="3"/>
      <c r="FW126" s="3"/>
      <c r="FX126" s="3"/>
      <c r="FY126" s="3"/>
      <c r="FZ126" s="3"/>
      <c r="GA126" s="3"/>
      <c r="GB126" s="3"/>
      <c r="GC126" s="3"/>
      <c r="GD126" s="3"/>
      <c r="GE126" s="3"/>
      <c r="GF126" s="3"/>
      <c r="GG126" s="3"/>
      <c r="GH126" s="3"/>
      <c r="GI126" s="3"/>
      <c r="GJ126" s="3"/>
      <c r="GK126" s="3"/>
      <c r="GL126" s="3"/>
      <c r="GM126" s="3"/>
      <c r="GN126" s="3"/>
      <c r="GO126" s="3"/>
      <c r="GP126" s="3"/>
      <c r="GQ126" s="3"/>
      <c r="GR126" s="3"/>
      <c r="GS126" s="3"/>
      <c r="GT126" s="3"/>
      <c r="GU126" s="3"/>
      <c r="GV126" s="3"/>
      <c r="GW126" s="3"/>
      <c r="GX126" s="3"/>
      <c r="GY126" s="3"/>
      <c r="GZ126" s="3"/>
      <c r="HA126" s="3"/>
      <c r="HB126" s="3"/>
      <c r="HC126" s="3"/>
      <c r="HD126" s="3"/>
      <c r="HE126" s="3"/>
      <c r="HF126" s="3"/>
      <c r="HG126" s="3"/>
      <c r="HH126" s="3"/>
      <c r="HI126" s="3"/>
      <c r="HJ126" s="3"/>
      <c r="HK126" s="3"/>
      <c r="HL126" s="3"/>
      <c r="HM126" s="3"/>
      <c r="HN126" s="3"/>
      <c r="HO126" s="3"/>
      <c r="HP126" s="3"/>
      <c r="HQ126" s="3"/>
      <c r="HR126" s="3"/>
      <c r="HS126" s="3"/>
      <c r="HT126" s="3"/>
      <c r="HU126" s="3"/>
      <c r="HV126" s="3"/>
      <c r="HW126" s="3"/>
      <c r="HX126" s="3"/>
      <c r="HY126" s="3"/>
      <c r="HZ126" s="3"/>
      <c r="IA126" s="3"/>
      <c r="IB126" s="3"/>
      <c r="IC126" s="3"/>
      <c r="ID126" s="3"/>
      <c r="IE126" s="3"/>
      <c r="IF126" s="3"/>
      <c r="IG126" s="3"/>
      <c r="IH126" s="3"/>
      <c r="II126" s="3"/>
      <c r="IJ126" s="3"/>
      <c r="IK126" s="3"/>
      <c r="IL126" s="3"/>
      <c r="IM126" s="3"/>
      <c r="IN126" s="3"/>
      <c r="IO126" s="3"/>
      <c r="IP126" s="3"/>
      <c r="IQ126" s="3"/>
      <c r="IR126" s="3"/>
      <c r="IS126" s="3"/>
      <c r="IT126" s="3"/>
      <c r="IU126" s="3"/>
      <c r="IV126" s="3"/>
      <c r="IW126" s="3"/>
      <c r="IX126" s="3"/>
      <c r="IY126" s="3"/>
      <c r="IZ126" s="3"/>
      <c r="JA126" s="3"/>
      <c r="JB126" s="3"/>
      <c r="JC126" s="3"/>
      <c r="JD126" s="3"/>
      <c r="JE126" s="3"/>
      <c r="JF126" s="3"/>
      <c r="JG126" s="3"/>
      <c r="JH126" s="3"/>
      <c r="JI126" s="3"/>
      <c r="JJ126" s="3"/>
      <c r="JK126" s="3"/>
      <c r="JL126" s="3"/>
      <c r="JM126" s="3"/>
      <c r="JN126" s="3"/>
      <c r="JO126" s="3"/>
      <c r="JP126" s="3"/>
      <c r="JQ126" s="3"/>
      <c r="JR126" s="3"/>
      <c r="JS126" s="3"/>
      <c r="JT126" s="3"/>
      <c r="JU126" s="3"/>
      <c r="JV126" s="3"/>
      <c r="JW126" s="3"/>
      <c r="JX126" s="3"/>
      <c r="JY126" s="3"/>
      <c r="JZ126" s="3"/>
      <c r="KA126" s="3"/>
      <c r="KB126" s="3"/>
      <c r="KC126" s="3"/>
      <c r="KD126" s="3"/>
      <c r="KE126" s="3"/>
      <c r="KF126" s="3"/>
      <c r="KG126" s="3"/>
      <c r="KH126" s="3"/>
      <c r="KI126" s="3"/>
      <c r="KJ126" s="3"/>
      <c r="KK126" s="3"/>
      <c r="KL126" s="3"/>
      <c r="KM126" s="3"/>
      <c r="KN126" s="3"/>
      <c r="KO126" s="3"/>
      <c r="KP126" s="3"/>
      <c r="KQ126" s="3"/>
      <c r="KR126" s="3"/>
      <c r="KS126" s="3"/>
      <c r="KT126" s="3"/>
      <c r="KU126" s="3"/>
      <c r="KV126" s="3"/>
      <c r="KW126" s="3"/>
      <c r="KX126" s="3"/>
      <c r="KY126" s="3"/>
      <c r="KZ126" s="3"/>
      <c r="LA126" s="3"/>
      <c r="LB126" s="3"/>
      <c r="LC126" s="3"/>
      <c r="LD126" s="3"/>
      <c r="LE126" s="3"/>
      <c r="LF126" s="3"/>
      <c r="LG126" s="3"/>
      <c r="LH126" s="3"/>
      <c r="LI126" s="3"/>
      <c r="LJ126" s="3"/>
      <c r="LK126" s="3"/>
      <c r="LL126" s="3"/>
      <c r="LM126" s="3"/>
      <c r="LN126" s="3"/>
      <c r="LO126" s="3"/>
      <c r="LP126" s="3"/>
      <c r="LQ126" s="3"/>
      <c r="LR126" s="3"/>
      <c r="LS126" s="3"/>
      <c r="LT126" s="3"/>
      <c r="LU126" s="3"/>
      <c r="LV126" s="3"/>
      <c r="LW126" s="3"/>
      <c r="LX126" s="3"/>
      <c r="LY126" s="3"/>
      <c r="LZ126" s="3"/>
      <c r="MA126" s="3"/>
      <c r="MB126" s="3"/>
      <c r="MC126" s="3"/>
      <c r="MD126" s="3"/>
      <c r="ME126" s="3"/>
      <c r="MF126" s="3"/>
      <c r="MG126" s="3"/>
      <c r="MH126" s="3"/>
      <c r="MI126" s="3"/>
      <c r="MJ126" s="3"/>
      <c r="MK126" s="3"/>
      <c r="ML126" s="3"/>
      <c r="MM126" s="3"/>
      <c r="MN126" s="3"/>
      <c r="MO126" s="3"/>
      <c r="MP126" s="3"/>
      <c r="MQ126" s="3"/>
      <c r="MR126" s="3"/>
      <c r="MS126" s="3"/>
      <c r="MT126" s="3"/>
      <c r="MU126" s="3"/>
      <c r="MV126" s="3"/>
      <c r="MW126" s="3"/>
      <c r="MX126" s="3"/>
      <c r="MY126" s="3"/>
      <c r="MZ126" s="3"/>
      <c r="NA126" s="3"/>
      <c r="NB126" s="3"/>
      <c r="NC126" s="3"/>
      <c r="ND126" s="3"/>
      <c r="NE126" s="3"/>
      <c r="NF126" s="3"/>
      <c r="NG126" s="3"/>
      <c r="NH126" s="3"/>
      <c r="NI126" s="3"/>
      <c r="NJ126" s="3"/>
      <c r="NK126" s="3"/>
      <c r="NL126" s="3"/>
      <c r="NM126" s="3"/>
      <c r="NN126" s="3"/>
      <c r="NO126" s="3"/>
      <c r="NP126" s="3"/>
      <c r="NQ126" s="3"/>
      <c r="NR126" s="3"/>
      <c r="NS126" s="3"/>
      <c r="NT126" s="3"/>
      <c r="NU126" s="3"/>
      <c r="NV126" s="3"/>
      <c r="NW126" s="3"/>
      <c r="NX126" s="3"/>
      <c r="NY126" s="3"/>
      <c r="NZ126" s="3"/>
      <c r="OA126" s="3"/>
      <c r="OB126" s="3"/>
      <c r="OC126" s="3"/>
      <c r="OD126" s="3"/>
      <c r="OE126" s="3"/>
      <c r="OF126" s="3"/>
      <c r="OG126" s="3"/>
      <c r="OH126" s="3"/>
      <c r="OI126" s="3"/>
      <c r="OJ126" s="3"/>
      <c r="OK126" s="3"/>
      <c r="OL126" s="3"/>
      <c r="OM126" s="3"/>
      <c r="ON126" s="3"/>
      <c r="OO126" s="3"/>
    </row>
    <row r="127" spans="1:405" x14ac:dyDescent="0.25">
      <c r="A127" s="8" t="s">
        <v>902</v>
      </c>
      <c r="B127" s="3" t="s">
        <v>686</v>
      </c>
      <c r="C127" s="3" t="s">
        <v>687</v>
      </c>
      <c r="D127" s="6" t="s">
        <v>138</v>
      </c>
      <c r="E127" s="6" t="s">
        <v>723</v>
      </c>
      <c r="F127" s="6" t="s">
        <v>435</v>
      </c>
      <c r="G127" s="8">
        <v>1</v>
      </c>
      <c r="H127" s="3">
        <v>0</v>
      </c>
      <c r="I127" s="3">
        <v>1</v>
      </c>
      <c r="J127" s="9">
        <v>1</v>
      </c>
      <c r="U127" s="11">
        <f>99.67-100</f>
        <v>-0.32999999999999829</v>
      </c>
      <c r="AR127" s="9"/>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c r="FK127" s="3"/>
      <c r="FL127" s="3"/>
      <c r="FM127" s="3"/>
      <c r="FN127" s="3"/>
      <c r="FO127" s="3"/>
      <c r="FP127" s="3"/>
      <c r="FQ127" s="3"/>
      <c r="FR127" s="3"/>
      <c r="FS127" s="3"/>
      <c r="FT127" s="3"/>
      <c r="FU127" s="3"/>
      <c r="FV127" s="3"/>
      <c r="FW127" s="3"/>
      <c r="FX127" s="3"/>
      <c r="FY127" s="3"/>
      <c r="FZ127" s="3"/>
      <c r="GA127" s="3"/>
      <c r="GB127" s="3"/>
      <c r="GC127" s="3"/>
      <c r="GD127" s="3"/>
      <c r="GE127" s="3"/>
      <c r="GF127" s="3"/>
      <c r="GG127" s="3"/>
      <c r="GH127" s="3"/>
      <c r="GI127" s="3"/>
      <c r="GJ127" s="3"/>
      <c r="GK127" s="3"/>
      <c r="GL127" s="3"/>
      <c r="GM127" s="3"/>
      <c r="GN127" s="3"/>
      <c r="GO127" s="3"/>
      <c r="GP127" s="3"/>
      <c r="GQ127" s="3"/>
      <c r="GR127" s="3"/>
      <c r="GS127" s="3"/>
      <c r="GT127" s="3"/>
      <c r="GU127" s="3"/>
      <c r="GV127" s="3"/>
      <c r="GW127" s="3"/>
      <c r="GX127" s="3"/>
      <c r="GY127" s="3"/>
      <c r="GZ127" s="3"/>
      <c r="HA127" s="3"/>
      <c r="HB127" s="3"/>
      <c r="HC127" s="3"/>
      <c r="HD127" s="3"/>
      <c r="HE127" s="3"/>
      <c r="HF127" s="3"/>
      <c r="HG127" s="3"/>
      <c r="HH127" s="3"/>
      <c r="HI127" s="3"/>
      <c r="HJ127" s="3"/>
      <c r="HK127" s="3"/>
      <c r="HL127" s="3"/>
      <c r="HM127" s="3"/>
      <c r="HN127" s="3"/>
      <c r="HO127" s="3"/>
      <c r="HP127" s="3"/>
      <c r="HQ127" s="3"/>
      <c r="HR127" s="3"/>
      <c r="HS127" s="3"/>
      <c r="HT127" s="3"/>
      <c r="HU127" s="3"/>
      <c r="HV127" s="3"/>
      <c r="HW127" s="3"/>
      <c r="HX127" s="3"/>
      <c r="HY127" s="3"/>
      <c r="HZ127" s="3"/>
      <c r="IA127" s="3"/>
      <c r="IB127" s="3"/>
      <c r="IC127" s="3"/>
      <c r="ID127" s="3"/>
      <c r="IE127" s="3"/>
      <c r="IF127" s="3"/>
      <c r="IG127" s="3"/>
      <c r="IH127" s="3"/>
      <c r="II127" s="3"/>
      <c r="IJ127" s="3"/>
      <c r="IK127" s="3"/>
      <c r="IL127" s="3"/>
      <c r="IM127" s="3"/>
      <c r="IN127" s="3"/>
      <c r="IO127" s="3"/>
      <c r="IP127" s="3"/>
      <c r="IQ127" s="3"/>
      <c r="IR127" s="3"/>
      <c r="IS127" s="3"/>
      <c r="IT127" s="3"/>
      <c r="IU127" s="3"/>
      <c r="IV127" s="3"/>
      <c r="IW127" s="3"/>
      <c r="IX127" s="3"/>
      <c r="IY127" s="3"/>
      <c r="IZ127" s="3"/>
      <c r="JA127" s="3"/>
      <c r="JB127" s="3"/>
      <c r="JC127" s="3"/>
      <c r="JD127" s="3"/>
      <c r="JE127" s="3"/>
      <c r="JF127" s="3"/>
      <c r="JG127" s="3"/>
      <c r="JH127" s="3"/>
      <c r="JI127" s="3"/>
      <c r="JJ127" s="3"/>
      <c r="JK127" s="3"/>
      <c r="JL127" s="3"/>
      <c r="JM127" s="3"/>
      <c r="JN127" s="3"/>
      <c r="JO127" s="3"/>
      <c r="JP127" s="3"/>
      <c r="JQ127" s="3"/>
      <c r="JR127" s="3"/>
      <c r="JS127" s="3"/>
      <c r="JT127" s="3"/>
      <c r="JU127" s="3"/>
      <c r="JV127" s="3"/>
      <c r="JW127" s="3"/>
      <c r="JX127" s="3"/>
      <c r="JY127" s="3"/>
      <c r="JZ127" s="3"/>
      <c r="KA127" s="3"/>
      <c r="KB127" s="3"/>
      <c r="KC127" s="3"/>
      <c r="KD127" s="3"/>
      <c r="KE127" s="3"/>
      <c r="KF127" s="3"/>
      <c r="KG127" s="3"/>
      <c r="KH127" s="3"/>
      <c r="KI127" s="3"/>
      <c r="KJ127" s="3"/>
      <c r="KK127" s="3"/>
      <c r="KL127" s="3"/>
      <c r="KM127" s="3"/>
      <c r="KN127" s="3"/>
      <c r="KO127" s="3"/>
      <c r="KP127" s="3"/>
      <c r="KQ127" s="3"/>
      <c r="KR127" s="3"/>
      <c r="KS127" s="3"/>
      <c r="KT127" s="3"/>
      <c r="KU127" s="3"/>
      <c r="KV127" s="3"/>
      <c r="KW127" s="3"/>
      <c r="KX127" s="3"/>
      <c r="KY127" s="3"/>
      <c r="KZ127" s="3"/>
      <c r="LA127" s="3"/>
      <c r="LB127" s="3"/>
      <c r="LC127" s="3"/>
      <c r="LD127" s="3"/>
      <c r="LE127" s="3"/>
      <c r="LF127" s="3"/>
      <c r="LG127" s="3"/>
      <c r="LH127" s="3"/>
      <c r="LI127" s="3"/>
      <c r="LJ127" s="3"/>
      <c r="LK127" s="3"/>
      <c r="LL127" s="3"/>
      <c r="LM127" s="3"/>
      <c r="LN127" s="3"/>
      <c r="LO127" s="3"/>
      <c r="LP127" s="3"/>
      <c r="LQ127" s="3"/>
      <c r="LR127" s="3"/>
      <c r="LS127" s="3"/>
      <c r="LT127" s="3"/>
      <c r="LU127" s="3"/>
      <c r="LV127" s="3"/>
      <c r="LW127" s="3"/>
      <c r="LX127" s="3"/>
      <c r="LY127" s="3"/>
      <c r="LZ127" s="3"/>
      <c r="MA127" s="3"/>
      <c r="MB127" s="3"/>
      <c r="MC127" s="3"/>
      <c r="MD127" s="3"/>
      <c r="ME127" s="3"/>
      <c r="MF127" s="3"/>
      <c r="MG127" s="3"/>
      <c r="MH127" s="3"/>
      <c r="MI127" s="3"/>
      <c r="MJ127" s="3"/>
      <c r="MK127" s="3"/>
      <c r="ML127" s="3"/>
      <c r="MM127" s="3"/>
      <c r="MN127" s="3"/>
      <c r="MO127" s="3"/>
      <c r="MP127" s="3"/>
      <c r="MQ127" s="3"/>
      <c r="MR127" s="3"/>
      <c r="MS127" s="3"/>
      <c r="MT127" s="3"/>
      <c r="MU127" s="3"/>
      <c r="MV127" s="3"/>
      <c r="MW127" s="3"/>
      <c r="MX127" s="3"/>
      <c r="MY127" s="3"/>
      <c r="MZ127" s="3"/>
      <c r="NA127" s="3"/>
      <c r="NB127" s="3"/>
      <c r="NC127" s="3"/>
      <c r="ND127" s="3"/>
      <c r="NE127" s="3"/>
      <c r="NF127" s="3"/>
      <c r="NG127" s="3"/>
      <c r="NH127" s="3"/>
      <c r="NI127" s="3"/>
      <c r="NJ127" s="3"/>
      <c r="NK127" s="3"/>
      <c r="NL127" s="3"/>
      <c r="NM127" s="3"/>
      <c r="NN127" s="3"/>
      <c r="NO127" s="3"/>
      <c r="NP127" s="3"/>
      <c r="NQ127" s="3"/>
      <c r="NR127" s="3"/>
      <c r="NS127" s="3"/>
      <c r="NT127" s="3"/>
      <c r="NU127" s="3"/>
      <c r="NV127" s="3"/>
      <c r="NW127" s="3"/>
      <c r="NX127" s="3"/>
      <c r="NY127" s="3"/>
      <c r="NZ127" s="3"/>
      <c r="OA127" s="3"/>
      <c r="OB127" s="3"/>
      <c r="OC127" s="3"/>
      <c r="OD127" s="3"/>
      <c r="OE127" s="3"/>
      <c r="OF127" s="3"/>
      <c r="OG127" s="3"/>
      <c r="OH127" s="3"/>
      <c r="OI127" s="3"/>
      <c r="OJ127" s="3"/>
      <c r="OK127" s="3"/>
      <c r="OL127" s="3"/>
      <c r="OM127" s="3"/>
      <c r="ON127" s="3"/>
      <c r="OO127" s="3"/>
    </row>
    <row r="128" spans="1:405" x14ac:dyDescent="0.25">
      <c r="A128" s="8" t="s">
        <v>903</v>
      </c>
      <c r="B128" s="3" t="s">
        <v>686</v>
      </c>
      <c r="C128" s="3" t="s">
        <v>687</v>
      </c>
      <c r="D128" s="6" t="s">
        <v>138</v>
      </c>
      <c r="E128" s="6" t="s">
        <v>724</v>
      </c>
      <c r="F128" s="6" t="s">
        <v>435</v>
      </c>
      <c r="G128" s="8">
        <v>1</v>
      </c>
      <c r="H128" s="3">
        <v>0</v>
      </c>
      <c r="I128" s="3">
        <v>1</v>
      </c>
      <c r="J128" s="9">
        <v>1</v>
      </c>
      <c r="U128" s="11">
        <f>99.6-100</f>
        <v>-0.40000000000000568</v>
      </c>
      <c r="AR128" s="9"/>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c r="FK128" s="3"/>
      <c r="FL128" s="3"/>
      <c r="FM128" s="3"/>
      <c r="FN128" s="3"/>
      <c r="FO128" s="3"/>
      <c r="FP128" s="3"/>
      <c r="FQ128" s="3"/>
      <c r="FR128" s="3"/>
      <c r="FS128" s="3"/>
      <c r="FT128" s="3"/>
      <c r="FU128" s="3"/>
      <c r="FV128" s="3"/>
      <c r="FW128" s="3"/>
      <c r="FX128" s="3"/>
      <c r="FY128" s="3"/>
      <c r="FZ128" s="3"/>
      <c r="GA128" s="3"/>
      <c r="GB128" s="3"/>
      <c r="GC128" s="3"/>
      <c r="GD128" s="3"/>
      <c r="GE128" s="3"/>
      <c r="GF128" s="3"/>
      <c r="GG128" s="3"/>
      <c r="GH128" s="3"/>
      <c r="GI128" s="3"/>
      <c r="GJ128" s="3"/>
      <c r="GK128" s="3"/>
      <c r="GL128" s="3"/>
      <c r="GM128" s="3"/>
      <c r="GN128" s="3"/>
      <c r="GO128" s="3"/>
      <c r="GP128" s="3"/>
      <c r="GQ128" s="3"/>
      <c r="GR128" s="3"/>
      <c r="GS128" s="3"/>
      <c r="GT128" s="3"/>
      <c r="GU128" s="3"/>
      <c r="GV128" s="3"/>
      <c r="GW128" s="3"/>
      <c r="GX128" s="3"/>
      <c r="GY128" s="3"/>
      <c r="GZ128" s="3"/>
      <c r="HA128" s="3"/>
      <c r="HB128" s="3"/>
      <c r="HC128" s="3"/>
      <c r="HD128" s="3"/>
      <c r="HE128" s="3"/>
      <c r="HF128" s="3"/>
      <c r="HG128" s="3"/>
      <c r="HH128" s="3"/>
      <c r="HI128" s="3"/>
      <c r="HJ128" s="3"/>
      <c r="HK128" s="3"/>
      <c r="HL128" s="3"/>
      <c r="HM128" s="3"/>
      <c r="HN128" s="3"/>
      <c r="HO128" s="3"/>
      <c r="HP128" s="3"/>
      <c r="HQ128" s="3"/>
      <c r="HR128" s="3"/>
      <c r="HS128" s="3"/>
      <c r="HT128" s="3"/>
      <c r="HU128" s="3"/>
      <c r="HV128" s="3"/>
      <c r="HW128" s="3"/>
      <c r="HX128" s="3"/>
      <c r="HY128" s="3"/>
      <c r="HZ128" s="3"/>
      <c r="IA128" s="3"/>
      <c r="IB128" s="3"/>
      <c r="IC128" s="3"/>
      <c r="ID128" s="3"/>
      <c r="IE128" s="3"/>
      <c r="IF128" s="3"/>
      <c r="IG128" s="3"/>
      <c r="IH128" s="3"/>
      <c r="II128" s="3"/>
      <c r="IJ128" s="3"/>
      <c r="IK128" s="3"/>
      <c r="IL128" s="3"/>
      <c r="IM128" s="3"/>
      <c r="IN128" s="3"/>
      <c r="IO128" s="3"/>
      <c r="IP128" s="3"/>
      <c r="IQ128" s="3"/>
      <c r="IR128" s="3"/>
      <c r="IS128" s="3"/>
      <c r="IT128" s="3"/>
      <c r="IU128" s="3"/>
      <c r="IV128" s="3"/>
      <c r="IW128" s="3"/>
      <c r="IX128" s="3"/>
      <c r="IY128" s="3"/>
      <c r="IZ128" s="3"/>
      <c r="JA128" s="3"/>
      <c r="JB128" s="3"/>
      <c r="JC128" s="3"/>
      <c r="JD128" s="3"/>
      <c r="JE128" s="3"/>
      <c r="JF128" s="3"/>
      <c r="JG128" s="3"/>
      <c r="JH128" s="3"/>
      <c r="JI128" s="3"/>
      <c r="JJ128" s="3"/>
      <c r="JK128" s="3"/>
      <c r="JL128" s="3"/>
      <c r="JM128" s="3"/>
      <c r="JN128" s="3"/>
      <c r="JO128" s="3"/>
      <c r="JP128" s="3"/>
      <c r="JQ128" s="3"/>
      <c r="JR128" s="3"/>
      <c r="JS128" s="3"/>
      <c r="JT128" s="3"/>
      <c r="JU128" s="3"/>
      <c r="JV128" s="3"/>
      <c r="JW128" s="3"/>
      <c r="JX128" s="3"/>
      <c r="JY128" s="3"/>
      <c r="JZ128" s="3"/>
      <c r="KA128" s="3"/>
      <c r="KB128" s="3"/>
      <c r="KC128" s="3"/>
      <c r="KD128" s="3"/>
      <c r="KE128" s="3"/>
      <c r="KF128" s="3"/>
      <c r="KG128" s="3"/>
      <c r="KH128" s="3"/>
      <c r="KI128" s="3"/>
      <c r="KJ128" s="3"/>
      <c r="KK128" s="3"/>
      <c r="KL128" s="3"/>
      <c r="KM128" s="3"/>
      <c r="KN128" s="3"/>
      <c r="KO128" s="3"/>
      <c r="KP128" s="3"/>
      <c r="KQ128" s="3"/>
      <c r="KR128" s="3"/>
      <c r="KS128" s="3"/>
      <c r="KT128" s="3"/>
      <c r="KU128" s="3"/>
      <c r="KV128" s="3"/>
      <c r="KW128" s="3"/>
      <c r="KX128" s="3"/>
      <c r="KY128" s="3"/>
      <c r="KZ128" s="3"/>
      <c r="LA128" s="3"/>
      <c r="LB128" s="3"/>
      <c r="LC128" s="3"/>
      <c r="LD128" s="3"/>
      <c r="LE128" s="3"/>
      <c r="LF128" s="3"/>
      <c r="LG128" s="3"/>
      <c r="LH128" s="3"/>
      <c r="LI128" s="3"/>
      <c r="LJ128" s="3"/>
      <c r="LK128" s="3"/>
      <c r="LL128" s="3"/>
      <c r="LM128" s="3"/>
      <c r="LN128" s="3"/>
      <c r="LO128" s="3"/>
      <c r="LP128" s="3"/>
      <c r="LQ128" s="3"/>
      <c r="LR128" s="3"/>
      <c r="LS128" s="3"/>
      <c r="LT128" s="3"/>
      <c r="LU128" s="3"/>
      <c r="LV128" s="3"/>
      <c r="LW128" s="3"/>
      <c r="LX128" s="3"/>
      <c r="LY128" s="3"/>
      <c r="LZ128" s="3"/>
      <c r="MA128" s="3"/>
      <c r="MB128" s="3"/>
      <c r="MC128" s="3"/>
      <c r="MD128" s="3"/>
      <c r="ME128" s="3"/>
      <c r="MF128" s="3"/>
      <c r="MG128" s="3"/>
      <c r="MH128" s="3"/>
      <c r="MI128" s="3"/>
      <c r="MJ128" s="3"/>
      <c r="MK128" s="3"/>
      <c r="ML128" s="3"/>
      <c r="MM128" s="3"/>
      <c r="MN128" s="3"/>
      <c r="MO128" s="3"/>
      <c r="MP128" s="3"/>
      <c r="MQ128" s="3"/>
      <c r="MR128" s="3"/>
      <c r="MS128" s="3"/>
      <c r="MT128" s="3"/>
      <c r="MU128" s="3"/>
      <c r="MV128" s="3"/>
      <c r="MW128" s="3"/>
      <c r="MX128" s="3"/>
      <c r="MY128" s="3"/>
      <c r="MZ128" s="3"/>
      <c r="NA128" s="3"/>
      <c r="NB128" s="3"/>
      <c r="NC128" s="3"/>
      <c r="ND128" s="3"/>
      <c r="NE128" s="3"/>
      <c r="NF128" s="3"/>
      <c r="NG128" s="3"/>
      <c r="NH128" s="3"/>
      <c r="NI128" s="3"/>
      <c r="NJ128" s="3"/>
      <c r="NK128" s="3"/>
      <c r="NL128" s="3"/>
      <c r="NM128" s="3"/>
      <c r="NN128" s="3"/>
      <c r="NO128" s="3"/>
      <c r="NP128" s="3"/>
      <c r="NQ128" s="3"/>
      <c r="NR128" s="3"/>
      <c r="NS128" s="3"/>
      <c r="NT128" s="3"/>
      <c r="NU128" s="3"/>
      <c r="NV128" s="3"/>
      <c r="NW128" s="3"/>
      <c r="NX128" s="3"/>
      <c r="NY128" s="3"/>
      <c r="NZ128" s="3"/>
      <c r="OA128" s="3"/>
      <c r="OB128" s="3"/>
      <c r="OC128" s="3"/>
      <c r="OD128" s="3"/>
      <c r="OE128" s="3"/>
      <c r="OF128" s="3"/>
      <c r="OG128" s="3"/>
      <c r="OH128" s="3"/>
      <c r="OI128" s="3"/>
      <c r="OJ128" s="3"/>
      <c r="OK128" s="3"/>
      <c r="OL128" s="3"/>
      <c r="OM128" s="3"/>
      <c r="ON128" s="3"/>
      <c r="OO128" s="3"/>
    </row>
    <row r="129" spans="1:405" x14ac:dyDescent="0.25">
      <c r="A129" s="8" t="s">
        <v>904</v>
      </c>
      <c r="B129" s="3" t="s">
        <v>686</v>
      </c>
      <c r="C129" s="3" t="s">
        <v>687</v>
      </c>
      <c r="D129" s="6" t="s">
        <v>138</v>
      </c>
      <c r="E129" s="6" t="s">
        <v>725</v>
      </c>
      <c r="F129" s="6" t="s">
        <v>435</v>
      </c>
      <c r="G129" s="8">
        <v>1</v>
      </c>
      <c r="H129" s="3">
        <v>0</v>
      </c>
      <c r="I129" s="3">
        <v>1</v>
      </c>
      <c r="J129" s="9">
        <v>1</v>
      </c>
      <c r="U129" s="11">
        <f>97.4-100</f>
        <v>-2.5999999999999943</v>
      </c>
      <c r="AR129" s="9"/>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c r="FK129" s="3"/>
      <c r="FL129" s="3"/>
      <c r="FM129" s="3"/>
      <c r="FN129" s="3"/>
      <c r="FO129" s="3"/>
      <c r="FP129" s="3"/>
      <c r="FQ129" s="3"/>
      <c r="FR129" s="3"/>
      <c r="FS129" s="3"/>
      <c r="FT129" s="3"/>
      <c r="FU129" s="3"/>
      <c r="FV129" s="3"/>
      <c r="FW129" s="3"/>
      <c r="FX129" s="3"/>
      <c r="FY129" s="3"/>
      <c r="FZ129" s="3"/>
      <c r="GA129" s="3"/>
      <c r="GB129" s="3"/>
      <c r="GC129" s="3"/>
      <c r="GD129" s="3"/>
      <c r="GE129" s="3"/>
      <c r="GF129" s="3"/>
      <c r="GG129" s="3"/>
      <c r="GH129" s="3"/>
      <c r="GI129" s="3"/>
      <c r="GJ129" s="3"/>
      <c r="GK129" s="3"/>
      <c r="GL129" s="3"/>
      <c r="GM129" s="3"/>
      <c r="GN129" s="3"/>
      <c r="GO129" s="3"/>
      <c r="GP129" s="3"/>
      <c r="GQ129" s="3"/>
      <c r="GR129" s="3"/>
      <c r="GS129" s="3"/>
      <c r="GT129" s="3"/>
      <c r="GU129" s="3"/>
      <c r="GV129" s="3"/>
      <c r="GW129" s="3"/>
      <c r="GX129" s="3"/>
      <c r="GY129" s="3"/>
      <c r="GZ129" s="3"/>
      <c r="HA129" s="3"/>
      <c r="HB129" s="3"/>
      <c r="HC129" s="3"/>
      <c r="HD129" s="3"/>
      <c r="HE129" s="3"/>
      <c r="HF129" s="3"/>
      <c r="HG129" s="3"/>
      <c r="HH129" s="3"/>
      <c r="HI129" s="3"/>
      <c r="HJ129" s="3"/>
      <c r="HK129" s="3"/>
      <c r="HL129" s="3"/>
      <c r="HM129" s="3"/>
      <c r="HN129" s="3"/>
      <c r="HO129" s="3"/>
      <c r="HP129" s="3"/>
      <c r="HQ129" s="3"/>
      <c r="HR129" s="3"/>
      <c r="HS129" s="3"/>
      <c r="HT129" s="3"/>
      <c r="HU129" s="3"/>
      <c r="HV129" s="3"/>
      <c r="HW129" s="3"/>
      <c r="HX129" s="3"/>
      <c r="HY129" s="3"/>
      <c r="HZ129" s="3"/>
      <c r="IA129" s="3"/>
      <c r="IB129" s="3"/>
      <c r="IC129" s="3"/>
      <c r="ID129" s="3"/>
      <c r="IE129" s="3"/>
      <c r="IF129" s="3"/>
      <c r="IG129" s="3"/>
      <c r="IH129" s="3"/>
      <c r="II129" s="3"/>
      <c r="IJ129" s="3"/>
      <c r="IK129" s="3"/>
      <c r="IL129" s="3"/>
      <c r="IM129" s="3"/>
      <c r="IN129" s="3"/>
      <c r="IO129" s="3"/>
      <c r="IP129" s="3"/>
      <c r="IQ129" s="3"/>
      <c r="IR129" s="3"/>
      <c r="IS129" s="3"/>
      <c r="IT129" s="3"/>
      <c r="IU129" s="3"/>
      <c r="IV129" s="3"/>
      <c r="IW129" s="3"/>
      <c r="IX129" s="3"/>
      <c r="IY129" s="3"/>
      <c r="IZ129" s="3"/>
      <c r="JA129" s="3"/>
      <c r="JB129" s="3"/>
      <c r="JC129" s="3"/>
      <c r="JD129" s="3"/>
      <c r="JE129" s="3"/>
      <c r="JF129" s="3"/>
      <c r="JG129" s="3"/>
      <c r="JH129" s="3"/>
      <c r="JI129" s="3"/>
      <c r="JJ129" s="3"/>
      <c r="JK129" s="3"/>
      <c r="JL129" s="3"/>
      <c r="JM129" s="3"/>
      <c r="JN129" s="3"/>
      <c r="JO129" s="3"/>
      <c r="JP129" s="3"/>
      <c r="JQ129" s="3"/>
      <c r="JR129" s="3"/>
      <c r="JS129" s="3"/>
      <c r="JT129" s="3"/>
      <c r="JU129" s="3"/>
      <c r="JV129" s="3"/>
      <c r="JW129" s="3"/>
      <c r="JX129" s="3"/>
      <c r="JY129" s="3"/>
      <c r="JZ129" s="3"/>
      <c r="KA129" s="3"/>
      <c r="KB129" s="3"/>
      <c r="KC129" s="3"/>
      <c r="KD129" s="3"/>
      <c r="KE129" s="3"/>
      <c r="KF129" s="3"/>
      <c r="KG129" s="3"/>
      <c r="KH129" s="3"/>
      <c r="KI129" s="3"/>
      <c r="KJ129" s="3"/>
      <c r="KK129" s="3"/>
      <c r="KL129" s="3"/>
      <c r="KM129" s="3"/>
      <c r="KN129" s="3"/>
      <c r="KO129" s="3"/>
      <c r="KP129" s="3"/>
      <c r="KQ129" s="3"/>
      <c r="KR129" s="3"/>
      <c r="KS129" s="3"/>
      <c r="KT129" s="3"/>
      <c r="KU129" s="3"/>
      <c r="KV129" s="3"/>
      <c r="KW129" s="3"/>
      <c r="KX129" s="3"/>
      <c r="KY129" s="3"/>
      <c r="KZ129" s="3"/>
      <c r="LA129" s="3"/>
      <c r="LB129" s="3"/>
      <c r="LC129" s="3"/>
      <c r="LD129" s="3"/>
      <c r="LE129" s="3"/>
      <c r="LF129" s="3"/>
      <c r="LG129" s="3"/>
      <c r="LH129" s="3"/>
      <c r="LI129" s="3"/>
      <c r="LJ129" s="3"/>
      <c r="LK129" s="3"/>
      <c r="LL129" s="3"/>
      <c r="LM129" s="3"/>
      <c r="LN129" s="3"/>
      <c r="LO129" s="3"/>
      <c r="LP129" s="3"/>
      <c r="LQ129" s="3"/>
      <c r="LR129" s="3"/>
      <c r="LS129" s="3"/>
      <c r="LT129" s="3"/>
      <c r="LU129" s="3"/>
      <c r="LV129" s="3"/>
      <c r="LW129" s="3"/>
      <c r="LX129" s="3"/>
      <c r="LY129" s="3"/>
      <c r="LZ129" s="3"/>
      <c r="MA129" s="3"/>
      <c r="MB129" s="3"/>
      <c r="MC129" s="3"/>
      <c r="MD129" s="3"/>
      <c r="ME129" s="3"/>
      <c r="MF129" s="3"/>
      <c r="MG129" s="3"/>
      <c r="MH129" s="3"/>
      <c r="MI129" s="3"/>
      <c r="MJ129" s="3"/>
      <c r="MK129" s="3"/>
      <c r="ML129" s="3"/>
      <c r="MM129" s="3"/>
      <c r="MN129" s="3"/>
      <c r="MO129" s="3"/>
      <c r="MP129" s="3"/>
      <c r="MQ129" s="3"/>
      <c r="MR129" s="3"/>
      <c r="MS129" s="3"/>
      <c r="MT129" s="3"/>
      <c r="MU129" s="3"/>
      <c r="MV129" s="3"/>
      <c r="MW129" s="3"/>
      <c r="MX129" s="3"/>
      <c r="MY129" s="3"/>
      <c r="MZ129" s="3"/>
      <c r="NA129" s="3"/>
      <c r="NB129" s="3"/>
      <c r="NC129" s="3"/>
      <c r="ND129" s="3"/>
      <c r="NE129" s="3"/>
      <c r="NF129" s="3"/>
      <c r="NG129" s="3"/>
      <c r="NH129" s="3"/>
      <c r="NI129" s="3"/>
      <c r="NJ129" s="3"/>
      <c r="NK129" s="3"/>
      <c r="NL129" s="3"/>
      <c r="NM129" s="3"/>
      <c r="NN129" s="3"/>
      <c r="NO129" s="3"/>
      <c r="NP129" s="3"/>
      <c r="NQ129" s="3"/>
      <c r="NR129" s="3"/>
      <c r="NS129" s="3"/>
      <c r="NT129" s="3"/>
      <c r="NU129" s="3"/>
      <c r="NV129" s="3"/>
      <c r="NW129" s="3"/>
      <c r="NX129" s="3"/>
      <c r="NY129" s="3"/>
      <c r="NZ129" s="3"/>
      <c r="OA129" s="3"/>
      <c r="OB129" s="3"/>
      <c r="OC129" s="3"/>
      <c r="OD129" s="3"/>
      <c r="OE129" s="3"/>
      <c r="OF129" s="3"/>
      <c r="OG129" s="3"/>
      <c r="OH129" s="3"/>
      <c r="OI129" s="3"/>
      <c r="OJ129" s="3"/>
      <c r="OK129" s="3"/>
      <c r="OL129" s="3"/>
      <c r="OM129" s="3"/>
      <c r="ON129" s="3"/>
      <c r="OO129" s="3"/>
    </row>
    <row r="130" spans="1:405" x14ac:dyDescent="0.25">
      <c r="A130" s="8" t="s">
        <v>905</v>
      </c>
      <c r="B130" s="3" t="s">
        <v>686</v>
      </c>
      <c r="C130" s="3" t="s">
        <v>687</v>
      </c>
      <c r="D130" s="6" t="s">
        <v>731</v>
      </c>
      <c r="E130" s="6" t="s">
        <v>726</v>
      </c>
      <c r="F130" s="6" t="s">
        <v>435</v>
      </c>
      <c r="G130" s="8">
        <v>1</v>
      </c>
      <c r="H130" s="3">
        <v>0</v>
      </c>
      <c r="I130" s="3">
        <v>1</v>
      </c>
      <c r="J130" s="9">
        <v>1</v>
      </c>
      <c r="U130" s="11">
        <v>0.03</v>
      </c>
      <c r="AR130" s="9"/>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c r="FK130" s="3"/>
      <c r="FL130" s="3"/>
      <c r="FM130" s="3"/>
      <c r="FN130" s="3"/>
      <c r="FO130" s="3"/>
      <c r="FP130" s="3"/>
      <c r="FQ130" s="3"/>
      <c r="FR130" s="3"/>
      <c r="FS130" s="3"/>
      <c r="FT130" s="3"/>
      <c r="FU130" s="3"/>
      <c r="FV130" s="3"/>
      <c r="FW130" s="3"/>
      <c r="FX130" s="3"/>
      <c r="FY130" s="3"/>
      <c r="FZ130" s="3"/>
      <c r="GA130" s="3"/>
      <c r="GB130" s="3"/>
      <c r="GC130" s="3"/>
      <c r="GD130" s="3"/>
      <c r="GE130" s="3"/>
      <c r="GF130" s="3"/>
      <c r="GG130" s="3"/>
      <c r="GH130" s="3"/>
      <c r="GI130" s="3"/>
      <c r="GJ130" s="3"/>
      <c r="GK130" s="3"/>
      <c r="GL130" s="3"/>
      <c r="GM130" s="3"/>
      <c r="GN130" s="3"/>
      <c r="GO130" s="3"/>
      <c r="GP130" s="3"/>
      <c r="GQ130" s="3"/>
      <c r="GR130" s="3"/>
      <c r="GS130" s="3"/>
      <c r="GT130" s="3"/>
      <c r="GU130" s="3"/>
      <c r="GV130" s="3"/>
      <c r="GW130" s="3"/>
      <c r="GX130" s="3"/>
      <c r="GY130" s="3"/>
      <c r="GZ130" s="3"/>
      <c r="HA130" s="3"/>
      <c r="HB130" s="3"/>
      <c r="HC130" s="3"/>
      <c r="HD130" s="3"/>
      <c r="HE130" s="3"/>
      <c r="HF130" s="3"/>
      <c r="HG130" s="3"/>
      <c r="HH130" s="3"/>
      <c r="HI130" s="3"/>
      <c r="HJ130" s="3"/>
      <c r="HK130" s="3"/>
      <c r="HL130" s="3"/>
      <c r="HM130" s="3"/>
      <c r="HN130" s="3"/>
      <c r="HO130" s="3"/>
      <c r="HP130" s="3"/>
      <c r="HQ130" s="3"/>
      <c r="HR130" s="3"/>
      <c r="HS130" s="3"/>
      <c r="HT130" s="3"/>
      <c r="HU130" s="3"/>
      <c r="HV130" s="3"/>
      <c r="HW130" s="3"/>
      <c r="HX130" s="3"/>
      <c r="HY130" s="3"/>
      <c r="HZ130" s="3"/>
      <c r="IA130" s="3"/>
      <c r="IB130" s="3"/>
      <c r="IC130" s="3"/>
      <c r="ID130" s="3"/>
      <c r="IE130" s="3"/>
      <c r="IF130" s="3"/>
      <c r="IG130" s="3"/>
      <c r="IH130" s="3"/>
      <c r="II130" s="3"/>
      <c r="IJ130" s="3"/>
      <c r="IK130" s="3"/>
      <c r="IL130" s="3"/>
      <c r="IM130" s="3"/>
      <c r="IN130" s="3"/>
      <c r="IO130" s="3"/>
      <c r="IP130" s="3"/>
      <c r="IQ130" s="3"/>
      <c r="IR130" s="3"/>
      <c r="IS130" s="3"/>
      <c r="IT130" s="3"/>
      <c r="IU130" s="3"/>
      <c r="IV130" s="3"/>
      <c r="IW130" s="3"/>
      <c r="IX130" s="3"/>
      <c r="IY130" s="3"/>
      <c r="IZ130" s="3"/>
      <c r="JA130" s="3"/>
      <c r="JB130" s="3"/>
      <c r="JC130" s="3"/>
      <c r="JD130" s="3"/>
      <c r="JE130" s="3"/>
      <c r="JF130" s="3"/>
      <c r="JG130" s="3"/>
      <c r="JH130" s="3"/>
      <c r="JI130" s="3"/>
      <c r="JJ130" s="3"/>
      <c r="JK130" s="3"/>
      <c r="JL130" s="3"/>
      <c r="JM130" s="3"/>
      <c r="JN130" s="3"/>
      <c r="JO130" s="3"/>
      <c r="JP130" s="3"/>
      <c r="JQ130" s="3"/>
      <c r="JR130" s="3"/>
      <c r="JS130" s="3"/>
      <c r="JT130" s="3"/>
      <c r="JU130" s="3"/>
      <c r="JV130" s="3"/>
      <c r="JW130" s="3"/>
      <c r="JX130" s="3"/>
      <c r="JY130" s="3"/>
      <c r="JZ130" s="3"/>
      <c r="KA130" s="3"/>
      <c r="KB130" s="3"/>
      <c r="KC130" s="3"/>
      <c r="KD130" s="3"/>
      <c r="KE130" s="3"/>
      <c r="KF130" s="3"/>
      <c r="KG130" s="3"/>
      <c r="KH130" s="3"/>
      <c r="KI130" s="3"/>
      <c r="KJ130" s="3"/>
      <c r="KK130" s="3"/>
      <c r="KL130" s="3"/>
      <c r="KM130" s="3"/>
      <c r="KN130" s="3"/>
      <c r="KO130" s="3"/>
      <c r="KP130" s="3"/>
      <c r="KQ130" s="3"/>
      <c r="KR130" s="3"/>
      <c r="KS130" s="3"/>
      <c r="KT130" s="3"/>
      <c r="KU130" s="3"/>
      <c r="KV130" s="3"/>
      <c r="KW130" s="3"/>
      <c r="KX130" s="3"/>
      <c r="KY130" s="3"/>
      <c r="KZ130" s="3"/>
      <c r="LA130" s="3"/>
      <c r="LB130" s="3"/>
      <c r="LC130" s="3"/>
      <c r="LD130" s="3"/>
      <c r="LE130" s="3"/>
      <c r="LF130" s="3"/>
      <c r="LG130" s="3"/>
      <c r="LH130" s="3"/>
      <c r="LI130" s="3"/>
      <c r="LJ130" s="3"/>
      <c r="LK130" s="3"/>
      <c r="LL130" s="3"/>
      <c r="LM130" s="3"/>
      <c r="LN130" s="3"/>
      <c r="LO130" s="3"/>
      <c r="LP130" s="3"/>
      <c r="LQ130" s="3"/>
      <c r="LR130" s="3"/>
      <c r="LS130" s="3"/>
      <c r="LT130" s="3"/>
      <c r="LU130" s="3"/>
      <c r="LV130" s="3"/>
      <c r="LW130" s="3"/>
      <c r="LX130" s="3"/>
      <c r="LY130" s="3"/>
      <c r="LZ130" s="3"/>
      <c r="MA130" s="3"/>
      <c r="MB130" s="3"/>
      <c r="MC130" s="3"/>
      <c r="MD130" s="3"/>
      <c r="ME130" s="3"/>
      <c r="MF130" s="3"/>
      <c r="MG130" s="3"/>
      <c r="MH130" s="3"/>
      <c r="MI130" s="3"/>
      <c r="MJ130" s="3"/>
      <c r="MK130" s="3"/>
      <c r="ML130" s="3"/>
      <c r="MM130" s="3"/>
      <c r="MN130" s="3"/>
      <c r="MO130" s="3"/>
      <c r="MP130" s="3"/>
      <c r="MQ130" s="3"/>
      <c r="MR130" s="3"/>
      <c r="MS130" s="3"/>
      <c r="MT130" s="3"/>
      <c r="MU130" s="3"/>
      <c r="MV130" s="3"/>
      <c r="MW130" s="3"/>
      <c r="MX130" s="3"/>
      <c r="MY130" s="3"/>
      <c r="MZ130" s="3"/>
      <c r="NA130" s="3"/>
      <c r="NB130" s="3"/>
      <c r="NC130" s="3"/>
      <c r="ND130" s="3"/>
      <c r="NE130" s="3"/>
      <c r="NF130" s="3"/>
      <c r="NG130" s="3"/>
      <c r="NH130" s="3"/>
      <c r="NI130" s="3"/>
      <c r="NJ130" s="3"/>
      <c r="NK130" s="3"/>
      <c r="NL130" s="3"/>
      <c r="NM130" s="3"/>
      <c r="NN130" s="3"/>
      <c r="NO130" s="3"/>
      <c r="NP130" s="3"/>
      <c r="NQ130" s="3"/>
      <c r="NR130" s="3"/>
      <c r="NS130" s="3"/>
      <c r="NT130" s="3"/>
      <c r="NU130" s="3"/>
      <c r="NV130" s="3"/>
      <c r="NW130" s="3"/>
      <c r="NX130" s="3"/>
      <c r="NY130" s="3"/>
      <c r="NZ130" s="3"/>
      <c r="OA130" s="3"/>
      <c r="OB130" s="3"/>
      <c r="OC130" s="3"/>
      <c r="OD130" s="3"/>
      <c r="OE130" s="3"/>
      <c r="OF130" s="3"/>
      <c r="OG130" s="3"/>
      <c r="OH130" s="3"/>
      <c r="OI130" s="3"/>
      <c r="OJ130" s="3"/>
      <c r="OK130" s="3"/>
      <c r="OL130" s="3"/>
      <c r="OM130" s="3"/>
      <c r="ON130" s="3"/>
      <c r="OO130" s="3"/>
    </row>
    <row r="131" spans="1:405" x14ac:dyDescent="0.25">
      <c r="A131" s="8" t="s">
        <v>906</v>
      </c>
      <c r="B131" s="3" t="s">
        <v>686</v>
      </c>
      <c r="C131" s="3" t="s">
        <v>687</v>
      </c>
      <c r="D131" s="6" t="s">
        <v>731</v>
      </c>
      <c r="E131" s="6" t="s">
        <v>727</v>
      </c>
      <c r="F131" s="6" t="s">
        <v>435</v>
      </c>
      <c r="G131" s="8">
        <v>1</v>
      </c>
      <c r="H131" s="3">
        <v>0</v>
      </c>
      <c r="I131" s="3">
        <v>1</v>
      </c>
      <c r="J131" s="9">
        <v>1</v>
      </c>
      <c r="U131" s="11">
        <v>0.43</v>
      </c>
      <c r="AR131" s="9"/>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c r="FK131" s="3"/>
      <c r="FL131" s="3"/>
      <c r="FM131" s="3"/>
      <c r="FN131" s="3"/>
      <c r="FO131" s="3"/>
      <c r="FP131" s="3"/>
      <c r="FQ131" s="3"/>
      <c r="FR131" s="3"/>
      <c r="FS131" s="3"/>
      <c r="FT131" s="3"/>
      <c r="FU131" s="3"/>
      <c r="FV131" s="3"/>
      <c r="FW131" s="3"/>
      <c r="FX131" s="3"/>
      <c r="FY131" s="3"/>
      <c r="FZ131" s="3"/>
      <c r="GA131" s="3"/>
      <c r="GB131" s="3"/>
      <c r="GC131" s="3"/>
      <c r="GD131" s="3"/>
      <c r="GE131" s="3"/>
      <c r="GF131" s="3"/>
      <c r="GG131" s="3"/>
      <c r="GH131" s="3"/>
      <c r="GI131" s="3"/>
      <c r="GJ131" s="3"/>
      <c r="GK131" s="3"/>
      <c r="GL131" s="3"/>
      <c r="GM131" s="3"/>
      <c r="GN131" s="3"/>
      <c r="GO131" s="3"/>
      <c r="GP131" s="3"/>
      <c r="GQ131" s="3"/>
      <c r="GR131" s="3"/>
      <c r="GS131" s="3"/>
      <c r="GT131" s="3"/>
      <c r="GU131" s="3"/>
      <c r="GV131" s="3"/>
      <c r="GW131" s="3"/>
      <c r="GX131" s="3"/>
      <c r="GY131" s="3"/>
      <c r="GZ131" s="3"/>
      <c r="HA131" s="3"/>
      <c r="HB131" s="3"/>
      <c r="HC131" s="3"/>
      <c r="HD131" s="3"/>
      <c r="HE131" s="3"/>
      <c r="HF131" s="3"/>
      <c r="HG131" s="3"/>
      <c r="HH131" s="3"/>
      <c r="HI131" s="3"/>
      <c r="HJ131" s="3"/>
      <c r="HK131" s="3"/>
      <c r="HL131" s="3"/>
      <c r="HM131" s="3"/>
      <c r="HN131" s="3"/>
      <c r="HO131" s="3"/>
      <c r="HP131" s="3"/>
      <c r="HQ131" s="3"/>
      <c r="HR131" s="3"/>
      <c r="HS131" s="3"/>
      <c r="HT131" s="3"/>
      <c r="HU131" s="3"/>
      <c r="HV131" s="3"/>
      <c r="HW131" s="3"/>
      <c r="HX131" s="3"/>
      <c r="HY131" s="3"/>
      <c r="HZ131" s="3"/>
      <c r="IA131" s="3"/>
      <c r="IB131" s="3"/>
      <c r="IC131" s="3"/>
      <c r="ID131" s="3"/>
      <c r="IE131" s="3"/>
      <c r="IF131" s="3"/>
      <c r="IG131" s="3"/>
      <c r="IH131" s="3"/>
      <c r="II131" s="3"/>
      <c r="IJ131" s="3"/>
      <c r="IK131" s="3"/>
      <c r="IL131" s="3"/>
      <c r="IM131" s="3"/>
      <c r="IN131" s="3"/>
      <c r="IO131" s="3"/>
      <c r="IP131" s="3"/>
      <c r="IQ131" s="3"/>
      <c r="IR131" s="3"/>
      <c r="IS131" s="3"/>
      <c r="IT131" s="3"/>
      <c r="IU131" s="3"/>
      <c r="IV131" s="3"/>
      <c r="IW131" s="3"/>
      <c r="IX131" s="3"/>
      <c r="IY131" s="3"/>
      <c r="IZ131" s="3"/>
      <c r="JA131" s="3"/>
      <c r="JB131" s="3"/>
      <c r="JC131" s="3"/>
      <c r="JD131" s="3"/>
      <c r="JE131" s="3"/>
      <c r="JF131" s="3"/>
      <c r="JG131" s="3"/>
      <c r="JH131" s="3"/>
      <c r="JI131" s="3"/>
      <c r="JJ131" s="3"/>
      <c r="JK131" s="3"/>
      <c r="JL131" s="3"/>
      <c r="JM131" s="3"/>
      <c r="JN131" s="3"/>
      <c r="JO131" s="3"/>
      <c r="JP131" s="3"/>
      <c r="JQ131" s="3"/>
      <c r="JR131" s="3"/>
      <c r="JS131" s="3"/>
      <c r="JT131" s="3"/>
      <c r="JU131" s="3"/>
      <c r="JV131" s="3"/>
      <c r="JW131" s="3"/>
      <c r="JX131" s="3"/>
      <c r="JY131" s="3"/>
      <c r="JZ131" s="3"/>
      <c r="KA131" s="3"/>
      <c r="KB131" s="3"/>
      <c r="KC131" s="3"/>
      <c r="KD131" s="3"/>
      <c r="KE131" s="3"/>
      <c r="KF131" s="3"/>
      <c r="KG131" s="3"/>
      <c r="KH131" s="3"/>
      <c r="KI131" s="3"/>
      <c r="KJ131" s="3"/>
      <c r="KK131" s="3"/>
      <c r="KL131" s="3"/>
      <c r="KM131" s="3"/>
      <c r="KN131" s="3"/>
      <c r="KO131" s="3"/>
      <c r="KP131" s="3"/>
      <c r="KQ131" s="3"/>
      <c r="KR131" s="3"/>
      <c r="KS131" s="3"/>
      <c r="KT131" s="3"/>
      <c r="KU131" s="3"/>
      <c r="KV131" s="3"/>
      <c r="KW131" s="3"/>
      <c r="KX131" s="3"/>
      <c r="KY131" s="3"/>
      <c r="KZ131" s="3"/>
      <c r="LA131" s="3"/>
      <c r="LB131" s="3"/>
      <c r="LC131" s="3"/>
      <c r="LD131" s="3"/>
      <c r="LE131" s="3"/>
      <c r="LF131" s="3"/>
      <c r="LG131" s="3"/>
      <c r="LH131" s="3"/>
      <c r="LI131" s="3"/>
      <c r="LJ131" s="3"/>
      <c r="LK131" s="3"/>
      <c r="LL131" s="3"/>
      <c r="LM131" s="3"/>
      <c r="LN131" s="3"/>
      <c r="LO131" s="3"/>
      <c r="LP131" s="3"/>
      <c r="LQ131" s="3"/>
      <c r="LR131" s="3"/>
      <c r="LS131" s="3"/>
      <c r="LT131" s="3"/>
      <c r="LU131" s="3"/>
      <c r="LV131" s="3"/>
      <c r="LW131" s="3"/>
      <c r="LX131" s="3"/>
      <c r="LY131" s="3"/>
      <c r="LZ131" s="3"/>
      <c r="MA131" s="3"/>
      <c r="MB131" s="3"/>
      <c r="MC131" s="3"/>
      <c r="MD131" s="3"/>
      <c r="ME131" s="3"/>
      <c r="MF131" s="3"/>
      <c r="MG131" s="3"/>
      <c r="MH131" s="3"/>
      <c r="MI131" s="3"/>
      <c r="MJ131" s="3"/>
      <c r="MK131" s="3"/>
      <c r="ML131" s="3"/>
      <c r="MM131" s="3"/>
      <c r="MN131" s="3"/>
      <c r="MO131" s="3"/>
      <c r="MP131" s="3"/>
      <c r="MQ131" s="3"/>
      <c r="MR131" s="3"/>
      <c r="MS131" s="3"/>
      <c r="MT131" s="3"/>
      <c r="MU131" s="3"/>
      <c r="MV131" s="3"/>
      <c r="MW131" s="3"/>
      <c r="MX131" s="3"/>
      <c r="MY131" s="3"/>
      <c r="MZ131" s="3"/>
      <c r="NA131" s="3"/>
      <c r="NB131" s="3"/>
      <c r="NC131" s="3"/>
      <c r="ND131" s="3"/>
      <c r="NE131" s="3"/>
      <c r="NF131" s="3"/>
      <c r="NG131" s="3"/>
      <c r="NH131" s="3"/>
      <c r="NI131" s="3"/>
      <c r="NJ131" s="3"/>
      <c r="NK131" s="3"/>
      <c r="NL131" s="3"/>
      <c r="NM131" s="3"/>
      <c r="NN131" s="3"/>
      <c r="NO131" s="3"/>
      <c r="NP131" s="3"/>
      <c r="NQ131" s="3"/>
      <c r="NR131" s="3"/>
      <c r="NS131" s="3"/>
      <c r="NT131" s="3"/>
      <c r="NU131" s="3"/>
      <c r="NV131" s="3"/>
      <c r="NW131" s="3"/>
      <c r="NX131" s="3"/>
      <c r="NY131" s="3"/>
      <c r="NZ131" s="3"/>
      <c r="OA131" s="3"/>
      <c r="OB131" s="3"/>
      <c r="OC131" s="3"/>
      <c r="OD131" s="3"/>
      <c r="OE131" s="3"/>
      <c r="OF131" s="3"/>
      <c r="OG131" s="3"/>
      <c r="OH131" s="3"/>
      <c r="OI131" s="3"/>
      <c r="OJ131" s="3"/>
      <c r="OK131" s="3"/>
      <c r="OL131" s="3"/>
      <c r="OM131" s="3"/>
      <c r="ON131" s="3"/>
      <c r="OO131" s="3"/>
    </row>
    <row r="132" spans="1:405" x14ac:dyDescent="0.25">
      <c r="A132" s="8" t="s">
        <v>907</v>
      </c>
      <c r="B132" s="3" t="s">
        <v>686</v>
      </c>
      <c r="C132" s="3" t="s">
        <v>687</v>
      </c>
      <c r="D132" s="6" t="s">
        <v>139</v>
      </c>
      <c r="E132" s="6" t="s">
        <v>728</v>
      </c>
      <c r="F132" s="6" t="s">
        <v>435</v>
      </c>
      <c r="G132" s="8">
        <v>1</v>
      </c>
      <c r="H132" s="3">
        <v>0</v>
      </c>
      <c r="I132" s="3">
        <v>1</v>
      </c>
      <c r="J132" s="9">
        <v>1</v>
      </c>
      <c r="U132" s="3">
        <v>2.86</v>
      </c>
      <c r="AR132" s="9"/>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c r="FK132" s="3"/>
      <c r="FL132" s="3"/>
      <c r="FM132" s="3"/>
      <c r="FN132" s="3"/>
      <c r="FO132" s="3"/>
      <c r="FP132" s="3"/>
      <c r="FQ132" s="3"/>
      <c r="FR132" s="3"/>
      <c r="FS132" s="3"/>
      <c r="FT132" s="3"/>
      <c r="FU132" s="3"/>
      <c r="FV132" s="3"/>
      <c r="FW132" s="3"/>
      <c r="FX132" s="3"/>
      <c r="FY132" s="3"/>
      <c r="FZ132" s="3"/>
      <c r="GA132" s="3"/>
      <c r="GB132" s="3"/>
      <c r="GC132" s="3"/>
      <c r="GD132" s="3"/>
      <c r="GE132" s="3"/>
      <c r="GF132" s="3"/>
      <c r="GG132" s="3"/>
      <c r="GH132" s="3"/>
      <c r="GI132" s="3"/>
      <c r="GJ132" s="3"/>
      <c r="GK132" s="3"/>
      <c r="GL132" s="3"/>
      <c r="GM132" s="3"/>
      <c r="GN132" s="3"/>
      <c r="GO132" s="3"/>
      <c r="GP132" s="3"/>
      <c r="GQ132" s="3"/>
      <c r="GR132" s="3"/>
      <c r="GS132" s="3"/>
      <c r="GT132" s="3"/>
      <c r="GU132" s="3"/>
      <c r="GV132" s="3"/>
      <c r="GW132" s="3"/>
      <c r="GX132" s="3"/>
      <c r="GY132" s="3"/>
      <c r="GZ132" s="3"/>
      <c r="HA132" s="3"/>
      <c r="HB132" s="3"/>
      <c r="HC132" s="3"/>
      <c r="HD132" s="3"/>
      <c r="HE132" s="3"/>
      <c r="HF132" s="3"/>
      <c r="HG132" s="3"/>
      <c r="HH132" s="3"/>
      <c r="HI132" s="3"/>
      <c r="HJ132" s="3"/>
      <c r="HK132" s="3"/>
      <c r="HL132" s="3"/>
      <c r="HM132" s="3"/>
      <c r="HN132" s="3"/>
      <c r="HO132" s="3"/>
      <c r="HP132" s="3"/>
      <c r="HQ132" s="3"/>
      <c r="HR132" s="3"/>
      <c r="HS132" s="3"/>
      <c r="HT132" s="3"/>
      <c r="HU132" s="3"/>
      <c r="HV132" s="3"/>
      <c r="HW132" s="3"/>
      <c r="HX132" s="3"/>
      <c r="HY132" s="3"/>
      <c r="HZ132" s="3"/>
      <c r="IA132" s="3"/>
      <c r="IB132" s="3"/>
      <c r="IC132" s="3"/>
      <c r="ID132" s="3"/>
      <c r="IE132" s="3"/>
      <c r="IF132" s="3"/>
      <c r="IG132" s="3"/>
      <c r="IH132" s="3"/>
      <c r="II132" s="3"/>
      <c r="IJ132" s="3"/>
      <c r="IK132" s="3"/>
      <c r="IL132" s="3"/>
      <c r="IM132" s="3"/>
      <c r="IN132" s="3"/>
      <c r="IO132" s="3"/>
      <c r="IP132" s="3"/>
      <c r="IQ132" s="3"/>
      <c r="IR132" s="3"/>
      <c r="IS132" s="3"/>
      <c r="IT132" s="3"/>
      <c r="IU132" s="3"/>
      <c r="IV132" s="3"/>
      <c r="IW132" s="3"/>
      <c r="IX132" s="3"/>
      <c r="IY132" s="3"/>
      <c r="IZ132" s="3"/>
      <c r="JA132" s="3"/>
      <c r="JB132" s="3"/>
      <c r="JC132" s="3"/>
      <c r="JD132" s="3"/>
      <c r="JE132" s="3"/>
      <c r="JF132" s="3"/>
      <c r="JG132" s="3"/>
      <c r="JH132" s="3"/>
      <c r="JI132" s="3"/>
      <c r="JJ132" s="3"/>
      <c r="JK132" s="3"/>
      <c r="JL132" s="3"/>
      <c r="JM132" s="3"/>
      <c r="JN132" s="3"/>
      <c r="JO132" s="3"/>
      <c r="JP132" s="3"/>
      <c r="JQ132" s="3"/>
      <c r="JR132" s="3"/>
      <c r="JS132" s="3"/>
      <c r="JT132" s="3"/>
      <c r="JU132" s="3"/>
      <c r="JV132" s="3"/>
      <c r="JW132" s="3"/>
      <c r="JX132" s="3"/>
      <c r="JY132" s="3"/>
      <c r="JZ132" s="3"/>
      <c r="KA132" s="3"/>
      <c r="KB132" s="3"/>
      <c r="KC132" s="3"/>
      <c r="KD132" s="3"/>
      <c r="KE132" s="3"/>
      <c r="KF132" s="3"/>
      <c r="KG132" s="3"/>
      <c r="KH132" s="3"/>
      <c r="KI132" s="3"/>
      <c r="KJ132" s="3"/>
      <c r="KK132" s="3"/>
      <c r="KL132" s="3"/>
      <c r="KM132" s="3"/>
      <c r="KN132" s="3"/>
      <c r="KO132" s="3"/>
      <c r="KP132" s="3"/>
      <c r="KQ132" s="3"/>
      <c r="KR132" s="3"/>
      <c r="KS132" s="3"/>
      <c r="KT132" s="3"/>
      <c r="KU132" s="3"/>
      <c r="KV132" s="3"/>
      <c r="KW132" s="3"/>
      <c r="KX132" s="3"/>
      <c r="KY132" s="3"/>
      <c r="KZ132" s="3"/>
      <c r="LA132" s="3"/>
      <c r="LB132" s="3"/>
      <c r="LC132" s="3"/>
      <c r="LD132" s="3"/>
      <c r="LE132" s="3"/>
      <c r="LF132" s="3"/>
      <c r="LG132" s="3"/>
      <c r="LH132" s="3"/>
      <c r="LI132" s="3"/>
      <c r="LJ132" s="3"/>
      <c r="LK132" s="3"/>
      <c r="LL132" s="3"/>
      <c r="LM132" s="3"/>
      <c r="LN132" s="3"/>
      <c r="LO132" s="3"/>
      <c r="LP132" s="3"/>
      <c r="LQ132" s="3"/>
      <c r="LR132" s="3"/>
      <c r="LS132" s="3"/>
      <c r="LT132" s="3"/>
      <c r="LU132" s="3"/>
      <c r="LV132" s="3"/>
      <c r="LW132" s="3"/>
      <c r="LX132" s="3"/>
      <c r="LY132" s="3"/>
      <c r="LZ132" s="3"/>
      <c r="MA132" s="3"/>
      <c r="MB132" s="3"/>
      <c r="MC132" s="3"/>
      <c r="MD132" s="3"/>
      <c r="ME132" s="3"/>
      <c r="MF132" s="3"/>
      <c r="MG132" s="3"/>
      <c r="MH132" s="3"/>
      <c r="MI132" s="3"/>
      <c r="MJ132" s="3"/>
      <c r="MK132" s="3"/>
      <c r="ML132" s="3"/>
      <c r="MM132" s="3"/>
      <c r="MN132" s="3"/>
      <c r="MO132" s="3"/>
      <c r="MP132" s="3"/>
      <c r="MQ132" s="3"/>
      <c r="MR132" s="3"/>
      <c r="MS132" s="3"/>
      <c r="MT132" s="3"/>
      <c r="MU132" s="3"/>
      <c r="MV132" s="3"/>
      <c r="MW132" s="3"/>
      <c r="MX132" s="3"/>
      <c r="MY132" s="3"/>
      <c r="MZ132" s="3"/>
      <c r="NA132" s="3"/>
      <c r="NB132" s="3"/>
      <c r="NC132" s="3"/>
      <c r="ND132" s="3"/>
      <c r="NE132" s="3"/>
      <c r="NF132" s="3"/>
      <c r="NG132" s="3"/>
      <c r="NH132" s="3"/>
      <c r="NI132" s="3"/>
      <c r="NJ132" s="3"/>
      <c r="NK132" s="3"/>
      <c r="NL132" s="3"/>
      <c r="NM132" s="3"/>
      <c r="NN132" s="3"/>
      <c r="NO132" s="3"/>
      <c r="NP132" s="3"/>
      <c r="NQ132" s="3"/>
      <c r="NR132" s="3"/>
      <c r="NS132" s="3"/>
      <c r="NT132" s="3"/>
      <c r="NU132" s="3"/>
      <c r="NV132" s="3"/>
      <c r="NW132" s="3"/>
      <c r="NX132" s="3"/>
      <c r="NY132" s="3"/>
      <c r="NZ132" s="3"/>
      <c r="OA132" s="3"/>
      <c r="OB132" s="3"/>
      <c r="OC132" s="3"/>
      <c r="OD132" s="3"/>
      <c r="OE132" s="3"/>
      <c r="OF132" s="3"/>
      <c r="OG132" s="3"/>
      <c r="OH132" s="3"/>
      <c r="OI132" s="3"/>
      <c r="OJ132" s="3"/>
      <c r="OK132" s="3"/>
      <c r="OL132" s="3"/>
      <c r="OM132" s="3"/>
      <c r="ON132" s="3"/>
      <c r="OO132" s="3"/>
    </row>
    <row r="133" spans="1:405" x14ac:dyDescent="0.25">
      <c r="A133" s="8" t="s">
        <v>908</v>
      </c>
      <c r="B133" s="12" t="s">
        <v>686</v>
      </c>
      <c r="C133" s="12" t="s">
        <v>687</v>
      </c>
      <c r="D133" s="30" t="s">
        <v>139</v>
      </c>
      <c r="E133" s="30" t="s">
        <v>729</v>
      </c>
      <c r="F133" s="30" t="s">
        <v>435</v>
      </c>
      <c r="G133" s="20">
        <v>1</v>
      </c>
      <c r="H133" s="12">
        <v>0</v>
      </c>
      <c r="I133" s="12">
        <v>1</v>
      </c>
      <c r="J133" s="43">
        <v>1</v>
      </c>
      <c r="K133" s="12"/>
      <c r="L133" s="12"/>
      <c r="M133" s="12"/>
      <c r="N133" s="12"/>
      <c r="O133" s="12"/>
      <c r="P133" s="12"/>
      <c r="Q133" s="12"/>
      <c r="R133" s="12"/>
      <c r="S133" s="12"/>
      <c r="T133" s="12"/>
      <c r="U133" s="31">
        <v>1.32</v>
      </c>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4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c r="FK133" s="3"/>
      <c r="FL133" s="3"/>
      <c r="FM133" s="3"/>
      <c r="FN133" s="3"/>
      <c r="FO133" s="3"/>
      <c r="FP133" s="3"/>
      <c r="FQ133" s="3"/>
      <c r="FR133" s="3"/>
      <c r="FS133" s="3"/>
      <c r="FT133" s="3"/>
      <c r="FU133" s="3"/>
      <c r="FV133" s="3"/>
      <c r="FW133" s="3"/>
      <c r="FX133" s="3"/>
      <c r="FY133" s="3"/>
      <c r="FZ133" s="3"/>
      <c r="GA133" s="3"/>
      <c r="GB133" s="3"/>
      <c r="GC133" s="3"/>
      <c r="GD133" s="3"/>
      <c r="GE133" s="3"/>
      <c r="GF133" s="3"/>
      <c r="GG133" s="3"/>
      <c r="GH133" s="3"/>
      <c r="GI133" s="3"/>
      <c r="GJ133" s="3"/>
      <c r="GK133" s="3"/>
      <c r="GL133" s="3"/>
      <c r="GM133" s="3"/>
      <c r="GN133" s="3"/>
      <c r="GO133" s="3"/>
      <c r="GP133" s="3"/>
      <c r="GQ133" s="3"/>
      <c r="GR133" s="3"/>
      <c r="GS133" s="3"/>
      <c r="GT133" s="3"/>
      <c r="GU133" s="3"/>
      <c r="GV133" s="3"/>
      <c r="GW133" s="3"/>
      <c r="GX133" s="3"/>
      <c r="GY133" s="3"/>
      <c r="GZ133" s="3"/>
      <c r="HA133" s="3"/>
      <c r="HB133" s="3"/>
      <c r="HC133" s="3"/>
      <c r="HD133" s="3"/>
      <c r="HE133" s="3"/>
      <c r="HF133" s="3"/>
      <c r="HG133" s="3"/>
      <c r="HH133" s="3"/>
      <c r="HI133" s="3"/>
      <c r="HJ133" s="3"/>
      <c r="HK133" s="3"/>
      <c r="HL133" s="3"/>
      <c r="HM133" s="3"/>
      <c r="HN133" s="3"/>
      <c r="HO133" s="3"/>
      <c r="HP133" s="3"/>
      <c r="HQ133" s="3"/>
      <c r="HR133" s="3"/>
      <c r="HS133" s="3"/>
      <c r="HT133" s="3"/>
      <c r="HU133" s="3"/>
      <c r="HV133" s="3"/>
      <c r="HW133" s="3"/>
      <c r="HX133" s="3"/>
      <c r="HY133" s="3"/>
      <c r="HZ133" s="3"/>
      <c r="IA133" s="3"/>
      <c r="IB133" s="3"/>
      <c r="IC133" s="3"/>
      <c r="ID133" s="3"/>
      <c r="IE133" s="3"/>
      <c r="IF133" s="3"/>
      <c r="IG133" s="3"/>
      <c r="IH133" s="3"/>
      <c r="II133" s="3"/>
      <c r="IJ133" s="3"/>
      <c r="IK133" s="3"/>
      <c r="IL133" s="3"/>
      <c r="IM133" s="3"/>
      <c r="IN133" s="3"/>
      <c r="IO133" s="3"/>
      <c r="IP133" s="3"/>
      <c r="IQ133" s="3"/>
      <c r="IR133" s="3"/>
      <c r="IS133" s="3"/>
      <c r="IT133" s="3"/>
      <c r="IU133" s="3"/>
      <c r="IV133" s="3"/>
      <c r="IW133" s="3"/>
      <c r="IX133" s="3"/>
      <c r="IY133" s="3"/>
      <c r="IZ133" s="3"/>
      <c r="JA133" s="3"/>
      <c r="JB133" s="3"/>
      <c r="JC133" s="3"/>
      <c r="JD133" s="3"/>
      <c r="JE133" s="3"/>
      <c r="JF133" s="3"/>
      <c r="JG133" s="3"/>
      <c r="JH133" s="3"/>
      <c r="JI133" s="3"/>
      <c r="JJ133" s="3"/>
      <c r="JK133" s="3"/>
      <c r="JL133" s="3"/>
      <c r="JM133" s="3"/>
      <c r="JN133" s="3"/>
      <c r="JO133" s="3"/>
      <c r="JP133" s="3"/>
      <c r="JQ133" s="3"/>
      <c r="JR133" s="3"/>
      <c r="JS133" s="3"/>
      <c r="JT133" s="3"/>
      <c r="JU133" s="3"/>
      <c r="JV133" s="3"/>
      <c r="JW133" s="3"/>
      <c r="JX133" s="3"/>
      <c r="JY133" s="3"/>
      <c r="JZ133" s="3"/>
      <c r="KA133" s="3"/>
      <c r="KB133" s="3"/>
      <c r="KC133" s="3"/>
      <c r="KD133" s="3"/>
      <c r="KE133" s="3"/>
      <c r="KF133" s="3"/>
      <c r="KG133" s="3"/>
      <c r="KH133" s="3"/>
      <c r="KI133" s="3"/>
      <c r="KJ133" s="3"/>
      <c r="KK133" s="3"/>
      <c r="KL133" s="3"/>
      <c r="KM133" s="3"/>
      <c r="KN133" s="3"/>
      <c r="KO133" s="3"/>
      <c r="KP133" s="3"/>
      <c r="KQ133" s="3"/>
      <c r="KR133" s="3"/>
      <c r="KS133" s="3"/>
      <c r="KT133" s="3"/>
      <c r="KU133" s="3"/>
      <c r="KV133" s="3"/>
      <c r="KW133" s="3"/>
      <c r="KX133" s="3"/>
      <c r="KY133" s="3"/>
      <c r="KZ133" s="3"/>
      <c r="LA133" s="3"/>
      <c r="LB133" s="3"/>
      <c r="LC133" s="3"/>
      <c r="LD133" s="3"/>
      <c r="LE133" s="3"/>
      <c r="LF133" s="3"/>
      <c r="LG133" s="3"/>
      <c r="LH133" s="3"/>
      <c r="LI133" s="3"/>
      <c r="LJ133" s="3"/>
      <c r="LK133" s="3"/>
      <c r="LL133" s="3"/>
      <c r="LM133" s="3"/>
      <c r="LN133" s="3"/>
      <c r="LO133" s="3"/>
      <c r="LP133" s="3"/>
      <c r="LQ133" s="3"/>
      <c r="LR133" s="3"/>
      <c r="LS133" s="3"/>
      <c r="LT133" s="3"/>
      <c r="LU133" s="3"/>
      <c r="LV133" s="3"/>
      <c r="LW133" s="3"/>
      <c r="LX133" s="3"/>
      <c r="LY133" s="3"/>
      <c r="LZ133" s="3"/>
      <c r="MA133" s="3"/>
      <c r="MB133" s="3"/>
      <c r="MC133" s="3"/>
      <c r="MD133" s="3"/>
      <c r="ME133" s="3"/>
      <c r="MF133" s="3"/>
      <c r="MG133" s="3"/>
      <c r="MH133" s="3"/>
      <c r="MI133" s="3"/>
      <c r="MJ133" s="3"/>
      <c r="MK133" s="3"/>
      <c r="ML133" s="3"/>
      <c r="MM133" s="3"/>
      <c r="MN133" s="3"/>
      <c r="MO133" s="3"/>
      <c r="MP133" s="3"/>
      <c r="MQ133" s="3"/>
      <c r="MR133" s="3"/>
      <c r="MS133" s="3"/>
      <c r="MT133" s="3"/>
      <c r="MU133" s="3"/>
      <c r="MV133" s="3"/>
      <c r="MW133" s="3"/>
      <c r="MX133" s="3"/>
      <c r="MY133" s="3"/>
      <c r="MZ133" s="3"/>
      <c r="NA133" s="3"/>
      <c r="NB133" s="3"/>
      <c r="NC133" s="3"/>
      <c r="ND133" s="3"/>
      <c r="NE133" s="3"/>
      <c r="NF133" s="3"/>
      <c r="NG133" s="3"/>
      <c r="NH133" s="3"/>
      <c r="NI133" s="3"/>
      <c r="NJ133" s="3"/>
      <c r="NK133" s="3"/>
      <c r="NL133" s="3"/>
      <c r="NM133" s="3"/>
      <c r="NN133" s="3"/>
      <c r="NO133" s="3"/>
      <c r="NP133" s="3"/>
      <c r="NQ133" s="3"/>
      <c r="NR133" s="3"/>
      <c r="NS133" s="3"/>
      <c r="NT133" s="3"/>
      <c r="NU133" s="3"/>
      <c r="NV133" s="3"/>
      <c r="NW133" s="3"/>
      <c r="NX133" s="3"/>
      <c r="NY133" s="3"/>
      <c r="NZ133" s="3"/>
      <c r="OA133" s="3"/>
      <c r="OB133" s="3"/>
      <c r="OC133" s="3"/>
      <c r="OD133" s="3"/>
      <c r="OE133" s="3"/>
      <c r="OF133" s="3"/>
      <c r="OG133" s="3"/>
      <c r="OH133" s="3"/>
      <c r="OI133" s="3"/>
      <c r="OJ133" s="3"/>
      <c r="OK133" s="3"/>
      <c r="OL133" s="3"/>
      <c r="OM133" s="3"/>
      <c r="ON133" s="3"/>
      <c r="OO133" s="3"/>
    </row>
    <row r="134" spans="1:405" x14ac:dyDescent="0.25">
      <c r="A134" s="8" t="s">
        <v>909</v>
      </c>
      <c r="B134" s="3" t="s">
        <v>686</v>
      </c>
      <c r="C134" s="3" t="s">
        <v>687</v>
      </c>
      <c r="D134" s="6" t="s">
        <v>195</v>
      </c>
      <c r="E134" s="6" t="s">
        <v>730</v>
      </c>
      <c r="F134" s="6" t="s">
        <v>435</v>
      </c>
      <c r="G134" s="8">
        <v>1</v>
      </c>
      <c r="H134" s="3">
        <v>0</v>
      </c>
      <c r="I134" s="3">
        <v>1</v>
      </c>
      <c r="J134" s="9">
        <v>1</v>
      </c>
      <c r="U134" s="11">
        <v>2.4</v>
      </c>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c r="FK134" s="3"/>
      <c r="FL134" s="3"/>
      <c r="FM134" s="3"/>
      <c r="FN134" s="3"/>
      <c r="FO134" s="3"/>
      <c r="FP134" s="3"/>
      <c r="FQ134" s="3"/>
      <c r="FR134" s="3"/>
      <c r="FS134" s="3"/>
      <c r="FT134" s="3"/>
      <c r="FU134" s="3"/>
      <c r="FV134" s="3"/>
      <c r="FW134" s="3"/>
      <c r="FX134" s="3"/>
      <c r="FY134" s="3"/>
      <c r="FZ134" s="3"/>
      <c r="GA134" s="3"/>
      <c r="GB134" s="3"/>
      <c r="GC134" s="3"/>
      <c r="GD134" s="3"/>
      <c r="GE134" s="3"/>
      <c r="GF134" s="3"/>
      <c r="GG134" s="3"/>
      <c r="GH134" s="3"/>
      <c r="GI134" s="3"/>
      <c r="GJ134" s="3"/>
      <c r="GK134" s="3"/>
      <c r="GL134" s="3"/>
      <c r="GM134" s="3"/>
      <c r="GN134" s="3"/>
      <c r="GO134" s="3"/>
      <c r="GP134" s="3"/>
      <c r="GQ134" s="3"/>
      <c r="GR134" s="3"/>
      <c r="GS134" s="3"/>
      <c r="GT134" s="3"/>
      <c r="GU134" s="3"/>
      <c r="GV134" s="3"/>
      <c r="GW134" s="3"/>
      <c r="GX134" s="3"/>
      <c r="GY134" s="3"/>
      <c r="GZ134" s="3"/>
      <c r="HA134" s="3"/>
      <c r="HB134" s="3"/>
      <c r="HC134" s="3"/>
      <c r="HD134" s="3"/>
      <c r="HE134" s="3"/>
      <c r="HF134" s="3"/>
      <c r="HG134" s="3"/>
      <c r="HH134" s="3"/>
      <c r="HI134" s="3"/>
      <c r="HJ134" s="3"/>
      <c r="HK134" s="3"/>
      <c r="HL134" s="3"/>
      <c r="HM134" s="3"/>
      <c r="HN134" s="3"/>
      <c r="HO134" s="3"/>
      <c r="HP134" s="3"/>
      <c r="HQ134" s="3"/>
      <c r="HR134" s="3"/>
      <c r="HS134" s="3"/>
      <c r="HT134" s="3"/>
      <c r="HU134" s="3"/>
      <c r="HV134" s="3"/>
      <c r="HW134" s="3"/>
      <c r="HX134" s="3"/>
      <c r="HY134" s="3"/>
      <c r="HZ134" s="3"/>
      <c r="IA134" s="3"/>
      <c r="IB134" s="3"/>
      <c r="IC134" s="3"/>
      <c r="ID134" s="3"/>
      <c r="IE134" s="3"/>
      <c r="IF134" s="3"/>
      <c r="IG134" s="3"/>
      <c r="IH134" s="3"/>
      <c r="II134" s="3"/>
      <c r="IJ134" s="3"/>
      <c r="IK134" s="3"/>
      <c r="IL134" s="3"/>
      <c r="IM134" s="3"/>
      <c r="IN134" s="3"/>
      <c r="IO134" s="3"/>
      <c r="IP134" s="3"/>
      <c r="IQ134" s="3"/>
      <c r="IR134" s="3"/>
      <c r="IS134" s="3"/>
      <c r="IT134" s="3"/>
      <c r="IU134" s="3"/>
      <c r="IV134" s="3"/>
      <c r="IW134" s="3"/>
      <c r="IX134" s="3"/>
      <c r="IY134" s="3"/>
      <c r="IZ134" s="3"/>
      <c r="JA134" s="3"/>
      <c r="JB134" s="3"/>
      <c r="JC134" s="3"/>
      <c r="JD134" s="3"/>
      <c r="JE134" s="3"/>
      <c r="JF134" s="3"/>
      <c r="JG134" s="3"/>
      <c r="JH134" s="3"/>
      <c r="JI134" s="3"/>
      <c r="JJ134" s="3"/>
      <c r="JK134" s="3"/>
      <c r="JL134" s="3"/>
      <c r="JM134" s="3"/>
      <c r="JN134" s="3"/>
      <c r="JO134" s="3"/>
      <c r="JP134" s="3"/>
      <c r="JQ134" s="3"/>
      <c r="JR134" s="3"/>
      <c r="JS134" s="3"/>
      <c r="JT134" s="3"/>
      <c r="JU134" s="3"/>
      <c r="JV134" s="3"/>
      <c r="JW134" s="3"/>
      <c r="JX134" s="3"/>
      <c r="JY134" s="3"/>
      <c r="JZ134" s="3"/>
      <c r="KA134" s="3"/>
      <c r="KB134" s="3"/>
      <c r="KC134" s="3"/>
      <c r="KD134" s="3"/>
      <c r="KE134" s="3"/>
      <c r="KF134" s="3"/>
      <c r="KG134" s="3"/>
      <c r="KH134" s="3"/>
      <c r="KI134" s="3"/>
      <c r="KJ134" s="3"/>
      <c r="KK134" s="3"/>
      <c r="KL134" s="3"/>
      <c r="KM134" s="3"/>
      <c r="KN134" s="3"/>
      <c r="KO134" s="3"/>
      <c r="KP134" s="3"/>
      <c r="KQ134" s="3"/>
      <c r="KR134" s="3"/>
      <c r="KS134" s="3"/>
      <c r="KT134" s="3"/>
      <c r="KU134" s="3"/>
      <c r="KV134" s="3"/>
      <c r="KW134" s="3"/>
      <c r="KX134" s="3"/>
      <c r="KY134" s="3"/>
      <c r="KZ134" s="3"/>
      <c r="LA134" s="3"/>
      <c r="LB134" s="3"/>
      <c r="LC134" s="3"/>
      <c r="LD134" s="3"/>
      <c r="LE134" s="3"/>
      <c r="LF134" s="3"/>
      <c r="LG134" s="3"/>
      <c r="LH134" s="3"/>
      <c r="LI134" s="3"/>
      <c r="LJ134" s="3"/>
      <c r="LK134" s="3"/>
      <c r="LL134" s="3"/>
      <c r="LM134" s="3"/>
      <c r="LN134" s="3"/>
      <c r="LO134" s="3"/>
      <c r="LP134" s="3"/>
      <c r="LQ134" s="3"/>
      <c r="LR134" s="3"/>
      <c r="LS134" s="3"/>
      <c r="LT134" s="3"/>
      <c r="LU134" s="3"/>
      <c r="LV134" s="3"/>
      <c r="LW134" s="3"/>
      <c r="LX134" s="3"/>
      <c r="LY134" s="3"/>
      <c r="LZ134" s="3"/>
      <c r="MA134" s="3"/>
      <c r="MB134" s="3"/>
      <c r="MC134" s="3"/>
      <c r="MD134" s="3"/>
      <c r="ME134" s="3"/>
      <c r="MF134" s="3"/>
      <c r="MG134" s="3"/>
      <c r="MH134" s="3"/>
      <c r="MI134" s="3"/>
      <c r="MJ134" s="3"/>
      <c r="MK134" s="3"/>
      <c r="ML134" s="3"/>
      <c r="MM134" s="3"/>
      <c r="MN134" s="3"/>
      <c r="MO134" s="3"/>
      <c r="MP134" s="3"/>
      <c r="MQ134" s="3"/>
      <c r="MR134" s="3"/>
      <c r="MS134" s="3"/>
      <c r="MT134" s="3"/>
      <c r="MU134" s="3"/>
      <c r="MV134" s="3"/>
      <c r="MW134" s="3"/>
      <c r="MX134" s="3"/>
      <c r="MY134" s="3"/>
      <c r="MZ134" s="3"/>
      <c r="NA134" s="3"/>
      <c r="NB134" s="3"/>
      <c r="NC134" s="3"/>
      <c r="ND134" s="3"/>
      <c r="NE134" s="3"/>
      <c r="NF134" s="3"/>
      <c r="NG134" s="3"/>
      <c r="NH134" s="3"/>
      <c r="NI134" s="3"/>
      <c r="NJ134" s="3"/>
      <c r="NK134" s="3"/>
      <c r="NL134" s="3"/>
      <c r="NM134" s="3"/>
      <c r="NN134" s="3"/>
      <c r="NO134" s="3"/>
      <c r="NP134" s="3"/>
      <c r="NQ134" s="3"/>
      <c r="NR134" s="3"/>
      <c r="NS134" s="3"/>
      <c r="NT134" s="3"/>
      <c r="NU134" s="3"/>
      <c r="NV134" s="3"/>
      <c r="NW134" s="3"/>
      <c r="NX134" s="3"/>
      <c r="NY134" s="3"/>
      <c r="NZ134" s="3"/>
      <c r="OA134" s="3"/>
      <c r="OB134" s="3"/>
      <c r="OC134" s="3"/>
      <c r="OD134" s="3"/>
      <c r="OE134" s="3"/>
      <c r="OF134" s="3"/>
      <c r="OG134" s="3"/>
      <c r="OH134" s="3"/>
      <c r="OI134" s="3"/>
      <c r="OJ134" s="3"/>
      <c r="OK134" s="3"/>
      <c r="OL134" s="3"/>
      <c r="OM134" s="3"/>
      <c r="ON134" s="3"/>
      <c r="OO134" s="3"/>
    </row>
    <row r="135" spans="1:405" x14ac:dyDescent="0.25">
      <c r="A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c r="FK135" s="3"/>
      <c r="FL135" s="3"/>
      <c r="FM135" s="3"/>
      <c r="FN135" s="3"/>
      <c r="FO135" s="3"/>
      <c r="FP135" s="3"/>
      <c r="FQ135" s="3"/>
      <c r="FR135" s="3"/>
      <c r="FS135" s="3"/>
      <c r="FT135" s="3"/>
      <c r="FU135" s="3"/>
      <c r="FV135" s="3"/>
      <c r="FW135" s="3"/>
      <c r="FX135" s="3"/>
      <c r="FY135" s="3"/>
      <c r="FZ135" s="3"/>
      <c r="GA135" s="3"/>
      <c r="GB135" s="3"/>
      <c r="GC135" s="3"/>
      <c r="GD135" s="3"/>
      <c r="GE135" s="3"/>
      <c r="GF135" s="3"/>
      <c r="GG135" s="3"/>
      <c r="GH135" s="3"/>
      <c r="GI135" s="3"/>
      <c r="GJ135" s="3"/>
      <c r="GK135" s="3"/>
      <c r="GL135" s="3"/>
      <c r="GM135" s="3"/>
      <c r="GN135" s="3"/>
      <c r="GO135" s="3"/>
      <c r="GP135" s="3"/>
      <c r="GQ135" s="3"/>
      <c r="GR135" s="3"/>
      <c r="GS135" s="3"/>
      <c r="GT135" s="3"/>
      <c r="GU135" s="3"/>
      <c r="GV135" s="3"/>
      <c r="GW135" s="3"/>
      <c r="GX135" s="3"/>
      <c r="GY135" s="3"/>
      <c r="GZ135" s="3"/>
      <c r="HA135" s="3"/>
      <c r="HB135" s="3"/>
      <c r="HC135" s="3"/>
      <c r="HD135" s="3"/>
      <c r="HE135" s="3"/>
      <c r="HF135" s="3"/>
      <c r="HG135" s="3"/>
      <c r="HH135" s="3"/>
      <c r="HI135" s="3"/>
      <c r="HJ135" s="3"/>
      <c r="HK135" s="3"/>
      <c r="HL135" s="3"/>
      <c r="HM135" s="3"/>
      <c r="HN135" s="3"/>
      <c r="HO135" s="3"/>
      <c r="HP135" s="3"/>
      <c r="HQ135" s="3"/>
      <c r="HR135" s="3"/>
      <c r="HS135" s="3"/>
      <c r="HT135" s="3"/>
      <c r="HU135" s="3"/>
      <c r="HV135" s="3"/>
      <c r="HW135" s="3"/>
      <c r="HX135" s="3"/>
      <c r="HY135" s="3"/>
      <c r="HZ135" s="3"/>
      <c r="IA135" s="3"/>
      <c r="IB135" s="3"/>
      <c r="IC135" s="3"/>
      <c r="ID135" s="3"/>
      <c r="IE135" s="3"/>
      <c r="IF135" s="3"/>
      <c r="IG135" s="3"/>
      <c r="IH135" s="3"/>
      <c r="II135" s="3"/>
      <c r="IJ135" s="3"/>
      <c r="IK135" s="3"/>
      <c r="IL135" s="3"/>
      <c r="IM135" s="3"/>
      <c r="IN135" s="3"/>
      <c r="IO135" s="3"/>
      <c r="IP135" s="3"/>
      <c r="IQ135" s="3"/>
      <c r="IR135" s="3"/>
      <c r="IS135" s="3"/>
      <c r="IT135" s="3"/>
      <c r="IU135" s="3"/>
      <c r="IV135" s="3"/>
      <c r="IW135" s="3"/>
      <c r="IX135" s="3"/>
      <c r="IY135" s="3"/>
      <c r="IZ135" s="3"/>
      <c r="JA135" s="3"/>
      <c r="JB135" s="3"/>
      <c r="JC135" s="3"/>
      <c r="JD135" s="3"/>
      <c r="JE135" s="3"/>
      <c r="JF135" s="3"/>
      <c r="JG135" s="3"/>
      <c r="JH135" s="3"/>
      <c r="JI135" s="3"/>
      <c r="JJ135" s="3"/>
      <c r="JK135" s="3"/>
      <c r="JL135" s="3"/>
      <c r="JM135" s="3"/>
      <c r="JN135" s="3"/>
      <c r="JO135" s="3"/>
      <c r="JP135" s="3"/>
      <c r="JQ135" s="3"/>
      <c r="JR135" s="3"/>
      <c r="JS135" s="3"/>
      <c r="JT135" s="3"/>
      <c r="JU135" s="3"/>
      <c r="JV135" s="3"/>
      <c r="JW135" s="3"/>
      <c r="JX135" s="3"/>
      <c r="JY135" s="3"/>
      <c r="JZ135" s="3"/>
      <c r="KA135" s="3"/>
      <c r="KB135" s="3"/>
      <c r="KC135" s="3"/>
      <c r="KD135" s="3"/>
      <c r="KE135" s="3"/>
      <c r="KF135" s="3"/>
      <c r="KG135" s="3"/>
      <c r="KH135" s="3"/>
      <c r="KI135" s="3"/>
      <c r="KJ135" s="3"/>
      <c r="KK135" s="3"/>
      <c r="KL135" s="3"/>
      <c r="KM135" s="3"/>
      <c r="KN135" s="3"/>
      <c r="KO135" s="3"/>
      <c r="KP135" s="3"/>
      <c r="KQ135" s="3"/>
      <c r="KR135" s="3"/>
      <c r="KS135" s="3"/>
      <c r="KT135" s="3"/>
      <c r="KU135" s="3"/>
      <c r="KV135" s="3"/>
      <c r="KW135" s="3"/>
      <c r="KX135" s="3"/>
      <c r="KY135" s="3"/>
      <c r="KZ135" s="3"/>
      <c r="LA135" s="3"/>
      <c r="LB135" s="3"/>
      <c r="LC135" s="3"/>
      <c r="LD135" s="3"/>
      <c r="LE135" s="3"/>
      <c r="LF135" s="3"/>
      <c r="LG135" s="3"/>
      <c r="LH135" s="3"/>
      <c r="LI135" s="3"/>
      <c r="LJ135" s="3"/>
      <c r="LK135" s="3"/>
      <c r="LL135" s="3"/>
      <c r="LM135" s="3"/>
      <c r="LN135" s="3"/>
      <c r="LO135" s="3"/>
      <c r="LP135" s="3"/>
      <c r="LQ135" s="3"/>
      <c r="LR135" s="3"/>
      <c r="LS135" s="3"/>
      <c r="LT135" s="3"/>
      <c r="LU135" s="3"/>
      <c r="LV135" s="3"/>
      <c r="LW135" s="3"/>
      <c r="LX135" s="3"/>
      <c r="LY135" s="3"/>
      <c r="LZ135" s="3"/>
      <c r="MA135" s="3"/>
      <c r="MB135" s="3"/>
      <c r="MC135" s="3"/>
      <c r="MD135" s="3"/>
      <c r="ME135" s="3"/>
      <c r="MF135" s="3"/>
      <c r="MG135" s="3"/>
      <c r="MH135" s="3"/>
      <c r="MI135" s="3"/>
      <c r="MJ135" s="3"/>
      <c r="MK135" s="3"/>
      <c r="ML135" s="3"/>
      <c r="MM135" s="3"/>
      <c r="MN135" s="3"/>
      <c r="MO135" s="3"/>
      <c r="MP135" s="3"/>
      <c r="MQ135" s="3"/>
      <c r="MR135" s="3"/>
      <c r="MS135" s="3"/>
      <c r="MT135" s="3"/>
      <c r="MU135" s="3"/>
      <c r="MV135" s="3"/>
      <c r="MW135" s="3"/>
      <c r="MX135" s="3"/>
      <c r="MY135" s="3"/>
      <c r="MZ135" s="3"/>
      <c r="NA135" s="3"/>
      <c r="NB135" s="3"/>
      <c r="NC135" s="3"/>
      <c r="ND135" s="3"/>
      <c r="NE135" s="3"/>
      <c r="NF135" s="3"/>
      <c r="NG135" s="3"/>
      <c r="NH135" s="3"/>
      <c r="NI135" s="3"/>
      <c r="NJ135" s="3"/>
      <c r="NK135" s="3"/>
      <c r="NL135" s="3"/>
      <c r="NM135" s="3"/>
      <c r="NN135" s="3"/>
      <c r="NO135" s="3"/>
      <c r="NP135" s="3"/>
      <c r="NQ135" s="3"/>
      <c r="NR135" s="3"/>
      <c r="NS135" s="3"/>
      <c r="NT135" s="3"/>
      <c r="NU135" s="3"/>
      <c r="NV135" s="3"/>
      <c r="NW135" s="3"/>
      <c r="NX135" s="3"/>
      <c r="NY135" s="3"/>
      <c r="NZ135" s="3"/>
      <c r="OA135" s="3"/>
      <c r="OB135" s="3"/>
      <c r="OC135" s="3"/>
      <c r="OD135" s="3"/>
      <c r="OE135" s="3"/>
      <c r="OF135" s="3"/>
      <c r="OG135" s="3"/>
      <c r="OH135" s="3"/>
      <c r="OI135" s="3"/>
      <c r="OJ135" s="3"/>
      <c r="OK135" s="3"/>
      <c r="OL135" s="3"/>
      <c r="OM135" s="3"/>
      <c r="ON135" s="3"/>
      <c r="OO135" s="3"/>
    </row>
    <row r="136" spans="1:405" x14ac:dyDescent="0.25">
      <c r="A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c r="FK136" s="3"/>
      <c r="FL136" s="3"/>
      <c r="FM136" s="3"/>
      <c r="FN136" s="3"/>
      <c r="FO136" s="3"/>
      <c r="FP136" s="3"/>
      <c r="FQ136" s="3"/>
      <c r="FR136" s="3"/>
      <c r="FS136" s="3"/>
      <c r="FT136" s="3"/>
      <c r="FU136" s="3"/>
      <c r="FV136" s="3"/>
      <c r="FW136" s="3"/>
      <c r="FX136" s="3"/>
      <c r="FY136" s="3"/>
      <c r="FZ136" s="3"/>
      <c r="GA136" s="3"/>
      <c r="GB136" s="3"/>
      <c r="GC136" s="3"/>
      <c r="GD136" s="3"/>
      <c r="GE136" s="3"/>
      <c r="GF136" s="3"/>
      <c r="GG136" s="3"/>
      <c r="GH136" s="3"/>
      <c r="GI136" s="3"/>
      <c r="GJ136" s="3"/>
      <c r="GK136" s="3"/>
      <c r="GL136" s="3"/>
      <c r="GM136" s="3"/>
      <c r="GN136" s="3"/>
      <c r="GO136" s="3"/>
      <c r="GP136" s="3"/>
      <c r="GQ136" s="3"/>
      <c r="GR136" s="3"/>
      <c r="GS136" s="3"/>
      <c r="GT136" s="3"/>
      <c r="GU136" s="3"/>
      <c r="GV136" s="3"/>
      <c r="GW136" s="3"/>
      <c r="GX136" s="3"/>
      <c r="GY136" s="3"/>
      <c r="GZ136" s="3"/>
      <c r="HA136" s="3"/>
      <c r="HB136" s="3"/>
      <c r="HC136" s="3"/>
      <c r="HD136" s="3"/>
      <c r="HE136" s="3"/>
      <c r="HF136" s="3"/>
      <c r="HG136" s="3"/>
      <c r="HH136" s="3"/>
      <c r="HI136" s="3"/>
      <c r="HJ136" s="3"/>
      <c r="HK136" s="3"/>
      <c r="HL136" s="3"/>
      <c r="HM136" s="3"/>
      <c r="HN136" s="3"/>
      <c r="HO136" s="3"/>
      <c r="HP136" s="3"/>
      <c r="HQ136" s="3"/>
      <c r="HR136" s="3"/>
      <c r="HS136" s="3"/>
      <c r="HT136" s="3"/>
      <c r="HU136" s="3"/>
      <c r="HV136" s="3"/>
      <c r="HW136" s="3"/>
      <c r="HX136" s="3"/>
      <c r="HY136" s="3"/>
      <c r="HZ136" s="3"/>
      <c r="IA136" s="3"/>
      <c r="IB136" s="3"/>
      <c r="IC136" s="3"/>
      <c r="ID136" s="3"/>
      <c r="IE136" s="3"/>
      <c r="IF136" s="3"/>
      <c r="IG136" s="3"/>
      <c r="IH136" s="3"/>
      <c r="II136" s="3"/>
      <c r="IJ136" s="3"/>
      <c r="IK136" s="3"/>
      <c r="IL136" s="3"/>
      <c r="IM136" s="3"/>
      <c r="IN136" s="3"/>
      <c r="IO136" s="3"/>
      <c r="IP136" s="3"/>
      <c r="IQ136" s="3"/>
      <c r="IR136" s="3"/>
      <c r="IS136" s="3"/>
      <c r="IT136" s="3"/>
      <c r="IU136" s="3"/>
      <c r="IV136" s="3"/>
      <c r="IW136" s="3"/>
      <c r="IX136" s="3"/>
      <c r="IY136" s="3"/>
      <c r="IZ136" s="3"/>
      <c r="JA136" s="3"/>
      <c r="JB136" s="3"/>
      <c r="JC136" s="3"/>
      <c r="JD136" s="3"/>
      <c r="JE136" s="3"/>
      <c r="JF136" s="3"/>
      <c r="JG136" s="3"/>
      <c r="JH136" s="3"/>
      <c r="JI136" s="3"/>
      <c r="JJ136" s="3"/>
      <c r="JK136" s="3"/>
      <c r="JL136" s="3"/>
      <c r="JM136" s="3"/>
      <c r="JN136" s="3"/>
      <c r="JO136" s="3"/>
      <c r="JP136" s="3"/>
      <c r="JQ136" s="3"/>
      <c r="JR136" s="3"/>
      <c r="JS136" s="3"/>
      <c r="JT136" s="3"/>
      <c r="JU136" s="3"/>
      <c r="JV136" s="3"/>
      <c r="JW136" s="3"/>
      <c r="JX136" s="3"/>
      <c r="JY136" s="3"/>
      <c r="JZ136" s="3"/>
      <c r="KA136" s="3"/>
      <c r="KB136" s="3"/>
      <c r="KC136" s="3"/>
      <c r="KD136" s="3"/>
      <c r="KE136" s="3"/>
      <c r="KF136" s="3"/>
      <c r="KG136" s="3"/>
      <c r="KH136" s="3"/>
      <c r="KI136" s="3"/>
      <c r="KJ136" s="3"/>
      <c r="KK136" s="3"/>
      <c r="KL136" s="3"/>
      <c r="KM136" s="3"/>
      <c r="KN136" s="3"/>
      <c r="KO136" s="3"/>
      <c r="KP136" s="3"/>
      <c r="KQ136" s="3"/>
      <c r="KR136" s="3"/>
      <c r="KS136" s="3"/>
      <c r="KT136" s="3"/>
      <c r="KU136" s="3"/>
      <c r="KV136" s="3"/>
      <c r="KW136" s="3"/>
      <c r="KX136" s="3"/>
      <c r="KY136" s="3"/>
      <c r="KZ136" s="3"/>
      <c r="LA136" s="3"/>
      <c r="LB136" s="3"/>
      <c r="LC136" s="3"/>
      <c r="LD136" s="3"/>
      <c r="LE136" s="3"/>
      <c r="LF136" s="3"/>
      <c r="LG136" s="3"/>
      <c r="LH136" s="3"/>
      <c r="LI136" s="3"/>
      <c r="LJ136" s="3"/>
      <c r="LK136" s="3"/>
      <c r="LL136" s="3"/>
      <c r="LM136" s="3"/>
      <c r="LN136" s="3"/>
      <c r="LO136" s="3"/>
      <c r="LP136" s="3"/>
      <c r="LQ136" s="3"/>
      <c r="LR136" s="3"/>
      <c r="LS136" s="3"/>
      <c r="LT136" s="3"/>
      <c r="LU136" s="3"/>
      <c r="LV136" s="3"/>
      <c r="LW136" s="3"/>
      <c r="LX136" s="3"/>
      <c r="LY136" s="3"/>
      <c r="LZ136" s="3"/>
      <c r="MA136" s="3"/>
      <c r="MB136" s="3"/>
      <c r="MC136" s="3"/>
      <c r="MD136" s="3"/>
      <c r="ME136" s="3"/>
      <c r="MF136" s="3"/>
      <c r="MG136" s="3"/>
      <c r="MH136" s="3"/>
      <c r="MI136" s="3"/>
      <c r="MJ136" s="3"/>
      <c r="MK136" s="3"/>
      <c r="ML136" s="3"/>
      <c r="MM136" s="3"/>
      <c r="MN136" s="3"/>
      <c r="MO136" s="3"/>
      <c r="MP136" s="3"/>
      <c r="MQ136" s="3"/>
      <c r="MR136" s="3"/>
      <c r="MS136" s="3"/>
      <c r="MT136" s="3"/>
      <c r="MU136" s="3"/>
      <c r="MV136" s="3"/>
      <c r="MW136" s="3"/>
      <c r="MX136" s="3"/>
      <c r="MY136" s="3"/>
      <c r="MZ136" s="3"/>
      <c r="NA136" s="3"/>
      <c r="NB136" s="3"/>
      <c r="NC136" s="3"/>
      <c r="ND136" s="3"/>
      <c r="NE136" s="3"/>
      <c r="NF136" s="3"/>
      <c r="NG136" s="3"/>
      <c r="NH136" s="3"/>
      <c r="NI136" s="3"/>
      <c r="NJ136" s="3"/>
      <c r="NK136" s="3"/>
      <c r="NL136" s="3"/>
      <c r="NM136" s="3"/>
      <c r="NN136" s="3"/>
      <c r="NO136" s="3"/>
      <c r="NP136" s="3"/>
      <c r="NQ136" s="3"/>
      <c r="NR136" s="3"/>
      <c r="NS136" s="3"/>
      <c r="NT136" s="3"/>
      <c r="NU136" s="3"/>
      <c r="NV136" s="3"/>
      <c r="NW136" s="3"/>
      <c r="NX136" s="3"/>
      <c r="NY136" s="3"/>
      <c r="NZ136" s="3"/>
      <c r="OA136" s="3"/>
      <c r="OB136" s="3"/>
      <c r="OC136" s="3"/>
      <c r="OD136" s="3"/>
      <c r="OE136" s="3"/>
      <c r="OF136" s="3"/>
      <c r="OG136" s="3"/>
      <c r="OH136" s="3"/>
      <c r="OI136" s="3"/>
      <c r="OJ136" s="3"/>
      <c r="OK136" s="3"/>
      <c r="OL136" s="3"/>
      <c r="OM136" s="3"/>
      <c r="ON136" s="3"/>
      <c r="OO136" s="3"/>
    </row>
    <row r="137" spans="1:405" x14ac:dyDescent="0.25">
      <c r="A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c r="FK137" s="3"/>
      <c r="FL137" s="3"/>
      <c r="FM137" s="3"/>
      <c r="FN137" s="3"/>
      <c r="FO137" s="3"/>
      <c r="FP137" s="3"/>
      <c r="FQ137" s="3"/>
      <c r="FR137" s="3"/>
      <c r="FS137" s="3"/>
      <c r="FT137" s="3"/>
      <c r="FU137" s="3"/>
      <c r="FV137" s="3"/>
      <c r="FW137" s="3"/>
      <c r="FX137" s="3"/>
      <c r="FY137" s="3"/>
      <c r="FZ137" s="3"/>
      <c r="GA137" s="3"/>
      <c r="GB137" s="3"/>
      <c r="GC137" s="3"/>
      <c r="GD137" s="3"/>
      <c r="GE137" s="3"/>
      <c r="GF137" s="3"/>
      <c r="GG137" s="3"/>
      <c r="GH137" s="3"/>
      <c r="GI137" s="3"/>
      <c r="GJ137" s="3"/>
      <c r="GK137" s="3"/>
      <c r="GL137" s="3"/>
      <c r="GM137" s="3"/>
      <c r="GN137" s="3"/>
      <c r="GO137" s="3"/>
      <c r="GP137" s="3"/>
      <c r="GQ137" s="3"/>
      <c r="GR137" s="3"/>
      <c r="GS137" s="3"/>
      <c r="GT137" s="3"/>
      <c r="GU137" s="3"/>
      <c r="GV137" s="3"/>
      <c r="GW137" s="3"/>
      <c r="GX137" s="3"/>
      <c r="GY137" s="3"/>
      <c r="GZ137" s="3"/>
      <c r="HA137" s="3"/>
      <c r="HB137" s="3"/>
      <c r="HC137" s="3"/>
      <c r="HD137" s="3"/>
      <c r="HE137" s="3"/>
      <c r="HF137" s="3"/>
      <c r="HG137" s="3"/>
      <c r="HH137" s="3"/>
      <c r="HI137" s="3"/>
      <c r="HJ137" s="3"/>
      <c r="HK137" s="3"/>
      <c r="HL137" s="3"/>
      <c r="HM137" s="3"/>
      <c r="HN137" s="3"/>
      <c r="HO137" s="3"/>
      <c r="HP137" s="3"/>
      <c r="HQ137" s="3"/>
      <c r="HR137" s="3"/>
      <c r="HS137" s="3"/>
      <c r="HT137" s="3"/>
      <c r="HU137" s="3"/>
      <c r="HV137" s="3"/>
      <c r="HW137" s="3"/>
      <c r="HX137" s="3"/>
      <c r="HY137" s="3"/>
      <c r="HZ137" s="3"/>
      <c r="IA137" s="3"/>
      <c r="IB137" s="3"/>
      <c r="IC137" s="3"/>
      <c r="ID137" s="3"/>
      <c r="IE137" s="3"/>
      <c r="IF137" s="3"/>
      <c r="IG137" s="3"/>
      <c r="IH137" s="3"/>
      <c r="II137" s="3"/>
      <c r="IJ137" s="3"/>
      <c r="IK137" s="3"/>
      <c r="IL137" s="3"/>
      <c r="IM137" s="3"/>
      <c r="IN137" s="3"/>
      <c r="IO137" s="3"/>
      <c r="IP137" s="3"/>
      <c r="IQ137" s="3"/>
      <c r="IR137" s="3"/>
      <c r="IS137" s="3"/>
      <c r="IT137" s="3"/>
      <c r="IU137" s="3"/>
      <c r="IV137" s="3"/>
      <c r="IW137" s="3"/>
      <c r="IX137" s="3"/>
      <c r="IY137" s="3"/>
      <c r="IZ137" s="3"/>
      <c r="JA137" s="3"/>
      <c r="JB137" s="3"/>
      <c r="JC137" s="3"/>
      <c r="JD137" s="3"/>
      <c r="JE137" s="3"/>
      <c r="JF137" s="3"/>
      <c r="JG137" s="3"/>
      <c r="JH137" s="3"/>
      <c r="JI137" s="3"/>
      <c r="JJ137" s="3"/>
      <c r="JK137" s="3"/>
      <c r="JL137" s="3"/>
      <c r="JM137" s="3"/>
      <c r="JN137" s="3"/>
      <c r="JO137" s="3"/>
      <c r="JP137" s="3"/>
      <c r="JQ137" s="3"/>
      <c r="JR137" s="3"/>
      <c r="JS137" s="3"/>
      <c r="JT137" s="3"/>
      <c r="JU137" s="3"/>
      <c r="JV137" s="3"/>
      <c r="JW137" s="3"/>
      <c r="JX137" s="3"/>
      <c r="JY137" s="3"/>
      <c r="JZ137" s="3"/>
      <c r="KA137" s="3"/>
      <c r="KB137" s="3"/>
      <c r="KC137" s="3"/>
      <c r="KD137" s="3"/>
      <c r="KE137" s="3"/>
      <c r="KF137" s="3"/>
      <c r="KG137" s="3"/>
      <c r="KH137" s="3"/>
      <c r="KI137" s="3"/>
      <c r="KJ137" s="3"/>
      <c r="KK137" s="3"/>
      <c r="KL137" s="3"/>
      <c r="KM137" s="3"/>
      <c r="KN137" s="3"/>
      <c r="KO137" s="3"/>
      <c r="KP137" s="3"/>
      <c r="KQ137" s="3"/>
      <c r="KR137" s="3"/>
      <c r="KS137" s="3"/>
      <c r="KT137" s="3"/>
      <c r="KU137" s="3"/>
      <c r="KV137" s="3"/>
      <c r="KW137" s="3"/>
      <c r="KX137" s="3"/>
      <c r="KY137" s="3"/>
      <c r="KZ137" s="3"/>
      <c r="LA137" s="3"/>
      <c r="LB137" s="3"/>
      <c r="LC137" s="3"/>
      <c r="LD137" s="3"/>
      <c r="LE137" s="3"/>
      <c r="LF137" s="3"/>
      <c r="LG137" s="3"/>
      <c r="LH137" s="3"/>
      <c r="LI137" s="3"/>
      <c r="LJ137" s="3"/>
      <c r="LK137" s="3"/>
      <c r="LL137" s="3"/>
      <c r="LM137" s="3"/>
      <c r="LN137" s="3"/>
      <c r="LO137" s="3"/>
      <c r="LP137" s="3"/>
      <c r="LQ137" s="3"/>
      <c r="LR137" s="3"/>
      <c r="LS137" s="3"/>
      <c r="LT137" s="3"/>
      <c r="LU137" s="3"/>
      <c r="LV137" s="3"/>
      <c r="LW137" s="3"/>
      <c r="LX137" s="3"/>
      <c r="LY137" s="3"/>
      <c r="LZ137" s="3"/>
      <c r="MA137" s="3"/>
      <c r="MB137" s="3"/>
      <c r="MC137" s="3"/>
      <c r="MD137" s="3"/>
      <c r="ME137" s="3"/>
      <c r="MF137" s="3"/>
      <c r="MG137" s="3"/>
      <c r="MH137" s="3"/>
      <c r="MI137" s="3"/>
      <c r="MJ137" s="3"/>
      <c r="MK137" s="3"/>
      <c r="ML137" s="3"/>
      <c r="MM137" s="3"/>
      <c r="MN137" s="3"/>
      <c r="MO137" s="3"/>
      <c r="MP137" s="3"/>
      <c r="MQ137" s="3"/>
      <c r="MR137" s="3"/>
      <c r="MS137" s="3"/>
      <c r="MT137" s="3"/>
      <c r="MU137" s="3"/>
      <c r="MV137" s="3"/>
      <c r="MW137" s="3"/>
      <c r="MX137" s="3"/>
      <c r="MY137" s="3"/>
      <c r="MZ137" s="3"/>
      <c r="NA137" s="3"/>
      <c r="NB137" s="3"/>
      <c r="NC137" s="3"/>
      <c r="ND137" s="3"/>
      <c r="NE137" s="3"/>
      <c r="NF137" s="3"/>
      <c r="NG137" s="3"/>
      <c r="NH137" s="3"/>
      <c r="NI137" s="3"/>
      <c r="NJ137" s="3"/>
      <c r="NK137" s="3"/>
      <c r="NL137" s="3"/>
      <c r="NM137" s="3"/>
      <c r="NN137" s="3"/>
      <c r="NO137" s="3"/>
      <c r="NP137" s="3"/>
      <c r="NQ137" s="3"/>
      <c r="NR137" s="3"/>
      <c r="NS137" s="3"/>
      <c r="NT137" s="3"/>
      <c r="NU137" s="3"/>
      <c r="NV137" s="3"/>
      <c r="NW137" s="3"/>
      <c r="NX137" s="3"/>
      <c r="NY137" s="3"/>
      <c r="NZ137" s="3"/>
      <c r="OA137" s="3"/>
      <c r="OB137" s="3"/>
      <c r="OC137" s="3"/>
      <c r="OD137" s="3"/>
      <c r="OE137" s="3"/>
      <c r="OF137" s="3"/>
      <c r="OG137" s="3"/>
      <c r="OH137" s="3"/>
      <c r="OI137" s="3"/>
      <c r="OJ137" s="3"/>
      <c r="OK137" s="3"/>
      <c r="OL137" s="3"/>
      <c r="OM137" s="3"/>
      <c r="ON137" s="3"/>
      <c r="OO137" s="3"/>
    </row>
    <row r="138" spans="1:405" x14ac:dyDescent="0.25">
      <c r="A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c r="FK138" s="3"/>
      <c r="FL138" s="3"/>
      <c r="FM138" s="3"/>
      <c r="FN138" s="3"/>
      <c r="FO138" s="3"/>
      <c r="FP138" s="3"/>
      <c r="FQ138" s="3"/>
      <c r="FR138" s="3"/>
      <c r="FS138" s="3"/>
      <c r="FT138" s="3"/>
      <c r="FU138" s="3"/>
      <c r="FV138" s="3"/>
      <c r="FW138" s="3"/>
      <c r="FX138" s="3"/>
      <c r="FY138" s="3"/>
      <c r="FZ138" s="3"/>
      <c r="GA138" s="3"/>
      <c r="GB138" s="3"/>
      <c r="GC138" s="3"/>
      <c r="GD138" s="3"/>
      <c r="GE138" s="3"/>
      <c r="GF138" s="3"/>
      <c r="GG138" s="3"/>
      <c r="GH138" s="3"/>
      <c r="GI138" s="3"/>
      <c r="GJ138" s="3"/>
      <c r="GK138" s="3"/>
      <c r="GL138" s="3"/>
      <c r="GM138" s="3"/>
      <c r="GN138" s="3"/>
      <c r="GO138" s="3"/>
      <c r="GP138" s="3"/>
      <c r="GQ138" s="3"/>
      <c r="GR138" s="3"/>
      <c r="GS138" s="3"/>
      <c r="GT138" s="3"/>
      <c r="GU138" s="3"/>
      <c r="GV138" s="3"/>
      <c r="GW138" s="3"/>
      <c r="GX138" s="3"/>
      <c r="GY138" s="3"/>
      <c r="GZ138" s="3"/>
      <c r="HA138" s="3"/>
      <c r="HB138" s="3"/>
      <c r="HC138" s="3"/>
      <c r="HD138" s="3"/>
      <c r="HE138" s="3"/>
      <c r="HF138" s="3"/>
      <c r="HG138" s="3"/>
      <c r="HH138" s="3"/>
      <c r="HI138" s="3"/>
      <c r="HJ138" s="3"/>
      <c r="HK138" s="3"/>
      <c r="HL138" s="3"/>
      <c r="HM138" s="3"/>
      <c r="HN138" s="3"/>
      <c r="HO138" s="3"/>
      <c r="HP138" s="3"/>
      <c r="HQ138" s="3"/>
      <c r="HR138" s="3"/>
      <c r="HS138" s="3"/>
      <c r="HT138" s="3"/>
      <c r="HU138" s="3"/>
      <c r="HV138" s="3"/>
      <c r="HW138" s="3"/>
      <c r="HX138" s="3"/>
      <c r="HY138" s="3"/>
      <c r="HZ138" s="3"/>
      <c r="IA138" s="3"/>
      <c r="IB138" s="3"/>
      <c r="IC138" s="3"/>
      <c r="ID138" s="3"/>
      <c r="IE138" s="3"/>
      <c r="IF138" s="3"/>
      <c r="IG138" s="3"/>
      <c r="IH138" s="3"/>
      <c r="II138" s="3"/>
      <c r="IJ138" s="3"/>
      <c r="IK138" s="3"/>
      <c r="IL138" s="3"/>
      <c r="IM138" s="3"/>
      <c r="IN138" s="3"/>
      <c r="IO138" s="3"/>
      <c r="IP138" s="3"/>
      <c r="IQ138" s="3"/>
      <c r="IR138" s="3"/>
      <c r="IS138" s="3"/>
      <c r="IT138" s="3"/>
      <c r="IU138" s="3"/>
      <c r="IV138" s="3"/>
      <c r="IW138" s="3"/>
      <c r="IX138" s="3"/>
      <c r="IY138" s="3"/>
      <c r="IZ138" s="3"/>
      <c r="JA138" s="3"/>
      <c r="JB138" s="3"/>
      <c r="JC138" s="3"/>
      <c r="JD138" s="3"/>
      <c r="JE138" s="3"/>
      <c r="JF138" s="3"/>
      <c r="JG138" s="3"/>
      <c r="JH138" s="3"/>
      <c r="JI138" s="3"/>
      <c r="JJ138" s="3"/>
      <c r="JK138" s="3"/>
      <c r="JL138" s="3"/>
      <c r="JM138" s="3"/>
      <c r="JN138" s="3"/>
      <c r="JO138" s="3"/>
      <c r="JP138" s="3"/>
      <c r="JQ138" s="3"/>
      <c r="JR138" s="3"/>
      <c r="JS138" s="3"/>
      <c r="JT138" s="3"/>
      <c r="JU138" s="3"/>
      <c r="JV138" s="3"/>
      <c r="JW138" s="3"/>
      <c r="JX138" s="3"/>
      <c r="JY138" s="3"/>
      <c r="JZ138" s="3"/>
      <c r="KA138" s="3"/>
      <c r="KB138" s="3"/>
      <c r="KC138" s="3"/>
      <c r="KD138" s="3"/>
      <c r="KE138" s="3"/>
      <c r="KF138" s="3"/>
      <c r="KG138" s="3"/>
      <c r="KH138" s="3"/>
      <c r="KI138" s="3"/>
      <c r="KJ138" s="3"/>
      <c r="KK138" s="3"/>
      <c r="KL138" s="3"/>
      <c r="KM138" s="3"/>
      <c r="KN138" s="3"/>
      <c r="KO138" s="3"/>
      <c r="KP138" s="3"/>
      <c r="KQ138" s="3"/>
      <c r="KR138" s="3"/>
      <c r="KS138" s="3"/>
      <c r="KT138" s="3"/>
      <c r="KU138" s="3"/>
      <c r="KV138" s="3"/>
      <c r="KW138" s="3"/>
      <c r="KX138" s="3"/>
      <c r="KY138" s="3"/>
      <c r="KZ138" s="3"/>
      <c r="LA138" s="3"/>
      <c r="LB138" s="3"/>
      <c r="LC138" s="3"/>
      <c r="LD138" s="3"/>
      <c r="LE138" s="3"/>
      <c r="LF138" s="3"/>
      <c r="LG138" s="3"/>
      <c r="LH138" s="3"/>
      <c r="LI138" s="3"/>
      <c r="LJ138" s="3"/>
      <c r="LK138" s="3"/>
      <c r="LL138" s="3"/>
      <c r="LM138" s="3"/>
      <c r="LN138" s="3"/>
      <c r="LO138" s="3"/>
      <c r="LP138" s="3"/>
      <c r="LQ138" s="3"/>
      <c r="LR138" s="3"/>
      <c r="LS138" s="3"/>
      <c r="LT138" s="3"/>
      <c r="LU138" s="3"/>
      <c r="LV138" s="3"/>
      <c r="LW138" s="3"/>
      <c r="LX138" s="3"/>
      <c r="LY138" s="3"/>
      <c r="LZ138" s="3"/>
      <c r="MA138" s="3"/>
      <c r="MB138" s="3"/>
      <c r="MC138" s="3"/>
      <c r="MD138" s="3"/>
      <c r="ME138" s="3"/>
      <c r="MF138" s="3"/>
      <c r="MG138" s="3"/>
      <c r="MH138" s="3"/>
      <c r="MI138" s="3"/>
      <c r="MJ138" s="3"/>
      <c r="MK138" s="3"/>
      <c r="ML138" s="3"/>
      <c r="MM138" s="3"/>
      <c r="MN138" s="3"/>
      <c r="MO138" s="3"/>
      <c r="MP138" s="3"/>
      <c r="MQ138" s="3"/>
      <c r="MR138" s="3"/>
      <c r="MS138" s="3"/>
      <c r="MT138" s="3"/>
      <c r="MU138" s="3"/>
      <c r="MV138" s="3"/>
      <c r="MW138" s="3"/>
      <c r="MX138" s="3"/>
      <c r="MY138" s="3"/>
      <c r="MZ138" s="3"/>
      <c r="NA138" s="3"/>
      <c r="NB138" s="3"/>
      <c r="NC138" s="3"/>
      <c r="ND138" s="3"/>
      <c r="NE138" s="3"/>
      <c r="NF138" s="3"/>
      <c r="NG138" s="3"/>
      <c r="NH138" s="3"/>
      <c r="NI138" s="3"/>
      <c r="NJ138" s="3"/>
      <c r="NK138" s="3"/>
      <c r="NL138" s="3"/>
      <c r="NM138" s="3"/>
      <c r="NN138" s="3"/>
      <c r="NO138" s="3"/>
      <c r="NP138" s="3"/>
      <c r="NQ138" s="3"/>
      <c r="NR138" s="3"/>
      <c r="NS138" s="3"/>
      <c r="NT138" s="3"/>
      <c r="NU138" s="3"/>
      <c r="NV138" s="3"/>
      <c r="NW138" s="3"/>
      <c r="NX138" s="3"/>
      <c r="NY138" s="3"/>
      <c r="NZ138" s="3"/>
      <c r="OA138" s="3"/>
      <c r="OB138" s="3"/>
      <c r="OC138" s="3"/>
      <c r="OD138" s="3"/>
      <c r="OE138" s="3"/>
      <c r="OF138" s="3"/>
      <c r="OG138" s="3"/>
      <c r="OH138" s="3"/>
      <c r="OI138" s="3"/>
      <c r="OJ138" s="3"/>
      <c r="OK138" s="3"/>
      <c r="OL138" s="3"/>
      <c r="OM138" s="3"/>
      <c r="ON138" s="3"/>
      <c r="OO138" s="3"/>
    </row>
    <row r="139" spans="1:405" x14ac:dyDescent="0.25">
      <c r="A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c r="FK139" s="3"/>
      <c r="FL139" s="3"/>
      <c r="FM139" s="3"/>
      <c r="FN139" s="3"/>
      <c r="FO139" s="3"/>
      <c r="FP139" s="3"/>
      <c r="FQ139" s="3"/>
      <c r="FR139" s="3"/>
      <c r="FS139" s="3"/>
      <c r="FT139" s="3"/>
      <c r="FU139" s="3"/>
      <c r="FV139" s="3"/>
      <c r="FW139" s="3"/>
      <c r="FX139" s="3"/>
      <c r="FY139" s="3"/>
      <c r="FZ139" s="3"/>
      <c r="GA139" s="3"/>
      <c r="GB139" s="3"/>
      <c r="GC139" s="3"/>
      <c r="GD139" s="3"/>
      <c r="GE139" s="3"/>
      <c r="GF139" s="3"/>
      <c r="GG139" s="3"/>
      <c r="GH139" s="3"/>
      <c r="GI139" s="3"/>
      <c r="GJ139" s="3"/>
      <c r="GK139" s="3"/>
      <c r="GL139" s="3"/>
      <c r="GM139" s="3"/>
      <c r="GN139" s="3"/>
      <c r="GO139" s="3"/>
      <c r="GP139" s="3"/>
      <c r="GQ139" s="3"/>
      <c r="GR139" s="3"/>
      <c r="GS139" s="3"/>
      <c r="GT139" s="3"/>
      <c r="GU139" s="3"/>
      <c r="GV139" s="3"/>
      <c r="GW139" s="3"/>
      <c r="GX139" s="3"/>
      <c r="GY139" s="3"/>
      <c r="GZ139" s="3"/>
      <c r="HA139" s="3"/>
      <c r="HB139" s="3"/>
      <c r="HC139" s="3"/>
      <c r="HD139" s="3"/>
      <c r="HE139" s="3"/>
      <c r="HF139" s="3"/>
      <c r="HG139" s="3"/>
      <c r="HH139" s="3"/>
      <c r="HI139" s="3"/>
      <c r="HJ139" s="3"/>
      <c r="HK139" s="3"/>
      <c r="HL139" s="3"/>
      <c r="HM139" s="3"/>
      <c r="HN139" s="3"/>
      <c r="HO139" s="3"/>
      <c r="HP139" s="3"/>
      <c r="HQ139" s="3"/>
      <c r="HR139" s="3"/>
      <c r="HS139" s="3"/>
      <c r="HT139" s="3"/>
      <c r="HU139" s="3"/>
      <c r="HV139" s="3"/>
      <c r="HW139" s="3"/>
      <c r="HX139" s="3"/>
      <c r="HY139" s="3"/>
      <c r="HZ139" s="3"/>
      <c r="IA139" s="3"/>
      <c r="IB139" s="3"/>
      <c r="IC139" s="3"/>
      <c r="ID139" s="3"/>
      <c r="IE139" s="3"/>
      <c r="IF139" s="3"/>
      <c r="IG139" s="3"/>
      <c r="IH139" s="3"/>
      <c r="II139" s="3"/>
      <c r="IJ139" s="3"/>
      <c r="IK139" s="3"/>
      <c r="IL139" s="3"/>
      <c r="IM139" s="3"/>
      <c r="IN139" s="3"/>
      <c r="IO139" s="3"/>
      <c r="IP139" s="3"/>
      <c r="IQ139" s="3"/>
      <c r="IR139" s="3"/>
      <c r="IS139" s="3"/>
      <c r="IT139" s="3"/>
      <c r="IU139" s="3"/>
      <c r="IV139" s="3"/>
      <c r="IW139" s="3"/>
      <c r="IX139" s="3"/>
      <c r="IY139" s="3"/>
      <c r="IZ139" s="3"/>
      <c r="JA139" s="3"/>
      <c r="JB139" s="3"/>
      <c r="JC139" s="3"/>
      <c r="JD139" s="3"/>
      <c r="JE139" s="3"/>
      <c r="JF139" s="3"/>
      <c r="JG139" s="3"/>
      <c r="JH139" s="3"/>
      <c r="JI139" s="3"/>
      <c r="JJ139" s="3"/>
      <c r="JK139" s="3"/>
      <c r="JL139" s="3"/>
      <c r="JM139" s="3"/>
      <c r="JN139" s="3"/>
      <c r="JO139" s="3"/>
      <c r="JP139" s="3"/>
      <c r="JQ139" s="3"/>
      <c r="JR139" s="3"/>
      <c r="JS139" s="3"/>
      <c r="JT139" s="3"/>
      <c r="JU139" s="3"/>
      <c r="JV139" s="3"/>
      <c r="JW139" s="3"/>
      <c r="JX139" s="3"/>
      <c r="JY139" s="3"/>
      <c r="JZ139" s="3"/>
      <c r="KA139" s="3"/>
      <c r="KB139" s="3"/>
      <c r="KC139" s="3"/>
      <c r="KD139" s="3"/>
      <c r="KE139" s="3"/>
      <c r="KF139" s="3"/>
      <c r="KG139" s="3"/>
      <c r="KH139" s="3"/>
      <c r="KI139" s="3"/>
      <c r="KJ139" s="3"/>
      <c r="KK139" s="3"/>
      <c r="KL139" s="3"/>
      <c r="KM139" s="3"/>
      <c r="KN139" s="3"/>
      <c r="KO139" s="3"/>
      <c r="KP139" s="3"/>
      <c r="KQ139" s="3"/>
      <c r="KR139" s="3"/>
      <c r="KS139" s="3"/>
      <c r="KT139" s="3"/>
      <c r="KU139" s="3"/>
      <c r="KV139" s="3"/>
      <c r="KW139" s="3"/>
      <c r="KX139" s="3"/>
      <c r="KY139" s="3"/>
      <c r="KZ139" s="3"/>
      <c r="LA139" s="3"/>
      <c r="LB139" s="3"/>
      <c r="LC139" s="3"/>
      <c r="LD139" s="3"/>
      <c r="LE139" s="3"/>
      <c r="LF139" s="3"/>
      <c r="LG139" s="3"/>
      <c r="LH139" s="3"/>
      <c r="LI139" s="3"/>
      <c r="LJ139" s="3"/>
      <c r="LK139" s="3"/>
      <c r="LL139" s="3"/>
      <c r="LM139" s="3"/>
      <c r="LN139" s="3"/>
      <c r="LO139" s="3"/>
      <c r="LP139" s="3"/>
      <c r="LQ139" s="3"/>
      <c r="LR139" s="3"/>
      <c r="LS139" s="3"/>
      <c r="LT139" s="3"/>
      <c r="LU139" s="3"/>
      <c r="LV139" s="3"/>
      <c r="LW139" s="3"/>
      <c r="LX139" s="3"/>
      <c r="LY139" s="3"/>
      <c r="LZ139" s="3"/>
      <c r="MA139" s="3"/>
      <c r="MB139" s="3"/>
      <c r="MC139" s="3"/>
      <c r="MD139" s="3"/>
      <c r="ME139" s="3"/>
      <c r="MF139" s="3"/>
      <c r="MG139" s="3"/>
      <c r="MH139" s="3"/>
      <c r="MI139" s="3"/>
      <c r="MJ139" s="3"/>
      <c r="MK139" s="3"/>
      <c r="ML139" s="3"/>
      <c r="MM139" s="3"/>
      <c r="MN139" s="3"/>
      <c r="MO139" s="3"/>
      <c r="MP139" s="3"/>
      <c r="MQ139" s="3"/>
      <c r="MR139" s="3"/>
      <c r="MS139" s="3"/>
      <c r="MT139" s="3"/>
      <c r="MU139" s="3"/>
      <c r="MV139" s="3"/>
      <c r="MW139" s="3"/>
      <c r="MX139" s="3"/>
      <c r="MY139" s="3"/>
      <c r="MZ139" s="3"/>
      <c r="NA139" s="3"/>
      <c r="NB139" s="3"/>
      <c r="NC139" s="3"/>
      <c r="ND139" s="3"/>
      <c r="NE139" s="3"/>
      <c r="NF139" s="3"/>
      <c r="NG139" s="3"/>
      <c r="NH139" s="3"/>
      <c r="NI139" s="3"/>
      <c r="NJ139" s="3"/>
      <c r="NK139" s="3"/>
      <c r="NL139" s="3"/>
      <c r="NM139" s="3"/>
      <c r="NN139" s="3"/>
      <c r="NO139" s="3"/>
      <c r="NP139" s="3"/>
      <c r="NQ139" s="3"/>
      <c r="NR139" s="3"/>
      <c r="NS139" s="3"/>
      <c r="NT139" s="3"/>
      <c r="NU139" s="3"/>
      <c r="NV139" s="3"/>
      <c r="NW139" s="3"/>
      <c r="NX139" s="3"/>
      <c r="NY139" s="3"/>
      <c r="NZ139" s="3"/>
      <c r="OA139" s="3"/>
      <c r="OB139" s="3"/>
      <c r="OC139" s="3"/>
      <c r="OD139" s="3"/>
      <c r="OE139" s="3"/>
      <c r="OF139" s="3"/>
      <c r="OG139" s="3"/>
      <c r="OH139" s="3"/>
      <c r="OI139" s="3"/>
      <c r="OJ139" s="3"/>
      <c r="OK139" s="3"/>
      <c r="OL139" s="3"/>
      <c r="OM139" s="3"/>
      <c r="ON139" s="3"/>
      <c r="OO139" s="3"/>
    </row>
    <row r="140" spans="1:405" x14ac:dyDescent="0.25">
      <c r="A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row>
    <row r="141" spans="1:405" x14ac:dyDescent="0.25">
      <c r="A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row>
    <row r="142" spans="1:405" x14ac:dyDescent="0.25">
      <c r="A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row>
    <row r="143" spans="1:405" x14ac:dyDescent="0.25">
      <c r="A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c r="FK143" s="3"/>
      <c r="FL143" s="3"/>
      <c r="FM143" s="3"/>
      <c r="FN143" s="3"/>
      <c r="FO143" s="3"/>
      <c r="FP143" s="3"/>
      <c r="FQ143" s="3"/>
      <c r="FR143" s="3"/>
      <c r="FS143" s="3"/>
      <c r="FT143" s="3"/>
      <c r="FU143" s="3"/>
      <c r="FV143" s="3"/>
      <c r="FW143" s="3"/>
      <c r="FX143" s="3"/>
      <c r="FY143" s="3"/>
      <c r="FZ143" s="3"/>
      <c r="GA143" s="3"/>
      <c r="GB143" s="3"/>
      <c r="GC143" s="3"/>
      <c r="GD143" s="3"/>
      <c r="GE143" s="3"/>
      <c r="GF143" s="3"/>
      <c r="GG143" s="3"/>
      <c r="GH143" s="3"/>
      <c r="GI143" s="3"/>
      <c r="GJ143" s="3"/>
      <c r="GK143" s="3"/>
      <c r="GL143" s="3"/>
      <c r="GM143" s="3"/>
      <c r="GN143" s="3"/>
      <c r="GO143" s="3"/>
      <c r="GP143" s="3"/>
      <c r="GQ143" s="3"/>
      <c r="GR143" s="3"/>
      <c r="GS143" s="3"/>
      <c r="GT143" s="3"/>
      <c r="GU143" s="3"/>
      <c r="GV143" s="3"/>
      <c r="GW143" s="3"/>
      <c r="GX143" s="3"/>
      <c r="GY143" s="3"/>
      <c r="GZ143" s="3"/>
      <c r="HA143" s="3"/>
      <c r="HB143" s="3"/>
      <c r="HC143" s="3"/>
      <c r="HD143" s="3"/>
      <c r="HE143" s="3"/>
      <c r="HF143" s="3"/>
      <c r="HG143" s="3"/>
      <c r="HH143" s="3"/>
      <c r="HI143" s="3"/>
      <c r="HJ143" s="3"/>
      <c r="HK143" s="3"/>
      <c r="HL143" s="3"/>
      <c r="HM143" s="3"/>
      <c r="HN143" s="3"/>
      <c r="HO143" s="3"/>
      <c r="HP143" s="3"/>
      <c r="HQ143" s="3"/>
      <c r="HR143" s="3"/>
      <c r="HS143" s="3"/>
      <c r="HT143" s="3"/>
      <c r="HU143" s="3"/>
      <c r="HV143" s="3"/>
      <c r="HW143" s="3"/>
      <c r="HX143" s="3"/>
      <c r="HY143" s="3"/>
      <c r="HZ143" s="3"/>
      <c r="IA143" s="3"/>
      <c r="IB143" s="3"/>
      <c r="IC143" s="3"/>
      <c r="ID143" s="3"/>
      <c r="IE143" s="3"/>
      <c r="IF143" s="3"/>
      <c r="IG143" s="3"/>
      <c r="IH143" s="3"/>
      <c r="II143" s="3"/>
      <c r="IJ143" s="3"/>
      <c r="IK143" s="3"/>
      <c r="IL143" s="3"/>
      <c r="IM143" s="3"/>
      <c r="IN143" s="3"/>
      <c r="IO143" s="3"/>
      <c r="IP143" s="3"/>
      <c r="IQ143" s="3"/>
      <c r="IR143" s="3"/>
      <c r="IS143" s="3"/>
      <c r="IT143" s="3"/>
      <c r="IU143" s="3"/>
      <c r="IV143" s="3"/>
      <c r="IW143" s="3"/>
      <c r="IX143" s="3"/>
      <c r="IY143" s="3"/>
      <c r="IZ143" s="3"/>
      <c r="JA143" s="3"/>
      <c r="JB143" s="3"/>
      <c r="JC143" s="3"/>
      <c r="JD143" s="3"/>
      <c r="JE143" s="3"/>
      <c r="JF143" s="3"/>
      <c r="JG143" s="3"/>
      <c r="JH143" s="3"/>
      <c r="JI143" s="3"/>
      <c r="JJ143" s="3"/>
      <c r="JK143" s="3"/>
      <c r="JL143" s="3"/>
      <c r="JM143" s="3"/>
      <c r="JN143" s="3"/>
      <c r="JO143" s="3"/>
      <c r="JP143" s="3"/>
      <c r="JQ143" s="3"/>
      <c r="JR143" s="3"/>
      <c r="JS143" s="3"/>
      <c r="JT143" s="3"/>
      <c r="JU143" s="3"/>
      <c r="JV143" s="3"/>
      <c r="JW143" s="3"/>
      <c r="JX143" s="3"/>
      <c r="JY143" s="3"/>
      <c r="JZ143" s="3"/>
      <c r="KA143" s="3"/>
      <c r="KB143" s="3"/>
      <c r="KC143" s="3"/>
      <c r="KD143" s="3"/>
      <c r="KE143" s="3"/>
      <c r="KF143" s="3"/>
      <c r="KG143" s="3"/>
      <c r="KH143" s="3"/>
      <c r="KI143" s="3"/>
      <c r="KJ143" s="3"/>
      <c r="KK143" s="3"/>
      <c r="KL143" s="3"/>
      <c r="KM143" s="3"/>
      <c r="KN143" s="3"/>
      <c r="KO143" s="3"/>
      <c r="KP143" s="3"/>
      <c r="KQ143" s="3"/>
      <c r="KR143" s="3"/>
      <c r="KS143" s="3"/>
      <c r="KT143" s="3"/>
      <c r="KU143" s="3"/>
      <c r="KV143" s="3"/>
      <c r="KW143" s="3"/>
      <c r="KX143" s="3"/>
      <c r="KY143" s="3"/>
      <c r="KZ143" s="3"/>
      <c r="LA143" s="3"/>
      <c r="LB143" s="3"/>
      <c r="LC143" s="3"/>
      <c r="LD143" s="3"/>
      <c r="LE143" s="3"/>
      <c r="LF143" s="3"/>
      <c r="LG143" s="3"/>
      <c r="LH143" s="3"/>
      <c r="LI143" s="3"/>
      <c r="LJ143" s="3"/>
      <c r="LK143" s="3"/>
      <c r="LL143" s="3"/>
      <c r="LM143" s="3"/>
      <c r="LN143" s="3"/>
      <c r="LO143" s="3"/>
      <c r="LP143" s="3"/>
      <c r="LQ143" s="3"/>
      <c r="LR143" s="3"/>
      <c r="LS143" s="3"/>
      <c r="LT143" s="3"/>
      <c r="LU143" s="3"/>
      <c r="LV143" s="3"/>
      <c r="LW143" s="3"/>
      <c r="LX143" s="3"/>
      <c r="LY143" s="3"/>
      <c r="LZ143" s="3"/>
      <c r="MA143" s="3"/>
      <c r="MB143" s="3"/>
      <c r="MC143" s="3"/>
      <c r="MD143" s="3"/>
      <c r="ME143" s="3"/>
      <c r="MF143" s="3"/>
      <c r="MG143" s="3"/>
      <c r="MH143" s="3"/>
      <c r="MI143" s="3"/>
      <c r="MJ143" s="3"/>
      <c r="MK143" s="3"/>
      <c r="ML143" s="3"/>
      <c r="MM143" s="3"/>
      <c r="MN143" s="3"/>
      <c r="MO143" s="3"/>
      <c r="MP143" s="3"/>
      <c r="MQ143" s="3"/>
      <c r="MR143" s="3"/>
      <c r="MS143" s="3"/>
      <c r="MT143" s="3"/>
      <c r="MU143" s="3"/>
      <c r="MV143" s="3"/>
      <c r="MW143" s="3"/>
      <c r="MX143" s="3"/>
      <c r="MY143" s="3"/>
      <c r="MZ143" s="3"/>
      <c r="NA143" s="3"/>
      <c r="NB143" s="3"/>
      <c r="NC143" s="3"/>
      <c r="ND143" s="3"/>
      <c r="NE143" s="3"/>
      <c r="NF143" s="3"/>
      <c r="NG143" s="3"/>
      <c r="NH143" s="3"/>
      <c r="NI143" s="3"/>
      <c r="NJ143" s="3"/>
      <c r="NK143" s="3"/>
      <c r="NL143" s="3"/>
      <c r="NM143" s="3"/>
      <c r="NN143" s="3"/>
      <c r="NO143" s="3"/>
      <c r="NP143" s="3"/>
      <c r="NQ143" s="3"/>
      <c r="NR143" s="3"/>
      <c r="NS143" s="3"/>
      <c r="NT143" s="3"/>
      <c r="NU143" s="3"/>
      <c r="NV143" s="3"/>
      <c r="NW143" s="3"/>
      <c r="NX143" s="3"/>
      <c r="NY143" s="3"/>
      <c r="NZ143" s="3"/>
      <c r="OA143" s="3"/>
      <c r="OB143" s="3"/>
      <c r="OC143" s="3"/>
      <c r="OD143" s="3"/>
      <c r="OE143" s="3"/>
      <c r="OF143" s="3"/>
      <c r="OG143" s="3"/>
      <c r="OH143" s="3"/>
      <c r="OI143" s="3"/>
      <c r="OJ143" s="3"/>
      <c r="OK143" s="3"/>
      <c r="OL143" s="3"/>
      <c r="OM143" s="3"/>
      <c r="ON143" s="3"/>
      <c r="OO143" s="3"/>
    </row>
    <row r="144" spans="1:405" x14ac:dyDescent="0.25">
      <c r="A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c r="FK144" s="3"/>
      <c r="FL144" s="3"/>
      <c r="FM144" s="3"/>
      <c r="FN144" s="3"/>
      <c r="FO144" s="3"/>
      <c r="FP144" s="3"/>
      <c r="FQ144" s="3"/>
      <c r="FR144" s="3"/>
      <c r="FS144" s="3"/>
      <c r="FT144" s="3"/>
      <c r="FU144" s="3"/>
      <c r="FV144" s="3"/>
      <c r="FW144" s="3"/>
      <c r="FX144" s="3"/>
      <c r="FY144" s="3"/>
      <c r="FZ144" s="3"/>
      <c r="GA144" s="3"/>
      <c r="GB144" s="3"/>
      <c r="GC144" s="3"/>
      <c r="GD144" s="3"/>
      <c r="GE144" s="3"/>
      <c r="GF144" s="3"/>
      <c r="GG144" s="3"/>
      <c r="GH144" s="3"/>
      <c r="GI144" s="3"/>
      <c r="GJ144" s="3"/>
      <c r="GK144" s="3"/>
      <c r="GL144" s="3"/>
      <c r="GM144" s="3"/>
      <c r="GN144" s="3"/>
      <c r="GO144" s="3"/>
      <c r="GP144" s="3"/>
      <c r="GQ144" s="3"/>
      <c r="GR144" s="3"/>
      <c r="GS144" s="3"/>
      <c r="GT144" s="3"/>
      <c r="GU144" s="3"/>
      <c r="GV144" s="3"/>
      <c r="GW144" s="3"/>
      <c r="GX144" s="3"/>
      <c r="GY144" s="3"/>
      <c r="GZ144" s="3"/>
      <c r="HA144" s="3"/>
      <c r="HB144" s="3"/>
      <c r="HC144" s="3"/>
      <c r="HD144" s="3"/>
      <c r="HE144" s="3"/>
      <c r="HF144" s="3"/>
      <c r="HG144" s="3"/>
      <c r="HH144" s="3"/>
      <c r="HI144" s="3"/>
      <c r="HJ144" s="3"/>
      <c r="HK144" s="3"/>
      <c r="HL144" s="3"/>
      <c r="HM144" s="3"/>
      <c r="HN144" s="3"/>
      <c r="HO144" s="3"/>
      <c r="HP144" s="3"/>
      <c r="HQ144" s="3"/>
      <c r="HR144" s="3"/>
      <c r="HS144" s="3"/>
      <c r="HT144" s="3"/>
      <c r="HU144" s="3"/>
      <c r="HV144" s="3"/>
      <c r="HW144" s="3"/>
      <c r="HX144" s="3"/>
      <c r="HY144" s="3"/>
      <c r="HZ144" s="3"/>
      <c r="IA144" s="3"/>
      <c r="IB144" s="3"/>
      <c r="IC144" s="3"/>
      <c r="ID144" s="3"/>
      <c r="IE144" s="3"/>
      <c r="IF144" s="3"/>
      <c r="IG144" s="3"/>
      <c r="IH144" s="3"/>
      <c r="II144" s="3"/>
      <c r="IJ144" s="3"/>
      <c r="IK144" s="3"/>
      <c r="IL144" s="3"/>
      <c r="IM144" s="3"/>
      <c r="IN144" s="3"/>
      <c r="IO144" s="3"/>
      <c r="IP144" s="3"/>
      <c r="IQ144" s="3"/>
      <c r="IR144" s="3"/>
      <c r="IS144" s="3"/>
      <c r="IT144" s="3"/>
      <c r="IU144" s="3"/>
      <c r="IV144" s="3"/>
      <c r="IW144" s="3"/>
      <c r="IX144" s="3"/>
      <c r="IY144" s="3"/>
      <c r="IZ144" s="3"/>
      <c r="JA144" s="3"/>
      <c r="JB144" s="3"/>
      <c r="JC144" s="3"/>
      <c r="JD144" s="3"/>
      <c r="JE144" s="3"/>
      <c r="JF144" s="3"/>
      <c r="JG144" s="3"/>
      <c r="JH144" s="3"/>
      <c r="JI144" s="3"/>
      <c r="JJ144" s="3"/>
      <c r="JK144" s="3"/>
      <c r="JL144" s="3"/>
      <c r="JM144" s="3"/>
      <c r="JN144" s="3"/>
      <c r="JO144" s="3"/>
      <c r="JP144" s="3"/>
      <c r="JQ144" s="3"/>
      <c r="JR144" s="3"/>
      <c r="JS144" s="3"/>
      <c r="JT144" s="3"/>
      <c r="JU144" s="3"/>
      <c r="JV144" s="3"/>
      <c r="JW144" s="3"/>
      <c r="JX144" s="3"/>
      <c r="JY144" s="3"/>
      <c r="JZ144" s="3"/>
      <c r="KA144" s="3"/>
      <c r="KB144" s="3"/>
      <c r="KC144" s="3"/>
      <c r="KD144" s="3"/>
      <c r="KE144" s="3"/>
      <c r="KF144" s="3"/>
      <c r="KG144" s="3"/>
      <c r="KH144" s="3"/>
      <c r="KI144" s="3"/>
      <c r="KJ144" s="3"/>
      <c r="KK144" s="3"/>
      <c r="KL144" s="3"/>
      <c r="KM144" s="3"/>
      <c r="KN144" s="3"/>
      <c r="KO144" s="3"/>
      <c r="KP144" s="3"/>
      <c r="KQ144" s="3"/>
      <c r="KR144" s="3"/>
      <c r="KS144" s="3"/>
      <c r="KT144" s="3"/>
      <c r="KU144" s="3"/>
      <c r="KV144" s="3"/>
      <c r="KW144" s="3"/>
      <c r="KX144" s="3"/>
      <c r="KY144" s="3"/>
      <c r="KZ144" s="3"/>
      <c r="LA144" s="3"/>
      <c r="LB144" s="3"/>
      <c r="LC144" s="3"/>
      <c r="LD144" s="3"/>
      <c r="LE144" s="3"/>
      <c r="LF144" s="3"/>
      <c r="LG144" s="3"/>
      <c r="LH144" s="3"/>
      <c r="LI144" s="3"/>
      <c r="LJ144" s="3"/>
      <c r="LK144" s="3"/>
      <c r="LL144" s="3"/>
      <c r="LM144" s="3"/>
      <c r="LN144" s="3"/>
      <c r="LO144" s="3"/>
      <c r="LP144" s="3"/>
      <c r="LQ144" s="3"/>
      <c r="LR144" s="3"/>
      <c r="LS144" s="3"/>
      <c r="LT144" s="3"/>
      <c r="LU144" s="3"/>
      <c r="LV144" s="3"/>
      <c r="LW144" s="3"/>
      <c r="LX144" s="3"/>
      <c r="LY144" s="3"/>
      <c r="LZ144" s="3"/>
      <c r="MA144" s="3"/>
      <c r="MB144" s="3"/>
      <c r="MC144" s="3"/>
      <c r="MD144" s="3"/>
      <c r="ME144" s="3"/>
      <c r="MF144" s="3"/>
      <c r="MG144" s="3"/>
      <c r="MH144" s="3"/>
      <c r="MI144" s="3"/>
      <c r="MJ144" s="3"/>
      <c r="MK144" s="3"/>
      <c r="ML144" s="3"/>
      <c r="MM144" s="3"/>
      <c r="MN144" s="3"/>
      <c r="MO144" s="3"/>
      <c r="MP144" s="3"/>
      <c r="MQ144" s="3"/>
      <c r="MR144" s="3"/>
      <c r="MS144" s="3"/>
      <c r="MT144" s="3"/>
      <c r="MU144" s="3"/>
      <c r="MV144" s="3"/>
      <c r="MW144" s="3"/>
      <c r="MX144" s="3"/>
      <c r="MY144" s="3"/>
      <c r="MZ144" s="3"/>
      <c r="NA144" s="3"/>
      <c r="NB144" s="3"/>
      <c r="NC144" s="3"/>
      <c r="ND144" s="3"/>
      <c r="NE144" s="3"/>
      <c r="NF144" s="3"/>
      <c r="NG144" s="3"/>
      <c r="NH144" s="3"/>
      <c r="NI144" s="3"/>
      <c r="NJ144" s="3"/>
      <c r="NK144" s="3"/>
      <c r="NL144" s="3"/>
      <c r="NM144" s="3"/>
      <c r="NN144" s="3"/>
      <c r="NO144" s="3"/>
      <c r="NP144" s="3"/>
      <c r="NQ144" s="3"/>
      <c r="NR144" s="3"/>
      <c r="NS144" s="3"/>
      <c r="NT144" s="3"/>
      <c r="NU144" s="3"/>
      <c r="NV144" s="3"/>
      <c r="NW144" s="3"/>
      <c r="NX144" s="3"/>
      <c r="NY144" s="3"/>
      <c r="NZ144" s="3"/>
      <c r="OA144" s="3"/>
      <c r="OB144" s="3"/>
      <c r="OC144" s="3"/>
      <c r="OD144" s="3"/>
      <c r="OE144" s="3"/>
      <c r="OF144" s="3"/>
      <c r="OG144" s="3"/>
      <c r="OH144" s="3"/>
      <c r="OI144" s="3"/>
      <c r="OJ144" s="3"/>
      <c r="OK144" s="3"/>
      <c r="OL144" s="3"/>
      <c r="OM144" s="3"/>
      <c r="ON144" s="3"/>
      <c r="OO144" s="3"/>
    </row>
    <row r="145" spans="1:405" x14ac:dyDescent="0.25">
      <c r="A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c r="FK145" s="3"/>
      <c r="FL145" s="3"/>
      <c r="FM145" s="3"/>
      <c r="FN145" s="3"/>
      <c r="FO145" s="3"/>
      <c r="FP145" s="3"/>
      <c r="FQ145" s="3"/>
      <c r="FR145" s="3"/>
      <c r="FS145" s="3"/>
      <c r="FT145" s="3"/>
      <c r="FU145" s="3"/>
      <c r="FV145" s="3"/>
      <c r="FW145" s="3"/>
      <c r="FX145" s="3"/>
      <c r="FY145" s="3"/>
      <c r="FZ145" s="3"/>
      <c r="GA145" s="3"/>
      <c r="GB145" s="3"/>
      <c r="GC145" s="3"/>
      <c r="GD145" s="3"/>
      <c r="GE145" s="3"/>
      <c r="GF145" s="3"/>
      <c r="GG145" s="3"/>
      <c r="GH145" s="3"/>
      <c r="GI145" s="3"/>
      <c r="GJ145" s="3"/>
      <c r="GK145" s="3"/>
      <c r="GL145" s="3"/>
      <c r="GM145" s="3"/>
      <c r="GN145" s="3"/>
      <c r="GO145" s="3"/>
      <c r="GP145" s="3"/>
      <c r="GQ145" s="3"/>
      <c r="GR145" s="3"/>
      <c r="GS145" s="3"/>
      <c r="GT145" s="3"/>
      <c r="GU145" s="3"/>
      <c r="GV145" s="3"/>
      <c r="GW145" s="3"/>
      <c r="GX145" s="3"/>
      <c r="GY145" s="3"/>
      <c r="GZ145" s="3"/>
      <c r="HA145" s="3"/>
      <c r="HB145" s="3"/>
      <c r="HC145" s="3"/>
      <c r="HD145" s="3"/>
      <c r="HE145" s="3"/>
      <c r="HF145" s="3"/>
      <c r="HG145" s="3"/>
      <c r="HH145" s="3"/>
      <c r="HI145" s="3"/>
      <c r="HJ145" s="3"/>
      <c r="HK145" s="3"/>
      <c r="HL145" s="3"/>
      <c r="HM145" s="3"/>
      <c r="HN145" s="3"/>
      <c r="HO145" s="3"/>
      <c r="HP145" s="3"/>
      <c r="HQ145" s="3"/>
      <c r="HR145" s="3"/>
      <c r="HS145" s="3"/>
      <c r="HT145" s="3"/>
      <c r="HU145" s="3"/>
      <c r="HV145" s="3"/>
      <c r="HW145" s="3"/>
      <c r="HX145" s="3"/>
      <c r="HY145" s="3"/>
      <c r="HZ145" s="3"/>
      <c r="IA145" s="3"/>
      <c r="IB145" s="3"/>
      <c r="IC145" s="3"/>
      <c r="ID145" s="3"/>
      <c r="IE145" s="3"/>
      <c r="IF145" s="3"/>
      <c r="IG145" s="3"/>
      <c r="IH145" s="3"/>
      <c r="II145" s="3"/>
      <c r="IJ145" s="3"/>
      <c r="IK145" s="3"/>
      <c r="IL145" s="3"/>
      <c r="IM145" s="3"/>
      <c r="IN145" s="3"/>
      <c r="IO145" s="3"/>
      <c r="IP145" s="3"/>
      <c r="IQ145" s="3"/>
      <c r="IR145" s="3"/>
      <c r="IS145" s="3"/>
      <c r="IT145" s="3"/>
      <c r="IU145" s="3"/>
      <c r="IV145" s="3"/>
      <c r="IW145" s="3"/>
      <c r="IX145" s="3"/>
      <c r="IY145" s="3"/>
      <c r="IZ145" s="3"/>
      <c r="JA145" s="3"/>
      <c r="JB145" s="3"/>
      <c r="JC145" s="3"/>
      <c r="JD145" s="3"/>
      <c r="JE145" s="3"/>
      <c r="JF145" s="3"/>
      <c r="JG145" s="3"/>
      <c r="JH145" s="3"/>
      <c r="JI145" s="3"/>
      <c r="JJ145" s="3"/>
      <c r="JK145" s="3"/>
      <c r="JL145" s="3"/>
      <c r="JM145" s="3"/>
      <c r="JN145" s="3"/>
      <c r="JO145" s="3"/>
      <c r="JP145" s="3"/>
      <c r="JQ145" s="3"/>
      <c r="JR145" s="3"/>
      <c r="JS145" s="3"/>
      <c r="JT145" s="3"/>
      <c r="JU145" s="3"/>
      <c r="JV145" s="3"/>
      <c r="JW145" s="3"/>
      <c r="JX145" s="3"/>
      <c r="JY145" s="3"/>
      <c r="JZ145" s="3"/>
      <c r="KA145" s="3"/>
      <c r="KB145" s="3"/>
      <c r="KC145" s="3"/>
      <c r="KD145" s="3"/>
      <c r="KE145" s="3"/>
      <c r="KF145" s="3"/>
      <c r="KG145" s="3"/>
      <c r="KH145" s="3"/>
      <c r="KI145" s="3"/>
      <c r="KJ145" s="3"/>
      <c r="KK145" s="3"/>
      <c r="KL145" s="3"/>
      <c r="KM145" s="3"/>
      <c r="KN145" s="3"/>
      <c r="KO145" s="3"/>
      <c r="KP145" s="3"/>
      <c r="KQ145" s="3"/>
      <c r="KR145" s="3"/>
      <c r="KS145" s="3"/>
      <c r="KT145" s="3"/>
      <c r="KU145" s="3"/>
      <c r="KV145" s="3"/>
      <c r="KW145" s="3"/>
      <c r="KX145" s="3"/>
      <c r="KY145" s="3"/>
      <c r="KZ145" s="3"/>
      <c r="LA145" s="3"/>
      <c r="LB145" s="3"/>
      <c r="LC145" s="3"/>
      <c r="LD145" s="3"/>
      <c r="LE145" s="3"/>
      <c r="LF145" s="3"/>
      <c r="LG145" s="3"/>
      <c r="LH145" s="3"/>
      <c r="LI145" s="3"/>
      <c r="LJ145" s="3"/>
      <c r="LK145" s="3"/>
      <c r="LL145" s="3"/>
      <c r="LM145" s="3"/>
      <c r="LN145" s="3"/>
      <c r="LO145" s="3"/>
      <c r="LP145" s="3"/>
      <c r="LQ145" s="3"/>
      <c r="LR145" s="3"/>
      <c r="LS145" s="3"/>
      <c r="LT145" s="3"/>
      <c r="LU145" s="3"/>
      <c r="LV145" s="3"/>
      <c r="LW145" s="3"/>
      <c r="LX145" s="3"/>
      <c r="LY145" s="3"/>
      <c r="LZ145" s="3"/>
      <c r="MA145" s="3"/>
      <c r="MB145" s="3"/>
      <c r="MC145" s="3"/>
      <c r="MD145" s="3"/>
      <c r="ME145" s="3"/>
      <c r="MF145" s="3"/>
      <c r="MG145" s="3"/>
      <c r="MH145" s="3"/>
      <c r="MI145" s="3"/>
      <c r="MJ145" s="3"/>
      <c r="MK145" s="3"/>
      <c r="ML145" s="3"/>
      <c r="MM145" s="3"/>
      <c r="MN145" s="3"/>
      <c r="MO145" s="3"/>
      <c r="MP145" s="3"/>
      <c r="MQ145" s="3"/>
      <c r="MR145" s="3"/>
      <c r="MS145" s="3"/>
      <c r="MT145" s="3"/>
      <c r="MU145" s="3"/>
      <c r="MV145" s="3"/>
      <c r="MW145" s="3"/>
      <c r="MX145" s="3"/>
      <c r="MY145" s="3"/>
      <c r="MZ145" s="3"/>
      <c r="NA145" s="3"/>
      <c r="NB145" s="3"/>
      <c r="NC145" s="3"/>
      <c r="ND145" s="3"/>
      <c r="NE145" s="3"/>
      <c r="NF145" s="3"/>
      <c r="NG145" s="3"/>
      <c r="NH145" s="3"/>
      <c r="NI145" s="3"/>
      <c r="NJ145" s="3"/>
      <c r="NK145" s="3"/>
      <c r="NL145" s="3"/>
      <c r="NM145" s="3"/>
      <c r="NN145" s="3"/>
      <c r="NO145" s="3"/>
      <c r="NP145" s="3"/>
      <c r="NQ145" s="3"/>
      <c r="NR145" s="3"/>
      <c r="NS145" s="3"/>
      <c r="NT145" s="3"/>
      <c r="NU145" s="3"/>
      <c r="NV145" s="3"/>
      <c r="NW145" s="3"/>
      <c r="NX145" s="3"/>
      <c r="NY145" s="3"/>
      <c r="NZ145" s="3"/>
      <c r="OA145" s="3"/>
      <c r="OB145" s="3"/>
      <c r="OC145" s="3"/>
      <c r="OD145" s="3"/>
      <c r="OE145" s="3"/>
      <c r="OF145" s="3"/>
      <c r="OG145" s="3"/>
      <c r="OH145" s="3"/>
      <c r="OI145" s="3"/>
      <c r="OJ145" s="3"/>
      <c r="OK145" s="3"/>
      <c r="OL145" s="3"/>
      <c r="OM145" s="3"/>
      <c r="ON145" s="3"/>
      <c r="OO145" s="3"/>
    </row>
    <row r="146" spans="1:405" x14ac:dyDescent="0.25">
      <c r="A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c r="FK146" s="3"/>
      <c r="FL146" s="3"/>
      <c r="FM146" s="3"/>
      <c r="FN146" s="3"/>
      <c r="FO146" s="3"/>
      <c r="FP146" s="3"/>
      <c r="FQ146" s="3"/>
      <c r="FR146" s="3"/>
      <c r="FS146" s="3"/>
      <c r="FT146" s="3"/>
      <c r="FU146" s="3"/>
      <c r="FV146" s="3"/>
      <c r="FW146" s="3"/>
      <c r="FX146" s="3"/>
      <c r="FY146" s="3"/>
      <c r="FZ146" s="3"/>
      <c r="GA146" s="3"/>
      <c r="GB146" s="3"/>
      <c r="GC146" s="3"/>
      <c r="GD146" s="3"/>
      <c r="GE146" s="3"/>
      <c r="GF146" s="3"/>
      <c r="GG146" s="3"/>
      <c r="GH146" s="3"/>
      <c r="GI146" s="3"/>
      <c r="GJ146" s="3"/>
      <c r="GK146" s="3"/>
      <c r="GL146" s="3"/>
      <c r="GM146" s="3"/>
      <c r="GN146" s="3"/>
      <c r="GO146" s="3"/>
      <c r="GP146" s="3"/>
      <c r="GQ146" s="3"/>
      <c r="GR146" s="3"/>
      <c r="GS146" s="3"/>
      <c r="GT146" s="3"/>
      <c r="GU146" s="3"/>
      <c r="GV146" s="3"/>
      <c r="GW146" s="3"/>
      <c r="GX146" s="3"/>
      <c r="GY146" s="3"/>
      <c r="GZ146" s="3"/>
      <c r="HA146" s="3"/>
      <c r="HB146" s="3"/>
      <c r="HC146" s="3"/>
      <c r="HD146" s="3"/>
      <c r="HE146" s="3"/>
      <c r="HF146" s="3"/>
      <c r="HG146" s="3"/>
      <c r="HH146" s="3"/>
      <c r="HI146" s="3"/>
      <c r="HJ146" s="3"/>
      <c r="HK146" s="3"/>
      <c r="HL146" s="3"/>
      <c r="HM146" s="3"/>
      <c r="HN146" s="3"/>
      <c r="HO146" s="3"/>
      <c r="HP146" s="3"/>
      <c r="HQ146" s="3"/>
      <c r="HR146" s="3"/>
      <c r="HS146" s="3"/>
      <c r="HT146" s="3"/>
      <c r="HU146" s="3"/>
      <c r="HV146" s="3"/>
      <c r="HW146" s="3"/>
      <c r="HX146" s="3"/>
      <c r="HY146" s="3"/>
      <c r="HZ146" s="3"/>
      <c r="IA146" s="3"/>
      <c r="IB146" s="3"/>
      <c r="IC146" s="3"/>
      <c r="ID146" s="3"/>
      <c r="IE146" s="3"/>
      <c r="IF146" s="3"/>
      <c r="IG146" s="3"/>
      <c r="IH146" s="3"/>
      <c r="II146" s="3"/>
      <c r="IJ146" s="3"/>
      <c r="IK146" s="3"/>
      <c r="IL146" s="3"/>
      <c r="IM146" s="3"/>
      <c r="IN146" s="3"/>
      <c r="IO146" s="3"/>
      <c r="IP146" s="3"/>
      <c r="IQ146" s="3"/>
      <c r="IR146" s="3"/>
      <c r="IS146" s="3"/>
      <c r="IT146" s="3"/>
      <c r="IU146" s="3"/>
      <c r="IV146" s="3"/>
      <c r="IW146" s="3"/>
      <c r="IX146" s="3"/>
      <c r="IY146" s="3"/>
      <c r="IZ146" s="3"/>
      <c r="JA146" s="3"/>
      <c r="JB146" s="3"/>
      <c r="JC146" s="3"/>
      <c r="JD146" s="3"/>
      <c r="JE146" s="3"/>
      <c r="JF146" s="3"/>
      <c r="JG146" s="3"/>
      <c r="JH146" s="3"/>
      <c r="JI146" s="3"/>
      <c r="JJ146" s="3"/>
      <c r="JK146" s="3"/>
      <c r="JL146" s="3"/>
      <c r="JM146" s="3"/>
      <c r="JN146" s="3"/>
      <c r="JO146" s="3"/>
      <c r="JP146" s="3"/>
      <c r="JQ146" s="3"/>
      <c r="JR146" s="3"/>
      <c r="JS146" s="3"/>
      <c r="JT146" s="3"/>
      <c r="JU146" s="3"/>
      <c r="JV146" s="3"/>
      <c r="JW146" s="3"/>
      <c r="JX146" s="3"/>
      <c r="JY146" s="3"/>
      <c r="JZ146" s="3"/>
      <c r="KA146" s="3"/>
      <c r="KB146" s="3"/>
      <c r="KC146" s="3"/>
      <c r="KD146" s="3"/>
      <c r="KE146" s="3"/>
      <c r="KF146" s="3"/>
      <c r="KG146" s="3"/>
      <c r="KH146" s="3"/>
      <c r="KI146" s="3"/>
      <c r="KJ146" s="3"/>
      <c r="KK146" s="3"/>
      <c r="KL146" s="3"/>
      <c r="KM146" s="3"/>
      <c r="KN146" s="3"/>
      <c r="KO146" s="3"/>
      <c r="KP146" s="3"/>
      <c r="KQ146" s="3"/>
      <c r="KR146" s="3"/>
      <c r="KS146" s="3"/>
      <c r="KT146" s="3"/>
      <c r="KU146" s="3"/>
      <c r="KV146" s="3"/>
      <c r="KW146" s="3"/>
      <c r="KX146" s="3"/>
      <c r="KY146" s="3"/>
      <c r="KZ146" s="3"/>
      <c r="LA146" s="3"/>
      <c r="LB146" s="3"/>
      <c r="LC146" s="3"/>
      <c r="LD146" s="3"/>
      <c r="LE146" s="3"/>
      <c r="LF146" s="3"/>
      <c r="LG146" s="3"/>
      <c r="LH146" s="3"/>
      <c r="LI146" s="3"/>
      <c r="LJ146" s="3"/>
      <c r="LK146" s="3"/>
      <c r="LL146" s="3"/>
      <c r="LM146" s="3"/>
      <c r="LN146" s="3"/>
      <c r="LO146" s="3"/>
      <c r="LP146" s="3"/>
      <c r="LQ146" s="3"/>
      <c r="LR146" s="3"/>
      <c r="LS146" s="3"/>
      <c r="LT146" s="3"/>
      <c r="LU146" s="3"/>
      <c r="LV146" s="3"/>
      <c r="LW146" s="3"/>
      <c r="LX146" s="3"/>
      <c r="LY146" s="3"/>
      <c r="LZ146" s="3"/>
      <c r="MA146" s="3"/>
      <c r="MB146" s="3"/>
      <c r="MC146" s="3"/>
      <c r="MD146" s="3"/>
      <c r="ME146" s="3"/>
      <c r="MF146" s="3"/>
      <c r="MG146" s="3"/>
      <c r="MH146" s="3"/>
      <c r="MI146" s="3"/>
      <c r="MJ146" s="3"/>
      <c r="MK146" s="3"/>
      <c r="ML146" s="3"/>
      <c r="MM146" s="3"/>
      <c r="MN146" s="3"/>
      <c r="MO146" s="3"/>
      <c r="MP146" s="3"/>
      <c r="MQ146" s="3"/>
      <c r="MR146" s="3"/>
      <c r="MS146" s="3"/>
      <c r="MT146" s="3"/>
      <c r="MU146" s="3"/>
      <c r="MV146" s="3"/>
      <c r="MW146" s="3"/>
      <c r="MX146" s="3"/>
      <c r="MY146" s="3"/>
      <c r="MZ146" s="3"/>
      <c r="NA146" s="3"/>
      <c r="NB146" s="3"/>
      <c r="NC146" s="3"/>
      <c r="ND146" s="3"/>
      <c r="NE146" s="3"/>
      <c r="NF146" s="3"/>
      <c r="NG146" s="3"/>
      <c r="NH146" s="3"/>
      <c r="NI146" s="3"/>
      <c r="NJ146" s="3"/>
      <c r="NK146" s="3"/>
      <c r="NL146" s="3"/>
      <c r="NM146" s="3"/>
      <c r="NN146" s="3"/>
      <c r="NO146" s="3"/>
      <c r="NP146" s="3"/>
      <c r="NQ146" s="3"/>
      <c r="NR146" s="3"/>
      <c r="NS146" s="3"/>
      <c r="NT146" s="3"/>
      <c r="NU146" s="3"/>
      <c r="NV146" s="3"/>
      <c r="NW146" s="3"/>
      <c r="NX146" s="3"/>
      <c r="NY146" s="3"/>
      <c r="NZ146" s="3"/>
      <c r="OA146" s="3"/>
      <c r="OB146" s="3"/>
      <c r="OC146" s="3"/>
      <c r="OD146" s="3"/>
      <c r="OE146" s="3"/>
      <c r="OF146" s="3"/>
      <c r="OG146" s="3"/>
      <c r="OH146" s="3"/>
      <c r="OI146" s="3"/>
      <c r="OJ146" s="3"/>
      <c r="OK146" s="3"/>
      <c r="OL146" s="3"/>
      <c r="OM146" s="3"/>
      <c r="ON146" s="3"/>
      <c r="OO146" s="3"/>
    </row>
    <row r="147" spans="1:405" x14ac:dyDescent="0.25">
      <c r="A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c r="FK147" s="3"/>
      <c r="FL147" s="3"/>
      <c r="FM147" s="3"/>
      <c r="FN147" s="3"/>
      <c r="FO147" s="3"/>
      <c r="FP147" s="3"/>
      <c r="FQ147" s="3"/>
      <c r="FR147" s="3"/>
      <c r="FS147" s="3"/>
      <c r="FT147" s="3"/>
      <c r="FU147" s="3"/>
      <c r="FV147" s="3"/>
      <c r="FW147" s="3"/>
      <c r="FX147" s="3"/>
      <c r="FY147" s="3"/>
      <c r="FZ147" s="3"/>
      <c r="GA147" s="3"/>
      <c r="GB147" s="3"/>
      <c r="GC147" s="3"/>
      <c r="GD147" s="3"/>
      <c r="GE147" s="3"/>
      <c r="GF147" s="3"/>
      <c r="GG147" s="3"/>
      <c r="GH147" s="3"/>
      <c r="GI147" s="3"/>
      <c r="GJ147" s="3"/>
      <c r="GK147" s="3"/>
      <c r="GL147" s="3"/>
      <c r="GM147" s="3"/>
      <c r="GN147" s="3"/>
      <c r="GO147" s="3"/>
      <c r="GP147" s="3"/>
      <c r="GQ147" s="3"/>
      <c r="GR147" s="3"/>
      <c r="GS147" s="3"/>
      <c r="GT147" s="3"/>
      <c r="GU147" s="3"/>
      <c r="GV147" s="3"/>
      <c r="GW147" s="3"/>
      <c r="GX147" s="3"/>
      <c r="GY147" s="3"/>
      <c r="GZ147" s="3"/>
      <c r="HA147" s="3"/>
      <c r="HB147" s="3"/>
      <c r="HC147" s="3"/>
      <c r="HD147" s="3"/>
      <c r="HE147" s="3"/>
      <c r="HF147" s="3"/>
      <c r="HG147" s="3"/>
      <c r="HH147" s="3"/>
      <c r="HI147" s="3"/>
      <c r="HJ147" s="3"/>
      <c r="HK147" s="3"/>
      <c r="HL147" s="3"/>
      <c r="HM147" s="3"/>
      <c r="HN147" s="3"/>
      <c r="HO147" s="3"/>
      <c r="HP147" s="3"/>
      <c r="HQ147" s="3"/>
      <c r="HR147" s="3"/>
      <c r="HS147" s="3"/>
      <c r="HT147" s="3"/>
      <c r="HU147" s="3"/>
      <c r="HV147" s="3"/>
      <c r="HW147" s="3"/>
      <c r="HX147" s="3"/>
      <c r="HY147" s="3"/>
      <c r="HZ147" s="3"/>
      <c r="IA147" s="3"/>
      <c r="IB147" s="3"/>
      <c r="IC147" s="3"/>
      <c r="ID147" s="3"/>
      <c r="IE147" s="3"/>
      <c r="IF147" s="3"/>
      <c r="IG147" s="3"/>
      <c r="IH147" s="3"/>
      <c r="II147" s="3"/>
      <c r="IJ147" s="3"/>
      <c r="IK147" s="3"/>
      <c r="IL147" s="3"/>
      <c r="IM147" s="3"/>
      <c r="IN147" s="3"/>
      <c r="IO147" s="3"/>
      <c r="IP147" s="3"/>
      <c r="IQ147" s="3"/>
      <c r="IR147" s="3"/>
      <c r="IS147" s="3"/>
      <c r="IT147" s="3"/>
      <c r="IU147" s="3"/>
      <c r="IV147" s="3"/>
      <c r="IW147" s="3"/>
      <c r="IX147" s="3"/>
      <c r="IY147" s="3"/>
      <c r="IZ147" s="3"/>
      <c r="JA147" s="3"/>
      <c r="JB147" s="3"/>
      <c r="JC147" s="3"/>
      <c r="JD147" s="3"/>
      <c r="JE147" s="3"/>
      <c r="JF147" s="3"/>
      <c r="JG147" s="3"/>
      <c r="JH147" s="3"/>
      <c r="JI147" s="3"/>
      <c r="JJ147" s="3"/>
      <c r="JK147" s="3"/>
      <c r="JL147" s="3"/>
      <c r="JM147" s="3"/>
      <c r="JN147" s="3"/>
      <c r="JO147" s="3"/>
      <c r="JP147" s="3"/>
      <c r="JQ147" s="3"/>
      <c r="JR147" s="3"/>
      <c r="JS147" s="3"/>
      <c r="JT147" s="3"/>
      <c r="JU147" s="3"/>
      <c r="JV147" s="3"/>
      <c r="JW147" s="3"/>
      <c r="JX147" s="3"/>
      <c r="JY147" s="3"/>
      <c r="JZ147" s="3"/>
      <c r="KA147" s="3"/>
      <c r="KB147" s="3"/>
      <c r="KC147" s="3"/>
      <c r="KD147" s="3"/>
      <c r="KE147" s="3"/>
      <c r="KF147" s="3"/>
      <c r="KG147" s="3"/>
      <c r="KH147" s="3"/>
      <c r="KI147" s="3"/>
      <c r="KJ147" s="3"/>
      <c r="KK147" s="3"/>
      <c r="KL147" s="3"/>
      <c r="KM147" s="3"/>
      <c r="KN147" s="3"/>
      <c r="KO147" s="3"/>
      <c r="KP147" s="3"/>
      <c r="KQ147" s="3"/>
      <c r="KR147" s="3"/>
      <c r="KS147" s="3"/>
      <c r="KT147" s="3"/>
      <c r="KU147" s="3"/>
      <c r="KV147" s="3"/>
      <c r="KW147" s="3"/>
      <c r="KX147" s="3"/>
      <c r="KY147" s="3"/>
      <c r="KZ147" s="3"/>
      <c r="LA147" s="3"/>
      <c r="LB147" s="3"/>
      <c r="LC147" s="3"/>
      <c r="LD147" s="3"/>
      <c r="LE147" s="3"/>
      <c r="LF147" s="3"/>
      <c r="LG147" s="3"/>
      <c r="LH147" s="3"/>
      <c r="LI147" s="3"/>
      <c r="LJ147" s="3"/>
      <c r="LK147" s="3"/>
      <c r="LL147" s="3"/>
      <c r="LM147" s="3"/>
      <c r="LN147" s="3"/>
      <c r="LO147" s="3"/>
      <c r="LP147" s="3"/>
      <c r="LQ147" s="3"/>
      <c r="LR147" s="3"/>
      <c r="LS147" s="3"/>
      <c r="LT147" s="3"/>
      <c r="LU147" s="3"/>
      <c r="LV147" s="3"/>
      <c r="LW147" s="3"/>
      <c r="LX147" s="3"/>
      <c r="LY147" s="3"/>
      <c r="LZ147" s="3"/>
      <c r="MA147" s="3"/>
      <c r="MB147" s="3"/>
      <c r="MC147" s="3"/>
      <c r="MD147" s="3"/>
      <c r="ME147" s="3"/>
      <c r="MF147" s="3"/>
      <c r="MG147" s="3"/>
      <c r="MH147" s="3"/>
      <c r="MI147" s="3"/>
      <c r="MJ147" s="3"/>
      <c r="MK147" s="3"/>
      <c r="ML147" s="3"/>
      <c r="MM147" s="3"/>
      <c r="MN147" s="3"/>
      <c r="MO147" s="3"/>
      <c r="MP147" s="3"/>
      <c r="MQ147" s="3"/>
      <c r="MR147" s="3"/>
      <c r="MS147" s="3"/>
      <c r="MT147" s="3"/>
      <c r="MU147" s="3"/>
      <c r="MV147" s="3"/>
      <c r="MW147" s="3"/>
      <c r="MX147" s="3"/>
      <c r="MY147" s="3"/>
      <c r="MZ147" s="3"/>
      <c r="NA147" s="3"/>
      <c r="NB147" s="3"/>
      <c r="NC147" s="3"/>
      <c r="ND147" s="3"/>
      <c r="NE147" s="3"/>
      <c r="NF147" s="3"/>
      <c r="NG147" s="3"/>
      <c r="NH147" s="3"/>
      <c r="NI147" s="3"/>
      <c r="NJ147" s="3"/>
      <c r="NK147" s="3"/>
      <c r="NL147" s="3"/>
      <c r="NM147" s="3"/>
      <c r="NN147" s="3"/>
      <c r="NO147" s="3"/>
      <c r="NP147" s="3"/>
      <c r="NQ147" s="3"/>
      <c r="NR147" s="3"/>
      <c r="NS147" s="3"/>
      <c r="NT147" s="3"/>
      <c r="NU147" s="3"/>
      <c r="NV147" s="3"/>
      <c r="NW147" s="3"/>
      <c r="NX147" s="3"/>
      <c r="NY147" s="3"/>
      <c r="NZ147" s="3"/>
      <c r="OA147" s="3"/>
      <c r="OB147" s="3"/>
      <c r="OC147" s="3"/>
      <c r="OD147" s="3"/>
      <c r="OE147" s="3"/>
      <c r="OF147" s="3"/>
      <c r="OG147" s="3"/>
      <c r="OH147" s="3"/>
      <c r="OI147" s="3"/>
      <c r="OJ147" s="3"/>
      <c r="OK147" s="3"/>
      <c r="OL147" s="3"/>
      <c r="OM147" s="3"/>
      <c r="ON147" s="3"/>
      <c r="OO147" s="3"/>
    </row>
    <row r="148" spans="1:405" x14ac:dyDescent="0.25">
      <c r="A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row>
    <row r="149" spans="1:405" x14ac:dyDescent="0.25">
      <c r="A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c r="FK149" s="3"/>
      <c r="FL149" s="3"/>
      <c r="FM149" s="3"/>
      <c r="FN149" s="3"/>
      <c r="FO149" s="3"/>
      <c r="FP149" s="3"/>
      <c r="FQ149" s="3"/>
      <c r="FR149" s="3"/>
      <c r="FS149" s="3"/>
      <c r="FT149" s="3"/>
      <c r="FU149" s="3"/>
      <c r="FV149" s="3"/>
      <c r="FW149" s="3"/>
      <c r="FX149" s="3"/>
      <c r="FY149" s="3"/>
      <c r="FZ149" s="3"/>
      <c r="GA149" s="3"/>
      <c r="GB149" s="3"/>
      <c r="GC149" s="3"/>
      <c r="GD149" s="3"/>
      <c r="GE149" s="3"/>
      <c r="GF149" s="3"/>
      <c r="GG149" s="3"/>
      <c r="GH149" s="3"/>
      <c r="GI149" s="3"/>
      <c r="GJ149" s="3"/>
      <c r="GK149" s="3"/>
      <c r="GL149" s="3"/>
      <c r="GM149" s="3"/>
      <c r="GN149" s="3"/>
      <c r="GO149" s="3"/>
      <c r="GP149" s="3"/>
      <c r="GQ149" s="3"/>
      <c r="GR149" s="3"/>
      <c r="GS149" s="3"/>
      <c r="GT149" s="3"/>
      <c r="GU149" s="3"/>
      <c r="GV149" s="3"/>
      <c r="GW149" s="3"/>
      <c r="GX149" s="3"/>
      <c r="GY149" s="3"/>
      <c r="GZ149" s="3"/>
      <c r="HA149" s="3"/>
      <c r="HB149" s="3"/>
      <c r="HC149" s="3"/>
      <c r="HD149" s="3"/>
      <c r="HE149" s="3"/>
      <c r="HF149" s="3"/>
      <c r="HG149" s="3"/>
      <c r="HH149" s="3"/>
      <c r="HI149" s="3"/>
      <c r="HJ149" s="3"/>
      <c r="HK149" s="3"/>
      <c r="HL149" s="3"/>
      <c r="HM149" s="3"/>
      <c r="HN149" s="3"/>
      <c r="HO149" s="3"/>
      <c r="HP149" s="3"/>
      <c r="HQ149" s="3"/>
      <c r="HR149" s="3"/>
      <c r="HS149" s="3"/>
      <c r="HT149" s="3"/>
      <c r="HU149" s="3"/>
      <c r="HV149" s="3"/>
      <c r="HW149" s="3"/>
      <c r="HX149" s="3"/>
      <c r="HY149" s="3"/>
      <c r="HZ149" s="3"/>
      <c r="IA149" s="3"/>
      <c r="IB149" s="3"/>
      <c r="IC149" s="3"/>
      <c r="ID149" s="3"/>
      <c r="IE149" s="3"/>
      <c r="IF149" s="3"/>
      <c r="IG149" s="3"/>
      <c r="IH149" s="3"/>
      <c r="II149" s="3"/>
      <c r="IJ149" s="3"/>
      <c r="IK149" s="3"/>
      <c r="IL149" s="3"/>
      <c r="IM149" s="3"/>
      <c r="IN149" s="3"/>
      <c r="IO149" s="3"/>
      <c r="IP149" s="3"/>
      <c r="IQ149" s="3"/>
      <c r="IR149" s="3"/>
      <c r="IS149" s="3"/>
      <c r="IT149" s="3"/>
      <c r="IU149" s="3"/>
      <c r="IV149" s="3"/>
      <c r="IW149" s="3"/>
      <c r="IX149" s="3"/>
      <c r="IY149" s="3"/>
      <c r="IZ149" s="3"/>
      <c r="JA149" s="3"/>
      <c r="JB149" s="3"/>
      <c r="JC149" s="3"/>
      <c r="JD149" s="3"/>
      <c r="JE149" s="3"/>
      <c r="JF149" s="3"/>
      <c r="JG149" s="3"/>
      <c r="JH149" s="3"/>
      <c r="JI149" s="3"/>
      <c r="JJ149" s="3"/>
      <c r="JK149" s="3"/>
      <c r="JL149" s="3"/>
      <c r="JM149" s="3"/>
      <c r="JN149" s="3"/>
      <c r="JO149" s="3"/>
      <c r="JP149" s="3"/>
      <c r="JQ149" s="3"/>
      <c r="JR149" s="3"/>
      <c r="JS149" s="3"/>
      <c r="JT149" s="3"/>
      <c r="JU149" s="3"/>
      <c r="JV149" s="3"/>
      <c r="JW149" s="3"/>
      <c r="JX149" s="3"/>
      <c r="JY149" s="3"/>
      <c r="JZ149" s="3"/>
      <c r="KA149" s="3"/>
      <c r="KB149" s="3"/>
      <c r="KC149" s="3"/>
      <c r="KD149" s="3"/>
      <c r="KE149" s="3"/>
      <c r="KF149" s="3"/>
      <c r="KG149" s="3"/>
      <c r="KH149" s="3"/>
      <c r="KI149" s="3"/>
      <c r="KJ149" s="3"/>
      <c r="KK149" s="3"/>
      <c r="KL149" s="3"/>
      <c r="KM149" s="3"/>
      <c r="KN149" s="3"/>
      <c r="KO149" s="3"/>
      <c r="KP149" s="3"/>
      <c r="KQ149" s="3"/>
      <c r="KR149" s="3"/>
      <c r="KS149" s="3"/>
      <c r="KT149" s="3"/>
      <c r="KU149" s="3"/>
      <c r="KV149" s="3"/>
      <c r="KW149" s="3"/>
      <c r="KX149" s="3"/>
      <c r="KY149" s="3"/>
      <c r="KZ149" s="3"/>
      <c r="LA149" s="3"/>
      <c r="LB149" s="3"/>
      <c r="LC149" s="3"/>
      <c r="LD149" s="3"/>
      <c r="LE149" s="3"/>
      <c r="LF149" s="3"/>
      <c r="LG149" s="3"/>
      <c r="LH149" s="3"/>
      <c r="LI149" s="3"/>
      <c r="LJ149" s="3"/>
      <c r="LK149" s="3"/>
      <c r="LL149" s="3"/>
      <c r="LM149" s="3"/>
      <c r="LN149" s="3"/>
      <c r="LO149" s="3"/>
      <c r="LP149" s="3"/>
      <c r="LQ149" s="3"/>
      <c r="LR149" s="3"/>
      <c r="LS149" s="3"/>
      <c r="LT149" s="3"/>
      <c r="LU149" s="3"/>
      <c r="LV149" s="3"/>
      <c r="LW149" s="3"/>
      <c r="LX149" s="3"/>
      <c r="LY149" s="3"/>
      <c r="LZ149" s="3"/>
      <c r="MA149" s="3"/>
      <c r="MB149" s="3"/>
      <c r="MC149" s="3"/>
      <c r="MD149" s="3"/>
      <c r="ME149" s="3"/>
      <c r="MF149" s="3"/>
      <c r="MG149" s="3"/>
      <c r="MH149" s="3"/>
      <c r="MI149" s="3"/>
      <c r="MJ149" s="3"/>
      <c r="MK149" s="3"/>
      <c r="ML149" s="3"/>
      <c r="MM149" s="3"/>
      <c r="MN149" s="3"/>
      <c r="MO149" s="3"/>
      <c r="MP149" s="3"/>
      <c r="MQ149" s="3"/>
      <c r="MR149" s="3"/>
      <c r="MS149" s="3"/>
      <c r="MT149" s="3"/>
      <c r="MU149" s="3"/>
      <c r="MV149" s="3"/>
      <c r="MW149" s="3"/>
      <c r="MX149" s="3"/>
      <c r="MY149" s="3"/>
      <c r="MZ149" s="3"/>
      <c r="NA149" s="3"/>
      <c r="NB149" s="3"/>
      <c r="NC149" s="3"/>
      <c r="ND149" s="3"/>
      <c r="NE149" s="3"/>
      <c r="NF149" s="3"/>
      <c r="NG149" s="3"/>
      <c r="NH149" s="3"/>
      <c r="NI149" s="3"/>
      <c r="NJ149" s="3"/>
      <c r="NK149" s="3"/>
      <c r="NL149" s="3"/>
      <c r="NM149" s="3"/>
      <c r="NN149" s="3"/>
      <c r="NO149" s="3"/>
      <c r="NP149" s="3"/>
      <c r="NQ149" s="3"/>
      <c r="NR149" s="3"/>
      <c r="NS149" s="3"/>
      <c r="NT149" s="3"/>
      <c r="NU149" s="3"/>
      <c r="NV149" s="3"/>
      <c r="NW149" s="3"/>
      <c r="NX149" s="3"/>
      <c r="NY149" s="3"/>
      <c r="NZ149" s="3"/>
      <c r="OA149" s="3"/>
      <c r="OB149" s="3"/>
      <c r="OC149" s="3"/>
      <c r="OD149" s="3"/>
      <c r="OE149" s="3"/>
      <c r="OF149" s="3"/>
      <c r="OG149" s="3"/>
      <c r="OH149" s="3"/>
      <c r="OI149" s="3"/>
      <c r="OJ149" s="3"/>
      <c r="OK149" s="3"/>
      <c r="OL149" s="3"/>
      <c r="OM149" s="3"/>
      <c r="ON149" s="3"/>
      <c r="OO149" s="3"/>
    </row>
    <row r="150" spans="1:405" x14ac:dyDescent="0.25">
      <c r="A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row>
    <row r="151" spans="1:405" x14ac:dyDescent="0.25">
      <c r="A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c r="FK151" s="3"/>
      <c r="FL151" s="3"/>
      <c r="FM151" s="3"/>
      <c r="FN151" s="3"/>
      <c r="FO151" s="3"/>
      <c r="FP151" s="3"/>
      <c r="FQ151" s="3"/>
      <c r="FR151" s="3"/>
      <c r="FS151" s="3"/>
      <c r="FT151" s="3"/>
      <c r="FU151" s="3"/>
      <c r="FV151" s="3"/>
      <c r="FW151" s="3"/>
      <c r="FX151" s="3"/>
      <c r="FY151" s="3"/>
      <c r="FZ151" s="3"/>
      <c r="GA151" s="3"/>
      <c r="GB151" s="3"/>
      <c r="GC151" s="3"/>
      <c r="GD151" s="3"/>
      <c r="GE151" s="3"/>
      <c r="GF151" s="3"/>
      <c r="GG151" s="3"/>
      <c r="GH151" s="3"/>
      <c r="GI151" s="3"/>
      <c r="GJ151" s="3"/>
      <c r="GK151" s="3"/>
      <c r="GL151" s="3"/>
      <c r="GM151" s="3"/>
      <c r="GN151" s="3"/>
      <c r="GO151" s="3"/>
      <c r="GP151" s="3"/>
      <c r="GQ151" s="3"/>
      <c r="GR151" s="3"/>
      <c r="GS151" s="3"/>
      <c r="GT151" s="3"/>
      <c r="GU151" s="3"/>
      <c r="GV151" s="3"/>
      <c r="GW151" s="3"/>
      <c r="GX151" s="3"/>
      <c r="GY151" s="3"/>
      <c r="GZ151" s="3"/>
      <c r="HA151" s="3"/>
      <c r="HB151" s="3"/>
      <c r="HC151" s="3"/>
      <c r="HD151" s="3"/>
      <c r="HE151" s="3"/>
      <c r="HF151" s="3"/>
      <c r="HG151" s="3"/>
      <c r="HH151" s="3"/>
      <c r="HI151" s="3"/>
      <c r="HJ151" s="3"/>
      <c r="HK151" s="3"/>
      <c r="HL151" s="3"/>
      <c r="HM151" s="3"/>
      <c r="HN151" s="3"/>
      <c r="HO151" s="3"/>
      <c r="HP151" s="3"/>
      <c r="HQ151" s="3"/>
      <c r="HR151" s="3"/>
      <c r="HS151" s="3"/>
      <c r="HT151" s="3"/>
      <c r="HU151" s="3"/>
      <c r="HV151" s="3"/>
      <c r="HW151" s="3"/>
      <c r="HX151" s="3"/>
      <c r="HY151" s="3"/>
      <c r="HZ151" s="3"/>
      <c r="IA151" s="3"/>
      <c r="IB151" s="3"/>
      <c r="IC151" s="3"/>
      <c r="ID151" s="3"/>
      <c r="IE151" s="3"/>
      <c r="IF151" s="3"/>
      <c r="IG151" s="3"/>
      <c r="IH151" s="3"/>
      <c r="II151" s="3"/>
      <c r="IJ151" s="3"/>
      <c r="IK151" s="3"/>
      <c r="IL151" s="3"/>
      <c r="IM151" s="3"/>
      <c r="IN151" s="3"/>
      <c r="IO151" s="3"/>
      <c r="IP151" s="3"/>
      <c r="IQ151" s="3"/>
      <c r="IR151" s="3"/>
      <c r="IS151" s="3"/>
      <c r="IT151" s="3"/>
      <c r="IU151" s="3"/>
      <c r="IV151" s="3"/>
      <c r="IW151" s="3"/>
      <c r="IX151" s="3"/>
      <c r="IY151" s="3"/>
      <c r="IZ151" s="3"/>
      <c r="JA151" s="3"/>
      <c r="JB151" s="3"/>
      <c r="JC151" s="3"/>
      <c r="JD151" s="3"/>
      <c r="JE151" s="3"/>
      <c r="JF151" s="3"/>
      <c r="JG151" s="3"/>
      <c r="JH151" s="3"/>
      <c r="JI151" s="3"/>
      <c r="JJ151" s="3"/>
      <c r="JK151" s="3"/>
      <c r="JL151" s="3"/>
      <c r="JM151" s="3"/>
      <c r="JN151" s="3"/>
      <c r="JO151" s="3"/>
      <c r="JP151" s="3"/>
      <c r="JQ151" s="3"/>
      <c r="JR151" s="3"/>
      <c r="JS151" s="3"/>
      <c r="JT151" s="3"/>
      <c r="JU151" s="3"/>
      <c r="JV151" s="3"/>
      <c r="JW151" s="3"/>
      <c r="JX151" s="3"/>
      <c r="JY151" s="3"/>
      <c r="JZ151" s="3"/>
      <c r="KA151" s="3"/>
      <c r="KB151" s="3"/>
      <c r="KC151" s="3"/>
      <c r="KD151" s="3"/>
      <c r="KE151" s="3"/>
      <c r="KF151" s="3"/>
      <c r="KG151" s="3"/>
      <c r="KH151" s="3"/>
      <c r="KI151" s="3"/>
      <c r="KJ151" s="3"/>
      <c r="KK151" s="3"/>
      <c r="KL151" s="3"/>
      <c r="KM151" s="3"/>
      <c r="KN151" s="3"/>
      <c r="KO151" s="3"/>
      <c r="KP151" s="3"/>
      <c r="KQ151" s="3"/>
      <c r="KR151" s="3"/>
      <c r="KS151" s="3"/>
      <c r="KT151" s="3"/>
      <c r="KU151" s="3"/>
      <c r="KV151" s="3"/>
      <c r="KW151" s="3"/>
      <c r="KX151" s="3"/>
      <c r="KY151" s="3"/>
      <c r="KZ151" s="3"/>
      <c r="LA151" s="3"/>
      <c r="LB151" s="3"/>
      <c r="LC151" s="3"/>
      <c r="LD151" s="3"/>
      <c r="LE151" s="3"/>
      <c r="LF151" s="3"/>
      <c r="LG151" s="3"/>
      <c r="LH151" s="3"/>
      <c r="LI151" s="3"/>
      <c r="LJ151" s="3"/>
      <c r="LK151" s="3"/>
      <c r="LL151" s="3"/>
      <c r="LM151" s="3"/>
      <c r="LN151" s="3"/>
      <c r="LO151" s="3"/>
      <c r="LP151" s="3"/>
      <c r="LQ151" s="3"/>
      <c r="LR151" s="3"/>
      <c r="LS151" s="3"/>
      <c r="LT151" s="3"/>
      <c r="LU151" s="3"/>
      <c r="LV151" s="3"/>
      <c r="LW151" s="3"/>
      <c r="LX151" s="3"/>
      <c r="LY151" s="3"/>
      <c r="LZ151" s="3"/>
      <c r="MA151" s="3"/>
      <c r="MB151" s="3"/>
      <c r="MC151" s="3"/>
      <c r="MD151" s="3"/>
      <c r="ME151" s="3"/>
      <c r="MF151" s="3"/>
      <c r="MG151" s="3"/>
      <c r="MH151" s="3"/>
      <c r="MI151" s="3"/>
      <c r="MJ151" s="3"/>
      <c r="MK151" s="3"/>
      <c r="ML151" s="3"/>
      <c r="MM151" s="3"/>
      <c r="MN151" s="3"/>
      <c r="MO151" s="3"/>
      <c r="MP151" s="3"/>
      <c r="MQ151" s="3"/>
      <c r="MR151" s="3"/>
      <c r="MS151" s="3"/>
      <c r="MT151" s="3"/>
      <c r="MU151" s="3"/>
      <c r="MV151" s="3"/>
      <c r="MW151" s="3"/>
      <c r="MX151" s="3"/>
      <c r="MY151" s="3"/>
      <c r="MZ151" s="3"/>
      <c r="NA151" s="3"/>
      <c r="NB151" s="3"/>
      <c r="NC151" s="3"/>
      <c r="ND151" s="3"/>
      <c r="NE151" s="3"/>
      <c r="NF151" s="3"/>
      <c r="NG151" s="3"/>
      <c r="NH151" s="3"/>
      <c r="NI151" s="3"/>
      <c r="NJ151" s="3"/>
      <c r="NK151" s="3"/>
      <c r="NL151" s="3"/>
      <c r="NM151" s="3"/>
      <c r="NN151" s="3"/>
      <c r="NO151" s="3"/>
      <c r="NP151" s="3"/>
      <c r="NQ151" s="3"/>
      <c r="NR151" s="3"/>
      <c r="NS151" s="3"/>
      <c r="NT151" s="3"/>
      <c r="NU151" s="3"/>
      <c r="NV151" s="3"/>
      <c r="NW151" s="3"/>
      <c r="NX151" s="3"/>
      <c r="NY151" s="3"/>
      <c r="NZ151" s="3"/>
      <c r="OA151" s="3"/>
      <c r="OB151" s="3"/>
      <c r="OC151" s="3"/>
      <c r="OD151" s="3"/>
      <c r="OE151" s="3"/>
      <c r="OF151" s="3"/>
      <c r="OG151" s="3"/>
      <c r="OH151" s="3"/>
      <c r="OI151" s="3"/>
      <c r="OJ151" s="3"/>
      <c r="OK151" s="3"/>
      <c r="OL151" s="3"/>
      <c r="OM151" s="3"/>
      <c r="ON151" s="3"/>
      <c r="OO151" s="3"/>
    </row>
    <row r="152" spans="1:405" x14ac:dyDescent="0.25">
      <c r="A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c r="FK152" s="3"/>
      <c r="FL152" s="3"/>
      <c r="FM152" s="3"/>
      <c r="FN152" s="3"/>
      <c r="FO152" s="3"/>
      <c r="FP152" s="3"/>
      <c r="FQ152" s="3"/>
      <c r="FR152" s="3"/>
      <c r="FS152" s="3"/>
      <c r="FT152" s="3"/>
      <c r="FU152" s="3"/>
      <c r="FV152" s="3"/>
      <c r="FW152" s="3"/>
      <c r="FX152" s="3"/>
      <c r="FY152" s="3"/>
      <c r="FZ152" s="3"/>
      <c r="GA152" s="3"/>
      <c r="GB152" s="3"/>
      <c r="GC152" s="3"/>
      <c r="GD152" s="3"/>
      <c r="GE152" s="3"/>
      <c r="GF152" s="3"/>
      <c r="GG152" s="3"/>
      <c r="GH152" s="3"/>
      <c r="GI152" s="3"/>
      <c r="GJ152" s="3"/>
      <c r="GK152" s="3"/>
      <c r="GL152" s="3"/>
      <c r="GM152" s="3"/>
      <c r="GN152" s="3"/>
      <c r="GO152" s="3"/>
      <c r="GP152" s="3"/>
      <c r="GQ152" s="3"/>
      <c r="GR152" s="3"/>
      <c r="GS152" s="3"/>
      <c r="GT152" s="3"/>
      <c r="GU152" s="3"/>
      <c r="GV152" s="3"/>
      <c r="GW152" s="3"/>
      <c r="GX152" s="3"/>
      <c r="GY152" s="3"/>
      <c r="GZ152" s="3"/>
      <c r="HA152" s="3"/>
      <c r="HB152" s="3"/>
      <c r="HC152" s="3"/>
      <c r="HD152" s="3"/>
      <c r="HE152" s="3"/>
      <c r="HF152" s="3"/>
      <c r="HG152" s="3"/>
      <c r="HH152" s="3"/>
      <c r="HI152" s="3"/>
      <c r="HJ152" s="3"/>
      <c r="HK152" s="3"/>
      <c r="HL152" s="3"/>
      <c r="HM152" s="3"/>
      <c r="HN152" s="3"/>
      <c r="HO152" s="3"/>
      <c r="HP152" s="3"/>
      <c r="HQ152" s="3"/>
      <c r="HR152" s="3"/>
      <c r="HS152" s="3"/>
      <c r="HT152" s="3"/>
      <c r="HU152" s="3"/>
      <c r="HV152" s="3"/>
      <c r="HW152" s="3"/>
      <c r="HX152" s="3"/>
      <c r="HY152" s="3"/>
      <c r="HZ152" s="3"/>
      <c r="IA152" s="3"/>
      <c r="IB152" s="3"/>
      <c r="IC152" s="3"/>
      <c r="ID152" s="3"/>
      <c r="IE152" s="3"/>
      <c r="IF152" s="3"/>
      <c r="IG152" s="3"/>
      <c r="IH152" s="3"/>
      <c r="II152" s="3"/>
      <c r="IJ152" s="3"/>
      <c r="IK152" s="3"/>
      <c r="IL152" s="3"/>
      <c r="IM152" s="3"/>
      <c r="IN152" s="3"/>
      <c r="IO152" s="3"/>
      <c r="IP152" s="3"/>
      <c r="IQ152" s="3"/>
      <c r="IR152" s="3"/>
      <c r="IS152" s="3"/>
      <c r="IT152" s="3"/>
      <c r="IU152" s="3"/>
      <c r="IV152" s="3"/>
      <c r="IW152" s="3"/>
      <c r="IX152" s="3"/>
      <c r="IY152" s="3"/>
      <c r="IZ152" s="3"/>
      <c r="JA152" s="3"/>
      <c r="JB152" s="3"/>
      <c r="JC152" s="3"/>
      <c r="JD152" s="3"/>
      <c r="JE152" s="3"/>
      <c r="JF152" s="3"/>
      <c r="JG152" s="3"/>
      <c r="JH152" s="3"/>
      <c r="JI152" s="3"/>
      <c r="JJ152" s="3"/>
      <c r="JK152" s="3"/>
      <c r="JL152" s="3"/>
      <c r="JM152" s="3"/>
      <c r="JN152" s="3"/>
      <c r="JO152" s="3"/>
      <c r="JP152" s="3"/>
      <c r="JQ152" s="3"/>
      <c r="JR152" s="3"/>
      <c r="JS152" s="3"/>
      <c r="JT152" s="3"/>
      <c r="JU152" s="3"/>
      <c r="JV152" s="3"/>
      <c r="JW152" s="3"/>
      <c r="JX152" s="3"/>
      <c r="JY152" s="3"/>
      <c r="JZ152" s="3"/>
      <c r="KA152" s="3"/>
      <c r="KB152" s="3"/>
      <c r="KC152" s="3"/>
      <c r="KD152" s="3"/>
      <c r="KE152" s="3"/>
      <c r="KF152" s="3"/>
      <c r="KG152" s="3"/>
      <c r="KH152" s="3"/>
      <c r="KI152" s="3"/>
      <c r="KJ152" s="3"/>
      <c r="KK152" s="3"/>
      <c r="KL152" s="3"/>
      <c r="KM152" s="3"/>
      <c r="KN152" s="3"/>
      <c r="KO152" s="3"/>
      <c r="KP152" s="3"/>
      <c r="KQ152" s="3"/>
      <c r="KR152" s="3"/>
      <c r="KS152" s="3"/>
      <c r="KT152" s="3"/>
      <c r="KU152" s="3"/>
      <c r="KV152" s="3"/>
      <c r="KW152" s="3"/>
      <c r="KX152" s="3"/>
      <c r="KY152" s="3"/>
      <c r="KZ152" s="3"/>
      <c r="LA152" s="3"/>
      <c r="LB152" s="3"/>
      <c r="LC152" s="3"/>
      <c r="LD152" s="3"/>
      <c r="LE152" s="3"/>
      <c r="LF152" s="3"/>
      <c r="LG152" s="3"/>
      <c r="LH152" s="3"/>
      <c r="LI152" s="3"/>
      <c r="LJ152" s="3"/>
      <c r="LK152" s="3"/>
      <c r="LL152" s="3"/>
      <c r="LM152" s="3"/>
      <c r="LN152" s="3"/>
      <c r="LO152" s="3"/>
      <c r="LP152" s="3"/>
      <c r="LQ152" s="3"/>
      <c r="LR152" s="3"/>
      <c r="LS152" s="3"/>
      <c r="LT152" s="3"/>
      <c r="LU152" s="3"/>
      <c r="LV152" s="3"/>
      <c r="LW152" s="3"/>
      <c r="LX152" s="3"/>
      <c r="LY152" s="3"/>
      <c r="LZ152" s="3"/>
      <c r="MA152" s="3"/>
      <c r="MB152" s="3"/>
      <c r="MC152" s="3"/>
      <c r="MD152" s="3"/>
      <c r="ME152" s="3"/>
      <c r="MF152" s="3"/>
      <c r="MG152" s="3"/>
      <c r="MH152" s="3"/>
      <c r="MI152" s="3"/>
      <c r="MJ152" s="3"/>
      <c r="MK152" s="3"/>
      <c r="ML152" s="3"/>
      <c r="MM152" s="3"/>
      <c r="MN152" s="3"/>
      <c r="MO152" s="3"/>
      <c r="MP152" s="3"/>
      <c r="MQ152" s="3"/>
      <c r="MR152" s="3"/>
      <c r="MS152" s="3"/>
      <c r="MT152" s="3"/>
      <c r="MU152" s="3"/>
      <c r="MV152" s="3"/>
      <c r="MW152" s="3"/>
      <c r="MX152" s="3"/>
      <c r="MY152" s="3"/>
      <c r="MZ152" s="3"/>
      <c r="NA152" s="3"/>
      <c r="NB152" s="3"/>
      <c r="NC152" s="3"/>
      <c r="ND152" s="3"/>
      <c r="NE152" s="3"/>
      <c r="NF152" s="3"/>
      <c r="NG152" s="3"/>
      <c r="NH152" s="3"/>
      <c r="NI152" s="3"/>
      <c r="NJ152" s="3"/>
      <c r="NK152" s="3"/>
      <c r="NL152" s="3"/>
      <c r="NM152" s="3"/>
      <c r="NN152" s="3"/>
      <c r="NO152" s="3"/>
      <c r="NP152" s="3"/>
      <c r="NQ152" s="3"/>
      <c r="NR152" s="3"/>
      <c r="NS152" s="3"/>
      <c r="NT152" s="3"/>
      <c r="NU152" s="3"/>
      <c r="NV152" s="3"/>
      <c r="NW152" s="3"/>
      <c r="NX152" s="3"/>
      <c r="NY152" s="3"/>
      <c r="NZ152" s="3"/>
      <c r="OA152" s="3"/>
      <c r="OB152" s="3"/>
      <c r="OC152" s="3"/>
      <c r="OD152" s="3"/>
      <c r="OE152" s="3"/>
      <c r="OF152" s="3"/>
      <c r="OG152" s="3"/>
      <c r="OH152" s="3"/>
      <c r="OI152" s="3"/>
      <c r="OJ152" s="3"/>
      <c r="OK152" s="3"/>
      <c r="OL152" s="3"/>
      <c r="OM152" s="3"/>
      <c r="ON152" s="3"/>
      <c r="OO152" s="3"/>
    </row>
    <row r="153" spans="1:405" x14ac:dyDescent="0.25">
      <c r="A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c r="FK153" s="3"/>
      <c r="FL153" s="3"/>
      <c r="FM153" s="3"/>
      <c r="FN153" s="3"/>
      <c r="FO153" s="3"/>
      <c r="FP153" s="3"/>
      <c r="FQ153" s="3"/>
      <c r="FR153" s="3"/>
      <c r="FS153" s="3"/>
      <c r="FT153" s="3"/>
      <c r="FU153" s="3"/>
      <c r="FV153" s="3"/>
      <c r="FW153" s="3"/>
      <c r="FX153" s="3"/>
      <c r="FY153" s="3"/>
      <c r="FZ153" s="3"/>
      <c r="GA153" s="3"/>
      <c r="GB153" s="3"/>
      <c r="GC153" s="3"/>
      <c r="GD153" s="3"/>
      <c r="GE153" s="3"/>
      <c r="GF153" s="3"/>
      <c r="GG153" s="3"/>
      <c r="GH153" s="3"/>
      <c r="GI153" s="3"/>
      <c r="GJ153" s="3"/>
      <c r="GK153" s="3"/>
      <c r="GL153" s="3"/>
      <c r="GM153" s="3"/>
      <c r="GN153" s="3"/>
      <c r="GO153" s="3"/>
      <c r="GP153" s="3"/>
      <c r="GQ153" s="3"/>
      <c r="GR153" s="3"/>
      <c r="GS153" s="3"/>
      <c r="GT153" s="3"/>
      <c r="GU153" s="3"/>
      <c r="GV153" s="3"/>
      <c r="GW153" s="3"/>
      <c r="GX153" s="3"/>
      <c r="GY153" s="3"/>
      <c r="GZ153" s="3"/>
      <c r="HA153" s="3"/>
      <c r="HB153" s="3"/>
      <c r="HC153" s="3"/>
      <c r="HD153" s="3"/>
      <c r="HE153" s="3"/>
      <c r="HF153" s="3"/>
      <c r="HG153" s="3"/>
      <c r="HH153" s="3"/>
      <c r="HI153" s="3"/>
      <c r="HJ153" s="3"/>
      <c r="HK153" s="3"/>
      <c r="HL153" s="3"/>
      <c r="HM153" s="3"/>
      <c r="HN153" s="3"/>
      <c r="HO153" s="3"/>
      <c r="HP153" s="3"/>
      <c r="HQ153" s="3"/>
      <c r="HR153" s="3"/>
      <c r="HS153" s="3"/>
      <c r="HT153" s="3"/>
      <c r="HU153" s="3"/>
      <c r="HV153" s="3"/>
      <c r="HW153" s="3"/>
      <c r="HX153" s="3"/>
      <c r="HY153" s="3"/>
      <c r="HZ153" s="3"/>
      <c r="IA153" s="3"/>
      <c r="IB153" s="3"/>
      <c r="IC153" s="3"/>
      <c r="ID153" s="3"/>
      <c r="IE153" s="3"/>
      <c r="IF153" s="3"/>
      <c r="IG153" s="3"/>
      <c r="IH153" s="3"/>
      <c r="II153" s="3"/>
      <c r="IJ153" s="3"/>
      <c r="IK153" s="3"/>
      <c r="IL153" s="3"/>
      <c r="IM153" s="3"/>
      <c r="IN153" s="3"/>
      <c r="IO153" s="3"/>
      <c r="IP153" s="3"/>
      <c r="IQ153" s="3"/>
      <c r="IR153" s="3"/>
      <c r="IS153" s="3"/>
      <c r="IT153" s="3"/>
      <c r="IU153" s="3"/>
      <c r="IV153" s="3"/>
      <c r="IW153" s="3"/>
      <c r="IX153" s="3"/>
      <c r="IY153" s="3"/>
      <c r="IZ153" s="3"/>
      <c r="JA153" s="3"/>
      <c r="JB153" s="3"/>
      <c r="JC153" s="3"/>
      <c r="JD153" s="3"/>
      <c r="JE153" s="3"/>
      <c r="JF153" s="3"/>
      <c r="JG153" s="3"/>
      <c r="JH153" s="3"/>
      <c r="JI153" s="3"/>
      <c r="JJ153" s="3"/>
      <c r="JK153" s="3"/>
      <c r="JL153" s="3"/>
      <c r="JM153" s="3"/>
      <c r="JN153" s="3"/>
      <c r="JO153" s="3"/>
      <c r="JP153" s="3"/>
      <c r="JQ153" s="3"/>
      <c r="JR153" s="3"/>
      <c r="JS153" s="3"/>
      <c r="JT153" s="3"/>
      <c r="JU153" s="3"/>
      <c r="JV153" s="3"/>
      <c r="JW153" s="3"/>
      <c r="JX153" s="3"/>
      <c r="JY153" s="3"/>
      <c r="JZ153" s="3"/>
      <c r="KA153" s="3"/>
      <c r="KB153" s="3"/>
      <c r="KC153" s="3"/>
      <c r="KD153" s="3"/>
      <c r="KE153" s="3"/>
      <c r="KF153" s="3"/>
      <c r="KG153" s="3"/>
      <c r="KH153" s="3"/>
      <c r="KI153" s="3"/>
      <c r="KJ153" s="3"/>
      <c r="KK153" s="3"/>
      <c r="KL153" s="3"/>
      <c r="KM153" s="3"/>
      <c r="KN153" s="3"/>
      <c r="KO153" s="3"/>
      <c r="KP153" s="3"/>
      <c r="KQ153" s="3"/>
      <c r="KR153" s="3"/>
      <c r="KS153" s="3"/>
      <c r="KT153" s="3"/>
      <c r="KU153" s="3"/>
      <c r="KV153" s="3"/>
      <c r="KW153" s="3"/>
      <c r="KX153" s="3"/>
      <c r="KY153" s="3"/>
      <c r="KZ153" s="3"/>
      <c r="LA153" s="3"/>
      <c r="LB153" s="3"/>
      <c r="LC153" s="3"/>
      <c r="LD153" s="3"/>
      <c r="LE153" s="3"/>
      <c r="LF153" s="3"/>
      <c r="LG153" s="3"/>
      <c r="LH153" s="3"/>
      <c r="LI153" s="3"/>
      <c r="LJ153" s="3"/>
      <c r="LK153" s="3"/>
      <c r="LL153" s="3"/>
      <c r="LM153" s="3"/>
      <c r="LN153" s="3"/>
      <c r="LO153" s="3"/>
      <c r="LP153" s="3"/>
      <c r="LQ153" s="3"/>
      <c r="LR153" s="3"/>
      <c r="LS153" s="3"/>
      <c r="LT153" s="3"/>
      <c r="LU153" s="3"/>
      <c r="LV153" s="3"/>
      <c r="LW153" s="3"/>
      <c r="LX153" s="3"/>
      <c r="LY153" s="3"/>
      <c r="LZ153" s="3"/>
      <c r="MA153" s="3"/>
      <c r="MB153" s="3"/>
      <c r="MC153" s="3"/>
      <c r="MD153" s="3"/>
      <c r="ME153" s="3"/>
      <c r="MF153" s="3"/>
      <c r="MG153" s="3"/>
      <c r="MH153" s="3"/>
      <c r="MI153" s="3"/>
      <c r="MJ153" s="3"/>
      <c r="MK153" s="3"/>
      <c r="ML153" s="3"/>
      <c r="MM153" s="3"/>
      <c r="MN153" s="3"/>
      <c r="MO153" s="3"/>
      <c r="MP153" s="3"/>
      <c r="MQ153" s="3"/>
      <c r="MR153" s="3"/>
      <c r="MS153" s="3"/>
      <c r="MT153" s="3"/>
      <c r="MU153" s="3"/>
      <c r="MV153" s="3"/>
      <c r="MW153" s="3"/>
      <c r="MX153" s="3"/>
      <c r="MY153" s="3"/>
      <c r="MZ153" s="3"/>
      <c r="NA153" s="3"/>
      <c r="NB153" s="3"/>
      <c r="NC153" s="3"/>
      <c r="ND153" s="3"/>
      <c r="NE153" s="3"/>
      <c r="NF153" s="3"/>
      <c r="NG153" s="3"/>
      <c r="NH153" s="3"/>
      <c r="NI153" s="3"/>
      <c r="NJ153" s="3"/>
      <c r="NK153" s="3"/>
      <c r="NL153" s="3"/>
      <c r="NM153" s="3"/>
      <c r="NN153" s="3"/>
      <c r="NO153" s="3"/>
      <c r="NP153" s="3"/>
      <c r="NQ153" s="3"/>
      <c r="NR153" s="3"/>
      <c r="NS153" s="3"/>
      <c r="NT153" s="3"/>
      <c r="NU153" s="3"/>
      <c r="NV153" s="3"/>
      <c r="NW153" s="3"/>
      <c r="NX153" s="3"/>
      <c r="NY153" s="3"/>
      <c r="NZ153" s="3"/>
      <c r="OA153" s="3"/>
      <c r="OB153" s="3"/>
      <c r="OC153" s="3"/>
      <c r="OD153" s="3"/>
      <c r="OE153" s="3"/>
      <c r="OF153" s="3"/>
      <c r="OG153" s="3"/>
      <c r="OH153" s="3"/>
      <c r="OI153" s="3"/>
      <c r="OJ153" s="3"/>
      <c r="OK153" s="3"/>
      <c r="OL153" s="3"/>
      <c r="OM153" s="3"/>
      <c r="ON153" s="3"/>
      <c r="OO153" s="3"/>
    </row>
    <row r="154" spans="1:405" x14ac:dyDescent="0.25">
      <c r="A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c r="FK154" s="3"/>
      <c r="FL154" s="3"/>
      <c r="FM154" s="3"/>
      <c r="FN154" s="3"/>
      <c r="FO154" s="3"/>
      <c r="FP154" s="3"/>
      <c r="FQ154" s="3"/>
      <c r="FR154" s="3"/>
      <c r="FS154" s="3"/>
      <c r="FT154" s="3"/>
      <c r="FU154" s="3"/>
      <c r="FV154" s="3"/>
      <c r="FW154" s="3"/>
      <c r="FX154" s="3"/>
      <c r="FY154" s="3"/>
      <c r="FZ154" s="3"/>
      <c r="GA154" s="3"/>
      <c r="GB154" s="3"/>
      <c r="GC154" s="3"/>
      <c r="GD154" s="3"/>
      <c r="GE154" s="3"/>
      <c r="GF154" s="3"/>
      <c r="GG154" s="3"/>
      <c r="GH154" s="3"/>
      <c r="GI154" s="3"/>
      <c r="GJ154" s="3"/>
      <c r="GK154" s="3"/>
      <c r="GL154" s="3"/>
      <c r="GM154" s="3"/>
      <c r="GN154" s="3"/>
      <c r="GO154" s="3"/>
      <c r="GP154" s="3"/>
      <c r="GQ154" s="3"/>
      <c r="GR154" s="3"/>
      <c r="GS154" s="3"/>
      <c r="GT154" s="3"/>
      <c r="GU154" s="3"/>
      <c r="GV154" s="3"/>
      <c r="GW154" s="3"/>
      <c r="GX154" s="3"/>
      <c r="GY154" s="3"/>
      <c r="GZ154" s="3"/>
      <c r="HA154" s="3"/>
      <c r="HB154" s="3"/>
      <c r="HC154" s="3"/>
      <c r="HD154" s="3"/>
      <c r="HE154" s="3"/>
      <c r="HF154" s="3"/>
      <c r="HG154" s="3"/>
      <c r="HH154" s="3"/>
      <c r="HI154" s="3"/>
      <c r="HJ154" s="3"/>
      <c r="HK154" s="3"/>
      <c r="HL154" s="3"/>
      <c r="HM154" s="3"/>
      <c r="HN154" s="3"/>
      <c r="HO154" s="3"/>
      <c r="HP154" s="3"/>
      <c r="HQ154" s="3"/>
      <c r="HR154" s="3"/>
      <c r="HS154" s="3"/>
      <c r="HT154" s="3"/>
      <c r="HU154" s="3"/>
      <c r="HV154" s="3"/>
      <c r="HW154" s="3"/>
      <c r="HX154" s="3"/>
      <c r="HY154" s="3"/>
      <c r="HZ154" s="3"/>
      <c r="IA154" s="3"/>
      <c r="IB154" s="3"/>
      <c r="IC154" s="3"/>
      <c r="ID154" s="3"/>
      <c r="IE154" s="3"/>
      <c r="IF154" s="3"/>
      <c r="IG154" s="3"/>
      <c r="IH154" s="3"/>
      <c r="II154" s="3"/>
      <c r="IJ154" s="3"/>
      <c r="IK154" s="3"/>
      <c r="IL154" s="3"/>
      <c r="IM154" s="3"/>
      <c r="IN154" s="3"/>
      <c r="IO154" s="3"/>
      <c r="IP154" s="3"/>
      <c r="IQ154" s="3"/>
      <c r="IR154" s="3"/>
      <c r="IS154" s="3"/>
      <c r="IT154" s="3"/>
      <c r="IU154" s="3"/>
      <c r="IV154" s="3"/>
      <c r="IW154" s="3"/>
      <c r="IX154" s="3"/>
      <c r="IY154" s="3"/>
      <c r="IZ154" s="3"/>
      <c r="JA154" s="3"/>
      <c r="JB154" s="3"/>
      <c r="JC154" s="3"/>
      <c r="JD154" s="3"/>
      <c r="JE154" s="3"/>
      <c r="JF154" s="3"/>
      <c r="JG154" s="3"/>
      <c r="JH154" s="3"/>
      <c r="JI154" s="3"/>
      <c r="JJ154" s="3"/>
      <c r="JK154" s="3"/>
      <c r="JL154" s="3"/>
      <c r="JM154" s="3"/>
      <c r="JN154" s="3"/>
      <c r="JO154" s="3"/>
      <c r="JP154" s="3"/>
      <c r="JQ154" s="3"/>
      <c r="JR154" s="3"/>
      <c r="JS154" s="3"/>
      <c r="JT154" s="3"/>
      <c r="JU154" s="3"/>
      <c r="JV154" s="3"/>
      <c r="JW154" s="3"/>
      <c r="JX154" s="3"/>
      <c r="JY154" s="3"/>
      <c r="JZ154" s="3"/>
      <c r="KA154" s="3"/>
      <c r="KB154" s="3"/>
      <c r="KC154" s="3"/>
      <c r="KD154" s="3"/>
      <c r="KE154" s="3"/>
      <c r="KF154" s="3"/>
      <c r="KG154" s="3"/>
      <c r="KH154" s="3"/>
      <c r="KI154" s="3"/>
      <c r="KJ154" s="3"/>
      <c r="KK154" s="3"/>
      <c r="KL154" s="3"/>
      <c r="KM154" s="3"/>
      <c r="KN154" s="3"/>
      <c r="KO154" s="3"/>
      <c r="KP154" s="3"/>
      <c r="KQ154" s="3"/>
      <c r="KR154" s="3"/>
      <c r="KS154" s="3"/>
      <c r="KT154" s="3"/>
      <c r="KU154" s="3"/>
      <c r="KV154" s="3"/>
      <c r="KW154" s="3"/>
      <c r="KX154" s="3"/>
      <c r="KY154" s="3"/>
      <c r="KZ154" s="3"/>
      <c r="LA154" s="3"/>
      <c r="LB154" s="3"/>
      <c r="LC154" s="3"/>
      <c r="LD154" s="3"/>
      <c r="LE154" s="3"/>
      <c r="LF154" s="3"/>
      <c r="LG154" s="3"/>
      <c r="LH154" s="3"/>
      <c r="LI154" s="3"/>
      <c r="LJ154" s="3"/>
      <c r="LK154" s="3"/>
      <c r="LL154" s="3"/>
      <c r="LM154" s="3"/>
      <c r="LN154" s="3"/>
      <c r="LO154" s="3"/>
      <c r="LP154" s="3"/>
      <c r="LQ154" s="3"/>
      <c r="LR154" s="3"/>
      <c r="LS154" s="3"/>
      <c r="LT154" s="3"/>
      <c r="LU154" s="3"/>
      <c r="LV154" s="3"/>
      <c r="LW154" s="3"/>
      <c r="LX154" s="3"/>
      <c r="LY154" s="3"/>
      <c r="LZ154" s="3"/>
      <c r="MA154" s="3"/>
      <c r="MB154" s="3"/>
      <c r="MC154" s="3"/>
      <c r="MD154" s="3"/>
      <c r="ME154" s="3"/>
      <c r="MF154" s="3"/>
      <c r="MG154" s="3"/>
      <c r="MH154" s="3"/>
      <c r="MI154" s="3"/>
      <c r="MJ154" s="3"/>
      <c r="MK154" s="3"/>
      <c r="ML154" s="3"/>
      <c r="MM154" s="3"/>
      <c r="MN154" s="3"/>
      <c r="MO154" s="3"/>
      <c r="MP154" s="3"/>
      <c r="MQ154" s="3"/>
      <c r="MR154" s="3"/>
      <c r="MS154" s="3"/>
      <c r="MT154" s="3"/>
      <c r="MU154" s="3"/>
      <c r="MV154" s="3"/>
      <c r="MW154" s="3"/>
      <c r="MX154" s="3"/>
      <c r="MY154" s="3"/>
      <c r="MZ154" s="3"/>
      <c r="NA154" s="3"/>
      <c r="NB154" s="3"/>
      <c r="NC154" s="3"/>
      <c r="ND154" s="3"/>
      <c r="NE154" s="3"/>
      <c r="NF154" s="3"/>
      <c r="NG154" s="3"/>
      <c r="NH154" s="3"/>
      <c r="NI154" s="3"/>
      <c r="NJ154" s="3"/>
      <c r="NK154" s="3"/>
      <c r="NL154" s="3"/>
      <c r="NM154" s="3"/>
      <c r="NN154" s="3"/>
      <c r="NO154" s="3"/>
      <c r="NP154" s="3"/>
      <c r="NQ154" s="3"/>
      <c r="NR154" s="3"/>
      <c r="NS154" s="3"/>
      <c r="NT154" s="3"/>
      <c r="NU154" s="3"/>
      <c r="NV154" s="3"/>
      <c r="NW154" s="3"/>
      <c r="NX154" s="3"/>
      <c r="NY154" s="3"/>
      <c r="NZ154" s="3"/>
      <c r="OA154" s="3"/>
      <c r="OB154" s="3"/>
      <c r="OC154" s="3"/>
      <c r="OD154" s="3"/>
      <c r="OE154" s="3"/>
      <c r="OF154" s="3"/>
      <c r="OG154" s="3"/>
      <c r="OH154" s="3"/>
      <c r="OI154" s="3"/>
      <c r="OJ154" s="3"/>
      <c r="OK154" s="3"/>
      <c r="OL154" s="3"/>
      <c r="OM154" s="3"/>
      <c r="ON154" s="3"/>
      <c r="OO154" s="3"/>
    </row>
    <row r="155" spans="1:405" x14ac:dyDescent="0.25">
      <c r="A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c r="FK155" s="3"/>
      <c r="FL155" s="3"/>
      <c r="FM155" s="3"/>
      <c r="FN155" s="3"/>
      <c r="FO155" s="3"/>
      <c r="FP155" s="3"/>
      <c r="FQ155" s="3"/>
      <c r="FR155" s="3"/>
      <c r="FS155" s="3"/>
      <c r="FT155" s="3"/>
      <c r="FU155" s="3"/>
      <c r="FV155" s="3"/>
      <c r="FW155" s="3"/>
      <c r="FX155" s="3"/>
      <c r="FY155" s="3"/>
      <c r="FZ155" s="3"/>
      <c r="GA155" s="3"/>
      <c r="GB155" s="3"/>
      <c r="GC155" s="3"/>
      <c r="GD155" s="3"/>
      <c r="GE155" s="3"/>
      <c r="GF155" s="3"/>
      <c r="GG155" s="3"/>
      <c r="GH155" s="3"/>
      <c r="GI155" s="3"/>
      <c r="GJ155" s="3"/>
      <c r="GK155" s="3"/>
      <c r="GL155" s="3"/>
      <c r="GM155" s="3"/>
      <c r="GN155" s="3"/>
      <c r="GO155" s="3"/>
      <c r="GP155" s="3"/>
      <c r="GQ155" s="3"/>
      <c r="GR155" s="3"/>
      <c r="GS155" s="3"/>
      <c r="GT155" s="3"/>
      <c r="GU155" s="3"/>
      <c r="GV155" s="3"/>
      <c r="GW155" s="3"/>
      <c r="GX155" s="3"/>
      <c r="GY155" s="3"/>
      <c r="GZ155" s="3"/>
      <c r="HA155" s="3"/>
      <c r="HB155" s="3"/>
      <c r="HC155" s="3"/>
      <c r="HD155" s="3"/>
      <c r="HE155" s="3"/>
      <c r="HF155" s="3"/>
      <c r="HG155" s="3"/>
      <c r="HH155" s="3"/>
      <c r="HI155" s="3"/>
      <c r="HJ155" s="3"/>
      <c r="HK155" s="3"/>
      <c r="HL155" s="3"/>
      <c r="HM155" s="3"/>
      <c r="HN155" s="3"/>
      <c r="HO155" s="3"/>
      <c r="HP155" s="3"/>
      <c r="HQ155" s="3"/>
      <c r="HR155" s="3"/>
      <c r="HS155" s="3"/>
      <c r="HT155" s="3"/>
      <c r="HU155" s="3"/>
      <c r="HV155" s="3"/>
      <c r="HW155" s="3"/>
      <c r="HX155" s="3"/>
      <c r="HY155" s="3"/>
      <c r="HZ155" s="3"/>
      <c r="IA155" s="3"/>
      <c r="IB155" s="3"/>
      <c r="IC155" s="3"/>
      <c r="ID155" s="3"/>
      <c r="IE155" s="3"/>
      <c r="IF155" s="3"/>
      <c r="IG155" s="3"/>
      <c r="IH155" s="3"/>
      <c r="II155" s="3"/>
      <c r="IJ155" s="3"/>
      <c r="IK155" s="3"/>
      <c r="IL155" s="3"/>
      <c r="IM155" s="3"/>
      <c r="IN155" s="3"/>
      <c r="IO155" s="3"/>
      <c r="IP155" s="3"/>
      <c r="IQ155" s="3"/>
      <c r="IR155" s="3"/>
      <c r="IS155" s="3"/>
      <c r="IT155" s="3"/>
      <c r="IU155" s="3"/>
      <c r="IV155" s="3"/>
      <c r="IW155" s="3"/>
      <c r="IX155" s="3"/>
      <c r="IY155" s="3"/>
      <c r="IZ155" s="3"/>
      <c r="JA155" s="3"/>
      <c r="JB155" s="3"/>
      <c r="JC155" s="3"/>
      <c r="JD155" s="3"/>
      <c r="JE155" s="3"/>
      <c r="JF155" s="3"/>
      <c r="JG155" s="3"/>
      <c r="JH155" s="3"/>
      <c r="JI155" s="3"/>
      <c r="JJ155" s="3"/>
      <c r="JK155" s="3"/>
      <c r="JL155" s="3"/>
      <c r="JM155" s="3"/>
      <c r="JN155" s="3"/>
      <c r="JO155" s="3"/>
      <c r="JP155" s="3"/>
      <c r="JQ155" s="3"/>
      <c r="JR155" s="3"/>
      <c r="JS155" s="3"/>
      <c r="JT155" s="3"/>
      <c r="JU155" s="3"/>
      <c r="JV155" s="3"/>
      <c r="JW155" s="3"/>
      <c r="JX155" s="3"/>
      <c r="JY155" s="3"/>
      <c r="JZ155" s="3"/>
      <c r="KA155" s="3"/>
      <c r="KB155" s="3"/>
      <c r="KC155" s="3"/>
      <c r="KD155" s="3"/>
      <c r="KE155" s="3"/>
      <c r="KF155" s="3"/>
      <c r="KG155" s="3"/>
      <c r="KH155" s="3"/>
      <c r="KI155" s="3"/>
      <c r="KJ155" s="3"/>
      <c r="KK155" s="3"/>
      <c r="KL155" s="3"/>
      <c r="KM155" s="3"/>
      <c r="KN155" s="3"/>
      <c r="KO155" s="3"/>
      <c r="KP155" s="3"/>
      <c r="KQ155" s="3"/>
      <c r="KR155" s="3"/>
      <c r="KS155" s="3"/>
      <c r="KT155" s="3"/>
      <c r="KU155" s="3"/>
      <c r="KV155" s="3"/>
      <c r="KW155" s="3"/>
      <c r="KX155" s="3"/>
      <c r="KY155" s="3"/>
      <c r="KZ155" s="3"/>
      <c r="LA155" s="3"/>
      <c r="LB155" s="3"/>
      <c r="LC155" s="3"/>
      <c r="LD155" s="3"/>
      <c r="LE155" s="3"/>
      <c r="LF155" s="3"/>
      <c r="LG155" s="3"/>
      <c r="LH155" s="3"/>
      <c r="LI155" s="3"/>
      <c r="LJ155" s="3"/>
      <c r="LK155" s="3"/>
      <c r="LL155" s="3"/>
      <c r="LM155" s="3"/>
      <c r="LN155" s="3"/>
      <c r="LO155" s="3"/>
      <c r="LP155" s="3"/>
      <c r="LQ155" s="3"/>
      <c r="LR155" s="3"/>
      <c r="LS155" s="3"/>
      <c r="LT155" s="3"/>
      <c r="LU155" s="3"/>
      <c r="LV155" s="3"/>
      <c r="LW155" s="3"/>
      <c r="LX155" s="3"/>
      <c r="LY155" s="3"/>
      <c r="LZ155" s="3"/>
      <c r="MA155" s="3"/>
      <c r="MB155" s="3"/>
      <c r="MC155" s="3"/>
      <c r="MD155" s="3"/>
      <c r="ME155" s="3"/>
      <c r="MF155" s="3"/>
      <c r="MG155" s="3"/>
      <c r="MH155" s="3"/>
      <c r="MI155" s="3"/>
      <c r="MJ155" s="3"/>
      <c r="MK155" s="3"/>
      <c r="ML155" s="3"/>
      <c r="MM155" s="3"/>
      <c r="MN155" s="3"/>
      <c r="MO155" s="3"/>
      <c r="MP155" s="3"/>
      <c r="MQ155" s="3"/>
      <c r="MR155" s="3"/>
      <c r="MS155" s="3"/>
      <c r="MT155" s="3"/>
      <c r="MU155" s="3"/>
      <c r="MV155" s="3"/>
      <c r="MW155" s="3"/>
      <c r="MX155" s="3"/>
      <c r="MY155" s="3"/>
      <c r="MZ155" s="3"/>
      <c r="NA155" s="3"/>
      <c r="NB155" s="3"/>
      <c r="NC155" s="3"/>
      <c r="ND155" s="3"/>
      <c r="NE155" s="3"/>
      <c r="NF155" s="3"/>
      <c r="NG155" s="3"/>
      <c r="NH155" s="3"/>
      <c r="NI155" s="3"/>
      <c r="NJ155" s="3"/>
      <c r="NK155" s="3"/>
      <c r="NL155" s="3"/>
      <c r="NM155" s="3"/>
      <c r="NN155" s="3"/>
      <c r="NO155" s="3"/>
      <c r="NP155" s="3"/>
      <c r="NQ155" s="3"/>
      <c r="NR155" s="3"/>
      <c r="NS155" s="3"/>
      <c r="NT155" s="3"/>
      <c r="NU155" s="3"/>
      <c r="NV155" s="3"/>
      <c r="NW155" s="3"/>
      <c r="NX155" s="3"/>
      <c r="NY155" s="3"/>
      <c r="NZ155" s="3"/>
      <c r="OA155" s="3"/>
      <c r="OB155" s="3"/>
      <c r="OC155" s="3"/>
      <c r="OD155" s="3"/>
      <c r="OE155" s="3"/>
      <c r="OF155" s="3"/>
      <c r="OG155" s="3"/>
      <c r="OH155" s="3"/>
      <c r="OI155" s="3"/>
      <c r="OJ155" s="3"/>
      <c r="OK155" s="3"/>
      <c r="OL155" s="3"/>
      <c r="OM155" s="3"/>
      <c r="ON155" s="3"/>
      <c r="OO155" s="3"/>
    </row>
    <row r="156" spans="1:405" x14ac:dyDescent="0.25">
      <c r="A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c r="FK156" s="3"/>
      <c r="FL156" s="3"/>
      <c r="FM156" s="3"/>
      <c r="FN156" s="3"/>
      <c r="FO156" s="3"/>
      <c r="FP156" s="3"/>
      <c r="FQ156" s="3"/>
      <c r="FR156" s="3"/>
      <c r="FS156" s="3"/>
      <c r="FT156" s="3"/>
      <c r="FU156" s="3"/>
      <c r="FV156" s="3"/>
      <c r="FW156" s="3"/>
      <c r="FX156" s="3"/>
      <c r="FY156" s="3"/>
      <c r="FZ156" s="3"/>
      <c r="GA156" s="3"/>
      <c r="GB156" s="3"/>
      <c r="GC156" s="3"/>
      <c r="GD156" s="3"/>
      <c r="GE156" s="3"/>
      <c r="GF156" s="3"/>
      <c r="GG156" s="3"/>
      <c r="GH156" s="3"/>
      <c r="GI156" s="3"/>
      <c r="GJ156" s="3"/>
      <c r="GK156" s="3"/>
      <c r="GL156" s="3"/>
      <c r="GM156" s="3"/>
      <c r="GN156" s="3"/>
      <c r="GO156" s="3"/>
      <c r="GP156" s="3"/>
      <c r="GQ156" s="3"/>
      <c r="GR156" s="3"/>
      <c r="GS156" s="3"/>
      <c r="GT156" s="3"/>
      <c r="GU156" s="3"/>
      <c r="GV156" s="3"/>
      <c r="GW156" s="3"/>
      <c r="GX156" s="3"/>
      <c r="GY156" s="3"/>
      <c r="GZ156" s="3"/>
      <c r="HA156" s="3"/>
      <c r="HB156" s="3"/>
      <c r="HC156" s="3"/>
      <c r="HD156" s="3"/>
      <c r="HE156" s="3"/>
      <c r="HF156" s="3"/>
      <c r="HG156" s="3"/>
      <c r="HH156" s="3"/>
      <c r="HI156" s="3"/>
      <c r="HJ156" s="3"/>
      <c r="HK156" s="3"/>
      <c r="HL156" s="3"/>
      <c r="HM156" s="3"/>
      <c r="HN156" s="3"/>
      <c r="HO156" s="3"/>
      <c r="HP156" s="3"/>
      <c r="HQ156" s="3"/>
      <c r="HR156" s="3"/>
      <c r="HS156" s="3"/>
      <c r="HT156" s="3"/>
      <c r="HU156" s="3"/>
      <c r="HV156" s="3"/>
      <c r="HW156" s="3"/>
      <c r="HX156" s="3"/>
      <c r="HY156" s="3"/>
      <c r="HZ156" s="3"/>
      <c r="IA156" s="3"/>
      <c r="IB156" s="3"/>
      <c r="IC156" s="3"/>
      <c r="ID156" s="3"/>
      <c r="IE156" s="3"/>
      <c r="IF156" s="3"/>
      <c r="IG156" s="3"/>
      <c r="IH156" s="3"/>
      <c r="II156" s="3"/>
      <c r="IJ156" s="3"/>
      <c r="IK156" s="3"/>
      <c r="IL156" s="3"/>
      <c r="IM156" s="3"/>
      <c r="IN156" s="3"/>
      <c r="IO156" s="3"/>
      <c r="IP156" s="3"/>
      <c r="IQ156" s="3"/>
      <c r="IR156" s="3"/>
      <c r="IS156" s="3"/>
      <c r="IT156" s="3"/>
      <c r="IU156" s="3"/>
      <c r="IV156" s="3"/>
      <c r="IW156" s="3"/>
      <c r="IX156" s="3"/>
      <c r="IY156" s="3"/>
      <c r="IZ156" s="3"/>
      <c r="JA156" s="3"/>
      <c r="JB156" s="3"/>
      <c r="JC156" s="3"/>
      <c r="JD156" s="3"/>
      <c r="JE156" s="3"/>
      <c r="JF156" s="3"/>
      <c r="JG156" s="3"/>
      <c r="JH156" s="3"/>
      <c r="JI156" s="3"/>
      <c r="JJ156" s="3"/>
      <c r="JK156" s="3"/>
      <c r="JL156" s="3"/>
      <c r="JM156" s="3"/>
      <c r="JN156" s="3"/>
      <c r="JO156" s="3"/>
      <c r="JP156" s="3"/>
      <c r="JQ156" s="3"/>
      <c r="JR156" s="3"/>
      <c r="JS156" s="3"/>
      <c r="JT156" s="3"/>
      <c r="JU156" s="3"/>
      <c r="JV156" s="3"/>
      <c r="JW156" s="3"/>
      <c r="JX156" s="3"/>
      <c r="JY156" s="3"/>
      <c r="JZ156" s="3"/>
      <c r="KA156" s="3"/>
      <c r="KB156" s="3"/>
      <c r="KC156" s="3"/>
      <c r="KD156" s="3"/>
      <c r="KE156" s="3"/>
      <c r="KF156" s="3"/>
      <c r="KG156" s="3"/>
      <c r="KH156" s="3"/>
      <c r="KI156" s="3"/>
      <c r="KJ156" s="3"/>
      <c r="KK156" s="3"/>
      <c r="KL156" s="3"/>
      <c r="KM156" s="3"/>
      <c r="KN156" s="3"/>
      <c r="KO156" s="3"/>
      <c r="KP156" s="3"/>
      <c r="KQ156" s="3"/>
      <c r="KR156" s="3"/>
      <c r="KS156" s="3"/>
      <c r="KT156" s="3"/>
      <c r="KU156" s="3"/>
      <c r="KV156" s="3"/>
      <c r="KW156" s="3"/>
      <c r="KX156" s="3"/>
      <c r="KY156" s="3"/>
      <c r="KZ156" s="3"/>
      <c r="LA156" s="3"/>
      <c r="LB156" s="3"/>
      <c r="LC156" s="3"/>
      <c r="LD156" s="3"/>
      <c r="LE156" s="3"/>
      <c r="LF156" s="3"/>
      <c r="LG156" s="3"/>
      <c r="LH156" s="3"/>
      <c r="LI156" s="3"/>
      <c r="LJ156" s="3"/>
      <c r="LK156" s="3"/>
      <c r="LL156" s="3"/>
      <c r="LM156" s="3"/>
      <c r="LN156" s="3"/>
      <c r="LO156" s="3"/>
      <c r="LP156" s="3"/>
      <c r="LQ156" s="3"/>
      <c r="LR156" s="3"/>
      <c r="LS156" s="3"/>
      <c r="LT156" s="3"/>
      <c r="LU156" s="3"/>
      <c r="LV156" s="3"/>
      <c r="LW156" s="3"/>
      <c r="LX156" s="3"/>
      <c r="LY156" s="3"/>
      <c r="LZ156" s="3"/>
      <c r="MA156" s="3"/>
      <c r="MB156" s="3"/>
      <c r="MC156" s="3"/>
      <c r="MD156" s="3"/>
      <c r="ME156" s="3"/>
      <c r="MF156" s="3"/>
      <c r="MG156" s="3"/>
      <c r="MH156" s="3"/>
      <c r="MI156" s="3"/>
      <c r="MJ156" s="3"/>
      <c r="MK156" s="3"/>
      <c r="ML156" s="3"/>
      <c r="MM156" s="3"/>
      <c r="MN156" s="3"/>
      <c r="MO156" s="3"/>
      <c r="MP156" s="3"/>
      <c r="MQ156" s="3"/>
      <c r="MR156" s="3"/>
      <c r="MS156" s="3"/>
      <c r="MT156" s="3"/>
      <c r="MU156" s="3"/>
      <c r="MV156" s="3"/>
      <c r="MW156" s="3"/>
      <c r="MX156" s="3"/>
      <c r="MY156" s="3"/>
      <c r="MZ156" s="3"/>
      <c r="NA156" s="3"/>
      <c r="NB156" s="3"/>
      <c r="NC156" s="3"/>
      <c r="ND156" s="3"/>
      <c r="NE156" s="3"/>
      <c r="NF156" s="3"/>
      <c r="NG156" s="3"/>
      <c r="NH156" s="3"/>
      <c r="NI156" s="3"/>
      <c r="NJ156" s="3"/>
      <c r="NK156" s="3"/>
      <c r="NL156" s="3"/>
      <c r="NM156" s="3"/>
      <c r="NN156" s="3"/>
      <c r="NO156" s="3"/>
      <c r="NP156" s="3"/>
      <c r="NQ156" s="3"/>
      <c r="NR156" s="3"/>
      <c r="NS156" s="3"/>
      <c r="NT156" s="3"/>
      <c r="NU156" s="3"/>
      <c r="NV156" s="3"/>
      <c r="NW156" s="3"/>
      <c r="NX156" s="3"/>
      <c r="NY156" s="3"/>
      <c r="NZ156" s="3"/>
      <c r="OA156" s="3"/>
      <c r="OB156" s="3"/>
      <c r="OC156" s="3"/>
      <c r="OD156" s="3"/>
      <c r="OE156" s="3"/>
      <c r="OF156" s="3"/>
      <c r="OG156" s="3"/>
      <c r="OH156" s="3"/>
      <c r="OI156" s="3"/>
      <c r="OJ156" s="3"/>
      <c r="OK156" s="3"/>
      <c r="OL156" s="3"/>
      <c r="OM156" s="3"/>
      <c r="ON156" s="3"/>
      <c r="OO156" s="3"/>
    </row>
    <row r="157" spans="1:405" x14ac:dyDescent="0.25">
      <c r="A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c r="FK157" s="3"/>
      <c r="FL157" s="3"/>
      <c r="FM157" s="3"/>
      <c r="FN157" s="3"/>
      <c r="FO157" s="3"/>
      <c r="FP157" s="3"/>
      <c r="FQ157" s="3"/>
      <c r="FR157" s="3"/>
      <c r="FS157" s="3"/>
      <c r="FT157" s="3"/>
      <c r="FU157" s="3"/>
      <c r="FV157" s="3"/>
      <c r="FW157" s="3"/>
      <c r="FX157" s="3"/>
      <c r="FY157" s="3"/>
      <c r="FZ157" s="3"/>
      <c r="GA157" s="3"/>
      <c r="GB157" s="3"/>
      <c r="GC157" s="3"/>
      <c r="GD157" s="3"/>
      <c r="GE157" s="3"/>
      <c r="GF157" s="3"/>
      <c r="GG157" s="3"/>
      <c r="GH157" s="3"/>
      <c r="GI157" s="3"/>
      <c r="GJ157" s="3"/>
      <c r="GK157" s="3"/>
      <c r="GL157" s="3"/>
      <c r="GM157" s="3"/>
      <c r="GN157" s="3"/>
      <c r="GO157" s="3"/>
      <c r="GP157" s="3"/>
      <c r="GQ157" s="3"/>
      <c r="GR157" s="3"/>
      <c r="GS157" s="3"/>
      <c r="GT157" s="3"/>
      <c r="GU157" s="3"/>
      <c r="GV157" s="3"/>
      <c r="GW157" s="3"/>
      <c r="GX157" s="3"/>
      <c r="GY157" s="3"/>
      <c r="GZ157" s="3"/>
      <c r="HA157" s="3"/>
      <c r="HB157" s="3"/>
      <c r="HC157" s="3"/>
      <c r="HD157" s="3"/>
      <c r="HE157" s="3"/>
      <c r="HF157" s="3"/>
      <c r="HG157" s="3"/>
      <c r="HH157" s="3"/>
      <c r="HI157" s="3"/>
      <c r="HJ157" s="3"/>
      <c r="HK157" s="3"/>
      <c r="HL157" s="3"/>
      <c r="HM157" s="3"/>
      <c r="HN157" s="3"/>
      <c r="HO157" s="3"/>
      <c r="HP157" s="3"/>
      <c r="HQ157" s="3"/>
      <c r="HR157" s="3"/>
      <c r="HS157" s="3"/>
      <c r="HT157" s="3"/>
      <c r="HU157" s="3"/>
      <c r="HV157" s="3"/>
      <c r="HW157" s="3"/>
      <c r="HX157" s="3"/>
      <c r="HY157" s="3"/>
      <c r="HZ157" s="3"/>
      <c r="IA157" s="3"/>
      <c r="IB157" s="3"/>
      <c r="IC157" s="3"/>
      <c r="ID157" s="3"/>
      <c r="IE157" s="3"/>
      <c r="IF157" s="3"/>
      <c r="IG157" s="3"/>
      <c r="IH157" s="3"/>
      <c r="II157" s="3"/>
      <c r="IJ157" s="3"/>
      <c r="IK157" s="3"/>
      <c r="IL157" s="3"/>
      <c r="IM157" s="3"/>
      <c r="IN157" s="3"/>
      <c r="IO157" s="3"/>
      <c r="IP157" s="3"/>
      <c r="IQ157" s="3"/>
      <c r="IR157" s="3"/>
      <c r="IS157" s="3"/>
      <c r="IT157" s="3"/>
      <c r="IU157" s="3"/>
      <c r="IV157" s="3"/>
      <c r="IW157" s="3"/>
      <c r="IX157" s="3"/>
      <c r="IY157" s="3"/>
      <c r="IZ157" s="3"/>
      <c r="JA157" s="3"/>
      <c r="JB157" s="3"/>
      <c r="JC157" s="3"/>
      <c r="JD157" s="3"/>
      <c r="JE157" s="3"/>
      <c r="JF157" s="3"/>
      <c r="JG157" s="3"/>
      <c r="JH157" s="3"/>
      <c r="JI157" s="3"/>
      <c r="JJ157" s="3"/>
      <c r="JK157" s="3"/>
      <c r="JL157" s="3"/>
      <c r="JM157" s="3"/>
      <c r="JN157" s="3"/>
      <c r="JO157" s="3"/>
      <c r="JP157" s="3"/>
      <c r="JQ157" s="3"/>
      <c r="JR157" s="3"/>
      <c r="JS157" s="3"/>
      <c r="JT157" s="3"/>
      <c r="JU157" s="3"/>
      <c r="JV157" s="3"/>
      <c r="JW157" s="3"/>
      <c r="JX157" s="3"/>
      <c r="JY157" s="3"/>
      <c r="JZ157" s="3"/>
      <c r="KA157" s="3"/>
      <c r="KB157" s="3"/>
      <c r="KC157" s="3"/>
      <c r="KD157" s="3"/>
      <c r="KE157" s="3"/>
      <c r="KF157" s="3"/>
      <c r="KG157" s="3"/>
      <c r="KH157" s="3"/>
      <c r="KI157" s="3"/>
      <c r="KJ157" s="3"/>
      <c r="KK157" s="3"/>
      <c r="KL157" s="3"/>
      <c r="KM157" s="3"/>
      <c r="KN157" s="3"/>
      <c r="KO157" s="3"/>
      <c r="KP157" s="3"/>
      <c r="KQ157" s="3"/>
      <c r="KR157" s="3"/>
      <c r="KS157" s="3"/>
      <c r="KT157" s="3"/>
      <c r="KU157" s="3"/>
      <c r="KV157" s="3"/>
      <c r="KW157" s="3"/>
      <c r="KX157" s="3"/>
      <c r="KY157" s="3"/>
      <c r="KZ157" s="3"/>
      <c r="LA157" s="3"/>
      <c r="LB157" s="3"/>
      <c r="LC157" s="3"/>
      <c r="LD157" s="3"/>
      <c r="LE157" s="3"/>
      <c r="LF157" s="3"/>
      <c r="LG157" s="3"/>
      <c r="LH157" s="3"/>
      <c r="LI157" s="3"/>
      <c r="LJ157" s="3"/>
      <c r="LK157" s="3"/>
      <c r="LL157" s="3"/>
      <c r="LM157" s="3"/>
      <c r="LN157" s="3"/>
      <c r="LO157" s="3"/>
      <c r="LP157" s="3"/>
      <c r="LQ157" s="3"/>
      <c r="LR157" s="3"/>
      <c r="LS157" s="3"/>
      <c r="LT157" s="3"/>
      <c r="LU157" s="3"/>
      <c r="LV157" s="3"/>
      <c r="LW157" s="3"/>
      <c r="LX157" s="3"/>
      <c r="LY157" s="3"/>
      <c r="LZ157" s="3"/>
      <c r="MA157" s="3"/>
      <c r="MB157" s="3"/>
      <c r="MC157" s="3"/>
      <c r="MD157" s="3"/>
      <c r="ME157" s="3"/>
      <c r="MF157" s="3"/>
      <c r="MG157" s="3"/>
      <c r="MH157" s="3"/>
      <c r="MI157" s="3"/>
      <c r="MJ157" s="3"/>
      <c r="MK157" s="3"/>
      <c r="ML157" s="3"/>
      <c r="MM157" s="3"/>
      <c r="MN157" s="3"/>
      <c r="MO157" s="3"/>
      <c r="MP157" s="3"/>
      <c r="MQ157" s="3"/>
      <c r="MR157" s="3"/>
      <c r="MS157" s="3"/>
      <c r="MT157" s="3"/>
      <c r="MU157" s="3"/>
      <c r="MV157" s="3"/>
      <c r="MW157" s="3"/>
      <c r="MX157" s="3"/>
      <c r="MY157" s="3"/>
      <c r="MZ157" s="3"/>
      <c r="NA157" s="3"/>
      <c r="NB157" s="3"/>
      <c r="NC157" s="3"/>
      <c r="ND157" s="3"/>
      <c r="NE157" s="3"/>
      <c r="NF157" s="3"/>
      <c r="NG157" s="3"/>
      <c r="NH157" s="3"/>
      <c r="NI157" s="3"/>
      <c r="NJ157" s="3"/>
      <c r="NK157" s="3"/>
      <c r="NL157" s="3"/>
      <c r="NM157" s="3"/>
      <c r="NN157" s="3"/>
      <c r="NO157" s="3"/>
      <c r="NP157" s="3"/>
      <c r="NQ157" s="3"/>
      <c r="NR157" s="3"/>
      <c r="NS157" s="3"/>
      <c r="NT157" s="3"/>
      <c r="NU157" s="3"/>
      <c r="NV157" s="3"/>
      <c r="NW157" s="3"/>
      <c r="NX157" s="3"/>
      <c r="NY157" s="3"/>
      <c r="NZ157" s="3"/>
      <c r="OA157" s="3"/>
      <c r="OB157" s="3"/>
      <c r="OC157" s="3"/>
      <c r="OD157" s="3"/>
      <c r="OE157" s="3"/>
      <c r="OF157" s="3"/>
      <c r="OG157" s="3"/>
      <c r="OH157" s="3"/>
      <c r="OI157" s="3"/>
      <c r="OJ157" s="3"/>
      <c r="OK157" s="3"/>
      <c r="OL157" s="3"/>
      <c r="OM157" s="3"/>
      <c r="ON157" s="3"/>
      <c r="OO157" s="3"/>
    </row>
    <row r="158" spans="1:405" x14ac:dyDescent="0.25">
      <c r="A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c r="FK158" s="3"/>
      <c r="FL158" s="3"/>
      <c r="FM158" s="3"/>
      <c r="FN158" s="3"/>
      <c r="FO158" s="3"/>
      <c r="FP158" s="3"/>
      <c r="FQ158" s="3"/>
      <c r="FR158" s="3"/>
      <c r="FS158" s="3"/>
      <c r="FT158" s="3"/>
      <c r="FU158" s="3"/>
      <c r="FV158" s="3"/>
      <c r="FW158" s="3"/>
      <c r="FX158" s="3"/>
      <c r="FY158" s="3"/>
      <c r="FZ158" s="3"/>
      <c r="GA158" s="3"/>
      <c r="GB158" s="3"/>
      <c r="GC158" s="3"/>
      <c r="GD158" s="3"/>
      <c r="GE158" s="3"/>
      <c r="GF158" s="3"/>
      <c r="GG158" s="3"/>
      <c r="GH158" s="3"/>
      <c r="GI158" s="3"/>
      <c r="GJ158" s="3"/>
      <c r="GK158" s="3"/>
      <c r="GL158" s="3"/>
      <c r="GM158" s="3"/>
      <c r="GN158" s="3"/>
      <c r="GO158" s="3"/>
      <c r="GP158" s="3"/>
      <c r="GQ158" s="3"/>
      <c r="GR158" s="3"/>
      <c r="GS158" s="3"/>
      <c r="GT158" s="3"/>
      <c r="GU158" s="3"/>
      <c r="GV158" s="3"/>
      <c r="GW158" s="3"/>
      <c r="GX158" s="3"/>
      <c r="GY158" s="3"/>
      <c r="GZ158" s="3"/>
      <c r="HA158" s="3"/>
      <c r="HB158" s="3"/>
      <c r="HC158" s="3"/>
      <c r="HD158" s="3"/>
      <c r="HE158" s="3"/>
      <c r="HF158" s="3"/>
      <c r="HG158" s="3"/>
      <c r="HH158" s="3"/>
      <c r="HI158" s="3"/>
      <c r="HJ158" s="3"/>
      <c r="HK158" s="3"/>
      <c r="HL158" s="3"/>
      <c r="HM158" s="3"/>
      <c r="HN158" s="3"/>
      <c r="HO158" s="3"/>
      <c r="HP158" s="3"/>
      <c r="HQ158" s="3"/>
      <c r="HR158" s="3"/>
      <c r="HS158" s="3"/>
      <c r="HT158" s="3"/>
      <c r="HU158" s="3"/>
      <c r="HV158" s="3"/>
      <c r="HW158" s="3"/>
      <c r="HX158" s="3"/>
      <c r="HY158" s="3"/>
      <c r="HZ158" s="3"/>
      <c r="IA158" s="3"/>
      <c r="IB158" s="3"/>
      <c r="IC158" s="3"/>
      <c r="ID158" s="3"/>
      <c r="IE158" s="3"/>
      <c r="IF158" s="3"/>
      <c r="IG158" s="3"/>
      <c r="IH158" s="3"/>
      <c r="II158" s="3"/>
      <c r="IJ158" s="3"/>
      <c r="IK158" s="3"/>
      <c r="IL158" s="3"/>
      <c r="IM158" s="3"/>
      <c r="IN158" s="3"/>
      <c r="IO158" s="3"/>
      <c r="IP158" s="3"/>
      <c r="IQ158" s="3"/>
      <c r="IR158" s="3"/>
      <c r="IS158" s="3"/>
      <c r="IT158" s="3"/>
      <c r="IU158" s="3"/>
      <c r="IV158" s="3"/>
      <c r="IW158" s="3"/>
      <c r="IX158" s="3"/>
      <c r="IY158" s="3"/>
      <c r="IZ158" s="3"/>
      <c r="JA158" s="3"/>
      <c r="JB158" s="3"/>
      <c r="JC158" s="3"/>
      <c r="JD158" s="3"/>
      <c r="JE158" s="3"/>
      <c r="JF158" s="3"/>
      <c r="JG158" s="3"/>
      <c r="JH158" s="3"/>
      <c r="JI158" s="3"/>
      <c r="JJ158" s="3"/>
      <c r="JK158" s="3"/>
      <c r="JL158" s="3"/>
      <c r="JM158" s="3"/>
      <c r="JN158" s="3"/>
      <c r="JO158" s="3"/>
      <c r="JP158" s="3"/>
      <c r="JQ158" s="3"/>
      <c r="JR158" s="3"/>
      <c r="JS158" s="3"/>
      <c r="JT158" s="3"/>
      <c r="JU158" s="3"/>
      <c r="JV158" s="3"/>
      <c r="JW158" s="3"/>
      <c r="JX158" s="3"/>
      <c r="JY158" s="3"/>
      <c r="JZ158" s="3"/>
      <c r="KA158" s="3"/>
      <c r="KB158" s="3"/>
      <c r="KC158" s="3"/>
      <c r="KD158" s="3"/>
      <c r="KE158" s="3"/>
      <c r="KF158" s="3"/>
      <c r="KG158" s="3"/>
      <c r="KH158" s="3"/>
      <c r="KI158" s="3"/>
      <c r="KJ158" s="3"/>
      <c r="KK158" s="3"/>
      <c r="KL158" s="3"/>
      <c r="KM158" s="3"/>
      <c r="KN158" s="3"/>
      <c r="KO158" s="3"/>
      <c r="KP158" s="3"/>
      <c r="KQ158" s="3"/>
      <c r="KR158" s="3"/>
      <c r="KS158" s="3"/>
      <c r="KT158" s="3"/>
      <c r="KU158" s="3"/>
      <c r="KV158" s="3"/>
      <c r="KW158" s="3"/>
      <c r="KX158" s="3"/>
      <c r="KY158" s="3"/>
      <c r="KZ158" s="3"/>
      <c r="LA158" s="3"/>
      <c r="LB158" s="3"/>
      <c r="LC158" s="3"/>
      <c r="LD158" s="3"/>
      <c r="LE158" s="3"/>
      <c r="LF158" s="3"/>
      <c r="LG158" s="3"/>
      <c r="LH158" s="3"/>
      <c r="LI158" s="3"/>
      <c r="LJ158" s="3"/>
      <c r="LK158" s="3"/>
      <c r="LL158" s="3"/>
      <c r="LM158" s="3"/>
      <c r="LN158" s="3"/>
      <c r="LO158" s="3"/>
      <c r="LP158" s="3"/>
      <c r="LQ158" s="3"/>
      <c r="LR158" s="3"/>
      <c r="LS158" s="3"/>
      <c r="LT158" s="3"/>
      <c r="LU158" s="3"/>
      <c r="LV158" s="3"/>
      <c r="LW158" s="3"/>
      <c r="LX158" s="3"/>
      <c r="LY158" s="3"/>
      <c r="LZ158" s="3"/>
      <c r="MA158" s="3"/>
      <c r="MB158" s="3"/>
      <c r="MC158" s="3"/>
      <c r="MD158" s="3"/>
      <c r="ME158" s="3"/>
      <c r="MF158" s="3"/>
      <c r="MG158" s="3"/>
      <c r="MH158" s="3"/>
      <c r="MI158" s="3"/>
      <c r="MJ158" s="3"/>
      <c r="MK158" s="3"/>
      <c r="ML158" s="3"/>
      <c r="MM158" s="3"/>
      <c r="MN158" s="3"/>
      <c r="MO158" s="3"/>
      <c r="MP158" s="3"/>
      <c r="MQ158" s="3"/>
      <c r="MR158" s="3"/>
      <c r="MS158" s="3"/>
      <c r="MT158" s="3"/>
      <c r="MU158" s="3"/>
      <c r="MV158" s="3"/>
      <c r="MW158" s="3"/>
      <c r="MX158" s="3"/>
      <c r="MY158" s="3"/>
      <c r="MZ158" s="3"/>
      <c r="NA158" s="3"/>
      <c r="NB158" s="3"/>
      <c r="NC158" s="3"/>
      <c r="ND158" s="3"/>
      <c r="NE158" s="3"/>
      <c r="NF158" s="3"/>
      <c r="NG158" s="3"/>
      <c r="NH158" s="3"/>
      <c r="NI158" s="3"/>
      <c r="NJ158" s="3"/>
      <c r="NK158" s="3"/>
      <c r="NL158" s="3"/>
      <c r="NM158" s="3"/>
      <c r="NN158" s="3"/>
      <c r="NO158" s="3"/>
      <c r="NP158" s="3"/>
      <c r="NQ158" s="3"/>
      <c r="NR158" s="3"/>
      <c r="NS158" s="3"/>
      <c r="NT158" s="3"/>
      <c r="NU158" s="3"/>
      <c r="NV158" s="3"/>
      <c r="NW158" s="3"/>
      <c r="NX158" s="3"/>
      <c r="NY158" s="3"/>
      <c r="NZ158" s="3"/>
      <c r="OA158" s="3"/>
      <c r="OB158" s="3"/>
      <c r="OC158" s="3"/>
      <c r="OD158" s="3"/>
      <c r="OE158" s="3"/>
      <c r="OF158" s="3"/>
      <c r="OG158" s="3"/>
      <c r="OH158" s="3"/>
      <c r="OI158" s="3"/>
      <c r="OJ158" s="3"/>
      <c r="OK158" s="3"/>
      <c r="OL158" s="3"/>
      <c r="OM158" s="3"/>
      <c r="ON158" s="3"/>
      <c r="OO158" s="3"/>
    </row>
    <row r="159" spans="1:405" x14ac:dyDescent="0.25">
      <c r="A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c r="FK159" s="3"/>
      <c r="FL159" s="3"/>
      <c r="FM159" s="3"/>
      <c r="FN159" s="3"/>
      <c r="FO159" s="3"/>
      <c r="FP159" s="3"/>
      <c r="FQ159" s="3"/>
      <c r="FR159" s="3"/>
      <c r="FS159" s="3"/>
      <c r="FT159" s="3"/>
      <c r="FU159" s="3"/>
      <c r="FV159" s="3"/>
      <c r="FW159" s="3"/>
      <c r="FX159" s="3"/>
      <c r="FY159" s="3"/>
      <c r="FZ159" s="3"/>
      <c r="GA159" s="3"/>
      <c r="GB159" s="3"/>
      <c r="GC159" s="3"/>
      <c r="GD159" s="3"/>
      <c r="GE159" s="3"/>
      <c r="GF159" s="3"/>
      <c r="GG159" s="3"/>
      <c r="GH159" s="3"/>
      <c r="GI159" s="3"/>
      <c r="GJ159" s="3"/>
      <c r="GK159" s="3"/>
      <c r="GL159" s="3"/>
      <c r="GM159" s="3"/>
      <c r="GN159" s="3"/>
      <c r="GO159" s="3"/>
      <c r="GP159" s="3"/>
      <c r="GQ159" s="3"/>
      <c r="GR159" s="3"/>
      <c r="GS159" s="3"/>
      <c r="GT159" s="3"/>
      <c r="GU159" s="3"/>
      <c r="GV159" s="3"/>
      <c r="GW159" s="3"/>
      <c r="GX159" s="3"/>
      <c r="GY159" s="3"/>
      <c r="GZ159" s="3"/>
      <c r="HA159" s="3"/>
      <c r="HB159" s="3"/>
      <c r="HC159" s="3"/>
      <c r="HD159" s="3"/>
      <c r="HE159" s="3"/>
      <c r="HF159" s="3"/>
      <c r="HG159" s="3"/>
      <c r="HH159" s="3"/>
      <c r="HI159" s="3"/>
      <c r="HJ159" s="3"/>
      <c r="HK159" s="3"/>
      <c r="HL159" s="3"/>
      <c r="HM159" s="3"/>
      <c r="HN159" s="3"/>
      <c r="HO159" s="3"/>
      <c r="HP159" s="3"/>
      <c r="HQ159" s="3"/>
      <c r="HR159" s="3"/>
      <c r="HS159" s="3"/>
      <c r="HT159" s="3"/>
      <c r="HU159" s="3"/>
      <c r="HV159" s="3"/>
      <c r="HW159" s="3"/>
      <c r="HX159" s="3"/>
      <c r="HY159" s="3"/>
      <c r="HZ159" s="3"/>
      <c r="IA159" s="3"/>
      <c r="IB159" s="3"/>
      <c r="IC159" s="3"/>
      <c r="ID159" s="3"/>
      <c r="IE159" s="3"/>
      <c r="IF159" s="3"/>
      <c r="IG159" s="3"/>
      <c r="IH159" s="3"/>
      <c r="II159" s="3"/>
      <c r="IJ159" s="3"/>
      <c r="IK159" s="3"/>
      <c r="IL159" s="3"/>
      <c r="IM159" s="3"/>
      <c r="IN159" s="3"/>
      <c r="IO159" s="3"/>
      <c r="IP159" s="3"/>
      <c r="IQ159" s="3"/>
      <c r="IR159" s="3"/>
      <c r="IS159" s="3"/>
      <c r="IT159" s="3"/>
      <c r="IU159" s="3"/>
      <c r="IV159" s="3"/>
      <c r="IW159" s="3"/>
      <c r="IX159" s="3"/>
      <c r="IY159" s="3"/>
      <c r="IZ159" s="3"/>
      <c r="JA159" s="3"/>
      <c r="JB159" s="3"/>
      <c r="JC159" s="3"/>
      <c r="JD159" s="3"/>
      <c r="JE159" s="3"/>
      <c r="JF159" s="3"/>
      <c r="JG159" s="3"/>
      <c r="JH159" s="3"/>
      <c r="JI159" s="3"/>
      <c r="JJ159" s="3"/>
      <c r="JK159" s="3"/>
      <c r="JL159" s="3"/>
      <c r="JM159" s="3"/>
      <c r="JN159" s="3"/>
      <c r="JO159" s="3"/>
      <c r="JP159" s="3"/>
      <c r="JQ159" s="3"/>
      <c r="JR159" s="3"/>
      <c r="JS159" s="3"/>
      <c r="JT159" s="3"/>
      <c r="JU159" s="3"/>
      <c r="JV159" s="3"/>
      <c r="JW159" s="3"/>
      <c r="JX159" s="3"/>
      <c r="JY159" s="3"/>
      <c r="JZ159" s="3"/>
      <c r="KA159" s="3"/>
      <c r="KB159" s="3"/>
      <c r="KC159" s="3"/>
      <c r="KD159" s="3"/>
      <c r="KE159" s="3"/>
      <c r="KF159" s="3"/>
      <c r="KG159" s="3"/>
      <c r="KH159" s="3"/>
      <c r="KI159" s="3"/>
      <c r="KJ159" s="3"/>
      <c r="KK159" s="3"/>
      <c r="KL159" s="3"/>
      <c r="KM159" s="3"/>
      <c r="KN159" s="3"/>
      <c r="KO159" s="3"/>
      <c r="KP159" s="3"/>
      <c r="KQ159" s="3"/>
      <c r="KR159" s="3"/>
      <c r="KS159" s="3"/>
      <c r="KT159" s="3"/>
      <c r="KU159" s="3"/>
      <c r="KV159" s="3"/>
      <c r="KW159" s="3"/>
      <c r="KX159" s="3"/>
      <c r="KY159" s="3"/>
      <c r="KZ159" s="3"/>
      <c r="LA159" s="3"/>
      <c r="LB159" s="3"/>
      <c r="LC159" s="3"/>
      <c r="LD159" s="3"/>
      <c r="LE159" s="3"/>
      <c r="LF159" s="3"/>
      <c r="LG159" s="3"/>
      <c r="LH159" s="3"/>
      <c r="LI159" s="3"/>
      <c r="LJ159" s="3"/>
      <c r="LK159" s="3"/>
      <c r="LL159" s="3"/>
      <c r="LM159" s="3"/>
      <c r="LN159" s="3"/>
      <c r="LO159" s="3"/>
      <c r="LP159" s="3"/>
      <c r="LQ159" s="3"/>
      <c r="LR159" s="3"/>
      <c r="LS159" s="3"/>
      <c r="LT159" s="3"/>
      <c r="LU159" s="3"/>
      <c r="LV159" s="3"/>
      <c r="LW159" s="3"/>
      <c r="LX159" s="3"/>
      <c r="LY159" s="3"/>
      <c r="LZ159" s="3"/>
      <c r="MA159" s="3"/>
      <c r="MB159" s="3"/>
      <c r="MC159" s="3"/>
      <c r="MD159" s="3"/>
      <c r="ME159" s="3"/>
      <c r="MF159" s="3"/>
      <c r="MG159" s="3"/>
      <c r="MH159" s="3"/>
      <c r="MI159" s="3"/>
      <c r="MJ159" s="3"/>
      <c r="MK159" s="3"/>
      <c r="ML159" s="3"/>
      <c r="MM159" s="3"/>
      <c r="MN159" s="3"/>
      <c r="MO159" s="3"/>
      <c r="MP159" s="3"/>
      <c r="MQ159" s="3"/>
      <c r="MR159" s="3"/>
      <c r="MS159" s="3"/>
      <c r="MT159" s="3"/>
      <c r="MU159" s="3"/>
      <c r="MV159" s="3"/>
      <c r="MW159" s="3"/>
      <c r="MX159" s="3"/>
      <c r="MY159" s="3"/>
      <c r="MZ159" s="3"/>
      <c r="NA159" s="3"/>
      <c r="NB159" s="3"/>
      <c r="NC159" s="3"/>
      <c r="ND159" s="3"/>
      <c r="NE159" s="3"/>
      <c r="NF159" s="3"/>
      <c r="NG159" s="3"/>
      <c r="NH159" s="3"/>
      <c r="NI159" s="3"/>
      <c r="NJ159" s="3"/>
      <c r="NK159" s="3"/>
      <c r="NL159" s="3"/>
      <c r="NM159" s="3"/>
      <c r="NN159" s="3"/>
      <c r="NO159" s="3"/>
      <c r="NP159" s="3"/>
      <c r="NQ159" s="3"/>
      <c r="NR159" s="3"/>
      <c r="NS159" s="3"/>
      <c r="NT159" s="3"/>
      <c r="NU159" s="3"/>
      <c r="NV159" s="3"/>
      <c r="NW159" s="3"/>
      <c r="NX159" s="3"/>
      <c r="NY159" s="3"/>
      <c r="NZ159" s="3"/>
      <c r="OA159" s="3"/>
      <c r="OB159" s="3"/>
      <c r="OC159" s="3"/>
      <c r="OD159" s="3"/>
      <c r="OE159" s="3"/>
      <c r="OF159" s="3"/>
      <c r="OG159" s="3"/>
      <c r="OH159" s="3"/>
      <c r="OI159" s="3"/>
      <c r="OJ159" s="3"/>
      <c r="OK159" s="3"/>
      <c r="OL159" s="3"/>
      <c r="OM159" s="3"/>
      <c r="ON159" s="3"/>
      <c r="OO159" s="3"/>
    </row>
    <row r="160" spans="1:405" x14ac:dyDescent="0.25">
      <c r="A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c r="FK160" s="3"/>
      <c r="FL160" s="3"/>
      <c r="FM160" s="3"/>
      <c r="FN160" s="3"/>
      <c r="FO160" s="3"/>
      <c r="FP160" s="3"/>
      <c r="FQ160" s="3"/>
      <c r="FR160" s="3"/>
      <c r="FS160" s="3"/>
      <c r="FT160" s="3"/>
      <c r="FU160" s="3"/>
      <c r="FV160" s="3"/>
      <c r="FW160" s="3"/>
      <c r="FX160" s="3"/>
      <c r="FY160" s="3"/>
      <c r="FZ160" s="3"/>
      <c r="GA160" s="3"/>
      <c r="GB160" s="3"/>
      <c r="GC160" s="3"/>
      <c r="GD160" s="3"/>
      <c r="GE160" s="3"/>
      <c r="GF160" s="3"/>
      <c r="GG160" s="3"/>
      <c r="GH160" s="3"/>
      <c r="GI160" s="3"/>
      <c r="GJ160" s="3"/>
      <c r="GK160" s="3"/>
      <c r="GL160" s="3"/>
      <c r="GM160" s="3"/>
      <c r="GN160" s="3"/>
      <c r="GO160" s="3"/>
      <c r="GP160" s="3"/>
      <c r="GQ160" s="3"/>
      <c r="GR160" s="3"/>
      <c r="GS160" s="3"/>
      <c r="GT160" s="3"/>
      <c r="GU160" s="3"/>
      <c r="GV160" s="3"/>
      <c r="GW160" s="3"/>
      <c r="GX160" s="3"/>
      <c r="GY160" s="3"/>
      <c r="GZ160" s="3"/>
      <c r="HA160" s="3"/>
      <c r="HB160" s="3"/>
      <c r="HC160" s="3"/>
      <c r="HD160" s="3"/>
      <c r="HE160" s="3"/>
      <c r="HF160" s="3"/>
      <c r="HG160" s="3"/>
      <c r="HH160" s="3"/>
      <c r="HI160" s="3"/>
      <c r="HJ160" s="3"/>
      <c r="HK160" s="3"/>
      <c r="HL160" s="3"/>
      <c r="HM160" s="3"/>
      <c r="HN160" s="3"/>
      <c r="HO160" s="3"/>
      <c r="HP160" s="3"/>
      <c r="HQ160" s="3"/>
      <c r="HR160" s="3"/>
      <c r="HS160" s="3"/>
      <c r="HT160" s="3"/>
      <c r="HU160" s="3"/>
      <c r="HV160" s="3"/>
      <c r="HW160" s="3"/>
      <c r="HX160" s="3"/>
      <c r="HY160" s="3"/>
      <c r="HZ160" s="3"/>
      <c r="IA160" s="3"/>
      <c r="IB160" s="3"/>
      <c r="IC160" s="3"/>
      <c r="ID160" s="3"/>
      <c r="IE160" s="3"/>
      <c r="IF160" s="3"/>
      <c r="IG160" s="3"/>
      <c r="IH160" s="3"/>
      <c r="II160" s="3"/>
      <c r="IJ160" s="3"/>
      <c r="IK160" s="3"/>
      <c r="IL160" s="3"/>
      <c r="IM160" s="3"/>
      <c r="IN160" s="3"/>
      <c r="IO160" s="3"/>
      <c r="IP160" s="3"/>
      <c r="IQ160" s="3"/>
      <c r="IR160" s="3"/>
      <c r="IS160" s="3"/>
      <c r="IT160" s="3"/>
      <c r="IU160" s="3"/>
      <c r="IV160" s="3"/>
      <c r="IW160" s="3"/>
      <c r="IX160" s="3"/>
      <c r="IY160" s="3"/>
      <c r="IZ160" s="3"/>
      <c r="JA160" s="3"/>
      <c r="JB160" s="3"/>
      <c r="JC160" s="3"/>
      <c r="JD160" s="3"/>
      <c r="JE160" s="3"/>
      <c r="JF160" s="3"/>
      <c r="JG160" s="3"/>
      <c r="JH160" s="3"/>
      <c r="JI160" s="3"/>
      <c r="JJ160" s="3"/>
      <c r="JK160" s="3"/>
      <c r="JL160" s="3"/>
      <c r="JM160" s="3"/>
      <c r="JN160" s="3"/>
      <c r="JO160" s="3"/>
      <c r="JP160" s="3"/>
      <c r="JQ160" s="3"/>
      <c r="JR160" s="3"/>
      <c r="JS160" s="3"/>
      <c r="JT160" s="3"/>
      <c r="JU160" s="3"/>
      <c r="JV160" s="3"/>
      <c r="JW160" s="3"/>
      <c r="JX160" s="3"/>
      <c r="JY160" s="3"/>
      <c r="JZ160" s="3"/>
      <c r="KA160" s="3"/>
      <c r="KB160" s="3"/>
      <c r="KC160" s="3"/>
      <c r="KD160" s="3"/>
      <c r="KE160" s="3"/>
      <c r="KF160" s="3"/>
      <c r="KG160" s="3"/>
      <c r="KH160" s="3"/>
      <c r="KI160" s="3"/>
      <c r="KJ160" s="3"/>
      <c r="KK160" s="3"/>
      <c r="KL160" s="3"/>
      <c r="KM160" s="3"/>
      <c r="KN160" s="3"/>
      <c r="KO160" s="3"/>
      <c r="KP160" s="3"/>
      <c r="KQ160" s="3"/>
      <c r="KR160" s="3"/>
      <c r="KS160" s="3"/>
      <c r="KT160" s="3"/>
      <c r="KU160" s="3"/>
      <c r="KV160" s="3"/>
      <c r="KW160" s="3"/>
      <c r="KX160" s="3"/>
      <c r="KY160" s="3"/>
      <c r="KZ160" s="3"/>
      <c r="LA160" s="3"/>
      <c r="LB160" s="3"/>
      <c r="LC160" s="3"/>
      <c r="LD160" s="3"/>
      <c r="LE160" s="3"/>
      <c r="LF160" s="3"/>
      <c r="LG160" s="3"/>
      <c r="LH160" s="3"/>
      <c r="LI160" s="3"/>
      <c r="LJ160" s="3"/>
      <c r="LK160" s="3"/>
      <c r="LL160" s="3"/>
      <c r="LM160" s="3"/>
      <c r="LN160" s="3"/>
      <c r="LO160" s="3"/>
      <c r="LP160" s="3"/>
      <c r="LQ160" s="3"/>
      <c r="LR160" s="3"/>
      <c r="LS160" s="3"/>
      <c r="LT160" s="3"/>
      <c r="LU160" s="3"/>
      <c r="LV160" s="3"/>
      <c r="LW160" s="3"/>
      <c r="LX160" s="3"/>
      <c r="LY160" s="3"/>
      <c r="LZ160" s="3"/>
      <c r="MA160" s="3"/>
      <c r="MB160" s="3"/>
      <c r="MC160" s="3"/>
      <c r="MD160" s="3"/>
      <c r="ME160" s="3"/>
      <c r="MF160" s="3"/>
      <c r="MG160" s="3"/>
      <c r="MH160" s="3"/>
      <c r="MI160" s="3"/>
      <c r="MJ160" s="3"/>
      <c r="MK160" s="3"/>
      <c r="ML160" s="3"/>
      <c r="MM160" s="3"/>
      <c r="MN160" s="3"/>
      <c r="MO160" s="3"/>
      <c r="MP160" s="3"/>
      <c r="MQ160" s="3"/>
      <c r="MR160" s="3"/>
      <c r="MS160" s="3"/>
      <c r="MT160" s="3"/>
      <c r="MU160" s="3"/>
      <c r="MV160" s="3"/>
      <c r="MW160" s="3"/>
      <c r="MX160" s="3"/>
      <c r="MY160" s="3"/>
      <c r="MZ160" s="3"/>
      <c r="NA160" s="3"/>
      <c r="NB160" s="3"/>
      <c r="NC160" s="3"/>
      <c r="ND160" s="3"/>
      <c r="NE160" s="3"/>
      <c r="NF160" s="3"/>
      <c r="NG160" s="3"/>
      <c r="NH160" s="3"/>
      <c r="NI160" s="3"/>
      <c r="NJ160" s="3"/>
      <c r="NK160" s="3"/>
      <c r="NL160" s="3"/>
      <c r="NM160" s="3"/>
      <c r="NN160" s="3"/>
      <c r="NO160" s="3"/>
      <c r="NP160" s="3"/>
      <c r="NQ160" s="3"/>
      <c r="NR160" s="3"/>
      <c r="NS160" s="3"/>
      <c r="NT160" s="3"/>
      <c r="NU160" s="3"/>
      <c r="NV160" s="3"/>
      <c r="NW160" s="3"/>
      <c r="NX160" s="3"/>
      <c r="NY160" s="3"/>
      <c r="NZ160" s="3"/>
      <c r="OA160" s="3"/>
      <c r="OB160" s="3"/>
      <c r="OC160" s="3"/>
      <c r="OD160" s="3"/>
      <c r="OE160" s="3"/>
      <c r="OF160" s="3"/>
      <c r="OG160" s="3"/>
      <c r="OH160" s="3"/>
      <c r="OI160" s="3"/>
      <c r="OJ160" s="3"/>
      <c r="OK160" s="3"/>
      <c r="OL160" s="3"/>
      <c r="OM160" s="3"/>
      <c r="ON160" s="3"/>
      <c r="OO160" s="3"/>
    </row>
    <row r="161" spans="1:405" x14ac:dyDescent="0.25">
      <c r="A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c r="FK161" s="3"/>
      <c r="FL161" s="3"/>
      <c r="FM161" s="3"/>
      <c r="FN161" s="3"/>
      <c r="FO161" s="3"/>
      <c r="FP161" s="3"/>
      <c r="FQ161" s="3"/>
      <c r="FR161" s="3"/>
      <c r="FS161" s="3"/>
      <c r="FT161" s="3"/>
      <c r="FU161" s="3"/>
      <c r="FV161" s="3"/>
      <c r="FW161" s="3"/>
      <c r="FX161" s="3"/>
      <c r="FY161" s="3"/>
      <c r="FZ161" s="3"/>
      <c r="GA161" s="3"/>
      <c r="GB161" s="3"/>
      <c r="GC161" s="3"/>
      <c r="GD161" s="3"/>
      <c r="GE161" s="3"/>
      <c r="GF161" s="3"/>
      <c r="GG161" s="3"/>
      <c r="GH161" s="3"/>
      <c r="GI161" s="3"/>
      <c r="GJ161" s="3"/>
      <c r="GK161" s="3"/>
      <c r="GL161" s="3"/>
      <c r="GM161" s="3"/>
      <c r="GN161" s="3"/>
      <c r="GO161" s="3"/>
      <c r="GP161" s="3"/>
      <c r="GQ161" s="3"/>
      <c r="GR161" s="3"/>
      <c r="GS161" s="3"/>
      <c r="GT161" s="3"/>
      <c r="GU161" s="3"/>
      <c r="GV161" s="3"/>
      <c r="GW161" s="3"/>
      <c r="GX161" s="3"/>
      <c r="GY161" s="3"/>
      <c r="GZ161" s="3"/>
      <c r="HA161" s="3"/>
      <c r="HB161" s="3"/>
      <c r="HC161" s="3"/>
      <c r="HD161" s="3"/>
      <c r="HE161" s="3"/>
      <c r="HF161" s="3"/>
      <c r="HG161" s="3"/>
      <c r="HH161" s="3"/>
      <c r="HI161" s="3"/>
      <c r="HJ161" s="3"/>
      <c r="HK161" s="3"/>
      <c r="HL161" s="3"/>
      <c r="HM161" s="3"/>
      <c r="HN161" s="3"/>
      <c r="HO161" s="3"/>
      <c r="HP161" s="3"/>
      <c r="HQ161" s="3"/>
      <c r="HR161" s="3"/>
      <c r="HS161" s="3"/>
      <c r="HT161" s="3"/>
      <c r="HU161" s="3"/>
      <c r="HV161" s="3"/>
      <c r="HW161" s="3"/>
      <c r="HX161" s="3"/>
      <c r="HY161" s="3"/>
      <c r="HZ161" s="3"/>
      <c r="IA161" s="3"/>
      <c r="IB161" s="3"/>
      <c r="IC161" s="3"/>
      <c r="ID161" s="3"/>
      <c r="IE161" s="3"/>
      <c r="IF161" s="3"/>
      <c r="IG161" s="3"/>
      <c r="IH161" s="3"/>
      <c r="II161" s="3"/>
      <c r="IJ161" s="3"/>
      <c r="IK161" s="3"/>
      <c r="IL161" s="3"/>
      <c r="IM161" s="3"/>
      <c r="IN161" s="3"/>
      <c r="IO161" s="3"/>
      <c r="IP161" s="3"/>
      <c r="IQ161" s="3"/>
      <c r="IR161" s="3"/>
      <c r="IS161" s="3"/>
      <c r="IT161" s="3"/>
      <c r="IU161" s="3"/>
      <c r="IV161" s="3"/>
      <c r="IW161" s="3"/>
      <c r="IX161" s="3"/>
      <c r="IY161" s="3"/>
      <c r="IZ161" s="3"/>
      <c r="JA161" s="3"/>
      <c r="JB161" s="3"/>
      <c r="JC161" s="3"/>
      <c r="JD161" s="3"/>
      <c r="JE161" s="3"/>
      <c r="JF161" s="3"/>
      <c r="JG161" s="3"/>
      <c r="JH161" s="3"/>
      <c r="JI161" s="3"/>
      <c r="JJ161" s="3"/>
      <c r="JK161" s="3"/>
      <c r="JL161" s="3"/>
      <c r="JM161" s="3"/>
      <c r="JN161" s="3"/>
      <c r="JO161" s="3"/>
      <c r="JP161" s="3"/>
      <c r="JQ161" s="3"/>
      <c r="JR161" s="3"/>
      <c r="JS161" s="3"/>
      <c r="JT161" s="3"/>
      <c r="JU161" s="3"/>
      <c r="JV161" s="3"/>
      <c r="JW161" s="3"/>
      <c r="JX161" s="3"/>
      <c r="JY161" s="3"/>
      <c r="JZ161" s="3"/>
      <c r="KA161" s="3"/>
      <c r="KB161" s="3"/>
      <c r="KC161" s="3"/>
      <c r="KD161" s="3"/>
      <c r="KE161" s="3"/>
      <c r="KF161" s="3"/>
      <c r="KG161" s="3"/>
      <c r="KH161" s="3"/>
      <c r="KI161" s="3"/>
      <c r="KJ161" s="3"/>
      <c r="KK161" s="3"/>
      <c r="KL161" s="3"/>
      <c r="KM161" s="3"/>
      <c r="KN161" s="3"/>
      <c r="KO161" s="3"/>
      <c r="KP161" s="3"/>
      <c r="KQ161" s="3"/>
      <c r="KR161" s="3"/>
      <c r="KS161" s="3"/>
      <c r="KT161" s="3"/>
      <c r="KU161" s="3"/>
      <c r="KV161" s="3"/>
      <c r="KW161" s="3"/>
      <c r="KX161" s="3"/>
      <c r="KY161" s="3"/>
      <c r="KZ161" s="3"/>
      <c r="LA161" s="3"/>
      <c r="LB161" s="3"/>
      <c r="LC161" s="3"/>
      <c r="LD161" s="3"/>
      <c r="LE161" s="3"/>
      <c r="LF161" s="3"/>
      <c r="LG161" s="3"/>
      <c r="LH161" s="3"/>
      <c r="LI161" s="3"/>
      <c r="LJ161" s="3"/>
      <c r="LK161" s="3"/>
      <c r="LL161" s="3"/>
      <c r="LM161" s="3"/>
      <c r="LN161" s="3"/>
      <c r="LO161" s="3"/>
      <c r="LP161" s="3"/>
      <c r="LQ161" s="3"/>
      <c r="LR161" s="3"/>
      <c r="LS161" s="3"/>
      <c r="LT161" s="3"/>
      <c r="LU161" s="3"/>
      <c r="LV161" s="3"/>
      <c r="LW161" s="3"/>
      <c r="LX161" s="3"/>
      <c r="LY161" s="3"/>
      <c r="LZ161" s="3"/>
      <c r="MA161" s="3"/>
      <c r="MB161" s="3"/>
      <c r="MC161" s="3"/>
      <c r="MD161" s="3"/>
      <c r="ME161" s="3"/>
      <c r="MF161" s="3"/>
      <c r="MG161" s="3"/>
      <c r="MH161" s="3"/>
      <c r="MI161" s="3"/>
      <c r="MJ161" s="3"/>
      <c r="MK161" s="3"/>
      <c r="ML161" s="3"/>
      <c r="MM161" s="3"/>
      <c r="MN161" s="3"/>
      <c r="MO161" s="3"/>
      <c r="MP161" s="3"/>
      <c r="MQ161" s="3"/>
      <c r="MR161" s="3"/>
      <c r="MS161" s="3"/>
      <c r="MT161" s="3"/>
      <c r="MU161" s="3"/>
      <c r="MV161" s="3"/>
      <c r="MW161" s="3"/>
      <c r="MX161" s="3"/>
      <c r="MY161" s="3"/>
      <c r="MZ161" s="3"/>
      <c r="NA161" s="3"/>
      <c r="NB161" s="3"/>
      <c r="NC161" s="3"/>
      <c r="ND161" s="3"/>
      <c r="NE161" s="3"/>
      <c r="NF161" s="3"/>
      <c r="NG161" s="3"/>
      <c r="NH161" s="3"/>
      <c r="NI161" s="3"/>
      <c r="NJ161" s="3"/>
      <c r="NK161" s="3"/>
      <c r="NL161" s="3"/>
      <c r="NM161" s="3"/>
      <c r="NN161" s="3"/>
      <c r="NO161" s="3"/>
      <c r="NP161" s="3"/>
      <c r="NQ161" s="3"/>
      <c r="NR161" s="3"/>
      <c r="NS161" s="3"/>
      <c r="NT161" s="3"/>
      <c r="NU161" s="3"/>
      <c r="NV161" s="3"/>
      <c r="NW161" s="3"/>
      <c r="NX161" s="3"/>
      <c r="NY161" s="3"/>
      <c r="NZ161" s="3"/>
      <c r="OA161" s="3"/>
      <c r="OB161" s="3"/>
      <c r="OC161" s="3"/>
      <c r="OD161" s="3"/>
      <c r="OE161" s="3"/>
      <c r="OF161" s="3"/>
      <c r="OG161" s="3"/>
      <c r="OH161" s="3"/>
      <c r="OI161" s="3"/>
      <c r="OJ161" s="3"/>
      <c r="OK161" s="3"/>
      <c r="OL161" s="3"/>
      <c r="OM161" s="3"/>
      <c r="ON161" s="3"/>
      <c r="OO161" s="3"/>
    </row>
    <row r="162" spans="1:405" x14ac:dyDescent="0.25">
      <c r="A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c r="FK162" s="3"/>
      <c r="FL162" s="3"/>
      <c r="FM162" s="3"/>
      <c r="FN162" s="3"/>
      <c r="FO162" s="3"/>
      <c r="FP162" s="3"/>
      <c r="FQ162" s="3"/>
      <c r="FR162" s="3"/>
      <c r="FS162" s="3"/>
      <c r="FT162" s="3"/>
      <c r="FU162" s="3"/>
      <c r="FV162" s="3"/>
      <c r="FW162" s="3"/>
      <c r="FX162" s="3"/>
      <c r="FY162" s="3"/>
      <c r="FZ162" s="3"/>
      <c r="GA162" s="3"/>
      <c r="GB162" s="3"/>
      <c r="GC162" s="3"/>
      <c r="GD162" s="3"/>
      <c r="GE162" s="3"/>
      <c r="GF162" s="3"/>
      <c r="GG162" s="3"/>
      <c r="GH162" s="3"/>
      <c r="GI162" s="3"/>
      <c r="GJ162" s="3"/>
      <c r="GK162" s="3"/>
      <c r="GL162" s="3"/>
      <c r="GM162" s="3"/>
      <c r="GN162" s="3"/>
      <c r="GO162" s="3"/>
      <c r="GP162" s="3"/>
      <c r="GQ162" s="3"/>
      <c r="GR162" s="3"/>
      <c r="GS162" s="3"/>
      <c r="GT162" s="3"/>
      <c r="GU162" s="3"/>
      <c r="GV162" s="3"/>
      <c r="GW162" s="3"/>
      <c r="GX162" s="3"/>
      <c r="GY162" s="3"/>
      <c r="GZ162" s="3"/>
      <c r="HA162" s="3"/>
      <c r="HB162" s="3"/>
      <c r="HC162" s="3"/>
      <c r="HD162" s="3"/>
      <c r="HE162" s="3"/>
      <c r="HF162" s="3"/>
      <c r="HG162" s="3"/>
      <c r="HH162" s="3"/>
      <c r="HI162" s="3"/>
      <c r="HJ162" s="3"/>
      <c r="HK162" s="3"/>
      <c r="HL162" s="3"/>
      <c r="HM162" s="3"/>
      <c r="HN162" s="3"/>
      <c r="HO162" s="3"/>
      <c r="HP162" s="3"/>
      <c r="HQ162" s="3"/>
      <c r="HR162" s="3"/>
      <c r="HS162" s="3"/>
      <c r="HT162" s="3"/>
      <c r="HU162" s="3"/>
      <c r="HV162" s="3"/>
      <c r="HW162" s="3"/>
      <c r="HX162" s="3"/>
      <c r="HY162" s="3"/>
      <c r="HZ162" s="3"/>
      <c r="IA162" s="3"/>
      <c r="IB162" s="3"/>
      <c r="IC162" s="3"/>
      <c r="ID162" s="3"/>
      <c r="IE162" s="3"/>
      <c r="IF162" s="3"/>
      <c r="IG162" s="3"/>
      <c r="IH162" s="3"/>
      <c r="II162" s="3"/>
      <c r="IJ162" s="3"/>
      <c r="IK162" s="3"/>
      <c r="IL162" s="3"/>
      <c r="IM162" s="3"/>
      <c r="IN162" s="3"/>
      <c r="IO162" s="3"/>
      <c r="IP162" s="3"/>
      <c r="IQ162" s="3"/>
      <c r="IR162" s="3"/>
      <c r="IS162" s="3"/>
      <c r="IT162" s="3"/>
      <c r="IU162" s="3"/>
      <c r="IV162" s="3"/>
      <c r="IW162" s="3"/>
      <c r="IX162" s="3"/>
      <c r="IY162" s="3"/>
      <c r="IZ162" s="3"/>
      <c r="JA162" s="3"/>
      <c r="JB162" s="3"/>
      <c r="JC162" s="3"/>
      <c r="JD162" s="3"/>
      <c r="JE162" s="3"/>
      <c r="JF162" s="3"/>
      <c r="JG162" s="3"/>
      <c r="JH162" s="3"/>
      <c r="JI162" s="3"/>
      <c r="JJ162" s="3"/>
      <c r="JK162" s="3"/>
      <c r="JL162" s="3"/>
      <c r="JM162" s="3"/>
      <c r="JN162" s="3"/>
      <c r="JO162" s="3"/>
      <c r="JP162" s="3"/>
      <c r="JQ162" s="3"/>
      <c r="JR162" s="3"/>
      <c r="JS162" s="3"/>
      <c r="JT162" s="3"/>
      <c r="JU162" s="3"/>
      <c r="JV162" s="3"/>
      <c r="JW162" s="3"/>
      <c r="JX162" s="3"/>
      <c r="JY162" s="3"/>
      <c r="JZ162" s="3"/>
      <c r="KA162" s="3"/>
      <c r="KB162" s="3"/>
      <c r="KC162" s="3"/>
      <c r="KD162" s="3"/>
      <c r="KE162" s="3"/>
      <c r="KF162" s="3"/>
      <c r="KG162" s="3"/>
      <c r="KH162" s="3"/>
      <c r="KI162" s="3"/>
      <c r="KJ162" s="3"/>
      <c r="KK162" s="3"/>
      <c r="KL162" s="3"/>
      <c r="KM162" s="3"/>
      <c r="KN162" s="3"/>
      <c r="KO162" s="3"/>
      <c r="KP162" s="3"/>
      <c r="KQ162" s="3"/>
      <c r="KR162" s="3"/>
      <c r="KS162" s="3"/>
      <c r="KT162" s="3"/>
      <c r="KU162" s="3"/>
      <c r="KV162" s="3"/>
      <c r="KW162" s="3"/>
      <c r="KX162" s="3"/>
      <c r="KY162" s="3"/>
      <c r="KZ162" s="3"/>
      <c r="LA162" s="3"/>
      <c r="LB162" s="3"/>
      <c r="LC162" s="3"/>
      <c r="LD162" s="3"/>
      <c r="LE162" s="3"/>
      <c r="LF162" s="3"/>
      <c r="LG162" s="3"/>
      <c r="LH162" s="3"/>
      <c r="LI162" s="3"/>
      <c r="LJ162" s="3"/>
      <c r="LK162" s="3"/>
      <c r="LL162" s="3"/>
      <c r="LM162" s="3"/>
      <c r="LN162" s="3"/>
      <c r="LO162" s="3"/>
      <c r="LP162" s="3"/>
      <c r="LQ162" s="3"/>
      <c r="LR162" s="3"/>
      <c r="LS162" s="3"/>
      <c r="LT162" s="3"/>
      <c r="LU162" s="3"/>
      <c r="LV162" s="3"/>
      <c r="LW162" s="3"/>
      <c r="LX162" s="3"/>
      <c r="LY162" s="3"/>
      <c r="LZ162" s="3"/>
      <c r="MA162" s="3"/>
      <c r="MB162" s="3"/>
      <c r="MC162" s="3"/>
      <c r="MD162" s="3"/>
      <c r="ME162" s="3"/>
      <c r="MF162" s="3"/>
      <c r="MG162" s="3"/>
      <c r="MH162" s="3"/>
      <c r="MI162" s="3"/>
      <c r="MJ162" s="3"/>
      <c r="MK162" s="3"/>
      <c r="ML162" s="3"/>
      <c r="MM162" s="3"/>
      <c r="MN162" s="3"/>
      <c r="MO162" s="3"/>
      <c r="MP162" s="3"/>
      <c r="MQ162" s="3"/>
      <c r="MR162" s="3"/>
      <c r="MS162" s="3"/>
      <c r="MT162" s="3"/>
      <c r="MU162" s="3"/>
      <c r="MV162" s="3"/>
      <c r="MW162" s="3"/>
      <c r="MX162" s="3"/>
      <c r="MY162" s="3"/>
      <c r="MZ162" s="3"/>
      <c r="NA162" s="3"/>
      <c r="NB162" s="3"/>
      <c r="NC162" s="3"/>
      <c r="ND162" s="3"/>
      <c r="NE162" s="3"/>
      <c r="NF162" s="3"/>
      <c r="NG162" s="3"/>
      <c r="NH162" s="3"/>
      <c r="NI162" s="3"/>
      <c r="NJ162" s="3"/>
      <c r="NK162" s="3"/>
      <c r="NL162" s="3"/>
      <c r="NM162" s="3"/>
      <c r="NN162" s="3"/>
      <c r="NO162" s="3"/>
      <c r="NP162" s="3"/>
      <c r="NQ162" s="3"/>
      <c r="NR162" s="3"/>
      <c r="NS162" s="3"/>
      <c r="NT162" s="3"/>
      <c r="NU162" s="3"/>
      <c r="NV162" s="3"/>
      <c r="NW162" s="3"/>
      <c r="NX162" s="3"/>
      <c r="NY162" s="3"/>
      <c r="NZ162" s="3"/>
      <c r="OA162" s="3"/>
      <c r="OB162" s="3"/>
      <c r="OC162" s="3"/>
      <c r="OD162" s="3"/>
      <c r="OE162" s="3"/>
      <c r="OF162" s="3"/>
      <c r="OG162" s="3"/>
      <c r="OH162" s="3"/>
      <c r="OI162" s="3"/>
      <c r="OJ162" s="3"/>
      <c r="OK162" s="3"/>
      <c r="OL162" s="3"/>
      <c r="OM162" s="3"/>
      <c r="ON162" s="3"/>
      <c r="OO162" s="3"/>
    </row>
    <row r="163" spans="1:405" x14ac:dyDescent="0.25">
      <c r="A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c r="FK163" s="3"/>
      <c r="FL163" s="3"/>
      <c r="FM163" s="3"/>
      <c r="FN163" s="3"/>
      <c r="FO163" s="3"/>
      <c r="FP163" s="3"/>
      <c r="FQ163" s="3"/>
      <c r="FR163" s="3"/>
      <c r="FS163" s="3"/>
      <c r="FT163" s="3"/>
      <c r="FU163" s="3"/>
      <c r="FV163" s="3"/>
      <c r="FW163" s="3"/>
      <c r="FX163" s="3"/>
      <c r="FY163" s="3"/>
      <c r="FZ163" s="3"/>
      <c r="GA163" s="3"/>
      <c r="GB163" s="3"/>
      <c r="GC163" s="3"/>
      <c r="GD163" s="3"/>
      <c r="GE163" s="3"/>
      <c r="GF163" s="3"/>
      <c r="GG163" s="3"/>
      <c r="GH163" s="3"/>
      <c r="GI163" s="3"/>
      <c r="GJ163" s="3"/>
      <c r="GK163" s="3"/>
      <c r="GL163" s="3"/>
      <c r="GM163" s="3"/>
      <c r="GN163" s="3"/>
      <c r="GO163" s="3"/>
      <c r="GP163" s="3"/>
      <c r="GQ163" s="3"/>
      <c r="GR163" s="3"/>
      <c r="GS163" s="3"/>
      <c r="GT163" s="3"/>
      <c r="GU163" s="3"/>
      <c r="GV163" s="3"/>
      <c r="GW163" s="3"/>
      <c r="GX163" s="3"/>
      <c r="GY163" s="3"/>
      <c r="GZ163" s="3"/>
      <c r="HA163" s="3"/>
      <c r="HB163" s="3"/>
      <c r="HC163" s="3"/>
      <c r="HD163" s="3"/>
      <c r="HE163" s="3"/>
      <c r="HF163" s="3"/>
      <c r="HG163" s="3"/>
      <c r="HH163" s="3"/>
      <c r="HI163" s="3"/>
      <c r="HJ163" s="3"/>
      <c r="HK163" s="3"/>
      <c r="HL163" s="3"/>
      <c r="HM163" s="3"/>
      <c r="HN163" s="3"/>
      <c r="HO163" s="3"/>
      <c r="HP163" s="3"/>
      <c r="HQ163" s="3"/>
      <c r="HR163" s="3"/>
      <c r="HS163" s="3"/>
      <c r="HT163" s="3"/>
      <c r="HU163" s="3"/>
      <c r="HV163" s="3"/>
      <c r="HW163" s="3"/>
      <c r="HX163" s="3"/>
      <c r="HY163" s="3"/>
      <c r="HZ163" s="3"/>
      <c r="IA163" s="3"/>
      <c r="IB163" s="3"/>
      <c r="IC163" s="3"/>
      <c r="ID163" s="3"/>
      <c r="IE163" s="3"/>
      <c r="IF163" s="3"/>
      <c r="IG163" s="3"/>
      <c r="IH163" s="3"/>
      <c r="II163" s="3"/>
      <c r="IJ163" s="3"/>
      <c r="IK163" s="3"/>
      <c r="IL163" s="3"/>
      <c r="IM163" s="3"/>
      <c r="IN163" s="3"/>
      <c r="IO163" s="3"/>
      <c r="IP163" s="3"/>
      <c r="IQ163" s="3"/>
      <c r="IR163" s="3"/>
      <c r="IS163" s="3"/>
      <c r="IT163" s="3"/>
      <c r="IU163" s="3"/>
      <c r="IV163" s="3"/>
      <c r="IW163" s="3"/>
      <c r="IX163" s="3"/>
      <c r="IY163" s="3"/>
      <c r="IZ163" s="3"/>
      <c r="JA163" s="3"/>
      <c r="JB163" s="3"/>
      <c r="JC163" s="3"/>
      <c r="JD163" s="3"/>
      <c r="JE163" s="3"/>
      <c r="JF163" s="3"/>
      <c r="JG163" s="3"/>
      <c r="JH163" s="3"/>
      <c r="JI163" s="3"/>
      <c r="JJ163" s="3"/>
      <c r="JK163" s="3"/>
      <c r="JL163" s="3"/>
      <c r="JM163" s="3"/>
      <c r="JN163" s="3"/>
      <c r="JO163" s="3"/>
      <c r="JP163" s="3"/>
      <c r="JQ163" s="3"/>
      <c r="JR163" s="3"/>
      <c r="JS163" s="3"/>
      <c r="JT163" s="3"/>
      <c r="JU163" s="3"/>
      <c r="JV163" s="3"/>
      <c r="JW163" s="3"/>
      <c r="JX163" s="3"/>
      <c r="JY163" s="3"/>
      <c r="JZ163" s="3"/>
      <c r="KA163" s="3"/>
      <c r="KB163" s="3"/>
      <c r="KC163" s="3"/>
      <c r="KD163" s="3"/>
      <c r="KE163" s="3"/>
      <c r="KF163" s="3"/>
      <c r="KG163" s="3"/>
      <c r="KH163" s="3"/>
      <c r="KI163" s="3"/>
      <c r="KJ163" s="3"/>
      <c r="KK163" s="3"/>
      <c r="KL163" s="3"/>
      <c r="KM163" s="3"/>
      <c r="KN163" s="3"/>
      <c r="KO163" s="3"/>
      <c r="KP163" s="3"/>
      <c r="KQ163" s="3"/>
      <c r="KR163" s="3"/>
      <c r="KS163" s="3"/>
      <c r="KT163" s="3"/>
      <c r="KU163" s="3"/>
      <c r="KV163" s="3"/>
      <c r="KW163" s="3"/>
      <c r="KX163" s="3"/>
      <c r="KY163" s="3"/>
      <c r="KZ163" s="3"/>
      <c r="LA163" s="3"/>
      <c r="LB163" s="3"/>
      <c r="LC163" s="3"/>
      <c r="LD163" s="3"/>
      <c r="LE163" s="3"/>
      <c r="LF163" s="3"/>
      <c r="LG163" s="3"/>
      <c r="LH163" s="3"/>
      <c r="LI163" s="3"/>
      <c r="LJ163" s="3"/>
      <c r="LK163" s="3"/>
      <c r="LL163" s="3"/>
      <c r="LM163" s="3"/>
      <c r="LN163" s="3"/>
      <c r="LO163" s="3"/>
      <c r="LP163" s="3"/>
      <c r="LQ163" s="3"/>
      <c r="LR163" s="3"/>
      <c r="LS163" s="3"/>
      <c r="LT163" s="3"/>
      <c r="LU163" s="3"/>
      <c r="LV163" s="3"/>
      <c r="LW163" s="3"/>
      <c r="LX163" s="3"/>
      <c r="LY163" s="3"/>
      <c r="LZ163" s="3"/>
      <c r="MA163" s="3"/>
      <c r="MB163" s="3"/>
      <c r="MC163" s="3"/>
      <c r="MD163" s="3"/>
      <c r="ME163" s="3"/>
      <c r="MF163" s="3"/>
      <c r="MG163" s="3"/>
      <c r="MH163" s="3"/>
      <c r="MI163" s="3"/>
      <c r="MJ163" s="3"/>
      <c r="MK163" s="3"/>
      <c r="ML163" s="3"/>
      <c r="MM163" s="3"/>
      <c r="MN163" s="3"/>
      <c r="MO163" s="3"/>
      <c r="MP163" s="3"/>
      <c r="MQ163" s="3"/>
      <c r="MR163" s="3"/>
      <c r="MS163" s="3"/>
      <c r="MT163" s="3"/>
      <c r="MU163" s="3"/>
      <c r="MV163" s="3"/>
      <c r="MW163" s="3"/>
      <c r="MX163" s="3"/>
      <c r="MY163" s="3"/>
      <c r="MZ163" s="3"/>
      <c r="NA163" s="3"/>
      <c r="NB163" s="3"/>
      <c r="NC163" s="3"/>
      <c r="ND163" s="3"/>
      <c r="NE163" s="3"/>
      <c r="NF163" s="3"/>
      <c r="NG163" s="3"/>
      <c r="NH163" s="3"/>
      <c r="NI163" s="3"/>
      <c r="NJ163" s="3"/>
      <c r="NK163" s="3"/>
      <c r="NL163" s="3"/>
      <c r="NM163" s="3"/>
      <c r="NN163" s="3"/>
      <c r="NO163" s="3"/>
      <c r="NP163" s="3"/>
      <c r="NQ163" s="3"/>
      <c r="NR163" s="3"/>
      <c r="NS163" s="3"/>
      <c r="NT163" s="3"/>
      <c r="NU163" s="3"/>
      <c r="NV163" s="3"/>
      <c r="NW163" s="3"/>
      <c r="NX163" s="3"/>
      <c r="NY163" s="3"/>
      <c r="NZ163" s="3"/>
      <c r="OA163" s="3"/>
      <c r="OB163" s="3"/>
      <c r="OC163" s="3"/>
      <c r="OD163" s="3"/>
      <c r="OE163" s="3"/>
      <c r="OF163" s="3"/>
      <c r="OG163" s="3"/>
      <c r="OH163" s="3"/>
      <c r="OI163" s="3"/>
      <c r="OJ163" s="3"/>
      <c r="OK163" s="3"/>
      <c r="OL163" s="3"/>
      <c r="OM163" s="3"/>
      <c r="ON163" s="3"/>
      <c r="OO163" s="3"/>
    </row>
    <row r="164" spans="1:405" x14ac:dyDescent="0.25">
      <c r="A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row>
    <row r="165" spans="1:405" x14ac:dyDescent="0.25">
      <c r="A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c r="FK165" s="3"/>
      <c r="FL165" s="3"/>
      <c r="FM165" s="3"/>
      <c r="FN165" s="3"/>
      <c r="FO165" s="3"/>
      <c r="FP165" s="3"/>
      <c r="FQ165" s="3"/>
      <c r="FR165" s="3"/>
      <c r="FS165" s="3"/>
      <c r="FT165" s="3"/>
      <c r="FU165" s="3"/>
      <c r="FV165" s="3"/>
      <c r="FW165" s="3"/>
      <c r="FX165" s="3"/>
      <c r="FY165" s="3"/>
      <c r="FZ165" s="3"/>
      <c r="GA165" s="3"/>
      <c r="GB165" s="3"/>
      <c r="GC165" s="3"/>
      <c r="GD165" s="3"/>
      <c r="GE165" s="3"/>
      <c r="GF165" s="3"/>
      <c r="GG165" s="3"/>
      <c r="GH165" s="3"/>
      <c r="GI165" s="3"/>
      <c r="GJ165" s="3"/>
      <c r="GK165" s="3"/>
      <c r="GL165" s="3"/>
      <c r="GM165" s="3"/>
      <c r="GN165" s="3"/>
      <c r="GO165" s="3"/>
      <c r="GP165" s="3"/>
      <c r="GQ165" s="3"/>
      <c r="GR165" s="3"/>
      <c r="GS165" s="3"/>
      <c r="GT165" s="3"/>
      <c r="GU165" s="3"/>
      <c r="GV165" s="3"/>
      <c r="GW165" s="3"/>
      <c r="GX165" s="3"/>
      <c r="GY165" s="3"/>
      <c r="GZ165" s="3"/>
      <c r="HA165" s="3"/>
      <c r="HB165" s="3"/>
      <c r="HC165" s="3"/>
      <c r="HD165" s="3"/>
      <c r="HE165" s="3"/>
      <c r="HF165" s="3"/>
      <c r="HG165" s="3"/>
      <c r="HH165" s="3"/>
      <c r="HI165" s="3"/>
      <c r="HJ165" s="3"/>
      <c r="HK165" s="3"/>
      <c r="HL165" s="3"/>
      <c r="HM165" s="3"/>
      <c r="HN165" s="3"/>
      <c r="HO165" s="3"/>
      <c r="HP165" s="3"/>
      <c r="HQ165" s="3"/>
      <c r="HR165" s="3"/>
      <c r="HS165" s="3"/>
      <c r="HT165" s="3"/>
      <c r="HU165" s="3"/>
      <c r="HV165" s="3"/>
      <c r="HW165" s="3"/>
      <c r="HX165" s="3"/>
      <c r="HY165" s="3"/>
      <c r="HZ165" s="3"/>
      <c r="IA165" s="3"/>
      <c r="IB165" s="3"/>
      <c r="IC165" s="3"/>
      <c r="ID165" s="3"/>
      <c r="IE165" s="3"/>
      <c r="IF165" s="3"/>
      <c r="IG165" s="3"/>
      <c r="IH165" s="3"/>
      <c r="II165" s="3"/>
      <c r="IJ165" s="3"/>
      <c r="IK165" s="3"/>
      <c r="IL165" s="3"/>
      <c r="IM165" s="3"/>
      <c r="IN165" s="3"/>
      <c r="IO165" s="3"/>
      <c r="IP165" s="3"/>
      <c r="IQ165" s="3"/>
      <c r="IR165" s="3"/>
      <c r="IS165" s="3"/>
      <c r="IT165" s="3"/>
      <c r="IU165" s="3"/>
      <c r="IV165" s="3"/>
      <c r="IW165" s="3"/>
      <c r="IX165" s="3"/>
      <c r="IY165" s="3"/>
      <c r="IZ165" s="3"/>
      <c r="JA165" s="3"/>
      <c r="JB165" s="3"/>
      <c r="JC165" s="3"/>
      <c r="JD165" s="3"/>
      <c r="JE165" s="3"/>
      <c r="JF165" s="3"/>
      <c r="JG165" s="3"/>
      <c r="JH165" s="3"/>
      <c r="JI165" s="3"/>
      <c r="JJ165" s="3"/>
      <c r="JK165" s="3"/>
      <c r="JL165" s="3"/>
      <c r="JM165" s="3"/>
      <c r="JN165" s="3"/>
      <c r="JO165" s="3"/>
      <c r="JP165" s="3"/>
      <c r="JQ165" s="3"/>
      <c r="JR165" s="3"/>
      <c r="JS165" s="3"/>
      <c r="JT165" s="3"/>
      <c r="JU165" s="3"/>
      <c r="JV165" s="3"/>
      <c r="JW165" s="3"/>
      <c r="JX165" s="3"/>
      <c r="JY165" s="3"/>
      <c r="JZ165" s="3"/>
      <c r="KA165" s="3"/>
      <c r="KB165" s="3"/>
      <c r="KC165" s="3"/>
      <c r="KD165" s="3"/>
      <c r="KE165" s="3"/>
      <c r="KF165" s="3"/>
      <c r="KG165" s="3"/>
      <c r="KH165" s="3"/>
      <c r="KI165" s="3"/>
      <c r="KJ165" s="3"/>
      <c r="KK165" s="3"/>
      <c r="KL165" s="3"/>
      <c r="KM165" s="3"/>
      <c r="KN165" s="3"/>
      <c r="KO165" s="3"/>
      <c r="KP165" s="3"/>
      <c r="KQ165" s="3"/>
      <c r="KR165" s="3"/>
      <c r="KS165" s="3"/>
      <c r="KT165" s="3"/>
      <c r="KU165" s="3"/>
      <c r="KV165" s="3"/>
      <c r="KW165" s="3"/>
      <c r="KX165" s="3"/>
      <c r="KY165" s="3"/>
      <c r="KZ165" s="3"/>
      <c r="LA165" s="3"/>
      <c r="LB165" s="3"/>
      <c r="LC165" s="3"/>
      <c r="LD165" s="3"/>
      <c r="LE165" s="3"/>
      <c r="LF165" s="3"/>
      <c r="LG165" s="3"/>
      <c r="LH165" s="3"/>
      <c r="LI165" s="3"/>
      <c r="LJ165" s="3"/>
      <c r="LK165" s="3"/>
      <c r="LL165" s="3"/>
      <c r="LM165" s="3"/>
      <c r="LN165" s="3"/>
      <c r="LO165" s="3"/>
      <c r="LP165" s="3"/>
      <c r="LQ165" s="3"/>
      <c r="LR165" s="3"/>
      <c r="LS165" s="3"/>
      <c r="LT165" s="3"/>
      <c r="LU165" s="3"/>
      <c r="LV165" s="3"/>
      <c r="LW165" s="3"/>
      <c r="LX165" s="3"/>
      <c r="LY165" s="3"/>
      <c r="LZ165" s="3"/>
      <c r="MA165" s="3"/>
      <c r="MB165" s="3"/>
      <c r="MC165" s="3"/>
      <c r="MD165" s="3"/>
      <c r="ME165" s="3"/>
      <c r="MF165" s="3"/>
      <c r="MG165" s="3"/>
      <c r="MH165" s="3"/>
      <c r="MI165" s="3"/>
      <c r="MJ165" s="3"/>
      <c r="MK165" s="3"/>
      <c r="ML165" s="3"/>
      <c r="MM165" s="3"/>
      <c r="MN165" s="3"/>
      <c r="MO165" s="3"/>
      <c r="MP165" s="3"/>
      <c r="MQ165" s="3"/>
      <c r="MR165" s="3"/>
      <c r="MS165" s="3"/>
      <c r="MT165" s="3"/>
      <c r="MU165" s="3"/>
      <c r="MV165" s="3"/>
      <c r="MW165" s="3"/>
      <c r="MX165" s="3"/>
      <c r="MY165" s="3"/>
      <c r="MZ165" s="3"/>
      <c r="NA165" s="3"/>
      <c r="NB165" s="3"/>
      <c r="NC165" s="3"/>
      <c r="ND165" s="3"/>
      <c r="NE165" s="3"/>
      <c r="NF165" s="3"/>
      <c r="NG165" s="3"/>
      <c r="NH165" s="3"/>
      <c r="NI165" s="3"/>
      <c r="NJ165" s="3"/>
      <c r="NK165" s="3"/>
      <c r="NL165" s="3"/>
      <c r="NM165" s="3"/>
      <c r="NN165" s="3"/>
      <c r="NO165" s="3"/>
      <c r="NP165" s="3"/>
      <c r="NQ165" s="3"/>
      <c r="NR165" s="3"/>
      <c r="NS165" s="3"/>
      <c r="NT165" s="3"/>
      <c r="NU165" s="3"/>
      <c r="NV165" s="3"/>
      <c r="NW165" s="3"/>
      <c r="NX165" s="3"/>
      <c r="NY165" s="3"/>
      <c r="NZ165" s="3"/>
      <c r="OA165" s="3"/>
      <c r="OB165" s="3"/>
      <c r="OC165" s="3"/>
      <c r="OD165" s="3"/>
      <c r="OE165" s="3"/>
      <c r="OF165" s="3"/>
      <c r="OG165" s="3"/>
      <c r="OH165" s="3"/>
      <c r="OI165" s="3"/>
      <c r="OJ165" s="3"/>
      <c r="OK165" s="3"/>
      <c r="OL165" s="3"/>
      <c r="OM165" s="3"/>
      <c r="ON165" s="3"/>
      <c r="OO165" s="3"/>
    </row>
    <row r="166" spans="1:405" x14ac:dyDescent="0.25">
      <c r="A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row>
    <row r="167" spans="1:405" x14ac:dyDescent="0.25">
      <c r="A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row>
    <row r="168" spans="1:405" x14ac:dyDescent="0.25">
      <c r="A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row>
    <row r="169" spans="1:405" x14ac:dyDescent="0.25">
      <c r="A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row>
    <row r="170" spans="1:405" x14ac:dyDescent="0.25">
      <c r="A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row>
    <row r="171" spans="1:405" x14ac:dyDescent="0.25">
      <c r="A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row>
    <row r="172" spans="1:405" x14ac:dyDescent="0.25">
      <c r="A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row>
    <row r="173" spans="1:405" x14ac:dyDescent="0.25">
      <c r="A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row>
    <row r="174" spans="1:405" x14ac:dyDescent="0.25">
      <c r="A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row>
    <row r="175" spans="1:405" x14ac:dyDescent="0.25">
      <c r="A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row>
    <row r="176" spans="1:405" x14ac:dyDescent="0.25">
      <c r="A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row>
    <row r="177" spans="1:405" x14ac:dyDescent="0.25">
      <c r="A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row>
    <row r="178" spans="1:405" x14ac:dyDescent="0.25">
      <c r="A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row>
    <row r="179" spans="1:405" x14ac:dyDescent="0.25">
      <c r="A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row>
    <row r="180" spans="1:405" x14ac:dyDescent="0.25">
      <c r="A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row>
    <row r="181" spans="1:405" x14ac:dyDescent="0.25">
      <c r="A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row>
    <row r="182" spans="1:405" x14ac:dyDescent="0.25">
      <c r="A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c r="FK182" s="3"/>
      <c r="FL182" s="3"/>
      <c r="FM182" s="3"/>
      <c r="FN182" s="3"/>
      <c r="FO182" s="3"/>
      <c r="FP182" s="3"/>
      <c r="FQ182" s="3"/>
      <c r="FR182" s="3"/>
      <c r="FS182" s="3"/>
      <c r="FT182" s="3"/>
      <c r="FU182" s="3"/>
      <c r="FV182" s="3"/>
      <c r="FW182" s="3"/>
      <c r="FX182" s="3"/>
      <c r="FY182" s="3"/>
      <c r="FZ182" s="3"/>
      <c r="GA182" s="3"/>
      <c r="GB182" s="3"/>
      <c r="GC182" s="3"/>
      <c r="GD182" s="3"/>
      <c r="GE182" s="3"/>
      <c r="GF182" s="3"/>
      <c r="GG182" s="3"/>
      <c r="GH182" s="3"/>
      <c r="GI182" s="3"/>
      <c r="GJ182" s="3"/>
      <c r="GK182" s="3"/>
      <c r="GL182" s="3"/>
      <c r="GM182" s="3"/>
      <c r="GN182" s="3"/>
      <c r="GO182" s="3"/>
      <c r="GP182" s="3"/>
      <c r="GQ182" s="3"/>
      <c r="GR182" s="3"/>
      <c r="GS182" s="3"/>
      <c r="GT182" s="3"/>
      <c r="GU182" s="3"/>
      <c r="GV182" s="3"/>
      <c r="GW182" s="3"/>
      <c r="GX182" s="3"/>
      <c r="GY182" s="3"/>
      <c r="GZ182" s="3"/>
      <c r="HA182" s="3"/>
      <c r="HB182" s="3"/>
      <c r="HC182" s="3"/>
      <c r="HD182" s="3"/>
      <c r="HE182" s="3"/>
      <c r="HF182" s="3"/>
      <c r="HG182" s="3"/>
      <c r="HH182" s="3"/>
      <c r="HI182" s="3"/>
      <c r="HJ182" s="3"/>
      <c r="HK182" s="3"/>
      <c r="HL182" s="3"/>
      <c r="HM182" s="3"/>
      <c r="HN182" s="3"/>
      <c r="HO182" s="3"/>
      <c r="HP182" s="3"/>
      <c r="HQ182" s="3"/>
      <c r="HR182" s="3"/>
      <c r="HS182" s="3"/>
      <c r="HT182" s="3"/>
      <c r="HU182" s="3"/>
      <c r="HV182" s="3"/>
      <c r="HW182" s="3"/>
      <c r="HX182" s="3"/>
      <c r="HY182" s="3"/>
      <c r="HZ182" s="3"/>
      <c r="IA182" s="3"/>
      <c r="IB182" s="3"/>
      <c r="IC182" s="3"/>
      <c r="ID182" s="3"/>
      <c r="IE182" s="3"/>
      <c r="IF182" s="3"/>
      <c r="IG182" s="3"/>
      <c r="IH182" s="3"/>
      <c r="II182" s="3"/>
      <c r="IJ182" s="3"/>
      <c r="IK182" s="3"/>
      <c r="IL182" s="3"/>
      <c r="IM182" s="3"/>
      <c r="IN182" s="3"/>
      <c r="IO182" s="3"/>
      <c r="IP182" s="3"/>
      <c r="IQ182" s="3"/>
      <c r="IR182" s="3"/>
      <c r="IS182" s="3"/>
      <c r="IT182" s="3"/>
      <c r="IU182" s="3"/>
      <c r="IV182" s="3"/>
      <c r="IW182" s="3"/>
      <c r="IX182" s="3"/>
      <c r="IY182" s="3"/>
      <c r="IZ182" s="3"/>
      <c r="JA182" s="3"/>
      <c r="JB182" s="3"/>
      <c r="JC182" s="3"/>
      <c r="JD182" s="3"/>
      <c r="JE182" s="3"/>
      <c r="JF182" s="3"/>
      <c r="JG182" s="3"/>
      <c r="JH182" s="3"/>
      <c r="JI182" s="3"/>
      <c r="JJ182" s="3"/>
      <c r="JK182" s="3"/>
      <c r="JL182" s="3"/>
      <c r="JM182" s="3"/>
      <c r="JN182" s="3"/>
      <c r="JO182" s="3"/>
      <c r="JP182" s="3"/>
      <c r="JQ182" s="3"/>
      <c r="JR182" s="3"/>
      <c r="JS182" s="3"/>
      <c r="JT182" s="3"/>
      <c r="JU182" s="3"/>
      <c r="JV182" s="3"/>
      <c r="JW182" s="3"/>
      <c r="JX182" s="3"/>
      <c r="JY182" s="3"/>
      <c r="JZ182" s="3"/>
      <c r="KA182" s="3"/>
      <c r="KB182" s="3"/>
      <c r="KC182" s="3"/>
      <c r="KD182" s="3"/>
      <c r="KE182" s="3"/>
      <c r="KF182" s="3"/>
      <c r="KG182" s="3"/>
      <c r="KH182" s="3"/>
      <c r="KI182" s="3"/>
      <c r="KJ182" s="3"/>
      <c r="KK182" s="3"/>
      <c r="KL182" s="3"/>
      <c r="KM182" s="3"/>
      <c r="KN182" s="3"/>
      <c r="KO182" s="3"/>
      <c r="KP182" s="3"/>
      <c r="KQ182" s="3"/>
      <c r="KR182" s="3"/>
      <c r="KS182" s="3"/>
      <c r="KT182" s="3"/>
      <c r="KU182" s="3"/>
      <c r="KV182" s="3"/>
      <c r="KW182" s="3"/>
      <c r="KX182" s="3"/>
      <c r="KY182" s="3"/>
      <c r="KZ182" s="3"/>
      <c r="LA182" s="3"/>
      <c r="LB182" s="3"/>
      <c r="LC182" s="3"/>
      <c r="LD182" s="3"/>
      <c r="LE182" s="3"/>
      <c r="LF182" s="3"/>
      <c r="LG182" s="3"/>
      <c r="LH182" s="3"/>
      <c r="LI182" s="3"/>
      <c r="LJ182" s="3"/>
      <c r="LK182" s="3"/>
      <c r="LL182" s="3"/>
      <c r="LM182" s="3"/>
      <c r="LN182" s="3"/>
      <c r="LO182" s="3"/>
      <c r="LP182" s="3"/>
      <c r="LQ182" s="3"/>
      <c r="LR182" s="3"/>
      <c r="LS182" s="3"/>
      <c r="LT182" s="3"/>
      <c r="LU182" s="3"/>
      <c r="LV182" s="3"/>
      <c r="LW182" s="3"/>
      <c r="LX182" s="3"/>
      <c r="LY182" s="3"/>
      <c r="LZ182" s="3"/>
      <c r="MA182" s="3"/>
      <c r="MB182" s="3"/>
      <c r="MC182" s="3"/>
      <c r="MD182" s="3"/>
      <c r="ME182" s="3"/>
      <c r="MF182" s="3"/>
      <c r="MG182" s="3"/>
      <c r="MH182" s="3"/>
      <c r="MI182" s="3"/>
      <c r="MJ182" s="3"/>
      <c r="MK182" s="3"/>
      <c r="ML182" s="3"/>
      <c r="MM182" s="3"/>
      <c r="MN182" s="3"/>
      <c r="MO182" s="3"/>
      <c r="MP182" s="3"/>
      <c r="MQ182" s="3"/>
      <c r="MR182" s="3"/>
      <c r="MS182" s="3"/>
      <c r="MT182" s="3"/>
      <c r="MU182" s="3"/>
      <c r="MV182" s="3"/>
      <c r="MW182" s="3"/>
      <c r="MX182" s="3"/>
      <c r="MY182" s="3"/>
      <c r="MZ182" s="3"/>
      <c r="NA182" s="3"/>
      <c r="NB182" s="3"/>
      <c r="NC182" s="3"/>
      <c r="ND182" s="3"/>
      <c r="NE182" s="3"/>
      <c r="NF182" s="3"/>
      <c r="NG182" s="3"/>
      <c r="NH182" s="3"/>
      <c r="NI182" s="3"/>
      <c r="NJ182" s="3"/>
      <c r="NK182" s="3"/>
      <c r="NL182" s="3"/>
      <c r="NM182" s="3"/>
      <c r="NN182" s="3"/>
      <c r="NO182" s="3"/>
      <c r="NP182" s="3"/>
      <c r="NQ182" s="3"/>
      <c r="NR182" s="3"/>
      <c r="NS182" s="3"/>
      <c r="NT182" s="3"/>
      <c r="NU182" s="3"/>
      <c r="NV182" s="3"/>
      <c r="NW182" s="3"/>
      <c r="NX182" s="3"/>
      <c r="NY182" s="3"/>
      <c r="NZ182" s="3"/>
      <c r="OA182" s="3"/>
      <c r="OB182" s="3"/>
      <c r="OC182" s="3"/>
      <c r="OD182" s="3"/>
      <c r="OE182" s="3"/>
      <c r="OF182" s="3"/>
      <c r="OG182" s="3"/>
      <c r="OH182" s="3"/>
      <c r="OI182" s="3"/>
      <c r="OJ182" s="3"/>
      <c r="OK182" s="3"/>
      <c r="OL182" s="3"/>
      <c r="OM182" s="3"/>
      <c r="ON182" s="3"/>
      <c r="OO182" s="3"/>
    </row>
    <row r="183" spans="1:405" x14ac:dyDescent="0.25">
      <c r="A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c r="FK183" s="3"/>
      <c r="FL183" s="3"/>
      <c r="FM183" s="3"/>
      <c r="FN183" s="3"/>
      <c r="FO183" s="3"/>
      <c r="FP183" s="3"/>
      <c r="FQ183" s="3"/>
      <c r="FR183" s="3"/>
      <c r="FS183" s="3"/>
      <c r="FT183" s="3"/>
      <c r="FU183" s="3"/>
      <c r="FV183" s="3"/>
      <c r="FW183" s="3"/>
      <c r="FX183" s="3"/>
      <c r="FY183" s="3"/>
      <c r="FZ183" s="3"/>
      <c r="GA183" s="3"/>
      <c r="GB183" s="3"/>
      <c r="GC183" s="3"/>
      <c r="GD183" s="3"/>
      <c r="GE183" s="3"/>
      <c r="GF183" s="3"/>
      <c r="GG183" s="3"/>
      <c r="GH183" s="3"/>
      <c r="GI183" s="3"/>
      <c r="GJ183" s="3"/>
      <c r="GK183" s="3"/>
      <c r="GL183" s="3"/>
      <c r="GM183" s="3"/>
      <c r="GN183" s="3"/>
      <c r="GO183" s="3"/>
      <c r="GP183" s="3"/>
      <c r="GQ183" s="3"/>
      <c r="GR183" s="3"/>
      <c r="GS183" s="3"/>
      <c r="GT183" s="3"/>
      <c r="GU183" s="3"/>
      <c r="GV183" s="3"/>
      <c r="GW183" s="3"/>
      <c r="GX183" s="3"/>
      <c r="GY183" s="3"/>
      <c r="GZ183" s="3"/>
      <c r="HA183" s="3"/>
      <c r="HB183" s="3"/>
      <c r="HC183" s="3"/>
      <c r="HD183" s="3"/>
      <c r="HE183" s="3"/>
      <c r="HF183" s="3"/>
      <c r="HG183" s="3"/>
      <c r="HH183" s="3"/>
      <c r="HI183" s="3"/>
      <c r="HJ183" s="3"/>
      <c r="HK183" s="3"/>
      <c r="HL183" s="3"/>
      <c r="HM183" s="3"/>
      <c r="HN183" s="3"/>
      <c r="HO183" s="3"/>
      <c r="HP183" s="3"/>
      <c r="HQ183" s="3"/>
      <c r="HR183" s="3"/>
      <c r="HS183" s="3"/>
      <c r="HT183" s="3"/>
      <c r="HU183" s="3"/>
      <c r="HV183" s="3"/>
      <c r="HW183" s="3"/>
      <c r="HX183" s="3"/>
      <c r="HY183" s="3"/>
      <c r="HZ183" s="3"/>
      <c r="IA183" s="3"/>
      <c r="IB183" s="3"/>
      <c r="IC183" s="3"/>
      <c r="ID183" s="3"/>
      <c r="IE183" s="3"/>
      <c r="IF183" s="3"/>
      <c r="IG183" s="3"/>
      <c r="IH183" s="3"/>
      <c r="II183" s="3"/>
      <c r="IJ183" s="3"/>
      <c r="IK183" s="3"/>
      <c r="IL183" s="3"/>
      <c r="IM183" s="3"/>
      <c r="IN183" s="3"/>
      <c r="IO183" s="3"/>
      <c r="IP183" s="3"/>
      <c r="IQ183" s="3"/>
      <c r="IR183" s="3"/>
      <c r="IS183" s="3"/>
      <c r="IT183" s="3"/>
      <c r="IU183" s="3"/>
      <c r="IV183" s="3"/>
      <c r="IW183" s="3"/>
      <c r="IX183" s="3"/>
      <c r="IY183" s="3"/>
      <c r="IZ183" s="3"/>
      <c r="JA183" s="3"/>
      <c r="JB183" s="3"/>
      <c r="JC183" s="3"/>
      <c r="JD183" s="3"/>
      <c r="JE183" s="3"/>
      <c r="JF183" s="3"/>
      <c r="JG183" s="3"/>
      <c r="JH183" s="3"/>
      <c r="JI183" s="3"/>
      <c r="JJ183" s="3"/>
      <c r="JK183" s="3"/>
      <c r="JL183" s="3"/>
      <c r="JM183" s="3"/>
      <c r="JN183" s="3"/>
      <c r="JO183" s="3"/>
      <c r="JP183" s="3"/>
      <c r="JQ183" s="3"/>
      <c r="JR183" s="3"/>
      <c r="JS183" s="3"/>
      <c r="JT183" s="3"/>
      <c r="JU183" s="3"/>
      <c r="JV183" s="3"/>
      <c r="JW183" s="3"/>
      <c r="JX183" s="3"/>
      <c r="JY183" s="3"/>
      <c r="JZ183" s="3"/>
      <c r="KA183" s="3"/>
      <c r="KB183" s="3"/>
      <c r="KC183" s="3"/>
      <c r="KD183" s="3"/>
      <c r="KE183" s="3"/>
      <c r="KF183" s="3"/>
      <c r="KG183" s="3"/>
      <c r="KH183" s="3"/>
      <c r="KI183" s="3"/>
      <c r="KJ183" s="3"/>
      <c r="KK183" s="3"/>
      <c r="KL183" s="3"/>
      <c r="KM183" s="3"/>
      <c r="KN183" s="3"/>
      <c r="KO183" s="3"/>
      <c r="KP183" s="3"/>
      <c r="KQ183" s="3"/>
      <c r="KR183" s="3"/>
      <c r="KS183" s="3"/>
      <c r="KT183" s="3"/>
      <c r="KU183" s="3"/>
      <c r="KV183" s="3"/>
      <c r="KW183" s="3"/>
      <c r="KX183" s="3"/>
      <c r="KY183" s="3"/>
      <c r="KZ183" s="3"/>
      <c r="LA183" s="3"/>
      <c r="LB183" s="3"/>
      <c r="LC183" s="3"/>
      <c r="LD183" s="3"/>
      <c r="LE183" s="3"/>
      <c r="LF183" s="3"/>
      <c r="LG183" s="3"/>
      <c r="LH183" s="3"/>
      <c r="LI183" s="3"/>
      <c r="LJ183" s="3"/>
      <c r="LK183" s="3"/>
      <c r="LL183" s="3"/>
      <c r="LM183" s="3"/>
      <c r="LN183" s="3"/>
      <c r="LO183" s="3"/>
      <c r="LP183" s="3"/>
      <c r="LQ183" s="3"/>
      <c r="LR183" s="3"/>
      <c r="LS183" s="3"/>
      <c r="LT183" s="3"/>
      <c r="LU183" s="3"/>
      <c r="LV183" s="3"/>
      <c r="LW183" s="3"/>
      <c r="LX183" s="3"/>
      <c r="LY183" s="3"/>
      <c r="LZ183" s="3"/>
      <c r="MA183" s="3"/>
      <c r="MB183" s="3"/>
      <c r="MC183" s="3"/>
      <c r="MD183" s="3"/>
      <c r="ME183" s="3"/>
      <c r="MF183" s="3"/>
      <c r="MG183" s="3"/>
      <c r="MH183" s="3"/>
      <c r="MI183" s="3"/>
      <c r="MJ183" s="3"/>
      <c r="MK183" s="3"/>
      <c r="ML183" s="3"/>
      <c r="MM183" s="3"/>
      <c r="MN183" s="3"/>
      <c r="MO183" s="3"/>
      <c r="MP183" s="3"/>
      <c r="MQ183" s="3"/>
      <c r="MR183" s="3"/>
      <c r="MS183" s="3"/>
      <c r="MT183" s="3"/>
      <c r="MU183" s="3"/>
      <c r="MV183" s="3"/>
      <c r="MW183" s="3"/>
      <c r="MX183" s="3"/>
      <c r="MY183" s="3"/>
      <c r="MZ183" s="3"/>
      <c r="NA183" s="3"/>
      <c r="NB183" s="3"/>
      <c r="NC183" s="3"/>
      <c r="ND183" s="3"/>
      <c r="NE183" s="3"/>
      <c r="NF183" s="3"/>
      <c r="NG183" s="3"/>
      <c r="NH183" s="3"/>
      <c r="NI183" s="3"/>
      <c r="NJ183" s="3"/>
      <c r="NK183" s="3"/>
      <c r="NL183" s="3"/>
      <c r="NM183" s="3"/>
      <c r="NN183" s="3"/>
      <c r="NO183" s="3"/>
      <c r="NP183" s="3"/>
      <c r="NQ183" s="3"/>
      <c r="NR183" s="3"/>
      <c r="NS183" s="3"/>
      <c r="NT183" s="3"/>
      <c r="NU183" s="3"/>
      <c r="NV183" s="3"/>
      <c r="NW183" s="3"/>
      <c r="NX183" s="3"/>
      <c r="NY183" s="3"/>
      <c r="NZ183" s="3"/>
      <c r="OA183" s="3"/>
      <c r="OB183" s="3"/>
      <c r="OC183" s="3"/>
      <c r="OD183" s="3"/>
      <c r="OE183" s="3"/>
      <c r="OF183" s="3"/>
      <c r="OG183" s="3"/>
      <c r="OH183" s="3"/>
      <c r="OI183" s="3"/>
      <c r="OJ183" s="3"/>
      <c r="OK183" s="3"/>
      <c r="OL183" s="3"/>
      <c r="OM183" s="3"/>
      <c r="ON183" s="3"/>
      <c r="OO183" s="3"/>
    </row>
    <row r="184" spans="1:405" x14ac:dyDescent="0.25">
      <c r="A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c r="FK184" s="3"/>
      <c r="FL184" s="3"/>
      <c r="FM184" s="3"/>
      <c r="FN184" s="3"/>
      <c r="FO184" s="3"/>
      <c r="FP184" s="3"/>
      <c r="FQ184" s="3"/>
      <c r="FR184" s="3"/>
      <c r="FS184" s="3"/>
      <c r="FT184" s="3"/>
      <c r="FU184" s="3"/>
      <c r="FV184" s="3"/>
      <c r="FW184" s="3"/>
      <c r="FX184" s="3"/>
      <c r="FY184" s="3"/>
      <c r="FZ184" s="3"/>
      <c r="GA184" s="3"/>
      <c r="GB184" s="3"/>
      <c r="GC184" s="3"/>
      <c r="GD184" s="3"/>
      <c r="GE184" s="3"/>
      <c r="GF184" s="3"/>
      <c r="GG184" s="3"/>
      <c r="GH184" s="3"/>
      <c r="GI184" s="3"/>
      <c r="GJ184" s="3"/>
      <c r="GK184" s="3"/>
      <c r="GL184" s="3"/>
      <c r="GM184" s="3"/>
      <c r="GN184" s="3"/>
      <c r="GO184" s="3"/>
      <c r="GP184" s="3"/>
      <c r="GQ184" s="3"/>
      <c r="GR184" s="3"/>
      <c r="GS184" s="3"/>
      <c r="GT184" s="3"/>
      <c r="GU184" s="3"/>
      <c r="GV184" s="3"/>
      <c r="GW184" s="3"/>
      <c r="GX184" s="3"/>
      <c r="GY184" s="3"/>
      <c r="GZ184" s="3"/>
      <c r="HA184" s="3"/>
      <c r="HB184" s="3"/>
      <c r="HC184" s="3"/>
      <c r="HD184" s="3"/>
      <c r="HE184" s="3"/>
      <c r="HF184" s="3"/>
      <c r="HG184" s="3"/>
      <c r="HH184" s="3"/>
      <c r="HI184" s="3"/>
      <c r="HJ184" s="3"/>
      <c r="HK184" s="3"/>
      <c r="HL184" s="3"/>
      <c r="HM184" s="3"/>
      <c r="HN184" s="3"/>
      <c r="HO184" s="3"/>
      <c r="HP184" s="3"/>
      <c r="HQ184" s="3"/>
      <c r="HR184" s="3"/>
      <c r="HS184" s="3"/>
      <c r="HT184" s="3"/>
      <c r="HU184" s="3"/>
      <c r="HV184" s="3"/>
      <c r="HW184" s="3"/>
      <c r="HX184" s="3"/>
      <c r="HY184" s="3"/>
      <c r="HZ184" s="3"/>
      <c r="IA184" s="3"/>
      <c r="IB184" s="3"/>
      <c r="IC184" s="3"/>
      <c r="ID184" s="3"/>
      <c r="IE184" s="3"/>
      <c r="IF184" s="3"/>
      <c r="IG184" s="3"/>
      <c r="IH184" s="3"/>
      <c r="II184" s="3"/>
      <c r="IJ184" s="3"/>
      <c r="IK184" s="3"/>
      <c r="IL184" s="3"/>
      <c r="IM184" s="3"/>
      <c r="IN184" s="3"/>
      <c r="IO184" s="3"/>
      <c r="IP184" s="3"/>
      <c r="IQ184" s="3"/>
      <c r="IR184" s="3"/>
      <c r="IS184" s="3"/>
      <c r="IT184" s="3"/>
      <c r="IU184" s="3"/>
      <c r="IV184" s="3"/>
      <c r="IW184" s="3"/>
      <c r="IX184" s="3"/>
      <c r="IY184" s="3"/>
      <c r="IZ184" s="3"/>
      <c r="JA184" s="3"/>
      <c r="JB184" s="3"/>
      <c r="JC184" s="3"/>
      <c r="JD184" s="3"/>
      <c r="JE184" s="3"/>
      <c r="JF184" s="3"/>
      <c r="JG184" s="3"/>
      <c r="JH184" s="3"/>
      <c r="JI184" s="3"/>
      <c r="JJ184" s="3"/>
      <c r="JK184" s="3"/>
      <c r="JL184" s="3"/>
      <c r="JM184" s="3"/>
      <c r="JN184" s="3"/>
      <c r="JO184" s="3"/>
      <c r="JP184" s="3"/>
      <c r="JQ184" s="3"/>
      <c r="JR184" s="3"/>
      <c r="JS184" s="3"/>
      <c r="JT184" s="3"/>
      <c r="JU184" s="3"/>
      <c r="JV184" s="3"/>
      <c r="JW184" s="3"/>
      <c r="JX184" s="3"/>
      <c r="JY184" s="3"/>
      <c r="JZ184" s="3"/>
      <c r="KA184" s="3"/>
      <c r="KB184" s="3"/>
      <c r="KC184" s="3"/>
      <c r="KD184" s="3"/>
      <c r="KE184" s="3"/>
      <c r="KF184" s="3"/>
      <c r="KG184" s="3"/>
      <c r="KH184" s="3"/>
      <c r="KI184" s="3"/>
      <c r="KJ184" s="3"/>
      <c r="KK184" s="3"/>
      <c r="KL184" s="3"/>
      <c r="KM184" s="3"/>
      <c r="KN184" s="3"/>
      <c r="KO184" s="3"/>
      <c r="KP184" s="3"/>
      <c r="KQ184" s="3"/>
      <c r="KR184" s="3"/>
      <c r="KS184" s="3"/>
      <c r="KT184" s="3"/>
      <c r="KU184" s="3"/>
      <c r="KV184" s="3"/>
      <c r="KW184" s="3"/>
      <c r="KX184" s="3"/>
      <c r="KY184" s="3"/>
      <c r="KZ184" s="3"/>
      <c r="LA184" s="3"/>
      <c r="LB184" s="3"/>
      <c r="LC184" s="3"/>
      <c r="LD184" s="3"/>
      <c r="LE184" s="3"/>
      <c r="LF184" s="3"/>
      <c r="LG184" s="3"/>
      <c r="LH184" s="3"/>
      <c r="LI184" s="3"/>
      <c r="LJ184" s="3"/>
      <c r="LK184" s="3"/>
      <c r="LL184" s="3"/>
      <c r="LM184" s="3"/>
      <c r="LN184" s="3"/>
      <c r="LO184" s="3"/>
      <c r="LP184" s="3"/>
      <c r="LQ184" s="3"/>
      <c r="LR184" s="3"/>
      <c r="LS184" s="3"/>
      <c r="LT184" s="3"/>
      <c r="LU184" s="3"/>
      <c r="LV184" s="3"/>
      <c r="LW184" s="3"/>
      <c r="LX184" s="3"/>
      <c r="LY184" s="3"/>
      <c r="LZ184" s="3"/>
      <c r="MA184" s="3"/>
      <c r="MB184" s="3"/>
      <c r="MC184" s="3"/>
      <c r="MD184" s="3"/>
      <c r="ME184" s="3"/>
      <c r="MF184" s="3"/>
      <c r="MG184" s="3"/>
      <c r="MH184" s="3"/>
      <c r="MI184" s="3"/>
      <c r="MJ184" s="3"/>
      <c r="MK184" s="3"/>
      <c r="ML184" s="3"/>
      <c r="MM184" s="3"/>
      <c r="MN184" s="3"/>
      <c r="MO184" s="3"/>
      <c r="MP184" s="3"/>
      <c r="MQ184" s="3"/>
      <c r="MR184" s="3"/>
      <c r="MS184" s="3"/>
      <c r="MT184" s="3"/>
      <c r="MU184" s="3"/>
      <c r="MV184" s="3"/>
      <c r="MW184" s="3"/>
      <c r="MX184" s="3"/>
      <c r="MY184" s="3"/>
      <c r="MZ184" s="3"/>
      <c r="NA184" s="3"/>
      <c r="NB184" s="3"/>
      <c r="NC184" s="3"/>
      <c r="ND184" s="3"/>
      <c r="NE184" s="3"/>
      <c r="NF184" s="3"/>
      <c r="NG184" s="3"/>
      <c r="NH184" s="3"/>
      <c r="NI184" s="3"/>
      <c r="NJ184" s="3"/>
      <c r="NK184" s="3"/>
      <c r="NL184" s="3"/>
      <c r="NM184" s="3"/>
      <c r="NN184" s="3"/>
      <c r="NO184" s="3"/>
      <c r="NP184" s="3"/>
      <c r="NQ184" s="3"/>
      <c r="NR184" s="3"/>
      <c r="NS184" s="3"/>
      <c r="NT184" s="3"/>
      <c r="NU184" s="3"/>
      <c r="NV184" s="3"/>
      <c r="NW184" s="3"/>
      <c r="NX184" s="3"/>
      <c r="NY184" s="3"/>
      <c r="NZ184" s="3"/>
      <c r="OA184" s="3"/>
      <c r="OB184" s="3"/>
      <c r="OC184" s="3"/>
      <c r="OD184" s="3"/>
      <c r="OE184" s="3"/>
      <c r="OF184" s="3"/>
      <c r="OG184" s="3"/>
      <c r="OH184" s="3"/>
      <c r="OI184" s="3"/>
      <c r="OJ184" s="3"/>
      <c r="OK184" s="3"/>
      <c r="OL184" s="3"/>
      <c r="OM184" s="3"/>
      <c r="ON184" s="3"/>
      <c r="OO184" s="3"/>
    </row>
    <row r="185" spans="1:405" x14ac:dyDescent="0.25">
      <c r="A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c r="FK185" s="3"/>
      <c r="FL185" s="3"/>
      <c r="FM185" s="3"/>
      <c r="FN185" s="3"/>
      <c r="FO185" s="3"/>
      <c r="FP185" s="3"/>
      <c r="FQ185" s="3"/>
      <c r="FR185" s="3"/>
      <c r="FS185" s="3"/>
      <c r="FT185" s="3"/>
      <c r="FU185" s="3"/>
      <c r="FV185" s="3"/>
      <c r="FW185" s="3"/>
      <c r="FX185" s="3"/>
      <c r="FY185" s="3"/>
      <c r="FZ185" s="3"/>
      <c r="GA185" s="3"/>
      <c r="GB185" s="3"/>
      <c r="GC185" s="3"/>
      <c r="GD185" s="3"/>
      <c r="GE185" s="3"/>
      <c r="GF185" s="3"/>
      <c r="GG185" s="3"/>
      <c r="GH185" s="3"/>
      <c r="GI185" s="3"/>
      <c r="GJ185" s="3"/>
      <c r="GK185" s="3"/>
      <c r="GL185" s="3"/>
      <c r="GM185" s="3"/>
      <c r="GN185" s="3"/>
      <c r="GO185" s="3"/>
      <c r="GP185" s="3"/>
      <c r="GQ185" s="3"/>
      <c r="GR185" s="3"/>
      <c r="GS185" s="3"/>
      <c r="GT185" s="3"/>
      <c r="GU185" s="3"/>
      <c r="GV185" s="3"/>
      <c r="GW185" s="3"/>
      <c r="GX185" s="3"/>
      <c r="GY185" s="3"/>
      <c r="GZ185" s="3"/>
      <c r="HA185" s="3"/>
      <c r="HB185" s="3"/>
      <c r="HC185" s="3"/>
      <c r="HD185" s="3"/>
      <c r="HE185" s="3"/>
      <c r="HF185" s="3"/>
      <c r="HG185" s="3"/>
      <c r="HH185" s="3"/>
      <c r="HI185" s="3"/>
      <c r="HJ185" s="3"/>
      <c r="HK185" s="3"/>
      <c r="HL185" s="3"/>
      <c r="HM185" s="3"/>
      <c r="HN185" s="3"/>
      <c r="HO185" s="3"/>
      <c r="HP185" s="3"/>
      <c r="HQ185" s="3"/>
      <c r="HR185" s="3"/>
      <c r="HS185" s="3"/>
      <c r="HT185" s="3"/>
      <c r="HU185" s="3"/>
      <c r="HV185" s="3"/>
      <c r="HW185" s="3"/>
      <c r="HX185" s="3"/>
      <c r="HY185" s="3"/>
      <c r="HZ185" s="3"/>
      <c r="IA185" s="3"/>
      <c r="IB185" s="3"/>
      <c r="IC185" s="3"/>
      <c r="ID185" s="3"/>
      <c r="IE185" s="3"/>
      <c r="IF185" s="3"/>
      <c r="IG185" s="3"/>
      <c r="IH185" s="3"/>
      <c r="II185" s="3"/>
      <c r="IJ185" s="3"/>
      <c r="IK185" s="3"/>
      <c r="IL185" s="3"/>
      <c r="IM185" s="3"/>
      <c r="IN185" s="3"/>
      <c r="IO185" s="3"/>
      <c r="IP185" s="3"/>
      <c r="IQ185" s="3"/>
      <c r="IR185" s="3"/>
      <c r="IS185" s="3"/>
      <c r="IT185" s="3"/>
      <c r="IU185" s="3"/>
      <c r="IV185" s="3"/>
      <c r="IW185" s="3"/>
      <c r="IX185" s="3"/>
      <c r="IY185" s="3"/>
      <c r="IZ185" s="3"/>
      <c r="JA185" s="3"/>
      <c r="JB185" s="3"/>
      <c r="JC185" s="3"/>
      <c r="JD185" s="3"/>
      <c r="JE185" s="3"/>
      <c r="JF185" s="3"/>
      <c r="JG185" s="3"/>
      <c r="JH185" s="3"/>
      <c r="JI185" s="3"/>
      <c r="JJ185" s="3"/>
      <c r="JK185" s="3"/>
      <c r="JL185" s="3"/>
      <c r="JM185" s="3"/>
      <c r="JN185" s="3"/>
      <c r="JO185" s="3"/>
      <c r="JP185" s="3"/>
      <c r="JQ185" s="3"/>
      <c r="JR185" s="3"/>
      <c r="JS185" s="3"/>
      <c r="JT185" s="3"/>
      <c r="JU185" s="3"/>
      <c r="JV185" s="3"/>
      <c r="JW185" s="3"/>
      <c r="JX185" s="3"/>
      <c r="JY185" s="3"/>
      <c r="JZ185" s="3"/>
      <c r="KA185" s="3"/>
      <c r="KB185" s="3"/>
      <c r="KC185" s="3"/>
      <c r="KD185" s="3"/>
      <c r="KE185" s="3"/>
      <c r="KF185" s="3"/>
      <c r="KG185" s="3"/>
      <c r="KH185" s="3"/>
      <c r="KI185" s="3"/>
      <c r="KJ185" s="3"/>
      <c r="KK185" s="3"/>
      <c r="KL185" s="3"/>
      <c r="KM185" s="3"/>
      <c r="KN185" s="3"/>
      <c r="KO185" s="3"/>
      <c r="KP185" s="3"/>
      <c r="KQ185" s="3"/>
      <c r="KR185" s="3"/>
      <c r="KS185" s="3"/>
      <c r="KT185" s="3"/>
      <c r="KU185" s="3"/>
      <c r="KV185" s="3"/>
      <c r="KW185" s="3"/>
      <c r="KX185" s="3"/>
      <c r="KY185" s="3"/>
      <c r="KZ185" s="3"/>
      <c r="LA185" s="3"/>
      <c r="LB185" s="3"/>
      <c r="LC185" s="3"/>
      <c r="LD185" s="3"/>
      <c r="LE185" s="3"/>
      <c r="LF185" s="3"/>
      <c r="LG185" s="3"/>
      <c r="LH185" s="3"/>
      <c r="LI185" s="3"/>
      <c r="LJ185" s="3"/>
      <c r="LK185" s="3"/>
      <c r="LL185" s="3"/>
      <c r="LM185" s="3"/>
      <c r="LN185" s="3"/>
      <c r="LO185" s="3"/>
      <c r="LP185" s="3"/>
      <c r="LQ185" s="3"/>
      <c r="LR185" s="3"/>
      <c r="LS185" s="3"/>
      <c r="LT185" s="3"/>
      <c r="LU185" s="3"/>
      <c r="LV185" s="3"/>
      <c r="LW185" s="3"/>
      <c r="LX185" s="3"/>
      <c r="LY185" s="3"/>
      <c r="LZ185" s="3"/>
      <c r="MA185" s="3"/>
      <c r="MB185" s="3"/>
      <c r="MC185" s="3"/>
      <c r="MD185" s="3"/>
      <c r="ME185" s="3"/>
      <c r="MF185" s="3"/>
      <c r="MG185" s="3"/>
      <c r="MH185" s="3"/>
      <c r="MI185" s="3"/>
      <c r="MJ185" s="3"/>
      <c r="MK185" s="3"/>
      <c r="ML185" s="3"/>
      <c r="MM185" s="3"/>
      <c r="MN185" s="3"/>
      <c r="MO185" s="3"/>
      <c r="MP185" s="3"/>
      <c r="MQ185" s="3"/>
      <c r="MR185" s="3"/>
      <c r="MS185" s="3"/>
      <c r="MT185" s="3"/>
      <c r="MU185" s="3"/>
      <c r="MV185" s="3"/>
      <c r="MW185" s="3"/>
      <c r="MX185" s="3"/>
      <c r="MY185" s="3"/>
      <c r="MZ185" s="3"/>
      <c r="NA185" s="3"/>
      <c r="NB185" s="3"/>
      <c r="NC185" s="3"/>
      <c r="ND185" s="3"/>
      <c r="NE185" s="3"/>
      <c r="NF185" s="3"/>
      <c r="NG185" s="3"/>
      <c r="NH185" s="3"/>
      <c r="NI185" s="3"/>
      <c r="NJ185" s="3"/>
      <c r="NK185" s="3"/>
      <c r="NL185" s="3"/>
      <c r="NM185" s="3"/>
      <c r="NN185" s="3"/>
      <c r="NO185" s="3"/>
      <c r="NP185" s="3"/>
      <c r="NQ185" s="3"/>
      <c r="NR185" s="3"/>
      <c r="NS185" s="3"/>
      <c r="NT185" s="3"/>
      <c r="NU185" s="3"/>
      <c r="NV185" s="3"/>
      <c r="NW185" s="3"/>
      <c r="NX185" s="3"/>
      <c r="NY185" s="3"/>
      <c r="NZ185" s="3"/>
      <c r="OA185" s="3"/>
      <c r="OB185" s="3"/>
      <c r="OC185" s="3"/>
      <c r="OD185" s="3"/>
      <c r="OE185" s="3"/>
      <c r="OF185" s="3"/>
      <c r="OG185" s="3"/>
      <c r="OH185" s="3"/>
      <c r="OI185" s="3"/>
      <c r="OJ185" s="3"/>
      <c r="OK185" s="3"/>
      <c r="OL185" s="3"/>
      <c r="OM185" s="3"/>
      <c r="ON185" s="3"/>
      <c r="OO185" s="3"/>
    </row>
    <row r="186" spans="1:405" x14ac:dyDescent="0.25">
      <c r="A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c r="FK186" s="3"/>
      <c r="FL186" s="3"/>
      <c r="FM186" s="3"/>
      <c r="FN186" s="3"/>
      <c r="FO186" s="3"/>
      <c r="FP186" s="3"/>
      <c r="FQ186" s="3"/>
      <c r="FR186" s="3"/>
      <c r="FS186" s="3"/>
      <c r="FT186" s="3"/>
      <c r="FU186" s="3"/>
      <c r="FV186" s="3"/>
      <c r="FW186" s="3"/>
      <c r="FX186" s="3"/>
      <c r="FY186" s="3"/>
      <c r="FZ186" s="3"/>
      <c r="GA186" s="3"/>
      <c r="GB186" s="3"/>
      <c r="GC186" s="3"/>
      <c r="GD186" s="3"/>
      <c r="GE186" s="3"/>
      <c r="GF186" s="3"/>
      <c r="GG186" s="3"/>
      <c r="GH186" s="3"/>
      <c r="GI186" s="3"/>
      <c r="GJ186" s="3"/>
      <c r="GK186" s="3"/>
      <c r="GL186" s="3"/>
      <c r="GM186" s="3"/>
      <c r="GN186" s="3"/>
      <c r="GO186" s="3"/>
      <c r="GP186" s="3"/>
      <c r="GQ186" s="3"/>
      <c r="GR186" s="3"/>
      <c r="GS186" s="3"/>
      <c r="GT186" s="3"/>
      <c r="GU186" s="3"/>
      <c r="GV186" s="3"/>
      <c r="GW186" s="3"/>
      <c r="GX186" s="3"/>
      <c r="GY186" s="3"/>
      <c r="GZ186" s="3"/>
      <c r="HA186" s="3"/>
      <c r="HB186" s="3"/>
      <c r="HC186" s="3"/>
      <c r="HD186" s="3"/>
      <c r="HE186" s="3"/>
      <c r="HF186" s="3"/>
      <c r="HG186" s="3"/>
      <c r="HH186" s="3"/>
      <c r="HI186" s="3"/>
      <c r="HJ186" s="3"/>
      <c r="HK186" s="3"/>
      <c r="HL186" s="3"/>
      <c r="HM186" s="3"/>
      <c r="HN186" s="3"/>
      <c r="HO186" s="3"/>
      <c r="HP186" s="3"/>
      <c r="HQ186" s="3"/>
      <c r="HR186" s="3"/>
      <c r="HS186" s="3"/>
      <c r="HT186" s="3"/>
      <c r="HU186" s="3"/>
      <c r="HV186" s="3"/>
      <c r="HW186" s="3"/>
      <c r="HX186" s="3"/>
      <c r="HY186" s="3"/>
      <c r="HZ186" s="3"/>
      <c r="IA186" s="3"/>
      <c r="IB186" s="3"/>
      <c r="IC186" s="3"/>
      <c r="ID186" s="3"/>
      <c r="IE186" s="3"/>
      <c r="IF186" s="3"/>
      <c r="IG186" s="3"/>
      <c r="IH186" s="3"/>
      <c r="II186" s="3"/>
      <c r="IJ186" s="3"/>
      <c r="IK186" s="3"/>
      <c r="IL186" s="3"/>
      <c r="IM186" s="3"/>
      <c r="IN186" s="3"/>
      <c r="IO186" s="3"/>
      <c r="IP186" s="3"/>
      <c r="IQ186" s="3"/>
      <c r="IR186" s="3"/>
      <c r="IS186" s="3"/>
      <c r="IT186" s="3"/>
      <c r="IU186" s="3"/>
      <c r="IV186" s="3"/>
      <c r="IW186" s="3"/>
      <c r="IX186" s="3"/>
      <c r="IY186" s="3"/>
      <c r="IZ186" s="3"/>
      <c r="JA186" s="3"/>
      <c r="JB186" s="3"/>
      <c r="JC186" s="3"/>
      <c r="JD186" s="3"/>
      <c r="JE186" s="3"/>
      <c r="JF186" s="3"/>
      <c r="JG186" s="3"/>
      <c r="JH186" s="3"/>
      <c r="JI186" s="3"/>
      <c r="JJ186" s="3"/>
      <c r="JK186" s="3"/>
      <c r="JL186" s="3"/>
      <c r="JM186" s="3"/>
      <c r="JN186" s="3"/>
      <c r="JO186" s="3"/>
      <c r="JP186" s="3"/>
      <c r="JQ186" s="3"/>
      <c r="JR186" s="3"/>
      <c r="JS186" s="3"/>
      <c r="JT186" s="3"/>
      <c r="JU186" s="3"/>
      <c r="JV186" s="3"/>
      <c r="JW186" s="3"/>
      <c r="JX186" s="3"/>
      <c r="JY186" s="3"/>
      <c r="JZ186" s="3"/>
      <c r="KA186" s="3"/>
      <c r="KB186" s="3"/>
      <c r="KC186" s="3"/>
      <c r="KD186" s="3"/>
      <c r="KE186" s="3"/>
      <c r="KF186" s="3"/>
      <c r="KG186" s="3"/>
      <c r="KH186" s="3"/>
      <c r="KI186" s="3"/>
      <c r="KJ186" s="3"/>
      <c r="KK186" s="3"/>
      <c r="KL186" s="3"/>
      <c r="KM186" s="3"/>
      <c r="KN186" s="3"/>
      <c r="KO186" s="3"/>
      <c r="KP186" s="3"/>
      <c r="KQ186" s="3"/>
      <c r="KR186" s="3"/>
      <c r="KS186" s="3"/>
      <c r="KT186" s="3"/>
      <c r="KU186" s="3"/>
      <c r="KV186" s="3"/>
      <c r="KW186" s="3"/>
      <c r="KX186" s="3"/>
      <c r="KY186" s="3"/>
      <c r="KZ186" s="3"/>
      <c r="LA186" s="3"/>
      <c r="LB186" s="3"/>
      <c r="LC186" s="3"/>
      <c r="LD186" s="3"/>
      <c r="LE186" s="3"/>
      <c r="LF186" s="3"/>
      <c r="LG186" s="3"/>
      <c r="LH186" s="3"/>
      <c r="LI186" s="3"/>
      <c r="LJ186" s="3"/>
      <c r="LK186" s="3"/>
      <c r="LL186" s="3"/>
      <c r="LM186" s="3"/>
      <c r="LN186" s="3"/>
      <c r="LO186" s="3"/>
      <c r="LP186" s="3"/>
      <c r="LQ186" s="3"/>
      <c r="LR186" s="3"/>
      <c r="LS186" s="3"/>
      <c r="LT186" s="3"/>
      <c r="LU186" s="3"/>
      <c r="LV186" s="3"/>
      <c r="LW186" s="3"/>
      <c r="LX186" s="3"/>
      <c r="LY186" s="3"/>
      <c r="LZ186" s="3"/>
      <c r="MA186" s="3"/>
      <c r="MB186" s="3"/>
      <c r="MC186" s="3"/>
      <c r="MD186" s="3"/>
      <c r="ME186" s="3"/>
      <c r="MF186" s="3"/>
      <c r="MG186" s="3"/>
      <c r="MH186" s="3"/>
      <c r="MI186" s="3"/>
      <c r="MJ186" s="3"/>
      <c r="MK186" s="3"/>
      <c r="ML186" s="3"/>
      <c r="MM186" s="3"/>
      <c r="MN186" s="3"/>
      <c r="MO186" s="3"/>
      <c r="MP186" s="3"/>
      <c r="MQ186" s="3"/>
      <c r="MR186" s="3"/>
      <c r="MS186" s="3"/>
      <c r="MT186" s="3"/>
      <c r="MU186" s="3"/>
      <c r="MV186" s="3"/>
      <c r="MW186" s="3"/>
      <c r="MX186" s="3"/>
      <c r="MY186" s="3"/>
      <c r="MZ186" s="3"/>
      <c r="NA186" s="3"/>
      <c r="NB186" s="3"/>
      <c r="NC186" s="3"/>
      <c r="ND186" s="3"/>
      <c r="NE186" s="3"/>
      <c r="NF186" s="3"/>
      <c r="NG186" s="3"/>
      <c r="NH186" s="3"/>
      <c r="NI186" s="3"/>
      <c r="NJ186" s="3"/>
      <c r="NK186" s="3"/>
      <c r="NL186" s="3"/>
      <c r="NM186" s="3"/>
      <c r="NN186" s="3"/>
      <c r="NO186" s="3"/>
      <c r="NP186" s="3"/>
      <c r="NQ186" s="3"/>
      <c r="NR186" s="3"/>
      <c r="NS186" s="3"/>
      <c r="NT186" s="3"/>
      <c r="NU186" s="3"/>
      <c r="NV186" s="3"/>
      <c r="NW186" s="3"/>
      <c r="NX186" s="3"/>
      <c r="NY186" s="3"/>
      <c r="NZ186" s="3"/>
      <c r="OA186" s="3"/>
      <c r="OB186" s="3"/>
      <c r="OC186" s="3"/>
      <c r="OD186" s="3"/>
      <c r="OE186" s="3"/>
      <c r="OF186" s="3"/>
      <c r="OG186" s="3"/>
      <c r="OH186" s="3"/>
      <c r="OI186" s="3"/>
      <c r="OJ186" s="3"/>
      <c r="OK186" s="3"/>
      <c r="OL186" s="3"/>
      <c r="OM186" s="3"/>
      <c r="ON186" s="3"/>
      <c r="OO186" s="3"/>
    </row>
    <row r="187" spans="1:405" x14ac:dyDescent="0.25">
      <c r="A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c r="FK187" s="3"/>
      <c r="FL187" s="3"/>
      <c r="FM187" s="3"/>
      <c r="FN187" s="3"/>
      <c r="FO187" s="3"/>
      <c r="FP187" s="3"/>
      <c r="FQ187" s="3"/>
      <c r="FR187" s="3"/>
      <c r="FS187" s="3"/>
      <c r="FT187" s="3"/>
      <c r="FU187" s="3"/>
      <c r="FV187" s="3"/>
      <c r="FW187" s="3"/>
      <c r="FX187" s="3"/>
      <c r="FY187" s="3"/>
      <c r="FZ187" s="3"/>
      <c r="GA187" s="3"/>
      <c r="GB187" s="3"/>
      <c r="GC187" s="3"/>
      <c r="GD187" s="3"/>
      <c r="GE187" s="3"/>
      <c r="GF187" s="3"/>
      <c r="GG187" s="3"/>
      <c r="GH187" s="3"/>
      <c r="GI187" s="3"/>
      <c r="GJ187" s="3"/>
      <c r="GK187" s="3"/>
      <c r="GL187" s="3"/>
      <c r="GM187" s="3"/>
      <c r="GN187" s="3"/>
      <c r="GO187" s="3"/>
      <c r="GP187" s="3"/>
      <c r="GQ187" s="3"/>
      <c r="GR187" s="3"/>
      <c r="GS187" s="3"/>
      <c r="GT187" s="3"/>
      <c r="GU187" s="3"/>
      <c r="GV187" s="3"/>
      <c r="GW187" s="3"/>
      <c r="GX187" s="3"/>
      <c r="GY187" s="3"/>
      <c r="GZ187" s="3"/>
      <c r="HA187" s="3"/>
      <c r="HB187" s="3"/>
      <c r="HC187" s="3"/>
      <c r="HD187" s="3"/>
      <c r="HE187" s="3"/>
      <c r="HF187" s="3"/>
      <c r="HG187" s="3"/>
      <c r="HH187" s="3"/>
      <c r="HI187" s="3"/>
      <c r="HJ187" s="3"/>
      <c r="HK187" s="3"/>
      <c r="HL187" s="3"/>
      <c r="HM187" s="3"/>
      <c r="HN187" s="3"/>
      <c r="HO187" s="3"/>
      <c r="HP187" s="3"/>
      <c r="HQ187" s="3"/>
      <c r="HR187" s="3"/>
      <c r="HS187" s="3"/>
      <c r="HT187" s="3"/>
      <c r="HU187" s="3"/>
      <c r="HV187" s="3"/>
      <c r="HW187" s="3"/>
      <c r="HX187" s="3"/>
      <c r="HY187" s="3"/>
      <c r="HZ187" s="3"/>
      <c r="IA187" s="3"/>
      <c r="IB187" s="3"/>
      <c r="IC187" s="3"/>
      <c r="ID187" s="3"/>
      <c r="IE187" s="3"/>
      <c r="IF187" s="3"/>
      <c r="IG187" s="3"/>
      <c r="IH187" s="3"/>
      <c r="II187" s="3"/>
      <c r="IJ187" s="3"/>
      <c r="IK187" s="3"/>
      <c r="IL187" s="3"/>
      <c r="IM187" s="3"/>
      <c r="IN187" s="3"/>
      <c r="IO187" s="3"/>
      <c r="IP187" s="3"/>
      <c r="IQ187" s="3"/>
      <c r="IR187" s="3"/>
      <c r="IS187" s="3"/>
      <c r="IT187" s="3"/>
      <c r="IU187" s="3"/>
      <c r="IV187" s="3"/>
      <c r="IW187" s="3"/>
      <c r="IX187" s="3"/>
      <c r="IY187" s="3"/>
      <c r="IZ187" s="3"/>
      <c r="JA187" s="3"/>
      <c r="JB187" s="3"/>
      <c r="JC187" s="3"/>
      <c r="JD187" s="3"/>
      <c r="JE187" s="3"/>
      <c r="JF187" s="3"/>
      <c r="JG187" s="3"/>
      <c r="JH187" s="3"/>
      <c r="JI187" s="3"/>
      <c r="JJ187" s="3"/>
      <c r="JK187" s="3"/>
      <c r="JL187" s="3"/>
      <c r="JM187" s="3"/>
      <c r="JN187" s="3"/>
      <c r="JO187" s="3"/>
      <c r="JP187" s="3"/>
      <c r="JQ187" s="3"/>
      <c r="JR187" s="3"/>
      <c r="JS187" s="3"/>
      <c r="JT187" s="3"/>
      <c r="JU187" s="3"/>
      <c r="JV187" s="3"/>
      <c r="JW187" s="3"/>
      <c r="JX187" s="3"/>
      <c r="JY187" s="3"/>
      <c r="JZ187" s="3"/>
      <c r="KA187" s="3"/>
      <c r="KB187" s="3"/>
      <c r="KC187" s="3"/>
      <c r="KD187" s="3"/>
      <c r="KE187" s="3"/>
      <c r="KF187" s="3"/>
      <c r="KG187" s="3"/>
      <c r="KH187" s="3"/>
      <c r="KI187" s="3"/>
      <c r="KJ187" s="3"/>
      <c r="KK187" s="3"/>
      <c r="KL187" s="3"/>
      <c r="KM187" s="3"/>
      <c r="KN187" s="3"/>
      <c r="KO187" s="3"/>
      <c r="KP187" s="3"/>
      <c r="KQ187" s="3"/>
      <c r="KR187" s="3"/>
      <c r="KS187" s="3"/>
      <c r="KT187" s="3"/>
      <c r="KU187" s="3"/>
      <c r="KV187" s="3"/>
      <c r="KW187" s="3"/>
      <c r="KX187" s="3"/>
      <c r="KY187" s="3"/>
      <c r="KZ187" s="3"/>
      <c r="LA187" s="3"/>
      <c r="LB187" s="3"/>
      <c r="LC187" s="3"/>
      <c r="LD187" s="3"/>
      <c r="LE187" s="3"/>
      <c r="LF187" s="3"/>
      <c r="LG187" s="3"/>
      <c r="LH187" s="3"/>
      <c r="LI187" s="3"/>
      <c r="LJ187" s="3"/>
      <c r="LK187" s="3"/>
      <c r="LL187" s="3"/>
      <c r="LM187" s="3"/>
      <c r="LN187" s="3"/>
      <c r="LO187" s="3"/>
      <c r="LP187" s="3"/>
      <c r="LQ187" s="3"/>
      <c r="LR187" s="3"/>
      <c r="LS187" s="3"/>
      <c r="LT187" s="3"/>
      <c r="LU187" s="3"/>
      <c r="LV187" s="3"/>
      <c r="LW187" s="3"/>
      <c r="LX187" s="3"/>
      <c r="LY187" s="3"/>
      <c r="LZ187" s="3"/>
      <c r="MA187" s="3"/>
      <c r="MB187" s="3"/>
      <c r="MC187" s="3"/>
      <c r="MD187" s="3"/>
      <c r="ME187" s="3"/>
      <c r="MF187" s="3"/>
      <c r="MG187" s="3"/>
      <c r="MH187" s="3"/>
      <c r="MI187" s="3"/>
      <c r="MJ187" s="3"/>
      <c r="MK187" s="3"/>
      <c r="ML187" s="3"/>
      <c r="MM187" s="3"/>
      <c r="MN187" s="3"/>
      <c r="MO187" s="3"/>
      <c r="MP187" s="3"/>
      <c r="MQ187" s="3"/>
      <c r="MR187" s="3"/>
      <c r="MS187" s="3"/>
      <c r="MT187" s="3"/>
      <c r="MU187" s="3"/>
      <c r="MV187" s="3"/>
      <c r="MW187" s="3"/>
      <c r="MX187" s="3"/>
      <c r="MY187" s="3"/>
      <c r="MZ187" s="3"/>
      <c r="NA187" s="3"/>
      <c r="NB187" s="3"/>
      <c r="NC187" s="3"/>
      <c r="ND187" s="3"/>
      <c r="NE187" s="3"/>
      <c r="NF187" s="3"/>
      <c r="NG187" s="3"/>
      <c r="NH187" s="3"/>
      <c r="NI187" s="3"/>
      <c r="NJ187" s="3"/>
      <c r="NK187" s="3"/>
      <c r="NL187" s="3"/>
      <c r="NM187" s="3"/>
      <c r="NN187" s="3"/>
      <c r="NO187" s="3"/>
      <c r="NP187" s="3"/>
      <c r="NQ187" s="3"/>
      <c r="NR187" s="3"/>
      <c r="NS187" s="3"/>
      <c r="NT187" s="3"/>
      <c r="NU187" s="3"/>
      <c r="NV187" s="3"/>
      <c r="NW187" s="3"/>
      <c r="NX187" s="3"/>
      <c r="NY187" s="3"/>
      <c r="NZ187" s="3"/>
      <c r="OA187" s="3"/>
      <c r="OB187" s="3"/>
      <c r="OC187" s="3"/>
      <c r="OD187" s="3"/>
      <c r="OE187" s="3"/>
      <c r="OF187" s="3"/>
      <c r="OG187" s="3"/>
      <c r="OH187" s="3"/>
      <c r="OI187" s="3"/>
      <c r="OJ187" s="3"/>
      <c r="OK187" s="3"/>
      <c r="OL187" s="3"/>
      <c r="OM187" s="3"/>
      <c r="ON187" s="3"/>
      <c r="OO187" s="3"/>
    </row>
    <row r="188" spans="1:405" x14ac:dyDescent="0.25">
      <c r="A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c r="FK188" s="3"/>
      <c r="FL188" s="3"/>
      <c r="FM188" s="3"/>
      <c r="FN188" s="3"/>
      <c r="FO188" s="3"/>
      <c r="FP188" s="3"/>
      <c r="FQ188" s="3"/>
      <c r="FR188" s="3"/>
      <c r="FS188" s="3"/>
      <c r="FT188" s="3"/>
      <c r="FU188" s="3"/>
      <c r="FV188" s="3"/>
      <c r="FW188" s="3"/>
      <c r="FX188" s="3"/>
      <c r="FY188" s="3"/>
      <c r="FZ188" s="3"/>
      <c r="GA188" s="3"/>
      <c r="GB188" s="3"/>
      <c r="GC188" s="3"/>
      <c r="GD188" s="3"/>
      <c r="GE188" s="3"/>
      <c r="GF188" s="3"/>
      <c r="GG188" s="3"/>
      <c r="GH188" s="3"/>
      <c r="GI188" s="3"/>
      <c r="GJ188" s="3"/>
      <c r="GK188" s="3"/>
      <c r="GL188" s="3"/>
      <c r="GM188" s="3"/>
      <c r="GN188" s="3"/>
      <c r="GO188" s="3"/>
      <c r="GP188" s="3"/>
      <c r="GQ188" s="3"/>
      <c r="GR188" s="3"/>
      <c r="GS188" s="3"/>
      <c r="GT188" s="3"/>
      <c r="GU188" s="3"/>
      <c r="GV188" s="3"/>
      <c r="GW188" s="3"/>
      <c r="GX188" s="3"/>
      <c r="GY188" s="3"/>
      <c r="GZ188" s="3"/>
      <c r="HA188" s="3"/>
      <c r="HB188" s="3"/>
      <c r="HC188" s="3"/>
      <c r="HD188" s="3"/>
      <c r="HE188" s="3"/>
      <c r="HF188" s="3"/>
      <c r="HG188" s="3"/>
      <c r="HH188" s="3"/>
      <c r="HI188" s="3"/>
      <c r="HJ188" s="3"/>
      <c r="HK188" s="3"/>
      <c r="HL188" s="3"/>
      <c r="HM188" s="3"/>
      <c r="HN188" s="3"/>
      <c r="HO188" s="3"/>
      <c r="HP188" s="3"/>
      <c r="HQ188" s="3"/>
      <c r="HR188" s="3"/>
      <c r="HS188" s="3"/>
      <c r="HT188" s="3"/>
      <c r="HU188" s="3"/>
      <c r="HV188" s="3"/>
      <c r="HW188" s="3"/>
      <c r="HX188" s="3"/>
      <c r="HY188" s="3"/>
      <c r="HZ188" s="3"/>
      <c r="IA188" s="3"/>
      <c r="IB188" s="3"/>
      <c r="IC188" s="3"/>
      <c r="ID188" s="3"/>
      <c r="IE188" s="3"/>
      <c r="IF188" s="3"/>
      <c r="IG188" s="3"/>
      <c r="IH188" s="3"/>
      <c r="II188" s="3"/>
      <c r="IJ188" s="3"/>
      <c r="IK188" s="3"/>
      <c r="IL188" s="3"/>
      <c r="IM188" s="3"/>
      <c r="IN188" s="3"/>
      <c r="IO188" s="3"/>
      <c r="IP188" s="3"/>
      <c r="IQ188" s="3"/>
      <c r="IR188" s="3"/>
      <c r="IS188" s="3"/>
      <c r="IT188" s="3"/>
      <c r="IU188" s="3"/>
      <c r="IV188" s="3"/>
      <c r="IW188" s="3"/>
      <c r="IX188" s="3"/>
      <c r="IY188" s="3"/>
      <c r="IZ188" s="3"/>
      <c r="JA188" s="3"/>
      <c r="JB188" s="3"/>
      <c r="JC188" s="3"/>
      <c r="JD188" s="3"/>
      <c r="JE188" s="3"/>
      <c r="JF188" s="3"/>
      <c r="JG188" s="3"/>
      <c r="JH188" s="3"/>
      <c r="JI188" s="3"/>
      <c r="JJ188" s="3"/>
      <c r="JK188" s="3"/>
      <c r="JL188" s="3"/>
      <c r="JM188" s="3"/>
      <c r="JN188" s="3"/>
      <c r="JO188" s="3"/>
      <c r="JP188" s="3"/>
      <c r="JQ188" s="3"/>
      <c r="JR188" s="3"/>
      <c r="JS188" s="3"/>
      <c r="JT188" s="3"/>
      <c r="JU188" s="3"/>
      <c r="JV188" s="3"/>
      <c r="JW188" s="3"/>
      <c r="JX188" s="3"/>
      <c r="JY188" s="3"/>
      <c r="JZ188" s="3"/>
      <c r="KA188" s="3"/>
      <c r="KB188" s="3"/>
      <c r="KC188" s="3"/>
      <c r="KD188" s="3"/>
      <c r="KE188" s="3"/>
      <c r="KF188" s="3"/>
      <c r="KG188" s="3"/>
      <c r="KH188" s="3"/>
      <c r="KI188" s="3"/>
      <c r="KJ188" s="3"/>
      <c r="KK188" s="3"/>
      <c r="KL188" s="3"/>
      <c r="KM188" s="3"/>
      <c r="KN188" s="3"/>
      <c r="KO188" s="3"/>
      <c r="KP188" s="3"/>
      <c r="KQ188" s="3"/>
      <c r="KR188" s="3"/>
      <c r="KS188" s="3"/>
      <c r="KT188" s="3"/>
      <c r="KU188" s="3"/>
      <c r="KV188" s="3"/>
      <c r="KW188" s="3"/>
      <c r="KX188" s="3"/>
      <c r="KY188" s="3"/>
      <c r="KZ188" s="3"/>
      <c r="LA188" s="3"/>
      <c r="LB188" s="3"/>
      <c r="LC188" s="3"/>
      <c r="LD188" s="3"/>
      <c r="LE188" s="3"/>
      <c r="LF188" s="3"/>
      <c r="LG188" s="3"/>
      <c r="LH188" s="3"/>
      <c r="LI188" s="3"/>
      <c r="LJ188" s="3"/>
      <c r="LK188" s="3"/>
      <c r="LL188" s="3"/>
      <c r="LM188" s="3"/>
      <c r="LN188" s="3"/>
      <c r="LO188" s="3"/>
      <c r="LP188" s="3"/>
      <c r="LQ188" s="3"/>
      <c r="LR188" s="3"/>
      <c r="LS188" s="3"/>
      <c r="LT188" s="3"/>
      <c r="LU188" s="3"/>
      <c r="LV188" s="3"/>
      <c r="LW188" s="3"/>
      <c r="LX188" s="3"/>
      <c r="LY188" s="3"/>
      <c r="LZ188" s="3"/>
      <c r="MA188" s="3"/>
      <c r="MB188" s="3"/>
      <c r="MC188" s="3"/>
      <c r="MD188" s="3"/>
      <c r="ME188" s="3"/>
      <c r="MF188" s="3"/>
      <c r="MG188" s="3"/>
      <c r="MH188" s="3"/>
      <c r="MI188" s="3"/>
      <c r="MJ188" s="3"/>
      <c r="MK188" s="3"/>
      <c r="ML188" s="3"/>
      <c r="MM188" s="3"/>
      <c r="MN188" s="3"/>
      <c r="MO188" s="3"/>
      <c r="MP188" s="3"/>
      <c r="MQ188" s="3"/>
      <c r="MR188" s="3"/>
      <c r="MS188" s="3"/>
      <c r="MT188" s="3"/>
      <c r="MU188" s="3"/>
      <c r="MV188" s="3"/>
      <c r="MW188" s="3"/>
      <c r="MX188" s="3"/>
      <c r="MY188" s="3"/>
      <c r="MZ188" s="3"/>
      <c r="NA188" s="3"/>
      <c r="NB188" s="3"/>
      <c r="NC188" s="3"/>
      <c r="ND188" s="3"/>
      <c r="NE188" s="3"/>
      <c r="NF188" s="3"/>
      <c r="NG188" s="3"/>
      <c r="NH188" s="3"/>
      <c r="NI188" s="3"/>
      <c r="NJ188" s="3"/>
      <c r="NK188" s="3"/>
      <c r="NL188" s="3"/>
      <c r="NM188" s="3"/>
      <c r="NN188" s="3"/>
      <c r="NO188" s="3"/>
      <c r="NP188" s="3"/>
      <c r="NQ188" s="3"/>
      <c r="NR188" s="3"/>
      <c r="NS188" s="3"/>
      <c r="NT188" s="3"/>
      <c r="NU188" s="3"/>
      <c r="NV188" s="3"/>
      <c r="NW188" s="3"/>
      <c r="NX188" s="3"/>
      <c r="NY188" s="3"/>
      <c r="NZ188" s="3"/>
      <c r="OA188" s="3"/>
      <c r="OB188" s="3"/>
      <c r="OC188" s="3"/>
      <c r="OD188" s="3"/>
      <c r="OE188" s="3"/>
      <c r="OF188" s="3"/>
      <c r="OG188" s="3"/>
      <c r="OH188" s="3"/>
      <c r="OI188" s="3"/>
      <c r="OJ188" s="3"/>
      <c r="OK188" s="3"/>
      <c r="OL188" s="3"/>
      <c r="OM188" s="3"/>
      <c r="ON188" s="3"/>
      <c r="OO188" s="3"/>
    </row>
    <row r="189" spans="1:405" x14ac:dyDescent="0.25">
      <c r="A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c r="FK189" s="3"/>
      <c r="FL189" s="3"/>
      <c r="FM189" s="3"/>
      <c r="FN189" s="3"/>
      <c r="FO189" s="3"/>
      <c r="FP189" s="3"/>
      <c r="FQ189" s="3"/>
      <c r="FR189" s="3"/>
      <c r="FS189" s="3"/>
      <c r="FT189" s="3"/>
      <c r="FU189" s="3"/>
      <c r="FV189" s="3"/>
      <c r="FW189" s="3"/>
      <c r="FX189" s="3"/>
      <c r="FY189" s="3"/>
      <c r="FZ189" s="3"/>
      <c r="GA189" s="3"/>
      <c r="GB189" s="3"/>
      <c r="GC189" s="3"/>
      <c r="GD189" s="3"/>
      <c r="GE189" s="3"/>
      <c r="GF189" s="3"/>
      <c r="GG189" s="3"/>
      <c r="GH189" s="3"/>
      <c r="GI189" s="3"/>
      <c r="GJ189" s="3"/>
      <c r="GK189" s="3"/>
      <c r="GL189" s="3"/>
      <c r="GM189" s="3"/>
      <c r="GN189" s="3"/>
      <c r="GO189" s="3"/>
      <c r="GP189" s="3"/>
      <c r="GQ189" s="3"/>
      <c r="GR189" s="3"/>
      <c r="GS189" s="3"/>
      <c r="GT189" s="3"/>
      <c r="GU189" s="3"/>
      <c r="GV189" s="3"/>
      <c r="GW189" s="3"/>
      <c r="GX189" s="3"/>
      <c r="GY189" s="3"/>
      <c r="GZ189" s="3"/>
      <c r="HA189" s="3"/>
      <c r="HB189" s="3"/>
      <c r="HC189" s="3"/>
      <c r="HD189" s="3"/>
      <c r="HE189" s="3"/>
      <c r="HF189" s="3"/>
      <c r="HG189" s="3"/>
      <c r="HH189" s="3"/>
      <c r="HI189" s="3"/>
      <c r="HJ189" s="3"/>
      <c r="HK189" s="3"/>
      <c r="HL189" s="3"/>
      <c r="HM189" s="3"/>
      <c r="HN189" s="3"/>
      <c r="HO189" s="3"/>
      <c r="HP189" s="3"/>
      <c r="HQ189" s="3"/>
      <c r="HR189" s="3"/>
      <c r="HS189" s="3"/>
      <c r="HT189" s="3"/>
      <c r="HU189" s="3"/>
      <c r="HV189" s="3"/>
      <c r="HW189" s="3"/>
      <c r="HX189" s="3"/>
      <c r="HY189" s="3"/>
      <c r="HZ189" s="3"/>
      <c r="IA189" s="3"/>
      <c r="IB189" s="3"/>
      <c r="IC189" s="3"/>
      <c r="ID189" s="3"/>
      <c r="IE189" s="3"/>
      <c r="IF189" s="3"/>
      <c r="IG189" s="3"/>
      <c r="IH189" s="3"/>
      <c r="II189" s="3"/>
      <c r="IJ189" s="3"/>
      <c r="IK189" s="3"/>
      <c r="IL189" s="3"/>
      <c r="IM189" s="3"/>
      <c r="IN189" s="3"/>
      <c r="IO189" s="3"/>
      <c r="IP189" s="3"/>
      <c r="IQ189" s="3"/>
      <c r="IR189" s="3"/>
      <c r="IS189" s="3"/>
      <c r="IT189" s="3"/>
      <c r="IU189" s="3"/>
      <c r="IV189" s="3"/>
      <c r="IW189" s="3"/>
      <c r="IX189" s="3"/>
      <c r="IY189" s="3"/>
      <c r="IZ189" s="3"/>
      <c r="JA189" s="3"/>
      <c r="JB189" s="3"/>
      <c r="JC189" s="3"/>
      <c r="JD189" s="3"/>
      <c r="JE189" s="3"/>
      <c r="JF189" s="3"/>
      <c r="JG189" s="3"/>
      <c r="JH189" s="3"/>
      <c r="JI189" s="3"/>
      <c r="JJ189" s="3"/>
      <c r="JK189" s="3"/>
      <c r="JL189" s="3"/>
      <c r="JM189" s="3"/>
      <c r="JN189" s="3"/>
      <c r="JO189" s="3"/>
      <c r="JP189" s="3"/>
      <c r="JQ189" s="3"/>
      <c r="JR189" s="3"/>
      <c r="JS189" s="3"/>
      <c r="JT189" s="3"/>
      <c r="JU189" s="3"/>
      <c r="JV189" s="3"/>
      <c r="JW189" s="3"/>
      <c r="JX189" s="3"/>
      <c r="JY189" s="3"/>
      <c r="JZ189" s="3"/>
      <c r="KA189" s="3"/>
      <c r="KB189" s="3"/>
      <c r="KC189" s="3"/>
      <c r="KD189" s="3"/>
      <c r="KE189" s="3"/>
      <c r="KF189" s="3"/>
      <c r="KG189" s="3"/>
      <c r="KH189" s="3"/>
      <c r="KI189" s="3"/>
      <c r="KJ189" s="3"/>
      <c r="KK189" s="3"/>
      <c r="KL189" s="3"/>
      <c r="KM189" s="3"/>
      <c r="KN189" s="3"/>
      <c r="KO189" s="3"/>
      <c r="KP189" s="3"/>
      <c r="KQ189" s="3"/>
      <c r="KR189" s="3"/>
      <c r="KS189" s="3"/>
      <c r="KT189" s="3"/>
      <c r="KU189" s="3"/>
      <c r="KV189" s="3"/>
      <c r="KW189" s="3"/>
      <c r="KX189" s="3"/>
      <c r="KY189" s="3"/>
      <c r="KZ189" s="3"/>
      <c r="LA189" s="3"/>
      <c r="LB189" s="3"/>
      <c r="LC189" s="3"/>
      <c r="LD189" s="3"/>
      <c r="LE189" s="3"/>
      <c r="LF189" s="3"/>
      <c r="LG189" s="3"/>
      <c r="LH189" s="3"/>
      <c r="LI189" s="3"/>
      <c r="LJ189" s="3"/>
      <c r="LK189" s="3"/>
      <c r="LL189" s="3"/>
      <c r="LM189" s="3"/>
      <c r="LN189" s="3"/>
      <c r="LO189" s="3"/>
      <c r="LP189" s="3"/>
      <c r="LQ189" s="3"/>
      <c r="LR189" s="3"/>
      <c r="LS189" s="3"/>
      <c r="LT189" s="3"/>
      <c r="LU189" s="3"/>
      <c r="LV189" s="3"/>
      <c r="LW189" s="3"/>
      <c r="LX189" s="3"/>
      <c r="LY189" s="3"/>
      <c r="LZ189" s="3"/>
      <c r="MA189" s="3"/>
      <c r="MB189" s="3"/>
      <c r="MC189" s="3"/>
      <c r="MD189" s="3"/>
      <c r="ME189" s="3"/>
      <c r="MF189" s="3"/>
      <c r="MG189" s="3"/>
      <c r="MH189" s="3"/>
      <c r="MI189" s="3"/>
      <c r="MJ189" s="3"/>
      <c r="MK189" s="3"/>
      <c r="ML189" s="3"/>
      <c r="MM189" s="3"/>
      <c r="MN189" s="3"/>
      <c r="MO189" s="3"/>
      <c r="MP189" s="3"/>
      <c r="MQ189" s="3"/>
      <c r="MR189" s="3"/>
      <c r="MS189" s="3"/>
      <c r="MT189" s="3"/>
      <c r="MU189" s="3"/>
      <c r="MV189" s="3"/>
      <c r="MW189" s="3"/>
      <c r="MX189" s="3"/>
      <c r="MY189" s="3"/>
      <c r="MZ189" s="3"/>
      <c r="NA189" s="3"/>
      <c r="NB189" s="3"/>
      <c r="NC189" s="3"/>
      <c r="ND189" s="3"/>
      <c r="NE189" s="3"/>
      <c r="NF189" s="3"/>
      <c r="NG189" s="3"/>
      <c r="NH189" s="3"/>
      <c r="NI189" s="3"/>
      <c r="NJ189" s="3"/>
      <c r="NK189" s="3"/>
      <c r="NL189" s="3"/>
      <c r="NM189" s="3"/>
      <c r="NN189" s="3"/>
      <c r="NO189" s="3"/>
      <c r="NP189" s="3"/>
      <c r="NQ189" s="3"/>
      <c r="NR189" s="3"/>
      <c r="NS189" s="3"/>
      <c r="NT189" s="3"/>
      <c r="NU189" s="3"/>
      <c r="NV189" s="3"/>
      <c r="NW189" s="3"/>
      <c r="NX189" s="3"/>
      <c r="NY189" s="3"/>
      <c r="NZ189" s="3"/>
      <c r="OA189" s="3"/>
      <c r="OB189" s="3"/>
      <c r="OC189" s="3"/>
      <c r="OD189" s="3"/>
      <c r="OE189" s="3"/>
      <c r="OF189" s="3"/>
      <c r="OG189" s="3"/>
      <c r="OH189" s="3"/>
      <c r="OI189" s="3"/>
      <c r="OJ189" s="3"/>
      <c r="OK189" s="3"/>
      <c r="OL189" s="3"/>
      <c r="OM189" s="3"/>
      <c r="ON189" s="3"/>
      <c r="OO189" s="3"/>
    </row>
    <row r="190" spans="1:405" x14ac:dyDescent="0.25">
      <c r="A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c r="FK190" s="3"/>
      <c r="FL190" s="3"/>
      <c r="FM190" s="3"/>
      <c r="FN190" s="3"/>
      <c r="FO190" s="3"/>
      <c r="FP190" s="3"/>
      <c r="FQ190" s="3"/>
      <c r="FR190" s="3"/>
      <c r="FS190" s="3"/>
      <c r="FT190" s="3"/>
      <c r="FU190" s="3"/>
      <c r="FV190" s="3"/>
      <c r="FW190" s="3"/>
      <c r="FX190" s="3"/>
      <c r="FY190" s="3"/>
      <c r="FZ190" s="3"/>
      <c r="GA190" s="3"/>
      <c r="GB190" s="3"/>
      <c r="GC190" s="3"/>
      <c r="GD190" s="3"/>
      <c r="GE190" s="3"/>
      <c r="GF190" s="3"/>
      <c r="GG190" s="3"/>
      <c r="GH190" s="3"/>
      <c r="GI190" s="3"/>
      <c r="GJ190" s="3"/>
      <c r="GK190" s="3"/>
      <c r="GL190" s="3"/>
      <c r="GM190" s="3"/>
      <c r="GN190" s="3"/>
      <c r="GO190" s="3"/>
      <c r="GP190" s="3"/>
      <c r="GQ190" s="3"/>
      <c r="GR190" s="3"/>
      <c r="GS190" s="3"/>
      <c r="GT190" s="3"/>
      <c r="GU190" s="3"/>
      <c r="GV190" s="3"/>
      <c r="GW190" s="3"/>
      <c r="GX190" s="3"/>
      <c r="GY190" s="3"/>
      <c r="GZ190" s="3"/>
      <c r="HA190" s="3"/>
      <c r="HB190" s="3"/>
      <c r="HC190" s="3"/>
      <c r="HD190" s="3"/>
      <c r="HE190" s="3"/>
      <c r="HF190" s="3"/>
      <c r="HG190" s="3"/>
      <c r="HH190" s="3"/>
      <c r="HI190" s="3"/>
      <c r="HJ190" s="3"/>
      <c r="HK190" s="3"/>
      <c r="HL190" s="3"/>
      <c r="HM190" s="3"/>
      <c r="HN190" s="3"/>
      <c r="HO190" s="3"/>
      <c r="HP190" s="3"/>
      <c r="HQ190" s="3"/>
      <c r="HR190" s="3"/>
      <c r="HS190" s="3"/>
      <c r="HT190" s="3"/>
      <c r="HU190" s="3"/>
      <c r="HV190" s="3"/>
      <c r="HW190" s="3"/>
      <c r="HX190" s="3"/>
      <c r="HY190" s="3"/>
      <c r="HZ190" s="3"/>
      <c r="IA190" s="3"/>
      <c r="IB190" s="3"/>
      <c r="IC190" s="3"/>
      <c r="ID190" s="3"/>
      <c r="IE190" s="3"/>
      <c r="IF190" s="3"/>
      <c r="IG190" s="3"/>
      <c r="IH190" s="3"/>
      <c r="II190" s="3"/>
      <c r="IJ190" s="3"/>
      <c r="IK190" s="3"/>
      <c r="IL190" s="3"/>
      <c r="IM190" s="3"/>
      <c r="IN190" s="3"/>
      <c r="IO190" s="3"/>
      <c r="IP190" s="3"/>
      <c r="IQ190" s="3"/>
      <c r="IR190" s="3"/>
      <c r="IS190" s="3"/>
      <c r="IT190" s="3"/>
      <c r="IU190" s="3"/>
      <c r="IV190" s="3"/>
      <c r="IW190" s="3"/>
      <c r="IX190" s="3"/>
      <c r="IY190" s="3"/>
      <c r="IZ190" s="3"/>
      <c r="JA190" s="3"/>
      <c r="JB190" s="3"/>
      <c r="JC190" s="3"/>
      <c r="JD190" s="3"/>
      <c r="JE190" s="3"/>
      <c r="JF190" s="3"/>
      <c r="JG190" s="3"/>
      <c r="JH190" s="3"/>
      <c r="JI190" s="3"/>
      <c r="JJ190" s="3"/>
      <c r="JK190" s="3"/>
      <c r="JL190" s="3"/>
      <c r="JM190" s="3"/>
      <c r="JN190" s="3"/>
      <c r="JO190" s="3"/>
      <c r="JP190" s="3"/>
      <c r="JQ190" s="3"/>
      <c r="JR190" s="3"/>
      <c r="JS190" s="3"/>
      <c r="JT190" s="3"/>
      <c r="JU190" s="3"/>
      <c r="JV190" s="3"/>
      <c r="JW190" s="3"/>
      <c r="JX190" s="3"/>
      <c r="JY190" s="3"/>
      <c r="JZ190" s="3"/>
      <c r="KA190" s="3"/>
      <c r="KB190" s="3"/>
      <c r="KC190" s="3"/>
      <c r="KD190" s="3"/>
      <c r="KE190" s="3"/>
      <c r="KF190" s="3"/>
      <c r="KG190" s="3"/>
      <c r="KH190" s="3"/>
      <c r="KI190" s="3"/>
      <c r="KJ190" s="3"/>
      <c r="KK190" s="3"/>
      <c r="KL190" s="3"/>
      <c r="KM190" s="3"/>
      <c r="KN190" s="3"/>
      <c r="KO190" s="3"/>
      <c r="KP190" s="3"/>
      <c r="KQ190" s="3"/>
      <c r="KR190" s="3"/>
      <c r="KS190" s="3"/>
      <c r="KT190" s="3"/>
      <c r="KU190" s="3"/>
      <c r="KV190" s="3"/>
      <c r="KW190" s="3"/>
      <c r="KX190" s="3"/>
      <c r="KY190" s="3"/>
      <c r="KZ190" s="3"/>
      <c r="LA190" s="3"/>
      <c r="LB190" s="3"/>
      <c r="LC190" s="3"/>
      <c r="LD190" s="3"/>
      <c r="LE190" s="3"/>
      <c r="LF190" s="3"/>
      <c r="LG190" s="3"/>
      <c r="LH190" s="3"/>
      <c r="LI190" s="3"/>
      <c r="LJ190" s="3"/>
      <c r="LK190" s="3"/>
      <c r="LL190" s="3"/>
      <c r="LM190" s="3"/>
      <c r="LN190" s="3"/>
      <c r="LO190" s="3"/>
      <c r="LP190" s="3"/>
      <c r="LQ190" s="3"/>
      <c r="LR190" s="3"/>
      <c r="LS190" s="3"/>
      <c r="LT190" s="3"/>
      <c r="LU190" s="3"/>
      <c r="LV190" s="3"/>
      <c r="LW190" s="3"/>
      <c r="LX190" s="3"/>
      <c r="LY190" s="3"/>
      <c r="LZ190" s="3"/>
      <c r="MA190" s="3"/>
      <c r="MB190" s="3"/>
      <c r="MC190" s="3"/>
      <c r="MD190" s="3"/>
      <c r="ME190" s="3"/>
      <c r="MF190" s="3"/>
      <c r="MG190" s="3"/>
      <c r="MH190" s="3"/>
      <c r="MI190" s="3"/>
      <c r="MJ190" s="3"/>
      <c r="MK190" s="3"/>
      <c r="ML190" s="3"/>
      <c r="MM190" s="3"/>
      <c r="MN190" s="3"/>
      <c r="MO190" s="3"/>
      <c r="MP190" s="3"/>
      <c r="MQ190" s="3"/>
      <c r="MR190" s="3"/>
      <c r="MS190" s="3"/>
      <c r="MT190" s="3"/>
      <c r="MU190" s="3"/>
      <c r="MV190" s="3"/>
      <c r="MW190" s="3"/>
      <c r="MX190" s="3"/>
      <c r="MY190" s="3"/>
      <c r="MZ190" s="3"/>
      <c r="NA190" s="3"/>
      <c r="NB190" s="3"/>
      <c r="NC190" s="3"/>
      <c r="ND190" s="3"/>
      <c r="NE190" s="3"/>
      <c r="NF190" s="3"/>
      <c r="NG190" s="3"/>
      <c r="NH190" s="3"/>
      <c r="NI190" s="3"/>
      <c r="NJ190" s="3"/>
      <c r="NK190" s="3"/>
      <c r="NL190" s="3"/>
      <c r="NM190" s="3"/>
      <c r="NN190" s="3"/>
      <c r="NO190" s="3"/>
      <c r="NP190" s="3"/>
      <c r="NQ190" s="3"/>
      <c r="NR190" s="3"/>
      <c r="NS190" s="3"/>
      <c r="NT190" s="3"/>
      <c r="NU190" s="3"/>
      <c r="NV190" s="3"/>
      <c r="NW190" s="3"/>
      <c r="NX190" s="3"/>
      <c r="NY190" s="3"/>
      <c r="NZ190" s="3"/>
      <c r="OA190" s="3"/>
      <c r="OB190" s="3"/>
      <c r="OC190" s="3"/>
      <c r="OD190" s="3"/>
      <c r="OE190" s="3"/>
      <c r="OF190" s="3"/>
      <c r="OG190" s="3"/>
      <c r="OH190" s="3"/>
      <c r="OI190" s="3"/>
      <c r="OJ190" s="3"/>
      <c r="OK190" s="3"/>
      <c r="OL190" s="3"/>
      <c r="OM190" s="3"/>
      <c r="ON190" s="3"/>
      <c r="OO190" s="3"/>
    </row>
    <row r="191" spans="1:405" x14ac:dyDescent="0.25">
      <c r="A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c r="FK191" s="3"/>
      <c r="FL191" s="3"/>
      <c r="FM191" s="3"/>
      <c r="FN191" s="3"/>
      <c r="FO191" s="3"/>
      <c r="FP191" s="3"/>
      <c r="FQ191" s="3"/>
      <c r="FR191" s="3"/>
      <c r="FS191" s="3"/>
      <c r="FT191" s="3"/>
      <c r="FU191" s="3"/>
      <c r="FV191" s="3"/>
      <c r="FW191" s="3"/>
      <c r="FX191" s="3"/>
      <c r="FY191" s="3"/>
      <c r="FZ191" s="3"/>
      <c r="GA191" s="3"/>
      <c r="GB191" s="3"/>
      <c r="GC191" s="3"/>
      <c r="GD191" s="3"/>
      <c r="GE191" s="3"/>
      <c r="GF191" s="3"/>
      <c r="GG191" s="3"/>
      <c r="GH191" s="3"/>
      <c r="GI191" s="3"/>
      <c r="GJ191" s="3"/>
      <c r="GK191" s="3"/>
      <c r="GL191" s="3"/>
      <c r="GM191" s="3"/>
      <c r="GN191" s="3"/>
      <c r="GO191" s="3"/>
      <c r="GP191" s="3"/>
      <c r="GQ191" s="3"/>
      <c r="GR191" s="3"/>
      <c r="GS191" s="3"/>
      <c r="GT191" s="3"/>
      <c r="GU191" s="3"/>
      <c r="GV191" s="3"/>
      <c r="GW191" s="3"/>
      <c r="GX191" s="3"/>
      <c r="GY191" s="3"/>
      <c r="GZ191" s="3"/>
      <c r="HA191" s="3"/>
      <c r="HB191" s="3"/>
      <c r="HC191" s="3"/>
      <c r="HD191" s="3"/>
      <c r="HE191" s="3"/>
      <c r="HF191" s="3"/>
      <c r="HG191" s="3"/>
      <c r="HH191" s="3"/>
      <c r="HI191" s="3"/>
      <c r="HJ191" s="3"/>
      <c r="HK191" s="3"/>
      <c r="HL191" s="3"/>
      <c r="HM191" s="3"/>
      <c r="HN191" s="3"/>
      <c r="HO191" s="3"/>
      <c r="HP191" s="3"/>
      <c r="HQ191" s="3"/>
      <c r="HR191" s="3"/>
      <c r="HS191" s="3"/>
      <c r="HT191" s="3"/>
      <c r="HU191" s="3"/>
      <c r="HV191" s="3"/>
      <c r="HW191" s="3"/>
      <c r="HX191" s="3"/>
      <c r="HY191" s="3"/>
      <c r="HZ191" s="3"/>
      <c r="IA191" s="3"/>
      <c r="IB191" s="3"/>
      <c r="IC191" s="3"/>
      <c r="ID191" s="3"/>
      <c r="IE191" s="3"/>
      <c r="IF191" s="3"/>
      <c r="IG191" s="3"/>
      <c r="IH191" s="3"/>
      <c r="II191" s="3"/>
      <c r="IJ191" s="3"/>
      <c r="IK191" s="3"/>
      <c r="IL191" s="3"/>
      <c r="IM191" s="3"/>
      <c r="IN191" s="3"/>
      <c r="IO191" s="3"/>
      <c r="IP191" s="3"/>
      <c r="IQ191" s="3"/>
      <c r="IR191" s="3"/>
      <c r="IS191" s="3"/>
      <c r="IT191" s="3"/>
      <c r="IU191" s="3"/>
      <c r="IV191" s="3"/>
      <c r="IW191" s="3"/>
      <c r="IX191" s="3"/>
      <c r="IY191" s="3"/>
      <c r="IZ191" s="3"/>
      <c r="JA191" s="3"/>
      <c r="JB191" s="3"/>
      <c r="JC191" s="3"/>
      <c r="JD191" s="3"/>
      <c r="JE191" s="3"/>
      <c r="JF191" s="3"/>
      <c r="JG191" s="3"/>
      <c r="JH191" s="3"/>
      <c r="JI191" s="3"/>
      <c r="JJ191" s="3"/>
      <c r="JK191" s="3"/>
      <c r="JL191" s="3"/>
      <c r="JM191" s="3"/>
      <c r="JN191" s="3"/>
      <c r="JO191" s="3"/>
      <c r="JP191" s="3"/>
      <c r="JQ191" s="3"/>
      <c r="JR191" s="3"/>
      <c r="JS191" s="3"/>
      <c r="JT191" s="3"/>
      <c r="JU191" s="3"/>
      <c r="JV191" s="3"/>
      <c r="JW191" s="3"/>
      <c r="JX191" s="3"/>
      <c r="JY191" s="3"/>
      <c r="JZ191" s="3"/>
      <c r="KA191" s="3"/>
      <c r="KB191" s="3"/>
      <c r="KC191" s="3"/>
      <c r="KD191" s="3"/>
      <c r="KE191" s="3"/>
      <c r="KF191" s="3"/>
      <c r="KG191" s="3"/>
      <c r="KH191" s="3"/>
      <c r="KI191" s="3"/>
      <c r="KJ191" s="3"/>
      <c r="KK191" s="3"/>
      <c r="KL191" s="3"/>
      <c r="KM191" s="3"/>
      <c r="KN191" s="3"/>
      <c r="KO191" s="3"/>
      <c r="KP191" s="3"/>
      <c r="KQ191" s="3"/>
      <c r="KR191" s="3"/>
      <c r="KS191" s="3"/>
      <c r="KT191" s="3"/>
      <c r="KU191" s="3"/>
      <c r="KV191" s="3"/>
      <c r="KW191" s="3"/>
      <c r="KX191" s="3"/>
      <c r="KY191" s="3"/>
      <c r="KZ191" s="3"/>
      <c r="LA191" s="3"/>
      <c r="LB191" s="3"/>
      <c r="LC191" s="3"/>
      <c r="LD191" s="3"/>
      <c r="LE191" s="3"/>
      <c r="LF191" s="3"/>
      <c r="LG191" s="3"/>
      <c r="LH191" s="3"/>
      <c r="LI191" s="3"/>
      <c r="LJ191" s="3"/>
      <c r="LK191" s="3"/>
      <c r="LL191" s="3"/>
      <c r="LM191" s="3"/>
      <c r="LN191" s="3"/>
      <c r="LO191" s="3"/>
      <c r="LP191" s="3"/>
      <c r="LQ191" s="3"/>
      <c r="LR191" s="3"/>
      <c r="LS191" s="3"/>
      <c r="LT191" s="3"/>
      <c r="LU191" s="3"/>
      <c r="LV191" s="3"/>
      <c r="LW191" s="3"/>
      <c r="LX191" s="3"/>
      <c r="LY191" s="3"/>
      <c r="LZ191" s="3"/>
      <c r="MA191" s="3"/>
      <c r="MB191" s="3"/>
      <c r="MC191" s="3"/>
      <c r="MD191" s="3"/>
      <c r="ME191" s="3"/>
      <c r="MF191" s="3"/>
      <c r="MG191" s="3"/>
      <c r="MH191" s="3"/>
      <c r="MI191" s="3"/>
      <c r="MJ191" s="3"/>
      <c r="MK191" s="3"/>
      <c r="ML191" s="3"/>
      <c r="MM191" s="3"/>
      <c r="MN191" s="3"/>
      <c r="MO191" s="3"/>
      <c r="MP191" s="3"/>
      <c r="MQ191" s="3"/>
      <c r="MR191" s="3"/>
      <c r="MS191" s="3"/>
      <c r="MT191" s="3"/>
      <c r="MU191" s="3"/>
      <c r="MV191" s="3"/>
      <c r="MW191" s="3"/>
      <c r="MX191" s="3"/>
      <c r="MY191" s="3"/>
      <c r="MZ191" s="3"/>
      <c r="NA191" s="3"/>
      <c r="NB191" s="3"/>
      <c r="NC191" s="3"/>
      <c r="ND191" s="3"/>
      <c r="NE191" s="3"/>
      <c r="NF191" s="3"/>
      <c r="NG191" s="3"/>
      <c r="NH191" s="3"/>
      <c r="NI191" s="3"/>
      <c r="NJ191" s="3"/>
      <c r="NK191" s="3"/>
      <c r="NL191" s="3"/>
      <c r="NM191" s="3"/>
      <c r="NN191" s="3"/>
      <c r="NO191" s="3"/>
      <c r="NP191" s="3"/>
      <c r="NQ191" s="3"/>
      <c r="NR191" s="3"/>
      <c r="NS191" s="3"/>
      <c r="NT191" s="3"/>
      <c r="NU191" s="3"/>
      <c r="NV191" s="3"/>
      <c r="NW191" s="3"/>
      <c r="NX191" s="3"/>
      <c r="NY191" s="3"/>
      <c r="NZ191" s="3"/>
      <c r="OA191" s="3"/>
      <c r="OB191" s="3"/>
      <c r="OC191" s="3"/>
      <c r="OD191" s="3"/>
      <c r="OE191" s="3"/>
      <c r="OF191" s="3"/>
      <c r="OG191" s="3"/>
      <c r="OH191" s="3"/>
      <c r="OI191" s="3"/>
      <c r="OJ191" s="3"/>
      <c r="OK191" s="3"/>
      <c r="OL191" s="3"/>
      <c r="OM191" s="3"/>
      <c r="ON191" s="3"/>
      <c r="OO191" s="3"/>
    </row>
    <row r="192" spans="1:405" x14ac:dyDescent="0.25">
      <c r="A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c r="FK192" s="3"/>
      <c r="FL192" s="3"/>
      <c r="FM192" s="3"/>
      <c r="FN192" s="3"/>
      <c r="FO192" s="3"/>
      <c r="FP192" s="3"/>
      <c r="FQ192" s="3"/>
      <c r="FR192" s="3"/>
      <c r="FS192" s="3"/>
      <c r="FT192" s="3"/>
      <c r="FU192" s="3"/>
      <c r="FV192" s="3"/>
      <c r="FW192" s="3"/>
      <c r="FX192" s="3"/>
      <c r="FY192" s="3"/>
      <c r="FZ192" s="3"/>
      <c r="GA192" s="3"/>
      <c r="GB192" s="3"/>
      <c r="GC192" s="3"/>
      <c r="GD192" s="3"/>
      <c r="GE192" s="3"/>
      <c r="GF192" s="3"/>
      <c r="GG192" s="3"/>
      <c r="GH192" s="3"/>
      <c r="GI192" s="3"/>
      <c r="GJ192" s="3"/>
      <c r="GK192" s="3"/>
      <c r="GL192" s="3"/>
      <c r="GM192" s="3"/>
      <c r="GN192" s="3"/>
      <c r="GO192" s="3"/>
      <c r="GP192" s="3"/>
      <c r="GQ192" s="3"/>
      <c r="GR192" s="3"/>
      <c r="GS192" s="3"/>
      <c r="GT192" s="3"/>
      <c r="GU192" s="3"/>
      <c r="GV192" s="3"/>
      <c r="GW192" s="3"/>
      <c r="GX192" s="3"/>
      <c r="GY192" s="3"/>
      <c r="GZ192" s="3"/>
      <c r="HA192" s="3"/>
      <c r="HB192" s="3"/>
      <c r="HC192" s="3"/>
      <c r="HD192" s="3"/>
      <c r="HE192" s="3"/>
      <c r="HF192" s="3"/>
      <c r="HG192" s="3"/>
      <c r="HH192" s="3"/>
      <c r="HI192" s="3"/>
      <c r="HJ192" s="3"/>
      <c r="HK192" s="3"/>
      <c r="HL192" s="3"/>
      <c r="HM192" s="3"/>
      <c r="HN192" s="3"/>
      <c r="HO192" s="3"/>
      <c r="HP192" s="3"/>
      <c r="HQ192" s="3"/>
      <c r="HR192" s="3"/>
      <c r="HS192" s="3"/>
      <c r="HT192" s="3"/>
      <c r="HU192" s="3"/>
      <c r="HV192" s="3"/>
      <c r="HW192" s="3"/>
      <c r="HX192" s="3"/>
      <c r="HY192" s="3"/>
      <c r="HZ192" s="3"/>
      <c r="IA192" s="3"/>
      <c r="IB192" s="3"/>
      <c r="IC192" s="3"/>
      <c r="ID192" s="3"/>
      <c r="IE192" s="3"/>
      <c r="IF192" s="3"/>
      <c r="IG192" s="3"/>
      <c r="IH192" s="3"/>
      <c r="II192" s="3"/>
      <c r="IJ192" s="3"/>
      <c r="IK192" s="3"/>
      <c r="IL192" s="3"/>
      <c r="IM192" s="3"/>
      <c r="IN192" s="3"/>
      <c r="IO192" s="3"/>
      <c r="IP192" s="3"/>
      <c r="IQ192" s="3"/>
      <c r="IR192" s="3"/>
      <c r="IS192" s="3"/>
      <c r="IT192" s="3"/>
      <c r="IU192" s="3"/>
      <c r="IV192" s="3"/>
      <c r="IW192" s="3"/>
      <c r="IX192" s="3"/>
      <c r="IY192" s="3"/>
      <c r="IZ192" s="3"/>
      <c r="JA192" s="3"/>
      <c r="JB192" s="3"/>
      <c r="JC192" s="3"/>
      <c r="JD192" s="3"/>
      <c r="JE192" s="3"/>
      <c r="JF192" s="3"/>
      <c r="JG192" s="3"/>
      <c r="JH192" s="3"/>
      <c r="JI192" s="3"/>
      <c r="JJ192" s="3"/>
      <c r="JK192" s="3"/>
      <c r="JL192" s="3"/>
      <c r="JM192" s="3"/>
      <c r="JN192" s="3"/>
      <c r="JO192" s="3"/>
      <c r="JP192" s="3"/>
      <c r="JQ192" s="3"/>
      <c r="JR192" s="3"/>
      <c r="JS192" s="3"/>
      <c r="JT192" s="3"/>
      <c r="JU192" s="3"/>
      <c r="JV192" s="3"/>
      <c r="JW192" s="3"/>
      <c r="JX192" s="3"/>
      <c r="JY192" s="3"/>
      <c r="JZ192" s="3"/>
      <c r="KA192" s="3"/>
      <c r="KB192" s="3"/>
      <c r="KC192" s="3"/>
      <c r="KD192" s="3"/>
      <c r="KE192" s="3"/>
      <c r="KF192" s="3"/>
      <c r="KG192" s="3"/>
      <c r="KH192" s="3"/>
      <c r="KI192" s="3"/>
      <c r="KJ192" s="3"/>
      <c r="KK192" s="3"/>
      <c r="KL192" s="3"/>
      <c r="KM192" s="3"/>
      <c r="KN192" s="3"/>
      <c r="KO192" s="3"/>
      <c r="KP192" s="3"/>
      <c r="KQ192" s="3"/>
      <c r="KR192" s="3"/>
      <c r="KS192" s="3"/>
      <c r="KT192" s="3"/>
      <c r="KU192" s="3"/>
      <c r="KV192" s="3"/>
      <c r="KW192" s="3"/>
      <c r="KX192" s="3"/>
      <c r="KY192" s="3"/>
      <c r="KZ192" s="3"/>
      <c r="LA192" s="3"/>
      <c r="LB192" s="3"/>
      <c r="LC192" s="3"/>
      <c r="LD192" s="3"/>
      <c r="LE192" s="3"/>
      <c r="LF192" s="3"/>
      <c r="LG192" s="3"/>
      <c r="LH192" s="3"/>
      <c r="LI192" s="3"/>
      <c r="LJ192" s="3"/>
      <c r="LK192" s="3"/>
      <c r="LL192" s="3"/>
      <c r="LM192" s="3"/>
      <c r="LN192" s="3"/>
      <c r="LO192" s="3"/>
      <c r="LP192" s="3"/>
      <c r="LQ192" s="3"/>
      <c r="LR192" s="3"/>
      <c r="LS192" s="3"/>
      <c r="LT192" s="3"/>
      <c r="LU192" s="3"/>
      <c r="LV192" s="3"/>
      <c r="LW192" s="3"/>
      <c r="LX192" s="3"/>
      <c r="LY192" s="3"/>
      <c r="LZ192" s="3"/>
      <c r="MA192" s="3"/>
      <c r="MB192" s="3"/>
      <c r="MC192" s="3"/>
      <c r="MD192" s="3"/>
      <c r="ME192" s="3"/>
      <c r="MF192" s="3"/>
      <c r="MG192" s="3"/>
      <c r="MH192" s="3"/>
      <c r="MI192" s="3"/>
      <c r="MJ192" s="3"/>
      <c r="MK192" s="3"/>
      <c r="ML192" s="3"/>
      <c r="MM192" s="3"/>
      <c r="MN192" s="3"/>
      <c r="MO192" s="3"/>
      <c r="MP192" s="3"/>
      <c r="MQ192" s="3"/>
      <c r="MR192" s="3"/>
      <c r="MS192" s="3"/>
      <c r="MT192" s="3"/>
      <c r="MU192" s="3"/>
      <c r="MV192" s="3"/>
      <c r="MW192" s="3"/>
      <c r="MX192" s="3"/>
      <c r="MY192" s="3"/>
      <c r="MZ192" s="3"/>
      <c r="NA192" s="3"/>
      <c r="NB192" s="3"/>
      <c r="NC192" s="3"/>
      <c r="ND192" s="3"/>
      <c r="NE192" s="3"/>
      <c r="NF192" s="3"/>
      <c r="NG192" s="3"/>
      <c r="NH192" s="3"/>
      <c r="NI192" s="3"/>
      <c r="NJ192" s="3"/>
      <c r="NK192" s="3"/>
      <c r="NL192" s="3"/>
      <c r="NM192" s="3"/>
      <c r="NN192" s="3"/>
      <c r="NO192" s="3"/>
      <c r="NP192" s="3"/>
      <c r="NQ192" s="3"/>
      <c r="NR192" s="3"/>
      <c r="NS192" s="3"/>
      <c r="NT192" s="3"/>
      <c r="NU192" s="3"/>
      <c r="NV192" s="3"/>
      <c r="NW192" s="3"/>
      <c r="NX192" s="3"/>
      <c r="NY192" s="3"/>
      <c r="NZ192" s="3"/>
      <c r="OA192" s="3"/>
      <c r="OB192" s="3"/>
      <c r="OC192" s="3"/>
      <c r="OD192" s="3"/>
      <c r="OE192" s="3"/>
      <c r="OF192" s="3"/>
      <c r="OG192" s="3"/>
      <c r="OH192" s="3"/>
      <c r="OI192" s="3"/>
      <c r="OJ192" s="3"/>
      <c r="OK192" s="3"/>
      <c r="OL192" s="3"/>
      <c r="OM192" s="3"/>
      <c r="ON192" s="3"/>
      <c r="OO192" s="3"/>
    </row>
    <row r="193" spans="1:405" x14ac:dyDescent="0.25">
      <c r="A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c r="FK193" s="3"/>
      <c r="FL193" s="3"/>
      <c r="FM193" s="3"/>
      <c r="FN193" s="3"/>
      <c r="FO193" s="3"/>
      <c r="FP193" s="3"/>
      <c r="FQ193" s="3"/>
      <c r="FR193" s="3"/>
      <c r="FS193" s="3"/>
      <c r="FT193" s="3"/>
      <c r="FU193" s="3"/>
      <c r="FV193" s="3"/>
      <c r="FW193" s="3"/>
      <c r="FX193" s="3"/>
      <c r="FY193" s="3"/>
      <c r="FZ193" s="3"/>
      <c r="GA193" s="3"/>
      <c r="GB193" s="3"/>
      <c r="GC193" s="3"/>
      <c r="GD193" s="3"/>
      <c r="GE193" s="3"/>
      <c r="GF193" s="3"/>
      <c r="GG193" s="3"/>
      <c r="GH193" s="3"/>
      <c r="GI193" s="3"/>
      <c r="GJ193" s="3"/>
      <c r="GK193" s="3"/>
      <c r="GL193" s="3"/>
      <c r="GM193" s="3"/>
      <c r="GN193" s="3"/>
      <c r="GO193" s="3"/>
      <c r="GP193" s="3"/>
      <c r="GQ193" s="3"/>
      <c r="GR193" s="3"/>
      <c r="GS193" s="3"/>
      <c r="GT193" s="3"/>
      <c r="GU193" s="3"/>
      <c r="GV193" s="3"/>
      <c r="GW193" s="3"/>
      <c r="GX193" s="3"/>
      <c r="GY193" s="3"/>
      <c r="GZ193" s="3"/>
      <c r="HA193" s="3"/>
      <c r="HB193" s="3"/>
      <c r="HC193" s="3"/>
      <c r="HD193" s="3"/>
      <c r="HE193" s="3"/>
      <c r="HF193" s="3"/>
      <c r="HG193" s="3"/>
      <c r="HH193" s="3"/>
      <c r="HI193" s="3"/>
      <c r="HJ193" s="3"/>
      <c r="HK193" s="3"/>
      <c r="HL193" s="3"/>
      <c r="HM193" s="3"/>
      <c r="HN193" s="3"/>
      <c r="HO193" s="3"/>
      <c r="HP193" s="3"/>
      <c r="HQ193" s="3"/>
      <c r="HR193" s="3"/>
      <c r="HS193" s="3"/>
      <c r="HT193" s="3"/>
      <c r="HU193" s="3"/>
      <c r="HV193" s="3"/>
      <c r="HW193" s="3"/>
      <c r="HX193" s="3"/>
      <c r="HY193" s="3"/>
      <c r="HZ193" s="3"/>
      <c r="IA193" s="3"/>
      <c r="IB193" s="3"/>
      <c r="IC193" s="3"/>
      <c r="ID193" s="3"/>
      <c r="IE193" s="3"/>
      <c r="IF193" s="3"/>
      <c r="IG193" s="3"/>
      <c r="IH193" s="3"/>
      <c r="II193" s="3"/>
      <c r="IJ193" s="3"/>
      <c r="IK193" s="3"/>
      <c r="IL193" s="3"/>
      <c r="IM193" s="3"/>
      <c r="IN193" s="3"/>
      <c r="IO193" s="3"/>
      <c r="IP193" s="3"/>
      <c r="IQ193" s="3"/>
      <c r="IR193" s="3"/>
      <c r="IS193" s="3"/>
      <c r="IT193" s="3"/>
      <c r="IU193" s="3"/>
      <c r="IV193" s="3"/>
      <c r="IW193" s="3"/>
      <c r="IX193" s="3"/>
      <c r="IY193" s="3"/>
      <c r="IZ193" s="3"/>
      <c r="JA193" s="3"/>
      <c r="JB193" s="3"/>
      <c r="JC193" s="3"/>
      <c r="JD193" s="3"/>
      <c r="JE193" s="3"/>
      <c r="JF193" s="3"/>
      <c r="JG193" s="3"/>
      <c r="JH193" s="3"/>
      <c r="JI193" s="3"/>
      <c r="JJ193" s="3"/>
      <c r="JK193" s="3"/>
      <c r="JL193" s="3"/>
      <c r="JM193" s="3"/>
      <c r="JN193" s="3"/>
      <c r="JO193" s="3"/>
      <c r="JP193" s="3"/>
      <c r="JQ193" s="3"/>
      <c r="JR193" s="3"/>
      <c r="JS193" s="3"/>
      <c r="JT193" s="3"/>
      <c r="JU193" s="3"/>
      <c r="JV193" s="3"/>
      <c r="JW193" s="3"/>
      <c r="JX193" s="3"/>
      <c r="JY193" s="3"/>
      <c r="JZ193" s="3"/>
      <c r="KA193" s="3"/>
      <c r="KB193" s="3"/>
      <c r="KC193" s="3"/>
      <c r="KD193" s="3"/>
      <c r="KE193" s="3"/>
      <c r="KF193" s="3"/>
      <c r="KG193" s="3"/>
      <c r="KH193" s="3"/>
      <c r="KI193" s="3"/>
      <c r="KJ193" s="3"/>
      <c r="KK193" s="3"/>
      <c r="KL193" s="3"/>
      <c r="KM193" s="3"/>
      <c r="KN193" s="3"/>
      <c r="KO193" s="3"/>
      <c r="KP193" s="3"/>
      <c r="KQ193" s="3"/>
      <c r="KR193" s="3"/>
      <c r="KS193" s="3"/>
      <c r="KT193" s="3"/>
      <c r="KU193" s="3"/>
      <c r="KV193" s="3"/>
      <c r="KW193" s="3"/>
      <c r="KX193" s="3"/>
      <c r="KY193" s="3"/>
      <c r="KZ193" s="3"/>
      <c r="LA193" s="3"/>
      <c r="LB193" s="3"/>
      <c r="LC193" s="3"/>
      <c r="LD193" s="3"/>
      <c r="LE193" s="3"/>
      <c r="LF193" s="3"/>
      <c r="LG193" s="3"/>
      <c r="LH193" s="3"/>
      <c r="LI193" s="3"/>
      <c r="LJ193" s="3"/>
      <c r="LK193" s="3"/>
      <c r="LL193" s="3"/>
      <c r="LM193" s="3"/>
      <c r="LN193" s="3"/>
      <c r="LO193" s="3"/>
      <c r="LP193" s="3"/>
      <c r="LQ193" s="3"/>
      <c r="LR193" s="3"/>
      <c r="LS193" s="3"/>
      <c r="LT193" s="3"/>
      <c r="LU193" s="3"/>
      <c r="LV193" s="3"/>
      <c r="LW193" s="3"/>
      <c r="LX193" s="3"/>
      <c r="LY193" s="3"/>
      <c r="LZ193" s="3"/>
      <c r="MA193" s="3"/>
      <c r="MB193" s="3"/>
      <c r="MC193" s="3"/>
      <c r="MD193" s="3"/>
      <c r="ME193" s="3"/>
      <c r="MF193" s="3"/>
      <c r="MG193" s="3"/>
      <c r="MH193" s="3"/>
      <c r="MI193" s="3"/>
      <c r="MJ193" s="3"/>
      <c r="MK193" s="3"/>
      <c r="ML193" s="3"/>
      <c r="MM193" s="3"/>
      <c r="MN193" s="3"/>
      <c r="MO193" s="3"/>
      <c r="MP193" s="3"/>
      <c r="MQ193" s="3"/>
      <c r="MR193" s="3"/>
      <c r="MS193" s="3"/>
      <c r="MT193" s="3"/>
      <c r="MU193" s="3"/>
      <c r="MV193" s="3"/>
      <c r="MW193" s="3"/>
      <c r="MX193" s="3"/>
      <c r="MY193" s="3"/>
      <c r="MZ193" s="3"/>
      <c r="NA193" s="3"/>
      <c r="NB193" s="3"/>
      <c r="NC193" s="3"/>
      <c r="ND193" s="3"/>
      <c r="NE193" s="3"/>
      <c r="NF193" s="3"/>
      <c r="NG193" s="3"/>
      <c r="NH193" s="3"/>
      <c r="NI193" s="3"/>
      <c r="NJ193" s="3"/>
      <c r="NK193" s="3"/>
      <c r="NL193" s="3"/>
      <c r="NM193" s="3"/>
      <c r="NN193" s="3"/>
      <c r="NO193" s="3"/>
      <c r="NP193" s="3"/>
      <c r="NQ193" s="3"/>
      <c r="NR193" s="3"/>
      <c r="NS193" s="3"/>
      <c r="NT193" s="3"/>
      <c r="NU193" s="3"/>
      <c r="NV193" s="3"/>
      <c r="NW193" s="3"/>
      <c r="NX193" s="3"/>
      <c r="NY193" s="3"/>
      <c r="NZ193" s="3"/>
      <c r="OA193" s="3"/>
      <c r="OB193" s="3"/>
      <c r="OC193" s="3"/>
      <c r="OD193" s="3"/>
      <c r="OE193" s="3"/>
      <c r="OF193" s="3"/>
      <c r="OG193" s="3"/>
      <c r="OH193" s="3"/>
      <c r="OI193" s="3"/>
      <c r="OJ193" s="3"/>
      <c r="OK193" s="3"/>
      <c r="OL193" s="3"/>
      <c r="OM193" s="3"/>
      <c r="ON193" s="3"/>
      <c r="OO193" s="3"/>
    </row>
    <row r="194" spans="1:405" x14ac:dyDescent="0.25">
      <c r="A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c r="FK194" s="3"/>
      <c r="FL194" s="3"/>
      <c r="FM194" s="3"/>
      <c r="FN194" s="3"/>
      <c r="FO194" s="3"/>
      <c r="FP194" s="3"/>
      <c r="FQ194" s="3"/>
      <c r="FR194" s="3"/>
      <c r="FS194" s="3"/>
      <c r="FT194" s="3"/>
      <c r="FU194" s="3"/>
      <c r="FV194" s="3"/>
      <c r="FW194" s="3"/>
      <c r="FX194" s="3"/>
      <c r="FY194" s="3"/>
      <c r="FZ194" s="3"/>
      <c r="GA194" s="3"/>
      <c r="GB194" s="3"/>
      <c r="GC194" s="3"/>
      <c r="GD194" s="3"/>
      <c r="GE194" s="3"/>
      <c r="GF194" s="3"/>
      <c r="GG194" s="3"/>
      <c r="GH194" s="3"/>
      <c r="GI194" s="3"/>
      <c r="GJ194" s="3"/>
      <c r="GK194" s="3"/>
      <c r="GL194" s="3"/>
      <c r="GM194" s="3"/>
      <c r="GN194" s="3"/>
      <c r="GO194" s="3"/>
      <c r="GP194" s="3"/>
      <c r="GQ194" s="3"/>
      <c r="GR194" s="3"/>
      <c r="GS194" s="3"/>
      <c r="GT194" s="3"/>
      <c r="GU194" s="3"/>
      <c r="GV194" s="3"/>
      <c r="GW194" s="3"/>
      <c r="GX194" s="3"/>
      <c r="GY194" s="3"/>
      <c r="GZ194" s="3"/>
      <c r="HA194" s="3"/>
      <c r="HB194" s="3"/>
      <c r="HC194" s="3"/>
      <c r="HD194" s="3"/>
      <c r="HE194" s="3"/>
      <c r="HF194" s="3"/>
      <c r="HG194" s="3"/>
      <c r="HH194" s="3"/>
      <c r="HI194" s="3"/>
      <c r="HJ194" s="3"/>
      <c r="HK194" s="3"/>
      <c r="HL194" s="3"/>
      <c r="HM194" s="3"/>
      <c r="HN194" s="3"/>
      <c r="HO194" s="3"/>
      <c r="HP194" s="3"/>
      <c r="HQ194" s="3"/>
      <c r="HR194" s="3"/>
      <c r="HS194" s="3"/>
      <c r="HT194" s="3"/>
      <c r="HU194" s="3"/>
      <c r="HV194" s="3"/>
      <c r="HW194" s="3"/>
      <c r="HX194" s="3"/>
      <c r="HY194" s="3"/>
      <c r="HZ194" s="3"/>
      <c r="IA194" s="3"/>
      <c r="IB194" s="3"/>
      <c r="IC194" s="3"/>
      <c r="ID194" s="3"/>
      <c r="IE194" s="3"/>
      <c r="IF194" s="3"/>
      <c r="IG194" s="3"/>
      <c r="IH194" s="3"/>
      <c r="II194" s="3"/>
      <c r="IJ194" s="3"/>
      <c r="IK194" s="3"/>
      <c r="IL194" s="3"/>
      <c r="IM194" s="3"/>
      <c r="IN194" s="3"/>
      <c r="IO194" s="3"/>
      <c r="IP194" s="3"/>
      <c r="IQ194" s="3"/>
      <c r="IR194" s="3"/>
      <c r="IS194" s="3"/>
      <c r="IT194" s="3"/>
      <c r="IU194" s="3"/>
      <c r="IV194" s="3"/>
      <c r="IW194" s="3"/>
      <c r="IX194" s="3"/>
      <c r="IY194" s="3"/>
      <c r="IZ194" s="3"/>
      <c r="JA194" s="3"/>
      <c r="JB194" s="3"/>
      <c r="JC194" s="3"/>
      <c r="JD194" s="3"/>
      <c r="JE194" s="3"/>
      <c r="JF194" s="3"/>
      <c r="JG194" s="3"/>
      <c r="JH194" s="3"/>
      <c r="JI194" s="3"/>
      <c r="JJ194" s="3"/>
      <c r="JK194" s="3"/>
      <c r="JL194" s="3"/>
      <c r="JM194" s="3"/>
      <c r="JN194" s="3"/>
      <c r="JO194" s="3"/>
      <c r="JP194" s="3"/>
      <c r="JQ194" s="3"/>
      <c r="JR194" s="3"/>
      <c r="JS194" s="3"/>
      <c r="JT194" s="3"/>
      <c r="JU194" s="3"/>
      <c r="JV194" s="3"/>
      <c r="JW194" s="3"/>
      <c r="JX194" s="3"/>
      <c r="JY194" s="3"/>
      <c r="JZ194" s="3"/>
      <c r="KA194" s="3"/>
      <c r="KB194" s="3"/>
      <c r="KC194" s="3"/>
      <c r="KD194" s="3"/>
      <c r="KE194" s="3"/>
      <c r="KF194" s="3"/>
      <c r="KG194" s="3"/>
      <c r="KH194" s="3"/>
      <c r="KI194" s="3"/>
      <c r="KJ194" s="3"/>
      <c r="KK194" s="3"/>
      <c r="KL194" s="3"/>
      <c r="KM194" s="3"/>
      <c r="KN194" s="3"/>
      <c r="KO194" s="3"/>
      <c r="KP194" s="3"/>
      <c r="KQ194" s="3"/>
      <c r="KR194" s="3"/>
      <c r="KS194" s="3"/>
      <c r="KT194" s="3"/>
      <c r="KU194" s="3"/>
      <c r="KV194" s="3"/>
      <c r="KW194" s="3"/>
      <c r="KX194" s="3"/>
      <c r="KY194" s="3"/>
      <c r="KZ194" s="3"/>
      <c r="LA194" s="3"/>
      <c r="LB194" s="3"/>
      <c r="LC194" s="3"/>
      <c r="LD194" s="3"/>
      <c r="LE194" s="3"/>
      <c r="LF194" s="3"/>
      <c r="LG194" s="3"/>
      <c r="LH194" s="3"/>
      <c r="LI194" s="3"/>
      <c r="LJ194" s="3"/>
      <c r="LK194" s="3"/>
      <c r="LL194" s="3"/>
      <c r="LM194" s="3"/>
      <c r="LN194" s="3"/>
      <c r="LO194" s="3"/>
      <c r="LP194" s="3"/>
      <c r="LQ194" s="3"/>
      <c r="LR194" s="3"/>
      <c r="LS194" s="3"/>
      <c r="LT194" s="3"/>
      <c r="LU194" s="3"/>
      <c r="LV194" s="3"/>
      <c r="LW194" s="3"/>
      <c r="LX194" s="3"/>
      <c r="LY194" s="3"/>
      <c r="LZ194" s="3"/>
      <c r="MA194" s="3"/>
      <c r="MB194" s="3"/>
      <c r="MC194" s="3"/>
      <c r="MD194" s="3"/>
      <c r="ME194" s="3"/>
      <c r="MF194" s="3"/>
      <c r="MG194" s="3"/>
      <c r="MH194" s="3"/>
      <c r="MI194" s="3"/>
      <c r="MJ194" s="3"/>
      <c r="MK194" s="3"/>
      <c r="ML194" s="3"/>
      <c r="MM194" s="3"/>
      <c r="MN194" s="3"/>
      <c r="MO194" s="3"/>
      <c r="MP194" s="3"/>
      <c r="MQ194" s="3"/>
      <c r="MR194" s="3"/>
      <c r="MS194" s="3"/>
      <c r="MT194" s="3"/>
      <c r="MU194" s="3"/>
      <c r="MV194" s="3"/>
      <c r="MW194" s="3"/>
      <c r="MX194" s="3"/>
      <c r="MY194" s="3"/>
      <c r="MZ194" s="3"/>
      <c r="NA194" s="3"/>
      <c r="NB194" s="3"/>
      <c r="NC194" s="3"/>
      <c r="ND194" s="3"/>
      <c r="NE194" s="3"/>
      <c r="NF194" s="3"/>
      <c r="NG194" s="3"/>
      <c r="NH194" s="3"/>
      <c r="NI194" s="3"/>
      <c r="NJ194" s="3"/>
      <c r="NK194" s="3"/>
      <c r="NL194" s="3"/>
      <c r="NM194" s="3"/>
      <c r="NN194" s="3"/>
      <c r="NO194" s="3"/>
      <c r="NP194" s="3"/>
      <c r="NQ194" s="3"/>
      <c r="NR194" s="3"/>
      <c r="NS194" s="3"/>
      <c r="NT194" s="3"/>
      <c r="NU194" s="3"/>
      <c r="NV194" s="3"/>
      <c r="NW194" s="3"/>
      <c r="NX194" s="3"/>
      <c r="NY194" s="3"/>
      <c r="NZ194" s="3"/>
      <c r="OA194" s="3"/>
      <c r="OB194" s="3"/>
      <c r="OC194" s="3"/>
      <c r="OD194" s="3"/>
      <c r="OE194" s="3"/>
      <c r="OF194" s="3"/>
      <c r="OG194" s="3"/>
      <c r="OH194" s="3"/>
      <c r="OI194" s="3"/>
      <c r="OJ194" s="3"/>
      <c r="OK194" s="3"/>
      <c r="OL194" s="3"/>
      <c r="OM194" s="3"/>
      <c r="ON194" s="3"/>
      <c r="OO194" s="3"/>
    </row>
    <row r="195" spans="1:405" x14ac:dyDescent="0.25">
      <c r="A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c r="FK195" s="3"/>
      <c r="FL195" s="3"/>
      <c r="FM195" s="3"/>
      <c r="FN195" s="3"/>
      <c r="FO195" s="3"/>
      <c r="FP195" s="3"/>
      <c r="FQ195" s="3"/>
      <c r="FR195" s="3"/>
      <c r="FS195" s="3"/>
      <c r="FT195" s="3"/>
      <c r="FU195" s="3"/>
      <c r="FV195" s="3"/>
      <c r="FW195" s="3"/>
      <c r="FX195" s="3"/>
      <c r="FY195" s="3"/>
      <c r="FZ195" s="3"/>
      <c r="GA195" s="3"/>
      <c r="GB195" s="3"/>
      <c r="GC195" s="3"/>
      <c r="GD195" s="3"/>
      <c r="GE195" s="3"/>
      <c r="GF195" s="3"/>
      <c r="GG195" s="3"/>
      <c r="GH195" s="3"/>
      <c r="GI195" s="3"/>
      <c r="GJ195" s="3"/>
      <c r="GK195" s="3"/>
      <c r="GL195" s="3"/>
      <c r="GM195" s="3"/>
      <c r="GN195" s="3"/>
      <c r="GO195" s="3"/>
      <c r="GP195" s="3"/>
      <c r="GQ195" s="3"/>
      <c r="GR195" s="3"/>
      <c r="GS195" s="3"/>
      <c r="GT195" s="3"/>
      <c r="GU195" s="3"/>
      <c r="GV195" s="3"/>
      <c r="GW195" s="3"/>
      <c r="GX195" s="3"/>
      <c r="GY195" s="3"/>
      <c r="GZ195" s="3"/>
      <c r="HA195" s="3"/>
      <c r="HB195" s="3"/>
      <c r="HC195" s="3"/>
      <c r="HD195" s="3"/>
      <c r="HE195" s="3"/>
      <c r="HF195" s="3"/>
      <c r="HG195" s="3"/>
      <c r="HH195" s="3"/>
      <c r="HI195" s="3"/>
      <c r="HJ195" s="3"/>
      <c r="HK195" s="3"/>
      <c r="HL195" s="3"/>
      <c r="HM195" s="3"/>
      <c r="HN195" s="3"/>
      <c r="HO195" s="3"/>
      <c r="HP195" s="3"/>
      <c r="HQ195" s="3"/>
      <c r="HR195" s="3"/>
      <c r="HS195" s="3"/>
      <c r="HT195" s="3"/>
      <c r="HU195" s="3"/>
      <c r="HV195" s="3"/>
      <c r="HW195" s="3"/>
      <c r="HX195" s="3"/>
      <c r="HY195" s="3"/>
      <c r="HZ195" s="3"/>
      <c r="IA195" s="3"/>
      <c r="IB195" s="3"/>
      <c r="IC195" s="3"/>
      <c r="ID195" s="3"/>
      <c r="IE195" s="3"/>
      <c r="IF195" s="3"/>
      <c r="IG195" s="3"/>
      <c r="IH195" s="3"/>
      <c r="II195" s="3"/>
      <c r="IJ195" s="3"/>
      <c r="IK195" s="3"/>
      <c r="IL195" s="3"/>
      <c r="IM195" s="3"/>
      <c r="IN195" s="3"/>
      <c r="IO195" s="3"/>
      <c r="IP195" s="3"/>
      <c r="IQ195" s="3"/>
      <c r="IR195" s="3"/>
      <c r="IS195" s="3"/>
      <c r="IT195" s="3"/>
      <c r="IU195" s="3"/>
      <c r="IV195" s="3"/>
      <c r="IW195" s="3"/>
      <c r="IX195" s="3"/>
      <c r="IY195" s="3"/>
      <c r="IZ195" s="3"/>
      <c r="JA195" s="3"/>
      <c r="JB195" s="3"/>
      <c r="JC195" s="3"/>
      <c r="JD195" s="3"/>
      <c r="JE195" s="3"/>
      <c r="JF195" s="3"/>
      <c r="JG195" s="3"/>
      <c r="JH195" s="3"/>
      <c r="JI195" s="3"/>
      <c r="JJ195" s="3"/>
      <c r="JK195" s="3"/>
      <c r="JL195" s="3"/>
      <c r="JM195" s="3"/>
      <c r="JN195" s="3"/>
      <c r="JO195" s="3"/>
      <c r="JP195" s="3"/>
      <c r="JQ195" s="3"/>
      <c r="JR195" s="3"/>
      <c r="JS195" s="3"/>
      <c r="JT195" s="3"/>
      <c r="JU195" s="3"/>
      <c r="JV195" s="3"/>
      <c r="JW195" s="3"/>
      <c r="JX195" s="3"/>
      <c r="JY195" s="3"/>
      <c r="JZ195" s="3"/>
      <c r="KA195" s="3"/>
      <c r="KB195" s="3"/>
      <c r="KC195" s="3"/>
      <c r="KD195" s="3"/>
      <c r="KE195" s="3"/>
      <c r="KF195" s="3"/>
      <c r="KG195" s="3"/>
      <c r="KH195" s="3"/>
      <c r="KI195" s="3"/>
      <c r="KJ195" s="3"/>
      <c r="KK195" s="3"/>
      <c r="KL195" s="3"/>
      <c r="KM195" s="3"/>
      <c r="KN195" s="3"/>
      <c r="KO195" s="3"/>
      <c r="KP195" s="3"/>
      <c r="KQ195" s="3"/>
      <c r="KR195" s="3"/>
      <c r="KS195" s="3"/>
      <c r="KT195" s="3"/>
      <c r="KU195" s="3"/>
      <c r="KV195" s="3"/>
      <c r="KW195" s="3"/>
      <c r="KX195" s="3"/>
      <c r="KY195" s="3"/>
      <c r="KZ195" s="3"/>
      <c r="LA195" s="3"/>
      <c r="LB195" s="3"/>
      <c r="LC195" s="3"/>
      <c r="LD195" s="3"/>
      <c r="LE195" s="3"/>
      <c r="LF195" s="3"/>
      <c r="LG195" s="3"/>
      <c r="LH195" s="3"/>
      <c r="LI195" s="3"/>
      <c r="LJ195" s="3"/>
      <c r="LK195" s="3"/>
      <c r="LL195" s="3"/>
      <c r="LM195" s="3"/>
      <c r="LN195" s="3"/>
      <c r="LO195" s="3"/>
      <c r="LP195" s="3"/>
      <c r="LQ195" s="3"/>
      <c r="LR195" s="3"/>
      <c r="LS195" s="3"/>
      <c r="LT195" s="3"/>
      <c r="LU195" s="3"/>
      <c r="LV195" s="3"/>
      <c r="LW195" s="3"/>
      <c r="LX195" s="3"/>
      <c r="LY195" s="3"/>
      <c r="LZ195" s="3"/>
      <c r="MA195" s="3"/>
      <c r="MB195" s="3"/>
      <c r="MC195" s="3"/>
      <c r="MD195" s="3"/>
      <c r="ME195" s="3"/>
      <c r="MF195" s="3"/>
      <c r="MG195" s="3"/>
      <c r="MH195" s="3"/>
      <c r="MI195" s="3"/>
      <c r="MJ195" s="3"/>
      <c r="MK195" s="3"/>
      <c r="ML195" s="3"/>
      <c r="MM195" s="3"/>
      <c r="MN195" s="3"/>
      <c r="MO195" s="3"/>
      <c r="MP195" s="3"/>
      <c r="MQ195" s="3"/>
      <c r="MR195" s="3"/>
      <c r="MS195" s="3"/>
      <c r="MT195" s="3"/>
      <c r="MU195" s="3"/>
      <c r="MV195" s="3"/>
      <c r="MW195" s="3"/>
      <c r="MX195" s="3"/>
      <c r="MY195" s="3"/>
      <c r="MZ195" s="3"/>
      <c r="NA195" s="3"/>
      <c r="NB195" s="3"/>
      <c r="NC195" s="3"/>
      <c r="ND195" s="3"/>
      <c r="NE195" s="3"/>
      <c r="NF195" s="3"/>
      <c r="NG195" s="3"/>
      <c r="NH195" s="3"/>
      <c r="NI195" s="3"/>
      <c r="NJ195" s="3"/>
      <c r="NK195" s="3"/>
      <c r="NL195" s="3"/>
      <c r="NM195" s="3"/>
      <c r="NN195" s="3"/>
      <c r="NO195" s="3"/>
      <c r="NP195" s="3"/>
      <c r="NQ195" s="3"/>
      <c r="NR195" s="3"/>
      <c r="NS195" s="3"/>
      <c r="NT195" s="3"/>
      <c r="NU195" s="3"/>
      <c r="NV195" s="3"/>
      <c r="NW195" s="3"/>
      <c r="NX195" s="3"/>
      <c r="NY195" s="3"/>
      <c r="NZ195" s="3"/>
      <c r="OA195" s="3"/>
      <c r="OB195" s="3"/>
      <c r="OC195" s="3"/>
      <c r="OD195" s="3"/>
      <c r="OE195" s="3"/>
      <c r="OF195" s="3"/>
      <c r="OG195" s="3"/>
      <c r="OH195" s="3"/>
      <c r="OI195" s="3"/>
      <c r="OJ195" s="3"/>
      <c r="OK195" s="3"/>
      <c r="OL195" s="3"/>
      <c r="OM195" s="3"/>
      <c r="ON195" s="3"/>
      <c r="OO195" s="3"/>
    </row>
    <row r="196" spans="1:405" x14ac:dyDescent="0.25">
      <c r="A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c r="FK196" s="3"/>
      <c r="FL196" s="3"/>
      <c r="FM196" s="3"/>
      <c r="FN196" s="3"/>
      <c r="FO196" s="3"/>
      <c r="FP196" s="3"/>
      <c r="FQ196" s="3"/>
      <c r="FR196" s="3"/>
      <c r="FS196" s="3"/>
      <c r="FT196" s="3"/>
      <c r="FU196" s="3"/>
      <c r="FV196" s="3"/>
      <c r="FW196" s="3"/>
      <c r="FX196" s="3"/>
      <c r="FY196" s="3"/>
      <c r="FZ196" s="3"/>
      <c r="GA196" s="3"/>
      <c r="GB196" s="3"/>
      <c r="GC196" s="3"/>
      <c r="GD196" s="3"/>
      <c r="GE196" s="3"/>
      <c r="GF196" s="3"/>
      <c r="GG196" s="3"/>
      <c r="GH196" s="3"/>
      <c r="GI196" s="3"/>
      <c r="GJ196" s="3"/>
      <c r="GK196" s="3"/>
      <c r="GL196" s="3"/>
      <c r="GM196" s="3"/>
      <c r="GN196" s="3"/>
      <c r="GO196" s="3"/>
      <c r="GP196" s="3"/>
      <c r="GQ196" s="3"/>
      <c r="GR196" s="3"/>
      <c r="GS196" s="3"/>
      <c r="GT196" s="3"/>
      <c r="GU196" s="3"/>
      <c r="GV196" s="3"/>
      <c r="GW196" s="3"/>
      <c r="GX196" s="3"/>
      <c r="GY196" s="3"/>
      <c r="GZ196" s="3"/>
      <c r="HA196" s="3"/>
      <c r="HB196" s="3"/>
      <c r="HC196" s="3"/>
      <c r="HD196" s="3"/>
      <c r="HE196" s="3"/>
      <c r="HF196" s="3"/>
      <c r="HG196" s="3"/>
      <c r="HH196" s="3"/>
      <c r="HI196" s="3"/>
      <c r="HJ196" s="3"/>
      <c r="HK196" s="3"/>
      <c r="HL196" s="3"/>
      <c r="HM196" s="3"/>
      <c r="HN196" s="3"/>
      <c r="HO196" s="3"/>
      <c r="HP196" s="3"/>
      <c r="HQ196" s="3"/>
      <c r="HR196" s="3"/>
      <c r="HS196" s="3"/>
      <c r="HT196" s="3"/>
      <c r="HU196" s="3"/>
      <c r="HV196" s="3"/>
      <c r="HW196" s="3"/>
      <c r="HX196" s="3"/>
      <c r="HY196" s="3"/>
      <c r="HZ196" s="3"/>
      <c r="IA196" s="3"/>
      <c r="IB196" s="3"/>
      <c r="IC196" s="3"/>
      <c r="ID196" s="3"/>
      <c r="IE196" s="3"/>
      <c r="IF196" s="3"/>
      <c r="IG196" s="3"/>
      <c r="IH196" s="3"/>
      <c r="II196" s="3"/>
      <c r="IJ196" s="3"/>
      <c r="IK196" s="3"/>
      <c r="IL196" s="3"/>
      <c r="IM196" s="3"/>
      <c r="IN196" s="3"/>
      <c r="IO196" s="3"/>
      <c r="IP196" s="3"/>
      <c r="IQ196" s="3"/>
      <c r="IR196" s="3"/>
      <c r="IS196" s="3"/>
      <c r="IT196" s="3"/>
      <c r="IU196" s="3"/>
      <c r="IV196" s="3"/>
      <c r="IW196" s="3"/>
      <c r="IX196" s="3"/>
      <c r="IY196" s="3"/>
      <c r="IZ196" s="3"/>
      <c r="JA196" s="3"/>
      <c r="JB196" s="3"/>
      <c r="JC196" s="3"/>
      <c r="JD196" s="3"/>
      <c r="JE196" s="3"/>
      <c r="JF196" s="3"/>
      <c r="JG196" s="3"/>
      <c r="JH196" s="3"/>
      <c r="JI196" s="3"/>
      <c r="JJ196" s="3"/>
      <c r="JK196" s="3"/>
      <c r="JL196" s="3"/>
      <c r="JM196" s="3"/>
      <c r="JN196" s="3"/>
      <c r="JO196" s="3"/>
      <c r="JP196" s="3"/>
      <c r="JQ196" s="3"/>
      <c r="JR196" s="3"/>
      <c r="JS196" s="3"/>
      <c r="JT196" s="3"/>
      <c r="JU196" s="3"/>
      <c r="JV196" s="3"/>
      <c r="JW196" s="3"/>
      <c r="JX196" s="3"/>
      <c r="JY196" s="3"/>
      <c r="JZ196" s="3"/>
      <c r="KA196" s="3"/>
      <c r="KB196" s="3"/>
      <c r="KC196" s="3"/>
      <c r="KD196" s="3"/>
      <c r="KE196" s="3"/>
      <c r="KF196" s="3"/>
      <c r="KG196" s="3"/>
      <c r="KH196" s="3"/>
      <c r="KI196" s="3"/>
      <c r="KJ196" s="3"/>
      <c r="KK196" s="3"/>
      <c r="KL196" s="3"/>
      <c r="KM196" s="3"/>
      <c r="KN196" s="3"/>
      <c r="KO196" s="3"/>
      <c r="KP196" s="3"/>
      <c r="KQ196" s="3"/>
      <c r="KR196" s="3"/>
      <c r="KS196" s="3"/>
      <c r="KT196" s="3"/>
      <c r="KU196" s="3"/>
      <c r="KV196" s="3"/>
      <c r="KW196" s="3"/>
      <c r="KX196" s="3"/>
      <c r="KY196" s="3"/>
      <c r="KZ196" s="3"/>
      <c r="LA196" s="3"/>
      <c r="LB196" s="3"/>
      <c r="LC196" s="3"/>
      <c r="LD196" s="3"/>
      <c r="LE196" s="3"/>
      <c r="LF196" s="3"/>
      <c r="LG196" s="3"/>
      <c r="LH196" s="3"/>
      <c r="LI196" s="3"/>
      <c r="LJ196" s="3"/>
      <c r="LK196" s="3"/>
      <c r="LL196" s="3"/>
      <c r="LM196" s="3"/>
      <c r="LN196" s="3"/>
      <c r="LO196" s="3"/>
      <c r="LP196" s="3"/>
      <c r="LQ196" s="3"/>
      <c r="LR196" s="3"/>
      <c r="LS196" s="3"/>
      <c r="LT196" s="3"/>
      <c r="LU196" s="3"/>
      <c r="LV196" s="3"/>
      <c r="LW196" s="3"/>
      <c r="LX196" s="3"/>
      <c r="LY196" s="3"/>
      <c r="LZ196" s="3"/>
      <c r="MA196" s="3"/>
      <c r="MB196" s="3"/>
      <c r="MC196" s="3"/>
      <c r="MD196" s="3"/>
      <c r="ME196" s="3"/>
      <c r="MF196" s="3"/>
      <c r="MG196" s="3"/>
      <c r="MH196" s="3"/>
      <c r="MI196" s="3"/>
      <c r="MJ196" s="3"/>
      <c r="MK196" s="3"/>
      <c r="ML196" s="3"/>
      <c r="MM196" s="3"/>
      <c r="MN196" s="3"/>
      <c r="MO196" s="3"/>
      <c r="MP196" s="3"/>
      <c r="MQ196" s="3"/>
      <c r="MR196" s="3"/>
      <c r="MS196" s="3"/>
      <c r="MT196" s="3"/>
      <c r="MU196" s="3"/>
      <c r="MV196" s="3"/>
      <c r="MW196" s="3"/>
      <c r="MX196" s="3"/>
      <c r="MY196" s="3"/>
      <c r="MZ196" s="3"/>
      <c r="NA196" s="3"/>
      <c r="NB196" s="3"/>
      <c r="NC196" s="3"/>
      <c r="ND196" s="3"/>
      <c r="NE196" s="3"/>
      <c r="NF196" s="3"/>
      <c r="NG196" s="3"/>
      <c r="NH196" s="3"/>
      <c r="NI196" s="3"/>
      <c r="NJ196" s="3"/>
      <c r="NK196" s="3"/>
      <c r="NL196" s="3"/>
      <c r="NM196" s="3"/>
      <c r="NN196" s="3"/>
      <c r="NO196" s="3"/>
      <c r="NP196" s="3"/>
      <c r="NQ196" s="3"/>
      <c r="NR196" s="3"/>
      <c r="NS196" s="3"/>
      <c r="NT196" s="3"/>
      <c r="NU196" s="3"/>
      <c r="NV196" s="3"/>
      <c r="NW196" s="3"/>
      <c r="NX196" s="3"/>
      <c r="NY196" s="3"/>
      <c r="NZ196" s="3"/>
      <c r="OA196" s="3"/>
      <c r="OB196" s="3"/>
      <c r="OC196" s="3"/>
      <c r="OD196" s="3"/>
      <c r="OE196" s="3"/>
      <c r="OF196" s="3"/>
      <c r="OG196" s="3"/>
      <c r="OH196" s="3"/>
      <c r="OI196" s="3"/>
      <c r="OJ196" s="3"/>
      <c r="OK196" s="3"/>
      <c r="OL196" s="3"/>
      <c r="OM196" s="3"/>
      <c r="ON196" s="3"/>
      <c r="OO196" s="3"/>
    </row>
    <row r="197" spans="1:405" x14ac:dyDescent="0.25">
      <c r="A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c r="FK197" s="3"/>
      <c r="FL197" s="3"/>
      <c r="FM197" s="3"/>
      <c r="FN197" s="3"/>
      <c r="FO197" s="3"/>
      <c r="FP197" s="3"/>
      <c r="FQ197" s="3"/>
      <c r="FR197" s="3"/>
      <c r="FS197" s="3"/>
      <c r="FT197" s="3"/>
      <c r="FU197" s="3"/>
      <c r="FV197" s="3"/>
      <c r="FW197" s="3"/>
      <c r="FX197" s="3"/>
      <c r="FY197" s="3"/>
      <c r="FZ197" s="3"/>
      <c r="GA197" s="3"/>
      <c r="GB197" s="3"/>
      <c r="GC197" s="3"/>
      <c r="GD197" s="3"/>
      <c r="GE197" s="3"/>
      <c r="GF197" s="3"/>
      <c r="GG197" s="3"/>
      <c r="GH197" s="3"/>
      <c r="GI197" s="3"/>
      <c r="GJ197" s="3"/>
      <c r="GK197" s="3"/>
      <c r="GL197" s="3"/>
      <c r="GM197" s="3"/>
      <c r="GN197" s="3"/>
      <c r="GO197" s="3"/>
      <c r="GP197" s="3"/>
      <c r="GQ197" s="3"/>
      <c r="GR197" s="3"/>
      <c r="GS197" s="3"/>
      <c r="GT197" s="3"/>
      <c r="GU197" s="3"/>
      <c r="GV197" s="3"/>
      <c r="GW197" s="3"/>
      <c r="GX197" s="3"/>
      <c r="GY197" s="3"/>
      <c r="GZ197" s="3"/>
      <c r="HA197" s="3"/>
      <c r="HB197" s="3"/>
      <c r="HC197" s="3"/>
      <c r="HD197" s="3"/>
      <c r="HE197" s="3"/>
      <c r="HF197" s="3"/>
      <c r="HG197" s="3"/>
      <c r="HH197" s="3"/>
      <c r="HI197" s="3"/>
      <c r="HJ197" s="3"/>
      <c r="HK197" s="3"/>
      <c r="HL197" s="3"/>
      <c r="HM197" s="3"/>
      <c r="HN197" s="3"/>
      <c r="HO197" s="3"/>
      <c r="HP197" s="3"/>
      <c r="HQ197" s="3"/>
      <c r="HR197" s="3"/>
      <c r="HS197" s="3"/>
      <c r="HT197" s="3"/>
      <c r="HU197" s="3"/>
      <c r="HV197" s="3"/>
      <c r="HW197" s="3"/>
      <c r="HX197" s="3"/>
      <c r="HY197" s="3"/>
      <c r="HZ197" s="3"/>
      <c r="IA197" s="3"/>
      <c r="IB197" s="3"/>
      <c r="IC197" s="3"/>
      <c r="ID197" s="3"/>
      <c r="IE197" s="3"/>
      <c r="IF197" s="3"/>
      <c r="IG197" s="3"/>
      <c r="IH197" s="3"/>
      <c r="II197" s="3"/>
      <c r="IJ197" s="3"/>
      <c r="IK197" s="3"/>
      <c r="IL197" s="3"/>
      <c r="IM197" s="3"/>
      <c r="IN197" s="3"/>
      <c r="IO197" s="3"/>
      <c r="IP197" s="3"/>
      <c r="IQ197" s="3"/>
      <c r="IR197" s="3"/>
      <c r="IS197" s="3"/>
      <c r="IT197" s="3"/>
      <c r="IU197" s="3"/>
      <c r="IV197" s="3"/>
      <c r="IW197" s="3"/>
      <c r="IX197" s="3"/>
      <c r="IY197" s="3"/>
      <c r="IZ197" s="3"/>
      <c r="JA197" s="3"/>
      <c r="JB197" s="3"/>
      <c r="JC197" s="3"/>
      <c r="JD197" s="3"/>
      <c r="JE197" s="3"/>
      <c r="JF197" s="3"/>
      <c r="JG197" s="3"/>
      <c r="JH197" s="3"/>
      <c r="JI197" s="3"/>
      <c r="JJ197" s="3"/>
      <c r="JK197" s="3"/>
      <c r="JL197" s="3"/>
      <c r="JM197" s="3"/>
      <c r="JN197" s="3"/>
      <c r="JO197" s="3"/>
      <c r="JP197" s="3"/>
      <c r="JQ197" s="3"/>
      <c r="JR197" s="3"/>
      <c r="JS197" s="3"/>
      <c r="JT197" s="3"/>
      <c r="JU197" s="3"/>
      <c r="JV197" s="3"/>
      <c r="JW197" s="3"/>
      <c r="JX197" s="3"/>
      <c r="JY197" s="3"/>
      <c r="JZ197" s="3"/>
      <c r="KA197" s="3"/>
      <c r="KB197" s="3"/>
      <c r="KC197" s="3"/>
      <c r="KD197" s="3"/>
      <c r="KE197" s="3"/>
      <c r="KF197" s="3"/>
      <c r="KG197" s="3"/>
      <c r="KH197" s="3"/>
      <c r="KI197" s="3"/>
      <c r="KJ197" s="3"/>
      <c r="KK197" s="3"/>
      <c r="KL197" s="3"/>
      <c r="KM197" s="3"/>
      <c r="KN197" s="3"/>
      <c r="KO197" s="3"/>
      <c r="KP197" s="3"/>
      <c r="KQ197" s="3"/>
      <c r="KR197" s="3"/>
      <c r="KS197" s="3"/>
      <c r="KT197" s="3"/>
      <c r="KU197" s="3"/>
      <c r="KV197" s="3"/>
      <c r="KW197" s="3"/>
      <c r="KX197" s="3"/>
      <c r="KY197" s="3"/>
      <c r="KZ197" s="3"/>
      <c r="LA197" s="3"/>
      <c r="LB197" s="3"/>
      <c r="LC197" s="3"/>
      <c r="LD197" s="3"/>
      <c r="LE197" s="3"/>
      <c r="LF197" s="3"/>
      <c r="LG197" s="3"/>
      <c r="LH197" s="3"/>
      <c r="LI197" s="3"/>
      <c r="LJ197" s="3"/>
      <c r="LK197" s="3"/>
      <c r="LL197" s="3"/>
      <c r="LM197" s="3"/>
      <c r="LN197" s="3"/>
      <c r="LO197" s="3"/>
      <c r="LP197" s="3"/>
      <c r="LQ197" s="3"/>
      <c r="LR197" s="3"/>
      <c r="LS197" s="3"/>
      <c r="LT197" s="3"/>
      <c r="LU197" s="3"/>
      <c r="LV197" s="3"/>
      <c r="LW197" s="3"/>
      <c r="LX197" s="3"/>
      <c r="LY197" s="3"/>
      <c r="LZ197" s="3"/>
      <c r="MA197" s="3"/>
      <c r="MB197" s="3"/>
      <c r="MC197" s="3"/>
      <c r="MD197" s="3"/>
      <c r="ME197" s="3"/>
      <c r="MF197" s="3"/>
      <c r="MG197" s="3"/>
      <c r="MH197" s="3"/>
      <c r="MI197" s="3"/>
      <c r="MJ197" s="3"/>
      <c r="MK197" s="3"/>
      <c r="ML197" s="3"/>
      <c r="MM197" s="3"/>
      <c r="MN197" s="3"/>
      <c r="MO197" s="3"/>
      <c r="MP197" s="3"/>
      <c r="MQ197" s="3"/>
      <c r="MR197" s="3"/>
      <c r="MS197" s="3"/>
      <c r="MT197" s="3"/>
      <c r="MU197" s="3"/>
      <c r="MV197" s="3"/>
      <c r="MW197" s="3"/>
      <c r="MX197" s="3"/>
      <c r="MY197" s="3"/>
      <c r="MZ197" s="3"/>
      <c r="NA197" s="3"/>
      <c r="NB197" s="3"/>
      <c r="NC197" s="3"/>
      <c r="ND197" s="3"/>
      <c r="NE197" s="3"/>
      <c r="NF197" s="3"/>
      <c r="NG197" s="3"/>
      <c r="NH197" s="3"/>
      <c r="NI197" s="3"/>
      <c r="NJ197" s="3"/>
      <c r="NK197" s="3"/>
      <c r="NL197" s="3"/>
      <c r="NM197" s="3"/>
      <c r="NN197" s="3"/>
      <c r="NO197" s="3"/>
      <c r="NP197" s="3"/>
      <c r="NQ197" s="3"/>
      <c r="NR197" s="3"/>
      <c r="NS197" s="3"/>
      <c r="NT197" s="3"/>
      <c r="NU197" s="3"/>
      <c r="NV197" s="3"/>
      <c r="NW197" s="3"/>
      <c r="NX197" s="3"/>
      <c r="NY197" s="3"/>
      <c r="NZ197" s="3"/>
      <c r="OA197" s="3"/>
      <c r="OB197" s="3"/>
      <c r="OC197" s="3"/>
      <c r="OD197" s="3"/>
      <c r="OE197" s="3"/>
      <c r="OF197" s="3"/>
      <c r="OG197" s="3"/>
      <c r="OH197" s="3"/>
      <c r="OI197" s="3"/>
      <c r="OJ197" s="3"/>
      <c r="OK197" s="3"/>
      <c r="OL197" s="3"/>
      <c r="OM197" s="3"/>
      <c r="ON197" s="3"/>
      <c r="OO197" s="3"/>
    </row>
    <row r="198" spans="1:405" x14ac:dyDescent="0.25">
      <c r="A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c r="FK198" s="3"/>
      <c r="FL198" s="3"/>
      <c r="FM198" s="3"/>
      <c r="FN198" s="3"/>
      <c r="FO198" s="3"/>
      <c r="FP198" s="3"/>
      <c r="FQ198" s="3"/>
      <c r="FR198" s="3"/>
      <c r="FS198" s="3"/>
      <c r="FT198" s="3"/>
      <c r="FU198" s="3"/>
      <c r="FV198" s="3"/>
      <c r="FW198" s="3"/>
      <c r="FX198" s="3"/>
      <c r="FY198" s="3"/>
      <c r="FZ198" s="3"/>
      <c r="GA198" s="3"/>
      <c r="GB198" s="3"/>
      <c r="GC198" s="3"/>
      <c r="GD198" s="3"/>
      <c r="GE198" s="3"/>
      <c r="GF198" s="3"/>
      <c r="GG198" s="3"/>
      <c r="GH198" s="3"/>
      <c r="GI198" s="3"/>
      <c r="GJ198" s="3"/>
      <c r="GK198" s="3"/>
      <c r="GL198" s="3"/>
      <c r="GM198" s="3"/>
      <c r="GN198" s="3"/>
      <c r="GO198" s="3"/>
      <c r="GP198" s="3"/>
      <c r="GQ198" s="3"/>
      <c r="GR198" s="3"/>
      <c r="GS198" s="3"/>
      <c r="GT198" s="3"/>
      <c r="GU198" s="3"/>
      <c r="GV198" s="3"/>
      <c r="GW198" s="3"/>
      <c r="GX198" s="3"/>
      <c r="GY198" s="3"/>
      <c r="GZ198" s="3"/>
      <c r="HA198" s="3"/>
      <c r="HB198" s="3"/>
      <c r="HC198" s="3"/>
      <c r="HD198" s="3"/>
      <c r="HE198" s="3"/>
      <c r="HF198" s="3"/>
      <c r="HG198" s="3"/>
      <c r="HH198" s="3"/>
      <c r="HI198" s="3"/>
      <c r="HJ198" s="3"/>
      <c r="HK198" s="3"/>
      <c r="HL198" s="3"/>
      <c r="HM198" s="3"/>
      <c r="HN198" s="3"/>
      <c r="HO198" s="3"/>
      <c r="HP198" s="3"/>
      <c r="HQ198" s="3"/>
      <c r="HR198" s="3"/>
      <c r="HS198" s="3"/>
      <c r="HT198" s="3"/>
      <c r="HU198" s="3"/>
      <c r="HV198" s="3"/>
      <c r="HW198" s="3"/>
      <c r="HX198" s="3"/>
      <c r="HY198" s="3"/>
      <c r="HZ198" s="3"/>
      <c r="IA198" s="3"/>
      <c r="IB198" s="3"/>
      <c r="IC198" s="3"/>
      <c r="ID198" s="3"/>
      <c r="IE198" s="3"/>
      <c r="IF198" s="3"/>
      <c r="IG198" s="3"/>
      <c r="IH198" s="3"/>
      <c r="II198" s="3"/>
      <c r="IJ198" s="3"/>
      <c r="IK198" s="3"/>
      <c r="IL198" s="3"/>
      <c r="IM198" s="3"/>
      <c r="IN198" s="3"/>
      <c r="IO198" s="3"/>
      <c r="IP198" s="3"/>
      <c r="IQ198" s="3"/>
      <c r="IR198" s="3"/>
      <c r="IS198" s="3"/>
      <c r="IT198" s="3"/>
      <c r="IU198" s="3"/>
      <c r="IV198" s="3"/>
      <c r="IW198" s="3"/>
      <c r="IX198" s="3"/>
      <c r="IY198" s="3"/>
      <c r="IZ198" s="3"/>
      <c r="JA198" s="3"/>
      <c r="JB198" s="3"/>
      <c r="JC198" s="3"/>
      <c r="JD198" s="3"/>
      <c r="JE198" s="3"/>
      <c r="JF198" s="3"/>
      <c r="JG198" s="3"/>
      <c r="JH198" s="3"/>
      <c r="JI198" s="3"/>
      <c r="JJ198" s="3"/>
      <c r="JK198" s="3"/>
      <c r="JL198" s="3"/>
      <c r="JM198" s="3"/>
      <c r="JN198" s="3"/>
      <c r="JO198" s="3"/>
      <c r="JP198" s="3"/>
      <c r="JQ198" s="3"/>
      <c r="JR198" s="3"/>
      <c r="JS198" s="3"/>
      <c r="JT198" s="3"/>
      <c r="JU198" s="3"/>
      <c r="JV198" s="3"/>
      <c r="JW198" s="3"/>
      <c r="JX198" s="3"/>
      <c r="JY198" s="3"/>
      <c r="JZ198" s="3"/>
      <c r="KA198" s="3"/>
      <c r="KB198" s="3"/>
      <c r="KC198" s="3"/>
      <c r="KD198" s="3"/>
      <c r="KE198" s="3"/>
      <c r="KF198" s="3"/>
      <c r="KG198" s="3"/>
      <c r="KH198" s="3"/>
      <c r="KI198" s="3"/>
      <c r="KJ198" s="3"/>
      <c r="KK198" s="3"/>
      <c r="KL198" s="3"/>
      <c r="KM198" s="3"/>
      <c r="KN198" s="3"/>
      <c r="KO198" s="3"/>
      <c r="KP198" s="3"/>
      <c r="KQ198" s="3"/>
      <c r="KR198" s="3"/>
      <c r="KS198" s="3"/>
      <c r="KT198" s="3"/>
      <c r="KU198" s="3"/>
      <c r="KV198" s="3"/>
      <c r="KW198" s="3"/>
      <c r="KX198" s="3"/>
      <c r="KY198" s="3"/>
      <c r="KZ198" s="3"/>
      <c r="LA198" s="3"/>
      <c r="LB198" s="3"/>
      <c r="LC198" s="3"/>
      <c r="LD198" s="3"/>
      <c r="LE198" s="3"/>
      <c r="LF198" s="3"/>
      <c r="LG198" s="3"/>
      <c r="LH198" s="3"/>
      <c r="LI198" s="3"/>
      <c r="LJ198" s="3"/>
      <c r="LK198" s="3"/>
      <c r="LL198" s="3"/>
      <c r="LM198" s="3"/>
      <c r="LN198" s="3"/>
      <c r="LO198" s="3"/>
      <c r="LP198" s="3"/>
      <c r="LQ198" s="3"/>
      <c r="LR198" s="3"/>
      <c r="LS198" s="3"/>
      <c r="LT198" s="3"/>
      <c r="LU198" s="3"/>
      <c r="LV198" s="3"/>
      <c r="LW198" s="3"/>
      <c r="LX198" s="3"/>
      <c r="LY198" s="3"/>
      <c r="LZ198" s="3"/>
      <c r="MA198" s="3"/>
      <c r="MB198" s="3"/>
      <c r="MC198" s="3"/>
      <c r="MD198" s="3"/>
      <c r="ME198" s="3"/>
      <c r="MF198" s="3"/>
      <c r="MG198" s="3"/>
      <c r="MH198" s="3"/>
      <c r="MI198" s="3"/>
      <c r="MJ198" s="3"/>
      <c r="MK198" s="3"/>
      <c r="ML198" s="3"/>
      <c r="MM198" s="3"/>
      <c r="MN198" s="3"/>
      <c r="MO198" s="3"/>
      <c r="MP198" s="3"/>
      <c r="MQ198" s="3"/>
      <c r="MR198" s="3"/>
      <c r="MS198" s="3"/>
      <c r="MT198" s="3"/>
      <c r="MU198" s="3"/>
      <c r="MV198" s="3"/>
      <c r="MW198" s="3"/>
      <c r="MX198" s="3"/>
      <c r="MY198" s="3"/>
      <c r="MZ198" s="3"/>
      <c r="NA198" s="3"/>
      <c r="NB198" s="3"/>
      <c r="NC198" s="3"/>
      <c r="ND198" s="3"/>
      <c r="NE198" s="3"/>
      <c r="NF198" s="3"/>
      <c r="NG198" s="3"/>
      <c r="NH198" s="3"/>
      <c r="NI198" s="3"/>
      <c r="NJ198" s="3"/>
      <c r="NK198" s="3"/>
      <c r="NL198" s="3"/>
      <c r="NM198" s="3"/>
      <c r="NN198" s="3"/>
      <c r="NO198" s="3"/>
      <c r="NP198" s="3"/>
      <c r="NQ198" s="3"/>
      <c r="NR198" s="3"/>
      <c r="NS198" s="3"/>
      <c r="NT198" s="3"/>
      <c r="NU198" s="3"/>
      <c r="NV198" s="3"/>
      <c r="NW198" s="3"/>
      <c r="NX198" s="3"/>
      <c r="NY198" s="3"/>
      <c r="NZ198" s="3"/>
      <c r="OA198" s="3"/>
      <c r="OB198" s="3"/>
      <c r="OC198" s="3"/>
      <c r="OD198" s="3"/>
      <c r="OE198" s="3"/>
      <c r="OF198" s="3"/>
      <c r="OG198" s="3"/>
      <c r="OH198" s="3"/>
      <c r="OI198" s="3"/>
      <c r="OJ198" s="3"/>
      <c r="OK198" s="3"/>
      <c r="OL198" s="3"/>
      <c r="OM198" s="3"/>
      <c r="ON198" s="3"/>
      <c r="OO198" s="3"/>
    </row>
    <row r="199" spans="1:405" x14ac:dyDescent="0.25">
      <c r="A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c r="FK199" s="3"/>
      <c r="FL199" s="3"/>
      <c r="FM199" s="3"/>
      <c r="FN199" s="3"/>
      <c r="FO199" s="3"/>
      <c r="FP199" s="3"/>
      <c r="FQ199" s="3"/>
      <c r="FR199" s="3"/>
      <c r="FS199" s="3"/>
      <c r="FT199" s="3"/>
      <c r="FU199" s="3"/>
      <c r="FV199" s="3"/>
      <c r="FW199" s="3"/>
      <c r="FX199" s="3"/>
      <c r="FY199" s="3"/>
      <c r="FZ199" s="3"/>
      <c r="GA199" s="3"/>
      <c r="GB199" s="3"/>
      <c r="GC199" s="3"/>
      <c r="GD199" s="3"/>
      <c r="GE199" s="3"/>
      <c r="GF199" s="3"/>
      <c r="GG199" s="3"/>
      <c r="GH199" s="3"/>
      <c r="GI199" s="3"/>
      <c r="GJ199" s="3"/>
      <c r="GK199" s="3"/>
      <c r="GL199" s="3"/>
      <c r="GM199" s="3"/>
      <c r="GN199" s="3"/>
      <c r="GO199" s="3"/>
      <c r="GP199" s="3"/>
      <c r="GQ199" s="3"/>
      <c r="GR199" s="3"/>
      <c r="GS199" s="3"/>
      <c r="GT199" s="3"/>
      <c r="GU199" s="3"/>
      <c r="GV199" s="3"/>
      <c r="GW199" s="3"/>
      <c r="GX199" s="3"/>
      <c r="GY199" s="3"/>
      <c r="GZ199" s="3"/>
      <c r="HA199" s="3"/>
      <c r="HB199" s="3"/>
      <c r="HC199" s="3"/>
      <c r="HD199" s="3"/>
      <c r="HE199" s="3"/>
      <c r="HF199" s="3"/>
      <c r="HG199" s="3"/>
      <c r="HH199" s="3"/>
      <c r="HI199" s="3"/>
      <c r="HJ199" s="3"/>
      <c r="HK199" s="3"/>
      <c r="HL199" s="3"/>
      <c r="HM199" s="3"/>
      <c r="HN199" s="3"/>
      <c r="HO199" s="3"/>
      <c r="HP199" s="3"/>
      <c r="HQ199" s="3"/>
      <c r="HR199" s="3"/>
      <c r="HS199" s="3"/>
      <c r="HT199" s="3"/>
      <c r="HU199" s="3"/>
      <c r="HV199" s="3"/>
      <c r="HW199" s="3"/>
      <c r="HX199" s="3"/>
      <c r="HY199" s="3"/>
      <c r="HZ199" s="3"/>
      <c r="IA199" s="3"/>
      <c r="IB199" s="3"/>
      <c r="IC199" s="3"/>
      <c r="ID199" s="3"/>
      <c r="IE199" s="3"/>
      <c r="IF199" s="3"/>
      <c r="IG199" s="3"/>
      <c r="IH199" s="3"/>
      <c r="II199" s="3"/>
      <c r="IJ199" s="3"/>
      <c r="IK199" s="3"/>
      <c r="IL199" s="3"/>
      <c r="IM199" s="3"/>
      <c r="IN199" s="3"/>
      <c r="IO199" s="3"/>
      <c r="IP199" s="3"/>
      <c r="IQ199" s="3"/>
      <c r="IR199" s="3"/>
      <c r="IS199" s="3"/>
      <c r="IT199" s="3"/>
      <c r="IU199" s="3"/>
      <c r="IV199" s="3"/>
      <c r="IW199" s="3"/>
      <c r="IX199" s="3"/>
      <c r="IY199" s="3"/>
      <c r="IZ199" s="3"/>
      <c r="JA199" s="3"/>
      <c r="JB199" s="3"/>
      <c r="JC199" s="3"/>
      <c r="JD199" s="3"/>
      <c r="JE199" s="3"/>
      <c r="JF199" s="3"/>
      <c r="JG199" s="3"/>
      <c r="JH199" s="3"/>
      <c r="JI199" s="3"/>
      <c r="JJ199" s="3"/>
      <c r="JK199" s="3"/>
      <c r="JL199" s="3"/>
      <c r="JM199" s="3"/>
      <c r="JN199" s="3"/>
      <c r="JO199" s="3"/>
      <c r="JP199" s="3"/>
      <c r="JQ199" s="3"/>
      <c r="JR199" s="3"/>
      <c r="JS199" s="3"/>
      <c r="JT199" s="3"/>
      <c r="JU199" s="3"/>
      <c r="JV199" s="3"/>
      <c r="JW199" s="3"/>
      <c r="JX199" s="3"/>
      <c r="JY199" s="3"/>
      <c r="JZ199" s="3"/>
      <c r="KA199" s="3"/>
      <c r="KB199" s="3"/>
      <c r="KC199" s="3"/>
      <c r="KD199" s="3"/>
      <c r="KE199" s="3"/>
      <c r="KF199" s="3"/>
      <c r="KG199" s="3"/>
      <c r="KH199" s="3"/>
      <c r="KI199" s="3"/>
      <c r="KJ199" s="3"/>
      <c r="KK199" s="3"/>
      <c r="KL199" s="3"/>
      <c r="KM199" s="3"/>
      <c r="KN199" s="3"/>
      <c r="KO199" s="3"/>
      <c r="KP199" s="3"/>
      <c r="KQ199" s="3"/>
      <c r="KR199" s="3"/>
      <c r="KS199" s="3"/>
      <c r="KT199" s="3"/>
      <c r="KU199" s="3"/>
      <c r="KV199" s="3"/>
      <c r="KW199" s="3"/>
      <c r="KX199" s="3"/>
      <c r="KY199" s="3"/>
      <c r="KZ199" s="3"/>
      <c r="LA199" s="3"/>
      <c r="LB199" s="3"/>
      <c r="LC199" s="3"/>
      <c r="LD199" s="3"/>
      <c r="LE199" s="3"/>
      <c r="LF199" s="3"/>
      <c r="LG199" s="3"/>
      <c r="LH199" s="3"/>
      <c r="LI199" s="3"/>
      <c r="LJ199" s="3"/>
      <c r="LK199" s="3"/>
      <c r="LL199" s="3"/>
      <c r="LM199" s="3"/>
      <c r="LN199" s="3"/>
      <c r="LO199" s="3"/>
      <c r="LP199" s="3"/>
      <c r="LQ199" s="3"/>
      <c r="LR199" s="3"/>
      <c r="LS199" s="3"/>
      <c r="LT199" s="3"/>
      <c r="LU199" s="3"/>
      <c r="LV199" s="3"/>
      <c r="LW199" s="3"/>
      <c r="LX199" s="3"/>
      <c r="LY199" s="3"/>
      <c r="LZ199" s="3"/>
      <c r="MA199" s="3"/>
      <c r="MB199" s="3"/>
      <c r="MC199" s="3"/>
      <c r="MD199" s="3"/>
      <c r="ME199" s="3"/>
      <c r="MF199" s="3"/>
      <c r="MG199" s="3"/>
      <c r="MH199" s="3"/>
      <c r="MI199" s="3"/>
      <c r="MJ199" s="3"/>
      <c r="MK199" s="3"/>
      <c r="ML199" s="3"/>
      <c r="MM199" s="3"/>
      <c r="MN199" s="3"/>
      <c r="MO199" s="3"/>
      <c r="MP199" s="3"/>
      <c r="MQ199" s="3"/>
      <c r="MR199" s="3"/>
      <c r="MS199" s="3"/>
      <c r="MT199" s="3"/>
      <c r="MU199" s="3"/>
      <c r="MV199" s="3"/>
      <c r="MW199" s="3"/>
      <c r="MX199" s="3"/>
      <c r="MY199" s="3"/>
      <c r="MZ199" s="3"/>
      <c r="NA199" s="3"/>
      <c r="NB199" s="3"/>
      <c r="NC199" s="3"/>
      <c r="ND199" s="3"/>
      <c r="NE199" s="3"/>
      <c r="NF199" s="3"/>
      <c r="NG199" s="3"/>
      <c r="NH199" s="3"/>
      <c r="NI199" s="3"/>
      <c r="NJ199" s="3"/>
      <c r="NK199" s="3"/>
      <c r="NL199" s="3"/>
      <c r="NM199" s="3"/>
      <c r="NN199" s="3"/>
      <c r="NO199" s="3"/>
      <c r="NP199" s="3"/>
      <c r="NQ199" s="3"/>
      <c r="NR199" s="3"/>
      <c r="NS199" s="3"/>
      <c r="NT199" s="3"/>
      <c r="NU199" s="3"/>
      <c r="NV199" s="3"/>
      <c r="NW199" s="3"/>
      <c r="NX199" s="3"/>
      <c r="NY199" s="3"/>
      <c r="NZ199" s="3"/>
      <c r="OA199" s="3"/>
      <c r="OB199" s="3"/>
      <c r="OC199" s="3"/>
      <c r="OD199" s="3"/>
      <c r="OE199" s="3"/>
      <c r="OF199" s="3"/>
      <c r="OG199" s="3"/>
      <c r="OH199" s="3"/>
      <c r="OI199" s="3"/>
      <c r="OJ199" s="3"/>
      <c r="OK199" s="3"/>
      <c r="OL199" s="3"/>
      <c r="OM199" s="3"/>
      <c r="ON199" s="3"/>
      <c r="OO199" s="3"/>
    </row>
    <row r="200" spans="1:405" x14ac:dyDescent="0.25">
      <c r="A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c r="FK200" s="3"/>
      <c r="FL200" s="3"/>
      <c r="FM200" s="3"/>
      <c r="FN200" s="3"/>
      <c r="FO200" s="3"/>
      <c r="FP200" s="3"/>
      <c r="FQ200" s="3"/>
      <c r="FR200" s="3"/>
      <c r="FS200" s="3"/>
      <c r="FT200" s="3"/>
      <c r="FU200" s="3"/>
      <c r="FV200" s="3"/>
      <c r="FW200" s="3"/>
      <c r="FX200" s="3"/>
      <c r="FY200" s="3"/>
      <c r="FZ200" s="3"/>
      <c r="GA200" s="3"/>
      <c r="GB200" s="3"/>
      <c r="GC200" s="3"/>
      <c r="GD200" s="3"/>
      <c r="GE200" s="3"/>
      <c r="GF200" s="3"/>
      <c r="GG200" s="3"/>
      <c r="GH200" s="3"/>
      <c r="GI200" s="3"/>
      <c r="GJ200" s="3"/>
      <c r="GK200" s="3"/>
      <c r="GL200" s="3"/>
      <c r="GM200" s="3"/>
      <c r="GN200" s="3"/>
      <c r="GO200" s="3"/>
      <c r="GP200" s="3"/>
      <c r="GQ200" s="3"/>
      <c r="GR200" s="3"/>
      <c r="GS200" s="3"/>
      <c r="GT200" s="3"/>
      <c r="GU200" s="3"/>
      <c r="GV200" s="3"/>
      <c r="GW200" s="3"/>
      <c r="GX200" s="3"/>
      <c r="GY200" s="3"/>
      <c r="GZ200" s="3"/>
      <c r="HA200" s="3"/>
      <c r="HB200" s="3"/>
      <c r="HC200" s="3"/>
      <c r="HD200" s="3"/>
      <c r="HE200" s="3"/>
      <c r="HF200" s="3"/>
      <c r="HG200" s="3"/>
      <c r="HH200" s="3"/>
      <c r="HI200" s="3"/>
      <c r="HJ200" s="3"/>
      <c r="HK200" s="3"/>
      <c r="HL200" s="3"/>
      <c r="HM200" s="3"/>
      <c r="HN200" s="3"/>
      <c r="HO200" s="3"/>
      <c r="HP200" s="3"/>
      <c r="HQ200" s="3"/>
      <c r="HR200" s="3"/>
      <c r="HS200" s="3"/>
      <c r="HT200" s="3"/>
      <c r="HU200" s="3"/>
      <c r="HV200" s="3"/>
      <c r="HW200" s="3"/>
      <c r="HX200" s="3"/>
      <c r="HY200" s="3"/>
      <c r="HZ200" s="3"/>
      <c r="IA200" s="3"/>
      <c r="IB200" s="3"/>
      <c r="IC200" s="3"/>
      <c r="ID200" s="3"/>
      <c r="IE200" s="3"/>
      <c r="IF200" s="3"/>
      <c r="IG200" s="3"/>
      <c r="IH200" s="3"/>
      <c r="II200" s="3"/>
      <c r="IJ200" s="3"/>
      <c r="IK200" s="3"/>
      <c r="IL200" s="3"/>
      <c r="IM200" s="3"/>
      <c r="IN200" s="3"/>
      <c r="IO200" s="3"/>
      <c r="IP200" s="3"/>
      <c r="IQ200" s="3"/>
      <c r="IR200" s="3"/>
      <c r="IS200" s="3"/>
      <c r="IT200" s="3"/>
      <c r="IU200" s="3"/>
      <c r="IV200" s="3"/>
      <c r="IW200" s="3"/>
      <c r="IX200" s="3"/>
      <c r="IY200" s="3"/>
      <c r="IZ200" s="3"/>
      <c r="JA200" s="3"/>
      <c r="JB200" s="3"/>
      <c r="JC200" s="3"/>
      <c r="JD200" s="3"/>
      <c r="JE200" s="3"/>
      <c r="JF200" s="3"/>
      <c r="JG200" s="3"/>
      <c r="JH200" s="3"/>
      <c r="JI200" s="3"/>
      <c r="JJ200" s="3"/>
      <c r="JK200" s="3"/>
      <c r="JL200" s="3"/>
      <c r="JM200" s="3"/>
      <c r="JN200" s="3"/>
      <c r="JO200" s="3"/>
      <c r="JP200" s="3"/>
      <c r="JQ200" s="3"/>
      <c r="JR200" s="3"/>
      <c r="JS200" s="3"/>
      <c r="JT200" s="3"/>
      <c r="JU200" s="3"/>
      <c r="JV200" s="3"/>
      <c r="JW200" s="3"/>
      <c r="JX200" s="3"/>
      <c r="JY200" s="3"/>
      <c r="JZ200" s="3"/>
      <c r="KA200" s="3"/>
      <c r="KB200" s="3"/>
      <c r="KC200" s="3"/>
      <c r="KD200" s="3"/>
      <c r="KE200" s="3"/>
      <c r="KF200" s="3"/>
      <c r="KG200" s="3"/>
      <c r="KH200" s="3"/>
      <c r="KI200" s="3"/>
      <c r="KJ200" s="3"/>
      <c r="KK200" s="3"/>
      <c r="KL200" s="3"/>
      <c r="KM200" s="3"/>
      <c r="KN200" s="3"/>
      <c r="KO200" s="3"/>
      <c r="KP200" s="3"/>
      <c r="KQ200" s="3"/>
      <c r="KR200" s="3"/>
      <c r="KS200" s="3"/>
      <c r="KT200" s="3"/>
      <c r="KU200" s="3"/>
      <c r="KV200" s="3"/>
      <c r="KW200" s="3"/>
      <c r="KX200" s="3"/>
      <c r="KY200" s="3"/>
      <c r="KZ200" s="3"/>
      <c r="LA200" s="3"/>
      <c r="LB200" s="3"/>
      <c r="LC200" s="3"/>
      <c r="LD200" s="3"/>
      <c r="LE200" s="3"/>
      <c r="LF200" s="3"/>
      <c r="LG200" s="3"/>
      <c r="LH200" s="3"/>
      <c r="LI200" s="3"/>
      <c r="LJ200" s="3"/>
      <c r="LK200" s="3"/>
      <c r="LL200" s="3"/>
      <c r="LM200" s="3"/>
      <c r="LN200" s="3"/>
      <c r="LO200" s="3"/>
      <c r="LP200" s="3"/>
      <c r="LQ200" s="3"/>
      <c r="LR200" s="3"/>
      <c r="LS200" s="3"/>
      <c r="LT200" s="3"/>
      <c r="LU200" s="3"/>
      <c r="LV200" s="3"/>
      <c r="LW200" s="3"/>
      <c r="LX200" s="3"/>
      <c r="LY200" s="3"/>
      <c r="LZ200" s="3"/>
      <c r="MA200" s="3"/>
      <c r="MB200" s="3"/>
      <c r="MC200" s="3"/>
      <c r="MD200" s="3"/>
      <c r="ME200" s="3"/>
      <c r="MF200" s="3"/>
      <c r="MG200" s="3"/>
      <c r="MH200" s="3"/>
      <c r="MI200" s="3"/>
      <c r="MJ200" s="3"/>
      <c r="MK200" s="3"/>
      <c r="ML200" s="3"/>
      <c r="MM200" s="3"/>
      <c r="MN200" s="3"/>
      <c r="MO200" s="3"/>
      <c r="MP200" s="3"/>
      <c r="MQ200" s="3"/>
      <c r="MR200" s="3"/>
      <c r="MS200" s="3"/>
      <c r="MT200" s="3"/>
      <c r="MU200" s="3"/>
      <c r="MV200" s="3"/>
      <c r="MW200" s="3"/>
      <c r="MX200" s="3"/>
      <c r="MY200" s="3"/>
      <c r="MZ200" s="3"/>
      <c r="NA200" s="3"/>
      <c r="NB200" s="3"/>
      <c r="NC200" s="3"/>
      <c r="ND200" s="3"/>
      <c r="NE200" s="3"/>
      <c r="NF200" s="3"/>
      <c r="NG200" s="3"/>
      <c r="NH200" s="3"/>
      <c r="NI200" s="3"/>
      <c r="NJ200" s="3"/>
      <c r="NK200" s="3"/>
      <c r="NL200" s="3"/>
      <c r="NM200" s="3"/>
      <c r="NN200" s="3"/>
      <c r="NO200" s="3"/>
      <c r="NP200" s="3"/>
      <c r="NQ200" s="3"/>
      <c r="NR200" s="3"/>
      <c r="NS200" s="3"/>
      <c r="NT200" s="3"/>
      <c r="NU200" s="3"/>
      <c r="NV200" s="3"/>
      <c r="NW200" s="3"/>
      <c r="NX200" s="3"/>
      <c r="NY200" s="3"/>
      <c r="NZ200" s="3"/>
      <c r="OA200" s="3"/>
      <c r="OB200" s="3"/>
      <c r="OC200" s="3"/>
      <c r="OD200" s="3"/>
      <c r="OE200" s="3"/>
      <c r="OF200" s="3"/>
      <c r="OG200" s="3"/>
      <c r="OH200" s="3"/>
      <c r="OI200" s="3"/>
      <c r="OJ200" s="3"/>
      <c r="OK200" s="3"/>
      <c r="OL200" s="3"/>
      <c r="OM200" s="3"/>
      <c r="ON200" s="3"/>
      <c r="OO200" s="3"/>
    </row>
    <row r="201" spans="1:405" x14ac:dyDescent="0.25">
      <c r="A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c r="FK201" s="3"/>
      <c r="FL201" s="3"/>
      <c r="FM201" s="3"/>
      <c r="FN201" s="3"/>
      <c r="FO201" s="3"/>
      <c r="FP201" s="3"/>
      <c r="FQ201" s="3"/>
      <c r="FR201" s="3"/>
      <c r="FS201" s="3"/>
      <c r="FT201" s="3"/>
      <c r="FU201" s="3"/>
      <c r="FV201" s="3"/>
      <c r="FW201" s="3"/>
      <c r="FX201" s="3"/>
      <c r="FY201" s="3"/>
      <c r="FZ201" s="3"/>
      <c r="GA201" s="3"/>
      <c r="GB201" s="3"/>
      <c r="GC201" s="3"/>
      <c r="GD201" s="3"/>
      <c r="GE201" s="3"/>
      <c r="GF201" s="3"/>
      <c r="GG201" s="3"/>
      <c r="GH201" s="3"/>
      <c r="GI201" s="3"/>
      <c r="GJ201" s="3"/>
      <c r="GK201" s="3"/>
      <c r="GL201" s="3"/>
      <c r="GM201" s="3"/>
      <c r="GN201" s="3"/>
      <c r="GO201" s="3"/>
      <c r="GP201" s="3"/>
      <c r="GQ201" s="3"/>
      <c r="GR201" s="3"/>
      <c r="GS201" s="3"/>
      <c r="GT201" s="3"/>
      <c r="GU201" s="3"/>
      <c r="GV201" s="3"/>
      <c r="GW201" s="3"/>
      <c r="GX201" s="3"/>
      <c r="GY201" s="3"/>
      <c r="GZ201" s="3"/>
      <c r="HA201" s="3"/>
      <c r="HB201" s="3"/>
      <c r="HC201" s="3"/>
      <c r="HD201" s="3"/>
      <c r="HE201" s="3"/>
      <c r="HF201" s="3"/>
      <c r="HG201" s="3"/>
      <c r="HH201" s="3"/>
      <c r="HI201" s="3"/>
      <c r="HJ201" s="3"/>
      <c r="HK201" s="3"/>
      <c r="HL201" s="3"/>
      <c r="HM201" s="3"/>
      <c r="HN201" s="3"/>
      <c r="HO201" s="3"/>
      <c r="HP201" s="3"/>
      <c r="HQ201" s="3"/>
      <c r="HR201" s="3"/>
      <c r="HS201" s="3"/>
      <c r="HT201" s="3"/>
      <c r="HU201" s="3"/>
      <c r="HV201" s="3"/>
      <c r="HW201" s="3"/>
      <c r="HX201" s="3"/>
      <c r="HY201" s="3"/>
      <c r="HZ201" s="3"/>
      <c r="IA201" s="3"/>
      <c r="IB201" s="3"/>
      <c r="IC201" s="3"/>
      <c r="ID201" s="3"/>
      <c r="IE201" s="3"/>
      <c r="IF201" s="3"/>
      <c r="IG201" s="3"/>
      <c r="IH201" s="3"/>
      <c r="II201" s="3"/>
      <c r="IJ201" s="3"/>
      <c r="IK201" s="3"/>
      <c r="IL201" s="3"/>
      <c r="IM201" s="3"/>
      <c r="IN201" s="3"/>
      <c r="IO201" s="3"/>
      <c r="IP201" s="3"/>
      <c r="IQ201" s="3"/>
      <c r="IR201" s="3"/>
      <c r="IS201" s="3"/>
      <c r="IT201" s="3"/>
      <c r="IU201" s="3"/>
      <c r="IV201" s="3"/>
      <c r="IW201" s="3"/>
      <c r="IX201" s="3"/>
      <c r="IY201" s="3"/>
      <c r="IZ201" s="3"/>
      <c r="JA201" s="3"/>
      <c r="JB201" s="3"/>
      <c r="JC201" s="3"/>
      <c r="JD201" s="3"/>
      <c r="JE201" s="3"/>
      <c r="JF201" s="3"/>
      <c r="JG201" s="3"/>
      <c r="JH201" s="3"/>
      <c r="JI201" s="3"/>
      <c r="JJ201" s="3"/>
      <c r="JK201" s="3"/>
      <c r="JL201" s="3"/>
      <c r="JM201" s="3"/>
      <c r="JN201" s="3"/>
      <c r="JO201" s="3"/>
      <c r="JP201" s="3"/>
      <c r="JQ201" s="3"/>
      <c r="JR201" s="3"/>
      <c r="JS201" s="3"/>
      <c r="JT201" s="3"/>
      <c r="JU201" s="3"/>
      <c r="JV201" s="3"/>
      <c r="JW201" s="3"/>
      <c r="JX201" s="3"/>
      <c r="JY201" s="3"/>
      <c r="JZ201" s="3"/>
      <c r="KA201" s="3"/>
      <c r="KB201" s="3"/>
      <c r="KC201" s="3"/>
      <c r="KD201" s="3"/>
      <c r="KE201" s="3"/>
      <c r="KF201" s="3"/>
      <c r="KG201" s="3"/>
      <c r="KH201" s="3"/>
      <c r="KI201" s="3"/>
      <c r="KJ201" s="3"/>
      <c r="KK201" s="3"/>
      <c r="KL201" s="3"/>
      <c r="KM201" s="3"/>
      <c r="KN201" s="3"/>
      <c r="KO201" s="3"/>
      <c r="KP201" s="3"/>
      <c r="KQ201" s="3"/>
      <c r="KR201" s="3"/>
      <c r="KS201" s="3"/>
      <c r="KT201" s="3"/>
      <c r="KU201" s="3"/>
      <c r="KV201" s="3"/>
      <c r="KW201" s="3"/>
      <c r="KX201" s="3"/>
      <c r="KY201" s="3"/>
      <c r="KZ201" s="3"/>
      <c r="LA201" s="3"/>
      <c r="LB201" s="3"/>
      <c r="LC201" s="3"/>
      <c r="LD201" s="3"/>
      <c r="LE201" s="3"/>
      <c r="LF201" s="3"/>
      <c r="LG201" s="3"/>
      <c r="LH201" s="3"/>
      <c r="LI201" s="3"/>
      <c r="LJ201" s="3"/>
      <c r="LK201" s="3"/>
      <c r="LL201" s="3"/>
      <c r="LM201" s="3"/>
      <c r="LN201" s="3"/>
      <c r="LO201" s="3"/>
      <c r="LP201" s="3"/>
      <c r="LQ201" s="3"/>
      <c r="LR201" s="3"/>
      <c r="LS201" s="3"/>
      <c r="LT201" s="3"/>
      <c r="LU201" s="3"/>
      <c r="LV201" s="3"/>
      <c r="LW201" s="3"/>
      <c r="LX201" s="3"/>
      <c r="LY201" s="3"/>
      <c r="LZ201" s="3"/>
      <c r="MA201" s="3"/>
      <c r="MB201" s="3"/>
      <c r="MC201" s="3"/>
      <c r="MD201" s="3"/>
      <c r="ME201" s="3"/>
      <c r="MF201" s="3"/>
      <c r="MG201" s="3"/>
      <c r="MH201" s="3"/>
      <c r="MI201" s="3"/>
      <c r="MJ201" s="3"/>
      <c r="MK201" s="3"/>
      <c r="ML201" s="3"/>
      <c r="MM201" s="3"/>
      <c r="MN201" s="3"/>
      <c r="MO201" s="3"/>
      <c r="MP201" s="3"/>
      <c r="MQ201" s="3"/>
      <c r="MR201" s="3"/>
      <c r="MS201" s="3"/>
      <c r="MT201" s="3"/>
      <c r="MU201" s="3"/>
      <c r="MV201" s="3"/>
      <c r="MW201" s="3"/>
      <c r="MX201" s="3"/>
      <c r="MY201" s="3"/>
      <c r="MZ201" s="3"/>
      <c r="NA201" s="3"/>
      <c r="NB201" s="3"/>
      <c r="NC201" s="3"/>
      <c r="ND201" s="3"/>
      <c r="NE201" s="3"/>
      <c r="NF201" s="3"/>
      <c r="NG201" s="3"/>
      <c r="NH201" s="3"/>
      <c r="NI201" s="3"/>
      <c r="NJ201" s="3"/>
      <c r="NK201" s="3"/>
      <c r="NL201" s="3"/>
      <c r="NM201" s="3"/>
      <c r="NN201" s="3"/>
      <c r="NO201" s="3"/>
      <c r="NP201" s="3"/>
      <c r="NQ201" s="3"/>
      <c r="NR201" s="3"/>
      <c r="NS201" s="3"/>
      <c r="NT201" s="3"/>
      <c r="NU201" s="3"/>
      <c r="NV201" s="3"/>
      <c r="NW201" s="3"/>
      <c r="NX201" s="3"/>
      <c r="NY201" s="3"/>
      <c r="NZ201" s="3"/>
      <c r="OA201" s="3"/>
      <c r="OB201" s="3"/>
      <c r="OC201" s="3"/>
      <c r="OD201" s="3"/>
      <c r="OE201" s="3"/>
      <c r="OF201" s="3"/>
      <c r="OG201" s="3"/>
      <c r="OH201" s="3"/>
      <c r="OI201" s="3"/>
      <c r="OJ201" s="3"/>
      <c r="OK201" s="3"/>
      <c r="OL201" s="3"/>
      <c r="OM201" s="3"/>
      <c r="ON201" s="3"/>
      <c r="OO201" s="3"/>
    </row>
    <row r="202" spans="1:405" x14ac:dyDescent="0.25">
      <c r="A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c r="ID202" s="3"/>
      <c r="IE202" s="3"/>
      <c r="IF202" s="3"/>
      <c r="IG202" s="3"/>
      <c r="IH202" s="3"/>
      <c r="II202" s="3"/>
      <c r="IJ202" s="3"/>
      <c r="IK202" s="3"/>
      <c r="IL202" s="3"/>
      <c r="IM202" s="3"/>
      <c r="IN202" s="3"/>
      <c r="IO202" s="3"/>
      <c r="IP202" s="3"/>
      <c r="IQ202" s="3"/>
      <c r="IR202" s="3"/>
      <c r="IS202" s="3"/>
      <c r="IT202" s="3"/>
      <c r="IU202" s="3"/>
      <c r="IV202" s="3"/>
      <c r="IW202" s="3"/>
      <c r="IX202" s="3"/>
      <c r="IY202" s="3"/>
      <c r="IZ202" s="3"/>
      <c r="JA202" s="3"/>
      <c r="JB202" s="3"/>
      <c r="JC202" s="3"/>
      <c r="JD202" s="3"/>
      <c r="JE202" s="3"/>
      <c r="JF202" s="3"/>
      <c r="JG202" s="3"/>
      <c r="JH202" s="3"/>
      <c r="JI202" s="3"/>
      <c r="JJ202" s="3"/>
      <c r="JK202" s="3"/>
      <c r="JL202" s="3"/>
      <c r="JM202" s="3"/>
      <c r="JN202" s="3"/>
      <c r="JO202" s="3"/>
      <c r="JP202" s="3"/>
      <c r="JQ202" s="3"/>
      <c r="JR202" s="3"/>
      <c r="JS202" s="3"/>
      <c r="JT202" s="3"/>
      <c r="JU202" s="3"/>
      <c r="JV202" s="3"/>
      <c r="JW202" s="3"/>
      <c r="JX202" s="3"/>
      <c r="JY202" s="3"/>
      <c r="JZ202" s="3"/>
      <c r="KA202" s="3"/>
      <c r="KB202" s="3"/>
      <c r="KC202" s="3"/>
      <c r="KD202" s="3"/>
      <c r="KE202" s="3"/>
      <c r="KF202" s="3"/>
      <c r="KG202" s="3"/>
      <c r="KH202" s="3"/>
      <c r="KI202" s="3"/>
      <c r="KJ202" s="3"/>
      <c r="KK202" s="3"/>
      <c r="KL202" s="3"/>
      <c r="KM202" s="3"/>
      <c r="KN202" s="3"/>
      <c r="KO202" s="3"/>
      <c r="KP202" s="3"/>
      <c r="KQ202" s="3"/>
      <c r="KR202" s="3"/>
      <c r="KS202" s="3"/>
      <c r="KT202" s="3"/>
      <c r="KU202" s="3"/>
      <c r="KV202" s="3"/>
      <c r="KW202" s="3"/>
      <c r="KX202" s="3"/>
      <c r="KY202" s="3"/>
      <c r="KZ202" s="3"/>
      <c r="LA202" s="3"/>
      <c r="LB202" s="3"/>
      <c r="LC202" s="3"/>
      <c r="LD202" s="3"/>
      <c r="LE202" s="3"/>
      <c r="LF202" s="3"/>
      <c r="LG202" s="3"/>
      <c r="LH202" s="3"/>
      <c r="LI202" s="3"/>
      <c r="LJ202" s="3"/>
      <c r="LK202" s="3"/>
      <c r="LL202" s="3"/>
      <c r="LM202" s="3"/>
      <c r="LN202" s="3"/>
      <c r="LO202" s="3"/>
      <c r="LP202" s="3"/>
      <c r="LQ202" s="3"/>
      <c r="LR202" s="3"/>
      <c r="LS202" s="3"/>
      <c r="LT202" s="3"/>
      <c r="LU202" s="3"/>
      <c r="LV202" s="3"/>
      <c r="LW202" s="3"/>
      <c r="LX202" s="3"/>
      <c r="LY202" s="3"/>
      <c r="LZ202" s="3"/>
      <c r="MA202" s="3"/>
      <c r="MB202" s="3"/>
      <c r="MC202" s="3"/>
      <c r="MD202" s="3"/>
      <c r="ME202" s="3"/>
      <c r="MF202" s="3"/>
      <c r="MG202" s="3"/>
      <c r="MH202" s="3"/>
      <c r="MI202" s="3"/>
      <c r="MJ202" s="3"/>
      <c r="MK202" s="3"/>
      <c r="ML202" s="3"/>
      <c r="MM202" s="3"/>
      <c r="MN202" s="3"/>
      <c r="MO202" s="3"/>
      <c r="MP202" s="3"/>
      <c r="MQ202" s="3"/>
      <c r="MR202" s="3"/>
      <c r="MS202" s="3"/>
      <c r="MT202" s="3"/>
      <c r="MU202" s="3"/>
      <c r="MV202" s="3"/>
      <c r="MW202" s="3"/>
      <c r="MX202" s="3"/>
      <c r="MY202" s="3"/>
      <c r="MZ202" s="3"/>
      <c r="NA202" s="3"/>
      <c r="NB202" s="3"/>
      <c r="NC202" s="3"/>
      <c r="ND202" s="3"/>
      <c r="NE202" s="3"/>
      <c r="NF202" s="3"/>
      <c r="NG202" s="3"/>
      <c r="NH202" s="3"/>
      <c r="NI202" s="3"/>
      <c r="NJ202" s="3"/>
      <c r="NK202" s="3"/>
      <c r="NL202" s="3"/>
      <c r="NM202" s="3"/>
      <c r="NN202" s="3"/>
      <c r="NO202" s="3"/>
      <c r="NP202" s="3"/>
      <c r="NQ202" s="3"/>
      <c r="NR202" s="3"/>
      <c r="NS202" s="3"/>
      <c r="NT202" s="3"/>
      <c r="NU202" s="3"/>
      <c r="NV202" s="3"/>
      <c r="NW202" s="3"/>
      <c r="NX202" s="3"/>
      <c r="NY202" s="3"/>
      <c r="NZ202" s="3"/>
      <c r="OA202" s="3"/>
      <c r="OB202" s="3"/>
      <c r="OC202" s="3"/>
      <c r="OD202" s="3"/>
      <c r="OE202" s="3"/>
      <c r="OF202" s="3"/>
      <c r="OG202" s="3"/>
      <c r="OH202" s="3"/>
      <c r="OI202" s="3"/>
      <c r="OJ202" s="3"/>
      <c r="OK202" s="3"/>
      <c r="OL202" s="3"/>
      <c r="OM202" s="3"/>
      <c r="ON202" s="3"/>
      <c r="OO202" s="3"/>
    </row>
    <row r="203" spans="1:405" x14ac:dyDescent="0.25">
      <c r="A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c r="ID203" s="3"/>
      <c r="IE203" s="3"/>
      <c r="IF203" s="3"/>
      <c r="IG203" s="3"/>
      <c r="IH203" s="3"/>
      <c r="II203" s="3"/>
      <c r="IJ203" s="3"/>
      <c r="IK203" s="3"/>
      <c r="IL203" s="3"/>
      <c r="IM203" s="3"/>
      <c r="IN203" s="3"/>
      <c r="IO203" s="3"/>
      <c r="IP203" s="3"/>
      <c r="IQ203" s="3"/>
      <c r="IR203" s="3"/>
      <c r="IS203" s="3"/>
      <c r="IT203" s="3"/>
      <c r="IU203" s="3"/>
      <c r="IV203" s="3"/>
      <c r="IW203" s="3"/>
      <c r="IX203" s="3"/>
      <c r="IY203" s="3"/>
      <c r="IZ203" s="3"/>
      <c r="JA203" s="3"/>
      <c r="JB203" s="3"/>
      <c r="JC203" s="3"/>
      <c r="JD203" s="3"/>
      <c r="JE203" s="3"/>
      <c r="JF203" s="3"/>
      <c r="JG203" s="3"/>
      <c r="JH203" s="3"/>
      <c r="JI203" s="3"/>
      <c r="JJ203" s="3"/>
      <c r="JK203" s="3"/>
      <c r="JL203" s="3"/>
      <c r="JM203" s="3"/>
      <c r="JN203" s="3"/>
      <c r="JO203" s="3"/>
      <c r="JP203" s="3"/>
      <c r="JQ203" s="3"/>
      <c r="JR203" s="3"/>
      <c r="JS203" s="3"/>
      <c r="JT203" s="3"/>
      <c r="JU203" s="3"/>
      <c r="JV203" s="3"/>
      <c r="JW203" s="3"/>
      <c r="JX203" s="3"/>
      <c r="JY203" s="3"/>
      <c r="JZ203" s="3"/>
      <c r="KA203" s="3"/>
      <c r="KB203" s="3"/>
      <c r="KC203" s="3"/>
      <c r="KD203" s="3"/>
      <c r="KE203" s="3"/>
      <c r="KF203" s="3"/>
      <c r="KG203" s="3"/>
      <c r="KH203" s="3"/>
      <c r="KI203" s="3"/>
      <c r="KJ203" s="3"/>
      <c r="KK203" s="3"/>
      <c r="KL203" s="3"/>
      <c r="KM203" s="3"/>
      <c r="KN203" s="3"/>
      <c r="KO203" s="3"/>
      <c r="KP203" s="3"/>
      <c r="KQ203" s="3"/>
      <c r="KR203" s="3"/>
      <c r="KS203" s="3"/>
      <c r="KT203" s="3"/>
      <c r="KU203" s="3"/>
      <c r="KV203" s="3"/>
      <c r="KW203" s="3"/>
      <c r="KX203" s="3"/>
      <c r="KY203" s="3"/>
      <c r="KZ203" s="3"/>
      <c r="LA203" s="3"/>
      <c r="LB203" s="3"/>
      <c r="LC203" s="3"/>
      <c r="LD203" s="3"/>
      <c r="LE203" s="3"/>
      <c r="LF203" s="3"/>
      <c r="LG203" s="3"/>
      <c r="LH203" s="3"/>
      <c r="LI203" s="3"/>
      <c r="LJ203" s="3"/>
      <c r="LK203" s="3"/>
      <c r="LL203" s="3"/>
      <c r="LM203" s="3"/>
      <c r="LN203" s="3"/>
      <c r="LO203" s="3"/>
      <c r="LP203" s="3"/>
      <c r="LQ203" s="3"/>
      <c r="LR203" s="3"/>
      <c r="LS203" s="3"/>
      <c r="LT203" s="3"/>
      <c r="LU203" s="3"/>
      <c r="LV203" s="3"/>
      <c r="LW203" s="3"/>
      <c r="LX203" s="3"/>
      <c r="LY203" s="3"/>
      <c r="LZ203" s="3"/>
      <c r="MA203" s="3"/>
      <c r="MB203" s="3"/>
      <c r="MC203" s="3"/>
      <c r="MD203" s="3"/>
      <c r="ME203" s="3"/>
      <c r="MF203" s="3"/>
      <c r="MG203" s="3"/>
      <c r="MH203" s="3"/>
      <c r="MI203" s="3"/>
      <c r="MJ203" s="3"/>
      <c r="MK203" s="3"/>
      <c r="ML203" s="3"/>
      <c r="MM203" s="3"/>
      <c r="MN203" s="3"/>
      <c r="MO203" s="3"/>
      <c r="MP203" s="3"/>
      <c r="MQ203" s="3"/>
      <c r="MR203" s="3"/>
      <c r="MS203" s="3"/>
      <c r="MT203" s="3"/>
      <c r="MU203" s="3"/>
      <c r="MV203" s="3"/>
      <c r="MW203" s="3"/>
      <c r="MX203" s="3"/>
      <c r="MY203" s="3"/>
      <c r="MZ203" s="3"/>
      <c r="NA203" s="3"/>
      <c r="NB203" s="3"/>
      <c r="NC203" s="3"/>
      <c r="ND203" s="3"/>
      <c r="NE203" s="3"/>
      <c r="NF203" s="3"/>
      <c r="NG203" s="3"/>
      <c r="NH203" s="3"/>
      <c r="NI203" s="3"/>
      <c r="NJ203" s="3"/>
      <c r="NK203" s="3"/>
      <c r="NL203" s="3"/>
      <c r="NM203" s="3"/>
      <c r="NN203" s="3"/>
      <c r="NO203" s="3"/>
      <c r="NP203" s="3"/>
      <c r="NQ203" s="3"/>
      <c r="NR203" s="3"/>
      <c r="NS203" s="3"/>
      <c r="NT203" s="3"/>
      <c r="NU203" s="3"/>
      <c r="NV203" s="3"/>
      <c r="NW203" s="3"/>
      <c r="NX203" s="3"/>
      <c r="NY203" s="3"/>
      <c r="NZ203" s="3"/>
      <c r="OA203" s="3"/>
      <c r="OB203" s="3"/>
      <c r="OC203" s="3"/>
      <c r="OD203" s="3"/>
      <c r="OE203" s="3"/>
      <c r="OF203" s="3"/>
      <c r="OG203" s="3"/>
      <c r="OH203" s="3"/>
      <c r="OI203" s="3"/>
      <c r="OJ203" s="3"/>
      <c r="OK203" s="3"/>
      <c r="OL203" s="3"/>
      <c r="OM203" s="3"/>
      <c r="ON203" s="3"/>
      <c r="OO203" s="3"/>
    </row>
    <row r="204" spans="1:405" x14ac:dyDescent="0.25">
      <c r="A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c r="ID204" s="3"/>
      <c r="IE204" s="3"/>
      <c r="IF204" s="3"/>
      <c r="IG204" s="3"/>
      <c r="IH204" s="3"/>
      <c r="II204" s="3"/>
      <c r="IJ204" s="3"/>
      <c r="IK204" s="3"/>
      <c r="IL204" s="3"/>
      <c r="IM204" s="3"/>
      <c r="IN204" s="3"/>
      <c r="IO204" s="3"/>
      <c r="IP204" s="3"/>
      <c r="IQ204" s="3"/>
      <c r="IR204" s="3"/>
      <c r="IS204" s="3"/>
      <c r="IT204" s="3"/>
      <c r="IU204" s="3"/>
      <c r="IV204" s="3"/>
      <c r="IW204" s="3"/>
      <c r="IX204" s="3"/>
      <c r="IY204" s="3"/>
      <c r="IZ204" s="3"/>
      <c r="JA204" s="3"/>
      <c r="JB204" s="3"/>
      <c r="JC204" s="3"/>
      <c r="JD204" s="3"/>
      <c r="JE204" s="3"/>
      <c r="JF204" s="3"/>
      <c r="JG204" s="3"/>
      <c r="JH204" s="3"/>
      <c r="JI204" s="3"/>
      <c r="JJ204" s="3"/>
      <c r="JK204" s="3"/>
      <c r="JL204" s="3"/>
      <c r="JM204" s="3"/>
      <c r="JN204" s="3"/>
      <c r="JO204" s="3"/>
      <c r="JP204" s="3"/>
      <c r="JQ204" s="3"/>
      <c r="JR204" s="3"/>
      <c r="JS204" s="3"/>
      <c r="JT204" s="3"/>
      <c r="JU204" s="3"/>
      <c r="JV204" s="3"/>
      <c r="JW204" s="3"/>
      <c r="JX204" s="3"/>
      <c r="JY204" s="3"/>
      <c r="JZ204" s="3"/>
      <c r="KA204" s="3"/>
      <c r="KB204" s="3"/>
      <c r="KC204" s="3"/>
      <c r="KD204" s="3"/>
      <c r="KE204" s="3"/>
      <c r="KF204" s="3"/>
      <c r="KG204" s="3"/>
      <c r="KH204" s="3"/>
      <c r="KI204" s="3"/>
      <c r="KJ204" s="3"/>
      <c r="KK204" s="3"/>
      <c r="KL204" s="3"/>
      <c r="KM204" s="3"/>
      <c r="KN204" s="3"/>
      <c r="KO204" s="3"/>
      <c r="KP204" s="3"/>
      <c r="KQ204" s="3"/>
      <c r="KR204" s="3"/>
      <c r="KS204" s="3"/>
      <c r="KT204" s="3"/>
      <c r="KU204" s="3"/>
      <c r="KV204" s="3"/>
      <c r="KW204" s="3"/>
      <c r="KX204" s="3"/>
      <c r="KY204" s="3"/>
      <c r="KZ204" s="3"/>
      <c r="LA204" s="3"/>
      <c r="LB204" s="3"/>
      <c r="LC204" s="3"/>
      <c r="LD204" s="3"/>
      <c r="LE204" s="3"/>
      <c r="LF204" s="3"/>
      <c r="LG204" s="3"/>
      <c r="LH204" s="3"/>
      <c r="LI204" s="3"/>
      <c r="LJ204" s="3"/>
      <c r="LK204" s="3"/>
      <c r="LL204" s="3"/>
      <c r="LM204" s="3"/>
      <c r="LN204" s="3"/>
      <c r="LO204" s="3"/>
      <c r="LP204" s="3"/>
      <c r="LQ204" s="3"/>
      <c r="LR204" s="3"/>
      <c r="LS204" s="3"/>
      <c r="LT204" s="3"/>
      <c r="LU204" s="3"/>
      <c r="LV204" s="3"/>
      <c r="LW204" s="3"/>
      <c r="LX204" s="3"/>
      <c r="LY204" s="3"/>
      <c r="LZ204" s="3"/>
      <c r="MA204" s="3"/>
      <c r="MB204" s="3"/>
      <c r="MC204" s="3"/>
      <c r="MD204" s="3"/>
      <c r="ME204" s="3"/>
      <c r="MF204" s="3"/>
      <c r="MG204" s="3"/>
      <c r="MH204" s="3"/>
      <c r="MI204" s="3"/>
      <c r="MJ204" s="3"/>
      <c r="MK204" s="3"/>
      <c r="ML204" s="3"/>
      <c r="MM204" s="3"/>
      <c r="MN204" s="3"/>
      <c r="MO204" s="3"/>
      <c r="MP204" s="3"/>
      <c r="MQ204" s="3"/>
      <c r="MR204" s="3"/>
      <c r="MS204" s="3"/>
      <c r="MT204" s="3"/>
      <c r="MU204" s="3"/>
      <c r="MV204" s="3"/>
      <c r="MW204" s="3"/>
      <c r="MX204" s="3"/>
      <c r="MY204" s="3"/>
      <c r="MZ204" s="3"/>
      <c r="NA204" s="3"/>
      <c r="NB204" s="3"/>
      <c r="NC204" s="3"/>
      <c r="ND204" s="3"/>
      <c r="NE204" s="3"/>
      <c r="NF204" s="3"/>
      <c r="NG204" s="3"/>
      <c r="NH204" s="3"/>
      <c r="NI204" s="3"/>
      <c r="NJ204" s="3"/>
      <c r="NK204" s="3"/>
      <c r="NL204" s="3"/>
      <c r="NM204" s="3"/>
      <c r="NN204" s="3"/>
      <c r="NO204" s="3"/>
      <c r="NP204" s="3"/>
      <c r="NQ204" s="3"/>
      <c r="NR204" s="3"/>
      <c r="NS204" s="3"/>
      <c r="NT204" s="3"/>
      <c r="NU204" s="3"/>
      <c r="NV204" s="3"/>
      <c r="NW204" s="3"/>
      <c r="NX204" s="3"/>
      <c r="NY204" s="3"/>
      <c r="NZ204" s="3"/>
      <c r="OA204" s="3"/>
      <c r="OB204" s="3"/>
      <c r="OC204" s="3"/>
      <c r="OD204" s="3"/>
      <c r="OE204" s="3"/>
      <c r="OF204" s="3"/>
      <c r="OG204" s="3"/>
      <c r="OH204" s="3"/>
      <c r="OI204" s="3"/>
      <c r="OJ204" s="3"/>
      <c r="OK204" s="3"/>
      <c r="OL204" s="3"/>
      <c r="OM204" s="3"/>
      <c r="ON204" s="3"/>
      <c r="OO204" s="3"/>
    </row>
    <row r="205" spans="1:405" x14ac:dyDescent="0.25">
      <c r="A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c r="ID205" s="3"/>
      <c r="IE205" s="3"/>
      <c r="IF205" s="3"/>
      <c r="IG205" s="3"/>
      <c r="IH205" s="3"/>
      <c r="II205" s="3"/>
      <c r="IJ205" s="3"/>
      <c r="IK205" s="3"/>
      <c r="IL205" s="3"/>
      <c r="IM205" s="3"/>
      <c r="IN205" s="3"/>
      <c r="IO205" s="3"/>
      <c r="IP205" s="3"/>
      <c r="IQ205" s="3"/>
      <c r="IR205" s="3"/>
      <c r="IS205" s="3"/>
      <c r="IT205" s="3"/>
      <c r="IU205" s="3"/>
      <c r="IV205" s="3"/>
      <c r="IW205" s="3"/>
      <c r="IX205" s="3"/>
      <c r="IY205" s="3"/>
      <c r="IZ205" s="3"/>
      <c r="JA205" s="3"/>
      <c r="JB205" s="3"/>
      <c r="JC205" s="3"/>
      <c r="JD205" s="3"/>
      <c r="JE205" s="3"/>
      <c r="JF205" s="3"/>
      <c r="JG205" s="3"/>
      <c r="JH205" s="3"/>
      <c r="JI205" s="3"/>
      <c r="JJ205" s="3"/>
      <c r="JK205" s="3"/>
      <c r="JL205" s="3"/>
      <c r="JM205" s="3"/>
      <c r="JN205" s="3"/>
      <c r="JO205" s="3"/>
      <c r="JP205" s="3"/>
      <c r="JQ205" s="3"/>
      <c r="JR205" s="3"/>
      <c r="JS205" s="3"/>
      <c r="JT205" s="3"/>
      <c r="JU205" s="3"/>
      <c r="JV205" s="3"/>
      <c r="JW205" s="3"/>
      <c r="JX205" s="3"/>
      <c r="JY205" s="3"/>
      <c r="JZ205" s="3"/>
      <c r="KA205" s="3"/>
      <c r="KB205" s="3"/>
      <c r="KC205" s="3"/>
      <c r="KD205" s="3"/>
      <c r="KE205" s="3"/>
      <c r="KF205" s="3"/>
      <c r="KG205" s="3"/>
      <c r="KH205" s="3"/>
      <c r="KI205" s="3"/>
      <c r="KJ205" s="3"/>
      <c r="KK205" s="3"/>
      <c r="KL205" s="3"/>
      <c r="KM205" s="3"/>
      <c r="KN205" s="3"/>
      <c r="KO205" s="3"/>
      <c r="KP205" s="3"/>
      <c r="KQ205" s="3"/>
      <c r="KR205" s="3"/>
      <c r="KS205" s="3"/>
      <c r="KT205" s="3"/>
      <c r="KU205" s="3"/>
      <c r="KV205" s="3"/>
      <c r="KW205" s="3"/>
      <c r="KX205" s="3"/>
      <c r="KY205" s="3"/>
      <c r="KZ205" s="3"/>
      <c r="LA205" s="3"/>
      <c r="LB205" s="3"/>
      <c r="LC205" s="3"/>
      <c r="LD205" s="3"/>
      <c r="LE205" s="3"/>
      <c r="LF205" s="3"/>
      <c r="LG205" s="3"/>
      <c r="LH205" s="3"/>
      <c r="LI205" s="3"/>
      <c r="LJ205" s="3"/>
      <c r="LK205" s="3"/>
      <c r="LL205" s="3"/>
      <c r="LM205" s="3"/>
      <c r="LN205" s="3"/>
      <c r="LO205" s="3"/>
      <c r="LP205" s="3"/>
      <c r="LQ205" s="3"/>
      <c r="LR205" s="3"/>
      <c r="LS205" s="3"/>
      <c r="LT205" s="3"/>
      <c r="LU205" s="3"/>
      <c r="LV205" s="3"/>
      <c r="LW205" s="3"/>
      <c r="LX205" s="3"/>
      <c r="LY205" s="3"/>
      <c r="LZ205" s="3"/>
      <c r="MA205" s="3"/>
      <c r="MB205" s="3"/>
      <c r="MC205" s="3"/>
      <c r="MD205" s="3"/>
      <c r="ME205" s="3"/>
      <c r="MF205" s="3"/>
      <c r="MG205" s="3"/>
      <c r="MH205" s="3"/>
      <c r="MI205" s="3"/>
      <c r="MJ205" s="3"/>
      <c r="MK205" s="3"/>
      <c r="ML205" s="3"/>
      <c r="MM205" s="3"/>
      <c r="MN205" s="3"/>
      <c r="MO205" s="3"/>
      <c r="MP205" s="3"/>
      <c r="MQ205" s="3"/>
      <c r="MR205" s="3"/>
      <c r="MS205" s="3"/>
      <c r="MT205" s="3"/>
      <c r="MU205" s="3"/>
      <c r="MV205" s="3"/>
      <c r="MW205" s="3"/>
      <c r="MX205" s="3"/>
      <c r="MY205" s="3"/>
      <c r="MZ205" s="3"/>
      <c r="NA205" s="3"/>
      <c r="NB205" s="3"/>
      <c r="NC205" s="3"/>
      <c r="ND205" s="3"/>
      <c r="NE205" s="3"/>
      <c r="NF205" s="3"/>
      <c r="NG205" s="3"/>
      <c r="NH205" s="3"/>
      <c r="NI205" s="3"/>
      <c r="NJ205" s="3"/>
      <c r="NK205" s="3"/>
      <c r="NL205" s="3"/>
      <c r="NM205" s="3"/>
      <c r="NN205" s="3"/>
      <c r="NO205" s="3"/>
      <c r="NP205" s="3"/>
      <c r="NQ205" s="3"/>
      <c r="NR205" s="3"/>
      <c r="NS205" s="3"/>
      <c r="NT205" s="3"/>
      <c r="NU205" s="3"/>
      <c r="NV205" s="3"/>
      <c r="NW205" s="3"/>
      <c r="NX205" s="3"/>
      <c r="NY205" s="3"/>
      <c r="NZ205" s="3"/>
      <c r="OA205" s="3"/>
      <c r="OB205" s="3"/>
      <c r="OC205" s="3"/>
      <c r="OD205" s="3"/>
      <c r="OE205" s="3"/>
      <c r="OF205" s="3"/>
      <c r="OG205" s="3"/>
      <c r="OH205" s="3"/>
      <c r="OI205" s="3"/>
      <c r="OJ205" s="3"/>
      <c r="OK205" s="3"/>
      <c r="OL205" s="3"/>
      <c r="OM205" s="3"/>
      <c r="ON205" s="3"/>
      <c r="OO205" s="3"/>
    </row>
    <row r="206" spans="1:405" x14ac:dyDescent="0.25">
      <c r="A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c r="ID206" s="3"/>
      <c r="IE206" s="3"/>
      <c r="IF206" s="3"/>
      <c r="IG206" s="3"/>
      <c r="IH206" s="3"/>
      <c r="II206" s="3"/>
      <c r="IJ206" s="3"/>
      <c r="IK206" s="3"/>
      <c r="IL206" s="3"/>
      <c r="IM206" s="3"/>
      <c r="IN206" s="3"/>
      <c r="IO206" s="3"/>
      <c r="IP206" s="3"/>
      <c r="IQ206" s="3"/>
      <c r="IR206" s="3"/>
      <c r="IS206" s="3"/>
      <c r="IT206" s="3"/>
      <c r="IU206" s="3"/>
      <c r="IV206" s="3"/>
      <c r="IW206" s="3"/>
      <c r="IX206" s="3"/>
      <c r="IY206" s="3"/>
      <c r="IZ206" s="3"/>
      <c r="JA206" s="3"/>
      <c r="JB206" s="3"/>
      <c r="JC206" s="3"/>
      <c r="JD206" s="3"/>
      <c r="JE206" s="3"/>
      <c r="JF206" s="3"/>
      <c r="JG206" s="3"/>
      <c r="JH206" s="3"/>
      <c r="JI206" s="3"/>
      <c r="JJ206" s="3"/>
      <c r="JK206" s="3"/>
      <c r="JL206" s="3"/>
      <c r="JM206" s="3"/>
      <c r="JN206" s="3"/>
      <c r="JO206" s="3"/>
      <c r="JP206" s="3"/>
      <c r="JQ206" s="3"/>
      <c r="JR206" s="3"/>
      <c r="JS206" s="3"/>
      <c r="JT206" s="3"/>
      <c r="JU206" s="3"/>
      <c r="JV206" s="3"/>
      <c r="JW206" s="3"/>
      <c r="JX206" s="3"/>
      <c r="JY206" s="3"/>
      <c r="JZ206" s="3"/>
      <c r="KA206" s="3"/>
      <c r="KB206" s="3"/>
      <c r="KC206" s="3"/>
      <c r="KD206" s="3"/>
      <c r="KE206" s="3"/>
      <c r="KF206" s="3"/>
      <c r="KG206" s="3"/>
      <c r="KH206" s="3"/>
      <c r="KI206" s="3"/>
      <c r="KJ206" s="3"/>
      <c r="KK206" s="3"/>
      <c r="KL206" s="3"/>
      <c r="KM206" s="3"/>
      <c r="KN206" s="3"/>
      <c r="KO206" s="3"/>
      <c r="KP206" s="3"/>
      <c r="KQ206" s="3"/>
      <c r="KR206" s="3"/>
      <c r="KS206" s="3"/>
      <c r="KT206" s="3"/>
      <c r="KU206" s="3"/>
      <c r="KV206" s="3"/>
      <c r="KW206" s="3"/>
      <c r="KX206" s="3"/>
      <c r="KY206" s="3"/>
      <c r="KZ206" s="3"/>
      <c r="LA206" s="3"/>
      <c r="LB206" s="3"/>
      <c r="LC206" s="3"/>
      <c r="LD206" s="3"/>
      <c r="LE206" s="3"/>
      <c r="LF206" s="3"/>
      <c r="LG206" s="3"/>
      <c r="LH206" s="3"/>
      <c r="LI206" s="3"/>
      <c r="LJ206" s="3"/>
      <c r="LK206" s="3"/>
      <c r="LL206" s="3"/>
      <c r="LM206" s="3"/>
      <c r="LN206" s="3"/>
      <c r="LO206" s="3"/>
      <c r="LP206" s="3"/>
      <c r="LQ206" s="3"/>
      <c r="LR206" s="3"/>
      <c r="LS206" s="3"/>
      <c r="LT206" s="3"/>
      <c r="LU206" s="3"/>
      <c r="LV206" s="3"/>
      <c r="LW206" s="3"/>
      <c r="LX206" s="3"/>
      <c r="LY206" s="3"/>
      <c r="LZ206" s="3"/>
      <c r="MA206" s="3"/>
      <c r="MB206" s="3"/>
      <c r="MC206" s="3"/>
      <c r="MD206" s="3"/>
      <c r="ME206" s="3"/>
      <c r="MF206" s="3"/>
      <c r="MG206" s="3"/>
      <c r="MH206" s="3"/>
      <c r="MI206" s="3"/>
      <c r="MJ206" s="3"/>
      <c r="MK206" s="3"/>
      <c r="ML206" s="3"/>
      <c r="MM206" s="3"/>
      <c r="MN206" s="3"/>
      <c r="MO206" s="3"/>
      <c r="MP206" s="3"/>
      <c r="MQ206" s="3"/>
      <c r="MR206" s="3"/>
      <c r="MS206" s="3"/>
      <c r="MT206" s="3"/>
      <c r="MU206" s="3"/>
      <c r="MV206" s="3"/>
      <c r="MW206" s="3"/>
      <c r="MX206" s="3"/>
      <c r="MY206" s="3"/>
      <c r="MZ206" s="3"/>
      <c r="NA206" s="3"/>
      <c r="NB206" s="3"/>
      <c r="NC206" s="3"/>
      <c r="ND206" s="3"/>
      <c r="NE206" s="3"/>
      <c r="NF206" s="3"/>
      <c r="NG206" s="3"/>
      <c r="NH206" s="3"/>
      <c r="NI206" s="3"/>
      <c r="NJ206" s="3"/>
      <c r="NK206" s="3"/>
      <c r="NL206" s="3"/>
      <c r="NM206" s="3"/>
      <c r="NN206" s="3"/>
      <c r="NO206" s="3"/>
      <c r="NP206" s="3"/>
      <c r="NQ206" s="3"/>
      <c r="NR206" s="3"/>
      <c r="NS206" s="3"/>
      <c r="NT206" s="3"/>
      <c r="NU206" s="3"/>
      <c r="NV206" s="3"/>
      <c r="NW206" s="3"/>
      <c r="NX206" s="3"/>
      <c r="NY206" s="3"/>
      <c r="NZ206" s="3"/>
      <c r="OA206" s="3"/>
      <c r="OB206" s="3"/>
      <c r="OC206" s="3"/>
      <c r="OD206" s="3"/>
      <c r="OE206" s="3"/>
      <c r="OF206" s="3"/>
      <c r="OG206" s="3"/>
      <c r="OH206" s="3"/>
      <c r="OI206" s="3"/>
      <c r="OJ206" s="3"/>
      <c r="OK206" s="3"/>
      <c r="OL206" s="3"/>
      <c r="OM206" s="3"/>
      <c r="ON206" s="3"/>
      <c r="OO206" s="3"/>
    </row>
    <row r="207" spans="1:405" x14ac:dyDescent="0.25">
      <c r="A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c r="ID207" s="3"/>
      <c r="IE207" s="3"/>
      <c r="IF207" s="3"/>
      <c r="IG207" s="3"/>
      <c r="IH207" s="3"/>
      <c r="II207" s="3"/>
      <c r="IJ207" s="3"/>
      <c r="IK207" s="3"/>
      <c r="IL207" s="3"/>
      <c r="IM207" s="3"/>
      <c r="IN207" s="3"/>
      <c r="IO207" s="3"/>
      <c r="IP207" s="3"/>
      <c r="IQ207" s="3"/>
      <c r="IR207" s="3"/>
      <c r="IS207" s="3"/>
      <c r="IT207" s="3"/>
      <c r="IU207" s="3"/>
      <c r="IV207" s="3"/>
      <c r="IW207" s="3"/>
      <c r="IX207" s="3"/>
      <c r="IY207" s="3"/>
      <c r="IZ207" s="3"/>
      <c r="JA207" s="3"/>
      <c r="JB207" s="3"/>
      <c r="JC207" s="3"/>
      <c r="JD207" s="3"/>
      <c r="JE207" s="3"/>
      <c r="JF207" s="3"/>
      <c r="JG207" s="3"/>
      <c r="JH207" s="3"/>
      <c r="JI207" s="3"/>
      <c r="JJ207" s="3"/>
      <c r="JK207" s="3"/>
      <c r="JL207" s="3"/>
      <c r="JM207" s="3"/>
      <c r="JN207" s="3"/>
      <c r="JO207" s="3"/>
      <c r="JP207" s="3"/>
      <c r="JQ207" s="3"/>
      <c r="JR207" s="3"/>
      <c r="JS207" s="3"/>
      <c r="JT207" s="3"/>
      <c r="JU207" s="3"/>
      <c r="JV207" s="3"/>
      <c r="JW207" s="3"/>
      <c r="JX207" s="3"/>
      <c r="JY207" s="3"/>
      <c r="JZ207" s="3"/>
      <c r="KA207" s="3"/>
      <c r="KB207" s="3"/>
      <c r="KC207" s="3"/>
      <c r="KD207" s="3"/>
      <c r="KE207" s="3"/>
      <c r="KF207" s="3"/>
      <c r="KG207" s="3"/>
      <c r="KH207" s="3"/>
      <c r="KI207" s="3"/>
      <c r="KJ207" s="3"/>
      <c r="KK207" s="3"/>
      <c r="KL207" s="3"/>
      <c r="KM207" s="3"/>
      <c r="KN207" s="3"/>
      <c r="KO207" s="3"/>
      <c r="KP207" s="3"/>
      <c r="KQ207" s="3"/>
      <c r="KR207" s="3"/>
      <c r="KS207" s="3"/>
      <c r="KT207" s="3"/>
      <c r="KU207" s="3"/>
      <c r="KV207" s="3"/>
      <c r="KW207" s="3"/>
      <c r="KX207" s="3"/>
      <c r="KY207" s="3"/>
      <c r="KZ207" s="3"/>
      <c r="LA207" s="3"/>
      <c r="LB207" s="3"/>
      <c r="LC207" s="3"/>
      <c r="LD207" s="3"/>
      <c r="LE207" s="3"/>
      <c r="LF207" s="3"/>
      <c r="LG207" s="3"/>
      <c r="LH207" s="3"/>
      <c r="LI207" s="3"/>
      <c r="LJ207" s="3"/>
      <c r="LK207" s="3"/>
      <c r="LL207" s="3"/>
      <c r="LM207" s="3"/>
      <c r="LN207" s="3"/>
      <c r="LO207" s="3"/>
      <c r="LP207" s="3"/>
      <c r="LQ207" s="3"/>
      <c r="LR207" s="3"/>
      <c r="LS207" s="3"/>
      <c r="LT207" s="3"/>
      <c r="LU207" s="3"/>
      <c r="LV207" s="3"/>
      <c r="LW207" s="3"/>
      <c r="LX207" s="3"/>
      <c r="LY207" s="3"/>
      <c r="LZ207" s="3"/>
      <c r="MA207" s="3"/>
      <c r="MB207" s="3"/>
      <c r="MC207" s="3"/>
      <c r="MD207" s="3"/>
      <c r="ME207" s="3"/>
      <c r="MF207" s="3"/>
      <c r="MG207" s="3"/>
      <c r="MH207" s="3"/>
      <c r="MI207" s="3"/>
      <c r="MJ207" s="3"/>
      <c r="MK207" s="3"/>
      <c r="ML207" s="3"/>
      <c r="MM207" s="3"/>
      <c r="MN207" s="3"/>
      <c r="MO207" s="3"/>
      <c r="MP207" s="3"/>
      <c r="MQ207" s="3"/>
      <c r="MR207" s="3"/>
      <c r="MS207" s="3"/>
      <c r="MT207" s="3"/>
      <c r="MU207" s="3"/>
      <c r="MV207" s="3"/>
      <c r="MW207" s="3"/>
      <c r="MX207" s="3"/>
      <c r="MY207" s="3"/>
      <c r="MZ207" s="3"/>
      <c r="NA207" s="3"/>
      <c r="NB207" s="3"/>
      <c r="NC207" s="3"/>
      <c r="ND207" s="3"/>
      <c r="NE207" s="3"/>
      <c r="NF207" s="3"/>
      <c r="NG207" s="3"/>
      <c r="NH207" s="3"/>
      <c r="NI207" s="3"/>
      <c r="NJ207" s="3"/>
      <c r="NK207" s="3"/>
      <c r="NL207" s="3"/>
      <c r="NM207" s="3"/>
      <c r="NN207" s="3"/>
      <c r="NO207" s="3"/>
      <c r="NP207" s="3"/>
      <c r="NQ207" s="3"/>
      <c r="NR207" s="3"/>
      <c r="NS207" s="3"/>
      <c r="NT207" s="3"/>
      <c r="NU207" s="3"/>
      <c r="NV207" s="3"/>
      <c r="NW207" s="3"/>
      <c r="NX207" s="3"/>
      <c r="NY207" s="3"/>
      <c r="NZ207" s="3"/>
      <c r="OA207" s="3"/>
      <c r="OB207" s="3"/>
      <c r="OC207" s="3"/>
      <c r="OD207" s="3"/>
      <c r="OE207" s="3"/>
      <c r="OF207" s="3"/>
      <c r="OG207" s="3"/>
      <c r="OH207" s="3"/>
      <c r="OI207" s="3"/>
      <c r="OJ207" s="3"/>
      <c r="OK207" s="3"/>
      <c r="OL207" s="3"/>
      <c r="OM207" s="3"/>
      <c r="ON207" s="3"/>
      <c r="OO207" s="3"/>
    </row>
    <row r="208" spans="1:405" x14ac:dyDescent="0.25">
      <c r="A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c r="ID208" s="3"/>
      <c r="IE208" s="3"/>
      <c r="IF208" s="3"/>
      <c r="IG208" s="3"/>
      <c r="IH208" s="3"/>
      <c r="II208" s="3"/>
      <c r="IJ208" s="3"/>
      <c r="IK208" s="3"/>
      <c r="IL208" s="3"/>
      <c r="IM208" s="3"/>
      <c r="IN208" s="3"/>
      <c r="IO208" s="3"/>
      <c r="IP208" s="3"/>
      <c r="IQ208" s="3"/>
      <c r="IR208" s="3"/>
      <c r="IS208" s="3"/>
      <c r="IT208" s="3"/>
      <c r="IU208" s="3"/>
      <c r="IV208" s="3"/>
      <c r="IW208" s="3"/>
      <c r="IX208" s="3"/>
      <c r="IY208" s="3"/>
      <c r="IZ208" s="3"/>
      <c r="JA208" s="3"/>
      <c r="JB208" s="3"/>
      <c r="JC208" s="3"/>
      <c r="JD208" s="3"/>
      <c r="JE208" s="3"/>
      <c r="JF208" s="3"/>
      <c r="JG208" s="3"/>
      <c r="JH208" s="3"/>
      <c r="JI208" s="3"/>
      <c r="JJ208" s="3"/>
      <c r="JK208" s="3"/>
      <c r="JL208" s="3"/>
      <c r="JM208" s="3"/>
      <c r="JN208" s="3"/>
      <c r="JO208" s="3"/>
      <c r="JP208" s="3"/>
      <c r="JQ208" s="3"/>
      <c r="JR208" s="3"/>
      <c r="JS208" s="3"/>
      <c r="JT208" s="3"/>
      <c r="JU208" s="3"/>
      <c r="JV208" s="3"/>
      <c r="JW208" s="3"/>
      <c r="JX208" s="3"/>
      <c r="JY208" s="3"/>
      <c r="JZ208" s="3"/>
      <c r="KA208" s="3"/>
      <c r="KB208" s="3"/>
      <c r="KC208" s="3"/>
      <c r="KD208" s="3"/>
      <c r="KE208" s="3"/>
      <c r="KF208" s="3"/>
      <c r="KG208" s="3"/>
      <c r="KH208" s="3"/>
      <c r="KI208" s="3"/>
      <c r="KJ208" s="3"/>
      <c r="KK208" s="3"/>
      <c r="KL208" s="3"/>
      <c r="KM208" s="3"/>
      <c r="KN208" s="3"/>
      <c r="KO208" s="3"/>
      <c r="KP208" s="3"/>
      <c r="KQ208" s="3"/>
      <c r="KR208" s="3"/>
      <c r="KS208" s="3"/>
      <c r="KT208" s="3"/>
      <c r="KU208" s="3"/>
      <c r="KV208" s="3"/>
      <c r="KW208" s="3"/>
      <c r="KX208" s="3"/>
      <c r="KY208" s="3"/>
      <c r="KZ208" s="3"/>
      <c r="LA208" s="3"/>
      <c r="LB208" s="3"/>
      <c r="LC208" s="3"/>
      <c r="LD208" s="3"/>
      <c r="LE208" s="3"/>
      <c r="LF208" s="3"/>
      <c r="LG208" s="3"/>
      <c r="LH208" s="3"/>
      <c r="LI208" s="3"/>
      <c r="LJ208" s="3"/>
      <c r="LK208" s="3"/>
      <c r="LL208" s="3"/>
      <c r="LM208" s="3"/>
      <c r="LN208" s="3"/>
      <c r="LO208" s="3"/>
      <c r="LP208" s="3"/>
      <c r="LQ208" s="3"/>
      <c r="LR208" s="3"/>
      <c r="LS208" s="3"/>
      <c r="LT208" s="3"/>
      <c r="LU208" s="3"/>
      <c r="LV208" s="3"/>
      <c r="LW208" s="3"/>
      <c r="LX208" s="3"/>
      <c r="LY208" s="3"/>
      <c r="LZ208" s="3"/>
      <c r="MA208" s="3"/>
      <c r="MB208" s="3"/>
      <c r="MC208" s="3"/>
      <c r="MD208" s="3"/>
      <c r="ME208" s="3"/>
      <c r="MF208" s="3"/>
      <c r="MG208" s="3"/>
      <c r="MH208" s="3"/>
      <c r="MI208" s="3"/>
      <c r="MJ208" s="3"/>
      <c r="MK208" s="3"/>
      <c r="ML208" s="3"/>
      <c r="MM208" s="3"/>
      <c r="MN208" s="3"/>
      <c r="MO208" s="3"/>
      <c r="MP208" s="3"/>
      <c r="MQ208" s="3"/>
      <c r="MR208" s="3"/>
      <c r="MS208" s="3"/>
      <c r="MT208" s="3"/>
      <c r="MU208" s="3"/>
      <c r="MV208" s="3"/>
      <c r="MW208" s="3"/>
      <c r="MX208" s="3"/>
      <c r="MY208" s="3"/>
      <c r="MZ208" s="3"/>
      <c r="NA208" s="3"/>
      <c r="NB208" s="3"/>
      <c r="NC208" s="3"/>
      <c r="ND208" s="3"/>
      <c r="NE208" s="3"/>
      <c r="NF208" s="3"/>
      <c r="NG208" s="3"/>
      <c r="NH208" s="3"/>
      <c r="NI208" s="3"/>
      <c r="NJ208" s="3"/>
      <c r="NK208" s="3"/>
      <c r="NL208" s="3"/>
      <c r="NM208" s="3"/>
      <c r="NN208" s="3"/>
      <c r="NO208" s="3"/>
      <c r="NP208" s="3"/>
      <c r="NQ208" s="3"/>
      <c r="NR208" s="3"/>
      <c r="NS208" s="3"/>
      <c r="NT208" s="3"/>
      <c r="NU208" s="3"/>
      <c r="NV208" s="3"/>
      <c r="NW208" s="3"/>
      <c r="NX208" s="3"/>
      <c r="NY208" s="3"/>
      <c r="NZ208" s="3"/>
      <c r="OA208" s="3"/>
      <c r="OB208" s="3"/>
      <c r="OC208" s="3"/>
      <c r="OD208" s="3"/>
      <c r="OE208" s="3"/>
      <c r="OF208" s="3"/>
      <c r="OG208" s="3"/>
      <c r="OH208" s="3"/>
      <c r="OI208" s="3"/>
      <c r="OJ208" s="3"/>
      <c r="OK208" s="3"/>
      <c r="OL208" s="3"/>
      <c r="OM208" s="3"/>
      <c r="ON208" s="3"/>
      <c r="OO208" s="3"/>
    </row>
    <row r="209" spans="1:405" x14ac:dyDescent="0.25">
      <c r="A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c r="ID209" s="3"/>
      <c r="IE209" s="3"/>
      <c r="IF209" s="3"/>
      <c r="IG209" s="3"/>
      <c r="IH209" s="3"/>
      <c r="II209" s="3"/>
      <c r="IJ209" s="3"/>
      <c r="IK209" s="3"/>
      <c r="IL209" s="3"/>
      <c r="IM209" s="3"/>
      <c r="IN209" s="3"/>
      <c r="IO209" s="3"/>
      <c r="IP209" s="3"/>
      <c r="IQ209" s="3"/>
      <c r="IR209" s="3"/>
      <c r="IS209" s="3"/>
      <c r="IT209" s="3"/>
      <c r="IU209" s="3"/>
      <c r="IV209" s="3"/>
      <c r="IW209" s="3"/>
      <c r="IX209" s="3"/>
      <c r="IY209" s="3"/>
      <c r="IZ209" s="3"/>
      <c r="JA209" s="3"/>
      <c r="JB209" s="3"/>
      <c r="JC209" s="3"/>
      <c r="JD209" s="3"/>
      <c r="JE209" s="3"/>
      <c r="JF209" s="3"/>
      <c r="JG209" s="3"/>
      <c r="JH209" s="3"/>
      <c r="JI209" s="3"/>
      <c r="JJ209" s="3"/>
      <c r="JK209" s="3"/>
      <c r="JL209" s="3"/>
      <c r="JM209" s="3"/>
      <c r="JN209" s="3"/>
      <c r="JO209" s="3"/>
      <c r="JP209" s="3"/>
      <c r="JQ209" s="3"/>
      <c r="JR209" s="3"/>
      <c r="JS209" s="3"/>
      <c r="JT209" s="3"/>
      <c r="JU209" s="3"/>
      <c r="JV209" s="3"/>
      <c r="JW209" s="3"/>
      <c r="JX209" s="3"/>
      <c r="JY209" s="3"/>
      <c r="JZ209" s="3"/>
      <c r="KA209" s="3"/>
      <c r="KB209" s="3"/>
      <c r="KC209" s="3"/>
      <c r="KD209" s="3"/>
      <c r="KE209" s="3"/>
      <c r="KF209" s="3"/>
      <c r="KG209" s="3"/>
      <c r="KH209" s="3"/>
      <c r="KI209" s="3"/>
      <c r="KJ209" s="3"/>
      <c r="KK209" s="3"/>
      <c r="KL209" s="3"/>
      <c r="KM209" s="3"/>
      <c r="KN209" s="3"/>
      <c r="KO209" s="3"/>
      <c r="KP209" s="3"/>
      <c r="KQ209" s="3"/>
      <c r="KR209" s="3"/>
      <c r="KS209" s="3"/>
      <c r="KT209" s="3"/>
      <c r="KU209" s="3"/>
      <c r="KV209" s="3"/>
      <c r="KW209" s="3"/>
      <c r="KX209" s="3"/>
      <c r="KY209" s="3"/>
      <c r="KZ209" s="3"/>
      <c r="LA209" s="3"/>
      <c r="LB209" s="3"/>
      <c r="LC209" s="3"/>
      <c r="LD209" s="3"/>
      <c r="LE209" s="3"/>
      <c r="LF209" s="3"/>
      <c r="LG209" s="3"/>
      <c r="LH209" s="3"/>
      <c r="LI209" s="3"/>
      <c r="LJ209" s="3"/>
      <c r="LK209" s="3"/>
      <c r="LL209" s="3"/>
      <c r="LM209" s="3"/>
      <c r="LN209" s="3"/>
      <c r="LO209" s="3"/>
      <c r="LP209" s="3"/>
      <c r="LQ209" s="3"/>
      <c r="LR209" s="3"/>
      <c r="LS209" s="3"/>
      <c r="LT209" s="3"/>
      <c r="LU209" s="3"/>
      <c r="LV209" s="3"/>
      <c r="LW209" s="3"/>
      <c r="LX209" s="3"/>
      <c r="LY209" s="3"/>
      <c r="LZ209" s="3"/>
      <c r="MA209" s="3"/>
      <c r="MB209" s="3"/>
      <c r="MC209" s="3"/>
      <c r="MD209" s="3"/>
      <c r="ME209" s="3"/>
      <c r="MF209" s="3"/>
      <c r="MG209" s="3"/>
      <c r="MH209" s="3"/>
      <c r="MI209" s="3"/>
      <c r="MJ209" s="3"/>
      <c r="MK209" s="3"/>
      <c r="ML209" s="3"/>
      <c r="MM209" s="3"/>
      <c r="MN209" s="3"/>
      <c r="MO209" s="3"/>
      <c r="MP209" s="3"/>
      <c r="MQ209" s="3"/>
      <c r="MR209" s="3"/>
      <c r="MS209" s="3"/>
      <c r="MT209" s="3"/>
      <c r="MU209" s="3"/>
      <c r="MV209" s="3"/>
      <c r="MW209" s="3"/>
      <c r="MX209" s="3"/>
      <c r="MY209" s="3"/>
      <c r="MZ209" s="3"/>
      <c r="NA209" s="3"/>
      <c r="NB209" s="3"/>
      <c r="NC209" s="3"/>
      <c r="ND209" s="3"/>
      <c r="NE209" s="3"/>
      <c r="NF209" s="3"/>
      <c r="NG209" s="3"/>
      <c r="NH209" s="3"/>
      <c r="NI209" s="3"/>
      <c r="NJ209" s="3"/>
      <c r="NK209" s="3"/>
      <c r="NL209" s="3"/>
      <c r="NM209" s="3"/>
      <c r="NN209" s="3"/>
      <c r="NO209" s="3"/>
      <c r="NP209" s="3"/>
      <c r="NQ209" s="3"/>
      <c r="NR209" s="3"/>
      <c r="NS209" s="3"/>
      <c r="NT209" s="3"/>
      <c r="NU209" s="3"/>
      <c r="NV209" s="3"/>
      <c r="NW209" s="3"/>
      <c r="NX209" s="3"/>
      <c r="NY209" s="3"/>
      <c r="NZ209" s="3"/>
      <c r="OA209" s="3"/>
      <c r="OB209" s="3"/>
      <c r="OC209" s="3"/>
      <c r="OD209" s="3"/>
      <c r="OE209" s="3"/>
      <c r="OF209" s="3"/>
      <c r="OG209" s="3"/>
      <c r="OH209" s="3"/>
      <c r="OI209" s="3"/>
      <c r="OJ209" s="3"/>
      <c r="OK209" s="3"/>
      <c r="OL209" s="3"/>
      <c r="OM209" s="3"/>
      <c r="ON209" s="3"/>
      <c r="OO209" s="3"/>
    </row>
    <row r="210" spans="1:405" x14ac:dyDescent="0.25">
      <c r="A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c r="ID210" s="3"/>
      <c r="IE210" s="3"/>
      <c r="IF210" s="3"/>
      <c r="IG210" s="3"/>
      <c r="IH210" s="3"/>
      <c r="II210" s="3"/>
      <c r="IJ210" s="3"/>
      <c r="IK210" s="3"/>
      <c r="IL210" s="3"/>
      <c r="IM210" s="3"/>
      <c r="IN210" s="3"/>
      <c r="IO210" s="3"/>
      <c r="IP210" s="3"/>
      <c r="IQ210" s="3"/>
      <c r="IR210" s="3"/>
      <c r="IS210" s="3"/>
      <c r="IT210" s="3"/>
      <c r="IU210" s="3"/>
      <c r="IV210" s="3"/>
      <c r="IW210" s="3"/>
      <c r="IX210" s="3"/>
      <c r="IY210" s="3"/>
      <c r="IZ210" s="3"/>
      <c r="JA210" s="3"/>
      <c r="JB210" s="3"/>
      <c r="JC210" s="3"/>
      <c r="JD210" s="3"/>
      <c r="JE210" s="3"/>
      <c r="JF210" s="3"/>
      <c r="JG210" s="3"/>
      <c r="JH210" s="3"/>
      <c r="JI210" s="3"/>
      <c r="JJ210" s="3"/>
      <c r="JK210" s="3"/>
      <c r="JL210" s="3"/>
      <c r="JM210" s="3"/>
      <c r="JN210" s="3"/>
      <c r="JO210" s="3"/>
      <c r="JP210" s="3"/>
      <c r="JQ210" s="3"/>
      <c r="JR210" s="3"/>
      <c r="JS210" s="3"/>
      <c r="JT210" s="3"/>
      <c r="JU210" s="3"/>
      <c r="JV210" s="3"/>
      <c r="JW210" s="3"/>
      <c r="JX210" s="3"/>
      <c r="JY210" s="3"/>
      <c r="JZ210" s="3"/>
      <c r="KA210" s="3"/>
      <c r="KB210" s="3"/>
      <c r="KC210" s="3"/>
      <c r="KD210" s="3"/>
      <c r="KE210" s="3"/>
      <c r="KF210" s="3"/>
      <c r="KG210" s="3"/>
      <c r="KH210" s="3"/>
      <c r="KI210" s="3"/>
      <c r="KJ210" s="3"/>
      <c r="KK210" s="3"/>
      <c r="KL210" s="3"/>
      <c r="KM210" s="3"/>
      <c r="KN210" s="3"/>
      <c r="KO210" s="3"/>
      <c r="KP210" s="3"/>
      <c r="KQ210" s="3"/>
      <c r="KR210" s="3"/>
      <c r="KS210" s="3"/>
      <c r="KT210" s="3"/>
      <c r="KU210" s="3"/>
      <c r="KV210" s="3"/>
      <c r="KW210" s="3"/>
      <c r="KX210" s="3"/>
      <c r="KY210" s="3"/>
      <c r="KZ210" s="3"/>
      <c r="LA210" s="3"/>
      <c r="LB210" s="3"/>
      <c r="LC210" s="3"/>
      <c r="LD210" s="3"/>
      <c r="LE210" s="3"/>
      <c r="LF210" s="3"/>
      <c r="LG210" s="3"/>
      <c r="LH210" s="3"/>
      <c r="LI210" s="3"/>
      <c r="LJ210" s="3"/>
      <c r="LK210" s="3"/>
      <c r="LL210" s="3"/>
      <c r="LM210" s="3"/>
      <c r="LN210" s="3"/>
      <c r="LO210" s="3"/>
      <c r="LP210" s="3"/>
      <c r="LQ210" s="3"/>
      <c r="LR210" s="3"/>
      <c r="LS210" s="3"/>
      <c r="LT210" s="3"/>
      <c r="LU210" s="3"/>
      <c r="LV210" s="3"/>
      <c r="LW210" s="3"/>
      <c r="LX210" s="3"/>
      <c r="LY210" s="3"/>
      <c r="LZ210" s="3"/>
      <c r="MA210" s="3"/>
      <c r="MB210" s="3"/>
      <c r="MC210" s="3"/>
      <c r="MD210" s="3"/>
      <c r="ME210" s="3"/>
      <c r="MF210" s="3"/>
      <c r="MG210" s="3"/>
      <c r="MH210" s="3"/>
      <c r="MI210" s="3"/>
      <c r="MJ210" s="3"/>
      <c r="MK210" s="3"/>
      <c r="ML210" s="3"/>
      <c r="MM210" s="3"/>
      <c r="MN210" s="3"/>
      <c r="MO210" s="3"/>
      <c r="MP210" s="3"/>
      <c r="MQ210" s="3"/>
      <c r="MR210" s="3"/>
      <c r="MS210" s="3"/>
      <c r="MT210" s="3"/>
      <c r="MU210" s="3"/>
      <c r="MV210" s="3"/>
      <c r="MW210" s="3"/>
      <c r="MX210" s="3"/>
      <c r="MY210" s="3"/>
      <c r="MZ210" s="3"/>
      <c r="NA210" s="3"/>
      <c r="NB210" s="3"/>
      <c r="NC210" s="3"/>
      <c r="ND210" s="3"/>
      <c r="NE210" s="3"/>
      <c r="NF210" s="3"/>
      <c r="NG210" s="3"/>
      <c r="NH210" s="3"/>
      <c r="NI210" s="3"/>
      <c r="NJ210" s="3"/>
      <c r="NK210" s="3"/>
      <c r="NL210" s="3"/>
      <c r="NM210" s="3"/>
      <c r="NN210" s="3"/>
      <c r="NO210" s="3"/>
      <c r="NP210" s="3"/>
      <c r="NQ210" s="3"/>
      <c r="NR210" s="3"/>
      <c r="NS210" s="3"/>
      <c r="NT210" s="3"/>
      <c r="NU210" s="3"/>
      <c r="NV210" s="3"/>
      <c r="NW210" s="3"/>
      <c r="NX210" s="3"/>
      <c r="NY210" s="3"/>
      <c r="NZ210" s="3"/>
      <c r="OA210" s="3"/>
      <c r="OB210" s="3"/>
      <c r="OC210" s="3"/>
      <c r="OD210" s="3"/>
      <c r="OE210" s="3"/>
      <c r="OF210" s="3"/>
      <c r="OG210" s="3"/>
      <c r="OH210" s="3"/>
      <c r="OI210" s="3"/>
      <c r="OJ210" s="3"/>
      <c r="OK210" s="3"/>
      <c r="OL210" s="3"/>
      <c r="OM210" s="3"/>
      <c r="ON210" s="3"/>
      <c r="OO210" s="3"/>
    </row>
    <row r="211" spans="1:405" x14ac:dyDescent="0.25">
      <c r="A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c r="ID211" s="3"/>
      <c r="IE211" s="3"/>
      <c r="IF211" s="3"/>
      <c r="IG211" s="3"/>
      <c r="IH211" s="3"/>
      <c r="II211" s="3"/>
      <c r="IJ211" s="3"/>
      <c r="IK211" s="3"/>
      <c r="IL211" s="3"/>
      <c r="IM211" s="3"/>
      <c r="IN211" s="3"/>
      <c r="IO211" s="3"/>
      <c r="IP211" s="3"/>
      <c r="IQ211" s="3"/>
      <c r="IR211" s="3"/>
      <c r="IS211" s="3"/>
      <c r="IT211" s="3"/>
      <c r="IU211" s="3"/>
      <c r="IV211" s="3"/>
      <c r="IW211" s="3"/>
      <c r="IX211" s="3"/>
      <c r="IY211" s="3"/>
      <c r="IZ211" s="3"/>
      <c r="JA211" s="3"/>
      <c r="JB211" s="3"/>
      <c r="JC211" s="3"/>
      <c r="JD211" s="3"/>
      <c r="JE211" s="3"/>
      <c r="JF211" s="3"/>
      <c r="JG211" s="3"/>
      <c r="JH211" s="3"/>
      <c r="JI211" s="3"/>
      <c r="JJ211" s="3"/>
      <c r="JK211" s="3"/>
      <c r="JL211" s="3"/>
      <c r="JM211" s="3"/>
      <c r="JN211" s="3"/>
      <c r="JO211" s="3"/>
      <c r="JP211" s="3"/>
      <c r="JQ211" s="3"/>
      <c r="JR211" s="3"/>
      <c r="JS211" s="3"/>
      <c r="JT211" s="3"/>
      <c r="JU211" s="3"/>
      <c r="JV211" s="3"/>
      <c r="JW211" s="3"/>
      <c r="JX211" s="3"/>
      <c r="JY211" s="3"/>
      <c r="JZ211" s="3"/>
      <c r="KA211" s="3"/>
      <c r="KB211" s="3"/>
      <c r="KC211" s="3"/>
      <c r="KD211" s="3"/>
      <c r="KE211" s="3"/>
      <c r="KF211" s="3"/>
      <c r="KG211" s="3"/>
      <c r="KH211" s="3"/>
      <c r="KI211" s="3"/>
      <c r="KJ211" s="3"/>
      <c r="KK211" s="3"/>
      <c r="KL211" s="3"/>
      <c r="KM211" s="3"/>
      <c r="KN211" s="3"/>
      <c r="KO211" s="3"/>
      <c r="KP211" s="3"/>
      <c r="KQ211" s="3"/>
      <c r="KR211" s="3"/>
      <c r="KS211" s="3"/>
      <c r="KT211" s="3"/>
      <c r="KU211" s="3"/>
      <c r="KV211" s="3"/>
      <c r="KW211" s="3"/>
      <c r="KX211" s="3"/>
      <c r="KY211" s="3"/>
      <c r="KZ211" s="3"/>
      <c r="LA211" s="3"/>
      <c r="LB211" s="3"/>
      <c r="LC211" s="3"/>
      <c r="LD211" s="3"/>
      <c r="LE211" s="3"/>
      <c r="LF211" s="3"/>
      <c r="LG211" s="3"/>
      <c r="LH211" s="3"/>
      <c r="LI211" s="3"/>
      <c r="LJ211" s="3"/>
      <c r="LK211" s="3"/>
      <c r="LL211" s="3"/>
      <c r="LM211" s="3"/>
      <c r="LN211" s="3"/>
      <c r="LO211" s="3"/>
      <c r="LP211" s="3"/>
      <c r="LQ211" s="3"/>
      <c r="LR211" s="3"/>
      <c r="LS211" s="3"/>
      <c r="LT211" s="3"/>
      <c r="LU211" s="3"/>
      <c r="LV211" s="3"/>
      <c r="LW211" s="3"/>
      <c r="LX211" s="3"/>
      <c r="LY211" s="3"/>
      <c r="LZ211" s="3"/>
      <c r="MA211" s="3"/>
      <c r="MB211" s="3"/>
      <c r="MC211" s="3"/>
      <c r="MD211" s="3"/>
      <c r="ME211" s="3"/>
      <c r="MF211" s="3"/>
      <c r="MG211" s="3"/>
      <c r="MH211" s="3"/>
      <c r="MI211" s="3"/>
      <c r="MJ211" s="3"/>
      <c r="MK211" s="3"/>
      <c r="ML211" s="3"/>
      <c r="MM211" s="3"/>
      <c r="MN211" s="3"/>
      <c r="MO211" s="3"/>
      <c r="MP211" s="3"/>
      <c r="MQ211" s="3"/>
      <c r="MR211" s="3"/>
      <c r="MS211" s="3"/>
      <c r="MT211" s="3"/>
      <c r="MU211" s="3"/>
      <c r="MV211" s="3"/>
      <c r="MW211" s="3"/>
      <c r="MX211" s="3"/>
      <c r="MY211" s="3"/>
      <c r="MZ211" s="3"/>
      <c r="NA211" s="3"/>
      <c r="NB211" s="3"/>
      <c r="NC211" s="3"/>
      <c r="ND211" s="3"/>
      <c r="NE211" s="3"/>
      <c r="NF211" s="3"/>
      <c r="NG211" s="3"/>
      <c r="NH211" s="3"/>
      <c r="NI211" s="3"/>
      <c r="NJ211" s="3"/>
      <c r="NK211" s="3"/>
      <c r="NL211" s="3"/>
      <c r="NM211" s="3"/>
      <c r="NN211" s="3"/>
      <c r="NO211" s="3"/>
      <c r="NP211" s="3"/>
      <c r="NQ211" s="3"/>
      <c r="NR211" s="3"/>
      <c r="NS211" s="3"/>
      <c r="NT211" s="3"/>
      <c r="NU211" s="3"/>
      <c r="NV211" s="3"/>
      <c r="NW211" s="3"/>
      <c r="NX211" s="3"/>
      <c r="NY211" s="3"/>
      <c r="NZ211" s="3"/>
      <c r="OA211" s="3"/>
      <c r="OB211" s="3"/>
      <c r="OC211" s="3"/>
      <c r="OD211" s="3"/>
      <c r="OE211" s="3"/>
      <c r="OF211" s="3"/>
      <c r="OG211" s="3"/>
      <c r="OH211" s="3"/>
      <c r="OI211" s="3"/>
      <c r="OJ211" s="3"/>
      <c r="OK211" s="3"/>
      <c r="OL211" s="3"/>
      <c r="OM211" s="3"/>
      <c r="ON211" s="3"/>
      <c r="OO211" s="3"/>
    </row>
    <row r="212" spans="1:405" x14ac:dyDescent="0.25">
      <c r="A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c r="ID212" s="3"/>
      <c r="IE212" s="3"/>
      <c r="IF212" s="3"/>
      <c r="IG212" s="3"/>
      <c r="IH212" s="3"/>
      <c r="II212" s="3"/>
      <c r="IJ212" s="3"/>
      <c r="IK212" s="3"/>
      <c r="IL212" s="3"/>
      <c r="IM212" s="3"/>
      <c r="IN212" s="3"/>
      <c r="IO212" s="3"/>
      <c r="IP212" s="3"/>
      <c r="IQ212" s="3"/>
      <c r="IR212" s="3"/>
      <c r="IS212" s="3"/>
      <c r="IT212" s="3"/>
      <c r="IU212" s="3"/>
      <c r="IV212" s="3"/>
      <c r="IW212" s="3"/>
      <c r="IX212" s="3"/>
      <c r="IY212" s="3"/>
      <c r="IZ212" s="3"/>
      <c r="JA212" s="3"/>
      <c r="JB212" s="3"/>
      <c r="JC212" s="3"/>
      <c r="JD212" s="3"/>
      <c r="JE212" s="3"/>
      <c r="JF212" s="3"/>
      <c r="JG212" s="3"/>
      <c r="JH212" s="3"/>
      <c r="JI212" s="3"/>
      <c r="JJ212" s="3"/>
      <c r="JK212" s="3"/>
      <c r="JL212" s="3"/>
      <c r="JM212" s="3"/>
      <c r="JN212" s="3"/>
      <c r="JO212" s="3"/>
      <c r="JP212" s="3"/>
      <c r="JQ212" s="3"/>
      <c r="JR212" s="3"/>
      <c r="JS212" s="3"/>
      <c r="JT212" s="3"/>
      <c r="JU212" s="3"/>
      <c r="JV212" s="3"/>
      <c r="JW212" s="3"/>
      <c r="JX212" s="3"/>
      <c r="JY212" s="3"/>
      <c r="JZ212" s="3"/>
      <c r="KA212" s="3"/>
      <c r="KB212" s="3"/>
      <c r="KC212" s="3"/>
      <c r="KD212" s="3"/>
      <c r="KE212" s="3"/>
      <c r="KF212" s="3"/>
      <c r="KG212" s="3"/>
      <c r="KH212" s="3"/>
      <c r="KI212" s="3"/>
      <c r="KJ212" s="3"/>
      <c r="KK212" s="3"/>
      <c r="KL212" s="3"/>
      <c r="KM212" s="3"/>
      <c r="KN212" s="3"/>
      <c r="KO212" s="3"/>
      <c r="KP212" s="3"/>
      <c r="KQ212" s="3"/>
      <c r="KR212" s="3"/>
      <c r="KS212" s="3"/>
      <c r="KT212" s="3"/>
      <c r="KU212" s="3"/>
      <c r="KV212" s="3"/>
      <c r="KW212" s="3"/>
      <c r="KX212" s="3"/>
      <c r="KY212" s="3"/>
      <c r="KZ212" s="3"/>
      <c r="LA212" s="3"/>
      <c r="LB212" s="3"/>
      <c r="LC212" s="3"/>
      <c r="LD212" s="3"/>
      <c r="LE212" s="3"/>
      <c r="LF212" s="3"/>
      <c r="LG212" s="3"/>
      <c r="LH212" s="3"/>
      <c r="LI212" s="3"/>
      <c r="LJ212" s="3"/>
      <c r="LK212" s="3"/>
      <c r="LL212" s="3"/>
      <c r="LM212" s="3"/>
      <c r="LN212" s="3"/>
      <c r="LO212" s="3"/>
      <c r="LP212" s="3"/>
      <c r="LQ212" s="3"/>
      <c r="LR212" s="3"/>
      <c r="LS212" s="3"/>
      <c r="LT212" s="3"/>
      <c r="LU212" s="3"/>
      <c r="LV212" s="3"/>
      <c r="LW212" s="3"/>
      <c r="LX212" s="3"/>
      <c r="LY212" s="3"/>
      <c r="LZ212" s="3"/>
      <c r="MA212" s="3"/>
      <c r="MB212" s="3"/>
      <c r="MC212" s="3"/>
      <c r="MD212" s="3"/>
      <c r="ME212" s="3"/>
      <c r="MF212" s="3"/>
      <c r="MG212" s="3"/>
      <c r="MH212" s="3"/>
      <c r="MI212" s="3"/>
      <c r="MJ212" s="3"/>
      <c r="MK212" s="3"/>
      <c r="ML212" s="3"/>
      <c r="MM212" s="3"/>
      <c r="MN212" s="3"/>
      <c r="MO212" s="3"/>
      <c r="MP212" s="3"/>
      <c r="MQ212" s="3"/>
      <c r="MR212" s="3"/>
      <c r="MS212" s="3"/>
      <c r="MT212" s="3"/>
      <c r="MU212" s="3"/>
      <c r="MV212" s="3"/>
      <c r="MW212" s="3"/>
      <c r="MX212" s="3"/>
      <c r="MY212" s="3"/>
      <c r="MZ212" s="3"/>
      <c r="NA212" s="3"/>
      <c r="NB212" s="3"/>
      <c r="NC212" s="3"/>
      <c r="ND212" s="3"/>
      <c r="NE212" s="3"/>
      <c r="NF212" s="3"/>
      <c r="NG212" s="3"/>
      <c r="NH212" s="3"/>
      <c r="NI212" s="3"/>
      <c r="NJ212" s="3"/>
      <c r="NK212" s="3"/>
      <c r="NL212" s="3"/>
      <c r="NM212" s="3"/>
      <c r="NN212" s="3"/>
      <c r="NO212" s="3"/>
      <c r="NP212" s="3"/>
      <c r="NQ212" s="3"/>
      <c r="NR212" s="3"/>
      <c r="NS212" s="3"/>
      <c r="NT212" s="3"/>
      <c r="NU212" s="3"/>
      <c r="NV212" s="3"/>
      <c r="NW212" s="3"/>
      <c r="NX212" s="3"/>
      <c r="NY212" s="3"/>
      <c r="NZ212" s="3"/>
      <c r="OA212" s="3"/>
      <c r="OB212" s="3"/>
      <c r="OC212" s="3"/>
      <c r="OD212" s="3"/>
      <c r="OE212" s="3"/>
      <c r="OF212" s="3"/>
      <c r="OG212" s="3"/>
      <c r="OH212" s="3"/>
      <c r="OI212" s="3"/>
      <c r="OJ212" s="3"/>
      <c r="OK212" s="3"/>
      <c r="OL212" s="3"/>
      <c r="OM212" s="3"/>
      <c r="ON212" s="3"/>
      <c r="OO212" s="3"/>
    </row>
    <row r="213" spans="1:405" x14ac:dyDescent="0.25">
      <c r="A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c r="ID213" s="3"/>
      <c r="IE213" s="3"/>
      <c r="IF213" s="3"/>
      <c r="IG213" s="3"/>
      <c r="IH213" s="3"/>
      <c r="II213" s="3"/>
      <c r="IJ213" s="3"/>
      <c r="IK213" s="3"/>
      <c r="IL213" s="3"/>
      <c r="IM213" s="3"/>
      <c r="IN213" s="3"/>
      <c r="IO213" s="3"/>
      <c r="IP213" s="3"/>
      <c r="IQ213" s="3"/>
      <c r="IR213" s="3"/>
      <c r="IS213" s="3"/>
      <c r="IT213" s="3"/>
      <c r="IU213" s="3"/>
      <c r="IV213" s="3"/>
      <c r="IW213" s="3"/>
      <c r="IX213" s="3"/>
      <c r="IY213" s="3"/>
      <c r="IZ213" s="3"/>
      <c r="JA213" s="3"/>
      <c r="JB213" s="3"/>
      <c r="JC213" s="3"/>
      <c r="JD213" s="3"/>
      <c r="JE213" s="3"/>
      <c r="JF213" s="3"/>
      <c r="JG213" s="3"/>
      <c r="JH213" s="3"/>
      <c r="JI213" s="3"/>
      <c r="JJ213" s="3"/>
      <c r="JK213" s="3"/>
      <c r="JL213" s="3"/>
      <c r="JM213" s="3"/>
      <c r="JN213" s="3"/>
      <c r="JO213" s="3"/>
      <c r="JP213" s="3"/>
      <c r="JQ213" s="3"/>
      <c r="JR213" s="3"/>
      <c r="JS213" s="3"/>
      <c r="JT213" s="3"/>
      <c r="JU213" s="3"/>
      <c r="JV213" s="3"/>
      <c r="JW213" s="3"/>
      <c r="JX213" s="3"/>
      <c r="JY213" s="3"/>
      <c r="JZ213" s="3"/>
      <c r="KA213" s="3"/>
      <c r="KB213" s="3"/>
      <c r="KC213" s="3"/>
      <c r="KD213" s="3"/>
      <c r="KE213" s="3"/>
      <c r="KF213" s="3"/>
      <c r="KG213" s="3"/>
      <c r="KH213" s="3"/>
      <c r="KI213" s="3"/>
      <c r="KJ213" s="3"/>
      <c r="KK213" s="3"/>
      <c r="KL213" s="3"/>
      <c r="KM213" s="3"/>
      <c r="KN213" s="3"/>
      <c r="KO213" s="3"/>
      <c r="KP213" s="3"/>
      <c r="KQ213" s="3"/>
      <c r="KR213" s="3"/>
      <c r="KS213" s="3"/>
      <c r="KT213" s="3"/>
      <c r="KU213" s="3"/>
      <c r="KV213" s="3"/>
      <c r="KW213" s="3"/>
      <c r="KX213" s="3"/>
      <c r="KY213" s="3"/>
      <c r="KZ213" s="3"/>
      <c r="LA213" s="3"/>
      <c r="LB213" s="3"/>
      <c r="LC213" s="3"/>
      <c r="LD213" s="3"/>
      <c r="LE213" s="3"/>
      <c r="LF213" s="3"/>
      <c r="LG213" s="3"/>
      <c r="LH213" s="3"/>
      <c r="LI213" s="3"/>
      <c r="LJ213" s="3"/>
      <c r="LK213" s="3"/>
      <c r="LL213" s="3"/>
      <c r="LM213" s="3"/>
      <c r="LN213" s="3"/>
      <c r="LO213" s="3"/>
      <c r="LP213" s="3"/>
      <c r="LQ213" s="3"/>
      <c r="LR213" s="3"/>
      <c r="LS213" s="3"/>
      <c r="LT213" s="3"/>
      <c r="LU213" s="3"/>
      <c r="LV213" s="3"/>
      <c r="LW213" s="3"/>
      <c r="LX213" s="3"/>
      <c r="LY213" s="3"/>
      <c r="LZ213" s="3"/>
      <c r="MA213" s="3"/>
      <c r="MB213" s="3"/>
      <c r="MC213" s="3"/>
      <c r="MD213" s="3"/>
      <c r="ME213" s="3"/>
      <c r="MF213" s="3"/>
      <c r="MG213" s="3"/>
      <c r="MH213" s="3"/>
      <c r="MI213" s="3"/>
      <c r="MJ213" s="3"/>
      <c r="MK213" s="3"/>
      <c r="ML213" s="3"/>
      <c r="MM213" s="3"/>
      <c r="MN213" s="3"/>
      <c r="MO213" s="3"/>
      <c r="MP213" s="3"/>
      <c r="MQ213" s="3"/>
      <c r="MR213" s="3"/>
      <c r="MS213" s="3"/>
      <c r="MT213" s="3"/>
      <c r="MU213" s="3"/>
      <c r="MV213" s="3"/>
      <c r="MW213" s="3"/>
      <c r="MX213" s="3"/>
      <c r="MY213" s="3"/>
      <c r="MZ213" s="3"/>
      <c r="NA213" s="3"/>
      <c r="NB213" s="3"/>
      <c r="NC213" s="3"/>
      <c r="ND213" s="3"/>
      <c r="NE213" s="3"/>
      <c r="NF213" s="3"/>
      <c r="NG213" s="3"/>
      <c r="NH213" s="3"/>
      <c r="NI213" s="3"/>
      <c r="NJ213" s="3"/>
      <c r="NK213" s="3"/>
      <c r="NL213" s="3"/>
      <c r="NM213" s="3"/>
      <c r="NN213" s="3"/>
      <c r="NO213" s="3"/>
      <c r="NP213" s="3"/>
      <c r="NQ213" s="3"/>
      <c r="NR213" s="3"/>
      <c r="NS213" s="3"/>
      <c r="NT213" s="3"/>
      <c r="NU213" s="3"/>
      <c r="NV213" s="3"/>
      <c r="NW213" s="3"/>
      <c r="NX213" s="3"/>
      <c r="NY213" s="3"/>
      <c r="NZ213" s="3"/>
      <c r="OA213" s="3"/>
      <c r="OB213" s="3"/>
      <c r="OC213" s="3"/>
      <c r="OD213" s="3"/>
      <c r="OE213" s="3"/>
      <c r="OF213" s="3"/>
      <c r="OG213" s="3"/>
      <c r="OH213" s="3"/>
      <c r="OI213" s="3"/>
      <c r="OJ213" s="3"/>
      <c r="OK213" s="3"/>
      <c r="OL213" s="3"/>
      <c r="OM213" s="3"/>
      <c r="ON213" s="3"/>
      <c r="OO213" s="3"/>
    </row>
    <row r="214" spans="1:405" x14ac:dyDescent="0.25">
      <c r="A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c r="ID214" s="3"/>
      <c r="IE214" s="3"/>
      <c r="IF214" s="3"/>
      <c r="IG214" s="3"/>
      <c r="IH214" s="3"/>
      <c r="II214" s="3"/>
      <c r="IJ214" s="3"/>
      <c r="IK214" s="3"/>
      <c r="IL214" s="3"/>
      <c r="IM214" s="3"/>
      <c r="IN214" s="3"/>
      <c r="IO214" s="3"/>
      <c r="IP214" s="3"/>
      <c r="IQ214" s="3"/>
      <c r="IR214" s="3"/>
      <c r="IS214" s="3"/>
      <c r="IT214" s="3"/>
      <c r="IU214" s="3"/>
      <c r="IV214" s="3"/>
      <c r="IW214" s="3"/>
      <c r="IX214" s="3"/>
      <c r="IY214" s="3"/>
      <c r="IZ214" s="3"/>
      <c r="JA214" s="3"/>
      <c r="JB214" s="3"/>
      <c r="JC214" s="3"/>
      <c r="JD214" s="3"/>
      <c r="JE214" s="3"/>
      <c r="JF214" s="3"/>
      <c r="JG214" s="3"/>
      <c r="JH214" s="3"/>
      <c r="JI214" s="3"/>
      <c r="JJ214" s="3"/>
      <c r="JK214" s="3"/>
      <c r="JL214" s="3"/>
      <c r="JM214" s="3"/>
      <c r="JN214" s="3"/>
      <c r="JO214" s="3"/>
      <c r="JP214" s="3"/>
      <c r="JQ214" s="3"/>
      <c r="JR214" s="3"/>
      <c r="JS214" s="3"/>
      <c r="JT214" s="3"/>
      <c r="JU214" s="3"/>
      <c r="JV214" s="3"/>
      <c r="JW214" s="3"/>
      <c r="JX214" s="3"/>
      <c r="JY214" s="3"/>
      <c r="JZ214" s="3"/>
      <c r="KA214" s="3"/>
      <c r="KB214" s="3"/>
      <c r="KC214" s="3"/>
      <c r="KD214" s="3"/>
      <c r="KE214" s="3"/>
      <c r="KF214" s="3"/>
      <c r="KG214" s="3"/>
      <c r="KH214" s="3"/>
      <c r="KI214" s="3"/>
      <c r="KJ214" s="3"/>
      <c r="KK214" s="3"/>
      <c r="KL214" s="3"/>
      <c r="KM214" s="3"/>
      <c r="KN214" s="3"/>
      <c r="KO214" s="3"/>
      <c r="KP214" s="3"/>
      <c r="KQ214" s="3"/>
      <c r="KR214" s="3"/>
      <c r="KS214" s="3"/>
      <c r="KT214" s="3"/>
      <c r="KU214" s="3"/>
      <c r="KV214" s="3"/>
      <c r="KW214" s="3"/>
      <c r="KX214" s="3"/>
      <c r="KY214" s="3"/>
      <c r="KZ214" s="3"/>
      <c r="LA214" s="3"/>
      <c r="LB214" s="3"/>
      <c r="LC214" s="3"/>
      <c r="LD214" s="3"/>
      <c r="LE214" s="3"/>
      <c r="LF214" s="3"/>
      <c r="LG214" s="3"/>
      <c r="LH214" s="3"/>
      <c r="LI214" s="3"/>
      <c r="LJ214" s="3"/>
      <c r="LK214" s="3"/>
      <c r="LL214" s="3"/>
      <c r="LM214" s="3"/>
      <c r="LN214" s="3"/>
      <c r="LO214" s="3"/>
      <c r="LP214" s="3"/>
      <c r="LQ214" s="3"/>
      <c r="LR214" s="3"/>
      <c r="LS214" s="3"/>
      <c r="LT214" s="3"/>
      <c r="LU214" s="3"/>
      <c r="LV214" s="3"/>
      <c r="LW214" s="3"/>
      <c r="LX214" s="3"/>
      <c r="LY214" s="3"/>
      <c r="LZ214" s="3"/>
      <c r="MA214" s="3"/>
      <c r="MB214" s="3"/>
      <c r="MC214" s="3"/>
      <c r="MD214" s="3"/>
      <c r="ME214" s="3"/>
      <c r="MF214" s="3"/>
      <c r="MG214" s="3"/>
      <c r="MH214" s="3"/>
      <c r="MI214" s="3"/>
      <c r="MJ214" s="3"/>
      <c r="MK214" s="3"/>
      <c r="ML214" s="3"/>
      <c r="MM214" s="3"/>
      <c r="MN214" s="3"/>
      <c r="MO214" s="3"/>
      <c r="MP214" s="3"/>
      <c r="MQ214" s="3"/>
      <c r="MR214" s="3"/>
      <c r="MS214" s="3"/>
      <c r="MT214" s="3"/>
      <c r="MU214" s="3"/>
      <c r="MV214" s="3"/>
      <c r="MW214" s="3"/>
      <c r="MX214" s="3"/>
      <c r="MY214" s="3"/>
      <c r="MZ214" s="3"/>
      <c r="NA214" s="3"/>
      <c r="NB214" s="3"/>
      <c r="NC214" s="3"/>
      <c r="ND214" s="3"/>
      <c r="NE214" s="3"/>
      <c r="NF214" s="3"/>
      <c r="NG214" s="3"/>
      <c r="NH214" s="3"/>
      <c r="NI214" s="3"/>
      <c r="NJ214" s="3"/>
      <c r="NK214" s="3"/>
      <c r="NL214" s="3"/>
      <c r="NM214" s="3"/>
      <c r="NN214" s="3"/>
      <c r="NO214" s="3"/>
      <c r="NP214" s="3"/>
      <c r="NQ214" s="3"/>
      <c r="NR214" s="3"/>
      <c r="NS214" s="3"/>
      <c r="NT214" s="3"/>
      <c r="NU214" s="3"/>
      <c r="NV214" s="3"/>
      <c r="NW214" s="3"/>
      <c r="NX214" s="3"/>
      <c r="NY214" s="3"/>
      <c r="NZ214" s="3"/>
      <c r="OA214" s="3"/>
      <c r="OB214" s="3"/>
      <c r="OC214" s="3"/>
      <c r="OD214" s="3"/>
      <c r="OE214" s="3"/>
      <c r="OF214" s="3"/>
      <c r="OG214" s="3"/>
      <c r="OH214" s="3"/>
      <c r="OI214" s="3"/>
      <c r="OJ214" s="3"/>
      <c r="OK214" s="3"/>
      <c r="OL214" s="3"/>
      <c r="OM214" s="3"/>
      <c r="ON214" s="3"/>
      <c r="OO214" s="3"/>
    </row>
    <row r="215" spans="1:405" x14ac:dyDescent="0.25">
      <c r="A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c r="ID215" s="3"/>
      <c r="IE215" s="3"/>
      <c r="IF215" s="3"/>
      <c r="IG215" s="3"/>
      <c r="IH215" s="3"/>
      <c r="II215" s="3"/>
      <c r="IJ215" s="3"/>
      <c r="IK215" s="3"/>
      <c r="IL215" s="3"/>
      <c r="IM215" s="3"/>
      <c r="IN215" s="3"/>
      <c r="IO215" s="3"/>
      <c r="IP215" s="3"/>
      <c r="IQ215" s="3"/>
      <c r="IR215" s="3"/>
      <c r="IS215" s="3"/>
      <c r="IT215" s="3"/>
      <c r="IU215" s="3"/>
      <c r="IV215" s="3"/>
      <c r="IW215" s="3"/>
      <c r="IX215" s="3"/>
      <c r="IY215" s="3"/>
      <c r="IZ215" s="3"/>
      <c r="JA215" s="3"/>
      <c r="JB215" s="3"/>
      <c r="JC215" s="3"/>
      <c r="JD215" s="3"/>
      <c r="JE215" s="3"/>
      <c r="JF215" s="3"/>
      <c r="JG215" s="3"/>
      <c r="JH215" s="3"/>
      <c r="JI215" s="3"/>
      <c r="JJ215" s="3"/>
      <c r="JK215" s="3"/>
      <c r="JL215" s="3"/>
      <c r="JM215" s="3"/>
      <c r="JN215" s="3"/>
      <c r="JO215" s="3"/>
      <c r="JP215" s="3"/>
      <c r="JQ215" s="3"/>
      <c r="JR215" s="3"/>
      <c r="JS215" s="3"/>
      <c r="JT215" s="3"/>
      <c r="JU215" s="3"/>
      <c r="JV215" s="3"/>
      <c r="JW215" s="3"/>
      <c r="JX215" s="3"/>
      <c r="JY215" s="3"/>
      <c r="JZ215" s="3"/>
      <c r="KA215" s="3"/>
      <c r="KB215" s="3"/>
      <c r="KC215" s="3"/>
      <c r="KD215" s="3"/>
      <c r="KE215" s="3"/>
      <c r="KF215" s="3"/>
      <c r="KG215" s="3"/>
      <c r="KH215" s="3"/>
      <c r="KI215" s="3"/>
      <c r="KJ215" s="3"/>
      <c r="KK215" s="3"/>
      <c r="KL215" s="3"/>
      <c r="KM215" s="3"/>
      <c r="KN215" s="3"/>
      <c r="KO215" s="3"/>
      <c r="KP215" s="3"/>
      <c r="KQ215" s="3"/>
      <c r="KR215" s="3"/>
      <c r="KS215" s="3"/>
      <c r="KT215" s="3"/>
      <c r="KU215" s="3"/>
      <c r="KV215" s="3"/>
      <c r="KW215" s="3"/>
      <c r="KX215" s="3"/>
      <c r="KY215" s="3"/>
      <c r="KZ215" s="3"/>
      <c r="LA215" s="3"/>
      <c r="LB215" s="3"/>
      <c r="LC215" s="3"/>
      <c r="LD215" s="3"/>
      <c r="LE215" s="3"/>
      <c r="LF215" s="3"/>
      <c r="LG215" s="3"/>
      <c r="LH215" s="3"/>
      <c r="LI215" s="3"/>
      <c r="LJ215" s="3"/>
      <c r="LK215" s="3"/>
      <c r="LL215" s="3"/>
      <c r="LM215" s="3"/>
      <c r="LN215" s="3"/>
      <c r="LO215" s="3"/>
      <c r="LP215" s="3"/>
      <c r="LQ215" s="3"/>
      <c r="LR215" s="3"/>
      <c r="LS215" s="3"/>
      <c r="LT215" s="3"/>
      <c r="LU215" s="3"/>
      <c r="LV215" s="3"/>
      <c r="LW215" s="3"/>
      <c r="LX215" s="3"/>
      <c r="LY215" s="3"/>
      <c r="LZ215" s="3"/>
      <c r="MA215" s="3"/>
      <c r="MB215" s="3"/>
      <c r="MC215" s="3"/>
      <c r="MD215" s="3"/>
      <c r="ME215" s="3"/>
      <c r="MF215" s="3"/>
      <c r="MG215" s="3"/>
      <c r="MH215" s="3"/>
      <c r="MI215" s="3"/>
      <c r="MJ215" s="3"/>
      <c r="MK215" s="3"/>
      <c r="ML215" s="3"/>
      <c r="MM215" s="3"/>
      <c r="MN215" s="3"/>
      <c r="MO215" s="3"/>
      <c r="MP215" s="3"/>
      <c r="MQ215" s="3"/>
      <c r="MR215" s="3"/>
      <c r="MS215" s="3"/>
      <c r="MT215" s="3"/>
      <c r="MU215" s="3"/>
      <c r="MV215" s="3"/>
      <c r="MW215" s="3"/>
      <c r="MX215" s="3"/>
      <c r="MY215" s="3"/>
      <c r="MZ215" s="3"/>
      <c r="NA215" s="3"/>
      <c r="NB215" s="3"/>
      <c r="NC215" s="3"/>
      <c r="ND215" s="3"/>
      <c r="NE215" s="3"/>
      <c r="NF215" s="3"/>
      <c r="NG215" s="3"/>
      <c r="NH215" s="3"/>
      <c r="NI215" s="3"/>
      <c r="NJ215" s="3"/>
      <c r="NK215" s="3"/>
      <c r="NL215" s="3"/>
      <c r="NM215" s="3"/>
      <c r="NN215" s="3"/>
      <c r="NO215" s="3"/>
      <c r="NP215" s="3"/>
      <c r="NQ215" s="3"/>
      <c r="NR215" s="3"/>
      <c r="NS215" s="3"/>
      <c r="NT215" s="3"/>
      <c r="NU215" s="3"/>
      <c r="NV215" s="3"/>
      <c r="NW215" s="3"/>
      <c r="NX215" s="3"/>
      <c r="NY215" s="3"/>
      <c r="NZ215" s="3"/>
      <c r="OA215" s="3"/>
      <c r="OB215" s="3"/>
      <c r="OC215" s="3"/>
      <c r="OD215" s="3"/>
      <c r="OE215" s="3"/>
      <c r="OF215" s="3"/>
      <c r="OG215" s="3"/>
      <c r="OH215" s="3"/>
      <c r="OI215" s="3"/>
      <c r="OJ215" s="3"/>
      <c r="OK215" s="3"/>
      <c r="OL215" s="3"/>
      <c r="OM215" s="3"/>
      <c r="ON215" s="3"/>
      <c r="OO215" s="3"/>
    </row>
    <row r="216" spans="1:405" x14ac:dyDescent="0.25">
      <c r="A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c r="ID216" s="3"/>
      <c r="IE216" s="3"/>
      <c r="IF216" s="3"/>
      <c r="IG216" s="3"/>
      <c r="IH216" s="3"/>
      <c r="II216" s="3"/>
      <c r="IJ216" s="3"/>
      <c r="IK216" s="3"/>
      <c r="IL216" s="3"/>
      <c r="IM216" s="3"/>
      <c r="IN216" s="3"/>
      <c r="IO216" s="3"/>
      <c r="IP216" s="3"/>
      <c r="IQ216" s="3"/>
      <c r="IR216" s="3"/>
      <c r="IS216" s="3"/>
      <c r="IT216" s="3"/>
      <c r="IU216" s="3"/>
      <c r="IV216" s="3"/>
      <c r="IW216" s="3"/>
      <c r="IX216" s="3"/>
      <c r="IY216" s="3"/>
      <c r="IZ216" s="3"/>
      <c r="JA216" s="3"/>
      <c r="JB216" s="3"/>
      <c r="JC216" s="3"/>
      <c r="JD216" s="3"/>
      <c r="JE216" s="3"/>
      <c r="JF216" s="3"/>
      <c r="JG216" s="3"/>
      <c r="JH216" s="3"/>
      <c r="JI216" s="3"/>
      <c r="JJ216" s="3"/>
      <c r="JK216" s="3"/>
      <c r="JL216" s="3"/>
      <c r="JM216" s="3"/>
      <c r="JN216" s="3"/>
      <c r="JO216" s="3"/>
      <c r="JP216" s="3"/>
      <c r="JQ216" s="3"/>
      <c r="JR216" s="3"/>
      <c r="JS216" s="3"/>
      <c r="JT216" s="3"/>
      <c r="JU216" s="3"/>
      <c r="JV216" s="3"/>
      <c r="JW216" s="3"/>
      <c r="JX216" s="3"/>
      <c r="JY216" s="3"/>
      <c r="JZ216" s="3"/>
      <c r="KA216" s="3"/>
      <c r="KB216" s="3"/>
      <c r="KC216" s="3"/>
      <c r="KD216" s="3"/>
      <c r="KE216" s="3"/>
      <c r="KF216" s="3"/>
      <c r="KG216" s="3"/>
      <c r="KH216" s="3"/>
      <c r="KI216" s="3"/>
      <c r="KJ216" s="3"/>
      <c r="KK216" s="3"/>
      <c r="KL216" s="3"/>
      <c r="KM216" s="3"/>
      <c r="KN216" s="3"/>
      <c r="KO216" s="3"/>
      <c r="KP216" s="3"/>
      <c r="KQ216" s="3"/>
      <c r="KR216" s="3"/>
      <c r="KS216" s="3"/>
      <c r="KT216" s="3"/>
      <c r="KU216" s="3"/>
      <c r="KV216" s="3"/>
      <c r="KW216" s="3"/>
      <c r="KX216" s="3"/>
      <c r="KY216" s="3"/>
      <c r="KZ216" s="3"/>
      <c r="LA216" s="3"/>
      <c r="LB216" s="3"/>
      <c r="LC216" s="3"/>
      <c r="LD216" s="3"/>
      <c r="LE216" s="3"/>
      <c r="LF216" s="3"/>
      <c r="LG216" s="3"/>
      <c r="LH216" s="3"/>
      <c r="LI216" s="3"/>
      <c r="LJ216" s="3"/>
      <c r="LK216" s="3"/>
      <c r="LL216" s="3"/>
      <c r="LM216" s="3"/>
      <c r="LN216" s="3"/>
      <c r="LO216" s="3"/>
      <c r="LP216" s="3"/>
      <c r="LQ216" s="3"/>
      <c r="LR216" s="3"/>
      <c r="LS216" s="3"/>
      <c r="LT216" s="3"/>
      <c r="LU216" s="3"/>
      <c r="LV216" s="3"/>
      <c r="LW216" s="3"/>
      <c r="LX216" s="3"/>
      <c r="LY216" s="3"/>
      <c r="LZ216" s="3"/>
      <c r="MA216" s="3"/>
      <c r="MB216" s="3"/>
      <c r="MC216" s="3"/>
      <c r="MD216" s="3"/>
      <c r="ME216" s="3"/>
      <c r="MF216" s="3"/>
      <c r="MG216" s="3"/>
      <c r="MH216" s="3"/>
      <c r="MI216" s="3"/>
      <c r="MJ216" s="3"/>
      <c r="MK216" s="3"/>
      <c r="ML216" s="3"/>
      <c r="MM216" s="3"/>
      <c r="MN216" s="3"/>
      <c r="MO216" s="3"/>
      <c r="MP216" s="3"/>
      <c r="MQ216" s="3"/>
      <c r="MR216" s="3"/>
      <c r="MS216" s="3"/>
      <c r="MT216" s="3"/>
      <c r="MU216" s="3"/>
      <c r="MV216" s="3"/>
      <c r="MW216" s="3"/>
      <c r="MX216" s="3"/>
      <c r="MY216" s="3"/>
      <c r="MZ216" s="3"/>
      <c r="NA216" s="3"/>
      <c r="NB216" s="3"/>
      <c r="NC216" s="3"/>
      <c r="ND216" s="3"/>
      <c r="NE216" s="3"/>
      <c r="NF216" s="3"/>
      <c r="NG216" s="3"/>
      <c r="NH216" s="3"/>
      <c r="NI216" s="3"/>
      <c r="NJ216" s="3"/>
      <c r="NK216" s="3"/>
      <c r="NL216" s="3"/>
      <c r="NM216" s="3"/>
      <c r="NN216" s="3"/>
      <c r="NO216" s="3"/>
      <c r="NP216" s="3"/>
      <c r="NQ216" s="3"/>
      <c r="NR216" s="3"/>
      <c r="NS216" s="3"/>
      <c r="NT216" s="3"/>
      <c r="NU216" s="3"/>
      <c r="NV216" s="3"/>
      <c r="NW216" s="3"/>
      <c r="NX216" s="3"/>
      <c r="NY216" s="3"/>
      <c r="NZ216" s="3"/>
      <c r="OA216" s="3"/>
      <c r="OB216" s="3"/>
      <c r="OC216" s="3"/>
      <c r="OD216" s="3"/>
      <c r="OE216" s="3"/>
      <c r="OF216" s="3"/>
      <c r="OG216" s="3"/>
      <c r="OH216" s="3"/>
      <c r="OI216" s="3"/>
      <c r="OJ216" s="3"/>
      <c r="OK216" s="3"/>
      <c r="OL216" s="3"/>
      <c r="OM216" s="3"/>
      <c r="ON216" s="3"/>
      <c r="OO216" s="3"/>
    </row>
    <row r="217" spans="1:405" x14ac:dyDescent="0.25">
      <c r="A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c r="ID217" s="3"/>
      <c r="IE217" s="3"/>
      <c r="IF217" s="3"/>
      <c r="IG217" s="3"/>
      <c r="IH217" s="3"/>
      <c r="II217" s="3"/>
      <c r="IJ217" s="3"/>
      <c r="IK217" s="3"/>
      <c r="IL217" s="3"/>
      <c r="IM217" s="3"/>
      <c r="IN217" s="3"/>
      <c r="IO217" s="3"/>
      <c r="IP217" s="3"/>
      <c r="IQ217" s="3"/>
      <c r="IR217" s="3"/>
      <c r="IS217" s="3"/>
      <c r="IT217" s="3"/>
      <c r="IU217" s="3"/>
      <c r="IV217" s="3"/>
      <c r="IW217" s="3"/>
      <c r="IX217" s="3"/>
      <c r="IY217" s="3"/>
      <c r="IZ217" s="3"/>
      <c r="JA217" s="3"/>
      <c r="JB217" s="3"/>
      <c r="JC217" s="3"/>
      <c r="JD217" s="3"/>
      <c r="JE217" s="3"/>
      <c r="JF217" s="3"/>
      <c r="JG217" s="3"/>
      <c r="JH217" s="3"/>
      <c r="JI217" s="3"/>
      <c r="JJ217" s="3"/>
      <c r="JK217" s="3"/>
      <c r="JL217" s="3"/>
      <c r="JM217" s="3"/>
      <c r="JN217" s="3"/>
      <c r="JO217" s="3"/>
      <c r="JP217" s="3"/>
      <c r="JQ217" s="3"/>
      <c r="JR217" s="3"/>
      <c r="JS217" s="3"/>
      <c r="JT217" s="3"/>
      <c r="JU217" s="3"/>
      <c r="JV217" s="3"/>
      <c r="JW217" s="3"/>
      <c r="JX217" s="3"/>
      <c r="JY217" s="3"/>
      <c r="JZ217" s="3"/>
      <c r="KA217" s="3"/>
      <c r="KB217" s="3"/>
      <c r="KC217" s="3"/>
      <c r="KD217" s="3"/>
      <c r="KE217" s="3"/>
      <c r="KF217" s="3"/>
      <c r="KG217" s="3"/>
      <c r="KH217" s="3"/>
      <c r="KI217" s="3"/>
      <c r="KJ217" s="3"/>
      <c r="KK217" s="3"/>
      <c r="KL217" s="3"/>
      <c r="KM217" s="3"/>
      <c r="KN217" s="3"/>
      <c r="KO217" s="3"/>
      <c r="KP217" s="3"/>
      <c r="KQ217" s="3"/>
      <c r="KR217" s="3"/>
      <c r="KS217" s="3"/>
      <c r="KT217" s="3"/>
      <c r="KU217" s="3"/>
      <c r="KV217" s="3"/>
      <c r="KW217" s="3"/>
      <c r="KX217" s="3"/>
      <c r="KY217" s="3"/>
      <c r="KZ217" s="3"/>
      <c r="LA217" s="3"/>
      <c r="LB217" s="3"/>
      <c r="LC217" s="3"/>
      <c r="LD217" s="3"/>
      <c r="LE217" s="3"/>
      <c r="LF217" s="3"/>
      <c r="LG217" s="3"/>
      <c r="LH217" s="3"/>
      <c r="LI217" s="3"/>
      <c r="LJ217" s="3"/>
      <c r="LK217" s="3"/>
      <c r="LL217" s="3"/>
      <c r="LM217" s="3"/>
      <c r="LN217" s="3"/>
      <c r="LO217" s="3"/>
      <c r="LP217" s="3"/>
      <c r="LQ217" s="3"/>
      <c r="LR217" s="3"/>
      <c r="LS217" s="3"/>
      <c r="LT217" s="3"/>
      <c r="LU217" s="3"/>
      <c r="LV217" s="3"/>
      <c r="LW217" s="3"/>
      <c r="LX217" s="3"/>
      <c r="LY217" s="3"/>
      <c r="LZ217" s="3"/>
      <c r="MA217" s="3"/>
      <c r="MB217" s="3"/>
      <c r="MC217" s="3"/>
      <c r="MD217" s="3"/>
      <c r="ME217" s="3"/>
      <c r="MF217" s="3"/>
      <c r="MG217" s="3"/>
      <c r="MH217" s="3"/>
      <c r="MI217" s="3"/>
      <c r="MJ217" s="3"/>
      <c r="MK217" s="3"/>
      <c r="ML217" s="3"/>
      <c r="MM217" s="3"/>
      <c r="MN217" s="3"/>
      <c r="MO217" s="3"/>
      <c r="MP217" s="3"/>
      <c r="MQ217" s="3"/>
      <c r="MR217" s="3"/>
      <c r="MS217" s="3"/>
      <c r="MT217" s="3"/>
      <c r="MU217" s="3"/>
      <c r="MV217" s="3"/>
      <c r="MW217" s="3"/>
      <c r="MX217" s="3"/>
      <c r="MY217" s="3"/>
      <c r="MZ217" s="3"/>
      <c r="NA217" s="3"/>
      <c r="NB217" s="3"/>
      <c r="NC217" s="3"/>
      <c r="ND217" s="3"/>
      <c r="NE217" s="3"/>
      <c r="NF217" s="3"/>
      <c r="NG217" s="3"/>
      <c r="NH217" s="3"/>
      <c r="NI217" s="3"/>
      <c r="NJ217" s="3"/>
      <c r="NK217" s="3"/>
      <c r="NL217" s="3"/>
      <c r="NM217" s="3"/>
      <c r="NN217" s="3"/>
      <c r="NO217" s="3"/>
      <c r="NP217" s="3"/>
      <c r="NQ217" s="3"/>
      <c r="NR217" s="3"/>
      <c r="NS217" s="3"/>
      <c r="NT217" s="3"/>
      <c r="NU217" s="3"/>
      <c r="NV217" s="3"/>
      <c r="NW217" s="3"/>
      <c r="NX217" s="3"/>
      <c r="NY217" s="3"/>
      <c r="NZ217" s="3"/>
      <c r="OA217" s="3"/>
      <c r="OB217" s="3"/>
      <c r="OC217" s="3"/>
      <c r="OD217" s="3"/>
      <c r="OE217" s="3"/>
      <c r="OF217" s="3"/>
      <c r="OG217" s="3"/>
      <c r="OH217" s="3"/>
      <c r="OI217" s="3"/>
      <c r="OJ217" s="3"/>
      <c r="OK217" s="3"/>
      <c r="OL217" s="3"/>
      <c r="OM217" s="3"/>
      <c r="ON217" s="3"/>
      <c r="OO217" s="3"/>
    </row>
    <row r="218" spans="1:405" x14ac:dyDescent="0.25">
      <c r="A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c r="ID218" s="3"/>
      <c r="IE218" s="3"/>
      <c r="IF218" s="3"/>
      <c r="IG218" s="3"/>
      <c r="IH218" s="3"/>
      <c r="II218" s="3"/>
      <c r="IJ218" s="3"/>
      <c r="IK218" s="3"/>
      <c r="IL218" s="3"/>
      <c r="IM218" s="3"/>
      <c r="IN218" s="3"/>
      <c r="IO218" s="3"/>
      <c r="IP218" s="3"/>
      <c r="IQ218" s="3"/>
      <c r="IR218" s="3"/>
      <c r="IS218" s="3"/>
      <c r="IT218" s="3"/>
      <c r="IU218" s="3"/>
      <c r="IV218" s="3"/>
      <c r="IW218" s="3"/>
      <c r="IX218" s="3"/>
      <c r="IY218" s="3"/>
      <c r="IZ218" s="3"/>
      <c r="JA218" s="3"/>
      <c r="JB218" s="3"/>
      <c r="JC218" s="3"/>
      <c r="JD218" s="3"/>
      <c r="JE218" s="3"/>
      <c r="JF218" s="3"/>
      <c r="JG218" s="3"/>
      <c r="JH218" s="3"/>
      <c r="JI218" s="3"/>
      <c r="JJ218" s="3"/>
      <c r="JK218" s="3"/>
      <c r="JL218" s="3"/>
      <c r="JM218" s="3"/>
      <c r="JN218" s="3"/>
      <c r="JO218" s="3"/>
      <c r="JP218" s="3"/>
      <c r="JQ218" s="3"/>
      <c r="JR218" s="3"/>
      <c r="JS218" s="3"/>
      <c r="JT218" s="3"/>
      <c r="JU218" s="3"/>
      <c r="JV218" s="3"/>
      <c r="JW218" s="3"/>
      <c r="JX218" s="3"/>
      <c r="JY218" s="3"/>
      <c r="JZ218" s="3"/>
      <c r="KA218" s="3"/>
      <c r="KB218" s="3"/>
      <c r="KC218" s="3"/>
      <c r="KD218" s="3"/>
      <c r="KE218" s="3"/>
      <c r="KF218" s="3"/>
      <c r="KG218" s="3"/>
      <c r="KH218" s="3"/>
      <c r="KI218" s="3"/>
      <c r="KJ218" s="3"/>
      <c r="KK218" s="3"/>
      <c r="KL218" s="3"/>
      <c r="KM218" s="3"/>
      <c r="KN218" s="3"/>
      <c r="KO218" s="3"/>
      <c r="KP218" s="3"/>
      <c r="KQ218" s="3"/>
      <c r="KR218" s="3"/>
      <c r="KS218" s="3"/>
      <c r="KT218" s="3"/>
      <c r="KU218" s="3"/>
      <c r="KV218" s="3"/>
      <c r="KW218" s="3"/>
      <c r="KX218" s="3"/>
      <c r="KY218" s="3"/>
      <c r="KZ218" s="3"/>
      <c r="LA218" s="3"/>
      <c r="LB218" s="3"/>
      <c r="LC218" s="3"/>
      <c r="LD218" s="3"/>
      <c r="LE218" s="3"/>
      <c r="LF218" s="3"/>
      <c r="LG218" s="3"/>
      <c r="LH218" s="3"/>
      <c r="LI218" s="3"/>
      <c r="LJ218" s="3"/>
      <c r="LK218" s="3"/>
      <c r="LL218" s="3"/>
      <c r="LM218" s="3"/>
      <c r="LN218" s="3"/>
      <c r="LO218" s="3"/>
      <c r="LP218" s="3"/>
      <c r="LQ218" s="3"/>
      <c r="LR218" s="3"/>
      <c r="LS218" s="3"/>
      <c r="LT218" s="3"/>
      <c r="LU218" s="3"/>
      <c r="LV218" s="3"/>
      <c r="LW218" s="3"/>
      <c r="LX218" s="3"/>
      <c r="LY218" s="3"/>
      <c r="LZ218" s="3"/>
      <c r="MA218" s="3"/>
      <c r="MB218" s="3"/>
      <c r="MC218" s="3"/>
      <c r="MD218" s="3"/>
      <c r="ME218" s="3"/>
      <c r="MF218" s="3"/>
      <c r="MG218" s="3"/>
      <c r="MH218" s="3"/>
      <c r="MI218" s="3"/>
      <c r="MJ218" s="3"/>
      <c r="MK218" s="3"/>
      <c r="ML218" s="3"/>
      <c r="MM218" s="3"/>
      <c r="MN218" s="3"/>
      <c r="MO218" s="3"/>
      <c r="MP218" s="3"/>
      <c r="MQ218" s="3"/>
      <c r="MR218" s="3"/>
      <c r="MS218" s="3"/>
      <c r="MT218" s="3"/>
      <c r="MU218" s="3"/>
      <c r="MV218" s="3"/>
      <c r="MW218" s="3"/>
      <c r="MX218" s="3"/>
      <c r="MY218" s="3"/>
      <c r="MZ218" s="3"/>
      <c r="NA218" s="3"/>
      <c r="NB218" s="3"/>
      <c r="NC218" s="3"/>
      <c r="ND218" s="3"/>
      <c r="NE218" s="3"/>
      <c r="NF218" s="3"/>
      <c r="NG218" s="3"/>
      <c r="NH218" s="3"/>
      <c r="NI218" s="3"/>
      <c r="NJ218" s="3"/>
      <c r="NK218" s="3"/>
      <c r="NL218" s="3"/>
      <c r="NM218" s="3"/>
      <c r="NN218" s="3"/>
      <c r="NO218" s="3"/>
      <c r="NP218" s="3"/>
      <c r="NQ218" s="3"/>
      <c r="NR218" s="3"/>
      <c r="NS218" s="3"/>
      <c r="NT218" s="3"/>
      <c r="NU218" s="3"/>
      <c r="NV218" s="3"/>
      <c r="NW218" s="3"/>
      <c r="NX218" s="3"/>
      <c r="NY218" s="3"/>
      <c r="NZ218" s="3"/>
      <c r="OA218" s="3"/>
      <c r="OB218" s="3"/>
      <c r="OC218" s="3"/>
      <c r="OD218" s="3"/>
      <c r="OE218" s="3"/>
      <c r="OF218" s="3"/>
      <c r="OG218" s="3"/>
      <c r="OH218" s="3"/>
      <c r="OI218" s="3"/>
      <c r="OJ218" s="3"/>
      <c r="OK218" s="3"/>
      <c r="OL218" s="3"/>
      <c r="OM218" s="3"/>
      <c r="ON218" s="3"/>
      <c r="OO218" s="3"/>
    </row>
    <row r="219" spans="1:405" x14ac:dyDescent="0.25">
      <c r="A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row>
    <row r="220" spans="1:405" x14ac:dyDescent="0.25">
      <c r="A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c r="ID220" s="3"/>
      <c r="IE220" s="3"/>
      <c r="IF220" s="3"/>
      <c r="IG220" s="3"/>
      <c r="IH220" s="3"/>
      <c r="II220" s="3"/>
      <c r="IJ220" s="3"/>
      <c r="IK220" s="3"/>
      <c r="IL220" s="3"/>
      <c r="IM220" s="3"/>
      <c r="IN220" s="3"/>
      <c r="IO220" s="3"/>
      <c r="IP220" s="3"/>
      <c r="IQ220" s="3"/>
      <c r="IR220" s="3"/>
      <c r="IS220" s="3"/>
      <c r="IT220" s="3"/>
      <c r="IU220" s="3"/>
      <c r="IV220" s="3"/>
      <c r="IW220" s="3"/>
      <c r="IX220" s="3"/>
      <c r="IY220" s="3"/>
      <c r="IZ220" s="3"/>
      <c r="JA220" s="3"/>
      <c r="JB220" s="3"/>
      <c r="JC220" s="3"/>
      <c r="JD220" s="3"/>
      <c r="JE220" s="3"/>
      <c r="JF220" s="3"/>
      <c r="JG220" s="3"/>
      <c r="JH220" s="3"/>
      <c r="JI220" s="3"/>
      <c r="JJ220" s="3"/>
      <c r="JK220" s="3"/>
      <c r="JL220" s="3"/>
      <c r="JM220" s="3"/>
      <c r="JN220" s="3"/>
      <c r="JO220" s="3"/>
      <c r="JP220" s="3"/>
      <c r="JQ220" s="3"/>
      <c r="JR220" s="3"/>
      <c r="JS220" s="3"/>
      <c r="JT220" s="3"/>
      <c r="JU220" s="3"/>
      <c r="JV220" s="3"/>
      <c r="JW220" s="3"/>
      <c r="JX220" s="3"/>
      <c r="JY220" s="3"/>
      <c r="JZ220" s="3"/>
      <c r="KA220" s="3"/>
      <c r="KB220" s="3"/>
      <c r="KC220" s="3"/>
      <c r="KD220" s="3"/>
      <c r="KE220" s="3"/>
      <c r="KF220" s="3"/>
      <c r="KG220" s="3"/>
      <c r="KH220" s="3"/>
      <c r="KI220" s="3"/>
      <c r="KJ220" s="3"/>
      <c r="KK220" s="3"/>
      <c r="KL220" s="3"/>
      <c r="KM220" s="3"/>
      <c r="KN220" s="3"/>
      <c r="KO220" s="3"/>
      <c r="KP220" s="3"/>
      <c r="KQ220" s="3"/>
      <c r="KR220" s="3"/>
      <c r="KS220" s="3"/>
      <c r="KT220" s="3"/>
      <c r="KU220" s="3"/>
      <c r="KV220" s="3"/>
      <c r="KW220" s="3"/>
      <c r="KX220" s="3"/>
      <c r="KY220" s="3"/>
      <c r="KZ220" s="3"/>
      <c r="LA220" s="3"/>
      <c r="LB220" s="3"/>
      <c r="LC220" s="3"/>
      <c r="LD220" s="3"/>
      <c r="LE220" s="3"/>
      <c r="LF220" s="3"/>
      <c r="LG220" s="3"/>
      <c r="LH220" s="3"/>
      <c r="LI220" s="3"/>
      <c r="LJ220" s="3"/>
      <c r="LK220" s="3"/>
      <c r="LL220" s="3"/>
      <c r="LM220" s="3"/>
      <c r="LN220" s="3"/>
      <c r="LO220" s="3"/>
      <c r="LP220" s="3"/>
      <c r="LQ220" s="3"/>
      <c r="LR220" s="3"/>
      <c r="LS220" s="3"/>
      <c r="LT220" s="3"/>
      <c r="LU220" s="3"/>
      <c r="LV220" s="3"/>
      <c r="LW220" s="3"/>
      <c r="LX220" s="3"/>
      <c r="LY220" s="3"/>
      <c r="LZ220" s="3"/>
      <c r="MA220" s="3"/>
      <c r="MB220" s="3"/>
      <c r="MC220" s="3"/>
      <c r="MD220" s="3"/>
      <c r="ME220" s="3"/>
      <c r="MF220" s="3"/>
      <c r="MG220" s="3"/>
      <c r="MH220" s="3"/>
      <c r="MI220" s="3"/>
      <c r="MJ220" s="3"/>
      <c r="MK220" s="3"/>
      <c r="ML220" s="3"/>
      <c r="MM220" s="3"/>
      <c r="MN220" s="3"/>
      <c r="MO220" s="3"/>
      <c r="MP220" s="3"/>
      <c r="MQ220" s="3"/>
      <c r="MR220" s="3"/>
      <c r="MS220" s="3"/>
      <c r="MT220" s="3"/>
      <c r="MU220" s="3"/>
      <c r="MV220" s="3"/>
      <c r="MW220" s="3"/>
      <c r="MX220" s="3"/>
      <c r="MY220" s="3"/>
      <c r="MZ220" s="3"/>
      <c r="NA220" s="3"/>
      <c r="NB220" s="3"/>
      <c r="NC220" s="3"/>
      <c r="ND220" s="3"/>
      <c r="NE220" s="3"/>
      <c r="NF220" s="3"/>
      <c r="NG220" s="3"/>
      <c r="NH220" s="3"/>
      <c r="NI220" s="3"/>
      <c r="NJ220" s="3"/>
      <c r="NK220" s="3"/>
      <c r="NL220" s="3"/>
      <c r="NM220" s="3"/>
      <c r="NN220" s="3"/>
      <c r="NO220" s="3"/>
      <c r="NP220" s="3"/>
      <c r="NQ220" s="3"/>
      <c r="NR220" s="3"/>
      <c r="NS220" s="3"/>
      <c r="NT220" s="3"/>
      <c r="NU220" s="3"/>
      <c r="NV220" s="3"/>
      <c r="NW220" s="3"/>
      <c r="NX220" s="3"/>
      <c r="NY220" s="3"/>
      <c r="NZ220" s="3"/>
      <c r="OA220" s="3"/>
      <c r="OB220" s="3"/>
      <c r="OC220" s="3"/>
      <c r="OD220" s="3"/>
      <c r="OE220" s="3"/>
      <c r="OF220" s="3"/>
      <c r="OG220" s="3"/>
      <c r="OH220" s="3"/>
      <c r="OI220" s="3"/>
      <c r="OJ220" s="3"/>
      <c r="OK220" s="3"/>
      <c r="OL220" s="3"/>
      <c r="OM220" s="3"/>
      <c r="ON220" s="3"/>
      <c r="OO220" s="3"/>
    </row>
    <row r="221" spans="1:405" x14ac:dyDescent="0.25">
      <c r="A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c r="ID221" s="3"/>
      <c r="IE221" s="3"/>
      <c r="IF221" s="3"/>
      <c r="IG221" s="3"/>
      <c r="IH221" s="3"/>
      <c r="II221" s="3"/>
      <c r="IJ221" s="3"/>
      <c r="IK221" s="3"/>
      <c r="IL221" s="3"/>
      <c r="IM221" s="3"/>
      <c r="IN221" s="3"/>
      <c r="IO221" s="3"/>
      <c r="IP221" s="3"/>
      <c r="IQ221" s="3"/>
      <c r="IR221" s="3"/>
      <c r="IS221" s="3"/>
      <c r="IT221" s="3"/>
      <c r="IU221" s="3"/>
      <c r="IV221" s="3"/>
      <c r="IW221" s="3"/>
      <c r="IX221" s="3"/>
      <c r="IY221" s="3"/>
      <c r="IZ221" s="3"/>
      <c r="JA221" s="3"/>
      <c r="JB221" s="3"/>
      <c r="JC221" s="3"/>
      <c r="JD221" s="3"/>
      <c r="JE221" s="3"/>
      <c r="JF221" s="3"/>
      <c r="JG221" s="3"/>
      <c r="JH221" s="3"/>
      <c r="JI221" s="3"/>
      <c r="JJ221" s="3"/>
      <c r="JK221" s="3"/>
      <c r="JL221" s="3"/>
      <c r="JM221" s="3"/>
      <c r="JN221" s="3"/>
      <c r="JO221" s="3"/>
      <c r="JP221" s="3"/>
      <c r="JQ221" s="3"/>
      <c r="JR221" s="3"/>
      <c r="JS221" s="3"/>
      <c r="JT221" s="3"/>
      <c r="JU221" s="3"/>
      <c r="JV221" s="3"/>
      <c r="JW221" s="3"/>
      <c r="JX221" s="3"/>
      <c r="JY221" s="3"/>
      <c r="JZ221" s="3"/>
      <c r="KA221" s="3"/>
      <c r="KB221" s="3"/>
      <c r="KC221" s="3"/>
      <c r="KD221" s="3"/>
      <c r="KE221" s="3"/>
      <c r="KF221" s="3"/>
      <c r="KG221" s="3"/>
      <c r="KH221" s="3"/>
      <c r="KI221" s="3"/>
      <c r="KJ221" s="3"/>
      <c r="KK221" s="3"/>
      <c r="KL221" s="3"/>
      <c r="KM221" s="3"/>
      <c r="KN221" s="3"/>
      <c r="KO221" s="3"/>
      <c r="KP221" s="3"/>
      <c r="KQ221" s="3"/>
      <c r="KR221" s="3"/>
      <c r="KS221" s="3"/>
      <c r="KT221" s="3"/>
      <c r="KU221" s="3"/>
      <c r="KV221" s="3"/>
      <c r="KW221" s="3"/>
      <c r="KX221" s="3"/>
      <c r="KY221" s="3"/>
      <c r="KZ221" s="3"/>
      <c r="LA221" s="3"/>
      <c r="LB221" s="3"/>
      <c r="LC221" s="3"/>
      <c r="LD221" s="3"/>
      <c r="LE221" s="3"/>
      <c r="LF221" s="3"/>
      <c r="LG221" s="3"/>
      <c r="LH221" s="3"/>
      <c r="LI221" s="3"/>
      <c r="LJ221" s="3"/>
      <c r="LK221" s="3"/>
      <c r="LL221" s="3"/>
      <c r="LM221" s="3"/>
      <c r="LN221" s="3"/>
      <c r="LO221" s="3"/>
      <c r="LP221" s="3"/>
      <c r="LQ221" s="3"/>
      <c r="LR221" s="3"/>
      <c r="LS221" s="3"/>
      <c r="LT221" s="3"/>
      <c r="LU221" s="3"/>
      <c r="LV221" s="3"/>
      <c r="LW221" s="3"/>
      <c r="LX221" s="3"/>
      <c r="LY221" s="3"/>
      <c r="LZ221" s="3"/>
      <c r="MA221" s="3"/>
      <c r="MB221" s="3"/>
      <c r="MC221" s="3"/>
      <c r="MD221" s="3"/>
      <c r="ME221" s="3"/>
      <c r="MF221" s="3"/>
      <c r="MG221" s="3"/>
      <c r="MH221" s="3"/>
      <c r="MI221" s="3"/>
      <c r="MJ221" s="3"/>
      <c r="MK221" s="3"/>
      <c r="ML221" s="3"/>
      <c r="MM221" s="3"/>
      <c r="MN221" s="3"/>
      <c r="MO221" s="3"/>
      <c r="MP221" s="3"/>
      <c r="MQ221" s="3"/>
      <c r="MR221" s="3"/>
      <c r="MS221" s="3"/>
      <c r="MT221" s="3"/>
      <c r="MU221" s="3"/>
      <c r="MV221" s="3"/>
      <c r="MW221" s="3"/>
      <c r="MX221" s="3"/>
      <c r="MY221" s="3"/>
      <c r="MZ221" s="3"/>
      <c r="NA221" s="3"/>
      <c r="NB221" s="3"/>
      <c r="NC221" s="3"/>
      <c r="ND221" s="3"/>
      <c r="NE221" s="3"/>
      <c r="NF221" s="3"/>
      <c r="NG221" s="3"/>
      <c r="NH221" s="3"/>
      <c r="NI221" s="3"/>
      <c r="NJ221" s="3"/>
      <c r="NK221" s="3"/>
      <c r="NL221" s="3"/>
      <c r="NM221" s="3"/>
      <c r="NN221" s="3"/>
      <c r="NO221" s="3"/>
      <c r="NP221" s="3"/>
      <c r="NQ221" s="3"/>
      <c r="NR221" s="3"/>
      <c r="NS221" s="3"/>
      <c r="NT221" s="3"/>
      <c r="NU221" s="3"/>
      <c r="NV221" s="3"/>
      <c r="NW221" s="3"/>
      <c r="NX221" s="3"/>
      <c r="NY221" s="3"/>
      <c r="NZ221" s="3"/>
      <c r="OA221" s="3"/>
      <c r="OB221" s="3"/>
      <c r="OC221" s="3"/>
      <c r="OD221" s="3"/>
      <c r="OE221" s="3"/>
      <c r="OF221" s="3"/>
      <c r="OG221" s="3"/>
      <c r="OH221" s="3"/>
      <c r="OI221" s="3"/>
      <c r="OJ221" s="3"/>
      <c r="OK221" s="3"/>
      <c r="OL221" s="3"/>
      <c r="OM221" s="3"/>
      <c r="ON221" s="3"/>
      <c r="OO221" s="3"/>
    </row>
    <row r="222" spans="1:405" x14ac:dyDescent="0.25">
      <c r="A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c r="ID222" s="3"/>
      <c r="IE222" s="3"/>
      <c r="IF222" s="3"/>
      <c r="IG222" s="3"/>
      <c r="IH222" s="3"/>
      <c r="II222" s="3"/>
      <c r="IJ222" s="3"/>
      <c r="IK222" s="3"/>
      <c r="IL222" s="3"/>
      <c r="IM222" s="3"/>
      <c r="IN222" s="3"/>
      <c r="IO222" s="3"/>
      <c r="IP222" s="3"/>
      <c r="IQ222" s="3"/>
      <c r="IR222" s="3"/>
      <c r="IS222" s="3"/>
      <c r="IT222" s="3"/>
      <c r="IU222" s="3"/>
      <c r="IV222" s="3"/>
      <c r="IW222" s="3"/>
      <c r="IX222" s="3"/>
      <c r="IY222" s="3"/>
      <c r="IZ222" s="3"/>
      <c r="JA222" s="3"/>
      <c r="JB222" s="3"/>
      <c r="JC222" s="3"/>
      <c r="JD222" s="3"/>
      <c r="JE222" s="3"/>
      <c r="JF222" s="3"/>
      <c r="JG222" s="3"/>
      <c r="JH222" s="3"/>
      <c r="JI222" s="3"/>
      <c r="JJ222" s="3"/>
      <c r="JK222" s="3"/>
      <c r="JL222" s="3"/>
      <c r="JM222" s="3"/>
      <c r="JN222" s="3"/>
      <c r="JO222" s="3"/>
      <c r="JP222" s="3"/>
      <c r="JQ222" s="3"/>
      <c r="JR222" s="3"/>
      <c r="JS222" s="3"/>
      <c r="JT222" s="3"/>
      <c r="JU222" s="3"/>
      <c r="JV222" s="3"/>
      <c r="JW222" s="3"/>
      <c r="JX222" s="3"/>
      <c r="JY222" s="3"/>
      <c r="JZ222" s="3"/>
      <c r="KA222" s="3"/>
      <c r="KB222" s="3"/>
      <c r="KC222" s="3"/>
      <c r="KD222" s="3"/>
      <c r="KE222" s="3"/>
      <c r="KF222" s="3"/>
      <c r="KG222" s="3"/>
      <c r="KH222" s="3"/>
      <c r="KI222" s="3"/>
      <c r="KJ222" s="3"/>
      <c r="KK222" s="3"/>
      <c r="KL222" s="3"/>
      <c r="KM222" s="3"/>
      <c r="KN222" s="3"/>
      <c r="KO222" s="3"/>
      <c r="KP222" s="3"/>
      <c r="KQ222" s="3"/>
      <c r="KR222" s="3"/>
      <c r="KS222" s="3"/>
      <c r="KT222" s="3"/>
      <c r="KU222" s="3"/>
      <c r="KV222" s="3"/>
      <c r="KW222" s="3"/>
      <c r="KX222" s="3"/>
      <c r="KY222" s="3"/>
      <c r="KZ222" s="3"/>
      <c r="LA222" s="3"/>
      <c r="LB222" s="3"/>
      <c r="LC222" s="3"/>
      <c r="LD222" s="3"/>
      <c r="LE222" s="3"/>
      <c r="LF222" s="3"/>
      <c r="LG222" s="3"/>
      <c r="LH222" s="3"/>
      <c r="LI222" s="3"/>
      <c r="LJ222" s="3"/>
      <c r="LK222" s="3"/>
      <c r="LL222" s="3"/>
      <c r="LM222" s="3"/>
      <c r="LN222" s="3"/>
      <c r="LO222" s="3"/>
      <c r="LP222" s="3"/>
      <c r="LQ222" s="3"/>
      <c r="LR222" s="3"/>
      <c r="LS222" s="3"/>
      <c r="LT222" s="3"/>
      <c r="LU222" s="3"/>
      <c r="LV222" s="3"/>
      <c r="LW222" s="3"/>
      <c r="LX222" s="3"/>
      <c r="LY222" s="3"/>
      <c r="LZ222" s="3"/>
      <c r="MA222" s="3"/>
      <c r="MB222" s="3"/>
      <c r="MC222" s="3"/>
      <c r="MD222" s="3"/>
      <c r="ME222" s="3"/>
      <c r="MF222" s="3"/>
      <c r="MG222" s="3"/>
      <c r="MH222" s="3"/>
      <c r="MI222" s="3"/>
      <c r="MJ222" s="3"/>
      <c r="MK222" s="3"/>
      <c r="ML222" s="3"/>
      <c r="MM222" s="3"/>
      <c r="MN222" s="3"/>
      <c r="MO222" s="3"/>
      <c r="MP222" s="3"/>
      <c r="MQ222" s="3"/>
      <c r="MR222" s="3"/>
      <c r="MS222" s="3"/>
      <c r="MT222" s="3"/>
      <c r="MU222" s="3"/>
      <c r="MV222" s="3"/>
      <c r="MW222" s="3"/>
      <c r="MX222" s="3"/>
      <c r="MY222" s="3"/>
      <c r="MZ222" s="3"/>
      <c r="NA222" s="3"/>
      <c r="NB222" s="3"/>
      <c r="NC222" s="3"/>
      <c r="ND222" s="3"/>
      <c r="NE222" s="3"/>
      <c r="NF222" s="3"/>
      <c r="NG222" s="3"/>
      <c r="NH222" s="3"/>
      <c r="NI222" s="3"/>
      <c r="NJ222" s="3"/>
      <c r="NK222" s="3"/>
      <c r="NL222" s="3"/>
      <c r="NM222" s="3"/>
      <c r="NN222" s="3"/>
      <c r="NO222" s="3"/>
      <c r="NP222" s="3"/>
      <c r="NQ222" s="3"/>
      <c r="NR222" s="3"/>
      <c r="NS222" s="3"/>
      <c r="NT222" s="3"/>
      <c r="NU222" s="3"/>
      <c r="NV222" s="3"/>
      <c r="NW222" s="3"/>
      <c r="NX222" s="3"/>
      <c r="NY222" s="3"/>
      <c r="NZ222" s="3"/>
      <c r="OA222" s="3"/>
      <c r="OB222" s="3"/>
      <c r="OC222" s="3"/>
      <c r="OD222" s="3"/>
      <c r="OE222" s="3"/>
      <c r="OF222" s="3"/>
      <c r="OG222" s="3"/>
      <c r="OH222" s="3"/>
      <c r="OI222" s="3"/>
      <c r="OJ222" s="3"/>
      <c r="OK222" s="3"/>
      <c r="OL222" s="3"/>
      <c r="OM222" s="3"/>
      <c r="ON222" s="3"/>
      <c r="OO222" s="3"/>
    </row>
    <row r="223" spans="1:405" x14ac:dyDescent="0.25">
      <c r="A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c r="ID223" s="3"/>
      <c r="IE223" s="3"/>
      <c r="IF223" s="3"/>
      <c r="IG223" s="3"/>
      <c r="IH223" s="3"/>
      <c r="II223" s="3"/>
      <c r="IJ223" s="3"/>
      <c r="IK223" s="3"/>
      <c r="IL223" s="3"/>
      <c r="IM223" s="3"/>
      <c r="IN223" s="3"/>
      <c r="IO223" s="3"/>
      <c r="IP223" s="3"/>
      <c r="IQ223" s="3"/>
      <c r="IR223" s="3"/>
      <c r="IS223" s="3"/>
      <c r="IT223" s="3"/>
      <c r="IU223" s="3"/>
      <c r="IV223" s="3"/>
      <c r="IW223" s="3"/>
      <c r="IX223" s="3"/>
      <c r="IY223" s="3"/>
      <c r="IZ223" s="3"/>
      <c r="JA223" s="3"/>
      <c r="JB223" s="3"/>
      <c r="JC223" s="3"/>
      <c r="JD223" s="3"/>
      <c r="JE223" s="3"/>
      <c r="JF223" s="3"/>
      <c r="JG223" s="3"/>
      <c r="JH223" s="3"/>
      <c r="JI223" s="3"/>
      <c r="JJ223" s="3"/>
      <c r="JK223" s="3"/>
      <c r="JL223" s="3"/>
      <c r="JM223" s="3"/>
      <c r="JN223" s="3"/>
      <c r="JO223" s="3"/>
      <c r="JP223" s="3"/>
      <c r="JQ223" s="3"/>
      <c r="JR223" s="3"/>
      <c r="JS223" s="3"/>
      <c r="JT223" s="3"/>
      <c r="JU223" s="3"/>
      <c r="JV223" s="3"/>
      <c r="JW223" s="3"/>
      <c r="JX223" s="3"/>
      <c r="JY223" s="3"/>
      <c r="JZ223" s="3"/>
      <c r="KA223" s="3"/>
      <c r="KB223" s="3"/>
      <c r="KC223" s="3"/>
      <c r="KD223" s="3"/>
      <c r="KE223" s="3"/>
      <c r="KF223" s="3"/>
      <c r="KG223" s="3"/>
      <c r="KH223" s="3"/>
      <c r="KI223" s="3"/>
      <c r="KJ223" s="3"/>
      <c r="KK223" s="3"/>
      <c r="KL223" s="3"/>
      <c r="KM223" s="3"/>
      <c r="KN223" s="3"/>
      <c r="KO223" s="3"/>
      <c r="KP223" s="3"/>
      <c r="KQ223" s="3"/>
      <c r="KR223" s="3"/>
      <c r="KS223" s="3"/>
      <c r="KT223" s="3"/>
      <c r="KU223" s="3"/>
      <c r="KV223" s="3"/>
      <c r="KW223" s="3"/>
      <c r="KX223" s="3"/>
      <c r="KY223" s="3"/>
      <c r="KZ223" s="3"/>
      <c r="LA223" s="3"/>
      <c r="LB223" s="3"/>
      <c r="LC223" s="3"/>
      <c r="LD223" s="3"/>
      <c r="LE223" s="3"/>
      <c r="LF223" s="3"/>
      <c r="LG223" s="3"/>
      <c r="LH223" s="3"/>
      <c r="LI223" s="3"/>
      <c r="LJ223" s="3"/>
      <c r="LK223" s="3"/>
      <c r="LL223" s="3"/>
      <c r="LM223" s="3"/>
      <c r="LN223" s="3"/>
      <c r="LO223" s="3"/>
      <c r="LP223" s="3"/>
      <c r="LQ223" s="3"/>
      <c r="LR223" s="3"/>
      <c r="LS223" s="3"/>
      <c r="LT223" s="3"/>
      <c r="LU223" s="3"/>
      <c r="LV223" s="3"/>
      <c r="LW223" s="3"/>
      <c r="LX223" s="3"/>
      <c r="LY223" s="3"/>
      <c r="LZ223" s="3"/>
      <c r="MA223" s="3"/>
      <c r="MB223" s="3"/>
      <c r="MC223" s="3"/>
      <c r="MD223" s="3"/>
      <c r="ME223" s="3"/>
      <c r="MF223" s="3"/>
      <c r="MG223" s="3"/>
      <c r="MH223" s="3"/>
      <c r="MI223" s="3"/>
      <c r="MJ223" s="3"/>
      <c r="MK223" s="3"/>
      <c r="ML223" s="3"/>
      <c r="MM223" s="3"/>
      <c r="MN223" s="3"/>
      <c r="MO223" s="3"/>
      <c r="MP223" s="3"/>
      <c r="MQ223" s="3"/>
      <c r="MR223" s="3"/>
      <c r="MS223" s="3"/>
      <c r="MT223" s="3"/>
      <c r="MU223" s="3"/>
      <c r="MV223" s="3"/>
      <c r="MW223" s="3"/>
      <c r="MX223" s="3"/>
      <c r="MY223" s="3"/>
      <c r="MZ223" s="3"/>
      <c r="NA223" s="3"/>
      <c r="NB223" s="3"/>
      <c r="NC223" s="3"/>
      <c r="ND223" s="3"/>
      <c r="NE223" s="3"/>
      <c r="NF223" s="3"/>
      <c r="NG223" s="3"/>
      <c r="NH223" s="3"/>
      <c r="NI223" s="3"/>
      <c r="NJ223" s="3"/>
      <c r="NK223" s="3"/>
      <c r="NL223" s="3"/>
      <c r="NM223" s="3"/>
      <c r="NN223" s="3"/>
      <c r="NO223" s="3"/>
      <c r="NP223" s="3"/>
      <c r="NQ223" s="3"/>
      <c r="NR223" s="3"/>
      <c r="NS223" s="3"/>
      <c r="NT223" s="3"/>
      <c r="NU223" s="3"/>
      <c r="NV223" s="3"/>
      <c r="NW223" s="3"/>
      <c r="NX223" s="3"/>
      <c r="NY223" s="3"/>
      <c r="NZ223" s="3"/>
      <c r="OA223" s="3"/>
      <c r="OB223" s="3"/>
      <c r="OC223" s="3"/>
      <c r="OD223" s="3"/>
      <c r="OE223" s="3"/>
      <c r="OF223" s="3"/>
      <c r="OG223" s="3"/>
      <c r="OH223" s="3"/>
      <c r="OI223" s="3"/>
      <c r="OJ223" s="3"/>
      <c r="OK223" s="3"/>
      <c r="OL223" s="3"/>
      <c r="OM223" s="3"/>
      <c r="ON223" s="3"/>
      <c r="OO223" s="3"/>
    </row>
    <row r="224" spans="1:405" x14ac:dyDescent="0.25">
      <c r="A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c r="ID224" s="3"/>
      <c r="IE224" s="3"/>
      <c r="IF224" s="3"/>
      <c r="IG224" s="3"/>
      <c r="IH224" s="3"/>
      <c r="II224" s="3"/>
      <c r="IJ224" s="3"/>
      <c r="IK224" s="3"/>
      <c r="IL224" s="3"/>
      <c r="IM224" s="3"/>
      <c r="IN224" s="3"/>
      <c r="IO224" s="3"/>
      <c r="IP224" s="3"/>
      <c r="IQ224" s="3"/>
      <c r="IR224" s="3"/>
      <c r="IS224" s="3"/>
      <c r="IT224" s="3"/>
      <c r="IU224" s="3"/>
      <c r="IV224" s="3"/>
      <c r="IW224" s="3"/>
      <c r="IX224" s="3"/>
      <c r="IY224" s="3"/>
      <c r="IZ224" s="3"/>
      <c r="JA224" s="3"/>
      <c r="JB224" s="3"/>
      <c r="JC224" s="3"/>
      <c r="JD224" s="3"/>
      <c r="JE224" s="3"/>
      <c r="JF224" s="3"/>
      <c r="JG224" s="3"/>
      <c r="JH224" s="3"/>
      <c r="JI224" s="3"/>
      <c r="JJ224" s="3"/>
      <c r="JK224" s="3"/>
      <c r="JL224" s="3"/>
      <c r="JM224" s="3"/>
      <c r="JN224" s="3"/>
      <c r="JO224" s="3"/>
      <c r="JP224" s="3"/>
      <c r="JQ224" s="3"/>
      <c r="JR224" s="3"/>
      <c r="JS224" s="3"/>
      <c r="JT224" s="3"/>
      <c r="JU224" s="3"/>
      <c r="JV224" s="3"/>
      <c r="JW224" s="3"/>
      <c r="JX224" s="3"/>
      <c r="JY224" s="3"/>
      <c r="JZ224" s="3"/>
      <c r="KA224" s="3"/>
      <c r="KB224" s="3"/>
      <c r="KC224" s="3"/>
      <c r="KD224" s="3"/>
      <c r="KE224" s="3"/>
      <c r="KF224" s="3"/>
      <c r="KG224" s="3"/>
      <c r="KH224" s="3"/>
      <c r="KI224" s="3"/>
      <c r="KJ224" s="3"/>
      <c r="KK224" s="3"/>
      <c r="KL224" s="3"/>
      <c r="KM224" s="3"/>
      <c r="KN224" s="3"/>
      <c r="KO224" s="3"/>
      <c r="KP224" s="3"/>
      <c r="KQ224" s="3"/>
      <c r="KR224" s="3"/>
      <c r="KS224" s="3"/>
      <c r="KT224" s="3"/>
      <c r="KU224" s="3"/>
      <c r="KV224" s="3"/>
      <c r="KW224" s="3"/>
      <c r="KX224" s="3"/>
      <c r="KY224" s="3"/>
      <c r="KZ224" s="3"/>
      <c r="LA224" s="3"/>
      <c r="LB224" s="3"/>
      <c r="LC224" s="3"/>
      <c r="LD224" s="3"/>
      <c r="LE224" s="3"/>
      <c r="LF224" s="3"/>
      <c r="LG224" s="3"/>
      <c r="LH224" s="3"/>
      <c r="LI224" s="3"/>
      <c r="LJ224" s="3"/>
      <c r="LK224" s="3"/>
      <c r="LL224" s="3"/>
      <c r="LM224" s="3"/>
      <c r="LN224" s="3"/>
      <c r="LO224" s="3"/>
      <c r="LP224" s="3"/>
      <c r="LQ224" s="3"/>
      <c r="LR224" s="3"/>
      <c r="LS224" s="3"/>
      <c r="LT224" s="3"/>
      <c r="LU224" s="3"/>
      <c r="LV224" s="3"/>
      <c r="LW224" s="3"/>
      <c r="LX224" s="3"/>
      <c r="LY224" s="3"/>
      <c r="LZ224" s="3"/>
      <c r="MA224" s="3"/>
      <c r="MB224" s="3"/>
      <c r="MC224" s="3"/>
      <c r="MD224" s="3"/>
      <c r="ME224" s="3"/>
      <c r="MF224" s="3"/>
      <c r="MG224" s="3"/>
      <c r="MH224" s="3"/>
      <c r="MI224" s="3"/>
      <c r="MJ224" s="3"/>
      <c r="MK224" s="3"/>
      <c r="ML224" s="3"/>
      <c r="MM224" s="3"/>
      <c r="MN224" s="3"/>
      <c r="MO224" s="3"/>
      <c r="MP224" s="3"/>
      <c r="MQ224" s="3"/>
      <c r="MR224" s="3"/>
      <c r="MS224" s="3"/>
      <c r="MT224" s="3"/>
      <c r="MU224" s="3"/>
      <c r="MV224" s="3"/>
      <c r="MW224" s="3"/>
      <c r="MX224" s="3"/>
      <c r="MY224" s="3"/>
      <c r="MZ224" s="3"/>
      <c r="NA224" s="3"/>
      <c r="NB224" s="3"/>
      <c r="NC224" s="3"/>
      <c r="ND224" s="3"/>
      <c r="NE224" s="3"/>
      <c r="NF224" s="3"/>
      <c r="NG224" s="3"/>
      <c r="NH224" s="3"/>
      <c r="NI224" s="3"/>
      <c r="NJ224" s="3"/>
      <c r="NK224" s="3"/>
      <c r="NL224" s="3"/>
      <c r="NM224" s="3"/>
      <c r="NN224" s="3"/>
      <c r="NO224" s="3"/>
      <c r="NP224" s="3"/>
      <c r="NQ224" s="3"/>
      <c r="NR224" s="3"/>
      <c r="NS224" s="3"/>
      <c r="NT224" s="3"/>
      <c r="NU224" s="3"/>
      <c r="NV224" s="3"/>
      <c r="NW224" s="3"/>
      <c r="NX224" s="3"/>
      <c r="NY224" s="3"/>
      <c r="NZ224" s="3"/>
      <c r="OA224" s="3"/>
      <c r="OB224" s="3"/>
      <c r="OC224" s="3"/>
      <c r="OD224" s="3"/>
      <c r="OE224" s="3"/>
      <c r="OF224" s="3"/>
      <c r="OG224" s="3"/>
      <c r="OH224" s="3"/>
      <c r="OI224" s="3"/>
      <c r="OJ224" s="3"/>
      <c r="OK224" s="3"/>
      <c r="OL224" s="3"/>
      <c r="OM224" s="3"/>
      <c r="ON224" s="3"/>
      <c r="OO224" s="3"/>
    </row>
    <row r="225" spans="1:405" x14ac:dyDescent="0.25">
      <c r="A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c r="ID225" s="3"/>
      <c r="IE225" s="3"/>
      <c r="IF225" s="3"/>
      <c r="IG225" s="3"/>
      <c r="IH225" s="3"/>
      <c r="II225" s="3"/>
      <c r="IJ225" s="3"/>
      <c r="IK225" s="3"/>
      <c r="IL225" s="3"/>
      <c r="IM225" s="3"/>
      <c r="IN225" s="3"/>
      <c r="IO225" s="3"/>
      <c r="IP225" s="3"/>
      <c r="IQ225" s="3"/>
      <c r="IR225" s="3"/>
      <c r="IS225" s="3"/>
      <c r="IT225" s="3"/>
      <c r="IU225" s="3"/>
      <c r="IV225" s="3"/>
      <c r="IW225" s="3"/>
      <c r="IX225" s="3"/>
      <c r="IY225" s="3"/>
      <c r="IZ225" s="3"/>
      <c r="JA225" s="3"/>
      <c r="JB225" s="3"/>
      <c r="JC225" s="3"/>
      <c r="JD225" s="3"/>
      <c r="JE225" s="3"/>
      <c r="JF225" s="3"/>
      <c r="JG225" s="3"/>
      <c r="JH225" s="3"/>
      <c r="JI225" s="3"/>
      <c r="JJ225" s="3"/>
      <c r="JK225" s="3"/>
      <c r="JL225" s="3"/>
      <c r="JM225" s="3"/>
      <c r="JN225" s="3"/>
      <c r="JO225" s="3"/>
      <c r="JP225" s="3"/>
      <c r="JQ225" s="3"/>
      <c r="JR225" s="3"/>
      <c r="JS225" s="3"/>
      <c r="JT225" s="3"/>
      <c r="JU225" s="3"/>
      <c r="JV225" s="3"/>
      <c r="JW225" s="3"/>
      <c r="JX225" s="3"/>
      <c r="JY225" s="3"/>
      <c r="JZ225" s="3"/>
      <c r="KA225" s="3"/>
      <c r="KB225" s="3"/>
      <c r="KC225" s="3"/>
      <c r="KD225" s="3"/>
      <c r="KE225" s="3"/>
      <c r="KF225" s="3"/>
      <c r="KG225" s="3"/>
      <c r="KH225" s="3"/>
      <c r="KI225" s="3"/>
      <c r="KJ225" s="3"/>
      <c r="KK225" s="3"/>
      <c r="KL225" s="3"/>
      <c r="KM225" s="3"/>
      <c r="KN225" s="3"/>
      <c r="KO225" s="3"/>
      <c r="KP225" s="3"/>
      <c r="KQ225" s="3"/>
      <c r="KR225" s="3"/>
      <c r="KS225" s="3"/>
      <c r="KT225" s="3"/>
      <c r="KU225" s="3"/>
      <c r="KV225" s="3"/>
      <c r="KW225" s="3"/>
      <c r="KX225" s="3"/>
      <c r="KY225" s="3"/>
      <c r="KZ225" s="3"/>
      <c r="LA225" s="3"/>
      <c r="LB225" s="3"/>
      <c r="LC225" s="3"/>
      <c r="LD225" s="3"/>
      <c r="LE225" s="3"/>
      <c r="LF225" s="3"/>
      <c r="LG225" s="3"/>
      <c r="LH225" s="3"/>
      <c r="LI225" s="3"/>
      <c r="LJ225" s="3"/>
      <c r="LK225" s="3"/>
      <c r="LL225" s="3"/>
      <c r="LM225" s="3"/>
      <c r="LN225" s="3"/>
      <c r="LO225" s="3"/>
      <c r="LP225" s="3"/>
      <c r="LQ225" s="3"/>
      <c r="LR225" s="3"/>
      <c r="LS225" s="3"/>
      <c r="LT225" s="3"/>
      <c r="LU225" s="3"/>
      <c r="LV225" s="3"/>
      <c r="LW225" s="3"/>
      <c r="LX225" s="3"/>
      <c r="LY225" s="3"/>
      <c r="LZ225" s="3"/>
      <c r="MA225" s="3"/>
      <c r="MB225" s="3"/>
      <c r="MC225" s="3"/>
      <c r="MD225" s="3"/>
      <c r="ME225" s="3"/>
      <c r="MF225" s="3"/>
      <c r="MG225" s="3"/>
      <c r="MH225" s="3"/>
      <c r="MI225" s="3"/>
      <c r="MJ225" s="3"/>
      <c r="MK225" s="3"/>
      <c r="ML225" s="3"/>
      <c r="MM225" s="3"/>
      <c r="MN225" s="3"/>
      <c r="MO225" s="3"/>
      <c r="MP225" s="3"/>
      <c r="MQ225" s="3"/>
      <c r="MR225" s="3"/>
      <c r="MS225" s="3"/>
      <c r="MT225" s="3"/>
      <c r="MU225" s="3"/>
      <c r="MV225" s="3"/>
      <c r="MW225" s="3"/>
      <c r="MX225" s="3"/>
      <c r="MY225" s="3"/>
      <c r="MZ225" s="3"/>
      <c r="NA225" s="3"/>
      <c r="NB225" s="3"/>
      <c r="NC225" s="3"/>
      <c r="ND225" s="3"/>
      <c r="NE225" s="3"/>
      <c r="NF225" s="3"/>
      <c r="NG225" s="3"/>
      <c r="NH225" s="3"/>
      <c r="NI225" s="3"/>
      <c r="NJ225" s="3"/>
      <c r="NK225" s="3"/>
      <c r="NL225" s="3"/>
      <c r="NM225" s="3"/>
      <c r="NN225" s="3"/>
      <c r="NO225" s="3"/>
      <c r="NP225" s="3"/>
      <c r="NQ225" s="3"/>
      <c r="NR225" s="3"/>
      <c r="NS225" s="3"/>
      <c r="NT225" s="3"/>
      <c r="NU225" s="3"/>
      <c r="NV225" s="3"/>
      <c r="NW225" s="3"/>
      <c r="NX225" s="3"/>
      <c r="NY225" s="3"/>
      <c r="NZ225" s="3"/>
      <c r="OA225" s="3"/>
      <c r="OB225" s="3"/>
      <c r="OC225" s="3"/>
      <c r="OD225" s="3"/>
      <c r="OE225" s="3"/>
      <c r="OF225" s="3"/>
      <c r="OG225" s="3"/>
      <c r="OH225" s="3"/>
      <c r="OI225" s="3"/>
      <c r="OJ225" s="3"/>
      <c r="OK225" s="3"/>
      <c r="OL225" s="3"/>
      <c r="OM225" s="3"/>
      <c r="ON225" s="3"/>
      <c r="OO225" s="3"/>
    </row>
    <row r="226" spans="1:405" x14ac:dyDescent="0.25">
      <c r="A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c r="ID226" s="3"/>
      <c r="IE226" s="3"/>
      <c r="IF226" s="3"/>
      <c r="IG226" s="3"/>
      <c r="IH226" s="3"/>
      <c r="II226" s="3"/>
      <c r="IJ226" s="3"/>
      <c r="IK226" s="3"/>
      <c r="IL226" s="3"/>
      <c r="IM226" s="3"/>
      <c r="IN226" s="3"/>
      <c r="IO226" s="3"/>
      <c r="IP226" s="3"/>
      <c r="IQ226" s="3"/>
      <c r="IR226" s="3"/>
      <c r="IS226" s="3"/>
      <c r="IT226" s="3"/>
      <c r="IU226" s="3"/>
      <c r="IV226" s="3"/>
      <c r="IW226" s="3"/>
      <c r="IX226" s="3"/>
      <c r="IY226" s="3"/>
      <c r="IZ226" s="3"/>
      <c r="JA226" s="3"/>
      <c r="JB226" s="3"/>
      <c r="JC226" s="3"/>
      <c r="JD226" s="3"/>
      <c r="JE226" s="3"/>
      <c r="JF226" s="3"/>
      <c r="JG226" s="3"/>
      <c r="JH226" s="3"/>
      <c r="JI226" s="3"/>
      <c r="JJ226" s="3"/>
      <c r="JK226" s="3"/>
      <c r="JL226" s="3"/>
      <c r="JM226" s="3"/>
      <c r="JN226" s="3"/>
      <c r="JO226" s="3"/>
      <c r="JP226" s="3"/>
      <c r="JQ226" s="3"/>
      <c r="JR226" s="3"/>
      <c r="JS226" s="3"/>
      <c r="JT226" s="3"/>
      <c r="JU226" s="3"/>
      <c r="JV226" s="3"/>
      <c r="JW226" s="3"/>
      <c r="JX226" s="3"/>
      <c r="JY226" s="3"/>
      <c r="JZ226" s="3"/>
      <c r="KA226" s="3"/>
      <c r="KB226" s="3"/>
      <c r="KC226" s="3"/>
      <c r="KD226" s="3"/>
      <c r="KE226" s="3"/>
      <c r="KF226" s="3"/>
      <c r="KG226" s="3"/>
      <c r="KH226" s="3"/>
      <c r="KI226" s="3"/>
      <c r="KJ226" s="3"/>
      <c r="KK226" s="3"/>
      <c r="KL226" s="3"/>
      <c r="KM226" s="3"/>
      <c r="KN226" s="3"/>
      <c r="KO226" s="3"/>
      <c r="KP226" s="3"/>
      <c r="KQ226" s="3"/>
      <c r="KR226" s="3"/>
      <c r="KS226" s="3"/>
      <c r="KT226" s="3"/>
      <c r="KU226" s="3"/>
      <c r="KV226" s="3"/>
      <c r="KW226" s="3"/>
      <c r="KX226" s="3"/>
      <c r="KY226" s="3"/>
      <c r="KZ226" s="3"/>
      <c r="LA226" s="3"/>
      <c r="LB226" s="3"/>
      <c r="LC226" s="3"/>
      <c r="LD226" s="3"/>
      <c r="LE226" s="3"/>
      <c r="LF226" s="3"/>
      <c r="LG226" s="3"/>
      <c r="LH226" s="3"/>
      <c r="LI226" s="3"/>
      <c r="LJ226" s="3"/>
      <c r="LK226" s="3"/>
      <c r="LL226" s="3"/>
      <c r="LM226" s="3"/>
      <c r="LN226" s="3"/>
      <c r="LO226" s="3"/>
      <c r="LP226" s="3"/>
      <c r="LQ226" s="3"/>
      <c r="LR226" s="3"/>
      <c r="LS226" s="3"/>
      <c r="LT226" s="3"/>
      <c r="LU226" s="3"/>
      <c r="LV226" s="3"/>
      <c r="LW226" s="3"/>
      <c r="LX226" s="3"/>
      <c r="LY226" s="3"/>
      <c r="LZ226" s="3"/>
      <c r="MA226" s="3"/>
      <c r="MB226" s="3"/>
      <c r="MC226" s="3"/>
      <c r="MD226" s="3"/>
      <c r="ME226" s="3"/>
      <c r="MF226" s="3"/>
      <c r="MG226" s="3"/>
      <c r="MH226" s="3"/>
      <c r="MI226" s="3"/>
      <c r="MJ226" s="3"/>
      <c r="MK226" s="3"/>
      <c r="ML226" s="3"/>
      <c r="MM226" s="3"/>
      <c r="MN226" s="3"/>
      <c r="MO226" s="3"/>
      <c r="MP226" s="3"/>
      <c r="MQ226" s="3"/>
      <c r="MR226" s="3"/>
      <c r="MS226" s="3"/>
      <c r="MT226" s="3"/>
      <c r="MU226" s="3"/>
      <c r="MV226" s="3"/>
      <c r="MW226" s="3"/>
      <c r="MX226" s="3"/>
      <c r="MY226" s="3"/>
      <c r="MZ226" s="3"/>
      <c r="NA226" s="3"/>
      <c r="NB226" s="3"/>
      <c r="NC226" s="3"/>
      <c r="ND226" s="3"/>
      <c r="NE226" s="3"/>
      <c r="NF226" s="3"/>
      <c r="NG226" s="3"/>
      <c r="NH226" s="3"/>
      <c r="NI226" s="3"/>
      <c r="NJ226" s="3"/>
      <c r="NK226" s="3"/>
      <c r="NL226" s="3"/>
      <c r="NM226" s="3"/>
      <c r="NN226" s="3"/>
      <c r="NO226" s="3"/>
      <c r="NP226" s="3"/>
      <c r="NQ226" s="3"/>
      <c r="NR226" s="3"/>
      <c r="NS226" s="3"/>
      <c r="NT226" s="3"/>
      <c r="NU226" s="3"/>
      <c r="NV226" s="3"/>
      <c r="NW226" s="3"/>
      <c r="NX226" s="3"/>
      <c r="NY226" s="3"/>
      <c r="NZ226" s="3"/>
      <c r="OA226" s="3"/>
      <c r="OB226" s="3"/>
      <c r="OC226" s="3"/>
      <c r="OD226" s="3"/>
      <c r="OE226" s="3"/>
      <c r="OF226" s="3"/>
      <c r="OG226" s="3"/>
      <c r="OH226" s="3"/>
      <c r="OI226" s="3"/>
      <c r="OJ226" s="3"/>
      <c r="OK226" s="3"/>
      <c r="OL226" s="3"/>
      <c r="OM226" s="3"/>
      <c r="ON226" s="3"/>
      <c r="OO226" s="3"/>
    </row>
    <row r="227" spans="1:405" x14ac:dyDescent="0.25">
      <c r="A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c r="ID227" s="3"/>
      <c r="IE227" s="3"/>
      <c r="IF227" s="3"/>
      <c r="IG227" s="3"/>
      <c r="IH227" s="3"/>
      <c r="II227" s="3"/>
      <c r="IJ227" s="3"/>
      <c r="IK227" s="3"/>
      <c r="IL227" s="3"/>
      <c r="IM227" s="3"/>
      <c r="IN227" s="3"/>
      <c r="IO227" s="3"/>
      <c r="IP227" s="3"/>
      <c r="IQ227" s="3"/>
      <c r="IR227" s="3"/>
      <c r="IS227" s="3"/>
      <c r="IT227" s="3"/>
      <c r="IU227" s="3"/>
      <c r="IV227" s="3"/>
      <c r="IW227" s="3"/>
      <c r="IX227" s="3"/>
      <c r="IY227" s="3"/>
      <c r="IZ227" s="3"/>
      <c r="JA227" s="3"/>
      <c r="JB227" s="3"/>
      <c r="JC227" s="3"/>
      <c r="JD227" s="3"/>
      <c r="JE227" s="3"/>
      <c r="JF227" s="3"/>
      <c r="JG227" s="3"/>
      <c r="JH227" s="3"/>
      <c r="JI227" s="3"/>
      <c r="JJ227" s="3"/>
      <c r="JK227" s="3"/>
      <c r="JL227" s="3"/>
      <c r="JM227" s="3"/>
      <c r="JN227" s="3"/>
      <c r="JO227" s="3"/>
      <c r="JP227" s="3"/>
      <c r="JQ227" s="3"/>
      <c r="JR227" s="3"/>
      <c r="JS227" s="3"/>
      <c r="JT227" s="3"/>
      <c r="JU227" s="3"/>
      <c r="JV227" s="3"/>
      <c r="JW227" s="3"/>
      <c r="JX227" s="3"/>
      <c r="JY227" s="3"/>
      <c r="JZ227" s="3"/>
      <c r="KA227" s="3"/>
      <c r="KB227" s="3"/>
      <c r="KC227" s="3"/>
      <c r="KD227" s="3"/>
      <c r="KE227" s="3"/>
      <c r="KF227" s="3"/>
      <c r="KG227" s="3"/>
      <c r="KH227" s="3"/>
      <c r="KI227" s="3"/>
      <c r="KJ227" s="3"/>
      <c r="KK227" s="3"/>
      <c r="KL227" s="3"/>
      <c r="KM227" s="3"/>
      <c r="KN227" s="3"/>
      <c r="KO227" s="3"/>
      <c r="KP227" s="3"/>
      <c r="KQ227" s="3"/>
      <c r="KR227" s="3"/>
      <c r="KS227" s="3"/>
      <c r="KT227" s="3"/>
      <c r="KU227" s="3"/>
      <c r="KV227" s="3"/>
      <c r="KW227" s="3"/>
      <c r="KX227" s="3"/>
      <c r="KY227" s="3"/>
      <c r="KZ227" s="3"/>
      <c r="LA227" s="3"/>
      <c r="LB227" s="3"/>
      <c r="LC227" s="3"/>
      <c r="LD227" s="3"/>
      <c r="LE227" s="3"/>
      <c r="LF227" s="3"/>
      <c r="LG227" s="3"/>
      <c r="LH227" s="3"/>
      <c r="LI227" s="3"/>
      <c r="LJ227" s="3"/>
      <c r="LK227" s="3"/>
      <c r="LL227" s="3"/>
      <c r="LM227" s="3"/>
      <c r="LN227" s="3"/>
      <c r="LO227" s="3"/>
      <c r="LP227" s="3"/>
      <c r="LQ227" s="3"/>
      <c r="LR227" s="3"/>
      <c r="LS227" s="3"/>
      <c r="LT227" s="3"/>
      <c r="LU227" s="3"/>
      <c r="LV227" s="3"/>
      <c r="LW227" s="3"/>
      <c r="LX227" s="3"/>
      <c r="LY227" s="3"/>
      <c r="LZ227" s="3"/>
      <c r="MA227" s="3"/>
      <c r="MB227" s="3"/>
      <c r="MC227" s="3"/>
      <c r="MD227" s="3"/>
      <c r="ME227" s="3"/>
      <c r="MF227" s="3"/>
      <c r="MG227" s="3"/>
      <c r="MH227" s="3"/>
      <c r="MI227" s="3"/>
      <c r="MJ227" s="3"/>
      <c r="MK227" s="3"/>
      <c r="ML227" s="3"/>
      <c r="MM227" s="3"/>
      <c r="MN227" s="3"/>
      <c r="MO227" s="3"/>
      <c r="MP227" s="3"/>
      <c r="MQ227" s="3"/>
      <c r="MR227" s="3"/>
      <c r="MS227" s="3"/>
      <c r="MT227" s="3"/>
      <c r="MU227" s="3"/>
      <c r="MV227" s="3"/>
      <c r="MW227" s="3"/>
      <c r="MX227" s="3"/>
      <c r="MY227" s="3"/>
      <c r="MZ227" s="3"/>
      <c r="NA227" s="3"/>
      <c r="NB227" s="3"/>
      <c r="NC227" s="3"/>
      <c r="ND227" s="3"/>
      <c r="NE227" s="3"/>
      <c r="NF227" s="3"/>
      <c r="NG227" s="3"/>
      <c r="NH227" s="3"/>
      <c r="NI227" s="3"/>
      <c r="NJ227" s="3"/>
      <c r="NK227" s="3"/>
      <c r="NL227" s="3"/>
      <c r="NM227" s="3"/>
      <c r="NN227" s="3"/>
      <c r="NO227" s="3"/>
      <c r="NP227" s="3"/>
      <c r="NQ227" s="3"/>
      <c r="NR227" s="3"/>
      <c r="NS227" s="3"/>
      <c r="NT227" s="3"/>
      <c r="NU227" s="3"/>
      <c r="NV227" s="3"/>
      <c r="NW227" s="3"/>
      <c r="NX227" s="3"/>
      <c r="NY227" s="3"/>
      <c r="NZ227" s="3"/>
      <c r="OA227" s="3"/>
      <c r="OB227" s="3"/>
      <c r="OC227" s="3"/>
      <c r="OD227" s="3"/>
      <c r="OE227" s="3"/>
      <c r="OF227" s="3"/>
      <c r="OG227" s="3"/>
      <c r="OH227" s="3"/>
      <c r="OI227" s="3"/>
      <c r="OJ227" s="3"/>
      <c r="OK227" s="3"/>
      <c r="OL227" s="3"/>
      <c r="OM227" s="3"/>
      <c r="ON227" s="3"/>
      <c r="OO227" s="3"/>
    </row>
    <row r="228" spans="1:405" x14ac:dyDescent="0.25">
      <c r="A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c r="ID228" s="3"/>
      <c r="IE228" s="3"/>
      <c r="IF228" s="3"/>
      <c r="IG228" s="3"/>
      <c r="IH228" s="3"/>
      <c r="II228" s="3"/>
      <c r="IJ228" s="3"/>
      <c r="IK228" s="3"/>
      <c r="IL228" s="3"/>
      <c r="IM228" s="3"/>
      <c r="IN228" s="3"/>
      <c r="IO228" s="3"/>
      <c r="IP228" s="3"/>
      <c r="IQ228" s="3"/>
      <c r="IR228" s="3"/>
      <c r="IS228" s="3"/>
      <c r="IT228" s="3"/>
      <c r="IU228" s="3"/>
      <c r="IV228" s="3"/>
      <c r="IW228" s="3"/>
      <c r="IX228" s="3"/>
      <c r="IY228" s="3"/>
      <c r="IZ228" s="3"/>
      <c r="JA228" s="3"/>
      <c r="JB228" s="3"/>
      <c r="JC228" s="3"/>
      <c r="JD228" s="3"/>
      <c r="JE228" s="3"/>
      <c r="JF228" s="3"/>
      <c r="JG228" s="3"/>
      <c r="JH228" s="3"/>
      <c r="JI228" s="3"/>
      <c r="JJ228" s="3"/>
      <c r="JK228" s="3"/>
      <c r="JL228" s="3"/>
      <c r="JM228" s="3"/>
      <c r="JN228" s="3"/>
      <c r="JO228" s="3"/>
      <c r="JP228" s="3"/>
      <c r="JQ228" s="3"/>
      <c r="JR228" s="3"/>
      <c r="JS228" s="3"/>
      <c r="JT228" s="3"/>
      <c r="JU228" s="3"/>
      <c r="JV228" s="3"/>
      <c r="JW228" s="3"/>
      <c r="JX228" s="3"/>
      <c r="JY228" s="3"/>
      <c r="JZ228" s="3"/>
      <c r="KA228" s="3"/>
      <c r="KB228" s="3"/>
      <c r="KC228" s="3"/>
      <c r="KD228" s="3"/>
      <c r="KE228" s="3"/>
      <c r="KF228" s="3"/>
      <c r="KG228" s="3"/>
      <c r="KH228" s="3"/>
      <c r="KI228" s="3"/>
      <c r="KJ228" s="3"/>
      <c r="KK228" s="3"/>
      <c r="KL228" s="3"/>
      <c r="KM228" s="3"/>
      <c r="KN228" s="3"/>
      <c r="KO228" s="3"/>
      <c r="KP228" s="3"/>
      <c r="KQ228" s="3"/>
      <c r="KR228" s="3"/>
      <c r="KS228" s="3"/>
      <c r="KT228" s="3"/>
      <c r="KU228" s="3"/>
      <c r="KV228" s="3"/>
      <c r="KW228" s="3"/>
      <c r="KX228" s="3"/>
      <c r="KY228" s="3"/>
      <c r="KZ228" s="3"/>
      <c r="LA228" s="3"/>
      <c r="LB228" s="3"/>
      <c r="LC228" s="3"/>
      <c r="LD228" s="3"/>
      <c r="LE228" s="3"/>
      <c r="LF228" s="3"/>
      <c r="LG228" s="3"/>
      <c r="LH228" s="3"/>
      <c r="LI228" s="3"/>
      <c r="LJ228" s="3"/>
      <c r="LK228" s="3"/>
      <c r="LL228" s="3"/>
      <c r="LM228" s="3"/>
      <c r="LN228" s="3"/>
      <c r="LO228" s="3"/>
      <c r="LP228" s="3"/>
      <c r="LQ228" s="3"/>
      <c r="LR228" s="3"/>
      <c r="LS228" s="3"/>
      <c r="LT228" s="3"/>
      <c r="LU228" s="3"/>
      <c r="LV228" s="3"/>
      <c r="LW228" s="3"/>
      <c r="LX228" s="3"/>
      <c r="LY228" s="3"/>
      <c r="LZ228" s="3"/>
      <c r="MA228" s="3"/>
      <c r="MB228" s="3"/>
      <c r="MC228" s="3"/>
      <c r="MD228" s="3"/>
      <c r="ME228" s="3"/>
      <c r="MF228" s="3"/>
      <c r="MG228" s="3"/>
      <c r="MH228" s="3"/>
      <c r="MI228" s="3"/>
      <c r="MJ228" s="3"/>
      <c r="MK228" s="3"/>
      <c r="ML228" s="3"/>
      <c r="MM228" s="3"/>
      <c r="MN228" s="3"/>
      <c r="MO228" s="3"/>
      <c r="MP228" s="3"/>
      <c r="MQ228" s="3"/>
      <c r="MR228" s="3"/>
      <c r="MS228" s="3"/>
      <c r="MT228" s="3"/>
      <c r="MU228" s="3"/>
      <c r="MV228" s="3"/>
      <c r="MW228" s="3"/>
      <c r="MX228" s="3"/>
      <c r="MY228" s="3"/>
      <c r="MZ228" s="3"/>
      <c r="NA228" s="3"/>
      <c r="NB228" s="3"/>
      <c r="NC228" s="3"/>
      <c r="ND228" s="3"/>
      <c r="NE228" s="3"/>
      <c r="NF228" s="3"/>
      <c r="NG228" s="3"/>
      <c r="NH228" s="3"/>
      <c r="NI228" s="3"/>
      <c r="NJ228" s="3"/>
      <c r="NK228" s="3"/>
      <c r="NL228" s="3"/>
      <c r="NM228" s="3"/>
      <c r="NN228" s="3"/>
      <c r="NO228" s="3"/>
      <c r="NP228" s="3"/>
      <c r="NQ228" s="3"/>
      <c r="NR228" s="3"/>
      <c r="NS228" s="3"/>
      <c r="NT228" s="3"/>
      <c r="NU228" s="3"/>
      <c r="NV228" s="3"/>
      <c r="NW228" s="3"/>
      <c r="NX228" s="3"/>
      <c r="NY228" s="3"/>
      <c r="NZ228" s="3"/>
      <c r="OA228" s="3"/>
      <c r="OB228" s="3"/>
      <c r="OC228" s="3"/>
      <c r="OD228" s="3"/>
      <c r="OE228" s="3"/>
      <c r="OF228" s="3"/>
      <c r="OG228" s="3"/>
      <c r="OH228" s="3"/>
      <c r="OI228" s="3"/>
      <c r="OJ228" s="3"/>
      <c r="OK228" s="3"/>
      <c r="OL228" s="3"/>
      <c r="OM228" s="3"/>
      <c r="ON228" s="3"/>
      <c r="OO228" s="3"/>
    </row>
    <row r="229" spans="1:405" x14ac:dyDescent="0.25">
      <c r="A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c r="ID229" s="3"/>
      <c r="IE229" s="3"/>
      <c r="IF229" s="3"/>
      <c r="IG229" s="3"/>
      <c r="IH229" s="3"/>
      <c r="II229" s="3"/>
      <c r="IJ229" s="3"/>
      <c r="IK229" s="3"/>
      <c r="IL229" s="3"/>
      <c r="IM229" s="3"/>
      <c r="IN229" s="3"/>
      <c r="IO229" s="3"/>
      <c r="IP229" s="3"/>
      <c r="IQ229" s="3"/>
      <c r="IR229" s="3"/>
      <c r="IS229" s="3"/>
      <c r="IT229" s="3"/>
      <c r="IU229" s="3"/>
      <c r="IV229" s="3"/>
      <c r="IW229" s="3"/>
      <c r="IX229" s="3"/>
      <c r="IY229" s="3"/>
      <c r="IZ229" s="3"/>
      <c r="JA229" s="3"/>
      <c r="JB229" s="3"/>
      <c r="JC229" s="3"/>
      <c r="JD229" s="3"/>
      <c r="JE229" s="3"/>
      <c r="JF229" s="3"/>
      <c r="JG229" s="3"/>
      <c r="JH229" s="3"/>
      <c r="JI229" s="3"/>
      <c r="JJ229" s="3"/>
      <c r="JK229" s="3"/>
      <c r="JL229" s="3"/>
      <c r="JM229" s="3"/>
      <c r="JN229" s="3"/>
      <c r="JO229" s="3"/>
      <c r="JP229" s="3"/>
      <c r="JQ229" s="3"/>
      <c r="JR229" s="3"/>
      <c r="JS229" s="3"/>
      <c r="JT229" s="3"/>
      <c r="JU229" s="3"/>
      <c r="JV229" s="3"/>
      <c r="JW229" s="3"/>
      <c r="JX229" s="3"/>
      <c r="JY229" s="3"/>
      <c r="JZ229" s="3"/>
      <c r="KA229" s="3"/>
      <c r="KB229" s="3"/>
      <c r="KC229" s="3"/>
      <c r="KD229" s="3"/>
      <c r="KE229" s="3"/>
      <c r="KF229" s="3"/>
      <c r="KG229" s="3"/>
      <c r="KH229" s="3"/>
      <c r="KI229" s="3"/>
      <c r="KJ229" s="3"/>
      <c r="KK229" s="3"/>
      <c r="KL229" s="3"/>
      <c r="KM229" s="3"/>
      <c r="KN229" s="3"/>
      <c r="KO229" s="3"/>
      <c r="KP229" s="3"/>
      <c r="KQ229" s="3"/>
      <c r="KR229" s="3"/>
      <c r="KS229" s="3"/>
      <c r="KT229" s="3"/>
      <c r="KU229" s="3"/>
      <c r="KV229" s="3"/>
      <c r="KW229" s="3"/>
      <c r="KX229" s="3"/>
      <c r="KY229" s="3"/>
      <c r="KZ229" s="3"/>
      <c r="LA229" s="3"/>
      <c r="LB229" s="3"/>
      <c r="LC229" s="3"/>
      <c r="LD229" s="3"/>
      <c r="LE229" s="3"/>
      <c r="LF229" s="3"/>
      <c r="LG229" s="3"/>
      <c r="LH229" s="3"/>
      <c r="LI229" s="3"/>
      <c r="LJ229" s="3"/>
      <c r="LK229" s="3"/>
      <c r="LL229" s="3"/>
      <c r="LM229" s="3"/>
      <c r="LN229" s="3"/>
      <c r="LO229" s="3"/>
      <c r="LP229" s="3"/>
      <c r="LQ229" s="3"/>
      <c r="LR229" s="3"/>
      <c r="LS229" s="3"/>
      <c r="LT229" s="3"/>
      <c r="LU229" s="3"/>
      <c r="LV229" s="3"/>
      <c r="LW229" s="3"/>
      <c r="LX229" s="3"/>
      <c r="LY229" s="3"/>
      <c r="LZ229" s="3"/>
      <c r="MA229" s="3"/>
      <c r="MB229" s="3"/>
      <c r="MC229" s="3"/>
      <c r="MD229" s="3"/>
      <c r="ME229" s="3"/>
      <c r="MF229" s="3"/>
      <c r="MG229" s="3"/>
      <c r="MH229" s="3"/>
      <c r="MI229" s="3"/>
      <c r="MJ229" s="3"/>
      <c r="MK229" s="3"/>
      <c r="ML229" s="3"/>
      <c r="MM229" s="3"/>
      <c r="MN229" s="3"/>
      <c r="MO229" s="3"/>
      <c r="MP229" s="3"/>
      <c r="MQ229" s="3"/>
      <c r="MR229" s="3"/>
      <c r="MS229" s="3"/>
      <c r="MT229" s="3"/>
      <c r="MU229" s="3"/>
      <c r="MV229" s="3"/>
      <c r="MW229" s="3"/>
      <c r="MX229" s="3"/>
      <c r="MY229" s="3"/>
      <c r="MZ229" s="3"/>
      <c r="NA229" s="3"/>
      <c r="NB229" s="3"/>
      <c r="NC229" s="3"/>
      <c r="ND229" s="3"/>
      <c r="NE229" s="3"/>
      <c r="NF229" s="3"/>
      <c r="NG229" s="3"/>
      <c r="NH229" s="3"/>
      <c r="NI229" s="3"/>
      <c r="NJ229" s="3"/>
      <c r="NK229" s="3"/>
      <c r="NL229" s="3"/>
      <c r="NM229" s="3"/>
      <c r="NN229" s="3"/>
      <c r="NO229" s="3"/>
      <c r="NP229" s="3"/>
      <c r="NQ229" s="3"/>
      <c r="NR229" s="3"/>
      <c r="NS229" s="3"/>
      <c r="NT229" s="3"/>
      <c r="NU229" s="3"/>
      <c r="NV229" s="3"/>
      <c r="NW229" s="3"/>
      <c r="NX229" s="3"/>
      <c r="NY229" s="3"/>
      <c r="NZ229" s="3"/>
      <c r="OA229" s="3"/>
      <c r="OB229" s="3"/>
      <c r="OC229" s="3"/>
      <c r="OD229" s="3"/>
      <c r="OE229" s="3"/>
      <c r="OF229" s="3"/>
      <c r="OG229" s="3"/>
      <c r="OH229" s="3"/>
      <c r="OI229" s="3"/>
      <c r="OJ229" s="3"/>
      <c r="OK229" s="3"/>
      <c r="OL229" s="3"/>
      <c r="OM229" s="3"/>
      <c r="ON229" s="3"/>
      <c r="OO229" s="3"/>
    </row>
    <row r="230" spans="1:405" x14ac:dyDescent="0.25">
      <c r="A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c r="ID230" s="3"/>
      <c r="IE230" s="3"/>
      <c r="IF230" s="3"/>
      <c r="IG230" s="3"/>
      <c r="IH230" s="3"/>
      <c r="II230" s="3"/>
      <c r="IJ230" s="3"/>
      <c r="IK230" s="3"/>
      <c r="IL230" s="3"/>
      <c r="IM230" s="3"/>
      <c r="IN230" s="3"/>
      <c r="IO230" s="3"/>
      <c r="IP230" s="3"/>
      <c r="IQ230" s="3"/>
      <c r="IR230" s="3"/>
      <c r="IS230" s="3"/>
      <c r="IT230" s="3"/>
      <c r="IU230" s="3"/>
      <c r="IV230" s="3"/>
      <c r="IW230" s="3"/>
      <c r="IX230" s="3"/>
      <c r="IY230" s="3"/>
      <c r="IZ230" s="3"/>
      <c r="JA230" s="3"/>
      <c r="JB230" s="3"/>
      <c r="JC230" s="3"/>
      <c r="JD230" s="3"/>
      <c r="JE230" s="3"/>
      <c r="JF230" s="3"/>
      <c r="JG230" s="3"/>
      <c r="JH230" s="3"/>
      <c r="JI230" s="3"/>
      <c r="JJ230" s="3"/>
      <c r="JK230" s="3"/>
      <c r="JL230" s="3"/>
      <c r="JM230" s="3"/>
      <c r="JN230" s="3"/>
      <c r="JO230" s="3"/>
      <c r="JP230" s="3"/>
      <c r="JQ230" s="3"/>
      <c r="JR230" s="3"/>
      <c r="JS230" s="3"/>
      <c r="JT230" s="3"/>
      <c r="JU230" s="3"/>
      <c r="JV230" s="3"/>
      <c r="JW230" s="3"/>
      <c r="JX230" s="3"/>
      <c r="JY230" s="3"/>
      <c r="JZ230" s="3"/>
      <c r="KA230" s="3"/>
      <c r="KB230" s="3"/>
      <c r="KC230" s="3"/>
      <c r="KD230" s="3"/>
      <c r="KE230" s="3"/>
      <c r="KF230" s="3"/>
      <c r="KG230" s="3"/>
      <c r="KH230" s="3"/>
      <c r="KI230" s="3"/>
      <c r="KJ230" s="3"/>
      <c r="KK230" s="3"/>
      <c r="KL230" s="3"/>
      <c r="KM230" s="3"/>
      <c r="KN230" s="3"/>
      <c r="KO230" s="3"/>
      <c r="KP230" s="3"/>
      <c r="KQ230" s="3"/>
      <c r="KR230" s="3"/>
      <c r="KS230" s="3"/>
      <c r="KT230" s="3"/>
      <c r="KU230" s="3"/>
      <c r="KV230" s="3"/>
      <c r="KW230" s="3"/>
      <c r="KX230" s="3"/>
      <c r="KY230" s="3"/>
      <c r="KZ230" s="3"/>
      <c r="LA230" s="3"/>
      <c r="LB230" s="3"/>
      <c r="LC230" s="3"/>
      <c r="LD230" s="3"/>
      <c r="LE230" s="3"/>
      <c r="LF230" s="3"/>
      <c r="LG230" s="3"/>
      <c r="LH230" s="3"/>
      <c r="LI230" s="3"/>
      <c r="LJ230" s="3"/>
      <c r="LK230" s="3"/>
      <c r="LL230" s="3"/>
      <c r="LM230" s="3"/>
      <c r="LN230" s="3"/>
      <c r="LO230" s="3"/>
      <c r="LP230" s="3"/>
      <c r="LQ230" s="3"/>
      <c r="LR230" s="3"/>
      <c r="LS230" s="3"/>
      <c r="LT230" s="3"/>
      <c r="LU230" s="3"/>
      <c r="LV230" s="3"/>
      <c r="LW230" s="3"/>
      <c r="LX230" s="3"/>
      <c r="LY230" s="3"/>
      <c r="LZ230" s="3"/>
      <c r="MA230" s="3"/>
      <c r="MB230" s="3"/>
      <c r="MC230" s="3"/>
      <c r="MD230" s="3"/>
      <c r="ME230" s="3"/>
      <c r="MF230" s="3"/>
      <c r="MG230" s="3"/>
      <c r="MH230" s="3"/>
      <c r="MI230" s="3"/>
      <c r="MJ230" s="3"/>
      <c r="MK230" s="3"/>
      <c r="ML230" s="3"/>
      <c r="MM230" s="3"/>
      <c r="MN230" s="3"/>
      <c r="MO230" s="3"/>
      <c r="MP230" s="3"/>
      <c r="MQ230" s="3"/>
      <c r="MR230" s="3"/>
      <c r="MS230" s="3"/>
      <c r="MT230" s="3"/>
      <c r="MU230" s="3"/>
      <c r="MV230" s="3"/>
      <c r="MW230" s="3"/>
      <c r="MX230" s="3"/>
      <c r="MY230" s="3"/>
      <c r="MZ230" s="3"/>
      <c r="NA230" s="3"/>
      <c r="NB230" s="3"/>
      <c r="NC230" s="3"/>
      <c r="ND230" s="3"/>
      <c r="NE230" s="3"/>
      <c r="NF230" s="3"/>
      <c r="NG230" s="3"/>
      <c r="NH230" s="3"/>
      <c r="NI230" s="3"/>
      <c r="NJ230" s="3"/>
      <c r="NK230" s="3"/>
      <c r="NL230" s="3"/>
      <c r="NM230" s="3"/>
      <c r="NN230" s="3"/>
      <c r="NO230" s="3"/>
      <c r="NP230" s="3"/>
      <c r="NQ230" s="3"/>
      <c r="NR230" s="3"/>
      <c r="NS230" s="3"/>
      <c r="NT230" s="3"/>
      <c r="NU230" s="3"/>
      <c r="NV230" s="3"/>
      <c r="NW230" s="3"/>
      <c r="NX230" s="3"/>
      <c r="NY230" s="3"/>
      <c r="NZ230" s="3"/>
      <c r="OA230" s="3"/>
      <c r="OB230" s="3"/>
      <c r="OC230" s="3"/>
      <c r="OD230" s="3"/>
      <c r="OE230" s="3"/>
      <c r="OF230" s="3"/>
      <c r="OG230" s="3"/>
      <c r="OH230" s="3"/>
      <c r="OI230" s="3"/>
      <c r="OJ230" s="3"/>
      <c r="OK230" s="3"/>
      <c r="OL230" s="3"/>
      <c r="OM230" s="3"/>
      <c r="ON230" s="3"/>
      <c r="OO230" s="3"/>
    </row>
    <row r="231" spans="1:405" x14ac:dyDescent="0.25">
      <c r="A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c r="ID231" s="3"/>
      <c r="IE231" s="3"/>
      <c r="IF231" s="3"/>
      <c r="IG231" s="3"/>
      <c r="IH231" s="3"/>
      <c r="II231" s="3"/>
      <c r="IJ231" s="3"/>
      <c r="IK231" s="3"/>
      <c r="IL231" s="3"/>
      <c r="IM231" s="3"/>
      <c r="IN231" s="3"/>
      <c r="IO231" s="3"/>
      <c r="IP231" s="3"/>
      <c r="IQ231" s="3"/>
      <c r="IR231" s="3"/>
      <c r="IS231" s="3"/>
      <c r="IT231" s="3"/>
      <c r="IU231" s="3"/>
      <c r="IV231" s="3"/>
      <c r="IW231" s="3"/>
      <c r="IX231" s="3"/>
      <c r="IY231" s="3"/>
      <c r="IZ231" s="3"/>
      <c r="JA231" s="3"/>
      <c r="JB231" s="3"/>
      <c r="JC231" s="3"/>
      <c r="JD231" s="3"/>
      <c r="JE231" s="3"/>
      <c r="JF231" s="3"/>
      <c r="JG231" s="3"/>
      <c r="JH231" s="3"/>
      <c r="JI231" s="3"/>
      <c r="JJ231" s="3"/>
      <c r="JK231" s="3"/>
      <c r="JL231" s="3"/>
      <c r="JM231" s="3"/>
      <c r="JN231" s="3"/>
      <c r="JO231" s="3"/>
      <c r="JP231" s="3"/>
      <c r="JQ231" s="3"/>
      <c r="JR231" s="3"/>
      <c r="JS231" s="3"/>
      <c r="JT231" s="3"/>
      <c r="JU231" s="3"/>
      <c r="JV231" s="3"/>
      <c r="JW231" s="3"/>
      <c r="JX231" s="3"/>
      <c r="JY231" s="3"/>
      <c r="JZ231" s="3"/>
      <c r="KA231" s="3"/>
      <c r="KB231" s="3"/>
      <c r="KC231" s="3"/>
      <c r="KD231" s="3"/>
      <c r="KE231" s="3"/>
      <c r="KF231" s="3"/>
      <c r="KG231" s="3"/>
      <c r="KH231" s="3"/>
      <c r="KI231" s="3"/>
      <c r="KJ231" s="3"/>
      <c r="KK231" s="3"/>
      <c r="KL231" s="3"/>
      <c r="KM231" s="3"/>
      <c r="KN231" s="3"/>
      <c r="KO231" s="3"/>
      <c r="KP231" s="3"/>
      <c r="KQ231" s="3"/>
      <c r="KR231" s="3"/>
      <c r="KS231" s="3"/>
      <c r="KT231" s="3"/>
      <c r="KU231" s="3"/>
      <c r="KV231" s="3"/>
      <c r="KW231" s="3"/>
      <c r="KX231" s="3"/>
      <c r="KY231" s="3"/>
      <c r="KZ231" s="3"/>
      <c r="LA231" s="3"/>
      <c r="LB231" s="3"/>
      <c r="LC231" s="3"/>
      <c r="LD231" s="3"/>
      <c r="LE231" s="3"/>
      <c r="LF231" s="3"/>
      <c r="LG231" s="3"/>
      <c r="LH231" s="3"/>
      <c r="LI231" s="3"/>
      <c r="LJ231" s="3"/>
      <c r="LK231" s="3"/>
      <c r="LL231" s="3"/>
      <c r="LM231" s="3"/>
      <c r="LN231" s="3"/>
      <c r="LO231" s="3"/>
      <c r="LP231" s="3"/>
      <c r="LQ231" s="3"/>
      <c r="LR231" s="3"/>
      <c r="LS231" s="3"/>
      <c r="LT231" s="3"/>
      <c r="LU231" s="3"/>
      <c r="LV231" s="3"/>
      <c r="LW231" s="3"/>
      <c r="LX231" s="3"/>
      <c r="LY231" s="3"/>
      <c r="LZ231" s="3"/>
      <c r="MA231" s="3"/>
      <c r="MB231" s="3"/>
      <c r="MC231" s="3"/>
      <c r="MD231" s="3"/>
      <c r="ME231" s="3"/>
      <c r="MF231" s="3"/>
      <c r="MG231" s="3"/>
      <c r="MH231" s="3"/>
      <c r="MI231" s="3"/>
      <c r="MJ231" s="3"/>
      <c r="MK231" s="3"/>
      <c r="ML231" s="3"/>
      <c r="MM231" s="3"/>
      <c r="MN231" s="3"/>
      <c r="MO231" s="3"/>
      <c r="MP231" s="3"/>
      <c r="MQ231" s="3"/>
      <c r="MR231" s="3"/>
      <c r="MS231" s="3"/>
      <c r="MT231" s="3"/>
      <c r="MU231" s="3"/>
      <c r="MV231" s="3"/>
      <c r="MW231" s="3"/>
      <c r="MX231" s="3"/>
      <c r="MY231" s="3"/>
      <c r="MZ231" s="3"/>
      <c r="NA231" s="3"/>
      <c r="NB231" s="3"/>
      <c r="NC231" s="3"/>
      <c r="ND231" s="3"/>
      <c r="NE231" s="3"/>
      <c r="NF231" s="3"/>
      <c r="NG231" s="3"/>
      <c r="NH231" s="3"/>
      <c r="NI231" s="3"/>
      <c r="NJ231" s="3"/>
      <c r="NK231" s="3"/>
      <c r="NL231" s="3"/>
      <c r="NM231" s="3"/>
      <c r="NN231" s="3"/>
      <c r="NO231" s="3"/>
      <c r="NP231" s="3"/>
      <c r="NQ231" s="3"/>
      <c r="NR231" s="3"/>
      <c r="NS231" s="3"/>
      <c r="NT231" s="3"/>
      <c r="NU231" s="3"/>
      <c r="NV231" s="3"/>
      <c r="NW231" s="3"/>
      <c r="NX231" s="3"/>
      <c r="NY231" s="3"/>
      <c r="NZ231" s="3"/>
      <c r="OA231" s="3"/>
      <c r="OB231" s="3"/>
      <c r="OC231" s="3"/>
      <c r="OD231" s="3"/>
      <c r="OE231" s="3"/>
      <c r="OF231" s="3"/>
      <c r="OG231" s="3"/>
      <c r="OH231" s="3"/>
      <c r="OI231" s="3"/>
      <c r="OJ231" s="3"/>
      <c r="OK231" s="3"/>
      <c r="OL231" s="3"/>
      <c r="OM231" s="3"/>
      <c r="ON231" s="3"/>
      <c r="OO231" s="3"/>
    </row>
    <row r="232" spans="1:405" x14ac:dyDescent="0.25">
      <c r="A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c r="ID232" s="3"/>
      <c r="IE232" s="3"/>
      <c r="IF232" s="3"/>
      <c r="IG232" s="3"/>
      <c r="IH232" s="3"/>
      <c r="II232" s="3"/>
      <c r="IJ232" s="3"/>
      <c r="IK232" s="3"/>
      <c r="IL232" s="3"/>
      <c r="IM232" s="3"/>
      <c r="IN232" s="3"/>
      <c r="IO232" s="3"/>
      <c r="IP232" s="3"/>
      <c r="IQ232" s="3"/>
      <c r="IR232" s="3"/>
      <c r="IS232" s="3"/>
      <c r="IT232" s="3"/>
      <c r="IU232" s="3"/>
      <c r="IV232" s="3"/>
      <c r="IW232" s="3"/>
      <c r="IX232" s="3"/>
      <c r="IY232" s="3"/>
      <c r="IZ232" s="3"/>
      <c r="JA232" s="3"/>
      <c r="JB232" s="3"/>
      <c r="JC232" s="3"/>
      <c r="JD232" s="3"/>
      <c r="JE232" s="3"/>
      <c r="JF232" s="3"/>
      <c r="JG232" s="3"/>
      <c r="JH232" s="3"/>
      <c r="JI232" s="3"/>
      <c r="JJ232" s="3"/>
      <c r="JK232" s="3"/>
      <c r="JL232" s="3"/>
      <c r="JM232" s="3"/>
      <c r="JN232" s="3"/>
      <c r="JO232" s="3"/>
      <c r="JP232" s="3"/>
      <c r="JQ232" s="3"/>
      <c r="JR232" s="3"/>
      <c r="JS232" s="3"/>
      <c r="JT232" s="3"/>
      <c r="JU232" s="3"/>
      <c r="JV232" s="3"/>
      <c r="JW232" s="3"/>
      <c r="JX232" s="3"/>
      <c r="JY232" s="3"/>
      <c r="JZ232" s="3"/>
      <c r="KA232" s="3"/>
      <c r="KB232" s="3"/>
      <c r="KC232" s="3"/>
      <c r="KD232" s="3"/>
      <c r="KE232" s="3"/>
      <c r="KF232" s="3"/>
      <c r="KG232" s="3"/>
      <c r="KH232" s="3"/>
      <c r="KI232" s="3"/>
      <c r="KJ232" s="3"/>
      <c r="KK232" s="3"/>
      <c r="KL232" s="3"/>
      <c r="KM232" s="3"/>
      <c r="KN232" s="3"/>
      <c r="KO232" s="3"/>
      <c r="KP232" s="3"/>
      <c r="KQ232" s="3"/>
      <c r="KR232" s="3"/>
      <c r="KS232" s="3"/>
      <c r="KT232" s="3"/>
      <c r="KU232" s="3"/>
      <c r="KV232" s="3"/>
      <c r="KW232" s="3"/>
      <c r="KX232" s="3"/>
      <c r="KY232" s="3"/>
      <c r="KZ232" s="3"/>
      <c r="LA232" s="3"/>
      <c r="LB232" s="3"/>
      <c r="LC232" s="3"/>
      <c r="LD232" s="3"/>
      <c r="LE232" s="3"/>
      <c r="LF232" s="3"/>
      <c r="LG232" s="3"/>
      <c r="LH232" s="3"/>
      <c r="LI232" s="3"/>
      <c r="LJ232" s="3"/>
      <c r="LK232" s="3"/>
      <c r="LL232" s="3"/>
      <c r="LM232" s="3"/>
      <c r="LN232" s="3"/>
      <c r="LO232" s="3"/>
      <c r="LP232" s="3"/>
      <c r="LQ232" s="3"/>
      <c r="LR232" s="3"/>
      <c r="LS232" s="3"/>
      <c r="LT232" s="3"/>
      <c r="LU232" s="3"/>
      <c r="LV232" s="3"/>
      <c r="LW232" s="3"/>
      <c r="LX232" s="3"/>
      <c r="LY232" s="3"/>
      <c r="LZ232" s="3"/>
      <c r="MA232" s="3"/>
      <c r="MB232" s="3"/>
      <c r="MC232" s="3"/>
      <c r="MD232" s="3"/>
      <c r="ME232" s="3"/>
      <c r="MF232" s="3"/>
      <c r="MG232" s="3"/>
      <c r="MH232" s="3"/>
      <c r="MI232" s="3"/>
      <c r="MJ232" s="3"/>
      <c r="MK232" s="3"/>
      <c r="ML232" s="3"/>
      <c r="MM232" s="3"/>
      <c r="MN232" s="3"/>
      <c r="MO232" s="3"/>
      <c r="MP232" s="3"/>
      <c r="MQ232" s="3"/>
      <c r="MR232" s="3"/>
      <c r="MS232" s="3"/>
      <c r="MT232" s="3"/>
      <c r="MU232" s="3"/>
      <c r="MV232" s="3"/>
      <c r="MW232" s="3"/>
      <c r="MX232" s="3"/>
      <c r="MY232" s="3"/>
      <c r="MZ232" s="3"/>
      <c r="NA232" s="3"/>
      <c r="NB232" s="3"/>
      <c r="NC232" s="3"/>
      <c r="ND232" s="3"/>
      <c r="NE232" s="3"/>
      <c r="NF232" s="3"/>
      <c r="NG232" s="3"/>
      <c r="NH232" s="3"/>
      <c r="NI232" s="3"/>
      <c r="NJ232" s="3"/>
      <c r="NK232" s="3"/>
      <c r="NL232" s="3"/>
      <c r="NM232" s="3"/>
      <c r="NN232" s="3"/>
      <c r="NO232" s="3"/>
      <c r="NP232" s="3"/>
      <c r="NQ232" s="3"/>
      <c r="NR232" s="3"/>
      <c r="NS232" s="3"/>
      <c r="NT232" s="3"/>
      <c r="NU232" s="3"/>
      <c r="NV232" s="3"/>
      <c r="NW232" s="3"/>
      <c r="NX232" s="3"/>
      <c r="NY232" s="3"/>
      <c r="NZ232" s="3"/>
      <c r="OA232" s="3"/>
      <c r="OB232" s="3"/>
      <c r="OC232" s="3"/>
      <c r="OD232" s="3"/>
      <c r="OE232" s="3"/>
      <c r="OF232" s="3"/>
      <c r="OG232" s="3"/>
      <c r="OH232" s="3"/>
      <c r="OI232" s="3"/>
      <c r="OJ232" s="3"/>
      <c r="OK232" s="3"/>
      <c r="OL232" s="3"/>
      <c r="OM232" s="3"/>
      <c r="ON232" s="3"/>
      <c r="OO232" s="3"/>
    </row>
    <row r="233" spans="1:405" x14ac:dyDescent="0.25">
      <c r="A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c r="ID233" s="3"/>
      <c r="IE233" s="3"/>
      <c r="IF233" s="3"/>
      <c r="IG233" s="3"/>
      <c r="IH233" s="3"/>
      <c r="II233" s="3"/>
      <c r="IJ233" s="3"/>
      <c r="IK233" s="3"/>
      <c r="IL233" s="3"/>
      <c r="IM233" s="3"/>
      <c r="IN233" s="3"/>
      <c r="IO233" s="3"/>
      <c r="IP233" s="3"/>
      <c r="IQ233" s="3"/>
      <c r="IR233" s="3"/>
      <c r="IS233" s="3"/>
      <c r="IT233" s="3"/>
      <c r="IU233" s="3"/>
      <c r="IV233" s="3"/>
      <c r="IW233" s="3"/>
      <c r="IX233" s="3"/>
      <c r="IY233" s="3"/>
      <c r="IZ233" s="3"/>
      <c r="JA233" s="3"/>
      <c r="JB233" s="3"/>
      <c r="JC233" s="3"/>
      <c r="JD233" s="3"/>
      <c r="JE233" s="3"/>
      <c r="JF233" s="3"/>
      <c r="JG233" s="3"/>
      <c r="JH233" s="3"/>
      <c r="JI233" s="3"/>
      <c r="JJ233" s="3"/>
      <c r="JK233" s="3"/>
      <c r="JL233" s="3"/>
      <c r="JM233" s="3"/>
      <c r="JN233" s="3"/>
      <c r="JO233" s="3"/>
      <c r="JP233" s="3"/>
      <c r="JQ233" s="3"/>
      <c r="JR233" s="3"/>
      <c r="JS233" s="3"/>
      <c r="JT233" s="3"/>
      <c r="JU233" s="3"/>
      <c r="JV233" s="3"/>
      <c r="JW233" s="3"/>
      <c r="JX233" s="3"/>
      <c r="JY233" s="3"/>
      <c r="JZ233" s="3"/>
      <c r="KA233" s="3"/>
      <c r="KB233" s="3"/>
      <c r="KC233" s="3"/>
      <c r="KD233" s="3"/>
      <c r="KE233" s="3"/>
      <c r="KF233" s="3"/>
      <c r="KG233" s="3"/>
      <c r="KH233" s="3"/>
      <c r="KI233" s="3"/>
      <c r="KJ233" s="3"/>
      <c r="KK233" s="3"/>
      <c r="KL233" s="3"/>
      <c r="KM233" s="3"/>
      <c r="KN233" s="3"/>
      <c r="KO233" s="3"/>
      <c r="KP233" s="3"/>
      <c r="KQ233" s="3"/>
      <c r="KR233" s="3"/>
      <c r="KS233" s="3"/>
      <c r="KT233" s="3"/>
      <c r="KU233" s="3"/>
      <c r="KV233" s="3"/>
      <c r="KW233" s="3"/>
      <c r="KX233" s="3"/>
      <c r="KY233" s="3"/>
      <c r="KZ233" s="3"/>
      <c r="LA233" s="3"/>
      <c r="LB233" s="3"/>
      <c r="LC233" s="3"/>
      <c r="LD233" s="3"/>
      <c r="LE233" s="3"/>
      <c r="LF233" s="3"/>
      <c r="LG233" s="3"/>
      <c r="LH233" s="3"/>
      <c r="LI233" s="3"/>
      <c r="LJ233" s="3"/>
      <c r="LK233" s="3"/>
      <c r="LL233" s="3"/>
      <c r="LM233" s="3"/>
      <c r="LN233" s="3"/>
      <c r="LO233" s="3"/>
      <c r="LP233" s="3"/>
      <c r="LQ233" s="3"/>
      <c r="LR233" s="3"/>
      <c r="LS233" s="3"/>
      <c r="LT233" s="3"/>
      <c r="LU233" s="3"/>
      <c r="LV233" s="3"/>
      <c r="LW233" s="3"/>
      <c r="LX233" s="3"/>
      <c r="LY233" s="3"/>
      <c r="LZ233" s="3"/>
      <c r="MA233" s="3"/>
      <c r="MB233" s="3"/>
      <c r="MC233" s="3"/>
      <c r="MD233" s="3"/>
      <c r="ME233" s="3"/>
      <c r="MF233" s="3"/>
      <c r="MG233" s="3"/>
      <c r="MH233" s="3"/>
      <c r="MI233" s="3"/>
      <c r="MJ233" s="3"/>
      <c r="MK233" s="3"/>
      <c r="ML233" s="3"/>
      <c r="MM233" s="3"/>
      <c r="MN233" s="3"/>
      <c r="MO233" s="3"/>
      <c r="MP233" s="3"/>
      <c r="MQ233" s="3"/>
      <c r="MR233" s="3"/>
      <c r="MS233" s="3"/>
      <c r="MT233" s="3"/>
      <c r="MU233" s="3"/>
      <c r="MV233" s="3"/>
      <c r="MW233" s="3"/>
      <c r="MX233" s="3"/>
      <c r="MY233" s="3"/>
      <c r="MZ233" s="3"/>
      <c r="NA233" s="3"/>
      <c r="NB233" s="3"/>
      <c r="NC233" s="3"/>
      <c r="ND233" s="3"/>
      <c r="NE233" s="3"/>
      <c r="NF233" s="3"/>
      <c r="NG233" s="3"/>
      <c r="NH233" s="3"/>
      <c r="NI233" s="3"/>
      <c r="NJ233" s="3"/>
      <c r="NK233" s="3"/>
      <c r="NL233" s="3"/>
      <c r="NM233" s="3"/>
      <c r="NN233" s="3"/>
      <c r="NO233" s="3"/>
      <c r="NP233" s="3"/>
      <c r="NQ233" s="3"/>
      <c r="NR233" s="3"/>
      <c r="NS233" s="3"/>
      <c r="NT233" s="3"/>
      <c r="NU233" s="3"/>
      <c r="NV233" s="3"/>
      <c r="NW233" s="3"/>
      <c r="NX233" s="3"/>
      <c r="NY233" s="3"/>
      <c r="NZ233" s="3"/>
      <c r="OA233" s="3"/>
      <c r="OB233" s="3"/>
      <c r="OC233" s="3"/>
      <c r="OD233" s="3"/>
      <c r="OE233" s="3"/>
      <c r="OF233" s="3"/>
      <c r="OG233" s="3"/>
      <c r="OH233" s="3"/>
      <c r="OI233" s="3"/>
      <c r="OJ233" s="3"/>
      <c r="OK233" s="3"/>
      <c r="OL233" s="3"/>
      <c r="OM233" s="3"/>
      <c r="ON233" s="3"/>
      <c r="OO233" s="3"/>
    </row>
    <row r="234" spans="1:405" x14ac:dyDescent="0.25">
      <c r="A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c r="ID234" s="3"/>
      <c r="IE234" s="3"/>
      <c r="IF234" s="3"/>
      <c r="IG234" s="3"/>
      <c r="IH234" s="3"/>
      <c r="II234" s="3"/>
      <c r="IJ234" s="3"/>
      <c r="IK234" s="3"/>
      <c r="IL234" s="3"/>
      <c r="IM234" s="3"/>
      <c r="IN234" s="3"/>
      <c r="IO234" s="3"/>
      <c r="IP234" s="3"/>
      <c r="IQ234" s="3"/>
      <c r="IR234" s="3"/>
      <c r="IS234" s="3"/>
      <c r="IT234" s="3"/>
      <c r="IU234" s="3"/>
      <c r="IV234" s="3"/>
      <c r="IW234" s="3"/>
      <c r="IX234" s="3"/>
      <c r="IY234" s="3"/>
      <c r="IZ234" s="3"/>
      <c r="JA234" s="3"/>
      <c r="JB234" s="3"/>
      <c r="JC234" s="3"/>
      <c r="JD234" s="3"/>
      <c r="JE234" s="3"/>
      <c r="JF234" s="3"/>
      <c r="JG234" s="3"/>
      <c r="JH234" s="3"/>
      <c r="JI234" s="3"/>
      <c r="JJ234" s="3"/>
      <c r="JK234" s="3"/>
      <c r="JL234" s="3"/>
      <c r="JM234" s="3"/>
      <c r="JN234" s="3"/>
      <c r="JO234" s="3"/>
      <c r="JP234" s="3"/>
      <c r="JQ234" s="3"/>
      <c r="JR234" s="3"/>
      <c r="JS234" s="3"/>
      <c r="JT234" s="3"/>
      <c r="JU234" s="3"/>
      <c r="JV234" s="3"/>
      <c r="JW234" s="3"/>
      <c r="JX234" s="3"/>
      <c r="JY234" s="3"/>
      <c r="JZ234" s="3"/>
      <c r="KA234" s="3"/>
      <c r="KB234" s="3"/>
      <c r="KC234" s="3"/>
      <c r="KD234" s="3"/>
      <c r="KE234" s="3"/>
      <c r="KF234" s="3"/>
      <c r="KG234" s="3"/>
      <c r="KH234" s="3"/>
      <c r="KI234" s="3"/>
      <c r="KJ234" s="3"/>
      <c r="KK234" s="3"/>
      <c r="KL234" s="3"/>
      <c r="KM234" s="3"/>
      <c r="KN234" s="3"/>
      <c r="KO234" s="3"/>
      <c r="KP234" s="3"/>
      <c r="KQ234" s="3"/>
      <c r="KR234" s="3"/>
      <c r="KS234" s="3"/>
      <c r="KT234" s="3"/>
      <c r="KU234" s="3"/>
      <c r="KV234" s="3"/>
      <c r="KW234" s="3"/>
      <c r="KX234" s="3"/>
      <c r="KY234" s="3"/>
      <c r="KZ234" s="3"/>
      <c r="LA234" s="3"/>
      <c r="LB234" s="3"/>
      <c r="LC234" s="3"/>
      <c r="LD234" s="3"/>
      <c r="LE234" s="3"/>
      <c r="LF234" s="3"/>
      <c r="LG234" s="3"/>
      <c r="LH234" s="3"/>
      <c r="LI234" s="3"/>
      <c r="LJ234" s="3"/>
      <c r="LK234" s="3"/>
      <c r="LL234" s="3"/>
      <c r="LM234" s="3"/>
      <c r="LN234" s="3"/>
      <c r="LO234" s="3"/>
      <c r="LP234" s="3"/>
      <c r="LQ234" s="3"/>
      <c r="LR234" s="3"/>
      <c r="LS234" s="3"/>
      <c r="LT234" s="3"/>
      <c r="LU234" s="3"/>
      <c r="LV234" s="3"/>
      <c r="LW234" s="3"/>
      <c r="LX234" s="3"/>
      <c r="LY234" s="3"/>
      <c r="LZ234" s="3"/>
      <c r="MA234" s="3"/>
      <c r="MB234" s="3"/>
      <c r="MC234" s="3"/>
      <c r="MD234" s="3"/>
      <c r="ME234" s="3"/>
      <c r="MF234" s="3"/>
      <c r="MG234" s="3"/>
      <c r="MH234" s="3"/>
      <c r="MI234" s="3"/>
      <c r="MJ234" s="3"/>
      <c r="MK234" s="3"/>
      <c r="ML234" s="3"/>
      <c r="MM234" s="3"/>
      <c r="MN234" s="3"/>
      <c r="MO234" s="3"/>
      <c r="MP234" s="3"/>
      <c r="MQ234" s="3"/>
      <c r="MR234" s="3"/>
      <c r="MS234" s="3"/>
      <c r="MT234" s="3"/>
      <c r="MU234" s="3"/>
      <c r="MV234" s="3"/>
      <c r="MW234" s="3"/>
      <c r="MX234" s="3"/>
      <c r="MY234" s="3"/>
      <c r="MZ234" s="3"/>
      <c r="NA234" s="3"/>
      <c r="NB234" s="3"/>
      <c r="NC234" s="3"/>
      <c r="ND234" s="3"/>
      <c r="NE234" s="3"/>
      <c r="NF234" s="3"/>
      <c r="NG234" s="3"/>
      <c r="NH234" s="3"/>
      <c r="NI234" s="3"/>
      <c r="NJ234" s="3"/>
      <c r="NK234" s="3"/>
      <c r="NL234" s="3"/>
      <c r="NM234" s="3"/>
      <c r="NN234" s="3"/>
      <c r="NO234" s="3"/>
      <c r="NP234" s="3"/>
      <c r="NQ234" s="3"/>
      <c r="NR234" s="3"/>
      <c r="NS234" s="3"/>
      <c r="NT234" s="3"/>
      <c r="NU234" s="3"/>
      <c r="NV234" s="3"/>
      <c r="NW234" s="3"/>
      <c r="NX234" s="3"/>
      <c r="NY234" s="3"/>
      <c r="NZ234" s="3"/>
      <c r="OA234" s="3"/>
      <c r="OB234" s="3"/>
      <c r="OC234" s="3"/>
      <c r="OD234" s="3"/>
      <c r="OE234" s="3"/>
      <c r="OF234" s="3"/>
      <c r="OG234" s="3"/>
      <c r="OH234" s="3"/>
      <c r="OI234" s="3"/>
      <c r="OJ234" s="3"/>
      <c r="OK234" s="3"/>
      <c r="OL234" s="3"/>
      <c r="OM234" s="3"/>
      <c r="ON234" s="3"/>
      <c r="OO234" s="3"/>
    </row>
    <row r="235" spans="1:405" x14ac:dyDescent="0.25">
      <c r="A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c r="ID235" s="3"/>
      <c r="IE235" s="3"/>
      <c r="IF235" s="3"/>
      <c r="IG235" s="3"/>
      <c r="IH235" s="3"/>
      <c r="II235" s="3"/>
      <c r="IJ235" s="3"/>
      <c r="IK235" s="3"/>
      <c r="IL235" s="3"/>
      <c r="IM235" s="3"/>
      <c r="IN235" s="3"/>
      <c r="IO235" s="3"/>
      <c r="IP235" s="3"/>
      <c r="IQ235" s="3"/>
      <c r="IR235" s="3"/>
      <c r="IS235" s="3"/>
      <c r="IT235" s="3"/>
      <c r="IU235" s="3"/>
      <c r="IV235" s="3"/>
      <c r="IW235" s="3"/>
      <c r="IX235" s="3"/>
      <c r="IY235" s="3"/>
      <c r="IZ235" s="3"/>
      <c r="JA235" s="3"/>
      <c r="JB235" s="3"/>
      <c r="JC235" s="3"/>
      <c r="JD235" s="3"/>
      <c r="JE235" s="3"/>
      <c r="JF235" s="3"/>
      <c r="JG235" s="3"/>
      <c r="JH235" s="3"/>
      <c r="JI235" s="3"/>
      <c r="JJ235" s="3"/>
      <c r="JK235" s="3"/>
      <c r="JL235" s="3"/>
      <c r="JM235" s="3"/>
      <c r="JN235" s="3"/>
      <c r="JO235" s="3"/>
      <c r="JP235" s="3"/>
      <c r="JQ235" s="3"/>
      <c r="JR235" s="3"/>
      <c r="JS235" s="3"/>
      <c r="JT235" s="3"/>
      <c r="JU235" s="3"/>
      <c r="JV235" s="3"/>
      <c r="JW235" s="3"/>
      <c r="JX235" s="3"/>
      <c r="JY235" s="3"/>
      <c r="JZ235" s="3"/>
      <c r="KA235" s="3"/>
      <c r="KB235" s="3"/>
      <c r="KC235" s="3"/>
      <c r="KD235" s="3"/>
      <c r="KE235" s="3"/>
      <c r="KF235" s="3"/>
      <c r="KG235" s="3"/>
      <c r="KH235" s="3"/>
      <c r="KI235" s="3"/>
      <c r="KJ235" s="3"/>
      <c r="KK235" s="3"/>
      <c r="KL235" s="3"/>
      <c r="KM235" s="3"/>
      <c r="KN235" s="3"/>
      <c r="KO235" s="3"/>
      <c r="KP235" s="3"/>
      <c r="KQ235" s="3"/>
      <c r="KR235" s="3"/>
      <c r="KS235" s="3"/>
      <c r="KT235" s="3"/>
      <c r="KU235" s="3"/>
      <c r="KV235" s="3"/>
      <c r="KW235" s="3"/>
      <c r="KX235" s="3"/>
      <c r="KY235" s="3"/>
      <c r="KZ235" s="3"/>
      <c r="LA235" s="3"/>
      <c r="LB235" s="3"/>
      <c r="LC235" s="3"/>
      <c r="LD235" s="3"/>
      <c r="LE235" s="3"/>
      <c r="LF235" s="3"/>
      <c r="LG235" s="3"/>
      <c r="LH235" s="3"/>
      <c r="LI235" s="3"/>
      <c r="LJ235" s="3"/>
      <c r="LK235" s="3"/>
      <c r="LL235" s="3"/>
      <c r="LM235" s="3"/>
      <c r="LN235" s="3"/>
      <c r="LO235" s="3"/>
      <c r="LP235" s="3"/>
      <c r="LQ235" s="3"/>
      <c r="LR235" s="3"/>
      <c r="LS235" s="3"/>
      <c r="LT235" s="3"/>
      <c r="LU235" s="3"/>
      <c r="LV235" s="3"/>
      <c r="LW235" s="3"/>
      <c r="LX235" s="3"/>
      <c r="LY235" s="3"/>
      <c r="LZ235" s="3"/>
      <c r="MA235" s="3"/>
      <c r="MB235" s="3"/>
      <c r="MC235" s="3"/>
      <c r="MD235" s="3"/>
      <c r="ME235" s="3"/>
      <c r="MF235" s="3"/>
      <c r="MG235" s="3"/>
      <c r="MH235" s="3"/>
      <c r="MI235" s="3"/>
      <c r="MJ235" s="3"/>
      <c r="MK235" s="3"/>
      <c r="ML235" s="3"/>
      <c r="MM235" s="3"/>
      <c r="MN235" s="3"/>
      <c r="MO235" s="3"/>
      <c r="MP235" s="3"/>
      <c r="MQ235" s="3"/>
      <c r="MR235" s="3"/>
      <c r="MS235" s="3"/>
      <c r="MT235" s="3"/>
      <c r="MU235" s="3"/>
      <c r="MV235" s="3"/>
      <c r="MW235" s="3"/>
      <c r="MX235" s="3"/>
      <c r="MY235" s="3"/>
      <c r="MZ235" s="3"/>
      <c r="NA235" s="3"/>
      <c r="NB235" s="3"/>
      <c r="NC235" s="3"/>
      <c r="ND235" s="3"/>
      <c r="NE235" s="3"/>
      <c r="NF235" s="3"/>
      <c r="NG235" s="3"/>
      <c r="NH235" s="3"/>
      <c r="NI235" s="3"/>
      <c r="NJ235" s="3"/>
      <c r="NK235" s="3"/>
      <c r="NL235" s="3"/>
      <c r="NM235" s="3"/>
      <c r="NN235" s="3"/>
      <c r="NO235" s="3"/>
      <c r="NP235" s="3"/>
      <c r="NQ235" s="3"/>
      <c r="NR235" s="3"/>
      <c r="NS235" s="3"/>
      <c r="NT235" s="3"/>
      <c r="NU235" s="3"/>
      <c r="NV235" s="3"/>
      <c r="NW235" s="3"/>
      <c r="NX235" s="3"/>
      <c r="NY235" s="3"/>
      <c r="NZ235" s="3"/>
      <c r="OA235" s="3"/>
      <c r="OB235" s="3"/>
      <c r="OC235" s="3"/>
      <c r="OD235" s="3"/>
      <c r="OE235" s="3"/>
      <c r="OF235" s="3"/>
      <c r="OG235" s="3"/>
      <c r="OH235" s="3"/>
      <c r="OI235" s="3"/>
      <c r="OJ235" s="3"/>
      <c r="OK235" s="3"/>
      <c r="OL235" s="3"/>
      <c r="OM235" s="3"/>
      <c r="ON235" s="3"/>
      <c r="OO235" s="3"/>
    </row>
    <row r="236" spans="1:405" x14ac:dyDescent="0.25">
      <c r="A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c r="ID236" s="3"/>
      <c r="IE236" s="3"/>
      <c r="IF236" s="3"/>
      <c r="IG236" s="3"/>
      <c r="IH236" s="3"/>
      <c r="II236" s="3"/>
      <c r="IJ236" s="3"/>
      <c r="IK236" s="3"/>
      <c r="IL236" s="3"/>
      <c r="IM236" s="3"/>
      <c r="IN236" s="3"/>
      <c r="IO236" s="3"/>
      <c r="IP236" s="3"/>
      <c r="IQ236" s="3"/>
      <c r="IR236" s="3"/>
      <c r="IS236" s="3"/>
      <c r="IT236" s="3"/>
      <c r="IU236" s="3"/>
      <c r="IV236" s="3"/>
      <c r="IW236" s="3"/>
      <c r="IX236" s="3"/>
      <c r="IY236" s="3"/>
      <c r="IZ236" s="3"/>
      <c r="JA236" s="3"/>
      <c r="JB236" s="3"/>
      <c r="JC236" s="3"/>
      <c r="JD236" s="3"/>
      <c r="JE236" s="3"/>
      <c r="JF236" s="3"/>
      <c r="JG236" s="3"/>
      <c r="JH236" s="3"/>
      <c r="JI236" s="3"/>
      <c r="JJ236" s="3"/>
      <c r="JK236" s="3"/>
      <c r="JL236" s="3"/>
      <c r="JM236" s="3"/>
      <c r="JN236" s="3"/>
      <c r="JO236" s="3"/>
      <c r="JP236" s="3"/>
      <c r="JQ236" s="3"/>
      <c r="JR236" s="3"/>
      <c r="JS236" s="3"/>
      <c r="JT236" s="3"/>
      <c r="JU236" s="3"/>
      <c r="JV236" s="3"/>
      <c r="JW236" s="3"/>
      <c r="JX236" s="3"/>
      <c r="JY236" s="3"/>
      <c r="JZ236" s="3"/>
      <c r="KA236" s="3"/>
      <c r="KB236" s="3"/>
      <c r="KC236" s="3"/>
      <c r="KD236" s="3"/>
      <c r="KE236" s="3"/>
      <c r="KF236" s="3"/>
      <c r="KG236" s="3"/>
      <c r="KH236" s="3"/>
      <c r="KI236" s="3"/>
      <c r="KJ236" s="3"/>
      <c r="KK236" s="3"/>
      <c r="KL236" s="3"/>
      <c r="KM236" s="3"/>
      <c r="KN236" s="3"/>
      <c r="KO236" s="3"/>
      <c r="KP236" s="3"/>
      <c r="KQ236" s="3"/>
      <c r="KR236" s="3"/>
      <c r="KS236" s="3"/>
      <c r="KT236" s="3"/>
      <c r="KU236" s="3"/>
      <c r="KV236" s="3"/>
      <c r="KW236" s="3"/>
      <c r="KX236" s="3"/>
      <c r="KY236" s="3"/>
      <c r="KZ236" s="3"/>
      <c r="LA236" s="3"/>
      <c r="LB236" s="3"/>
      <c r="LC236" s="3"/>
      <c r="LD236" s="3"/>
      <c r="LE236" s="3"/>
      <c r="LF236" s="3"/>
      <c r="LG236" s="3"/>
      <c r="LH236" s="3"/>
      <c r="LI236" s="3"/>
      <c r="LJ236" s="3"/>
      <c r="LK236" s="3"/>
      <c r="LL236" s="3"/>
      <c r="LM236" s="3"/>
      <c r="LN236" s="3"/>
      <c r="LO236" s="3"/>
      <c r="LP236" s="3"/>
      <c r="LQ236" s="3"/>
      <c r="LR236" s="3"/>
      <c r="LS236" s="3"/>
      <c r="LT236" s="3"/>
      <c r="LU236" s="3"/>
      <c r="LV236" s="3"/>
      <c r="LW236" s="3"/>
      <c r="LX236" s="3"/>
      <c r="LY236" s="3"/>
      <c r="LZ236" s="3"/>
      <c r="MA236" s="3"/>
      <c r="MB236" s="3"/>
      <c r="MC236" s="3"/>
      <c r="MD236" s="3"/>
      <c r="ME236" s="3"/>
      <c r="MF236" s="3"/>
      <c r="MG236" s="3"/>
      <c r="MH236" s="3"/>
      <c r="MI236" s="3"/>
      <c r="MJ236" s="3"/>
      <c r="MK236" s="3"/>
      <c r="ML236" s="3"/>
      <c r="MM236" s="3"/>
      <c r="MN236" s="3"/>
      <c r="MO236" s="3"/>
      <c r="MP236" s="3"/>
      <c r="MQ236" s="3"/>
      <c r="MR236" s="3"/>
      <c r="MS236" s="3"/>
      <c r="MT236" s="3"/>
      <c r="MU236" s="3"/>
      <c r="MV236" s="3"/>
      <c r="MW236" s="3"/>
      <c r="MX236" s="3"/>
      <c r="MY236" s="3"/>
      <c r="MZ236" s="3"/>
      <c r="NA236" s="3"/>
      <c r="NB236" s="3"/>
      <c r="NC236" s="3"/>
      <c r="ND236" s="3"/>
      <c r="NE236" s="3"/>
      <c r="NF236" s="3"/>
      <c r="NG236" s="3"/>
      <c r="NH236" s="3"/>
      <c r="NI236" s="3"/>
      <c r="NJ236" s="3"/>
      <c r="NK236" s="3"/>
      <c r="NL236" s="3"/>
      <c r="NM236" s="3"/>
      <c r="NN236" s="3"/>
      <c r="NO236" s="3"/>
      <c r="NP236" s="3"/>
      <c r="NQ236" s="3"/>
      <c r="NR236" s="3"/>
      <c r="NS236" s="3"/>
      <c r="NT236" s="3"/>
      <c r="NU236" s="3"/>
      <c r="NV236" s="3"/>
      <c r="NW236" s="3"/>
      <c r="NX236" s="3"/>
      <c r="NY236" s="3"/>
      <c r="NZ236" s="3"/>
      <c r="OA236" s="3"/>
      <c r="OB236" s="3"/>
      <c r="OC236" s="3"/>
      <c r="OD236" s="3"/>
      <c r="OE236" s="3"/>
      <c r="OF236" s="3"/>
      <c r="OG236" s="3"/>
      <c r="OH236" s="3"/>
      <c r="OI236" s="3"/>
      <c r="OJ236" s="3"/>
      <c r="OK236" s="3"/>
      <c r="OL236" s="3"/>
      <c r="OM236" s="3"/>
      <c r="ON236" s="3"/>
      <c r="OO236" s="3"/>
    </row>
    <row r="237" spans="1:405" x14ac:dyDescent="0.25">
      <c r="A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c r="ID237" s="3"/>
      <c r="IE237" s="3"/>
      <c r="IF237" s="3"/>
      <c r="IG237" s="3"/>
      <c r="IH237" s="3"/>
      <c r="II237" s="3"/>
      <c r="IJ237" s="3"/>
      <c r="IK237" s="3"/>
      <c r="IL237" s="3"/>
      <c r="IM237" s="3"/>
      <c r="IN237" s="3"/>
      <c r="IO237" s="3"/>
      <c r="IP237" s="3"/>
      <c r="IQ237" s="3"/>
      <c r="IR237" s="3"/>
      <c r="IS237" s="3"/>
      <c r="IT237" s="3"/>
      <c r="IU237" s="3"/>
      <c r="IV237" s="3"/>
      <c r="IW237" s="3"/>
      <c r="IX237" s="3"/>
      <c r="IY237" s="3"/>
      <c r="IZ237" s="3"/>
      <c r="JA237" s="3"/>
      <c r="JB237" s="3"/>
      <c r="JC237" s="3"/>
      <c r="JD237" s="3"/>
      <c r="JE237" s="3"/>
      <c r="JF237" s="3"/>
      <c r="JG237" s="3"/>
      <c r="JH237" s="3"/>
      <c r="JI237" s="3"/>
      <c r="JJ237" s="3"/>
      <c r="JK237" s="3"/>
      <c r="JL237" s="3"/>
      <c r="JM237" s="3"/>
      <c r="JN237" s="3"/>
      <c r="JO237" s="3"/>
      <c r="JP237" s="3"/>
      <c r="JQ237" s="3"/>
      <c r="JR237" s="3"/>
      <c r="JS237" s="3"/>
      <c r="JT237" s="3"/>
      <c r="JU237" s="3"/>
      <c r="JV237" s="3"/>
      <c r="JW237" s="3"/>
      <c r="JX237" s="3"/>
      <c r="JY237" s="3"/>
      <c r="JZ237" s="3"/>
      <c r="KA237" s="3"/>
      <c r="KB237" s="3"/>
      <c r="KC237" s="3"/>
      <c r="KD237" s="3"/>
      <c r="KE237" s="3"/>
      <c r="KF237" s="3"/>
      <c r="KG237" s="3"/>
      <c r="KH237" s="3"/>
      <c r="KI237" s="3"/>
      <c r="KJ237" s="3"/>
      <c r="KK237" s="3"/>
      <c r="KL237" s="3"/>
      <c r="KM237" s="3"/>
      <c r="KN237" s="3"/>
      <c r="KO237" s="3"/>
      <c r="KP237" s="3"/>
      <c r="KQ237" s="3"/>
      <c r="KR237" s="3"/>
      <c r="KS237" s="3"/>
      <c r="KT237" s="3"/>
      <c r="KU237" s="3"/>
      <c r="KV237" s="3"/>
      <c r="KW237" s="3"/>
      <c r="KX237" s="3"/>
      <c r="KY237" s="3"/>
      <c r="KZ237" s="3"/>
      <c r="LA237" s="3"/>
      <c r="LB237" s="3"/>
      <c r="LC237" s="3"/>
      <c r="LD237" s="3"/>
      <c r="LE237" s="3"/>
      <c r="LF237" s="3"/>
      <c r="LG237" s="3"/>
      <c r="LH237" s="3"/>
      <c r="LI237" s="3"/>
      <c r="LJ237" s="3"/>
      <c r="LK237" s="3"/>
      <c r="LL237" s="3"/>
      <c r="LM237" s="3"/>
      <c r="LN237" s="3"/>
      <c r="LO237" s="3"/>
      <c r="LP237" s="3"/>
      <c r="LQ237" s="3"/>
      <c r="LR237" s="3"/>
      <c r="LS237" s="3"/>
      <c r="LT237" s="3"/>
      <c r="LU237" s="3"/>
      <c r="LV237" s="3"/>
      <c r="LW237" s="3"/>
      <c r="LX237" s="3"/>
      <c r="LY237" s="3"/>
      <c r="LZ237" s="3"/>
      <c r="MA237" s="3"/>
      <c r="MB237" s="3"/>
      <c r="MC237" s="3"/>
      <c r="MD237" s="3"/>
      <c r="ME237" s="3"/>
      <c r="MF237" s="3"/>
      <c r="MG237" s="3"/>
      <c r="MH237" s="3"/>
      <c r="MI237" s="3"/>
      <c r="MJ237" s="3"/>
      <c r="MK237" s="3"/>
      <c r="ML237" s="3"/>
      <c r="MM237" s="3"/>
      <c r="MN237" s="3"/>
      <c r="MO237" s="3"/>
      <c r="MP237" s="3"/>
      <c r="MQ237" s="3"/>
      <c r="MR237" s="3"/>
      <c r="MS237" s="3"/>
      <c r="MT237" s="3"/>
      <c r="MU237" s="3"/>
      <c r="MV237" s="3"/>
      <c r="MW237" s="3"/>
      <c r="MX237" s="3"/>
      <c r="MY237" s="3"/>
      <c r="MZ237" s="3"/>
      <c r="NA237" s="3"/>
      <c r="NB237" s="3"/>
      <c r="NC237" s="3"/>
      <c r="ND237" s="3"/>
      <c r="NE237" s="3"/>
      <c r="NF237" s="3"/>
      <c r="NG237" s="3"/>
      <c r="NH237" s="3"/>
      <c r="NI237" s="3"/>
      <c r="NJ237" s="3"/>
      <c r="NK237" s="3"/>
      <c r="NL237" s="3"/>
      <c r="NM237" s="3"/>
      <c r="NN237" s="3"/>
      <c r="NO237" s="3"/>
      <c r="NP237" s="3"/>
      <c r="NQ237" s="3"/>
      <c r="NR237" s="3"/>
      <c r="NS237" s="3"/>
      <c r="NT237" s="3"/>
      <c r="NU237" s="3"/>
      <c r="NV237" s="3"/>
      <c r="NW237" s="3"/>
      <c r="NX237" s="3"/>
      <c r="NY237" s="3"/>
      <c r="NZ237" s="3"/>
      <c r="OA237" s="3"/>
      <c r="OB237" s="3"/>
      <c r="OC237" s="3"/>
      <c r="OD237" s="3"/>
      <c r="OE237" s="3"/>
      <c r="OF237" s="3"/>
      <c r="OG237" s="3"/>
      <c r="OH237" s="3"/>
      <c r="OI237" s="3"/>
      <c r="OJ237" s="3"/>
      <c r="OK237" s="3"/>
      <c r="OL237" s="3"/>
      <c r="OM237" s="3"/>
      <c r="ON237" s="3"/>
      <c r="OO237" s="3"/>
    </row>
    <row r="238" spans="1:405" x14ac:dyDescent="0.25">
      <c r="A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c r="ID238" s="3"/>
      <c r="IE238" s="3"/>
      <c r="IF238" s="3"/>
      <c r="IG238" s="3"/>
      <c r="IH238" s="3"/>
      <c r="II238" s="3"/>
      <c r="IJ238" s="3"/>
      <c r="IK238" s="3"/>
      <c r="IL238" s="3"/>
      <c r="IM238" s="3"/>
      <c r="IN238" s="3"/>
      <c r="IO238" s="3"/>
      <c r="IP238" s="3"/>
      <c r="IQ238" s="3"/>
      <c r="IR238" s="3"/>
      <c r="IS238" s="3"/>
      <c r="IT238" s="3"/>
      <c r="IU238" s="3"/>
      <c r="IV238" s="3"/>
      <c r="IW238" s="3"/>
      <c r="IX238" s="3"/>
      <c r="IY238" s="3"/>
      <c r="IZ238" s="3"/>
      <c r="JA238" s="3"/>
      <c r="JB238" s="3"/>
      <c r="JC238" s="3"/>
      <c r="JD238" s="3"/>
      <c r="JE238" s="3"/>
      <c r="JF238" s="3"/>
      <c r="JG238" s="3"/>
      <c r="JH238" s="3"/>
      <c r="JI238" s="3"/>
      <c r="JJ238" s="3"/>
      <c r="JK238" s="3"/>
      <c r="JL238" s="3"/>
      <c r="JM238" s="3"/>
      <c r="JN238" s="3"/>
      <c r="JO238" s="3"/>
      <c r="JP238" s="3"/>
      <c r="JQ238" s="3"/>
      <c r="JR238" s="3"/>
      <c r="JS238" s="3"/>
      <c r="JT238" s="3"/>
      <c r="JU238" s="3"/>
      <c r="JV238" s="3"/>
      <c r="JW238" s="3"/>
      <c r="JX238" s="3"/>
      <c r="JY238" s="3"/>
      <c r="JZ238" s="3"/>
      <c r="KA238" s="3"/>
      <c r="KB238" s="3"/>
      <c r="KC238" s="3"/>
      <c r="KD238" s="3"/>
      <c r="KE238" s="3"/>
      <c r="KF238" s="3"/>
      <c r="KG238" s="3"/>
      <c r="KH238" s="3"/>
      <c r="KI238" s="3"/>
      <c r="KJ238" s="3"/>
      <c r="KK238" s="3"/>
      <c r="KL238" s="3"/>
      <c r="KM238" s="3"/>
      <c r="KN238" s="3"/>
      <c r="KO238" s="3"/>
      <c r="KP238" s="3"/>
      <c r="KQ238" s="3"/>
      <c r="KR238" s="3"/>
      <c r="KS238" s="3"/>
      <c r="KT238" s="3"/>
      <c r="KU238" s="3"/>
      <c r="KV238" s="3"/>
      <c r="KW238" s="3"/>
      <c r="KX238" s="3"/>
      <c r="KY238" s="3"/>
      <c r="KZ238" s="3"/>
      <c r="LA238" s="3"/>
      <c r="LB238" s="3"/>
      <c r="LC238" s="3"/>
      <c r="LD238" s="3"/>
      <c r="LE238" s="3"/>
      <c r="LF238" s="3"/>
      <c r="LG238" s="3"/>
      <c r="LH238" s="3"/>
      <c r="LI238" s="3"/>
      <c r="LJ238" s="3"/>
      <c r="LK238" s="3"/>
      <c r="LL238" s="3"/>
      <c r="LM238" s="3"/>
      <c r="LN238" s="3"/>
      <c r="LO238" s="3"/>
      <c r="LP238" s="3"/>
      <c r="LQ238" s="3"/>
      <c r="LR238" s="3"/>
      <c r="LS238" s="3"/>
      <c r="LT238" s="3"/>
      <c r="LU238" s="3"/>
      <c r="LV238" s="3"/>
      <c r="LW238" s="3"/>
      <c r="LX238" s="3"/>
      <c r="LY238" s="3"/>
      <c r="LZ238" s="3"/>
      <c r="MA238" s="3"/>
      <c r="MB238" s="3"/>
      <c r="MC238" s="3"/>
      <c r="MD238" s="3"/>
      <c r="ME238" s="3"/>
      <c r="MF238" s="3"/>
      <c r="MG238" s="3"/>
      <c r="MH238" s="3"/>
      <c r="MI238" s="3"/>
      <c r="MJ238" s="3"/>
      <c r="MK238" s="3"/>
      <c r="ML238" s="3"/>
      <c r="MM238" s="3"/>
      <c r="MN238" s="3"/>
      <c r="MO238" s="3"/>
      <c r="MP238" s="3"/>
      <c r="MQ238" s="3"/>
      <c r="MR238" s="3"/>
      <c r="MS238" s="3"/>
      <c r="MT238" s="3"/>
      <c r="MU238" s="3"/>
      <c r="MV238" s="3"/>
      <c r="MW238" s="3"/>
      <c r="MX238" s="3"/>
      <c r="MY238" s="3"/>
      <c r="MZ238" s="3"/>
      <c r="NA238" s="3"/>
      <c r="NB238" s="3"/>
      <c r="NC238" s="3"/>
      <c r="ND238" s="3"/>
      <c r="NE238" s="3"/>
      <c r="NF238" s="3"/>
      <c r="NG238" s="3"/>
      <c r="NH238" s="3"/>
      <c r="NI238" s="3"/>
      <c r="NJ238" s="3"/>
      <c r="NK238" s="3"/>
      <c r="NL238" s="3"/>
      <c r="NM238" s="3"/>
      <c r="NN238" s="3"/>
      <c r="NO238" s="3"/>
      <c r="NP238" s="3"/>
      <c r="NQ238" s="3"/>
      <c r="NR238" s="3"/>
      <c r="NS238" s="3"/>
      <c r="NT238" s="3"/>
      <c r="NU238" s="3"/>
      <c r="NV238" s="3"/>
      <c r="NW238" s="3"/>
      <c r="NX238" s="3"/>
      <c r="NY238" s="3"/>
      <c r="NZ238" s="3"/>
      <c r="OA238" s="3"/>
      <c r="OB238" s="3"/>
      <c r="OC238" s="3"/>
      <c r="OD238" s="3"/>
      <c r="OE238" s="3"/>
      <c r="OF238" s="3"/>
      <c r="OG238" s="3"/>
      <c r="OH238" s="3"/>
      <c r="OI238" s="3"/>
      <c r="OJ238" s="3"/>
      <c r="OK238" s="3"/>
      <c r="OL238" s="3"/>
      <c r="OM238" s="3"/>
      <c r="ON238" s="3"/>
      <c r="OO238" s="3"/>
    </row>
    <row r="239" spans="1:405" x14ac:dyDescent="0.25">
      <c r="A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c r="ID239" s="3"/>
      <c r="IE239" s="3"/>
      <c r="IF239" s="3"/>
      <c r="IG239" s="3"/>
      <c r="IH239" s="3"/>
      <c r="II239" s="3"/>
      <c r="IJ239" s="3"/>
      <c r="IK239" s="3"/>
      <c r="IL239" s="3"/>
      <c r="IM239" s="3"/>
      <c r="IN239" s="3"/>
      <c r="IO239" s="3"/>
      <c r="IP239" s="3"/>
      <c r="IQ239" s="3"/>
      <c r="IR239" s="3"/>
      <c r="IS239" s="3"/>
      <c r="IT239" s="3"/>
      <c r="IU239" s="3"/>
      <c r="IV239" s="3"/>
      <c r="IW239" s="3"/>
      <c r="IX239" s="3"/>
      <c r="IY239" s="3"/>
      <c r="IZ239" s="3"/>
      <c r="JA239" s="3"/>
      <c r="JB239" s="3"/>
      <c r="JC239" s="3"/>
      <c r="JD239" s="3"/>
      <c r="JE239" s="3"/>
      <c r="JF239" s="3"/>
      <c r="JG239" s="3"/>
      <c r="JH239" s="3"/>
      <c r="JI239" s="3"/>
      <c r="JJ239" s="3"/>
      <c r="JK239" s="3"/>
      <c r="JL239" s="3"/>
      <c r="JM239" s="3"/>
      <c r="JN239" s="3"/>
      <c r="JO239" s="3"/>
      <c r="JP239" s="3"/>
      <c r="JQ239" s="3"/>
      <c r="JR239" s="3"/>
      <c r="JS239" s="3"/>
      <c r="JT239" s="3"/>
      <c r="JU239" s="3"/>
      <c r="JV239" s="3"/>
      <c r="JW239" s="3"/>
      <c r="JX239" s="3"/>
      <c r="JY239" s="3"/>
      <c r="JZ239" s="3"/>
      <c r="KA239" s="3"/>
      <c r="KB239" s="3"/>
      <c r="KC239" s="3"/>
      <c r="KD239" s="3"/>
      <c r="KE239" s="3"/>
      <c r="KF239" s="3"/>
      <c r="KG239" s="3"/>
      <c r="KH239" s="3"/>
      <c r="KI239" s="3"/>
      <c r="KJ239" s="3"/>
      <c r="KK239" s="3"/>
      <c r="KL239" s="3"/>
      <c r="KM239" s="3"/>
      <c r="KN239" s="3"/>
      <c r="KO239" s="3"/>
      <c r="KP239" s="3"/>
      <c r="KQ239" s="3"/>
      <c r="KR239" s="3"/>
      <c r="KS239" s="3"/>
      <c r="KT239" s="3"/>
      <c r="KU239" s="3"/>
      <c r="KV239" s="3"/>
      <c r="KW239" s="3"/>
      <c r="KX239" s="3"/>
      <c r="KY239" s="3"/>
      <c r="KZ239" s="3"/>
      <c r="LA239" s="3"/>
      <c r="LB239" s="3"/>
      <c r="LC239" s="3"/>
      <c r="LD239" s="3"/>
      <c r="LE239" s="3"/>
      <c r="LF239" s="3"/>
      <c r="LG239" s="3"/>
      <c r="LH239" s="3"/>
      <c r="LI239" s="3"/>
      <c r="LJ239" s="3"/>
      <c r="LK239" s="3"/>
      <c r="LL239" s="3"/>
      <c r="LM239" s="3"/>
      <c r="LN239" s="3"/>
      <c r="LO239" s="3"/>
      <c r="LP239" s="3"/>
      <c r="LQ239" s="3"/>
      <c r="LR239" s="3"/>
      <c r="LS239" s="3"/>
      <c r="LT239" s="3"/>
      <c r="LU239" s="3"/>
      <c r="LV239" s="3"/>
      <c r="LW239" s="3"/>
      <c r="LX239" s="3"/>
      <c r="LY239" s="3"/>
      <c r="LZ239" s="3"/>
      <c r="MA239" s="3"/>
      <c r="MB239" s="3"/>
      <c r="MC239" s="3"/>
      <c r="MD239" s="3"/>
      <c r="ME239" s="3"/>
      <c r="MF239" s="3"/>
      <c r="MG239" s="3"/>
      <c r="MH239" s="3"/>
      <c r="MI239" s="3"/>
      <c r="MJ239" s="3"/>
      <c r="MK239" s="3"/>
      <c r="ML239" s="3"/>
      <c r="MM239" s="3"/>
      <c r="MN239" s="3"/>
      <c r="MO239" s="3"/>
      <c r="MP239" s="3"/>
      <c r="MQ239" s="3"/>
      <c r="MR239" s="3"/>
      <c r="MS239" s="3"/>
      <c r="MT239" s="3"/>
      <c r="MU239" s="3"/>
      <c r="MV239" s="3"/>
      <c r="MW239" s="3"/>
      <c r="MX239" s="3"/>
      <c r="MY239" s="3"/>
      <c r="MZ239" s="3"/>
      <c r="NA239" s="3"/>
      <c r="NB239" s="3"/>
      <c r="NC239" s="3"/>
      <c r="ND239" s="3"/>
      <c r="NE239" s="3"/>
      <c r="NF239" s="3"/>
      <c r="NG239" s="3"/>
      <c r="NH239" s="3"/>
      <c r="NI239" s="3"/>
      <c r="NJ239" s="3"/>
      <c r="NK239" s="3"/>
      <c r="NL239" s="3"/>
      <c r="NM239" s="3"/>
      <c r="NN239" s="3"/>
      <c r="NO239" s="3"/>
      <c r="NP239" s="3"/>
      <c r="NQ239" s="3"/>
      <c r="NR239" s="3"/>
      <c r="NS239" s="3"/>
      <c r="NT239" s="3"/>
      <c r="NU239" s="3"/>
      <c r="NV239" s="3"/>
      <c r="NW239" s="3"/>
      <c r="NX239" s="3"/>
      <c r="NY239" s="3"/>
      <c r="NZ239" s="3"/>
      <c r="OA239" s="3"/>
      <c r="OB239" s="3"/>
      <c r="OC239" s="3"/>
      <c r="OD239" s="3"/>
      <c r="OE239" s="3"/>
      <c r="OF239" s="3"/>
      <c r="OG239" s="3"/>
      <c r="OH239" s="3"/>
      <c r="OI239" s="3"/>
      <c r="OJ239" s="3"/>
      <c r="OK239" s="3"/>
      <c r="OL239" s="3"/>
      <c r="OM239" s="3"/>
      <c r="ON239" s="3"/>
      <c r="OO239" s="3"/>
    </row>
    <row r="240" spans="1:405" x14ac:dyDescent="0.25">
      <c r="A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c r="ID240" s="3"/>
      <c r="IE240" s="3"/>
      <c r="IF240" s="3"/>
      <c r="IG240" s="3"/>
      <c r="IH240" s="3"/>
      <c r="II240" s="3"/>
      <c r="IJ240" s="3"/>
      <c r="IK240" s="3"/>
      <c r="IL240" s="3"/>
      <c r="IM240" s="3"/>
      <c r="IN240" s="3"/>
      <c r="IO240" s="3"/>
      <c r="IP240" s="3"/>
      <c r="IQ240" s="3"/>
      <c r="IR240" s="3"/>
      <c r="IS240" s="3"/>
      <c r="IT240" s="3"/>
      <c r="IU240" s="3"/>
      <c r="IV240" s="3"/>
      <c r="IW240" s="3"/>
      <c r="IX240" s="3"/>
      <c r="IY240" s="3"/>
      <c r="IZ240" s="3"/>
      <c r="JA240" s="3"/>
      <c r="JB240" s="3"/>
      <c r="JC240" s="3"/>
      <c r="JD240" s="3"/>
      <c r="JE240" s="3"/>
      <c r="JF240" s="3"/>
      <c r="JG240" s="3"/>
      <c r="JH240" s="3"/>
      <c r="JI240" s="3"/>
      <c r="JJ240" s="3"/>
      <c r="JK240" s="3"/>
      <c r="JL240" s="3"/>
      <c r="JM240" s="3"/>
      <c r="JN240" s="3"/>
      <c r="JO240" s="3"/>
      <c r="JP240" s="3"/>
      <c r="JQ240" s="3"/>
      <c r="JR240" s="3"/>
      <c r="JS240" s="3"/>
      <c r="JT240" s="3"/>
      <c r="JU240" s="3"/>
      <c r="JV240" s="3"/>
      <c r="JW240" s="3"/>
      <c r="JX240" s="3"/>
      <c r="JY240" s="3"/>
      <c r="JZ240" s="3"/>
      <c r="KA240" s="3"/>
      <c r="KB240" s="3"/>
      <c r="KC240" s="3"/>
      <c r="KD240" s="3"/>
      <c r="KE240" s="3"/>
      <c r="KF240" s="3"/>
      <c r="KG240" s="3"/>
      <c r="KH240" s="3"/>
      <c r="KI240" s="3"/>
      <c r="KJ240" s="3"/>
      <c r="KK240" s="3"/>
      <c r="KL240" s="3"/>
      <c r="KM240" s="3"/>
      <c r="KN240" s="3"/>
      <c r="KO240" s="3"/>
      <c r="KP240" s="3"/>
      <c r="KQ240" s="3"/>
      <c r="KR240" s="3"/>
      <c r="KS240" s="3"/>
      <c r="KT240" s="3"/>
      <c r="KU240" s="3"/>
      <c r="KV240" s="3"/>
      <c r="KW240" s="3"/>
      <c r="KX240" s="3"/>
      <c r="KY240" s="3"/>
      <c r="KZ240" s="3"/>
      <c r="LA240" s="3"/>
      <c r="LB240" s="3"/>
      <c r="LC240" s="3"/>
      <c r="LD240" s="3"/>
      <c r="LE240" s="3"/>
      <c r="LF240" s="3"/>
      <c r="LG240" s="3"/>
      <c r="LH240" s="3"/>
      <c r="LI240" s="3"/>
      <c r="LJ240" s="3"/>
      <c r="LK240" s="3"/>
      <c r="LL240" s="3"/>
      <c r="LM240" s="3"/>
      <c r="LN240" s="3"/>
      <c r="LO240" s="3"/>
      <c r="LP240" s="3"/>
      <c r="LQ240" s="3"/>
      <c r="LR240" s="3"/>
      <c r="LS240" s="3"/>
      <c r="LT240" s="3"/>
      <c r="LU240" s="3"/>
      <c r="LV240" s="3"/>
      <c r="LW240" s="3"/>
      <c r="LX240" s="3"/>
      <c r="LY240" s="3"/>
      <c r="LZ240" s="3"/>
      <c r="MA240" s="3"/>
      <c r="MB240" s="3"/>
      <c r="MC240" s="3"/>
      <c r="MD240" s="3"/>
      <c r="ME240" s="3"/>
      <c r="MF240" s="3"/>
      <c r="MG240" s="3"/>
      <c r="MH240" s="3"/>
      <c r="MI240" s="3"/>
      <c r="MJ240" s="3"/>
      <c r="MK240" s="3"/>
      <c r="ML240" s="3"/>
      <c r="MM240" s="3"/>
      <c r="MN240" s="3"/>
      <c r="MO240" s="3"/>
      <c r="MP240" s="3"/>
      <c r="MQ240" s="3"/>
      <c r="MR240" s="3"/>
      <c r="MS240" s="3"/>
      <c r="MT240" s="3"/>
      <c r="MU240" s="3"/>
      <c r="MV240" s="3"/>
      <c r="MW240" s="3"/>
      <c r="MX240" s="3"/>
      <c r="MY240" s="3"/>
      <c r="MZ240" s="3"/>
      <c r="NA240" s="3"/>
      <c r="NB240" s="3"/>
      <c r="NC240" s="3"/>
      <c r="ND240" s="3"/>
      <c r="NE240" s="3"/>
      <c r="NF240" s="3"/>
      <c r="NG240" s="3"/>
      <c r="NH240" s="3"/>
      <c r="NI240" s="3"/>
      <c r="NJ240" s="3"/>
      <c r="NK240" s="3"/>
      <c r="NL240" s="3"/>
      <c r="NM240" s="3"/>
      <c r="NN240" s="3"/>
      <c r="NO240" s="3"/>
      <c r="NP240" s="3"/>
      <c r="NQ240" s="3"/>
      <c r="NR240" s="3"/>
      <c r="NS240" s="3"/>
      <c r="NT240" s="3"/>
      <c r="NU240" s="3"/>
      <c r="NV240" s="3"/>
      <c r="NW240" s="3"/>
      <c r="NX240" s="3"/>
      <c r="NY240" s="3"/>
      <c r="NZ240" s="3"/>
      <c r="OA240" s="3"/>
      <c r="OB240" s="3"/>
      <c r="OC240" s="3"/>
      <c r="OD240" s="3"/>
      <c r="OE240" s="3"/>
      <c r="OF240" s="3"/>
      <c r="OG240" s="3"/>
      <c r="OH240" s="3"/>
      <c r="OI240" s="3"/>
      <c r="OJ240" s="3"/>
      <c r="OK240" s="3"/>
      <c r="OL240" s="3"/>
      <c r="OM240" s="3"/>
      <c r="ON240" s="3"/>
      <c r="OO240" s="3"/>
    </row>
    <row r="241" spans="1:405" x14ac:dyDescent="0.25">
      <c r="A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c r="ID241" s="3"/>
      <c r="IE241" s="3"/>
      <c r="IF241" s="3"/>
      <c r="IG241" s="3"/>
      <c r="IH241" s="3"/>
      <c r="II241" s="3"/>
      <c r="IJ241" s="3"/>
      <c r="IK241" s="3"/>
      <c r="IL241" s="3"/>
      <c r="IM241" s="3"/>
      <c r="IN241" s="3"/>
      <c r="IO241" s="3"/>
      <c r="IP241" s="3"/>
      <c r="IQ241" s="3"/>
      <c r="IR241" s="3"/>
      <c r="IS241" s="3"/>
      <c r="IT241" s="3"/>
      <c r="IU241" s="3"/>
      <c r="IV241" s="3"/>
      <c r="IW241" s="3"/>
      <c r="IX241" s="3"/>
      <c r="IY241" s="3"/>
      <c r="IZ241" s="3"/>
      <c r="JA241" s="3"/>
      <c r="JB241" s="3"/>
      <c r="JC241" s="3"/>
      <c r="JD241" s="3"/>
      <c r="JE241" s="3"/>
      <c r="JF241" s="3"/>
      <c r="JG241" s="3"/>
      <c r="JH241" s="3"/>
      <c r="JI241" s="3"/>
      <c r="JJ241" s="3"/>
      <c r="JK241" s="3"/>
      <c r="JL241" s="3"/>
      <c r="JM241" s="3"/>
      <c r="JN241" s="3"/>
      <c r="JO241" s="3"/>
      <c r="JP241" s="3"/>
      <c r="JQ241" s="3"/>
      <c r="JR241" s="3"/>
      <c r="JS241" s="3"/>
      <c r="JT241" s="3"/>
      <c r="JU241" s="3"/>
      <c r="JV241" s="3"/>
      <c r="JW241" s="3"/>
      <c r="JX241" s="3"/>
      <c r="JY241" s="3"/>
      <c r="JZ241" s="3"/>
      <c r="KA241" s="3"/>
      <c r="KB241" s="3"/>
      <c r="KC241" s="3"/>
      <c r="KD241" s="3"/>
      <c r="KE241" s="3"/>
      <c r="KF241" s="3"/>
      <c r="KG241" s="3"/>
      <c r="KH241" s="3"/>
      <c r="KI241" s="3"/>
      <c r="KJ241" s="3"/>
      <c r="KK241" s="3"/>
      <c r="KL241" s="3"/>
      <c r="KM241" s="3"/>
      <c r="KN241" s="3"/>
      <c r="KO241" s="3"/>
      <c r="KP241" s="3"/>
      <c r="KQ241" s="3"/>
      <c r="KR241" s="3"/>
      <c r="KS241" s="3"/>
      <c r="KT241" s="3"/>
      <c r="KU241" s="3"/>
      <c r="KV241" s="3"/>
      <c r="KW241" s="3"/>
      <c r="KX241" s="3"/>
      <c r="KY241" s="3"/>
      <c r="KZ241" s="3"/>
      <c r="LA241" s="3"/>
      <c r="LB241" s="3"/>
      <c r="LC241" s="3"/>
      <c r="LD241" s="3"/>
      <c r="LE241" s="3"/>
      <c r="LF241" s="3"/>
      <c r="LG241" s="3"/>
      <c r="LH241" s="3"/>
      <c r="LI241" s="3"/>
      <c r="LJ241" s="3"/>
      <c r="LK241" s="3"/>
      <c r="LL241" s="3"/>
      <c r="LM241" s="3"/>
      <c r="LN241" s="3"/>
      <c r="LO241" s="3"/>
      <c r="LP241" s="3"/>
      <c r="LQ241" s="3"/>
      <c r="LR241" s="3"/>
      <c r="LS241" s="3"/>
      <c r="LT241" s="3"/>
      <c r="LU241" s="3"/>
      <c r="LV241" s="3"/>
      <c r="LW241" s="3"/>
      <c r="LX241" s="3"/>
      <c r="LY241" s="3"/>
      <c r="LZ241" s="3"/>
      <c r="MA241" s="3"/>
      <c r="MB241" s="3"/>
      <c r="MC241" s="3"/>
      <c r="MD241" s="3"/>
      <c r="ME241" s="3"/>
      <c r="MF241" s="3"/>
      <c r="MG241" s="3"/>
      <c r="MH241" s="3"/>
      <c r="MI241" s="3"/>
      <c r="MJ241" s="3"/>
      <c r="MK241" s="3"/>
      <c r="ML241" s="3"/>
      <c r="MM241" s="3"/>
      <c r="MN241" s="3"/>
      <c r="MO241" s="3"/>
      <c r="MP241" s="3"/>
      <c r="MQ241" s="3"/>
      <c r="MR241" s="3"/>
      <c r="MS241" s="3"/>
      <c r="MT241" s="3"/>
      <c r="MU241" s="3"/>
      <c r="MV241" s="3"/>
      <c r="MW241" s="3"/>
      <c r="MX241" s="3"/>
      <c r="MY241" s="3"/>
      <c r="MZ241" s="3"/>
      <c r="NA241" s="3"/>
      <c r="NB241" s="3"/>
      <c r="NC241" s="3"/>
      <c r="ND241" s="3"/>
      <c r="NE241" s="3"/>
      <c r="NF241" s="3"/>
      <c r="NG241" s="3"/>
      <c r="NH241" s="3"/>
      <c r="NI241" s="3"/>
      <c r="NJ241" s="3"/>
      <c r="NK241" s="3"/>
      <c r="NL241" s="3"/>
      <c r="NM241" s="3"/>
      <c r="NN241" s="3"/>
      <c r="NO241" s="3"/>
      <c r="NP241" s="3"/>
      <c r="NQ241" s="3"/>
      <c r="NR241" s="3"/>
      <c r="NS241" s="3"/>
      <c r="NT241" s="3"/>
      <c r="NU241" s="3"/>
      <c r="NV241" s="3"/>
      <c r="NW241" s="3"/>
      <c r="NX241" s="3"/>
      <c r="NY241" s="3"/>
      <c r="NZ241" s="3"/>
      <c r="OA241" s="3"/>
      <c r="OB241" s="3"/>
      <c r="OC241" s="3"/>
      <c r="OD241" s="3"/>
      <c r="OE241" s="3"/>
      <c r="OF241" s="3"/>
      <c r="OG241" s="3"/>
      <c r="OH241" s="3"/>
      <c r="OI241" s="3"/>
      <c r="OJ241" s="3"/>
      <c r="OK241" s="3"/>
      <c r="OL241" s="3"/>
      <c r="OM241" s="3"/>
      <c r="ON241" s="3"/>
      <c r="OO241" s="3"/>
    </row>
    <row r="242" spans="1:405" x14ac:dyDescent="0.25">
      <c r="A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c r="ID242" s="3"/>
      <c r="IE242" s="3"/>
      <c r="IF242" s="3"/>
      <c r="IG242" s="3"/>
      <c r="IH242" s="3"/>
      <c r="II242" s="3"/>
      <c r="IJ242" s="3"/>
      <c r="IK242" s="3"/>
      <c r="IL242" s="3"/>
      <c r="IM242" s="3"/>
      <c r="IN242" s="3"/>
      <c r="IO242" s="3"/>
      <c r="IP242" s="3"/>
      <c r="IQ242" s="3"/>
      <c r="IR242" s="3"/>
      <c r="IS242" s="3"/>
      <c r="IT242" s="3"/>
      <c r="IU242" s="3"/>
      <c r="IV242" s="3"/>
      <c r="IW242" s="3"/>
      <c r="IX242" s="3"/>
      <c r="IY242" s="3"/>
      <c r="IZ242" s="3"/>
      <c r="JA242" s="3"/>
      <c r="JB242" s="3"/>
      <c r="JC242" s="3"/>
      <c r="JD242" s="3"/>
      <c r="JE242" s="3"/>
      <c r="JF242" s="3"/>
      <c r="JG242" s="3"/>
      <c r="JH242" s="3"/>
      <c r="JI242" s="3"/>
      <c r="JJ242" s="3"/>
      <c r="JK242" s="3"/>
      <c r="JL242" s="3"/>
      <c r="JM242" s="3"/>
      <c r="JN242" s="3"/>
      <c r="JO242" s="3"/>
      <c r="JP242" s="3"/>
      <c r="JQ242" s="3"/>
      <c r="JR242" s="3"/>
      <c r="JS242" s="3"/>
      <c r="JT242" s="3"/>
      <c r="JU242" s="3"/>
      <c r="JV242" s="3"/>
      <c r="JW242" s="3"/>
      <c r="JX242" s="3"/>
      <c r="JY242" s="3"/>
      <c r="JZ242" s="3"/>
      <c r="KA242" s="3"/>
      <c r="KB242" s="3"/>
      <c r="KC242" s="3"/>
      <c r="KD242" s="3"/>
      <c r="KE242" s="3"/>
      <c r="KF242" s="3"/>
      <c r="KG242" s="3"/>
      <c r="KH242" s="3"/>
      <c r="KI242" s="3"/>
      <c r="KJ242" s="3"/>
      <c r="KK242" s="3"/>
      <c r="KL242" s="3"/>
      <c r="KM242" s="3"/>
      <c r="KN242" s="3"/>
      <c r="KO242" s="3"/>
      <c r="KP242" s="3"/>
      <c r="KQ242" s="3"/>
      <c r="KR242" s="3"/>
      <c r="KS242" s="3"/>
      <c r="KT242" s="3"/>
      <c r="KU242" s="3"/>
      <c r="KV242" s="3"/>
      <c r="KW242" s="3"/>
      <c r="KX242" s="3"/>
      <c r="KY242" s="3"/>
      <c r="KZ242" s="3"/>
      <c r="LA242" s="3"/>
      <c r="LB242" s="3"/>
      <c r="LC242" s="3"/>
      <c r="LD242" s="3"/>
      <c r="LE242" s="3"/>
      <c r="LF242" s="3"/>
      <c r="LG242" s="3"/>
      <c r="LH242" s="3"/>
      <c r="LI242" s="3"/>
      <c r="LJ242" s="3"/>
      <c r="LK242" s="3"/>
      <c r="LL242" s="3"/>
      <c r="LM242" s="3"/>
      <c r="LN242" s="3"/>
      <c r="LO242" s="3"/>
      <c r="LP242" s="3"/>
      <c r="LQ242" s="3"/>
      <c r="LR242" s="3"/>
      <c r="LS242" s="3"/>
      <c r="LT242" s="3"/>
      <c r="LU242" s="3"/>
      <c r="LV242" s="3"/>
      <c r="LW242" s="3"/>
      <c r="LX242" s="3"/>
      <c r="LY242" s="3"/>
      <c r="LZ242" s="3"/>
      <c r="MA242" s="3"/>
      <c r="MB242" s="3"/>
      <c r="MC242" s="3"/>
      <c r="MD242" s="3"/>
      <c r="ME242" s="3"/>
      <c r="MF242" s="3"/>
      <c r="MG242" s="3"/>
      <c r="MH242" s="3"/>
      <c r="MI242" s="3"/>
      <c r="MJ242" s="3"/>
      <c r="MK242" s="3"/>
      <c r="ML242" s="3"/>
      <c r="MM242" s="3"/>
      <c r="MN242" s="3"/>
      <c r="MO242" s="3"/>
      <c r="MP242" s="3"/>
      <c r="MQ242" s="3"/>
      <c r="MR242" s="3"/>
      <c r="MS242" s="3"/>
      <c r="MT242" s="3"/>
      <c r="MU242" s="3"/>
      <c r="MV242" s="3"/>
      <c r="MW242" s="3"/>
      <c r="MX242" s="3"/>
      <c r="MY242" s="3"/>
      <c r="MZ242" s="3"/>
      <c r="NA242" s="3"/>
      <c r="NB242" s="3"/>
      <c r="NC242" s="3"/>
      <c r="ND242" s="3"/>
      <c r="NE242" s="3"/>
      <c r="NF242" s="3"/>
      <c r="NG242" s="3"/>
      <c r="NH242" s="3"/>
      <c r="NI242" s="3"/>
      <c r="NJ242" s="3"/>
      <c r="NK242" s="3"/>
      <c r="NL242" s="3"/>
      <c r="NM242" s="3"/>
      <c r="NN242" s="3"/>
      <c r="NO242" s="3"/>
      <c r="NP242" s="3"/>
      <c r="NQ242" s="3"/>
      <c r="NR242" s="3"/>
      <c r="NS242" s="3"/>
      <c r="NT242" s="3"/>
      <c r="NU242" s="3"/>
      <c r="NV242" s="3"/>
      <c r="NW242" s="3"/>
      <c r="NX242" s="3"/>
      <c r="NY242" s="3"/>
      <c r="NZ242" s="3"/>
      <c r="OA242" s="3"/>
      <c r="OB242" s="3"/>
      <c r="OC242" s="3"/>
      <c r="OD242" s="3"/>
      <c r="OE242" s="3"/>
      <c r="OF242" s="3"/>
      <c r="OG242" s="3"/>
      <c r="OH242" s="3"/>
      <c r="OI242" s="3"/>
      <c r="OJ242" s="3"/>
      <c r="OK242" s="3"/>
      <c r="OL242" s="3"/>
      <c r="OM242" s="3"/>
      <c r="ON242" s="3"/>
      <c r="OO242" s="3"/>
    </row>
    <row r="243" spans="1:405" x14ac:dyDescent="0.25">
      <c r="A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c r="ID243" s="3"/>
      <c r="IE243" s="3"/>
      <c r="IF243" s="3"/>
      <c r="IG243" s="3"/>
      <c r="IH243" s="3"/>
      <c r="II243" s="3"/>
      <c r="IJ243" s="3"/>
      <c r="IK243" s="3"/>
      <c r="IL243" s="3"/>
      <c r="IM243" s="3"/>
      <c r="IN243" s="3"/>
      <c r="IO243" s="3"/>
      <c r="IP243" s="3"/>
      <c r="IQ243" s="3"/>
      <c r="IR243" s="3"/>
      <c r="IS243" s="3"/>
      <c r="IT243" s="3"/>
      <c r="IU243" s="3"/>
      <c r="IV243" s="3"/>
      <c r="IW243" s="3"/>
      <c r="IX243" s="3"/>
      <c r="IY243" s="3"/>
      <c r="IZ243" s="3"/>
      <c r="JA243" s="3"/>
      <c r="JB243" s="3"/>
      <c r="JC243" s="3"/>
      <c r="JD243" s="3"/>
      <c r="JE243" s="3"/>
      <c r="JF243" s="3"/>
      <c r="JG243" s="3"/>
      <c r="JH243" s="3"/>
      <c r="JI243" s="3"/>
      <c r="JJ243" s="3"/>
      <c r="JK243" s="3"/>
      <c r="JL243" s="3"/>
      <c r="JM243" s="3"/>
      <c r="JN243" s="3"/>
      <c r="JO243" s="3"/>
      <c r="JP243" s="3"/>
      <c r="JQ243" s="3"/>
      <c r="JR243" s="3"/>
      <c r="JS243" s="3"/>
      <c r="JT243" s="3"/>
      <c r="JU243" s="3"/>
      <c r="JV243" s="3"/>
      <c r="JW243" s="3"/>
      <c r="JX243" s="3"/>
      <c r="JY243" s="3"/>
      <c r="JZ243" s="3"/>
      <c r="KA243" s="3"/>
      <c r="KB243" s="3"/>
      <c r="KC243" s="3"/>
      <c r="KD243" s="3"/>
      <c r="KE243" s="3"/>
      <c r="KF243" s="3"/>
      <c r="KG243" s="3"/>
      <c r="KH243" s="3"/>
      <c r="KI243" s="3"/>
      <c r="KJ243" s="3"/>
      <c r="KK243" s="3"/>
      <c r="KL243" s="3"/>
      <c r="KM243" s="3"/>
      <c r="KN243" s="3"/>
      <c r="KO243" s="3"/>
      <c r="KP243" s="3"/>
      <c r="KQ243" s="3"/>
      <c r="KR243" s="3"/>
      <c r="KS243" s="3"/>
      <c r="KT243" s="3"/>
      <c r="KU243" s="3"/>
      <c r="KV243" s="3"/>
      <c r="KW243" s="3"/>
      <c r="KX243" s="3"/>
      <c r="KY243" s="3"/>
      <c r="KZ243" s="3"/>
      <c r="LA243" s="3"/>
      <c r="LB243" s="3"/>
      <c r="LC243" s="3"/>
      <c r="LD243" s="3"/>
      <c r="LE243" s="3"/>
      <c r="LF243" s="3"/>
      <c r="LG243" s="3"/>
      <c r="LH243" s="3"/>
      <c r="LI243" s="3"/>
      <c r="LJ243" s="3"/>
      <c r="LK243" s="3"/>
      <c r="LL243" s="3"/>
      <c r="LM243" s="3"/>
      <c r="LN243" s="3"/>
      <c r="LO243" s="3"/>
      <c r="LP243" s="3"/>
      <c r="LQ243" s="3"/>
      <c r="LR243" s="3"/>
      <c r="LS243" s="3"/>
      <c r="LT243" s="3"/>
      <c r="LU243" s="3"/>
      <c r="LV243" s="3"/>
      <c r="LW243" s="3"/>
      <c r="LX243" s="3"/>
      <c r="LY243" s="3"/>
      <c r="LZ243" s="3"/>
      <c r="MA243" s="3"/>
      <c r="MB243" s="3"/>
      <c r="MC243" s="3"/>
      <c r="MD243" s="3"/>
      <c r="ME243" s="3"/>
      <c r="MF243" s="3"/>
      <c r="MG243" s="3"/>
      <c r="MH243" s="3"/>
      <c r="MI243" s="3"/>
      <c r="MJ243" s="3"/>
      <c r="MK243" s="3"/>
      <c r="ML243" s="3"/>
      <c r="MM243" s="3"/>
      <c r="MN243" s="3"/>
      <c r="MO243" s="3"/>
      <c r="MP243" s="3"/>
      <c r="MQ243" s="3"/>
      <c r="MR243" s="3"/>
      <c r="MS243" s="3"/>
      <c r="MT243" s="3"/>
      <c r="MU243" s="3"/>
      <c r="MV243" s="3"/>
      <c r="MW243" s="3"/>
      <c r="MX243" s="3"/>
      <c r="MY243" s="3"/>
      <c r="MZ243" s="3"/>
      <c r="NA243" s="3"/>
      <c r="NB243" s="3"/>
      <c r="NC243" s="3"/>
      <c r="ND243" s="3"/>
      <c r="NE243" s="3"/>
      <c r="NF243" s="3"/>
      <c r="NG243" s="3"/>
      <c r="NH243" s="3"/>
      <c r="NI243" s="3"/>
      <c r="NJ243" s="3"/>
      <c r="NK243" s="3"/>
      <c r="NL243" s="3"/>
      <c r="NM243" s="3"/>
      <c r="NN243" s="3"/>
      <c r="NO243" s="3"/>
      <c r="NP243" s="3"/>
      <c r="NQ243" s="3"/>
      <c r="NR243" s="3"/>
      <c r="NS243" s="3"/>
      <c r="NT243" s="3"/>
      <c r="NU243" s="3"/>
      <c r="NV243" s="3"/>
      <c r="NW243" s="3"/>
      <c r="NX243" s="3"/>
      <c r="NY243" s="3"/>
      <c r="NZ243" s="3"/>
      <c r="OA243" s="3"/>
      <c r="OB243" s="3"/>
      <c r="OC243" s="3"/>
      <c r="OD243" s="3"/>
      <c r="OE243" s="3"/>
      <c r="OF243" s="3"/>
      <c r="OG243" s="3"/>
      <c r="OH243" s="3"/>
      <c r="OI243" s="3"/>
      <c r="OJ243" s="3"/>
      <c r="OK243" s="3"/>
      <c r="OL243" s="3"/>
      <c r="OM243" s="3"/>
      <c r="ON243" s="3"/>
      <c r="OO243" s="3"/>
    </row>
    <row r="244" spans="1:405" x14ac:dyDescent="0.25">
      <c r="A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c r="ID244" s="3"/>
      <c r="IE244" s="3"/>
      <c r="IF244" s="3"/>
      <c r="IG244" s="3"/>
      <c r="IH244" s="3"/>
      <c r="II244" s="3"/>
      <c r="IJ244" s="3"/>
      <c r="IK244" s="3"/>
      <c r="IL244" s="3"/>
      <c r="IM244" s="3"/>
      <c r="IN244" s="3"/>
      <c r="IO244" s="3"/>
      <c r="IP244" s="3"/>
      <c r="IQ244" s="3"/>
      <c r="IR244" s="3"/>
      <c r="IS244" s="3"/>
      <c r="IT244" s="3"/>
      <c r="IU244" s="3"/>
      <c r="IV244" s="3"/>
      <c r="IW244" s="3"/>
      <c r="IX244" s="3"/>
      <c r="IY244" s="3"/>
      <c r="IZ244" s="3"/>
      <c r="JA244" s="3"/>
      <c r="JB244" s="3"/>
      <c r="JC244" s="3"/>
      <c r="JD244" s="3"/>
      <c r="JE244" s="3"/>
      <c r="JF244" s="3"/>
      <c r="JG244" s="3"/>
      <c r="JH244" s="3"/>
      <c r="JI244" s="3"/>
      <c r="JJ244" s="3"/>
      <c r="JK244" s="3"/>
      <c r="JL244" s="3"/>
      <c r="JM244" s="3"/>
      <c r="JN244" s="3"/>
      <c r="JO244" s="3"/>
      <c r="JP244" s="3"/>
      <c r="JQ244" s="3"/>
      <c r="JR244" s="3"/>
      <c r="JS244" s="3"/>
      <c r="JT244" s="3"/>
      <c r="JU244" s="3"/>
      <c r="JV244" s="3"/>
      <c r="JW244" s="3"/>
      <c r="JX244" s="3"/>
      <c r="JY244" s="3"/>
      <c r="JZ244" s="3"/>
      <c r="KA244" s="3"/>
      <c r="KB244" s="3"/>
      <c r="KC244" s="3"/>
      <c r="KD244" s="3"/>
      <c r="KE244" s="3"/>
      <c r="KF244" s="3"/>
      <c r="KG244" s="3"/>
      <c r="KH244" s="3"/>
      <c r="KI244" s="3"/>
      <c r="KJ244" s="3"/>
      <c r="KK244" s="3"/>
      <c r="KL244" s="3"/>
      <c r="KM244" s="3"/>
      <c r="KN244" s="3"/>
      <c r="KO244" s="3"/>
      <c r="KP244" s="3"/>
      <c r="KQ244" s="3"/>
      <c r="KR244" s="3"/>
      <c r="KS244" s="3"/>
      <c r="KT244" s="3"/>
      <c r="KU244" s="3"/>
      <c r="KV244" s="3"/>
      <c r="KW244" s="3"/>
      <c r="KX244" s="3"/>
      <c r="KY244" s="3"/>
      <c r="KZ244" s="3"/>
      <c r="LA244" s="3"/>
      <c r="LB244" s="3"/>
      <c r="LC244" s="3"/>
      <c r="LD244" s="3"/>
      <c r="LE244" s="3"/>
      <c r="LF244" s="3"/>
      <c r="LG244" s="3"/>
      <c r="LH244" s="3"/>
      <c r="LI244" s="3"/>
      <c r="LJ244" s="3"/>
      <c r="LK244" s="3"/>
      <c r="LL244" s="3"/>
      <c r="LM244" s="3"/>
      <c r="LN244" s="3"/>
      <c r="LO244" s="3"/>
      <c r="LP244" s="3"/>
      <c r="LQ244" s="3"/>
      <c r="LR244" s="3"/>
      <c r="LS244" s="3"/>
      <c r="LT244" s="3"/>
      <c r="LU244" s="3"/>
      <c r="LV244" s="3"/>
      <c r="LW244" s="3"/>
      <c r="LX244" s="3"/>
      <c r="LY244" s="3"/>
      <c r="LZ244" s="3"/>
      <c r="MA244" s="3"/>
      <c r="MB244" s="3"/>
      <c r="MC244" s="3"/>
      <c r="MD244" s="3"/>
      <c r="ME244" s="3"/>
      <c r="MF244" s="3"/>
      <c r="MG244" s="3"/>
      <c r="MH244" s="3"/>
      <c r="MI244" s="3"/>
      <c r="MJ244" s="3"/>
      <c r="MK244" s="3"/>
      <c r="ML244" s="3"/>
      <c r="MM244" s="3"/>
      <c r="MN244" s="3"/>
      <c r="MO244" s="3"/>
      <c r="MP244" s="3"/>
      <c r="MQ244" s="3"/>
      <c r="MR244" s="3"/>
      <c r="MS244" s="3"/>
      <c r="MT244" s="3"/>
      <c r="MU244" s="3"/>
      <c r="MV244" s="3"/>
      <c r="MW244" s="3"/>
      <c r="MX244" s="3"/>
      <c r="MY244" s="3"/>
      <c r="MZ244" s="3"/>
      <c r="NA244" s="3"/>
      <c r="NB244" s="3"/>
      <c r="NC244" s="3"/>
      <c r="ND244" s="3"/>
      <c r="NE244" s="3"/>
      <c r="NF244" s="3"/>
      <c r="NG244" s="3"/>
      <c r="NH244" s="3"/>
      <c r="NI244" s="3"/>
      <c r="NJ244" s="3"/>
      <c r="NK244" s="3"/>
      <c r="NL244" s="3"/>
      <c r="NM244" s="3"/>
      <c r="NN244" s="3"/>
      <c r="NO244" s="3"/>
      <c r="NP244" s="3"/>
      <c r="NQ244" s="3"/>
      <c r="NR244" s="3"/>
      <c r="NS244" s="3"/>
      <c r="NT244" s="3"/>
      <c r="NU244" s="3"/>
      <c r="NV244" s="3"/>
      <c r="NW244" s="3"/>
      <c r="NX244" s="3"/>
      <c r="NY244" s="3"/>
      <c r="NZ244" s="3"/>
      <c r="OA244" s="3"/>
      <c r="OB244" s="3"/>
      <c r="OC244" s="3"/>
      <c r="OD244" s="3"/>
      <c r="OE244" s="3"/>
      <c r="OF244" s="3"/>
      <c r="OG244" s="3"/>
      <c r="OH244" s="3"/>
      <c r="OI244" s="3"/>
      <c r="OJ244" s="3"/>
      <c r="OK244" s="3"/>
      <c r="OL244" s="3"/>
      <c r="OM244" s="3"/>
      <c r="ON244" s="3"/>
      <c r="OO244" s="3"/>
    </row>
    <row r="245" spans="1:405" x14ac:dyDescent="0.25">
      <c r="A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c r="ID245" s="3"/>
      <c r="IE245" s="3"/>
      <c r="IF245" s="3"/>
      <c r="IG245" s="3"/>
      <c r="IH245" s="3"/>
      <c r="II245" s="3"/>
      <c r="IJ245" s="3"/>
      <c r="IK245" s="3"/>
      <c r="IL245" s="3"/>
      <c r="IM245" s="3"/>
      <c r="IN245" s="3"/>
      <c r="IO245" s="3"/>
      <c r="IP245" s="3"/>
      <c r="IQ245" s="3"/>
      <c r="IR245" s="3"/>
      <c r="IS245" s="3"/>
      <c r="IT245" s="3"/>
      <c r="IU245" s="3"/>
      <c r="IV245" s="3"/>
      <c r="IW245" s="3"/>
      <c r="IX245" s="3"/>
      <c r="IY245" s="3"/>
      <c r="IZ245" s="3"/>
      <c r="JA245" s="3"/>
      <c r="JB245" s="3"/>
      <c r="JC245" s="3"/>
      <c r="JD245" s="3"/>
      <c r="JE245" s="3"/>
      <c r="JF245" s="3"/>
      <c r="JG245" s="3"/>
      <c r="JH245" s="3"/>
      <c r="JI245" s="3"/>
      <c r="JJ245" s="3"/>
      <c r="JK245" s="3"/>
      <c r="JL245" s="3"/>
      <c r="JM245" s="3"/>
      <c r="JN245" s="3"/>
      <c r="JO245" s="3"/>
      <c r="JP245" s="3"/>
      <c r="JQ245" s="3"/>
      <c r="JR245" s="3"/>
      <c r="JS245" s="3"/>
      <c r="JT245" s="3"/>
      <c r="JU245" s="3"/>
      <c r="JV245" s="3"/>
      <c r="JW245" s="3"/>
      <c r="JX245" s="3"/>
      <c r="JY245" s="3"/>
      <c r="JZ245" s="3"/>
      <c r="KA245" s="3"/>
      <c r="KB245" s="3"/>
      <c r="KC245" s="3"/>
      <c r="KD245" s="3"/>
      <c r="KE245" s="3"/>
      <c r="KF245" s="3"/>
      <c r="KG245" s="3"/>
      <c r="KH245" s="3"/>
      <c r="KI245" s="3"/>
      <c r="KJ245" s="3"/>
      <c r="KK245" s="3"/>
      <c r="KL245" s="3"/>
      <c r="KM245" s="3"/>
      <c r="KN245" s="3"/>
      <c r="KO245" s="3"/>
      <c r="KP245" s="3"/>
      <c r="KQ245" s="3"/>
      <c r="KR245" s="3"/>
      <c r="KS245" s="3"/>
      <c r="KT245" s="3"/>
      <c r="KU245" s="3"/>
      <c r="KV245" s="3"/>
      <c r="KW245" s="3"/>
      <c r="KX245" s="3"/>
      <c r="KY245" s="3"/>
      <c r="KZ245" s="3"/>
      <c r="LA245" s="3"/>
      <c r="LB245" s="3"/>
      <c r="LC245" s="3"/>
      <c r="LD245" s="3"/>
      <c r="LE245" s="3"/>
      <c r="LF245" s="3"/>
      <c r="LG245" s="3"/>
      <c r="LH245" s="3"/>
      <c r="LI245" s="3"/>
      <c r="LJ245" s="3"/>
      <c r="LK245" s="3"/>
      <c r="LL245" s="3"/>
      <c r="LM245" s="3"/>
      <c r="LN245" s="3"/>
      <c r="LO245" s="3"/>
      <c r="LP245" s="3"/>
      <c r="LQ245" s="3"/>
      <c r="LR245" s="3"/>
      <c r="LS245" s="3"/>
      <c r="LT245" s="3"/>
      <c r="LU245" s="3"/>
      <c r="LV245" s="3"/>
      <c r="LW245" s="3"/>
      <c r="LX245" s="3"/>
      <c r="LY245" s="3"/>
      <c r="LZ245" s="3"/>
      <c r="MA245" s="3"/>
      <c r="MB245" s="3"/>
      <c r="MC245" s="3"/>
      <c r="MD245" s="3"/>
      <c r="ME245" s="3"/>
      <c r="MF245" s="3"/>
      <c r="MG245" s="3"/>
      <c r="MH245" s="3"/>
      <c r="MI245" s="3"/>
      <c r="MJ245" s="3"/>
      <c r="MK245" s="3"/>
      <c r="ML245" s="3"/>
      <c r="MM245" s="3"/>
      <c r="MN245" s="3"/>
      <c r="MO245" s="3"/>
      <c r="MP245" s="3"/>
      <c r="MQ245" s="3"/>
      <c r="MR245" s="3"/>
      <c r="MS245" s="3"/>
      <c r="MT245" s="3"/>
      <c r="MU245" s="3"/>
      <c r="MV245" s="3"/>
      <c r="MW245" s="3"/>
      <c r="MX245" s="3"/>
      <c r="MY245" s="3"/>
      <c r="MZ245" s="3"/>
      <c r="NA245" s="3"/>
      <c r="NB245" s="3"/>
      <c r="NC245" s="3"/>
      <c r="ND245" s="3"/>
      <c r="NE245" s="3"/>
      <c r="NF245" s="3"/>
      <c r="NG245" s="3"/>
      <c r="NH245" s="3"/>
      <c r="NI245" s="3"/>
      <c r="NJ245" s="3"/>
      <c r="NK245" s="3"/>
      <c r="NL245" s="3"/>
      <c r="NM245" s="3"/>
      <c r="NN245" s="3"/>
      <c r="NO245" s="3"/>
      <c r="NP245" s="3"/>
      <c r="NQ245" s="3"/>
      <c r="NR245" s="3"/>
      <c r="NS245" s="3"/>
      <c r="NT245" s="3"/>
      <c r="NU245" s="3"/>
      <c r="NV245" s="3"/>
      <c r="NW245" s="3"/>
      <c r="NX245" s="3"/>
      <c r="NY245" s="3"/>
      <c r="NZ245" s="3"/>
      <c r="OA245" s="3"/>
      <c r="OB245" s="3"/>
      <c r="OC245" s="3"/>
      <c r="OD245" s="3"/>
      <c r="OE245" s="3"/>
      <c r="OF245" s="3"/>
      <c r="OG245" s="3"/>
      <c r="OH245" s="3"/>
      <c r="OI245" s="3"/>
      <c r="OJ245" s="3"/>
      <c r="OK245" s="3"/>
      <c r="OL245" s="3"/>
      <c r="OM245" s="3"/>
      <c r="ON245" s="3"/>
      <c r="OO245" s="3"/>
    </row>
    <row r="246" spans="1:405" x14ac:dyDescent="0.25">
      <c r="A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c r="ID246" s="3"/>
      <c r="IE246" s="3"/>
      <c r="IF246" s="3"/>
      <c r="IG246" s="3"/>
      <c r="IH246" s="3"/>
      <c r="II246" s="3"/>
      <c r="IJ246" s="3"/>
      <c r="IK246" s="3"/>
      <c r="IL246" s="3"/>
      <c r="IM246" s="3"/>
      <c r="IN246" s="3"/>
      <c r="IO246" s="3"/>
      <c r="IP246" s="3"/>
      <c r="IQ246" s="3"/>
      <c r="IR246" s="3"/>
      <c r="IS246" s="3"/>
      <c r="IT246" s="3"/>
      <c r="IU246" s="3"/>
      <c r="IV246" s="3"/>
      <c r="IW246" s="3"/>
      <c r="IX246" s="3"/>
      <c r="IY246" s="3"/>
      <c r="IZ246" s="3"/>
      <c r="JA246" s="3"/>
      <c r="JB246" s="3"/>
      <c r="JC246" s="3"/>
      <c r="JD246" s="3"/>
      <c r="JE246" s="3"/>
      <c r="JF246" s="3"/>
      <c r="JG246" s="3"/>
      <c r="JH246" s="3"/>
      <c r="JI246" s="3"/>
      <c r="JJ246" s="3"/>
      <c r="JK246" s="3"/>
      <c r="JL246" s="3"/>
      <c r="JM246" s="3"/>
      <c r="JN246" s="3"/>
      <c r="JO246" s="3"/>
      <c r="JP246" s="3"/>
      <c r="JQ246" s="3"/>
      <c r="JR246" s="3"/>
      <c r="JS246" s="3"/>
      <c r="JT246" s="3"/>
      <c r="JU246" s="3"/>
      <c r="JV246" s="3"/>
      <c r="JW246" s="3"/>
      <c r="JX246" s="3"/>
      <c r="JY246" s="3"/>
      <c r="JZ246" s="3"/>
      <c r="KA246" s="3"/>
      <c r="KB246" s="3"/>
      <c r="KC246" s="3"/>
      <c r="KD246" s="3"/>
      <c r="KE246" s="3"/>
      <c r="KF246" s="3"/>
      <c r="KG246" s="3"/>
      <c r="KH246" s="3"/>
      <c r="KI246" s="3"/>
      <c r="KJ246" s="3"/>
      <c r="KK246" s="3"/>
      <c r="KL246" s="3"/>
      <c r="KM246" s="3"/>
      <c r="KN246" s="3"/>
      <c r="KO246" s="3"/>
      <c r="KP246" s="3"/>
      <c r="KQ246" s="3"/>
      <c r="KR246" s="3"/>
      <c r="KS246" s="3"/>
      <c r="KT246" s="3"/>
      <c r="KU246" s="3"/>
      <c r="KV246" s="3"/>
      <c r="KW246" s="3"/>
      <c r="KX246" s="3"/>
      <c r="KY246" s="3"/>
      <c r="KZ246" s="3"/>
      <c r="LA246" s="3"/>
      <c r="LB246" s="3"/>
      <c r="LC246" s="3"/>
      <c r="LD246" s="3"/>
      <c r="LE246" s="3"/>
      <c r="LF246" s="3"/>
      <c r="LG246" s="3"/>
      <c r="LH246" s="3"/>
      <c r="LI246" s="3"/>
      <c r="LJ246" s="3"/>
      <c r="LK246" s="3"/>
      <c r="LL246" s="3"/>
      <c r="LM246" s="3"/>
      <c r="LN246" s="3"/>
      <c r="LO246" s="3"/>
      <c r="LP246" s="3"/>
      <c r="LQ246" s="3"/>
      <c r="LR246" s="3"/>
      <c r="LS246" s="3"/>
      <c r="LT246" s="3"/>
      <c r="LU246" s="3"/>
      <c r="LV246" s="3"/>
      <c r="LW246" s="3"/>
      <c r="LX246" s="3"/>
      <c r="LY246" s="3"/>
      <c r="LZ246" s="3"/>
      <c r="MA246" s="3"/>
      <c r="MB246" s="3"/>
      <c r="MC246" s="3"/>
      <c r="MD246" s="3"/>
      <c r="ME246" s="3"/>
      <c r="MF246" s="3"/>
      <c r="MG246" s="3"/>
      <c r="MH246" s="3"/>
      <c r="MI246" s="3"/>
      <c r="MJ246" s="3"/>
      <c r="MK246" s="3"/>
      <c r="ML246" s="3"/>
      <c r="MM246" s="3"/>
      <c r="MN246" s="3"/>
      <c r="MO246" s="3"/>
      <c r="MP246" s="3"/>
      <c r="MQ246" s="3"/>
      <c r="MR246" s="3"/>
      <c r="MS246" s="3"/>
      <c r="MT246" s="3"/>
      <c r="MU246" s="3"/>
      <c r="MV246" s="3"/>
      <c r="MW246" s="3"/>
      <c r="MX246" s="3"/>
      <c r="MY246" s="3"/>
      <c r="MZ246" s="3"/>
      <c r="NA246" s="3"/>
      <c r="NB246" s="3"/>
      <c r="NC246" s="3"/>
      <c r="ND246" s="3"/>
      <c r="NE246" s="3"/>
      <c r="NF246" s="3"/>
      <c r="NG246" s="3"/>
      <c r="NH246" s="3"/>
      <c r="NI246" s="3"/>
      <c r="NJ246" s="3"/>
      <c r="NK246" s="3"/>
      <c r="NL246" s="3"/>
      <c r="NM246" s="3"/>
      <c r="NN246" s="3"/>
      <c r="NO246" s="3"/>
      <c r="NP246" s="3"/>
      <c r="NQ246" s="3"/>
      <c r="NR246" s="3"/>
      <c r="NS246" s="3"/>
      <c r="NT246" s="3"/>
      <c r="NU246" s="3"/>
      <c r="NV246" s="3"/>
      <c r="NW246" s="3"/>
      <c r="NX246" s="3"/>
      <c r="NY246" s="3"/>
      <c r="NZ246" s="3"/>
      <c r="OA246" s="3"/>
      <c r="OB246" s="3"/>
      <c r="OC246" s="3"/>
      <c r="OD246" s="3"/>
      <c r="OE246" s="3"/>
      <c r="OF246" s="3"/>
      <c r="OG246" s="3"/>
      <c r="OH246" s="3"/>
      <c r="OI246" s="3"/>
      <c r="OJ246" s="3"/>
      <c r="OK246" s="3"/>
      <c r="OL246" s="3"/>
      <c r="OM246" s="3"/>
      <c r="ON246" s="3"/>
      <c r="OO246" s="3"/>
    </row>
    <row r="247" spans="1:405" x14ac:dyDescent="0.25">
      <c r="A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c r="ID247" s="3"/>
      <c r="IE247" s="3"/>
      <c r="IF247" s="3"/>
      <c r="IG247" s="3"/>
      <c r="IH247" s="3"/>
      <c r="II247" s="3"/>
      <c r="IJ247" s="3"/>
      <c r="IK247" s="3"/>
      <c r="IL247" s="3"/>
      <c r="IM247" s="3"/>
      <c r="IN247" s="3"/>
      <c r="IO247" s="3"/>
      <c r="IP247" s="3"/>
      <c r="IQ247" s="3"/>
      <c r="IR247" s="3"/>
      <c r="IS247" s="3"/>
      <c r="IT247" s="3"/>
      <c r="IU247" s="3"/>
      <c r="IV247" s="3"/>
      <c r="IW247" s="3"/>
      <c r="IX247" s="3"/>
      <c r="IY247" s="3"/>
      <c r="IZ247" s="3"/>
      <c r="JA247" s="3"/>
      <c r="JB247" s="3"/>
      <c r="JC247" s="3"/>
      <c r="JD247" s="3"/>
      <c r="JE247" s="3"/>
      <c r="JF247" s="3"/>
      <c r="JG247" s="3"/>
      <c r="JH247" s="3"/>
      <c r="JI247" s="3"/>
      <c r="JJ247" s="3"/>
      <c r="JK247" s="3"/>
      <c r="JL247" s="3"/>
      <c r="JM247" s="3"/>
      <c r="JN247" s="3"/>
      <c r="JO247" s="3"/>
      <c r="JP247" s="3"/>
      <c r="JQ247" s="3"/>
      <c r="JR247" s="3"/>
      <c r="JS247" s="3"/>
      <c r="JT247" s="3"/>
      <c r="JU247" s="3"/>
      <c r="JV247" s="3"/>
      <c r="JW247" s="3"/>
      <c r="JX247" s="3"/>
      <c r="JY247" s="3"/>
      <c r="JZ247" s="3"/>
      <c r="KA247" s="3"/>
      <c r="KB247" s="3"/>
      <c r="KC247" s="3"/>
      <c r="KD247" s="3"/>
      <c r="KE247" s="3"/>
      <c r="KF247" s="3"/>
      <c r="KG247" s="3"/>
      <c r="KH247" s="3"/>
      <c r="KI247" s="3"/>
      <c r="KJ247" s="3"/>
      <c r="KK247" s="3"/>
      <c r="KL247" s="3"/>
      <c r="KM247" s="3"/>
      <c r="KN247" s="3"/>
      <c r="KO247" s="3"/>
      <c r="KP247" s="3"/>
      <c r="KQ247" s="3"/>
      <c r="KR247" s="3"/>
      <c r="KS247" s="3"/>
      <c r="KT247" s="3"/>
      <c r="KU247" s="3"/>
      <c r="KV247" s="3"/>
      <c r="KW247" s="3"/>
      <c r="KX247" s="3"/>
      <c r="KY247" s="3"/>
      <c r="KZ247" s="3"/>
      <c r="LA247" s="3"/>
      <c r="LB247" s="3"/>
      <c r="LC247" s="3"/>
      <c r="LD247" s="3"/>
      <c r="LE247" s="3"/>
      <c r="LF247" s="3"/>
      <c r="LG247" s="3"/>
      <c r="LH247" s="3"/>
      <c r="LI247" s="3"/>
      <c r="LJ247" s="3"/>
      <c r="LK247" s="3"/>
      <c r="LL247" s="3"/>
      <c r="LM247" s="3"/>
      <c r="LN247" s="3"/>
      <c r="LO247" s="3"/>
      <c r="LP247" s="3"/>
      <c r="LQ247" s="3"/>
      <c r="LR247" s="3"/>
      <c r="LS247" s="3"/>
      <c r="LT247" s="3"/>
      <c r="LU247" s="3"/>
      <c r="LV247" s="3"/>
      <c r="LW247" s="3"/>
      <c r="LX247" s="3"/>
      <c r="LY247" s="3"/>
      <c r="LZ247" s="3"/>
      <c r="MA247" s="3"/>
      <c r="MB247" s="3"/>
      <c r="MC247" s="3"/>
      <c r="MD247" s="3"/>
      <c r="ME247" s="3"/>
      <c r="MF247" s="3"/>
      <c r="MG247" s="3"/>
      <c r="MH247" s="3"/>
      <c r="MI247" s="3"/>
      <c r="MJ247" s="3"/>
      <c r="MK247" s="3"/>
      <c r="ML247" s="3"/>
      <c r="MM247" s="3"/>
      <c r="MN247" s="3"/>
      <c r="MO247" s="3"/>
      <c r="MP247" s="3"/>
      <c r="MQ247" s="3"/>
      <c r="MR247" s="3"/>
      <c r="MS247" s="3"/>
      <c r="MT247" s="3"/>
      <c r="MU247" s="3"/>
      <c r="MV247" s="3"/>
      <c r="MW247" s="3"/>
      <c r="MX247" s="3"/>
      <c r="MY247" s="3"/>
      <c r="MZ247" s="3"/>
      <c r="NA247" s="3"/>
      <c r="NB247" s="3"/>
      <c r="NC247" s="3"/>
      <c r="ND247" s="3"/>
      <c r="NE247" s="3"/>
      <c r="NF247" s="3"/>
      <c r="NG247" s="3"/>
      <c r="NH247" s="3"/>
      <c r="NI247" s="3"/>
      <c r="NJ247" s="3"/>
      <c r="NK247" s="3"/>
      <c r="NL247" s="3"/>
      <c r="NM247" s="3"/>
      <c r="NN247" s="3"/>
      <c r="NO247" s="3"/>
      <c r="NP247" s="3"/>
      <c r="NQ247" s="3"/>
      <c r="NR247" s="3"/>
      <c r="NS247" s="3"/>
      <c r="NT247" s="3"/>
      <c r="NU247" s="3"/>
      <c r="NV247" s="3"/>
      <c r="NW247" s="3"/>
      <c r="NX247" s="3"/>
      <c r="NY247" s="3"/>
      <c r="NZ247" s="3"/>
      <c r="OA247" s="3"/>
      <c r="OB247" s="3"/>
      <c r="OC247" s="3"/>
      <c r="OD247" s="3"/>
      <c r="OE247" s="3"/>
      <c r="OF247" s="3"/>
      <c r="OG247" s="3"/>
      <c r="OH247" s="3"/>
      <c r="OI247" s="3"/>
      <c r="OJ247" s="3"/>
      <c r="OK247" s="3"/>
      <c r="OL247" s="3"/>
      <c r="OM247" s="3"/>
      <c r="ON247" s="3"/>
      <c r="OO247" s="3"/>
    </row>
    <row r="248" spans="1:405" x14ac:dyDescent="0.25">
      <c r="A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c r="ID248" s="3"/>
      <c r="IE248" s="3"/>
      <c r="IF248" s="3"/>
      <c r="IG248" s="3"/>
      <c r="IH248" s="3"/>
      <c r="II248" s="3"/>
      <c r="IJ248" s="3"/>
      <c r="IK248" s="3"/>
      <c r="IL248" s="3"/>
      <c r="IM248" s="3"/>
      <c r="IN248" s="3"/>
      <c r="IO248" s="3"/>
      <c r="IP248" s="3"/>
      <c r="IQ248" s="3"/>
      <c r="IR248" s="3"/>
      <c r="IS248" s="3"/>
      <c r="IT248" s="3"/>
      <c r="IU248" s="3"/>
      <c r="IV248" s="3"/>
      <c r="IW248" s="3"/>
      <c r="IX248" s="3"/>
      <c r="IY248" s="3"/>
      <c r="IZ248" s="3"/>
      <c r="JA248" s="3"/>
      <c r="JB248" s="3"/>
      <c r="JC248" s="3"/>
      <c r="JD248" s="3"/>
      <c r="JE248" s="3"/>
      <c r="JF248" s="3"/>
      <c r="JG248" s="3"/>
      <c r="JH248" s="3"/>
      <c r="JI248" s="3"/>
      <c r="JJ248" s="3"/>
      <c r="JK248" s="3"/>
      <c r="JL248" s="3"/>
      <c r="JM248" s="3"/>
      <c r="JN248" s="3"/>
      <c r="JO248" s="3"/>
      <c r="JP248" s="3"/>
      <c r="JQ248" s="3"/>
      <c r="JR248" s="3"/>
      <c r="JS248" s="3"/>
      <c r="JT248" s="3"/>
      <c r="JU248" s="3"/>
      <c r="JV248" s="3"/>
      <c r="JW248" s="3"/>
      <c r="JX248" s="3"/>
      <c r="JY248" s="3"/>
      <c r="JZ248" s="3"/>
      <c r="KA248" s="3"/>
      <c r="KB248" s="3"/>
      <c r="KC248" s="3"/>
      <c r="KD248" s="3"/>
      <c r="KE248" s="3"/>
      <c r="KF248" s="3"/>
      <c r="KG248" s="3"/>
      <c r="KH248" s="3"/>
      <c r="KI248" s="3"/>
      <c r="KJ248" s="3"/>
      <c r="KK248" s="3"/>
      <c r="KL248" s="3"/>
      <c r="KM248" s="3"/>
      <c r="KN248" s="3"/>
      <c r="KO248" s="3"/>
      <c r="KP248" s="3"/>
      <c r="KQ248" s="3"/>
      <c r="KR248" s="3"/>
      <c r="KS248" s="3"/>
      <c r="KT248" s="3"/>
      <c r="KU248" s="3"/>
      <c r="KV248" s="3"/>
      <c r="KW248" s="3"/>
      <c r="KX248" s="3"/>
      <c r="KY248" s="3"/>
      <c r="KZ248" s="3"/>
      <c r="LA248" s="3"/>
      <c r="LB248" s="3"/>
      <c r="LC248" s="3"/>
      <c r="LD248" s="3"/>
      <c r="LE248" s="3"/>
      <c r="LF248" s="3"/>
      <c r="LG248" s="3"/>
      <c r="LH248" s="3"/>
      <c r="LI248" s="3"/>
      <c r="LJ248" s="3"/>
      <c r="LK248" s="3"/>
      <c r="LL248" s="3"/>
      <c r="LM248" s="3"/>
      <c r="LN248" s="3"/>
      <c r="LO248" s="3"/>
      <c r="LP248" s="3"/>
      <c r="LQ248" s="3"/>
      <c r="LR248" s="3"/>
      <c r="LS248" s="3"/>
      <c r="LT248" s="3"/>
      <c r="LU248" s="3"/>
      <c r="LV248" s="3"/>
      <c r="LW248" s="3"/>
      <c r="LX248" s="3"/>
      <c r="LY248" s="3"/>
      <c r="LZ248" s="3"/>
      <c r="MA248" s="3"/>
      <c r="MB248" s="3"/>
      <c r="MC248" s="3"/>
      <c r="MD248" s="3"/>
      <c r="ME248" s="3"/>
      <c r="MF248" s="3"/>
      <c r="MG248" s="3"/>
      <c r="MH248" s="3"/>
      <c r="MI248" s="3"/>
      <c r="MJ248" s="3"/>
      <c r="MK248" s="3"/>
      <c r="ML248" s="3"/>
      <c r="MM248" s="3"/>
      <c r="MN248" s="3"/>
      <c r="MO248" s="3"/>
      <c r="MP248" s="3"/>
      <c r="MQ248" s="3"/>
      <c r="MR248" s="3"/>
      <c r="MS248" s="3"/>
      <c r="MT248" s="3"/>
      <c r="MU248" s="3"/>
      <c r="MV248" s="3"/>
      <c r="MW248" s="3"/>
      <c r="MX248" s="3"/>
      <c r="MY248" s="3"/>
      <c r="MZ248" s="3"/>
      <c r="NA248" s="3"/>
      <c r="NB248" s="3"/>
      <c r="NC248" s="3"/>
      <c r="ND248" s="3"/>
      <c r="NE248" s="3"/>
      <c r="NF248" s="3"/>
      <c r="NG248" s="3"/>
      <c r="NH248" s="3"/>
      <c r="NI248" s="3"/>
      <c r="NJ248" s="3"/>
      <c r="NK248" s="3"/>
      <c r="NL248" s="3"/>
      <c r="NM248" s="3"/>
      <c r="NN248" s="3"/>
      <c r="NO248" s="3"/>
      <c r="NP248" s="3"/>
      <c r="NQ248" s="3"/>
      <c r="NR248" s="3"/>
      <c r="NS248" s="3"/>
      <c r="NT248" s="3"/>
      <c r="NU248" s="3"/>
      <c r="NV248" s="3"/>
      <c r="NW248" s="3"/>
      <c r="NX248" s="3"/>
      <c r="NY248" s="3"/>
      <c r="NZ248" s="3"/>
      <c r="OA248" s="3"/>
      <c r="OB248" s="3"/>
      <c r="OC248" s="3"/>
      <c r="OD248" s="3"/>
      <c r="OE248" s="3"/>
      <c r="OF248" s="3"/>
      <c r="OG248" s="3"/>
      <c r="OH248" s="3"/>
      <c r="OI248" s="3"/>
      <c r="OJ248" s="3"/>
      <c r="OK248" s="3"/>
      <c r="OL248" s="3"/>
      <c r="OM248" s="3"/>
      <c r="ON248" s="3"/>
      <c r="OO248" s="3"/>
    </row>
    <row r="249" spans="1:405" x14ac:dyDescent="0.25">
      <c r="A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c r="ID249" s="3"/>
      <c r="IE249" s="3"/>
      <c r="IF249" s="3"/>
      <c r="IG249" s="3"/>
      <c r="IH249" s="3"/>
      <c r="II249" s="3"/>
      <c r="IJ249" s="3"/>
      <c r="IK249" s="3"/>
      <c r="IL249" s="3"/>
      <c r="IM249" s="3"/>
      <c r="IN249" s="3"/>
      <c r="IO249" s="3"/>
      <c r="IP249" s="3"/>
      <c r="IQ249" s="3"/>
      <c r="IR249" s="3"/>
      <c r="IS249" s="3"/>
      <c r="IT249" s="3"/>
      <c r="IU249" s="3"/>
      <c r="IV249" s="3"/>
      <c r="IW249" s="3"/>
      <c r="IX249" s="3"/>
      <c r="IY249" s="3"/>
      <c r="IZ249" s="3"/>
      <c r="JA249" s="3"/>
      <c r="JB249" s="3"/>
      <c r="JC249" s="3"/>
      <c r="JD249" s="3"/>
      <c r="JE249" s="3"/>
      <c r="JF249" s="3"/>
      <c r="JG249" s="3"/>
      <c r="JH249" s="3"/>
      <c r="JI249" s="3"/>
      <c r="JJ249" s="3"/>
      <c r="JK249" s="3"/>
      <c r="JL249" s="3"/>
      <c r="JM249" s="3"/>
      <c r="JN249" s="3"/>
      <c r="JO249" s="3"/>
      <c r="JP249" s="3"/>
      <c r="JQ249" s="3"/>
      <c r="JR249" s="3"/>
      <c r="JS249" s="3"/>
      <c r="JT249" s="3"/>
      <c r="JU249" s="3"/>
      <c r="JV249" s="3"/>
      <c r="JW249" s="3"/>
      <c r="JX249" s="3"/>
      <c r="JY249" s="3"/>
      <c r="JZ249" s="3"/>
      <c r="KA249" s="3"/>
      <c r="KB249" s="3"/>
      <c r="KC249" s="3"/>
      <c r="KD249" s="3"/>
      <c r="KE249" s="3"/>
      <c r="KF249" s="3"/>
      <c r="KG249" s="3"/>
      <c r="KH249" s="3"/>
      <c r="KI249" s="3"/>
      <c r="KJ249" s="3"/>
      <c r="KK249" s="3"/>
      <c r="KL249" s="3"/>
      <c r="KM249" s="3"/>
      <c r="KN249" s="3"/>
      <c r="KO249" s="3"/>
      <c r="KP249" s="3"/>
      <c r="KQ249" s="3"/>
      <c r="KR249" s="3"/>
      <c r="KS249" s="3"/>
      <c r="KT249" s="3"/>
      <c r="KU249" s="3"/>
      <c r="KV249" s="3"/>
      <c r="KW249" s="3"/>
      <c r="KX249" s="3"/>
      <c r="KY249" s="3"/>
      <c r="KZ249" s="3"/>
      <c r="LA249" s="3"/>
      <c r="LB249" s="3"/>
      <c r="LC249" s="3"/>
      <c r="LD249" s="3"/>
      <c r="LE249" s="3"/>
      <c r="LF249" s="3"/>
      <c r="LG249" s="3"/>
      <c r="LH249" s="3"/>
      <c r="LI249" s="3"/>
      <c r="LJ249" s="3"/>
      <c r="LK249" s="3"/>
      <c r="LL249" s="3"/>
      <c r="LM249" s="3"/>
      <c r="LN249" s="3"/>
      <c r="LO249" s="3"/>
      <c r="LP249" s="3"/>
      <c r="LQ249" s="3"/>
      <c r="LR249" s="3"/>
      <c r="LS249" s="3"/>
      <c r="LT249" s="3"/>
      <c r="LU249" s="3"/>
      <c r="LV249" s="3"/>
      <c r="LW249" s="3"/>
      <c r="LX249" s="3"/>
      <c r="LY249" s="3"/>
      <c r="LZ249" s="3"/>
      <c r="MA249" s="3"/>
      <c r="MB249" s="3"/>
      <c r="MC249" s="3"/>
      <c r="MD249" s="3"/>
      <c r="ME249" s="3"/>
      <c r="MF249" s="3"/>
      <c r="MG249" s="3"/>
      <c r="MH249" s="3"/>
      <c r="MI249" s="3"/>
      <c r="MJ249" s="3"/>
      <c r="MK249" s="3"/>
      <c r="ML249" s="3"/>
      <c r="MM249" s="3"/>
      <c r="MN249" s="3"/>
      <c r="MO249" s="3"/>
      <c r="MP249" s="3"/>
      <c r="MQ249" s="3"/>
      <c r="MR249" s="3"/>
      <c r="MS249" s="3"/>
      <c r="MT249" s="3"/>
      <c r="MU249" s="3"/>
      <c r="MV249" s="3"/>
      <c r="MW249" s="3"/>
      <c r="MX249" s="3"/>
      <c r="MY249" s="3"/>
      <c r="MZ249" s="3"/>
      <c r="NA249" s="3"/>
      <c r="NB249" s="3"/>
      <c r="NC249" s="3"/>
      <c r="ND249" s="3"/>
      <c r="NE249" s="3"/>
      <c r="NF249" s="3"/>
      <c r="NG249" s="3"/>
      <c r="NH249" s="3"/>
      <c r="NI249" s="3"/>
      <c r="NJ249" s="3"/>
      <c r="NK249" s="3"/>
      <c r="NL249" s="3"/>
      <c r="NM249" s="3"/>
      <c r="NN249" s="3"/>
      <c r="NO249" s="3"/>
      <c r="NP249" s="3"/>
      <c r="NQ249" s="3"/>
      <c r="NR249" s="3"/>
      <c r="NS249" s="3"/>
      <c r="NT249" s="3"/>
      <c r="NU249" s="3"/>
      <c r="NV249" s="3"/>
      <c r="NW249" s="3"/>
      <c r="NX249" s="3"/>
      <c r="NY249" s="3"/>
      <c r="NZ249" s="3"/>
      <c r="OA249" s="3"/>
      <c r="OB249" s="3"/>
      <c r="OC249" s="3"/>
      <c r="OD249" s="3"/>
      <c r="OE249" s="3"/>
      <c r="OF249" s="3"/>
      <c r="OG249" s="3"/>
      <c r="OH249" s="3"/>
      <c r="OI249" s="3"/>
      <c r="OJ249" s="3"/>
      <c r="OK249" s="3"/>
      <c r="OL249" s="3"/>
      <c r="OM249" s="3"/>
      <c r="ON249" s="3"/>
      <c r="OO249" s="3"/>
    </row>
    <row r="250" spans="1:405" x14ac:dyDescent="0.25">
      <c r="A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c r="ID250" s="3"/>
      <c r="IE250" s="3"/>
      <c r="IF250" s="3"/>
      <c r="IG250" s="3"/>
      <c r="IH250" s="3"/>
      <c r="II250" s="3"/>
      <c r="IJ250" s="3"/>
      <c r="IK250" s="3"/>
      <c r="IL250" s="3"/>
      <c r="IM250" s="3"/>
      <c r="IN250" s="3"/>
      <c r="IO250" s="3"/>
      <c r="IP250" s="3"/>
      <c r="IQ250" s="3"/>
      <c r="IR250" s="3"/>
      <c r="IS250" s="3"/>
      <c r="IT250" s="3"/>
      <c r="IU250" s="3"/>
      <c r="IV250" s="3"/>
      <c r="IW250" s="3"/>
      <c r="IX250" s="3"/>
      <c r="IY250" s="3"/>
      <c r="IZ250" s="3"/>
      <c r="JA250" s="3"/>
      <c r="JB250" s="3"/>
      <c r="JC250" s="3"/>
      <c r="JD250" s="3"/>
      <c r="JE250" s="3"/>
      <c r="JF250" s="3"/>
      <c r="JG250" s="3"/>
      <c r="JH250" s="3"/>
      <c r="JI250" s="3"/>
      <c r="JJ250" s="3"/>
      <c r="JK250" s="3"/>
      <c r="JL250" s="3"/>
      <c r="JM250" s="3"/>
      <c r="JN250" s="3"/>
      <c r="JO250" s="3"/>
      <c r="JP250" s="3"/>
      <c r="JQ250" s="3"/>
      <c r="JR250" s="3"/>
      <c r="JS250" s="3"/>
      <c r="JT250" s="3"/>
      <c r="JU250" s="3"/>
      <c r="JV250" s="3"/>
      <c r="JW250" s="3"/>
      <c r="JX250" s="3"/>
      <c r="JY250" s="3"/>
      <c r="JZ250" s="3"/>
      <c r="KA250" s="3"/>
      <c r="KB250" s="3"/>
      <c r="KC250" s="3"/>
      <c r="KD250" s="3"/>
      <c r="KE250" s="3"/>
      <c r="KF250" s="3"/>
      <c r="KG250" s="3"/>
      <c r="KH250" s="3"/>
      <c r="KI250" s="3"/>
      <c r="KJ250" s="3"/>
      <c r="KK250" s="3"/>
      <c r="KL250" s="3"/>
      <c r="KM250" s="3"/>
      <c r="KN250" s="3"/>
      <c r="KO250" s="3"/>
      <c r="KP250" s="3"/>
      <c r="KQ250" s="3"/>
      <c r="KR250" s="3"/>
      <c r="KS250" s="3"/>
      <c r="KT250" s="3"/>
      <c r="KU250" s="3"/>
      <c r="KV250" s="3"/>
      <c r="KW250" s="3"/>
      <c r="KX250" s="3"/>
      <c r="KY250" s="3"/>
      <c r="KZ250" s="3"/>
      <c r="LA250" s="3"/>
      <c r="LB250" s="3"/>
      <c r="LC250" s="3"/>
      <c r="LD250" s="3"/>
      <c r="LE250" s="3"/>
      <c r="LF250" s="3"/>
      <c r="LG250" s="3"/>
      <c r="LH250" s="3"/>
      <c r="LI250" s="3"/>
      <c r="LJ250" s="3"/>
      <c r="LK250" s="3"/>
      <c r="LL250" s="3"/>
      <c r="LM250" s="3"/>
      <c r="LN250" s="3"/>
      <c r="LO250" s="3"/>
      <c r="LP250" s="3"/>
      <c r="LQ250" s="3"/>
      <c r="LR250" s="3"/>
      <c r="LS250" s="3"/>
      <c r="LT250" s="3"/>
      <c r="LU250" s="3"/>
      <c r="LV250" s="3"/>
      <c r="LW250" s="3"/>
      <c r="LX250" s="3"/>
      <c r="LY250" s="3"/>
      <c r="LZ250" s="3"/>
      <c r="MA250" s="3"/>
      <c r="MB250" s="3"/>
      <c r="MC250" s="3"/>
      <c r="MD250" s="3"/>
      <c r="ME250" s="3"/>
      <c r="MF250" s="3"/>
      <c r="MG250" s="3"/>
      <c r="MH250" s="3"/>
      <c r="MI250" s="3"/>
      <c r="MJ250" s="3"/>
      <c r="MK250" s="3"/>
      <c r="ML250" s="3"/>
      <c r="MM250" s="3"/>
      <c r="MN250" s="3"/>
      <c r="MO250" s="3"/>
      <c r="MP250" s="3"/>
      <c r="MQ250" s="3"/>
      <c r="MR250" s="3"/>
      <c r="MS250" s="3"/>
      <c r="MT250" s="3"/>
      <c r="MU250" s="3"/>
      <c r="MV250" s="3"/>
      <c r="MW250" s="3"/>
      <c r="MX250" s="3"/>
      <c r="MY250" s="3"/>
      <c r="MZ250" s="3"/>
      <c r="NA250" s="3"/>
      <c r="NB250" s="3"/>
      <c r="NC250" s="3"/>
      <c r="ND250" s="3"/>
      <c r="NE250" s="3"/>
      <c r="NF250" s="3"/>
      <c r="NG250" s="3"/>
      <c r="NH250" s="3"/>
      <c r="NI250" s="3"/>
      <c r="NJ250" s="3"/>
      <c r="NK250" s="3"/>
      <c r="NL250" s="3"/>
      <c r="NM250" s="3"/>
      <c r="NN250" s="3"/>
      <c r="NO250" s="3"/>
      <c r="NP250" s="3"/>
      <c r="NQ250" s="3"/>
      <c r="NR250" s="3"/>
      <c r="NS250" s="3"/>
      <c r="NT250" s="3"/>
      <c r="NU250" s="3"/>
      <c r="NV250" s="3"/>
      <c r="NW250" s="3"/>
      <c r="NX250" s="3"/>
      <c r="NY250" s="3"/>
      <c r="NZ250" s="3"/>
      <c r="OA250" s="3"/>
      <c r="OB250" s="3"/>
      <c r="OC250" s="3"/>
      <c r="OD250" s="3"/>
      <c r="OE250" s="3"/>
      <c r="OF250" s="3"/>
      <c r="OG250" s="3"/>
      <c r="OH250" s="3"/>
      <c r="OI250" s="3"/>
      <c r="OJ250" s="3"/>
      <c r="OK250" s="3"/>
      <c r="OL250" s="3"/>
      <c r="OM250" s="3"/>
      <c r="ON250" s="3"/>
      <c r="OO250" s="3"/>
    </row>
    <row r="251" spans="1:405" x14ac:dyDescent="0.25">
      <c r="A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c r="ID251" s="3"/>
      <c r="IE251" s="3"/>
      <c r="IF251" s="3"/>
      <c r="IG251" s="3"/>
      <c r="IH251" s="3"/>
      <c r="II251" s="3"/>
      <c r="IJ251" s="3"/>
      <c r="IK251" s="3"/>
      <c r="IL251" s="3"/>
      <c r="IM251" s="3"/>
      <c r="IN251" s="3"/>
      <c r="IO251" s="3"/>
      <c r="IP251" s="3"/>
      <c r="IQ251" s="3"/>
      <c r="IR251" s="3"/>
      <c r="IS251" s="3"/>
      <c r="IT251" s="3"/>
      <c r="IU251" s="3"/>
      <c r="IV251" s="3"/>
      <c r="IW251" s="3"/>
      <c r="IX251" s="3"/>
      <c r="IY251" s="3"/>
      <c r="IZ251" s="3"/>
      <c r="JA251" s="3"/>
      <c r="JB251" s="3"/>
      <c r="JC251" s="3"/>
      <c r="JD251" s="3"/>
      <c r="JE251" s="3"/>
      <c r="JF251" s="3"/>
      <c r="JG251" s="3"/>
      <c r="JH251" s="3"/>
      <c r="JI251" s="3"/>
      <c r="JJ251" s="3"/>
      <c r="JK251" s="3"/>
      <c r="JL251" s="3"/>
      <c r="JM251" s="3"/>
      <c r="JN251" s="3"/>
      <c r="JO251" s="3"/>
      <c r="JP251" s="3"/>
      <c r="JQ251" s="3"/>
      <c r="JR251" s="3"/>
      <c r="JS251" s="3"/>
      <c r="JT251" s="3"/>
      <c r="JU251" s="3"/>
      <c r="JV251" s="3"/>
      <c r="JW251" s="3"/>
      <c r="JX251" s="3"/>
      <c r="JY251" s="3"/>
      <c r="JZ251" s="3"/>
      <c r="KA251" s="3"/>
      <c r="KB251" s="3"/>
      <c r="KC251" s="3"/>
      <c r="KD251" s="3"/>
      <c r="KE251" s="3"/>
      <c r="KF251" s="3"/>
      <c r="KG251" s="3"/>
      <c r="KH251" s="3"/>
      <c r="KI251" s="3"/>
      <c r="KJ251" s="3"/>
      <c r="KK251" s="3"/>
      <c r="KL251" s="3"/>
      <c r="KM251" s="3"/>
      <c r="KN251" s="3"/>
      <c r="KO251" s="3"/>
      <c r="KP251" s="3"/>
      <c r="KQ251" s="3"/>
      <c r="KR251" s="3"/>
      <c r="KS251" s="3"/>
      <c r="KT251" s="3"/>
      <c r="KU251" s="3"/>
      <c r="KV251" s="3"/>
      <c r="KW251" s="3"/>
      <c r="KX251" s="3"/>
      <c r="KY251" s="3"/>
      <c r="KZ251" s="3"/>
      <c r="LA251" s="3"/>
      <c r="LB251" s="3"/>
      <c r="LC251" s="3"/>
      <c r="LD251" s="3"/>
      <c r="LE251" s="3"/>
      <c r="LF251" s="3"/>
      <c r="LG251" s="3"/>
      <c r="LH251" s="3"/>
      <c r="LI251" s="3"/>
      <c r="LJ251" s="3"/>
      <c r="LK251" s="3"/>
      <c r="LL251" s="3"/>
      <c r="LM251" s="3"/>
      <c r="LN251" s="3"/>
      <c r="LO251" s="3"/>
      <c r="LP251" s="3"/>
      <c r="LQ251" s="3"/>
      <c r="LR251" s="3"/>
      <c r="LS251" s="3"/>
      <c r="LT251" s="3"/>
      <c r="LU251" s="3"/>
      <c r="LV251" s="3"/>
      <c r="LW251" s="3"/>
      <c r="LX251" s="3"/>
      <c r="LY251" s="3"/>
      <c r="LZ251" s="3"/>
      <c r="MA251" s="3"/>
      <c r="MB251" s="3"/>
      <c r="MC251" s="3"/>
      <c r="MD251" s="3"/>
      <c r="ME251" s="3"/>
      <c r="MF251" s="3"/>
      <c r="MG251" s="3"/>
      <c r="MH251" s="3"/>
      <c r="MI251" s="3"/>
      <c r="MJ251" s="3"/>
      <c r="MK251" s="3"/>
      <c r="ML251" s="3"/>
      <c r="MM251" s="3"/>
      <c r="MN251" s="3"/>
      <c r="MO251" s="3"/>
      <c r="MP251" s="3"/>
      <c r="MQ251" s="3"/>
      <c r="MR251" s="3"/>
      <c r="MS251" s="3"/>
      <c r="MT251" s="3"/>
      <c r="MU251" s="3"/>
      <c r="MV251" s="3"/>
      <c r="MW251" s="3"/>
      <c r="MX251" s="3"/>
      <c r="MY251" s="3"/>
      <c r="MZ251" s="3"/>
      <c r="NA251" s="3"/>
      <c r="NB251" s="3"/>
      <c r="NC251" s="3"/>
      <c r="ND251" s="3"/>
      <c r="NE251" s="3"/>
      <c r="NF251" s="3"/>
      <c r="NG251" s="3"/>
      <c r="NH251" s="3"/>
      <c r="NI251" s="3"/>
      <c r="NJ251" s="3"/>
      <c r="NK251" s="3"/>
      <c r="NL251" s="3"/>
      <c r="NM251" s="3"/>
      <c r="NN251" s="3"/>
      <c r="NO251" s="3"/>
      <c r="NP251" s="3"/>
      <c r="NQ251" s="3"/>
      <c r="NR251" s="3"/>
      <c r="NS251" s="3"/>
      <c r="NT251" s="3"/>
      <c r="NU251" s="3"/>
      <c r="NV251" s="3"/>
      <c r="NW251" s="3"/>
      <c r="NX251" s="3"/>
      <c r="NY251" s="3"/>
      <c r="NZ251" s="3"/>
      <c r="OA251" s="3"/>
      <c r="OB251" s="3"/>
      <c r="OC251" s="3"/>
      <c r="OD251" s="3"/>
      <c r="OE251" s="3"/>
      <c r="OF251" s="3"/>
      <c r="OG251" s="3"/>
      <c r="OH251" s="3"/>
      <c r="OI251" s="3"/>
      <c r="OJ251" s="3"/>
      <c r="OK251" s="3"/>
      <c r="OL251" s="3"/>
      <c r="OM251" s="3"/>
      <c r="ON251" s="3"/>
      <c r="OO251" s="3"/>
    </row>
    <row r="252" spans="1:405" x14ac:dyDescent="0.25">
      <c r="A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c r="ID252" s="3"/>
      <c r="IE252" s="3"/>
      <c r="IF252" s="3"/>
      <c r="IG252" s="3"/>
      <c r="IH252" s="3"/>
      <c r="II252" s="3"/>
      <c r="IJ252" s="3"/>
      <c r="IK252" s="3"/>
      <c r="IL252" s="3"/>
      <c r="IM252" s="3"/>
      <c r="IN252" s="3"/>
      <c r="IO252" s="3"/>
      <c r="IP252" s="3"/>
      <c r="IQ252" s="3"/>
      <c r="IR252" s="3"/>
      <c r="IS252" s="3"/>
      <c r="IT252" s="3"/>
      <c r="IU252" s="3"/>
      <c r="IV252" s="3"/>
      <c r="IW252" s="3"/>
      <c r="IX252" s="3"/>
      <c r="IY252" s="3"/>
      <c r="IZ252" s="3"/>
      <c r="JA252" s="3"/>
      <c r="JB252" s="3"/>
      <c r="JC252" s="3"/>
      <c r="JD252" s="3"/>
      <c r="JE252" s="3"/>
      <c r="JF252" s="3"/>
      <c r="JG252" s="3"/>
      <c r="JH252" s="3"/>
      <c r="JI252" s="3"/>
      <c r="JJ252" s="3"/>
      <c r="JK252" s="3"/>
      <c r="JL252" s="3"/>
      <c r="JM252" s="3"/>
      <c r="JN252" s="3"/>
      <c r="JO252" s="3"/>
      <c r="JP252" s="3"/>
      <c r="JQ252" s="3"/>
      <c r="JR252" s="3"/>
      <c r="JS252" s="3"/>
      <c r="JT252" s="3"/>
      <c r="JU252" s="3"/>
      <c r="JV252" s="3"/>
      <c r="JW252" s="3"/>
      <c r="JX252" s="3"/>
      <c r="JY252" s="3"/>
      <c r="JZ252" s="3"/>
      <c r="KA252" s="3"/>
      <c r="KB252" s="3"/>
      <c r="KC252" s="3"/>
      <c r="KD252" s="3"/>
      <c r="KE252" s="3"/>
      <c r="KF252" s="3"/>
      <c r="KG252" s="3"/>
      <c r="KH252" s="3"/>
      <c r="KI252" s="3"/>
      <c r="KJ252" s="3"/>
      <c r="KK252" s="3"/>
      <c r="KL252" s="3"/>
      <c r="KM252" s="3"/>
      <c r="KN252" s="3"/>
      <c r="KO252" s="3"/>
      <c r="KP252" s="3"/>
      <c r="KQ252" s="3"/>
      <c r="KR252" s="3"/>
      <c r="KS252" s="3"/>
      <c r="KT252" s="3"/>
      <c r="KU252" s="3"/>
      <c r="KV252" s="3"/>
      <c r="KW252" s="3"/>
      <c r="KX252" s="3"/>
      <c r="KY252" s="3"/>
      <c r="KZ252" s="3"/>
      <c r="LA252" s="3"/>
      <c r="LB252" s="3"/>
      <c r="LC252" s="3"/>
      <c r="LD252" s="3"/>
      <c r="LE252" s="3"/>
      <c r="LF252" s="3"/>
      <c r="LG252" s="3"/>
      <c r="LH252" s="3"/>
      <c r="LI252" s="3"/>
      <c r="LJ252" s="3"/>
      <c r="LK252" s="3"/>
      <c r="LL252" s="3"/>
      <c r="LM252" s="3"/>
      <c r="LN252" s="3"/>
      <c r="LO252" s="3"/>
      <c r="LP252" s="3"/>
      <c r="LQ252" s="3"/>
      <c r="LR252" s="3"/>
      <c r="LS252" s="3"/>
      <c r="LT252" s="3"/>
      <c r="LU252" s="3"/>
      <c r="LV252" s="3"/>
      <c r="LW252" s="3"/>
      <c r="LX252" s="3"/>
      <c r="LY252" s="3"/>
      <c r="LZ252" s="3"/>
      <c r="MA252" s="3"/>
      <c r="MB252" s="3"/>
      <c r="MC252" s="3"/>
      <c r="MD252" s="3"/>
      <c r="ME252" s="3"/>
      <c r="MF252" s="3"/>
      <c r="MG252" s="3"/>
      <c r="MH252" s="3"/>
      <c r="MI252" s="3"/>
      <c r="MJ252" s="3"/>
      <c r="MK252" s="3"/>
      <c r="ML252" s="3"/>
      <c r="MM252" s="3"/>
      <c r="MN252" s="3"/>
      <c r="MO252" s="3"/>
      <c r="MP252" s="3"/>
      <c r="MQ252" s="3"/>
      <c r="MR252" s="3"/>
      <c r="MS252" s="3"/>
      <c r="MT252" s="3"/>
      <c r="MU252" s="3"/>
      <c r="MV252" s="3"/>
      <c r="MW252" s="3"/>
      <c r="MX252" s="3"/>
      <c r="MY252" s="3"/>
      <c r="MZ252" s="3"/>
      <c r="NA252" s="3"/>
      <c r="NB252" s="3"/>
      <c r="NC252" s="3"/>
      <c r="ND252" s="3"/>
      <c r="NE252" s="3"/>
      <c r="NF252" s="3"/>
      <c r="NG252" s="3"/>
      <c r="NH252" s="3"/>
      <c r="NI252" s="3"/>
      <c r="NJ252" s="3"/>
      <c r="NK252" s="3"/>
      <c r="NL252" s="3"/>
      <c r="NM252" s="3"/>
      <c r="NN252" s="3"/>
      <c r="NO252" s="3"/>
      <c r="NP252" s="3"/>
      <c r="NQ252" s="3"/>
      <c r="NR252" s="3"/>
      <c r="NS252" s="3"/>
      <c r="NT252" s="3"/>
      <c r="NU252" s="3"/>
      <c r="NV252" s="3"/>
      <c r="NW252" s="3"/>
      <c r="NX252" s="3"/>
      <c r="NY252" s="3"/>
      <c r="NZ252" s="3"/>
      <c r="OA252" s="3"/>
      <c r="OB252" s="3"/>
      <c r="OC252" s="3"/>
      <c r="OD252" s="3"/>
      <c r="OE252" s="3"/>
      <c r="OF252" s="3"/>
      <c r="OG252" s="3"/>
      <c r="OH252" s="3"/>
      <c r="OI252" s="3"/>
      <c r="OJ252" s="3"/>
      <c r="OK252" s="3"/>
      <c r="OL252" s="3"/>
      <c r="OM252" s="3"/>
      <c r="ON252" s="3"/>
      <c r="OO252" s="3"/>
    </row>
    <row r="253" spans="1:405" x14ac:dyDescent="0.25">
      <c r="A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c r="ID253" s="3"/>
      <c r="IE253" s="3"/>
      <c r="IF253" s="3"/>
      <c r="IG253" s="3"/>
      <c r="IH253" s="3"/>
      <c r="II253" s="3"/>
      <c r="IJ253" s="3"/>
      <c r="IK253" s="3"/>
      <c r="IL253" s="3"/>
      <c r="IM253" s="3"/>
      <c r="IN253" s="3"/>
      <c r="IO253" s="3"/>
      <c r="IP253" s="3"/>
      <c r="IQ253" s="3"/>
      <c r="IR253" s="3"/>
      <c r="IS253" s="3"/>
      <c r="IT253" s="3"/>
      <c r="IU253" s="3"/>
      <c r="IV253" s="3"/>
      <c r="IW253" s="3"/>
      <c r="IX253" s="3"/>
      <c r="IY253" s="3"/>
      <c r="IZ253" s="3"/>
      <c r="JA253" s="3"/>
      <c r="JB253" s="3"/>
      <c r="JC253" s="3"/>
      <c r="JD253" s="3"/>
      <c r="JE253" s="3"/>
      <c r="JF253" s="3"/>
      <c r="JG253" s="3"/>
      <c r="JH253" s="3"/>
      <c r="JI253" s="3"/>
      <c r="JJ253" s="3"/>
      <c r="JK253" s="3"/>
      <c r="JL253" s="3"/>
      <c r="JM253" s="3"/>
      <c r="JN253" s="3"/>
      <c r="JO253" s="3"/>
      <c r="JP253" s="3"/>
      <c r="JQ253" s="3"/>
      <c r="JR253" s="3"/>
      <c r="JS253" s="3"/>
      <c r="JT253" s="3"/>
      <c r="JU253" s="3"/>
      <c r="JV253" s="3"/>
      <c r="JW253" s="3"/>
      <c r="JX253" s="3"/>
      <c r="JY253" s="3"/>
      <c r="JZ253" s="3"/>
      <c r="KA253" s="3"/>
      <c r="KB253" s="3"/>
      <c r="KC253" s="3"/>
      <c r="KD253" s="3"/>
      <c r="KE253" s="3"/>
      <c r="KF253" s="3"/>
      <c r="KG253" s="3"/>
      <c r="KH253" s="3"/>
      <c r="KI253" s="3"/>
      <c r="KJ253" s="3"/>
      <c r="KK253" s="3"/>
      <c r="KL253" s="3"/>
      <c r="KM253" s="3"/>
      <c r="KN253" s="3"/>
      <c r="KO253" s="3"/>
      <c r="KP253" s="3"/>
      <c r="KQ253" s="3"/>
      <c r="KR253" s="3"/>
      <c r="KS253" s="3"/>
      <c r="KT253" s="3"/>
      <c r="KU253" s="3"/>
      <c r="KV253" s="3"/>
      <c r="KW253" s="3"/>
      <c r="KX253" s="3"/>
      <c r="KY253" s="3"/>
      <c r="KZ253" s="3"/>
      <c r="LA253" s="3"/>
      <c r="LB253" s="3"/>
      <c r="LC253" s="3"/>
      <c r="LD253" s="3"/>
      <c r="LE253" s="3"/>
      <c r="LF253" s="3"/>
      <c r="LG253" s="3"/>
      <c r="LH253" s="3"/>
      <c r="LI253" s="3"/>
      <c r="LJ253" s="3"/>
      <c r="LK253" s="3"/>
      <c r="LL253" s="3"/>
      <c r="LM253" s="3"/>
      <c r="LN253" s="3"/>
      <c r="LO253" s="3"/>
      <c r="LP253" s="3"/>
      <c r="LQ253" s="3"/>
      <c r="LR253" s="3"/>
      <c r="LS253" s="3"/>
      <c r="LT253" s="3"/>
      <c r="LU253" s="3"/>
      <c r="LV253" s="3"/>
      <c r="LW253" s="3"/>
      <c r="LX253" s="3"/>
      <c r="LY253" s="3"/>
      <c r="LZ253" s="3"/>
      <c r="MA253" s="3"/>
      <c r="MB253" s="3"/>
      <c r="MC253" s="3"/>
      <c r="MD253" s="3"/>
      <c r="ME253" s="3"/>
      <c r="MF253" s="3"/>
      <c r="MG253" s="3"/>
      <c r="MH253" s="3"/>
      <c r="MI253" s="3"/>
      <c r="MJ253" s="3"/>
      <c r="MK253" s="3"/>
      <c r="ML253" s="3"/>
      <c r="MM253" s="3"/>
      <c r="MN253" s="3"/>
      <c r="MO253" s="3"/>
      <c r="MP253" s="3"/>
      <c r="MQ253" s="3"/>
      <c r="MR253" s="3"/>
      <c r="MS253" s="3"/>
      <c r="MT253" s="3"/>
      <c r="MU253" s="3"/>
      <c r="MV253" s="3"/>
      <c r="MW253" s="3"/>
      <c r="MX253" s="3"/>
      <c r="MY253" s="3"/>
      <c r="MZ253" s="3"/>
      <c r="NA253" s="3"/>
      <c r="NB253" s="3"/>
      <c r="NC253" s="3"/>
      <c r="ND253" s="3"/>
      <c r="NE253" s="3"/>
      <c r="NF253" s="3"/>
      <c r="NG253" s="3"/>
      <c r="NH253" s="3"/>
      <c r="NI253" s="3"/>
      <c r="NJ253" s="3"/>
      <c r="NK253" s="3"/>
      <c r="NL253" s="3"/>
      <c r="NM253" s="3"/>
      <c r="NN253" s="3"/>
      <c r="NO253" s="3"/>
      <c r="NP253" s="3"/>
      <c r="NQ253" s="3"/>
      <c r="NR253" s="3"/>
      <c r="NS253" s="3"/>
      <c r="NT253" s="3"/>
      <c r="NU253" s="3"/>
      <c r="NV253" s="3"/>
      <c r="NW253" s="3"/>
      <c r="NX253" s="3"/>
      <c r="NY253" s="3"/>
      <c r="NZ253" s="3"/>
      <c r="OA253" s="3"/>
      <c r="OB253" s="3"/>
      <c r="OC253" s="3"/>
      <c r="OD253" s="3"/>
      <c r="OE253" s="3"/>
      <c r="OF253" s="3"/>
      <c r="OG253" s="3"/>
      <c r="OH253" s="3"/>
      <c r="OI253" s="3"/>
      <c r="OJ253" s="3"/>
      <c r="OK253" s="3"/>
      <c r="OL253" s="3"/>
      <c r="OM253" s="3"/>
      <c r="ON253" s="3"/>
      <c r="OO253" s="3"/>
    </row>
    <row r="254" spans="1:405" x14ac:dyDescent="0.25">
      <c r="A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c r="ID254" s="3"/>
      <c r="IE254" s="3"/>
      <c r="IF254" s="3"/>
      <c r="IG254" s="3"/>
      <c r="IH254" s="3"/>
      <c r="II254" s="3"/>
      <c r="IJ254" s="3"/>
      <c r="IK254" s="3"/>
      <c r="IL254" s="3"/>
      <c r="IM254" s="3"/>
      <c r="IN254" s="3"/>
      <c r="IO254" s="3"/>
      <c r="IP254" s="3"/>
      <c r="IQ254" s="3"/>
      <c r="IR254" s="3"/>
      <c r="IS254" s="3"/>
      <c r="IT254" s="3"/>
      <c r="IU254" s="3"/>
      <c r="IV254" s="3"/>
      <c r="IW254" s="3"/>
      <c r="IX254" s="3"/>
      <c r="IY254" s="3"/>
      <c r="IZ254" s="3"/>
      <c r="JA254" s="3"/>
      <c r="JB254" s="3"/>
      <c r="JC254" s="3"/>
      <c r="JD254" s="3"/>
      <c r="JE254" s="3"/>
      <c r="JF254" s="3"/>
      <c r="JG254" s="3"/>
      <c r="JH254" s="3"/>
      <c r="JI254" s="3"/>
      <c r="JJ254" s="3"/>
      <c r="JK254" s="3"/>
      <c r="JL254" s="3"/>
      <c r="JM254" s="3"/>
      <c r="JN254" s="3"/>
      <c r="JO254" s="3"/>
      <c r="JP254" s="3"/>
      <c r="JQ254" s="3"/>
      <c r="JR254" s="3"/>
      <c r="JS254" s="3"/>
      <c r="JT254" s="3"/>
      <c r="JU254" s="3"/>
      <c r="JV254" s="3"/>
      <c r="JW254" s="3"/>
      <c r="JX254" s="3"/>
      <c r="JY254" s="3"/>
      <c r="JZ254" s="3"/>
      <c r="KA254" s="3"/>
      <c r="KB254" s="3"/>
      <c r="KC254" s="3"/>
      <c r="KD254" s="3"/>
      <c r="KE254" s="3"/>
      <c r="KF254" s="3"/>
      <c r="KG254" s="3"/>
      <c r="KH254" s="3"/>
      <c r="KI254" s="3"/>
      <c r="KJ254" s="3"/>
      <c r="KK254" s="3"/>
      <c r="KL254" s="3"/>
      <c r="KM254" s="3"/>
      <c r="KN254" s="3"/>
      <c r="KO254" s="3"/>
      <c r="KP254" s="3"/>
      <c r="KQ254" s="3"/>
      <c r="KR254" s="3"/>
      <c r="KS254" s="3"/>
      <c r="KT254" s="3"/>
      <c r="KU254" s="3"/>
      <c r="KV254" s="3"/>
      <c r="KW254" s="3"/>
      <c r="KX254" s="3"/>
      <c r="KY254" s="3"/>
      <c r="KZ254" s="3"/>
      <c r="LA254" s="3"/>
      <c r="LB254" s="3"/>
      <c r="LC254" s="3"/>
      <c r="LD254" s="3"/>
      <c r="LE254" s="3"/>
      <c r="LF254" s="3"/>
      <c r="LG254" s="3"/>
      <c r="LH254" s="3"/>
      <c r="LI254" s="3"/>
      <c r="LJ254" s="3"/>
      <c r="LK254" s="3"/>
      <c r="LL254" s="3"/>
      <c r="LM254" s="3"/>
      <c r="LN254" s="3"/>
      <c r="LO254" s="3"/>
      <c r="LP254" s="3"/>
      <c r="LQ254" s="3"/>
      <c r="LR254" s="3"/>
      <c r="LS254" s="3"/>
      <c r="LT254" s="3"/>
      <c r="LU254" s="3"/>
      <c r="LV254" s="3"/>
      <c r="LW254" s="3"/>
      <c r="LX254" s="3"/>
      <c r="LY254" s="3"/>
      <c r="LZ254" s="3"/>
      <c r="MA254" s="3"/>
      <c r="MB254" s="3"/>
      <c r="MC254" s="3"/>
      <c r="MD254" s="3"/>
      <c r="ME254" s="3"/>
      <c r="MF254" s="3"/>
      <c r="MG254" s="3"/>
      <c r="MH254" s="3"/>
      <c r="MI254" s="3"/>
      <c r="MJ254" s="3"/>
      <c r="MK254" s="3"/>
      <c r="ML254" s="3"/>
      <c r="MM254" s="3"/>
      <c r="MN254" s="3"/>
      <c r="MO254" s="3"/>
      <c r="MP254" s="3"/>
      <c r="MQ254" s="3"/>
      <c r="MR254" s="3"/>
      <c r="MS254" s="3"/>
      <c r="MT254" s="3"/>
      <c r="MU254" s="3"/>
      <c r="MV254" s="3"/>
      <c r="MW254" s="3"/>
      <c r="MX254" s="3"/>
      <c r="MY254" s="3"/>
      <c r="MZ254" s="3"/>
      <c r="NA254" s="3"/>
      <c r="NB254" s="3"/>
      <c r="NC254" s="3"/>
      <c r="ND254" s="3"/>
      <c r="NE254" s="3"/>
      <c r="NF254" s="3"/>
      <c r="NG254" s="3"/>
      <c r="NH254" s="3"/>
      <c r="NI254" s="3"/>
      <c r="NJ254" s="3"/>
      <c r="NK254" s="3"/>
      <c r="NL254" s="3"/>
      <c r="NM254" s="3"/>
      <c r="NN254" s="3"/>
      <c r="NO254" s="3"/>
      <c r="NP254" s="3"/>
      <c r="NQ254" s="3"/>
      <c r="NR254" s="3"/>
      <c r="NS254" s="3"/>
      <c r="NT254" s="3"/>
      <c r="NU254" s="3"/>
      <c r="NV254" s="3"/>
      <c r="NW254" s="3"/>
      <c r="NX254" s="3"/>
      <c r="NY254" s="3"/>
      <c r="NZ254" s="3"/>
      <c r="OA254" s="3"/>
      <c r="OB254" s="3"/>
      <c r="OC254" s="3"/>
      <c r="OD254" s="3"/>
      <c r="OE254" s="3"/>
      <c r="OF254" s="3"/>
      <c r="OG254" s="3"/>
      <c r="OH254" s="3"/>
      <c r="OI254" s="3"/>
      <c r="OJ254" s="3"/>
      <c r="OK254" s="3"/>
      <c r="OL254" s="3"/>
      <c r="OM254" s="3"/>
      <c r="ON254" s="3"/>
      <c r="OO254" s="3"/>
    </row>
    <row r="255" spans="1:405" x14ac:dyDescent="0.25">
      <c r="A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c r="ID255" s="3"/>
      <c r="IE255" s="3"/>
      <c r="IF255" s="3"/>
      <c r="IG255" s="3"/>
      <c r="IH255" s="3"/>
      <c r="II255" s="3"/>
      <c r="IJ255" s="3"/>
      <c r="IK255" s="3"/>
      <c r="IL255" s="3"/>
      <c r="IM255" s="3"/>
      <c r="IN255" s="3"/>
      <c r="IO255" s="3"/>
      <c r="IP255" s="3"/>
      <c r="IQ255" s="3"/>
      <c r="IR255" s="3"/>
      <c r="IS255" s="3"/>
      <c r="IT255" s="3"/>
      <c r="IU255" s="3"/>
      <c r="IV255" s="3"/>
      <c r="IW255" s="3"/>
      <c r="IX255" s="3"/>
      <c r="IY255" s="3"/>
      <c r="IZ255" s="3"/>
      <c r="JA255" s="3"/>
      <c r="JB255" s="3"/>
      <c r="JC255" s="3"/>
      <c r="JD255" s="3"/>
      <c r="JE255" s="3"/>
      <c r="JF255" s="3"/>
      <c r="JG255" s="3"/>
      <c r="JH255" s="3"/>
      <c r="JI255" s="3"/>
      <c r="JJ255" s="3"/>
      <c r="JK255" s="3"/>
      <c r="JL255" s="3"/>
      <c r="JM255" s="3"/>
      <c r="JN255" s="3"/>
      <c r="JO255" s="3"/>
      <c r="JP255" s="3"/>
      <c r="JQ255" s="3"/>
      <c r="JR255" s="3"/>
      <c r="JS255" s="3"/>
      <c r="JT255" s="3"/>
      <c r="JU255" s="3"/>
      <c r="JV255" s="3"/>
      <c r="JW255" s="3"/>
      <c r="JX255" s="3"/>
      <c r="JY255" s="3"/>
      <c r="JZ255" s="3"/>
      <c r="KA255" s="3"/>
      <c r="KB255" s="3"/>
      <c r="KC255" s="3"/>
      <c r="KD255" s="3"/>
      <c r="KE255" s="3"/>
      <c r="KF255" s="3"/>
      <c r="KG255" s="3"/>
      <c r="KH255" s="3"/>
      <c r="KI255" s="3"/>
      <c r="KJ255" s="3"/>
      <c r="KK255" s="3"/>
      <c r="KL255" s="3"/>
      <c r="KM255" s="3"/>
      <c r="KN255" s="3"/>
      <c r="KO255" s="3"/>
      <c r="KP255" s="3"/>
      <c r="KQ255" s="3"/>
      <c r="KR255" s="3"/>
      <c r="KS255" s="3"/>
      <c r="KT255" s="3"/>
      <c r="KU255" s="3"/>
      <c r="KV255" s="3"/>
      <c r="KW255" s="3"/>
      <c r="KX255" s="3"/>
      <c r="KY255" s="3"/>
      <c r="KZ255" s="3"/>
      <c r="LA255" s="3"/>
      <c r="LB255" s="3"/>
      <c r="LC255" s="3"/>
      <c r="LD255" s="3"/>
      <c r="LE255" s="3"/>
      <c r="LF255" s="3"/>
      <c r="LG255" s="3"/>
      <c r="LH255" s="3"/>
      <c r="LI255" s="3"/>
      <c r="LJ255" s="3"/>
      <c r="LK255" s="3"/>
      <c r="LL255" s="3"/>
      <c r="LM255" s="3"/>
      <c r="LN255" s="3"/>
      <c r="LO255" s="3"/>
      <c r="LP255" s="3"/>
      <c r="LQ255" s="3"/>
      <c r="LR255" s="3"/>
      <c r="LS255" s="3"/>
      <c r="LT255" s="3"/>
      <c r="LU255" s="3"/>
      <c r="LV255" s="3"/>
      <c r="LW255" s="3"/>
      <c r="LX255" s="3"/>
      <c r="LY255" s="3"/>
      <c r="LZ255" s="3"/>
      <c r="MA255" s="3"/>
      <c r="MB255" s="3"/>
      <c r="MC255" s="3"/>
      <c r="MD255" s="3"/>
      <c r="ME255" s="3"/>
      <c r="MF255" s="3"/>
      <c r="MG255" s="3"/>
      <c r="MH255" s="3"/>
      <c r="MI255" s="3"/>
      <c r="MJ255" s="3"/>
      <c r="MK255" s="3"/>
      <c r="ML255" s="3"/>
      <c r="MM255" s="3"/>
      <c r="MN255" s="3"/>
      <c r="MO255" s="3"/>
      <c r="MP255" s="3"/>
      <c r="MQ255" s="3"/>
      <c r="MR255" s="3"/>
      <c r="MS255" s="3"/>
      <c r="MT255" s="3"/>
      <c r="MU255" s="3"/>
      <c r="MV255" s="3"/>
      <c r="MW255" s="3"/>
      <c r="MX255" s="3"/>
      <c r="MY255" s="3"/>
      <c r="MZ255" s="3"/>
      <c r="NA255" s="3"/>
      <c r="NB255" s="3"/>
      <c r="NC255" s="3"/>
      <c r="ND255" s="3"/>
      <c r="NE255" s="3"/>
      <c r="NF255" s="3"/>
      <c r="NG255" s="3"/>
      <c r="NH255" s="3"/>
      <c r="NI255" s="3"/>
      <c r="NJ255" s="3"/>
      <c r="NK255" s="3"/>
      <c r="NL255" s="3"/>
      <c r="NM255" s="3"/>
      <c r="NN255" s="3"/>
      <c r="NO255" s="3"/>
      <c r="NP255" s="3"/>
      <c r="NQ255" s="3"/>
      <c r="NR255" s="3"/>
      <c r="NS255" s="3"/>
      <c r="NT255" s="3"/>
      <c r="NU255" s="3"/>
      <c r="NV255" s="3"/>
      <c r="NW255" s="3"/>
      <c r="NX255" s="3"/>
      <c r="NY255" s="3"/>
      <c r="NZ255" s="3"/>
      <c r="OA255" s="3"/>
      <c r="OB255" s="3"/>
      <c r="OC255" s="3"/>
      <c r="OD255" s="3"/>
      <c r="OE255" s="3"/>
      <c r="OF255" s="3"/>
      <c r="OG255" s="3"/>
      <c r="OH255" s="3"/>
      <c r="OI255" s="3"/>
      <c r="OJ255" s="3"/>
      <c r="OK255" s="3"/>
      <c r="OL255" s="3"/>
      <c r="OM255" s="3"/>
      <c r="ON255" s="3"/>
      <c r="OO255" s="3"/>
    </row>
    <row r="256" spans="1:405" x14ac:dyDescent="0.25">
      <c r="A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c r="ID256" s="3"/>
      <c r="IE256" s="3"/>
      <c r="IF256" s="3"/>
      <c r="IG256" s="3"/>
      <c r="IH256" s="3"/>
      <c r="II256" s="3"/>
      <c r="IJ256" s="3"/>
      <c r="IK256" s="3"/>
      <c r="IL256" s="3"/>
      <c r="IM256" s="3"/>
      <c r="IN256" s="3"/>
      <c r="IO256" s="3"/>
      <c r="IP256" s="3"/>
      <c r="IQ256" s="3"/>
      <c r="IR256" s="3"/>
      <c r="IS256" s="3"/>
      <c r="IT256" s="3"/>
      <c r="IU256" s="3"/>
      <c r="IV256" s="3"/>
      <c r="IW256" s="3"/>
      <c r="IX256" s="3"/>
      <c r="IY256" s="3"/>
      <c r="IZ256" s="3"/>
      <c r="JA256" s="3"/>
      <c r="JB256" s="3"/>
      <c r="JC256" s="3"/>
      <c r="JD256" s="3"/>
      <c r="JE256" s="3"/>
      <c r="JF256" s="3"/>
      <c r="JG256" s="3"/>
      <c r="JH256" s="3"/>
      <c r="JI256" s="3"/>
      <c r="JJ256" s="3"/>
      <c r="JK256" s="3"/>
      <c r="JL256" s="3"/>
      <c r="JM256" s="3"/>
      <c r="JN256" s="3"/>
      <c r="JO256" s="3"/>
      <c r="JP256" s="3"/>
      <c r="JQ256" s="3"/>
      <c r="JR256" s="3"/>
      <c r="JS256" s="3"/>
      <c r="JT256" s="3"/>
      <c r="JU256" s="3"/>
      <c r="JV256" s="3"/>
      <c r="JW256" s="3"/>
      <c r="JX256" s="3"/>
      <c r="JY256" s="3"/>
      <c r="JZ256" s="3"/>
      <c r="KA256" s="3"/>
      <c r="KB256" s="3"/>
      <c r="KC256" s="3"/>
      <c r="KD256" s="3"/>
      <c r="KE256" s="3"/>
      <c r="KF256" s="3"/>
      <c r="KG256" s="3"/>
      <c r="KH256" s="3"/>
      <c r="KI256" s="3"/>
      <c r="KJ256" s="3"/>
      <c r="KK256" s="3"/>
      <c r="KL256" s="3"/>
      <c r="KM256" s="3"/>
      <c r="KN256" s="3"/>
      <c r="KO256" s="3"/>
      <c r="KP256" s="3"/>
      <c r="KQ256" s="3"/>
      <c r="KR256" s="3"/>
      <c r="KS256" s="3"/>
      <c r="KT256" s="3"/>
      <c r="KU256" s="3"/>
      <c r="KV256" s="3"/>
      <c r="KW256" s="3"/>
      <c r="KX256" s="3"/>
      <c r="KY256" s="3"/>
      <c r="KZ256" s="3"/>
      <c r="LA256" s="3"/>
      <c r="LB256" s="3"/>
      <c r="LC256" s="3"/>
      <c r="LD256" s="3"/>
      <c r="LE256" s="3"/>
      <c r="LF256" s="3"/>
      <c r="LG256" s="3"/>
      <c r="LH256" s="3"/>
      <c r="LI256" s="3"/>
      <c r="LJ256" s="3"/>
      <c r="LK256" s="3"/>
      <c r="LL256" s="3"/>
      <c r="LM256" s="3"/>
      <c r="LN256" s="3"/>
      <c r="LO256" s="3"/>
      <c r="LP256" s="3"/>
      <c r="LQ256" s="3"/>
      <c r="LR256" s="3"/>
      <c r="LS256" s="3"/>
      <c r="LT256" s="3"/>
      <c r="LU256" s="3"/>
      <c r="LV256" s="3"/>
      <c r="LW256" s="3"/>
      <c r="LX256" s="3"/>
      <c r="LY256" s="3"/>
      <c r="LZ256" s="3"/>
      <c r="MA256" s="3"/>
      <c r="MB256" s="3"/>
      <c r="MC256" s="3"/>
      <c r="MD256" s="3"/>
      <c r="ME256" s="3"/>
      <c r="MF256" s="3"/>
      <c r="MG256" s="3"/>
      <c r="MH256" s="3"/>
      <c r="MI256" s="3"/>
      <c r="MJ256" s="3"/>
      <c r="MK256" s="3"/>
      <c r="ML256" s="3"/>
      <c r="MM256" s="3"/>
      <c r="MN256" s="3"/>
      <c r="MO256" s="3"/>
      <c r="MP256" s="3"/>
      <c r="MQ256" s="3"/>
      <c r="MR256" s="3"/>
      <c r="MS256" s="3"/>
      <c r="MT256" s="3"/>
      <c r="MU256" s="3"/>
      <c r="MV256" s="3"/>
      <c r="MW256" s="3"/>
      <c r="MX256" s="3"/>
      <c r="MY256" s="3"/>
      <c r="MZ256" s="3"/>
      <c r="NA256" s="3"/>
      <c r="NB256" s="3"/>
      <c r="NC256" s="3"/>
      <c r="ND256" s="3"/>
      <c r="NE256" s="3"/>
      <c r="NF256" s="3"/>
      <c r="NG256" s="3"/>
      <c r="NH256" s="3"/>
      <c r="NI256" s="3"/>
      <c r="NJ256" s="3"/>
      <c r="NK256" s="3"/>
      <c r="NL256" s="3"/>
      <c r="NM256" s="3"/>
      <c r="NN256" s="3"/>
      <c r="NO256" s="3"/>
      <c r="NP256" s="3"/>
      <c r="NQ256" s="3"/>
      <c r="NR256" s="3"/>
      <c r="NS256" s="3"/>
      <c r="NT256" s="3"/>
      <c r="NU256" s="3"/>
      <c r="NV256" s="3"/>
      <c r="NW256" s="3"/>
      <c r="NX256" s="3"/>
      <c r="NY256" s="3"/>
      <c r="NZ256" s="3"/>
      <c r="OA256" s="3"/>
      <c r="OB256" s="3"/>
      <c r="OC256" s="3"/>
      <c r="OD256" s="3"/>
      <c r="OE256" s="3"/>
      <c r="OF256" s="3"/>
      <c r="OG256" s="3"/>
      <c r="OH256" s="3"/>
      <c r="OI256" s="3"/>
      <c r="OJ256" s="3"/>
      <c r="OK256" s="3"/>
      <c r="OL256" s="3"/>
      <c r="OM256" s="3"/>
      <c r="ON256" s="3"/>
      <c r="OO256" s="3"/>
    </row>
    <row r="257" spans="1:405" x14ac:dyDescent="0.25">
      <c r="A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c r="ID257" s="3"/>
      <c r="IE257" s="3"/>
      <c r="IF257" s="3"/>
      <c r="IG257" s="3"/>
      <c r="IH257" s="3"/>
      <c r="II257" s="3"/>
      <c r="IJ257" s="3"/>
      <c r="IK257" s="3"/>
      <c r="IL257" s="3"/>
      <c r="IM257" s="3"/>
      <c r="IN257" s="3"/>
      <c r="IO257" s="3"/>
      <c r="IP257" s="3"/>
      <c r="IQ257" s="3"/>
      <c r="IR257" s="3"/>
      <c r="IS257" s="3"/>
      <c r="IT257" s="3"/>
      <c r="IU257" s="3"/>
      <c r="IV257" s="3"/>
      <c r="IW257" s="3"/>
      <c r="IX257" s="3"/>
      <c r="IY257" s="3"/>
      <c r="IZ257" s="3"/>
      <c r="JA257" s="3"/>
      <c r="JB257" s="3"/>
      <c r="JC257" s="3"/>
      <c r="JD257" s="3"/>
      <c r="JE257" s="3"/>
      <c r="JF257" s="3"/>
      <c r="JG257" s="3"/>
      <c r="JH257" s="3"/>
      <c r="JI257" s="3"/>
      <c r="JJ257" s="3"/>
      <c r="JK257" s="3"/>
      <c r="JL257" s="3"/>
      <c r="JM257" s="3"/>
      <c r="JN257" s="3"/>
      <c r="JO257" s="3"/>
      <c r="JP257" s="3"/>
      <c r="JQ257" s="3"/>
      <c r="JR257" s="3"/>
      <c r="JS257" s="3"/>
      <c r="JT257" s="3"/>
      <c r="JU257" s="3"/>
      <c r="JV257" s="3"/>
      <c r="JW257" s="3"/>
      <c r="JX257" s="3"/>
      <c r="JY257" s="3"/>
      <c r="JZ257" s="3"/>
      <c r="KA257" s="3"/>
      <c r="KB257" s="3"/>
      <c r="KC257" s="3"/>
      <c r="KD257" s="3"/>
      <c r="KE257" s="3"/>
      <c r="KF257" s="3"/>
      <c r="KG257" s="3"/>
      <c r="KH257" s="3"/>
      <c r="KI257" s="3"/>
      <c r="KJ257" s="3"/>
      <c r="KK257" s="3"/>
      <c r="KL257" s="3"/>
      <c r="KM257" s="3"/>
      <c r="KN257" s="3"/>
      <c r="KO257" s="3"/>
      <c r="KP257" s="3"/>
      <c r="KQ257" s="3"/>
      <c r="KR257" s="3"/>
      <c r="KS257" s="3"/>
      <c r="KT257" s="3"/>
      <c r="KU257" s="3"/>
      <c r="KV257" s="3"/>
      <c r="KW257" s="3"/>
      <c r="KX257" s="3"/>
      <c r="KY257" s="3"/>
      <c r="KZ257" s="3"/>
      <c r="LA257" s="3"/>
      <c r="LB257" s="3"/>
      <c r="LC257" s="3"/>
      <c r="LD257" s="3"/>
      <c r="LE257" s="3"/>
      <c r="LF257" s="3"/>
      <c r="LG257" s="3"/>
      <c r="LH257" s="3"/>
      <c r="LI257" s="3"/>
      <c r="LJ257" s="3"/>
      <c r="LK257" s="3"/>
      <c r="LL257" s="3"/>
      <c r="LM257" s="3"/>
      <c r="LN257" s="3"/>
      <c r="LO257" s="3"/>
      <c r="LP257" s="3"/>
      <c r="LQ257" s="3"/>
      <c r="LR257" s="3"/>
      <c r="LS257" s="3"/>
      <c r="LT257" s="3"/>
      <c r="LU257" s="3"/>
      <c r="LV257" s="3"/>
      <c r="LW257" s="3"/>
      <c r="LX257" s="3"/>
      <c r="LY257" s="3"/>
      <c r="LZ257" s="3"/>
      <c r="MA257" s="3"/>
      <c r="MB257" s="3"/>
      <c r="MC257" s="3"/>
      <c r="MD257" s="3"/>
      <c r="ME257" s="3"/>
      <c r="MF257" s="3"/>
      <c r="MG257" s="3"/>
      <c r="MH257" s="3"/>
      <c r="MI257" s="3"/>
      <c r="MJ257" s="3"/>
      <c r="MK257" s="3"/>
      <c r="ML257" s="3"/>
      <c r="MM257" s="3"/>
      <c r="MN257" s="3"/>
      <c r="MO257" s="3"/>
      <c r="MP257" s="3"/>
      <c r="MQ257" s="3"/>
      <c r="MR257" s="3"/>
      <c r="MS257" s="3"/>
      <c r="MT257" s="3"/>
      <c r="MU257" s="3"/>
      <c r="MV257" s="3"/>
      <c r="MW257" s="3"/>
      <c r="MX257" s="3"/>
      <c r="MY257" s="3"/>
      <c r="MZ257" s="3"/>
      <c r="NA257" s="3"/>
      <c r="NB257" s="3"/>
      <c r="NC257" s="3"/>
      <c r="ND257" s="3"/>
      <c r="NE257" s="3"/>
      <c r="NF257" s="3"/>
      <c r="NG257" s="3"/>
      <c r="NH257" s="3"/>
      <c r="NI257" s="3"/>
      <c r="NJ257" s="3"/>
      <c r="NK257" s="3"/>
      <c r="NL257" s="3"/>
      <c r="NM257" s="3"/>
      <c r="NN257" s="3"/>
      <c r="NO257" s="3"/>
      <c r="NP257" s="3"/>
      <c r="NQ257" s="3"/>
      <c r="NR257" s="3"/>
      <c r="NS257" s="3"/>
      <c r="NT257" s="3"/>
      <c r="NU257" s="3"/>
      <c r="NV257" s="3"/>
      <c r="NW257" s="3"/>
      <c r="NX257" s="3"/>
      <c r="NY257" s="3"/>
      <c r="NZ257" s="3"/>
      <c r="OA257" s="3"/>
      <c r="OB257" s="3"/>
      <c r="OC257" s="3"/>
      <c r="OD257" s="3"/>
      <c r="OE257" s="3"/>
      <c r="OF257" s="3"/>
      <c r="OG257" s="3"/>
      <c r="OH257" s="3"/>
      <c r="OI257" s="3"/>
      <c r="OJ257" s="3"/>
      <c r="OK257" s="3"/>
      <c r="OL257" s="3"/>
      <c r="OM257" s="3"/>
      <c r="ON257" s="3"/>
      <c r="OO257" s="3"/>
    </row>
    <row r="258" spans="1:405" x14ac:dyDescent="0.25">
      <c r="A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c r="ID258" s="3"/>
      <c r="IE258" s="3"/>
      <c r="IF258" s="3"/>
      <c r="IG258" s="3"/>
      <c r="IH258" s="3"/>
      <c r="II258" s="3"/>
      <c r="IJ258" s="3"/>
      <c r="IK258" s="3"/>
      <c r="IL258" s="3"/>
      <c r="IM258" s="3"/>
      <c r="IN258" s="3"/>
      <c r="IO258" s="3"/>
      <c r="IP258" s="3"/>
      <c r="IQ258" s="3"/>
      <c r="IR258" s="3"/>
      <c r="IS258" s="3"/>
      <c r="IT258" s="3"/>
      <c r="IU258" s="3"/>
      <c r="IV258" s="3"/>
      <c r="IW258" s="3"/>
      <c r="IX258" s="3"/>
      <c r="IY258" s="3"/>
      <c r="IZ258" s="3"/>
      <c r="JA258" s="3"/>
      <c r="JB258" s="3"/>
      <c r="JC258" s="3"/>
      <c r="JD258" s="3"/>
      <c r="JE258" s="3"/>
      <c r="JF258" s="3"/>
      <c r="JG258" s="3"/>
      <c r="JH258" s="3"/>
      <c r="JI258" s="3"/>
      <c r="JJ258" s="3"/>
      <c r="JK258" s="3"/>
      <c r="JL258" s="3"/>
      <c r="JM258" s="3"/>
      <c r="JN258" s="3"/>
      <c r="JO258" s="3"/>
      <c r="JP258" s="3"/>
      <c r="JQ258" s="3"/>
      <c r="JR258" s="3"/>
      <c r="JS258" s="3"/>
      <c r="JT258" s="3"/>
      <c r="JU258" s="3"/>
      <c r="JV258" s="3"/>
      <c r="JW258" s="3"/>
      <c r="JX258" s="3"/>
      <c r="JY258" s="3"/>
      <c r="JZ258" s="3"/>
      <c r="KA258" s="3"/>
      <c r="KB258" s="3"/>
      <c r="KC258" s="3"/>
      <c r="KD258" s="3"/>
      <c r="KE258" s="3"/>
      <c r="KF258" s="3"/>
      <c r="KG258" s="3"/>
      <c r="KH258" s="3"/>
      <c r="KI258" s="3"/>
      <c r="KJ258" s="3"/>
      <c r="KK258" s="3"/>
      <c r="KL258" s="3"/>
      <c r="KM258" s="3"/>
      <c r="KN258" s="3"/>
      <c r="KO258" s="3"/>
      <c r="KP258" s="3"/>
      <c r="KQ258" s="3"/>
      <c r="KR258" s="3"/>
      <c r="KS258" s="3"/>
      <c r="KT258" s="3"/>
      <c r="KU258" s="3"/>
      <c r="KV258" s="3"/>
      <c r="KW258" s="3"/>
      <c r="KX258" s="3"/>
      <c r="KY258" s="3"/>
      <c r="KZ258" s="3"/>
      <c r="LA258" s="3"/>
      <c r="LB258" s="3"/>
      <c r="LC258" s="3"/>
      <c r="LD258" s="3"/>
      <c r="LE258" s="3"/>
      <c r="LF258" s="3"/>
      <c r="LG258" s="3"/>
      <c r="LH258" s="3"/>
      <c r="LI258" s="3"/>
      <c r="LJ258" s="3"/>
      <c r="LK258" s="3"/>
      <c r="LL258" s="3"/>
      <c r="LM258" s="3"/>
      <c r="LN258" s="3"/>
      <c r="LO258" s="3"/>
      <c r="LP258" s="3"/>
      <c r="LQ258" s="3"/>
      <c r="LR258" s="3"/>
      <c r="LS258" s="3"/>
      <c r="LT258" s="3"/>
      <c r="LU258" s="3"/>
      <c r="LV258" s="3"/>
      <c r="LW258" s="3"/>
      <c r="LX258" s="3"/>
      <c r="LY258" s="3"/>
      <c r="LZ258" s="3"/>
      <c r="MA258" s="3"/>
      <c r="MB258" s="3"/>
      <c r="MC258" s="3"/>
      <c r="MD258" s="3"/>
      <c r="ME258" s="3"/>
      <c r="MF258" s="3"/>
      <c r="MG258" s="3"/>
      <c r="MH258" s="3"/>
      <c r="MI258" s="3"/>
      <c r="MJ258" s="3"/>
      <c r="MK258" s="3"/>
      <c r="ML258" s="3"/>
      <c r="MM258" s="3"/>
      <c r="MN258" s="3"/>
      <c r="MO258" s="3"/>
      <c r="MP258" s="3"/>
      <c r="MQ258" s="3"/>
      <c r="MR258" s="3"/>
      <c r="MS258" s="3"/>
      <c r="MT258" s="3"/>
      <c r="MU258" s="3"/>
      <c r="MV258" s="3"/>
      <c r="MW258" s="3"/>
      <c r="MX258" s="3"/>
      <c r="MY258" s="3"/>
      <c r="MZ258" s="3"/>
      <c r="NA258" s="3"/>
      <c r="NB258" s="3"/>
      <c r="NC258" s="3"/>
      <c r="ND258" s="3"/>
      <c r="NE258" s="3"/>
      <c r="NF258" s="3"/>
      <c r="NG258" s="3"/>
      <c r="NH258" s="3"/>
      <c r="NI258" s="3"/>
      <c r="NJ258" s="3"/>
      <c r="NK258" s="3"/>
      <c r="NL258" s="3"/>
      <c r="NM258" s="3"/>
      <c r="NN258" s="3"/>
      <c r="NO258" s="3"/>
      <c r="NP258" s="3"/>
      <c r="NQ258" s="3"/>
      <c r="NR258" s="3"/>
      <c r="NS258" s="3"/>
      <c r="NT258" s="3"/>
      <c r="NU258" s="3"/>
      <c r="NV258" s="3"/>
      <c r="NW258" s="3"/>
      <c r="NX258" s="3"/>
      <c r="NY258" s="3"/>
      <c r="NZ258" s="3"/>
      <c r="OA258" s="3"/>
      <c r="OB258" s="3"/>
      <c r="OC258" s="3"/>
      <c r="OD258" s="3"/>
      <c r="OE258" s="3"/>
      <c r="OF258" s="3"/>
      <c r="OG258" s="3"/>
      <c r="OH258" s="3"/>
      <c r="OI258" s="3"/>
      <c r="OJ258" s="3"/>
      <c r="OK258" s="3"/>
      <c r="OL258" s="3"/>
      <c r="OM258" s="3"/>
      <c r="ON258" s="3"/>
      <c r="OO258" s="3"/>
    </row>
    <row r="259" spans="1:405" x14ac:dyDescent="0.25">
      <c r="A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c r="ID259" s="3"/>
      <c r="IE259" s="3"/>
      <c r="IF259" s="3"/>
      <c r="IG259" s="3"/>
      <c r="IH259" s="3"/>
      <c r="II259" s="3"/>
      <c r="IJ259" s="3"/>
      <c r="IK259" s="3"/>
      <c r="IL259" s="3"/>
      <c r="IM259" s="3"/>
      <c r="IN259" s="3"/>
      <c r="IO259" s="3"/>
      <c r="IP259" s="3"/>
      <c r="IQ259" s="3"/>
      <c r="IR259" s="3"/>
      <c r="IS259" s="3"/>
      <c r="IT259" s="3"/>
      <c r="IU259" s="3"/>
      <c r="IV259" s="3"/>
      <c r="IW259" s="3"/>
      <c r="IX259" s="3"/>
      <c r="IY259" s="3"/>
      <c r="IZ259" s="3"/>
      <c r="JA259" s="3"/>
      <c r="JB259" s="3"/>
      <c r="JC259" s="3"/>
      <c r="JD259" s="3"/>
      <c r="JE259" s="3"/>
      <c r="JF259" s="3"/>
      <c r="JG259" s="3"/>
      <c r="JH259" s="3"/>
      <c r="JI259" s="3"/>
      <c r="JJ259" s="3"/>
      <c r="JK259" s="3"/>
      <c r="JL259" s="3"/>
      <c r="JM259" s="3"/>
      <c r="JN259" s="3"/>
      <c r="JO259" s="3"/>
      <c r="JP259" s="3"/>
      <c r="JQ259" s="3"/>
      <c r="JR259" s="3"/>
      <c r="JS259" s="3"/>
      <c r="JT259" s="3"/>
      <c r="JU259" s="3"/>
      <c r="JV259" s="3"/>
      <c r="JW259" s="3"/>
      <c r="JX259" s="3"/>
      <c r="JY259" s="3"/>
      <c r="JZ259" s="3"/>
      <c r="KA259" s="3"/>
      <c r="KB259" s="3"/>
      <c r="KC259" s="3"/>
      <c r="KD259" s="3"/>
      <c r="KE259" s="3"/>
      <c r="KF259" s="3"/>
      <c r="KG259" s="3"/>
      <c r="KH259" s="3"/>
      <c r="KI259" s="3"/>
      <c r="KJ259" s="3"/>
      <c r="KK259" s="3"/>
      <c r="KL259" s="3"/>
      <c r="KM259" s="3"/>
      <c r="KN259" s="3"/>
      <c r="KO259" s="3"/>
      <c r="KP259" s="3"/>
      <c r="KQ259" s="3"/>
      <c r="KR259" s="3"/>
      <c r="KS259" s="3"/>
      <c r="KT259" s="3"/>
      <c r="KU259" s="3"/>
      <c r="KV259" s="3"/>
      <c r="KW259" s="3"/>
      <c r="KX259" s="3"/>
      <c r="KY259" s="3"/>
      <c r="KZ259" s="3"/>
      <c r="LA259" s="3"/>
      <c r="LB259" s="3"/>
      <c r="LC259" s="3"/>
      <c r="LD259" s="3"/>
      <c r="LE259" s="3"/>
      <c r="LF259" s="3"/>
      <c r="LG259" s="3"/>
      <c r="LH259" s="3"/>
      <c r="LI259" s="3"/>
      <c r="LJ259" s="3"/>
      <c r="LK259" s="3"/>
      <c r="LL259" s="3"/>
      <c r="LM259" s="3"/>
      <c r="LN259" s="3"/>
      <c r="LO259" s="3"/>
      <c r="LP259" s="3"/>
      <c r="LQ259" s="3"/>
      <c r="LR259" s="3"/>
      <c r="LS259" s="3"/>
      <c r="LT259" s="3"/>
      <c r="LU259" s="3"/>
      <c r="LV259" s="3"/>
      <c r="LW259" s="3"/>
      <c r="LX259" s="3"/>
      <c r="LY259" s="3"/>
      <c r="LZ259" s="3"/>
      <c r="MA259" s="3"/>
      <c r="MB259" s="3"/>
      <c r="MC259" s="3"/>
      <c r="MD259" s="3"/>
      <c r="ME259" s="3"/>
      <c r="MF259" s="3"/>
      <c r="MG259" s="3"/>
      <c r="MH259" s="3"/>
      <c r="MI259" s="3"/>
      <c r="MJ259" s="3"/>
      <c r="MK259" s="3"/>
      <c r="ML259" s="3"/>
      <c r="MM259" s="3"/>
      <c r="MN259" s="3"/>
      <c r="MO259" s="3"/>
      <c r="MP259" s="3"/>
      <c r="MQ259" s="3"/>
      <c r="MR259" s="3"/>
      <c r="MS259" s="3"/>
      <c r="MT259" s="3"/>
      <c r="MU259" s="3"/>
      <c r="MV259" s="3"/>
      <c r="MW259" s="3"/>
      <c r="MX259" s="3"/>
      <c r="MY259" s="3"/>
      <c r="MZ259" s="3"/>
      <c r="NA259" s="3"/>
      <c r="NB259" s="3"/>
      <c r="NC259" s="3"/>
      <c r="ND259" s="3"/>
      <c r="NE259" s="3"/>
      <c r="NF259" s="3"/>
      <c r="NG259" s="3"/>
      <c r="NH259" s="3"/>
      <c r="NI259" s="3"/>
      <c r="NJ259" s="3"/>
      <c r="NK259" s="3"/>
      <c r="NL259" s="3"/>
      <c r="NM259" s="3"/>
      <c r="NN259" s="3"/>
      <c r="NO259" s="3"/>
      <c r="NP259" s="3"/>
      <c r="NQ259" s="3"/>
      <c r="NR259" s="3"/>
      <c r="NS259" s="3"/>
      <c r="NT259" s="3"/>
      <c r="NU259" s="3"/>
      <c r="NV259" s="3"/>
      <c r="NW259" s="3"/>
      <c r="NX259" s="3"/>
      <c r="NY259" s="3"/>
      <c r="NZ259" s="3"/>
      <c r="OA259" s="3"/>
      <c r="OB259" s="3"/>
      <c r="OC259" s="3"/>
      <c r="OD259" s="3"/>
      <c r="OE259" s="3"/>
      <c r="OF259" s="3"/>
      <c r="OG259" s="3"/>
      <c r="OH259" s="3"/>
      <c r="OI259" s="3"/>
      <c r="OJ259" s="3"/>
      <c r="OK259" s="3"/>
      <c r="OL259" s="3"/>
      <c r="OM259" s="3"/>
      <c r="ON259" s="3"/>
      <c r="OO259" s="3"/>
    </row>
    <row r="260" spans="1:405" x14ac:dyDescent="0.25">
      <c r="A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c r="ID260" s="3"/>
      <c r="IE260" s="3"/>
      <c r="IF260" s="3"/>
      <c r="IG260" s="3"/>
      <c r="IH260" s="3"/>
      <c r="II260" s="3"/>
      <c r="IJ260" s="3"/>
      <c r="IK260" s="3"/>
      <c r="IL260" s="3"/>
      <c r="IM260" s="3"/>
      <c r="IN260" s="3"/>
      <c r="IO260" s="3"/>
      <c r="IP260" s="3"/>
      <c r="IQ260" s="3"/>
      <c r="IR260" s="3"/>
      <c r="IS260" s="3"/>
      <c r="IT260" s="3"/>
      <c r="IU260" s="3"/>
      <c r="IV260" s="3"/>
      <c r="IW260" s="3"/>
      <c r="IX260" s="3"/>
      <c r="IY260" s="3"/>
      <c r="IZ260" s="3"/>
      <c r="JA260" s="3"/>
      <c r="JB260" s="3"/>
      <c r="JC260" s="3"/>
      <c r="JD260" s="3"/>
      <c r="JE260" s="3"/>
      <c r="JF260" s="3"/>
      <c r="JG260" s="3"/>
      <c r="JH260" s="3"/>
      <c r="JI260" s="3"/>
      <c r="JJ260" s="3"/>
      <c r="JK260" s="3"/>
      <c r="JL260" s="3"/>
      <c r="JM260" s="3"/>
      <c r="JN260" s="3"/>
      <c r="JO260" s="3"/>
      <c r="JP260" s="3"/>
      <c r="JQ260" s="3"/>
      <c r="JR260" s="3"/>
      <c r="JS260" s="3"/>
      <c r="JT260" s="3"/>
      <c r="JU260" s="3"/>
      <c r="JV260" s="3"/>
      <c r="JW260" s="3"/>
      <c r="JX260" s="3"/>
      <c r="JY260" s="3"/>
      <c r="JZ260" s="3"/>
      <c r="KA260" s="3"/>
      <c r="KB260" s="3"/>
      <c r="KC260" s="3"/>
      <c r="KD260" s="3"/>
      <c r="KE260" s="3"/>
      <c r="KF260" s="3"/>
      <c r="KG260" s="3"/>
      <c r="KH260" s="3"/>
      <c r="KI260" s="3"/>
      <c r="KJ260" s="3"/>
      <c r="KK260" s="3"/>
      <c r="KL260" s="3"/>
      <c r="KM260" s="3"/>
      <c r="KN260" s="3"/>
      <c r="KO260" s="3"/>
      <c r="KP260" s="3"/>
      <c r="KQ260" s="3"/>
      <c r="KR260" s="3"/>
      <c r="KS260" s="3"/>
      <c r="KT260" s="3"/>
      <c r="KU260" s="3"/>
      <c r="KV260" s="3"/>
      <c r="KW260" s="3"/>
      <c r="KX260" s="3"/>
      <c r="KY260" s="3"/>
      <c r="KZ260" s="3"/>
      <c r="LA260" s="3"/>
      <c r="LB260" s="3"/>
      <c r="LC260" s="3"/>
      <c r="LD260" s="3"/>
      <c r="LE260" s="3"/>
      <c r="LF260" s="3"/>
      <c r="LG260" s="3"/>
      <c r="LH260" s="3"/>
      <c r="LI260" s="3"/>
      <c r="LJ260" s="3"/>
      <c r="LK260" s="3"/>
      <c r="LL260" s="3"/>
      <c r="LM260" s="3"/>
      <c r="LN260" s="3"/>
      <c r="LO260" s="3"/>
      <c r="LP260" s="3"/>
      <c r="LQ260" s="3"/>
      <c r="LR260" s="3"/>
      <c r="LS260" s="3"/>
      <c r="LT260" s="3"/>
      <c r="LU260" s="3"/>
      <c r="LV260" s="3"/>
      <c r="LW260" s="3"/>
      <c r="LX260" s="3"/>
      <c r="LY260" s="3"/>
      <c r="LZ260" s="3"/>
      <c r="MA260" s="3"/>
      <c r="MB260" s="3"/>
      <c r="MC260" s="3"/>
      <c r="MD260" s="3"/>
      <c r="ME260" s="3"/>
      <c r="MF260" s="3"/>
      <c r="MG260" s="3"/>
      <c r="MH260" s="3"/>
      <c r="MI260" s="3"/>
      <c r="MJ260" s="3"/>
      <c r="MK260" s="3"/>
      <c r="ML260" s="3"/>
      <c r="MM260" s="3"/>
      <c r="MN260" s="3"/>
      <c r="MO260" s="3"/>
      <c r="MP260" s="3"/>
      <c r="MQ260" s="3"/>
      <c r="MR260" s="3"/>
      <c r="MS260" s="3"/>
      <c r="MT260" s="3"/>
      <c r="MU260" s="3"/>
      <c r="MV260" s="3"/>
      <c r="MW260" s="3"/>
      <c r="MX260" s="3"/>
      <c r="MY260" s="3"/>
      <c r="MZ260" s="3"/>
      <c r="NA260" s="3"/>
      <c r="NB260" s="3"/>
      <c r="NC260" s="3"/>
      <c r="ND260" s="3"/>
      <c r="NE260" s="3"/>
      <c r="NF260" s="3"/>
      <c r="NG260" s="3"/>
      <c r="NH260" s="3"/>
      <c r="NI260" s="3"/>
      <c r="NJ260" s="3"/>
      <c r="NK260" s="3"/>
      <c r="NL260" s="3"/>
      <c r="NM260" s="3"/>
      <c r="NN260" s="3"/>
      <c r="NO260" s="3"/>
      <c r="NP260" s="3"/>
      <c r="NQ260" s="3"/>
      <c r="NR260" s="3"/>
      <c r="NS260" s="3"/>
      <c r="NT260" s="3"/>
      <c r="NU260" s="3"/>
      <c r="NV260" s="3"/>
      <c r="NW260" s="3"/>
      <c r="NX260" s="3"/>
      <c r="NY260" s="3"/>
      <c r="NZ260" s="3"/>
      <c r="OA260" s="3"/>
      <c r="OB260" s="3"/>
      <c r="OC260" s="3"/>
      <c r="OD260" s="3"/>
      <c r="OE260" s="3"/>
      <c r="OF260" s="3"/>
      <c r="OG260" s="3"/>
      <c r="OH260" s="3"/>
      <c r="OI260" s="3"/>
      <c r="OJ260" s="3"/>
      <c r="OK260" s="3"/>
      <c r="OL260" s="3"/>
      <c r="OM260" s="3"/>
      <c r="ON260" s="3"/>
      <c r="OO260" s="3"/>
    </row>
    <row r="261" spans="1:405" x14ac:dyDescent="0.25">
      <c r="A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c r="ID261" s="3"/>
      <c r="IE261" s="3"/>
      <c r="IF261" s="3"/>
      <c r="IG261" s="3"/>
      <c r="IH261" s="3"/>
      <c r="II261" s="3"/>
      <c r="IJ261" s="3"/>
      <c r="IK261" s="3"/>
      <c r="IL261" s="3"/>
      <c r="IM261" s="3"/>
      <c r="IN261" s="3"/>
      <c r="IO261" s="3"/>
      <c r="IP261" s="3"/>
      <c r="IQ261" s="3"/>
      <c r="IR261" s="3"/>
      <c r="IS261" s="3"/>
      <c r="IT261" s="3"/>
      <c r="IU261" s="3"/>
      <c r="IV261" s="3"/>
      <c r="IW261" s="3"/>
      <c r="IX261" s="3"/>
      <c r="IY261" s="3"/>
      <c r="IZ261" s="3"/>
      <c r="JA261" s="3"/>
      <c r="JB261" s="3"/>
      <c r="JC261" s="3"/>
      <c r="JD261" s="3"/>
      <c r="JE261" s="3"/>
      <c r="JF261" s="3"/>
      <c r="JG261" s="3"/>
      <c r="JH261" s="3"/>
      <c r="JI261" s="3"/>
      <c r="JJ261" s="3"/>
      <c r="JK261" s="3"/>
      <c r="JL261" s="3"/>
      <c r="JM261" s="3"/>
      <c r="JN261" s="3"/>
      <c r="JO261" s="3"/>
      <c r="JP261" s="3"/>
      <c r="JQ261" s="3"/>
      <c r="JR261" s="3"/>
      <c r="JS261" s="3"/>
      <c r="JT261" s="3"/>
      <c r="JU261" s="3"/>
      <c r="JV261" s="3"/>
      <c r="JW261" s="3"/>
      <c r="JX261" s="3"/>
      <c r="JY261" s="3"/>
      <c r="JZ261" s="3"/>
      <c r="KA261" s="3"/>
      <c r="KB261" s="3"/>
      <c r="KC261" s="3"/>
      <c r="KD261" s="3"/>
      <c r="KE261" s="3"/>
      <c r="KF261" s="3"/>
      <c r="KG261" s="3"/>
      <c r="KH261" s="3"/>
      <c r="KI261" s="3"/>
      <c r="KJ261" s="3"/>
      <c r="KK261" s="3"/>
      <c r="KL261" s="3"/>
      <c r="KM261" s="3"/>
      <c r="KN261" s="3"/>
      <c r="KO261" s="3"/>
      <c r="KP261" s="3"/>
      <c r="KQ261" s="3"/>
      <c r="KR261" s="3"/>
      <c r="KS261" s="3"/>
      <c r="KT261" s="3"/>
      <c r="KU261" s="3"/>
      <c r="KV261" s="3"/>
      <c r="KW261" s="3"/>
      <c r="KX261" s="3"/>
      <c r="KY261" s="3"/>
      <c r="KZ261" s="3"/>
      <c r="LA261" s="3"/>
      <c r="LB261" s="3"/>
      <c r="LC261" s="3"/>
      <c r="LD261" s="3"/>
      <c r="LE261" s="3"/>
      <c r="LF261" s="3"/>
      <c r="LG261" s="3"/>
      <c r="LH261" s="3"/>
      <c r="LI261" s="3"/>
      <c r="LJ261" s="3"/>
      <c r="LK261" s="3"/>
      <c r="LL261" s="3"/>
      <c r="LM261" s="3"/>
      <c r="LN261" s="3"/>
      <c r="LO261" s="3"/>
      <c r="LP261" s="3"/>
      <c r="LQ261" s="3"/>
      <c r="LR261" s="3"/>
      <c r="LS261" s="3"/>
      <c r="LT261" s="3"/>
      <c r="LU261" s="3"/>
      <c r="LV261" s="3"/>
      <c r="LW261" s="3"/>
      <c r="LX261" s="3"/>
      <c r="LY261" s="3"/>
      <c r="LZ261" s="3"/>
      <c r="MA261" s="3"/>
      <c r="MB261" s="3"/>
      <c r="MC261" s="3"/>
      <c r="MD261" s="3"/>
      <c r="ME261" s="3"/>
      <c r="MF261" s="3"/>
      <c r="MG261" s="3"/>
      <c r="MH261" s="3"/>
      <c r="MI261" s="3"/>
      <c r="MJ261" s="3"/>
      <c r="MK261" s="3"/>
      <c r="ML261" s="3"/>
      <c r="MM261" s="3"/>
      <c r="MN261" s="3"/>
      <c r="MO261" s="3"/>
      <c r="MP261" s="3"/>
      <c r="MQ261" s="3"/>
      <c r="MR261" s="3"/>
      <c r="MS261" s="3"/>
      <c r="MT261" s="3"/>
      <c r="MU261" s="3"/>
      <c r="MV261" s="3"/>
      <c r="MW261" s="3"/>
      <c r="MX261" s="3"/>
      <c r="MY261" s="3"/>
      <c r="MZ261" s="3"/>
      <c r="NA261" s="3"/>
      <c r="NB261" s="3"/>
      <c r="NC261" s="3"/>
      <c r="ND261" s="3"/>
      <c r="NE261" s="3"/>
      <c r="NF261" s="3"/>
      <c r="NG261" s="3"/>
      <c r="NH261" s="3"/>
      <c r="NI261" s="3"/>
      <c r="NJ261" s="3"/>
      <c r="NK261" s="3"/>
      <c r="NL261" s="3"/>
      <c r="NM261" s="3"/>
      <c r="NN261" s="3"/>
      <c r="NO261" s="3"/>
      <c r="NP261" s="3"/>
      <c r="NQ261" s="3"/>
      <c r="NR261" s="3"/>
      <c r="NS261" s="3"/>
      <c r="NT261" s="3"/>
      <c r="NU261" s="3"/>
      <c r="NV261" s="3"/>
      <c r="NW261" s="3"/>
      <c r="NX261" s="3"/>
      <c r="NY261" s="3"/>
      <c r="NZ261" s="3"/>
      <c r="OA261" s="3"/>
      <c r="OB261" s="3"/>
      <c r="OC261" s="3"/>
      <c r="OD261" s="3"/>
      <c r="OE261" s="3"/>
      <c r="OF261" s="3"/>
      <c r="OG261" s="3"/>
      <c r="OH261" s="3"/>
      <c r="OI261" s="3"/>
      <c r="OJ261" s="3"/>
      <c r="OK261" s="3"/>
      <c r="OL261" s="3"/>
      <c r="OM261" s="3"/>
      <c r="ON261" s="3"/>
      <c r="OO261" s="3"/>
    </row>
    <row r="262" spans="1:405" x14ac:dyDescent="0.25">
      <c r="A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c r="ID262" s="3"/>
      <c r="IE262" s="3"/>
      <c r="IF262" s="3"/>
      <c r="IG262" s="3"/>
      <c r="IH262" s="3"/>
      <c r="II262" s="3"/>
      <c r="IJ262" s="3"/>
      <c r="IK262" s="3"/>
      <c r="IL262" s="3"/>
      <c r="IM262" s="3"/>
      <c r="IN262" s="3"/>
      <c r="IO262" s="3"/>
      <c r="IP262" s="3"/>
      <c r="IQ262" s="3"/>
      <c r="IR262" s="3"/>
      <c r="IS262" s="3"/>
      <c r="IT262" s="3"/>
      <c r="IU262" s="3"/>
      <c r="IV262" s="3"/>
      <c r="IW262" s="3"/>
      <c r="IX262" s="3"/>
      <c r="IY262" s="3"/>
      <c r="IZ262" s="3"/>
      <c r="JA262" s="3"/>
      <c r="JB262" s="3"/>
      <c r="JC262" s="3"/>
      <c r="JD262" s="3"/>
      <c r="JE262" s="3"/>
      <c r="JF262" s="3"/>
      <c r="JG262" s="3"/>
      <c r="JH262" s="3"/>
      <c r="JI262" s="3"/>
      <c r="JJ262" s="3"/>
      <c r="JK262" s="3"/>
      <c r="JL262" s="3"/>
      <c r="JM262" s="3"/>
      <c r="JN262" s="3"/>
      <c r="JO262" s="3"/>
      <c r="JP262" s="3"/>
      <c r="JQ262" s="3"/>
      <c r="JR262" s="3"/>
      <c r="JS262" s="3"/>
      <c r="JT262" s="3"/>
      <c r="JU262" s="3"/>
      <c r="JV262" s="3"/>
      <c r="JW262" s="3"/>
      <c r="JX262" s="3"/>
      <c r="JY262" s="3"/>
      <c r="JZ262" s="3"/>
      <c r="KA262" s="3"/>
      <c r="KB262" s="3"/>
      <c r="KC262" s="3"/>
      <c r="KD262" s="3"/>
      <c r="KE262" s="3"/>
      <c r="KF262" s="3"/>
      <c r="KG262" s="3"/>
      <c r="KH262" s="3"/>
      <c r="KI262" s="3"/>
      <c r="KJ262" s="3"/>
      <c r="KK262" s="3"/>
      <c r="KL262" s="3"/>
      <c r="KM262" s="3"/>
      <c r="KN262" s="3"/>
      <c r="KO262" s="3"/>
      <c r="KP262" s="3"/>
      <c r="KQ262" s="3"/>
      <c r="KR262" s="3"/>
      <c r="KS262" s="3"/>
      <c r="KT262" s="3"/>
      <c r="KU262" s="3"/>
      <c r="KV262" s="3"/>
      <c r="KW262" s="3"/>
      <c r="KX262" s="3"/>
      <c r="KY262" s="3"/>
      <c r="KZ262" s="3"/>
      <c r="LA262" s="3"/>
      <c r="LB262" s="3"/>
      <c r="LC262" s="3"/>
      <c r="LD262" s="3"/>
      <c r="LE262" s="3"/>
      <c r="LF262" s="3"/>
      <c r="LG262" s="3"/>
      <c r="LH262" s="3"/>
      <c r="LI262" s="3"/>
      <c r="LJ262" s="3"/>
      <c r="LK262" s="3"/>
      <c r="LL262" s="3"/>
      <c r="LM262" s="3"/>
      <c r="LN262" s="3"/>
      <c r="LO262" s="3"/>
      <c r="LP262" s="3"/>
      <c r="LQ262" s="3"/>
      <c r="LR262" s="3"/>
      <c r="LS262" s="3"/>
      <c r="LT262" s="3"/>
      <c r="LU262" s="3"/>
      <c r="LV262" s="3"/>
      <c r="LW262" s="3"/>
      <c r="LX262" s="3"/>
      <c r="LY262" s="3"/>
      <c r="LZ262" s="3"/>
      <c r="MA262" s="3"/>
      <c r="MB262" s="3"/>
      <c r="MC262" s="3"/>
      <c r="MD262" s="3"/>
      <c r="ME262" s="3"/>
      <c r="MF262" s="3"/>
      <c r="MG262" s="3"/>
      <c r="MH262" s="3"/>
      <c r="MI262" s="3"/>
      <c r="MJ262" s="3"/>
      <c r="MK262" s="3"/>
      <c r="ML262" s="3"/>
      <c r="MM262" s="3"/>
      <c r="MN262" s="3"/>
      <c r="MO262" s="3"/>
      <c r="MP262" s="3"/>
      <c r="MQ262" s="3"/>
      <c r="MR262" s="3"/>
      <c r="MS262" s="3"/>
      <c r="MT262" s="3"/>
      <c r="MU262" s="3"/>
      <c r="MV262" s="3"/>
      <c r="MW262" s="3"/>
      <c r="MX262" s="3"/>
      <c r="MY262" s="3"/>
      <c r="MZ262" s="3"/>
      <c r="NA262" s="3"/>
      <c r="NB262" s="3"/>
      <c r="NC262" s="3"/>
      <c r="ND262" s="3"/>
      <c r="NE262" s="3"/>
      <c r="NF262" s="3"/>
      <c r="NG262" s="3"/>
      <c r="NH262" s="3"/>
      <c r="NI262" s="3"/>
      <c r="NJ262" s="3"/>
      <c r="NK262" s="3"/>
      <c r="NL262" s="3"/>
      <c r="NM262" s="3"/>
      <c r="NN262" s="3"/>
      <c r="NO262" s="3"/>
      <c r="NP262" s="3"/>
      <c r="NQ262" s="3"/>
      <c r="NR262" s="3"/>
      <c r="NS262" s="3"/>
      <c r="NT262" s="3"/>
      <c r="NU262" s="3"/>
      <c r="NV262" s="3"/>
      <c r="NW262" s="3"/>
      <c r="NX262" s="3"/>
      <c r="NY262" s="3"/>
      <c r="NZ262" s="3"/>
      <c r="OA262" s="3"/>
      <c r="OB262" s="3"/>
      <c r="OC262" s="3"/>
      <c r="OD262" s="3"/>
      <c r="OE262" s="3"/>
      <c r="OF262" s="3"/>
      <c r="OG262" s="3"/>
      <c r="OH262" s="3"/>
      <c r="OI262" s="3"/>
      <c r="OJ262" s="3"/>
      <c r="OK262" s="3"/>
      <c r="OL262" s="3"/>
      <c r="OM262" s="3"/>
      <c r="ON262" s="3"/>
      <c r="OO262" s="3"/>
    </row>
    <row r="263" spans="1:405" x14ac:dyDescent="0.25">
      <c r="A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c r="ID263" s="3"/>
      <c r="IE263" s="3"/>
      <c r="IF263" s="3"/>
      <c r="IG263" s="3"/>
      <c r="IH263" s="3"/>
      <c r="II263" s="3"/>
      <c r="IJ263" s="3"/>
      <c r="IK263" s="3"/>
      <c r="IL263" s="3"/>
      <c r="IM263" s="3"/>
      <c r="IN263" s="3"/>
      <c r="IO263" s="3"/>
      <c r="IP263" s="3"/>
      <c r="IQ263" s="3"/>
      <c r="IR263" s="3"/>
      <c r="IS263" s="3"/>
      <c r="IT263" s="3"/>
      <c r="IU263" s="3"/>
      <c r="IV263" s="3"/>
      <c r="IW263" s="3"/>
      <c r="IX263" s="3"/>
      <c r="IY263" s="3"/>
      <c r="IZ263" s="3"/>
      <c r="JA263" s="3"/>
      <c r="JB263" s="3"/>
      <c r="JC263" s="3"/>
      <c r="JD263" s="3"/>
      <c r="JE263" s="3"/>
      <c r="JF263" s="3"/>
      <c r="JG263" s="3"/>
      <c r="JH263" s="3"/>
      <c r="JI263" s="3"/>
      <c r="JJ263" s="3"/>
      <c r="JK263" s="3"/>
      <c r="JL263" s="3"/>
      <c r="JM263" s="3"/>
      <c r="JN263" s="3"/>
      <c r="JO263" s="3"/>
      <c r="JP263" s="3"/>
      <c r="JQ263" s="3"/>
      <c r="JR263" s="3"/>
      <c r="JS263" s="3"/>
      <c r="JT263" s="3"/>
      <c r="JU263" s="3"/>
      <c r="JV263" s="3"/>
      <c r="JW263" s="3"/>
      <c r="JX263" s="3"/>
      <c r="JY263" s="3"/>
      <c r="JZ263" s="3"/>
      <c r="KA263" s="3"/>
      <c r="KB263" s="3"/>
      <c r="KC263" s="3"/>
      <c r="KD263" s="3"/>
      <c r="KE263" s="3"/>
      <c r="KF263" s="3"/>
      <c r="KG263" s="3"/>
      <c r="KH263" s="3"/>
      <c r="KI263" s="3"/>
      <c r="KJ263" s="3"/>
      <c r="KK263" s="3"/>
      <c r="KL263" s="3"/>
      <c r="KM263" s="3"/>
      <c r="KN263" s="3"/>
      <c r="KO263" s="3"/>
      <c r="KP263" s="3"/>
      <c r="KQ263" s="3"/>
      <c r="KR263" s="3"/>
      <c r="KS263" s="3"/>
      <c r="KT263" s="3"/>
      <c r="KU263" s="3"/>
      <c r="KV263" s="3"/>
      <c r="KW263" s="3"/>
      <c r="KX263" s="3"/>
      <c r="KY263" s="3"/>
      <c r="KZ263" s="3"/>
      <c r="LA263" s="3"/>
      <c r="LB263" s="3"/>
      <c r="LC263" s="3"/>
      <c r="LD263" s="3"/>
      <c r="LE263" s="3"/>
      <c r="LF263" s="3"/>
      <c r="LG263" s="3"/>
      <c r="LH263" s="3"/>
      <c r="LI263" s="3"/>
      <c r="LJ263" s="3"/>
      <c r="LK263" s="3"/>
      <c r="LL263" s="3"/>
      <c r="LM263" s="3"/>
      <c r="LN263" s="3"/>
      <c r="LO263" s="3"/>
      <c r="LP263" s="3"/>
      <c r="LQ263" s="3"/>
      <c r="LR263" s="3"/>
      <c r="LS263" s="3"/>
      <c r="LT263" s="3"/>
      <c r="LU263" s="3"/>
      <c r="LV263" s="3"/>
      <c r="LW263" s="3"/>
      <c r="LX263" s="3"/>
      <c r="LY263" s="3"/>
      <c r="LZ263" s="3"/>
      <c r="MA263" s="3"/>
      <c r="MB263" s="3"/>
      <c r="MC263" s="3"/>
      <c r="MD263" s="3"/>
      <c r="ME263" s="3"/>
      <c r="MF263" s="3"/>
      <c r="MG263" s="3"/>
      <c r="MH263" s="3"/>
      <c r="MI263" s="3"/>
      <c r="MJ263" s="3"/>
      <c r="MK263" s="3"/>
      <c r="ML263" s="3"/>
      <c r="MM263" s="3"/>
      <c r="MN263" s="3"/>
      <c r="MO263" s="3"/>
      <c r="MP263" s="3"/>
      <c r="MQ263" s="3"/>
      <c r="MR263" s="3"/>
      <c r="MS263" s="3"/>
      <c r="MT263" s="3"/>
      <c r="MU263" s="3"/>
      <c r="MV263" s="3"/>
      <c r="MW263" s="3"/>
      <c r="MX263" s="3"/>
      <c r="MY263" s="3"/>
      <c r="MZ263" s="3"/>
      <c r="NA263" s="3"/>
      <c r="NB263" s="3"/>
      <c r="NC263" s="3"/>
      <c r="ND263" s="3"/>
      <c r="NE263" s="3"/>
      <c r="NF263" s="3"/>
      <c r="NG263" s="3"/>
      <c r="NH263" s="3"/>
      <c r="NI263" s="3"/>
      <c r="NJ263" s="3"/>
      <c r="NK263" s="3"/>
      <c r="NL263" s="3"/>
      <c r="NM263" s="3"/>
      <c r="NN263" s="3"/>
      <c r="NO263" s="3"/>
      <c r="NP263" s="3"/>
      <c r="NQ263" s="3"/>
      <c r="NR263" s="3"/>
      <c r="NS263" s="3"/>
      <c r="NT263" s="3"/>
      <c r="NU263" s="3"/>
      <c r="NV263" s="3"/>
      <c r="NW263" s="3"/>
      <c r="NX263" s="3"/>
      <c r="NY263" s="3"/>
      <c r="NZ263" s="3"/>
      <c r="OA263" s="3"/>
      <c r="OB263" s="3"/>
      <c r="OC263" s="3"/>
      <c r="OD263" s="3"/>
      <c r="OE263" s="3"/>
      <c r="OF263" s="3"/>
      <c r="OG263" s="3"/>
      <c r="OH263" s="3"/>
      <c r="OI263" s="3"/>
      <c r="OJ263" s="3"/>
      <c r="OK263" s="3"/>
      <c r="OL263" s="3"/>
      <c r="OM263" s="3"/>
      <c r="ON263" s="3"/>
      <c r="OO263" s="3"/>
    </row>
    <row r="264" spans="1:405" x14ac:dyDescent="0.25">
      <c r="A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c r="ID264" s="3"/>
      <c r="IE264" s="3"/>
      <c r="IF264" s="3"/>
      <c r="IG264" s="3"/>
      <c r="IH264" s="3"/>
      <c r="II264" s="3"/>
      <c r="IJ264" s="3"/>
      <c r="IK264" s="3"/>
      <c r="IL264" s="3"/>
      <c r="IM264" s="3"/>
      <c r="IN264" s="3"/>
      <c r="IO264" s="3"/>
      <c r="IP264" s="3"/>
      <c r="IQ264" s="3"/>
      <c r="IR264" s="3"/>
      <c r="IS264" s="3"/>
      <c r="IT264" s="3"/>
      <c r="IU264" s="3"/>
      <c r="IV264" s="3"/>
      <c r="IW264" s="3"/>
      <c r="IX264" s="3"/>
      <c r="IY264" s="3"/>
      <c r="IZ264" s="3"/>
      <c r="JA264" s="3"/>
      <c r="JB264" s="3"/>
      <c r="JC264" s="3"/>
      <c r="JD264" s="3"/>
      <c r="JE264" s="3"/>
      <c r="JF264" s="3"/>
      <c r="JG264" s="3"/>
      <c r="JH264" s="3"/>
      <c r="JI264" s="3"/>
      <c r="JJ264" s="3"/>
      <c r="JK264" s="3"/>
      <c r="JL264" s="3"/>
      <c r="JM264" s="3"/>
      <c r="JN264" s="3"/>
      <c r="JO264" s="3"/>
      <c r="JP264" s="3"/>
      <c r="JQ264" s="3"/>
      <c r="JR264" s="3"/>
      <c r="JS264" s="3"/>
      <c r="JT264" s="3"/>
      <c r="JU264" s="3"/>
      <c r="JV264" s="3"/>
      <c r="JW264" s="3"/>
      <c r="JX264" s="3"/>
      <c r="JY264" s="3"/>
      <c r="JZ264" s="3"/>
      <c r="KA264" s="3"/>
      <c r="KB264" s="3"/>
      <c r="KC264" s="3"/>
      <c r="KD264" s="3"/>
      <c r="KE264" s="3"/>
      <c r="KF264" s="3"/>
      <c r="KG264" s="3"/>
      <c r="KH264" s="3"/>
      <c r="KI264" s="3"/>
      <c r="KJ264" s="3"/>
      <c r="KK264" s="3"/>
      <c r="KL264" s="3"/>
      <c r="KM264" s="3"/>
      <c r="KN264" s="3"/>
      <c r="KO264" s="3"/>
      <c r="KP264" s="3"/>
      <c r="KQ264" s="3"/>
      <c r="KR264" s="3"/>
      <c r="KS264" s="3"/>
      <c r="KT264" s="3"/>
      <c r="KU264" s="3"/>
      <c r="KV264" s="3"/>
      <c r="KW264" s="3"/>
      <c r="KX264" s="3"/>
      <c r="KY264" s="3"/>
      <c r="KZ264" s="3"/>
      <c r="LA264" s="3"/>
      <c r="LB264" s="3"/>
      <c r="LC264" s="3"/>
      <c r="LD264" s="3"/>
      <c r="LE264" s="3"/>
      <c r="LF264" s="3"/>
      <c r="LG264" s="3"/>
      <c r="LH264" s="3"/>
      <c r="LI264" s="3"/>
      <c r="LJ264" s="3"/>
      <c r="LK264" s="3"/>
      <c r="LL264" s="3"/>
      <c r="LM264" s="3"/>
      <c r="LN264" s="3"/>
      <c r="LO264" s="3"/>
      <c r="LP264" s="3"/>
      <c r="LQ264" s="3"/>
      <c r="LR264" s="3"/>
      <c r="LS264" s="3"/>
      <c r="LT264" s="3"/>
      <c r="LU264" s="3"/>
      <c r="LV264" s="3"/>
      <c r="LW264" s="3"/>
      <c r="LX264" s="3"/>
      <c r="LY264" s="3"/>
      <c r="LZ264" s="3"/>
      <c r="MA264" s="3"/>
      <c r="MB264" s="3"/>
      <c r="MC264" s="3"/>
      <c r="MD264" s="3"/>
      <c r="ME264" s="3"/>
      <c r="MF264" s="3"/>
      <c r="MG264" s="3"/>
      <c r="MH264" s="3"/>
      <c r="MI264" s="3"/>
      <c r="MJ264" s="3"/>
      <c r="MK264" s="3"/>
      <c r="ML264" s="3"/>
      <c r="MM264" s="3"/>
      <c r="MN264" s="3"/>
      <c r="MO264" s="3"/>
      <c r="MP264" s="3"/>
      <c r="MQ264" s="3"/>
      <c r="MR264" s="3"/>
      <c r="MS264" s="3"/>
      <c r="MT264" s="3"/>
      <c r="MU264" s="3"/>
      <c r="MV264" s="3"/>
      <c r="MW264" s="3"/>
      <c r="MX264" s="3"/>
      <c r="MY264" s="3"/>
      <c r="MZ264" s="3"/>
      <c r="NA264" s="3"/>
      <c r="NB264" s="3"/>
      <c r="NC264" s="3"/>
      <c r="ND264" s="3"/>
      <c r="NE264" s="3"/>
      <c r="NF264" s="3"/>
      <c r="NG264" s="3"/>
      <c r="NH264" s="3"/>
      <c r="NI264" s="3"/>
      <c r="NJ264" s="3"/>
      <c r="NK264" s="3"/>
      <c r="NL264" s="3"/>
      <c r="NM264" s="3"/>
      <c r="NN264" s="3"/>
      <c r="NO264" s="3"/>
      <c r="NP264" s="3"/>
      <c r="NQ264" s="3"/>
      <c r="NR264" s="3"/>
      <c r="NS264" s="3"/>
      <c r="NT264" s="3"/>
      <c r="NU264" s="3"/>
      <c r="NV264" s="3"/>
      <c r="NW264" s="3"/>
      <c r="NX264" s="3"/>
      <c r="NY264" s="3"/>
      <c r="NZ264" s="3"/>
      <c r="OA264" s="3"/>
      <c r="OB264" s="3"/>
      <c r="OC264" s="3"/>
      <c r="OD264" s="3"/>
      <c r="OE264" s="3"/>
      <c r="OF264" s="3"/>
      <c r="OG264" s="3"/>
      <c r="OH264" s="3"/>
      <c r="OI264" s="3"/>
      <c r="OJ264" s="3"/>
      <c r="OK264" s="3"/>
      <c r="OL264" s="3"/>
      <c r="OM264" s="3"/>
      <c r="ON264" s="3"/>
      <c r="OO264" s="3"/>
    </row>
    <row r="265" spans="1:405" x14ac:dyDescent="0.25">
      <c r="A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c r="ID265" s="3"/>
      <c r="IE265" s="3"/>
      <c r="IF265" s="3"/>
      <c r="IG265" s="3"/>
      <c r="IH265" s="3"/>
      <c r="II265" s="3"/>
      <c r="IJ265" s="3"/>
      <c r="IK265" s="3"/>
      <c r="IL265" s="3"/>
      <c r="IM265" s="3"/>
      <c r="IN265" s="3"/>
      <c r="IO265" s="3"/>
      <c r="IP265" s="3"/>
      <c r="IQ265" s="3"/>
      <c r="IR265" s="3"/>
      <c r="IS265" s="3"/>
      <c r="IT265" s="3"/>
      <c r="IU265" s="3"/>
      <c r="IV265" s="3"/>
      <c r="IW265" s="3"/>
      <c r="IX265" s="3"/>
      <c r="IY265" s="3"/>
      <c r="IZ265" s="3"/>
      <c r="JA265" s="3"/>
      <c r="JB265" s="3"/>
      <c r="JC265" s="3"/>
      <c r="JD265" s="3"/>
      <c r="JE265" s="3"/>
      <c r="JF265" s="3"/>
      <c r="JG265" s="3"/>
      <c r="JH265" s="3"/>
      <c r="JI265" s="3"/>
      <c r="JJ265" s="3"/>
      <c r="JK265" s="3"/>
      <c r="JL265" s="3"/>
      <c r="JM265" s="3"/>
      <c r="JN265" s="3"/>
      <c r="JO265" s="3"/>
      <c r="JP265" s="3"/>
      <c r="JQ265" s="3"/>
      <c r="JR265" s="3"/>
      <c r="JS265" s="3"/>
      <c r="JT265" s="3"/>
      <c r="JU265" s="3"/>
      <c r="JV265" s="3"/>
      <c r="JW265" s="3"/>
      <c r="JX265" s="3"/>
      <c r="JY265" s="3"/>
      <c r="JZ265" s="3"/>
      <c r="KA265" s="3"/>
      <c r="KB265" s="3"/>
      <c r="KC265" s="3"/>
      <c r="KD265" s="3"/>
      <c r="KE265" s="3"/>
      <c r="KF265" s="3"/>
      <c r="KG265" s="3"/>
      <c r="KH265" s="3"/>
      <c r="KI265" s="3"/>
      <c r="KJ265" s="3"/>
      <c r="KK265" s="3"/>
      <c r="KL265" s="3"/>
      <c r="KM265" s="3"/>
      <c r="KN265" s="3"/>
      <c r="KO265" s="3"/>
      <c r="KP265" s="3"/>
      <c r="KQ265" s="3"/>
      <c r="KR265" s="3"/>
      <c r="KS265" s="3"/>
      <c r="KT265" s="3"/>
      <c r="KU265" s="3"/>
      <c r="KV265" s="3"/>
      <c r="KW265" s="3"/>
      <c r="KX265" s="3"/>
      <c r="KY265" s="3"/>
      <c r="KZ265" s="3"/>
      <c r="LA265" s="3"/>
      <c r="LB265" s="3"/>
      <c r="LC265" s="3"/>
      <c r="LD265" s="3"/>
      <c r="LE265" s="3"/>
      <c r="LF265" s="3"/>
      <c r="LG265" s="3"/>
      <c r="LH265" s="3"/>
      <c r="LI265" s="3"/>
      <c r="LJ265" s="3"/>
      <c r="LK265" s="3"/>
      <c r="LL265" s="3"/>
      <c r="LM265" s="3"/>
      <c r="LN265" s="3"/>
      <c r="LO265" s="3"/>
      <c r="LP265" s="3"/>
      <c r="LQ265" s="3"/>
      <c r="LR265" s="3"/>
      <c r="LS265" s="3"/>
      <c r="LT265" s="3"/>
      <c r="LU265" s="3"/>
      <c r="LV265" s="3"/>
      <c r="LW265" s="3"/>
      <c r="LX265" s="3"/>
      <c r="LY265" s="3"/>
      <c r="LZ265" s="3"/>
      <c r="MA265" s="3"/>
      <c r="MB265" s="3"/>
      <c r="MC265" s="3"/>
      <c r="MD265" s="3"/>
      <c r="ME265" s="3"/>
      <c r="MF265" s="3"/>
      <c r="MG265" s="3"/>
      <c r="MH265" s="3"/>
      <c r="MI265" s="3"/>
      <c r="MJ265" s="3"/>
      <c r="MK265" s="3"/>
      <c r="ML265" s="3"/>
      <c r="MM265" s="3"/>
      <c r="MN265" s="3"/>
      <c r="MO265" s="3"/>
      <c r="MP265" s="3"/>
      <c r="MQ265" s="3"/>
      <c r="MR265" s="3"/>
      <c r="MS265" s="3"/>
      <c r="MT265" s="3"/>
      <c r="MU265" s="3"/>
      <c r="MV265" s="3"/>
      <c r="MW265" s="3"/>
      <c r="MX265" s="3"/>
      <c r="MY265" s="3"/>
      <c r="MZ265" s="3"/>
      <c r="NA265" s="3"/>
      <c r="NB265" s="3"/>
      <c r="NC265" s="3"/>
      <c r="ND265" s="3"/>
      <c r="NE265" s="3"/>
      <c r="NF265" s="3"/>
      <c r="NG265" s="3"/>
      <c r="NH265" s="3"/>
      <c r="NI265" s="3"/>
      <c r="NJ265" s="3"/>
      <c r="NK265" s="3"/>
      <c r="NL265" s="3"/>
      <c r="NM265" s="3"/>
      <c r="NN265" s="3"/>
      <c r="NO265" s="3"/>
      <c r="NP265" s="3"/>
      <c r="NQ265" s="3"/>
      <c r="NR265" s="3"/>
      <c r="NS265" s="3"/>
      <c r="NT265" s="3"/>
      <c r="NU265" s="3"/>
      <c r="NV265" s="3"/>
      <c r="NW265" s="3"/>
      <c r="NX265" s="3"/>
      <c r="NY265" s="3"/>
      <c r="NZ265" s="3"/>
      <c r="OA265" s="3"/>
      <c r="OB265" s="3"/>
      <c r="OC265" s="3"/>
      <c r="OD265" s="3"/>
      <c r="OE265" s="3"/>
      <c r="OF265" s="3"/>
      <c r="OG265" s="3"/>
      <c r="OH265" s="3"/>
      <c r="OI265" s="3"/>
      <c r="OJ265" s="3"/>
      <c r="OK265" s="3"/>
      <c r="OL265" s="3"/>
      <c r="OM265" s="3"/>
      <c r="ON265" s="3"/>
      <c r="OO265" s="3"/>
    </row>
    <row r="266" spans="1:405" x14ac:dyDescent="0.25">
      <c r="A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c r="ID266" s="3"/>
      <c r="IE266" s="3"/>
      <c r="IF266" s="3"/>
      <c r="IG266" s="3"/>
      <c r="IH266" s="3"/>
      <c r="II266" s="3"/>
      <c r="IJ266" s="3"/>
      <c r="IK266" s="3"/>
      <c r="IL266" s="3"/>
      <c r="IM266" s="3"/>
      <c r="IN266" s="3"/>
      <c r="IO266" s="3"/>
      <c r="IP266" s="3"/>
      <c r="IQ266" s="3"/>
      <c r="IR266" s="3"/>
      <c r="IS266" s="3"/>
      <c r="IT266" s="3"/>
      <c r="IU266" s="3"/>
      <c r="IV266" s="3"/>
      <c r="IW266" s="3"/>
      <c r="IX266" s="3"/>
      <c r="IY266" s="3"/>
      <c r="IZ266" s="3"/>
      <c r="JA266" s="3"/>
      <c r="JB266" s="3"/>
      <c r="JC266" s="3"/>
      <c r="JD266" s="3"/>
      <c r="JE266" s="3"/>
      <c r="JF266" s="3"/>
      <c r="JG266" s="3"/>
      <c r="JH266" s="3"/>
      <c r="JI266" s="3"/>
      <c r="JJ266" s="3"/>
      <c r="JK266" s="3"/>
      <c r="JL266" s="3"/>
      <c r="JM266" s="3"/>
      <c r="JN266" s="3"/>
      <c r="JO266" s="3"/>
      <c r="JP266" s="3"/>
      <c r="JQ266" s="3"/>
      <c r="JR266" s="3"/>
      <c r="JS266" s="3"/>
      <c r="JT266" s="3"/>
      <c r="JU266" s="3"/>
      <c r="JV266" s="3"/>
      <c r="JW266" s="3"/>
      <c r="JX266" s="3"/>
      <c r="JY266" s="3"/>
      <c r="JZ266" s="3"/>
      <c r="KA266" s="3"/>
      <c r="KB266" s="3"/>
      <c r="KC266" s="3"/>
      <c r="KD266" s="3"/>
      <c r="KE266" s="3"/>
      <c r="KF266" s="3"/>
      <c r="KG266" s="3"/>
      <c r="KH266" s="3"/>
      <c r="KI266" s="3"/>
      <c r="KJ266" s="3"/>
      <c r="KK266" s="3"/>
      <c r="KL266" s="3"/>
      <c r="KM266" s="3"/>
      <c r="KN266" s="3"/>
      <c r="KO266" s="3"/>
      <c r="KP266" s="3"/>
      <c r="KQ266" s="3"/>
      <c r="KR266" s="3"/>
      <c r="KS266" s="3"/>
      <c r="KT266" s="3"/>
      <c r="KU266" s="3"/>
      <c r="KV266" s="3"/>
      <c r="KW266" s="3"/>
      <c r="KX266" s="3"/>
      <c r="KY266" s="3"/>
      <c r="KZ266" s="3"/>
      <c r="LA266" s="3"/>
      <c r="LB266" s="3"/>
      <c r="LC266" s="3"/>
      <c r="LD266" s="3"/>
      <c r="LE266" s="3"/>
      <c r="LF266" s="3"/>
      <c r="LG266" s="3"/>
      <c r="LH266" s="3"/>
      <c r="LI266" s="3"/>
      <c r="LJ266" s="3"/>
      <c r="LK266" s="3"/>
      <c r="LL266" s="3"/>
      <c r="LM266" s="3"/>
      <c r="LN266" s="3"/>
      <c r="LO266" s="3"/>
      <c r="LP266" s="3"/>
      <c r="LQ266" s="3"/>
      <c r="LR266" s="3"/>
      <c r="LS266" s="3"/>
      <c r="LT266" s="3"/>
      <c r="LU266" s="3"/>
      <c r="LV266" s="3"/>
      <c r="LW266" s="3"/>
      <c r="LX266" s="3"/>
      <c r="LY266" s="3"/>
      <c r="LZ266" s="3"/>
      <c r="MA266" s="3"/>
      <c r="MB266" s="3"/>
      <c r="MC266" s="3"/>
      <c r="MD266" s="3"/>
      <c r="ME266" s="3"/>
      <c r="MF266" s="3"/>
      <c r="MG266" s="3"/>
      <c r="MH266" s="3"/>
      <c r="MI266" s="3"/>
      <c r="MJ266" s="3"/>
      <c r="MK266" s="3"/>
      <c r="ML266" s="3"/>
      <c r="MM266" s="3"/>
      <c r="MN266" s="3"/>
      <c r="MO266" s="3"/>
      <c r="MP266" s="3"/>
      <c r="MQ266" s="3"/>
      <c r="MR266" s="3"/>
      <c r="MS266" s="3"/>
      <c r="MT266" s="3"/>
      <c r="MU266" s="3"/>
      <c r="MV266" s="3"/>
      <c r="MW266" s="3"/>
      <c r="MX266" s="3"/>
      <c r="MY266" s="3"/>
      <c r="MZ266" s="3"/>
      <c r="NA266" s="3"/>
      <c r="NB266" s="3"/>
      <c r="NC266" s="3"/>
      <c r="ND266" s="3"/>
      <c r="NE266" s="3"/>
      <c r="NF266" s="3"/>
      <c r="NG266" s="3"/>
      <c r="NH266" s="3"/>
      <c r="NI266" s="3"/>
      <c r="NJ266" s="3"/>
      <c r="NK266" s="3"/>
      <c r="NL266" s="3"/>
      <c r="NM266" s="3"/>
      <c r="NN266" s="3"/>
      <c r="NO266" s="3"/>
      <c r="NP266" s="3"/>
      <c r="NQ266" s="3"/>
      <c r="NR266" s="3"/>
      <c r="NS266" s="3"/>
      <c r="NT266" s="3"/>
      <c r="NU266" s="3"/>
      <c r="NV266" s="3"/>
      <c r="NW266" s="3"/>
      <c r="NX266" s="3"/>
      <c r="NY266" s="3"/>
      <c r="NZ266" s="3"/>
      <c r="OA266" s="3"/>
      <c r="OB266" s="3"/>
      <c r="OC266" s="3"/>
      <c r="OD266" s="3"/>
      <c r="OE266" s="3"/>
      <c r="OF266" s="3"/>
      <c r="OG266" s="3"/>
      <c r="OH266" s="3"/>
      <c r="OI266" s="3"/>
      <c r="OJ266" s="3"/>
      <c r="OK266" s="3"/>
      <c r="OL266" s="3"/>
      <c r="OM266" s="3"/>
      <c r="ON266" s="3"/>
      <c r="OO266" s="3"/>
    </row>
    <row r="267" spans="1:405" x14ac:dyDescent="0.25">
      <c r="A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c r="ID267" s="3"/>
      <c r="IE267" s="3"/>
      <c r="IF267" s="3"/>
      <c r="IG267" s="3"/>
      <c r="IH267" s="3"/>
      <c r="II267" s="3"/>
      <c r="IJ267" s="3"/>
      <c r="IK267" s="3"/>
      <c r="IL267" s="3"/>
      <c r="IM267" s="3"/>
      <c r="IN267" s="3"/>
      <c r="IO267" s="3"/>
      <c r="IP267" s="3"/>
      <c r="IQ267" s="3"/>
      <c r="IR267" s="3"/>
      <c r="IS267" s="3"/>
      <c r="IT267" s="3"/>
      <c r="IU267" s="3"/>
      <c r="IV267" s="3"/>
      <c r="IW267" s="3"/>
      <c r="IX267" s="3"/>
      <c r="IY267" s="3"/>
      <c r="IZ267" s="3"/>
      <c r="JA267" s="3"/>
      <c r="JB267" s="3"/>
      <c r="JC267" s="3"/>
      <c r="JD267" s="3"/>
      <c r="JE267" s="3"/>
      <c r="JF267" s="3"/>
      <c r="JG267" s="3"/>
      <c r="JH267" s="3"/>
      <c r="JI267" s="3"/>
      <c r="JJ267" s="3"/>
      <c r="JK267" s="3"/>
      <c r="JL267" s="3"/>
      <c r="JM267" s="3"/>
      <c r="JN267" s="3"/>
      <c r="JO267" s="3"/>
      <c r="JP267" s="3"/>
      <c r="JQ267" s="3"/>
      <c r="JR267" s="3"/>
      <c r="JS267" s="3"/>
      <c r="JT267" s="3"/>
      <c r="JU267" s="3"/>
      <c r="JV267" s="3"/>
      <c r="JW267" s="3"/>
      <c r="JX267" s="3"/>
      <c r="JY267" s="3"/>
      <c r="JZ267" s="3"/>
      <c r="KA267" s="3"/>
      <c r="KB267" s="3"/>
      <c r="KC267" s="3"/>
      <c r="KD267" s="3"/>
      <c r="KE267" s="3"/>
      <c r="KF267" s="3"/>
      <c r="KG267" s="3"/>
      <c r="KH267" s="3"/>
      <c r="KI267" s="3"/>
      <c r="KJ267" s="3"/>
      <c r="KK267" s="3"/>
      <c r="KL267" s="3"/>
      <c r="KM267" s="3"/>
      <c r="KN267" s="3"/>
      <c r="KO267" s="3"/>
      <c r="KP267" s="3"/>
      <c r="KQ267" s="3"/>
      <c r="KR267" s="3"/>
      <c r="KS267" s="3"/>
      <c r="KT267" s="3"/>
      <c r="KU267" s="3"/>
      <c r="KV267" s="3"/>
      <c r="KW267" s="3"/>
      <c r="KX267" s="3"/>
      <c r="KY267" s="3"/>
      <c r="KZ267" s="3"/>
      <c r="LA267" s="3"/>
      <c r="LB267" s="3"/>
      <c r="LC267" s="3"/>
      <c r="LD267" s="3"/>
      <c r="LE267" s="3"/>
      <c r="LF267" s="3"/>
      <c r="LG267" s="3"/>
      <c r="LH267" s="3"/>
      <c r="LI267" s="3"/>
      <c r="LJ267" s="3"/>
      <c r="LK267" s="3"/>
      <c r="LL267" s="3"/>
      <c r="LM267" s="3"/>
      <c r="LN267" s="3"/>
      <c r="LO267" s="3"/>
      <c r="LP267" s="3"/>
      <c r="LQ267" s="3"/>
      <c r="LR267" s="3"/>
      <c r="LS267" s="3"/>
      <c r="LT267" s="3"/>
      <c r="LU267" s="3"/>
      <c r="LV267" s="3"/>
      <c r="LW267" s="3"/>
      <c r="LX267" s="3"/>
      <c r="LY267" s="3"/>
      <c r="LZ267" s="3"/>
      <c r="MA267" s="3"/>
      <c r="MB267" s="3"/>
      <c r="MC267" s="3"/>
      <c r="MD267" s="3"/>
      <c r="ME267" s="3"/>
      <c r="MF267" s="3"/>
      <c r="MG267" s="3"/>
      <c r="MH267" s="3"/>
      <c r="MI267" s="3"/>
      <c r="MJ267" s="3"/>
      <c r="MK267" s="3"/>
      <c r="ML267" s="3"/>
      <c r="MM267" s="3"/>
      <c r="MN267" s="3"/>
      <c r="MO267" s="3"/>
      <c r="MP267" s="3"/>
      <c r="MQ267" s="3"/>
      <c r="MR267" s="3"/>
      <c r="MS267" s="3"/>
      <c r="MT267" s="3"/>
      <c r="MU267" s="3"/>
      <c r="MV267" s="3"/>
      <c r="MW267" s="3"/>
      <c r="MX267" s="3"/>
      <c r="MY267" s="3"/>
      <c r="MZ267" s="3"/>
      <c r="NA267" s="3"/>
      <c r="NB267" s="3"/>
      <c r="NC267" s="3"/>
      <c r="ND267" s="3"/>
      <c r="NE267" s="3"/>
      <c r="NF267" s="3"/>
      <c r="NG267" s="3"/>
      <c r="NH267" s="3"/>
      <c r="NI267" s="3"/>
      <c r="NJ267" s="3"/>
      <c r="NK267" s="3"/>
      <c r="NL267" s="3"/>
      <c r="NM267" s="3"/>
      <c r="NN267" s="3"/>
      <c r="NO267" s="3"/>
      <c r="NP267" s="3"/>
      <c r="NQ267" s="3"/>
      <c r="NR267" s="3"/>
      <c r="NS267" s="3"/>
      <c r="NT267" s="3"/>
      <c r="NU267" s="3"/>
      <c r="NV267" s="3"/>
      <c r="NW267" s="3"/>
      <c r="NX267" s="3"/>
      <c r="NY267" s="3"/>
      <c r="NZ267" s="3"/>
      <c r="OA267" s="3"/>
      <c r="OB267" s="3"/>
      <c r="OC267" s="3"/>
      <c r="OD267" s="3"/>
      <c r="OE267" s="3"/>
      <c r="OF267" s="3"/>
      <c r="OG267" s="3"/>
      <c r="OH267" s="3"/>
      <c r="OI267" s="3"/>
      <c r="OJ267" s="3"/>
      <c r="OK267" s="3"/>
      <c r="OL267" s="3"/>
      <c r="OM267" s="3"/>
      <c r="ON267" s="3"/>
      <c r="OO267" s="3"/>
    </row>
    <row r="268" spans="1:405" x14ac:dyDescent="0.25">
      <c r="A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c r="ID268" s="3"/>
      <c r="IE268" s="3"/>
      <c r="IF268" s="3"/>
      <c r="IG268" s="3"/>
      <c r="IH268" s="3"/>
      <c r="II268" s="3"/>
      <c r="IJ268" s="3"/>
      <c r="IK268" s="3"/>
      <c r="IL268" s="3"/>
      <c r="IM268" s="3"/>
      <c r="IN268" s="3"/>
      <c r="IO268" s="3"/>
      <c r="IP268" s="3"/>
      <c r="IQ268" s="3"/>
      <c r="IR268" s="3"/>
      <c r="IS268" s="3"/>
      <c r="IT268" s="3"/>
      <c r="IU268" s="3"/>
      <c r="IV268" s="3"/>
      <c r="IW268" s="3"/>
      <c r="IX268" s="3"/>
      <c r="IY268" s="3"/>
      <c r="IZ268" s="3"/>
      <c r="JA268" s="3"/>
      <c r="JB268" s="3"/>
      <c r="JC268" s="3"/>
      <c r="JD268" s="3"/>
      <c r="JE268" s="3"/>
      <c r="JF268" s="3"/>
      <c r="JG268" s="3"/>
      <c r="JH268" s="3"/>
      <c r="JI268" s="3"/>
      <c r="JJ268" s="3"/>
      <c r="JK268" s="3"/>
      <c r="JL268" s="3"/>
      <c r="JM268" s="3"/>
      <c r="JN268" s="3"/>
      <c r="JO268" s="3"/>
      <c r="JP268" s="3"/>
      <c r="JQ268" s="3"/>
      <c r="JR268" s="3"/>
      <c r="JS268" s="3"/>
      <c r="JT268" s="3"/>
      <c r="JU268" s="3"/>
      <c r="JV268" s="3"/>
      <c r="JW268" s="3"/>
      <c r="JX268" s="3"/>
      <c r="JY268" s="3"/>
      <c r="JZ268" s="3"/>
      <c r="KA268" s="3"/>
      <c r="KB268" s="3"/>
      <c r="KC268" s="3"/>
      <c r="KD268" s="3"/>
      <c r="KE268" s="3"/>
      <c r="KF268" s="3"/>
      <c r="KG268" s="3"/>
      <c r="KH268" s="3"/>
      <c r="KI268" s="3"/>
      <c r="KJ268" s="3"/>
      <c r="KK268" s="3"/>
      <c r="KL268" s="3"/>
      <c r="KM268" s="3"/>
      <c r="KN268" s="3"/>
      <c r="KO268" s="3"/>
      <c r="KP268" s="3"/>
      <c r="KQ268" s="3"/>
      <c r="KR268" s="3"/>
      <c r="KS268" s="3"/>
      <c r="KT268" s="3"/>
      <c r="KU268" s="3"/>
      <c r="KV268" s="3"/>
      <c r="KW268" s="3"/>
      <c r="KX268" s="3"/>
      <c r="KY268" s="3"/>
      <c r="KZ268" s="3"/>
      <c r="LA268" s="3"/>
      <c r="LB268" s="3"/>
      <c r="LC268" s="3"/>
      <c r="LD268" s="3"/>
      <c r="LE268" s="3"/>
      <c r="LF268" s="3"/>
      <c r="LG268" s="3"/>
      <c r="LH268" s="3"/>
      <c r="LI268" s="3"/>
      <c r="LJ268" s="3"/>
      <c r="LK268" s="3"/>
      <c r="LL268" s="3"/>
      <c r="LM268" s="3"/>
      <c r="LN268" s="3"/>
      <c r="LO268" s="3"/>
      <c r="LP268" s="3"/>
      <c r="LQ268" s="3"/>
      <c r="LR268" s="3"/>
      <c r="LS268" s="3"/>
      <c r="LT268" s="3"/>
      <c r="LU268" s="3"/>
      <c r="LV268" s="3"/>
      <c r="LW268" s="3"/>
      <c r="LX268" s="3"/>
      <c r="LY268" s="3"/>
      <c r="LZ268" s="3"/>
      <c r="MA268" s="3"/>
      <c r="MB268" s="3"/>
      <c r="MC268" s="3"/>
      <c r="MD268" s="3"/>
      <c r="ME268" s="3"/>
      <c r="MF268" s="3"/>
      <c r="MG268" s="3"/>
      <c r="MH268" s="3"/>
      <c r="MI268" s="3"/>
      <c r="MJ268" s="3"/>
      <c r="MK268" s="3"/>
      <c r="ML268" s="3"/>
      <c r="MM268" s="3"/>
      <c r="MN268" s="3"/>
      <c r="MO268" s="3"/>
      <c r="MP268" s="3"/>
      <c r="MQ268" s="3"/>
      <c r="MR268" s="3"/>
      <c r="MS268" s="3"/>
      <c r="MT268" s="3"/>
      <c r="MU268" s="3"/>
      <c r="MV268" s="3"/>
      <c r="MW268" s="3"/>
      <c r="MX268" s="3"/>
      <c r="MY268" s="3"/>
      <c r="MZ268" s="3"/>
      <c r="NA268" s="3"/>
      <c r="NB268" s="3"/>
      <c r="NC268" s="3"/>
      <c r="ND268" s="3"/>
      <c r="NE268" s="3"/>
      <c r="NF268" s="3"/>
      <c r="NG268" s="3"/>
      <c r="NH268" s="3"/>
      <c r="NI268" s="3"/>
      <c r="NJ268" s="3"/>
      <c r="NK268" s="3"/>
      <c r="NL268" s="3"/>
      <c r="NM268" s="3"/>
      <c r="NN268" s="3"/>
      <c r="NO268" s="3"/>
      <c r="NP268" s="3"/>
      <c r="NQ268" s="3"/>
      <c r="NR268" s="3"/>
      <c r="NS268" s="3"/>
      <c r="NT268" s="3"/>
      <c r="NU268" s="3"/>
      <c r="NV268" s="3"/>
      <c r="NW268" s="3"/>
      <c r="NX268" s="3"/>
      <c r="NY268" s="3"/>
      <c r="NZ268" s="3"/>
      <c r="OA268" s="3"/>
      <c r="OB268" s="3"/>
      <c r="OC268" s="3"/>
      <c r="OD268" s="3"/>
      <c r="OE268" s="3"/>
      <c r="OF268" s="3"/>
      <c r="OG268" s="3"/>
      <c r="OH268" s="3"/>
      <c r="OI268" s="3"/>
      <c r="OJ268" s="3"/>
      <c r="OK268" s="3"/>
      <c r="OL268" s="3"/>
      <c r="OM268" s="3"/>
      <c r="ON268" s="3"/>
      <c r="OO268" s="3"/>
    </row>
    <row r="269" spans="1:405" x14ac:dyDescent="0.25">
      <c r="A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c r="ID269" s="3"/>
      <c r="IE269" s="3"/>
      <c r="IF269" s="3"/>
      <c r="IG269" s="3"/>
      <c r="IH269" s="3"/>
      <c r="II269" s="3"/>
      <c r="IJ269" s="3"/>
      <c r="IK269" s="3"/>
      <c r="IL269" s="3"/>
      <c r="IM269" s="3"/>
      <c r="IN269" s="3"/>
      <c r="IO269" s="3"/>
      <c r="IP269" s="3"/>
      <c r="IQ269" s="3"/>
      <c r="IR269" s="3"/>
      <c r="IS269" s="3"/>
      <c r="IT269" s="3"/>
      <c r="IU269" s="3"/>
      <c r="IV269" s="3"/>
      <c r="IW269" s="3"/>
      <c r="IX269" s="3"/>
      <c r="IY269" s="3"/>
      <c r="IZ269" s="3"/>
      <c r="JA269" s="3"/>
      <c r="JB269" s="3"/>
      <c r="JC269" s="3"/>
      <c r="JD269" s="3"/>
      <c r="JE269" s="3"/>
      <c r="JF269" s="3"/>
      <c r="JG269" s="3"/>
      <c r="JH269" s="3"/>
      <c r="JI269" s="3"/>
      <c r="JJ269" s="3"/>
      <c r="JK269" s="3"/>
      <c r="JL269" s="3"/>
      <c r="JM269" s="3"/>
      <c r="JN269" s="3"/>
      <c r="JO269" s="3"/>
      <c r="JP269" s="3"/>
      <c r="JQ269" s="3"/>
      <c r="JR269" s="3"/>
      <c r="JS269" s="3"/>
      <c r="JT269" s="3"/>
      <c r="JU269" s="3"/>
      <c r="JV269" s="3"/>
      <c r="JW269" s="3"/>
      <c r="JX269" s="3"/>
      <c r="JY269" s="3"/>
      <c r="JZ269" s="3"/>
      <c r="KA269" s="3"/>
      <c r="KB269" s="3"/>
      <c r="KC269" s="3"/>
      <c r="KD269" s="3"/>
      <c r="KE269" s="3"/>
      <c r="KF269" s="3"/>
      <c r="KG269" s="3"/>
      <c r="KH269" s="3"/>
      <c r="KI269" s="3"/>
      <c r="KJ269" s="3"/>
      <c r="KK269" s="3"/>
      <c r="KL269" s="3"/>
      <c r="KM269" s="3"/>
      <c r="KN269" s="3"/>
      <c r="KO269" s="3"/>
      <c r="KP269" s="3"/>
      <c r="KQ269" s="3"/>
      <c r="KR269" s="3"/>
      <c r="KS269" s="3"/>
      <c r="KT269" s="3"/>
      <c r="KU269" s="3"/>
      <c r="KV269" s="3"/>
      <c r="KW269" s="3"/>
      <c r="KX269" s="3"/>
      <c r="KY269" s="3"/>
      <c r="KZ269" s="3"/>
      <c r="LA269" s="3"/>
      <c r="LB269" s="3"/>
      <c r="LC269" s="3"/>
      <c r="LD269" s="3"/>
      <c r="LE269" s="3"/>
      <c r="LF269" s="3"/>
      <c r="LG269" s="3"/>
      <c r="LH269" s="3"/>
      <c r="LI269" s="3"/>
      <c r="LJ269" s="3"/>
      <c r="LK269" s="3"/>
      <c r="LL269" s="3"/>
      <c r="LM269" s="3"/>
      <c r="LN269" s="3"/>
      <c r="LO269" s="3"/>
      <c r="LP269" s="3"/>
      <c r="LQ269" s="3"/>
      <c r="LR269" s="3"/>
      <c r="LS269" s="3"/>
      <c r="LT269" s="3"/>
      <c r="LU269" s="3"/>
      <c r="LV269" s="3"/>
      <c r="LW269" s="3"/>
      <c r="LX269" s="3"/>
      <c r="LY269" s="3"/>
      <c r="LZ269" s="3"/>
      <c r="MA269" s="3"/>
      <c r="MB269" s="3"/>
      <c r="MC269" s="3"/>
      <c r="MD269" s="3"/>
      <c r="ME269" s="3"/>
      <c r="MF269" s="3"/>
      <c r="MG269" s="3"/>
      <c r="MH269" s="3"/>
      <c r="MI269" s="3"/>
      <c r="MJ269" s="3"/>
      <c r="MK269" s="3"/>
      <c r="ML269" s="3"/>
      <c r="MM269" s="3"/>
      <c r="MN269" s="3"/>
      <c r="MO269" s="3"/>
      <c r="MP269" s="3"/>
      <c r="MQ269" s="3"/>
      <c r="MR269" s="3"/>
      <c r="MS269" s="3"/>
      <c r="MT269" s="3"/>
      <c r="MU269" s="3"/>
      <c r="MV269" s="3"/>
      <c r="MW269" s="3"/>
      <c r="MX269" s="3"/>
      <c r="MY269" s="3"/>
      <c r="MZ269" s="3"/>
      <c r="NA269" s="3"/>
      <c r="NB269" s="3"/>
      <c r="NC269" s="3"/>
      <c r="ND269" s="3"/>
      <c r="NE269" s="3"/>
      <c r="NF269" s="3"/>
      <c r="NG269" s="3"/>
      <c r="NH269" s="3"/>
      <c r="NI269" s="3"/>
      <c r="NJ269" s="3"/>
      <c r="NK269" s="3"/>
      <c r="NL269" s="3"/>
      <c r="NM269" s="3"/>
      <c r="NN269" s="3"/>
      <c r="NO269" s="3"/>
      <c r="NP269" s="3"/>
      <c r="NQ269" s="3"/>
      <c r="NR269" s="3"/>
      <c r="NS269" s="3"/>
      <c r="NT269" s="3"/>
      <c r="NU269" s="3"/>
      <c r="NV269" s="3"/>
      <c r="NW269" s="3"/>
      <c r="NX269" s="3"/>
      <c r="NY269" s="3"/>
      <c r="NZ269" s="3"/>
      <c r="OA269" s="3"/>
      <c r="OB269" s="3"/>
      <c r="OC269" s="3"/>
      <c r="OD269" s="3"/>
      <c r="OE269" s="3"/>
      <c r="OF269" s="3"/>
      <c r="OG269" s="3"/>
      <c r="OH269" s="3"/>
      <c r="OI269" s="3"/>
      <c r="OJ269" s="3"/>
      <c r="OK269" s="3"/>
      <c r="OL269" s="3"/>
      <c r="OM269" s="3"/>
      <c r="ON269" s="3"/>
      <c r="OO269" s="3"/>
    </row>
    <row r="270" spans="1:405" x14ac:dyDescent="0.25">
      <c r="A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c r="ID270" s="3"/>
      <c r="IE270" s="3"/>
      <c r="IF270" s="3"/>
      <c r="IG270" s="3"/>
      <c r="IH270" s="3"/>
      <c r="II270" s="3"/>
      <c r="IJ270" s="3"/>
      <c r="IK270" s="3"/>
      <c r="IL270" s="3"/>
      <c r="IM270" s="3"/>
      <c r="IN270" s="3"/>
      <c r="IO270" s="3"/>
      <c r="IP270" s="3"/>
      <c r="IQ270" s="3"/>
      <c r="IR270" s="3"/>
      <c r="IS270" s="3"/>
      <c r="IT270" s="3"/>
      <c r="IU270" s="3"/>
      <c r="IV270" s="3"/>
      <c r="IW270" s="3"/>
      <c r="IX270" s="3"/>
      <c r="IY270" s="3"/>
      <c r="IZ270" s="3"/>
      <c r="JA270" s="3"/>
      <c r="JB270" s="3"/>
      <c r="JC270" s="3"/>
      <c r="JD270" s="3"/>
      <c r="JE270" s="3"/>
      <c r="JF270" s="3"/>
      <c r="JG270" s="3"/>
      <c r="JH270" s="3"/>
      <c r="JI270" s="3"/>
      <c r="JJ270" s="3"/>
      <c r="JK270" s="3"/>
      <c r="JL270" s="3"/>
      <c r="JM270" s="3"/>
      <c r="JN270" s="3"/>
      <c r="JO270" s="3"/>
      <c r="JP270" s="3"/>
      <c r="JQ270" s="3"/>
      <c r="JR270" s="3"/>
      <c r="JS270" s="3"/>
      <c r="JT270" s="3"/>
      <c r="JU270" s="3"/>
      <c r="JV270" s="3"/>
      <c r="JW270" s="3"/>
      <c r="JX270" s="3"/>
      <c r="JY270" s="3"/>
      <c r="JZ270" s="3"/>
      <c r="KA270" s="3"/>
      <c r="KB270" s="3"/>
      <c r="KC270" s="3"/>
      <c r="KD270" s="3"/>
      <c r="KE270" s="3"/>
      <c r="KF270" s="3"/>
      <c r="KG270" s="3"/>
      <c r="KH270" s="3"/>
      <c r="KI270" s="3"/>
      <c r="KJ270" s="3"/>
      <c r="KK270" s="3"/>
      <c r="KL270" s="3"/>
      <c r="KM270" s="3"/>
      <c r="KN270" s="3"/>
      <c r="KO270" s="3"/>
      <c r="KP270" s="3"/>
      <c r="KQ270" s="3"/>
      <c r="KR270" s="3"/>
      <c r="KS270" s="3"/>
      <c r="KT270" s="3"/>
      <c r="KU270" s="3"/>
      <c r="KV270" s="3"/>
      <c r="KW270" s="3"/>
      <c r="KX270" s="3"/>
      <c r="KY270" s="3"/>
      <c r="KZ270" s="3"/>
      <c r="LA270" s="3"/>
      <c r="LB270" s="3"/>
      <c r="LC270" s="3"/>
      <c r="LD270" s="3"/>
      <c r="LE270" s="3"/>
      <c r="LF270" s="3"/>
      <c r="LG270" s="3"/>
      <c r="LH270" s="3"/>
      <c r="LI270" s="3"/>
      <c r="LJ270" s="3"/>
      <c r="LK270" s="3"/>
      <c r="LL270" s="3"/>
      <c r="LM270" s="3"/>
      <c r="LN270" s="3"/>
      <c r="LO270" s="3"/>
      <c r="LP270" s="3"/>
      <c r="LQ270" s="3"/>
      <c r="LR270" s="3"/>
      <c r="LS270" s="3"/>
      <c r="LT270" s="3"/>
      <c r="LU270" s="3"/>
      <c r="LV270" s="3"/>
      <c r="LW270" s="3"/>
      <c r="LX270" s="3"/>
      <c r="LY270" s="3"/>
      <c r="LZ270" s="3"/>
      <c r="MA270" s="3"/>
      <c r="MB270" s="3"/>
      <c r="MC270" s="3"/>
      <c r="MD270" s="3"/>
      <c r="ME270" s="3"/>
      <c r="MF270" s="3"/>
      <c r="MG270" s="3"/>
      <c r="MH270" s="3"/>
      <c r="MI270" s="3"/>
      <c r="MJ270" s="3"/>
      <c r="MK270" s="3"/>
      <c r="ML270" s="3"/>
      <c r="MM270" s="3"/>
      <c r="MN270" s="3"/>
      <c r="MO270" s="3"/>
      <c r="MP270" s="3"/>
      <c r="MQ270" s="3"/>
      <c r="MR270" s="3"/>
      <c r="MS270" s="3"/>
      <c r="MT270" s="3"/>
      <c r="MU270" s="3"/>
      <c r="MV270" s="3"/>
      <c r="MW270" s="3"/>
      <c r="MX270" s="3"/>
      <c r="MY270" s="3"/>
      <c r="MZ270" s="3"/>
      <c r="NA270" s="3"/>
      <c r="NB270" s="3"/>
      <c r="NC270" s="3"/>
      <c r="ND270" s="3"/>
      <c r="NE270" s="3"/>
      <c r="NF270" s="3"/>
      <c r="NG270" s="3"/>
      <c r="NH270" s="3"/>
      <c r="NI270" s="3"/>
      <c r="NJ270" s="3"/>
      <c r="NK270" s="3"/>
      <c r="NL270" s="3"/>
      <c r="NM270" s="3"/>
      <c r="NN270" s="3"/>
      <c r="NO270" s="3"/>
      <c r="NP270" s="3"/>
      <c r="NQ270" s="3"/>
      <c r="NR270" s="3"/>
      <c r="NS270" s="3"/>
      <c r="NT270" s="3"/>
      <c r="NU270" s="3"/>
      <c r="NV270" s="3"/>
      <c r="NW270" s="3"/>
      <c r="NX270" s="3"/>
      <c r="NY270" s="3"/>
      <c r="NZ270" s="3"/>
      <c r="OA270" s="3"/>
      <c r="OB270" s="3"/>
      <c r="OC270" s="3"/>
      <c r="OD270" s="3"/>
      <c r="OE270" s="3"/>
      <c r="OF270" s="3"/>
      <c r="OG270" s="3"/>
      <c r="OH270" s="3"/>
      <c r="OI270" s="3"/>
      <c r="OJ270" s="3"/>
      <c r="OK270" s="3"/>
      <c r="OL270" s="3"/>
      <c r="OM270" s="3"/>
      <c r="ON270" s="3"/>
      <c r="OO270" s="3"/>
    </row>
    <row r="271" spans="1:405" x14ac:dyDescent="0.25">
      <c r="A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c r="ID271" s="3"/>
      <c r="IE271" s="3"/>
      <c r="IF271" s="3"/>
      <c r="IG271" s="3"/>
      <c r="IH271" s="3"/>
      <c r="II271" s="3"/>
      <c r="IJ271" s="3"/>
      <c r="IK271" s="3"/>
      <c r="IL271" s="3"/>
      <c r="IM271" s="3"/>
      <c r="IN271" s="3"/>
      <c r="IO271" s="3"/>
      <c r="IP271" s="3"/>
      <c r="IQ271" s="3"/>
      <c r="IR271" s="3"/>
      <c r="IS271" s="3"/>
      <c r="IT271" s="3"/>
      <c r="IU271" s="3"/>
      <c r="IV271" s="3"/>
      <c r="IW271" s="3"/>
      <c r="IX271" s="3"/>
      <c r="IY271" s="3"/>
      <c r="IZ271" s="3"/>
      <c r="JA271" s="3"/>
      <c r="JB271" s="3"/>
      <c r="JC271" s="3"/>
      <c r="JD271" s="3"/>
      <c r="JE271" s="3"/>
      <c r="JF271" s="3"/>
      <c r="JG271" s="3"/>
      <c r="JH271" s="3"/>
      <c r="JI271" s="3"/>
      <c r="JJ271" s="3"/>
      <c r="JK271" s="3"/>
      <c r="JL271" s="3"/>
      <c r="JM271" s="3"/>
      <c r="JN271" s="3"/>
      <c r="JO271" s="3"/>
      <c r="JP271" s="3"/>
      <c r="JQ271" s="3"/>
      <c r="JR271" s="3"/>
      <c r="JS271" s="3"/>
      <c r="JT271" s="3"/>
      <c r="JU271" s="3"/>
      <c r="JV271" s="3"/>
      <c r="JW271" s="3"/>
      <c r="JX271" s="3"/>
      <c r="JY271" s="3"/>
      <c r="JZ271" s="3"/>
      <c r="KA271" s="3"/>
      <c r="KB271" s="3"/>
      <c r="KC271" s="3"/>
      <c r="KD271" s="3"/>
      <c r="KE271" s="3"/>
      <c r="KF271" s="3"/>
      <c r="KG271" s="3"/>
      <c r="KH271" s="3"/>
      <c r="KI271" s="3"/>
      <c r="KJ271" s="3"/>
      <c r="KK271" s="3"/>
      <c r="KL271" s="3"/>
      <c r="KM271" s="3"/>
      <c r="KN271" s="3"/>
      <c r="KO271" s="3"/>
      <c r="KP271" s="3"/>
      <c r="KQ271" s="3"/>
      <c r="KR271" s="3"/>
      <c r="KS271" s="3"/>
      <c r="KT271" s="3"/>
      <c r="KU271" s="3"/>
      <c r="KV271" s="3"/>
      <c r="KW271" s="3"/>
      <c r="KX271" s="3"/>
      <c r="KY271" s="3"/>
      <c r="KZ271" s="3"/>
      <c r="LA271" s="3"/>
      <c r="LB271" s="3"/>
      <c r="LC271" s="3"/>
      <c r="LD271" s="3"/>
      <c r="LE271" s="3"/>
      <c r="LF271" s="3"/>
      <c r="LG271" s="3"/>
      <c r="LH271" s="3"/>
      <c r="LI271" s="3"/>
      <c r="LJ271" s="3"/>
      <c r="LK271" s="3"/>
      <c r="LL271" s="3"/>
      <c r="LM271" s="3"/>
      <c r="LN271" s="3"/>
      <c r="LO271" s="3"/>
      <c r="LP271" s="3"/>
      <c r="LQ271" s="3"/>
      <c r="LR271" s="3"/>
      <c r="LS271" s="3"/>
      <c r="LT271" s="3"/>
      <c r="LU271" s="3"/>
      <c r="LV271" s="3"/>
      <c r="LW271" s="3"/>
      <c r="LX271" s="3"/>
      <c r="LY271" s="3"/>
      <c r="LZ271" s="3"/>
      <c r="MA271" s="3"/>
      <c r="MB271" s="3"/>
      <c r="MC271" s="3"/>
      <c r="MD271" s="3"/>
      <c r="ME271" s="3"/>
      <c r="MF271" s="3"/>
      <c r="MG271" s="3"/>
      <c r="MH271" s="3"/>
      <c r="MI271" s="3"/>
      <c r="MJ271" s="3"/>
      <c r="MK271" s="3"/>
      <c r="ML271" s="3"/>
      <c r="MM271" s="3"/>
      <c r="MN271" s="3"/>
      <c r="MO271" s="3"/>
      <c r="MP271" s="3"/>
      <c r="MQ271" s="3"/>
      <c r="MR271" s="3"/>
      <c r="MS271" s="3"/>
      <c r="MT271" s="3"/>
      <c r="MU271" s="3"/>
      <c r="MV271" s="3"/>
      <c r="MW271" s="3"/>
      <c r="MX271" s="3"/>
      <c r="MY271" s="3"/>
      <c r="MZ271" s="3"/>
      <c r="NA271" s="3"/>
      <c r="NB271" s="3"/>
      <c r="NC271" s="3"/>
      <c r="ND271" s="3"/>
      <c r="NE271" s="3"/>
      <c r="NF271" s="3"/>
      <c r="NG271" s="3"/>
      <c r="NH271" s="3"/>
      <c r="NI271" s="3"/>
      <c r="NJ271" s="3"/>
      <c r="NK271" s="3"/>
      <c r="NL271" s="3"/>
      <c r="NM271" s="3"/>
      <c r="NN271" s="3"/>
      <c r="NO271" s="3"/>
      <c r="NP271" s="3"/>
      <c r="NQ271" s="3"/>
      <c r="NR271" s="3"/>
      <c r="NS271" s="3"/>
      <c r="NT271" s="3"/>
      <c r="NU271" s="3"/>
      <c r="NV271" s="3"/>
      <c r="NW271" s="3"/>
      <c r="NX271" s="3"/>
      <c r="NY271" s="3"/>
      <c r="NZ271" s="3"/>
      <c r="OA271" s="3"/>
      <c r="OB271" s="3"/>
      <c r="OC271" s="3"/>
      <c r="OD271" s="3"/>
      <c r="OE271" s="3"/>
      <c r="OF271" s="3"/>
      <c r="OG271" s="3"/>
      <c r="OH271" s="3"/>
      <c r="OI271" s="3"/>
      <c r="OJ271" s="3"/>
      <c r="OK271" s="3"/>
      <c r="OL271" s="3"/>
      <c r="OM271" s="3"/>
      <c r="ON271" s="3"/>
      <c r="OO271" s="3"/>
    </row>
    <row r="272" spans="1:405" x14ac:dyDescent="0.25">
      <c r="A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c r="ID272" s="3"/>
      <c r="IE272" s="3"/>
      <c r="IF272" s="3"/>
      <c r="IG272" s="3"/>
      <c r="IH272" s="3"/>
      <c r="II272" s="3"/>
      <c r="IJ272" s="3"/>
      <c r="IK272" s="3"/>
      <c r="IL272" s="3"/>
      <c r="IM272" s="3"/>
      <c r="IN272" s="3"/>
      <c r="IO272" s="3"/>
      <c r="IP272" s="3"/>
      <c r="IQ272" s="3"/>
      <c r="IR272" s="3"/>
      <c r="IS272" s="3"/>
      <c r="IT272" s="3"/>
      <c r="IU272" s="3"/>
      <c r="IV272" s="3"/>
      <c r="IW272" s="3"/>
      <c r="IX272" s="3"/>
      <c r="IY272" s="3"/>
      <c r="IZ272" s="3"/>
      <c r="JA272" s="3"/>
      <c r="JB272" s="3"/>
      <c r="JC272" s="3"/>
      <c r="JD272" s="3"/>
      <c r="JE272" s="3"/>
      <c r="JF272" s="3"/>
      <c r="JG272" s="3"/>
      <c r="JH272" s="3"/>
      <c r="JI272" s="3"/>
      <c r="JJ272" s="3"/>
      <c r="JK272" s="3"/>
      <c r="JL272" s="3"/>
      <c r="JM272" s="3"/>
      <c r="JN272" s="3"/>
      <c r="JO272" s="3"/>
      <c r="JP272" s="3"/>
      <c r="JQ272" s="3"/>
      <c r="JR272" s="3"/>
      <c r="JS272" s="3"/>
      <c r="JT272" s="3"/>
      <c r="JU272" s="3"/>
      <c r="JV272" s="3"/>
      <c r="JW272" s="3"/>
      <c r="JX272" s="3"/>
      <c r="JY272" s="3"/>
      <c r="JZ272" s="3"/>
      <c r="KA272" s="3"/>
      <c r="KB272" s="3"/>
      <c r="KC272" s="3"/>
      <c r="KD272" s="3"/>
      <c r="KE272" s="3"/>
      <c r="KF272" s="3"/>
      <c r="KG272" s="3"/>
      <c r="KH272" s="3"/>
      <c r="KI272" s="3"/>
      <c r="KJ272" s="3"/>
      <c r="KK272" s="3"/>
      <c r="KL272" s="3"/>
      <c r="KM272" s="3"/>
      <c r="KN272" s="3"/>
      <c r="KO272" s="3"/>
      <c r="KP272" s="3"/>
      <c r="KQ272" s="3"/>
      <c r="KR272" s="3"/>
      <c r="KS272" s="3"/>
      <c r="KT272" s="3"/>
      <c r="KU272" s="3"/>
      <c r="KV272" s="3"/>
      <c r="KW272" s="3"/>
      <c r="KX272" s="3"/>
      <c r="KY272" s="3"/>
      <c r="KZ272" s="3"/>
      <c r="LA272" s="3"/>
      <c r="LB272" s="3"/>
      <c r="LC272" s="3"/>
      <c r="LD272" s="3"/>
      <c r="LE272" s="3"/>
      <c r="LF272" s="3"/>
      <c r="LG272" s="3"/>
      <c r="LH272" s="3"/>
      <c r="LI272" s="3"/>
      <c r="LJ272" s="3"/>
      <c r="LK272" s="3"/>
      <c r="LL272" s="3"/>
      <c r="LM272" s="3"/>
      <c r="LN272" s="3"/>
      <c r="LO272" s="3"/>
      <c r="LP272" s="3"/>
      <c r="LQ272" s="3"/>
      <c r="LR272" s="3"/>
      <c r="LS272" s="3"/>
      <c r="LT272" s="3"/>
      <c r="LU272" s="3"/>
      <c r="LV272" s="3"/>
      <c r="LW272" s="3"/>
      <c r="LX272" s="3"/>
      <c r="LY272" s="3"/>
      <c r="LZ272" s="3"/>
      <c r="MA272" s="3"/>
      <c r="MB272" s="3"/>
      <c r="MC272" s="3"/>
      <c r="MD272" s="3"/>
      <c r="ME272" s="3"/>
      <c r="MF272" s="3"/>
      <c r="MG272" s="3"/>
      <c r="MH272" s="3"/>
      <c r="MI272" s="3"/>
      <c r="MJ272" s="3"/>
      <c r="MK272" s="3"/>
      <c r="ML272" s="3"/>
      <c r="MM272" s="3"/>
      <c r="MN272" s="3"/>
      <c r="MO272" s="3"/>
      <c r="MP272" s="3"/>
      <c r="MQ272" s="3"/>
      <c r="MR272" s="3"/>
      <c r="MS272" s="3"/>
      <c r="MT272" s="3"/>
      <c r="MU272" s="3"/>
      <c r="MV272" s="3"/>
      <c r="MW272" s="3"/>
      <c r="MX272" s="3"/>
      <c r="MY272" s="3"/>
      <c r="MZ272" s="3"/>
      <c r="NA272" s="3"/>
      <c r="NB272" s="3"/>
      <c r="NC272" s="3"/>
      <c r="ND272" s="3"/>
      <c r="NE272" s="3"/>
      <c r="NF272" s="3"/>
      <c r="NG272" s="3"/>
      <c r="NH272" s="3"/>
      <c r="NI272" s="3"/>
      <c r="NJ272" s="3"/>
      <c r="NK272" s="3"/>
      <c r="NL272" s="3"/>
      <c r="NM272" s="3"/>
      <c r="NN272" s="3"/>
      <c r="NO272" s="3"/>
      <c r="NP272" s="3"/>
      <c r="NQ272" s="3"/>
      <c r="NR272" s="3"/>
      <c r="NS272" s="3"/>
      <c r="NT272" s="3"/>
      <c r="NU272" s="3"/>
      <c r="NV272" s="3"/>
      <c r="NW272" s="3"/>
      <c r="NX272" s="3"/>
      <c r="NY272" s="3"/>
      <c r="NZ272" s="3"/>
      <c r="OA272" s="3"/>
      <c r="OB272" s="3"/>
      <c r="OC272" s="3"/>
      <c r="OD272" s="3"/>
      <c r="OE272" s="3"/>
      <c r="OF272" s="3"/>
      <c r="OG272" s="3"/>
      <c r="OH272" s="3"/>
      <c r="OI272" s="3"/>
      <c r="OJ272" s="3"/>
      <c r="OK272" s="3"/>
      <c r="OL272" s="3"/>
      <c r="OM272" s="3"/>
      <c r="ON272" s="3"/>
      <c r="OO272" s="3"/>
    </row>
    <row r="273" spans="1:405" x14ac:dyDescent="0.25">
      <c r="A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c r="ID273" s="3"/>
      <c r="IE273" s="3"/>
      <c r="IF273" s="3"/>
      <c r="IG273" s="3"/>
      <c r="IH273" s="3"/>
      <c r="II273" s="3"/>
      <c r="IJ273" s="3"/>
      <c r="IK273" s="3"/>
      <c r="IL273" s="3"/>
      <c r="IM273" s="3"/>
      <c r="IN273" s="3"/>
      <c r="IO273" s="3"/>
      <c r="IP273" s="3"/>
      <c r="IQ273" s="3"/>
      <c r="IR273" s="3"/>
      <c r="IS273" s="3"/>
      <c r="IT273" s="3"/>
      <c r="IU273" s="3"/>
      <c r="IV273" s="3"/>
      <c r="IW273" s="3"/>
      <c r="IX273" s="3"/>
      <c r="IY273" s="3"/>
      <c r="IZ273" s="3"/>
      <c r="JA273" s="3"/>
      <c r="JB273" s="3"/>
      <c r="JC273" s="3"/>
      <c r="JD273" s="3"/>
      <c r="JE273" s="3"/>
      <c r="JF273" s="3"/>
      <c r="JG273" s="3"/>
      <c r="JH273" s="3"/>
      <c r="JI273" s="3"/>
      <c r="JJ273" s="3"/>
      <c r="JK273" s="3"/>
      <c r="JL273" s="3"/>
      <c r="JM273" s="3"/>
      <c r="JN273" s="3"/>
      <c r="JO273" s="3"/>
      <c r="JP273" s="3"/>
      <c r="JQ273" s="3"/>
      <c r="JR273" s="3"/>
      <c r="JS273" s="3"/>
      <c r="JT273" s="3"/>
      <c r="JU273" s="3"/>
      <c r="JV273" s="3"/>
      <c r="JW273" s="3"/>
      <c r="JX273" s="3"/>
      <c r="JY273" s="3"/>
      <c r="JZ273" s="3"/>
      <c r="KA273" s="3"/>
      <c r="KB273" s="3"/>
      <c r="KC273" s="3"/>
      <c r="KD273" s="3"/>
      <c r="KE273" s="3"/>
      <c r="KF273" s="3"/>
      <c r="KG273" s="3"/>
      <c r="KH273" s="3"/>
      <c r="KI273" s="3"/>
      <c r="KJ273" s="3"/>
      <c r="KK273" s="3"/>
      <c r="KL273" s="3"/>
      <c r="KM273" s="3"/>
      <c r="KN273" s="3"/>
      <c r="KO273" s="3"/>
      <c r="KP273" s="3"/>
      <c r="KQ273" s="3"/>
      <c r="KR273" s="3"/>
      <c r="KS273" s="3"/>
      <c r="KT273" s="3"/>
      <c r="KU273" s="3"/>
      <c r="KV273" s="3"/>
      <c r="KW273" s="3"/>
      <c r="KX273" s="3"/>
      <c r="KY273" s="3"/>
      <c r="KZ273" s="3"/>
      <c r="LA273" s="3"/>
      <c r="LB273" s="3"/>
      <c r="LC273" s="3"/>
      <c r="LD273" s="3"/>
      <c r="LE273" s="3"/>
      <c r="LF273" s="3"/>
      <c r="LG273" s="3"/>
      <c r="LH273" s="3"/>
      <c r="LI273" s="3"/>
      <c r="LJ273" s="3"/>
      <c r="LK273" s="3"/>
      <c r="LL273" s="3"/>
      <c r="LM273" s="3"/>
      <c r="LN273" s="3"/>
      <c r="LO273" s="3"/>
      <c r="LP273" s="3"/>
      <c r="LQ273" s="3"/>
      <c r="LR273" s="3"/>
      <c r="LS273" s="3"/>
      <c r="LT273" s="3"/>
      <c r="LU273" s="3"/>
      <c r="LV273" s="3"/>
      <c r="LW273" s="3"/>
      <c r="LX273" s="3"/>
      <c r="LY273" s="3"/>
      <c r="LZ273" s="3"/>
      <c r="MA273" s="3"/>
      <c r="MB273" s="3"/>
      <c r="MC273" s="3"/>
      <c r="MD273" s="3"/>
      <c r="ME273" s="3"/>
      <c r="MF273" s="3"/>
      <c r="MG273" s="3"/>
      <c r="MH273" s="3"/>
      <c r="MI273" s="3"/>
      <c r="MJ273" s="3"/>
      <c r="MK273" s="3"/>
      <c r="ML273" s="3"/>
      <c r="MM273" s="3"/>
      <c r="MN273" s="3"/>
      <c r="MO273" s="3"/>
      <c r="MP273" s="3"/>
      <c r="MQ273" s="3"/>
      <c r="MR273" s="3"/>
      <c r="MS273" s="3"/>
      <c r="MT273" s="3"/>
      <c r="MU273" s="3"/>
      <c r="MV273" s="3"/>
      <c r="MW273" s="3"/>
      <c r="MX273" s="3"/>
      <c r="MY273" s="3"/>
      <c r="MZ273" s="3"/>
      <c r="NA273" s="3"/>
      <c r="NB273" s="3"/>
      <c r="NC273" s="3"/>
      <c r="ND273" s="3"/>
      <c r="NE273" s="3"/>
      <c r="NF273" s="3"/>
      <c r="NG273" s="3"/>
      <c r="NH273" s="3"/>
      <c r="NI273" s="3"/>
      <c r="NJ273" s="3"/>
      <c r="NK273" s="3"/>
      <c r="NL273" s="3"/>
      <c r="NM273" s="3"/>
      <c r="NN273" s="3"/>
      <c r="NO273" s="3"/>
      <c r="NP273" s="3"/>
      <c r="NQ273" s="3"/>
      <c r="NR273" s="3"/>
      <c r="NS273" s="3"/>
      <c r="NT273" s="3"/>
      <c r="NU273" s="3"/>
      <c r="NV273" s="3"/>
      <c r="NW273" s="3"/>
      <c r="NX273" s="3"/>
      <c r="NY273" s="3"/>
      <c r="NZ273" s="3"/>
      <c r="OA273" s="3"/>
      <c r="OB273" s="3"/>
      <c r="OC273" s="3"/>
      <c r="OD273" s="3"/>
      <c r="OE273" s="3"/>
      <c r="OF273" s="3"/>
      <c r="OG273" s="3"/>
      <c r="OH273" s="3"/>
      <c r="OI273" s="3"/>
      <c r="OJ273" s="3"/>
      <c r="OK273" s="3"/>
      <c r="OL273" s="3"/>
      <c r="OM273" s="3"/>
      <c r="ON273" s="3"/>
      <c r="OO273" s="3"/>
    </row>
    <row r="274" spans="1:405" x14ac:dyDescent="0.25">
      <c r="A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c r="ID274" s="3"/>
      <c r="IE274" s="3"/>
      <c r="IF274" s="3"/>
      <c r="IG274" s="3"/>
      <c r="IH274" s="3"/>
      <c r="II274" s="3"/>
      <c r="IJ274" s="3"/>
      <c r="IK274" s="3"/>
      <c r="IL274" s="3"/>
      <c r="IM274" s="3"/>
      <c r="IN274" s="3"/>
      <c r="IO274" s="3"/>
      <c r="IP274" s="3"/>
      <c r="IQ274" s="3"/>
      <c r="IR274" s="3"/>
      <c r="IS274" s="3"/>
      <c r="IT274" s="3"/>
      <c r="IU274" s="3"/>
      <c r="IV274" s="3"/>
      <c r="IW274" s="3"/>
      <c r="IX274" s="3"/>
      <c r="IY274" s="3"/>
      <c r="IZ274" s="3"/>
      <c r="JA274" s="3"/>
      <c r="JB274" s="3"/>
      <c r="JC274" s="3"/>
      <c r="JD274" s="3"/>
      <c r="JE274" s="3"/>
      <c r="JF274" s="3"/>
      <c r="JG274" s="3"/>
      <c r="JH274" s="3"/>
      <c r="JI274" s="3"/>
      <c r="JJ274" s="3"/>
      <c r="JK274" s="3"/>
      <c r="JL274" s="3"/>
      <c r="JM274" s="3"/>
      <c r="JN274" s="3"/>
      <c r="JO274" s="3"/>
      <c r="JP274" s="3"/>
      <c r="JQ274" s="3"/>
      <c r="JR274" s="3"/>
      <c r="JS274" s="3"/>
      <c r="JT274" s="3"/>
      <c r="JU274" s="3"/>
      <c r="JV274" s="3"/>
      <c r="JW274" s="3"/>
      <c r="JX274" s="3"/>
      <c r="JY274" s="3"/>
      <c r="JZ274" s="3"/>
      <c r="KA274" s="3"/>
      <c r="KB274" s="3"/>
      <c r="KC274" s="3"/>
      <c r="KD274" s="3"/>
      <c r="KE274" s="3"/>
      <c r="KF274" s="3"/>
      <c r="KG274" s="3"/>
      <c r="KH274" s="3"/>
      <c r="KI274" s="3"/>
      <c r="KJ274" s="3"/>
      <c r="KK274" s="3"/>
      <c r="KL274" s="3"/>
      <c r="KM274" s="3"/>
      <c r="KN274" s="3"/>
      <c r="KO274" s="3"/>
      <c r="KP274" s="3"/>
      <c r="KQ274" s="3"/>
      <c r="KR274" s="3"/>
      <c r="KS274" s="3"/>
      <c r="KT274" s="3"/>
      <c r="KU274" s="3"/>
      <c r="KV274" s="3"/>
      <c r="KW274" s="3"/>
      <c r="KX274" s="3"/>
      <c r="KY274" s="3"/>
      <c r="KZ274" s="3"/>
      <c r="LA274" s="3"/>
      <c r="LB274" s="3"/>
      <c r="LC274" s="3"/>
      <c r="LD274" s="3"/>
      <c r="LE274" s="3"/>
      <c r="LF274" s="3"/>
      <c r="LG274" s="3"/>
      <c r="LH274" s="3"/>
      <c r="LI274" s="3"/>
      <c r="LJ274" s="3"/>
      <c r="LK274" s="3"/>
      <c r="LL274" s="3"/>
      <c r="LM274" s="3"/>
      <c r="LN274" s="3"/>
      <c r="LO274" s="3"/>
      <c r="LP274" s="3"/>
      <c r="LQ274" s="3"/>
      <c r="LR274" s="3"/>
      <c r="LS274" s="3"/>
      <c r="LT274" s="3"/>
      <c r="LU274" s="3"/>
      <c r="LV274" s="3"/>
      <c r="LW274" s="3"/>
      <c r="LX274" s="3"/>
      <c r="LY274" s="3"/>
      <c r="LZ274" s="3"/>
      <c r="MA274" s="3"/>
      <c r="MB274" s="3"/>
      <c r="MC274" s="3"/>
      <c r="MD274" s="3"/>
      <c r="ME274" s="3"/>
      <c r="MF274" s="3"/>
      <c r="MG274" s="3"/>
      <c r="MH274" s="3"/>
      <c r="MI274" s="3"/>
      <c r="MJ274" s="3"/>
      <c r="MK274" s="3"/>
      <c r="ML274" s="3"/>
      <c r="MM274" s="3"/>
      <c r="MN274" s="3"/>
      <c r="MO274" s="3"/>
      <c r="MP274" s="3"/>
      <c r="MQ274" s="3"/>
      <c r="MR274" s="3"/>
      <c r="MS274" s="3"/>
      <c r="MT274" s="3"/>
      <c r="MU274" s="3"/>
      <c r="MV274" s="3"/>
      <c r="MW274" s="3"/>
      <c r="MX274" s="3"/>
      <c r="MY274" s="3"/>
      <c r="MZ274" s="3"/>
      <c r="NA274" s="3"/>
      <c r="NB274" s="3"/>
      <c r="NC274" s="3"/>
      <c r="ND274" s="3"/>
      <c r="NE274" s="3"/>
      <c r="NF274" s="3"/>
      <c r="NG274" s="3"/>
      <c r="NH274" s="3"/>
      <c r="NI274" s="3"/>
      <c r="NJ274" s="3"/>
      <c r="NK274" s="3"/>
      <c r="NL274" s="3"/>
      <c r="NM274" s="3"/>
      <c r="NN274" s="3"/>
      <c r="NO274" s="3"/>
      <c r="NP274" s="3"/>
      <c r="NQ274" s="3"/>
      <c r="NR274" s="3"/>
      <c r="NS274" s="3"/>
      <c r="NT274" s="3"/>
      <c r="NU274" s="3"/>
      <c r="NV274" s="3"/>
      <c r="NW274" s="3"/>
      <c r="NX274" s="3"/>
      <c r="NY274" s="3"/>
      <c r="NZ274" s="3"/>
      <c r="OA274" s="3"/>
      <c r="OB274" s="3"/>
      <c r="OC274" s="3"/>
      <c r="OD274" s="3"/>
      <c r="OE274" s="3"/>
      <c r="OF274" s="3"/>
      <c r="OG274" s="3"/>
      <c r="OH274" s="3"/>
      <c r="OI274" s="3"/>
      <c r="OJ274" s="3"/>
      <c r="OK274" s="3"/>
      <c r="OL274" s="3"/>
      <c r="OM274" s="3"/>
      <c r="ON274" s="3"/>
      <c r="OO274" s="3"/>
    </row>
    <row r="275" spans="1:405" x14ac:dyDescent="0.25">
      <c r="A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c r="ID275" s="3"/>
      <c r="IE275" s="3"/>
      <c r="IF275" s="3"/>
      <c r="IG275" s="3"/>
      <c r="IH275" s="3"/>
      <c r="II275" s="3"/>
      <c r="IJ275" s="3"/>
      <c r="IK275" s="3"/>
      <c r="IL275" s="3"/>
      <c r="IM275" s="3"/>
      <c r="IN275" s="3"/>
      <c r="IO275" s="3"/>
      <c r="IP275" s="3"/>
      <c r="IQ275" s="3"/>
      <c r="IR275" s="3"/>
      <c r="IS275" s="3"/>
      <c r="IT275" s="3"/>
      <c r="IU275" s="3"/>
      <c r="IV275" s="3"/>
      <c r="IW275" s="3"/>
      <c r="IX275" s="3"/>
      <c r="IY275" s="3"/>
      <c r="IZ275" s="3"/>
      <c r="JA275" s="3"/>
      <c r="JB275" s="3"/>
      <c r="JC275" s="3"/>
      <c r="JD275" s="3"/>
      <c r="JE275" s="3"/>
      <c r="JF275" s="3"/>
      <c r="JG275" s="3"/>
      <c r="JH275" s="3"/>
      <c r="JI275" s="3"/>
      <c r="JJ275" s="3"/>
      <c r="JK275" s="3"/>
      <c r="JL275" s="3"/>
      <c r="JM275" s="3"/>
      <c r="JN275" s="3"/>
      <c r="JO275" s="3"/>
      <c r="JP275" s="3"/>
      <c r="JQ275" s="3"/>
      <c r="JR275" s="3"/>
      <c r="JS275" s="3"/>
      <c r="JT275" s="3"/>
      <c r="JU275" s="3"/>
      <c r="JV275" s="3"/>
      <c r="JW275" s="3"/>
      <c r="JX275" s="3"/>
      <c r="JY275" s="3"/>
      <c r="JZ275" s="3"/>
      <c r="KA275" s="3"/>
      <c r="KB275" s="3"/>
      <c r="KC275" s="3"/>
      <c r="KD275" s="3"/>
      <c r="KE275" s="3"/>
      <c r="KF275" s="3"/>
      <c r="KG275" s="3"/>
      <c r="KH275" s="3"/>
      <c r="KI275" s="3"/>
      <c r="KJ275" s="3"/>
      <c r="KK275" s="3"/>
      <c r="KL275" s="3"/>
      <c r="KM275" s="3"/>
      <c r="KN275" s="3"/>
      <c r="KO275" s="3"/>
      <c r="KP275" s="3"/>
      <c r="KQ275" s="3"/>
      <c r="KR275" s="3"/>
      <c r="KS275" s="3"/>
      <c r="KT275" s="3"/>
      <c r="KU275" s="3"/>
      <c r="KV275" s="3"/>
      <c r="KW275" s="3"/>
      <c r="KX275" s="3"/>
      <c r="KY275" s="3"/>
      <c r="KZ275" s="3"/>
      <c r="LA275" s="3"/>
      <c r="LB275" s="3"/>
      <c r="LC275" s="3"/>
      <c r="LD275" s="3"/>
      <c r="LE275" s="3"/>
      <c r="LF275" s="3"/>
      <c r="LG275" s="3"/>
      <c r="LH275" s="3"/>
      <c r="LI275" s="3"/>
      <c r="LJ275" s="3"/>
      <c r="LK275" s="3"/>
      <c r="LL275" s="3"/>
      <c r="LM275" s="3"/>
      <c r="LN275" s="3"/>
      <c r="LO275" s="3"/>
      <c r="LP275" s="3"/>
      <c r="LQ275" s="3"/>
      <c r="LR275" s="3"/>
      <c r="LS275" s="3"/>
      <c r="LT275" s="3"/>
      <c r="LU275" s="3"/>
      <c r="LV275" s="3"/>
      <c r="LW275" s="3"/>
      <c r="LX275" s="3"/>
      <c r="LY275" s="3"/>
      <c r="LZ275" s="3"/>
      <c r="MA275" s="3"/>
      <c r="MB275" s="3"/>
      <c r="MC275" s="3"/>
      <c r="MD275" s="3"/>
      <c r="ME275" s="3"/>
      <c r="MF275" s="3"/>
      <c r="MG275" s="3"/>
      <c r="MH275" s="3"/>
      <c r="MI275" s="3"/>
      <c r="MJ275" s="3"/>
      <c r="MK275" s="3"/>
      <c r="ML275" s="3"/>
      <c r="MM275" s="3"/>
      <c r="MN275" s="3"/>
      <c r="MO275" s="3"/>
      <c r="MP275" s="3"/>
      <c r="MQ275" s="3"/>
      <c r="MR275" s="3"/>
      <c r="MS275" s="3"/>
      <c r="MT275" s="3"/>
      <c r="MU275" s="3"/>
      <c r="MV275" s="3"/>
      <c r="MW275" s="3"/>
      <c r="MX275" s="3"/>
      <c r="MY275" s="3"/>
      <c r="MZ275" s="3"/>
      <c r="NA275" s="3"/>
      <c r="NB275" s="3"/>
      <c r="NC275" s="3"/>
      <c r="ND275" s="3"/>
      <c r="NE275" s="3"/>
      <c r="NF275" s="3"/>
      <c r="NG275" s="3"/>
      <c r="NH275" s="3"/>
      <c r="NI275" s="3"/>
      <c r="NJ275" s="3"/>
      <c r="NK275" s="3"/>
      <c r="NL275" s="3"/>
      <c r="NM275" s="3"/>
      <c r="NN275" s="3"/>
      <c r="NO275" s="3"/>
      <c r="NP275" s="3"/>
      <c r="NQ275" s="3"/>
      <c r="NR275" s="3"/>
      <c r="NS275" s="3"/>
      <c r="NT275" s="3"/>
      <c r="NU275" s="3"/>
      <c r="NV275" s="3"/>
      <c r="NW275" s="3"/>
      <c r="NX275" s="3"/>
      <c r="NY275" s="3"/>
      <c r="NZ275" s="3"/>
      <c r="OA275" s="3"/>
      <c r="OB275" s="3"/>
      <c r="OC275" s="3"/>
      <c r="OD275" s="3"/>
      <c r="OE275" s="3"/>
      <c r="OF275" s="3"/>
      <c r="OG275" s="3"/>
      <c r="OH275" s="3"/>
      <c r="OI275" s="3"/>
      <c r="OJ275" s="3"/>
      <c r="OK275" s="3"/>
      <c r="OL275" s="3"/>
      <c r="OM275" s="3"/>
      <c r="ON275" s="3"/>
      <c r="OO275" s="3"/>
    </row>
    <row r="276" spans="1:405" x14ac:dyDescent="0.25">
      <c r="A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c r="ID276" s="3"/>
      <c r="IE276" s="3"/>
      <c r="IF276" s="3"/>
      <c r="IG276" s="3"/>
      <c r="IH276" s="3"/>
      <c r="II276" s="3"/>
      <c r="IJ276" s="3"/>
      <c r="IK276" s="3"/>
      <c r="IL276" s="3"/>
      <c r="IM276" s="3"/>
      <c r="IN276" s="3"/>
      <c r="IO276" s="3"/>
      <c r="IP276" s="3"/>
      <c r="IQ276" s="3"/>
      <c r="IR276" s="3"/>
      <c r="IS276" s="3"/>
      <c r="IT276" s="3"/>
      <c r="IU276" s="3"/>
      <c r="IV276" s="3"/>
      <c r="IW276" s="3"/>
      <c r="IX276" s="3"/>
      <c r="IY276" s="3"/>
      <c r="IZ276" s="3"/>
      <c r="JA276" s="3"/>
      <c r="JB276" s="3"/>
      <c r="JC276" s="3"/>
      <c r="JD276" s="3"/>
      <c r="JE276" s="3"/>
      <c r="JF276" s="3"/>
      <c r="JG276" s="3"/>
      <c r="JH276" s="3"/>
      <c r="JI276" s="3"/>
      <c r="JJ276" s="3"/>
      <c r="JK276" s="3"/>
      <c r="JL276" s="3"/>
      <c r="JM276" s="3"/>
      <c r="JN276" s="3"/>
      <c r="JO276" s="3"/>
      <c r="JP276" s="3"/>
      <c r="JQ276" s="3"/>
      <c r="JR276" s="3"/>
      <c r="JS276" s="3"/>
      <c r="JT276" s="3"/>
      <c r="JU276" s="3"/>
      <c r="JV276" s="3"/>
      <c r="JW276" s="3"/>
      <c r="JX276" s="3"/>
      <c r="JY276" s="3"/>
      <c r="JZ276" s="3"/>
      <c r="KA276" s="3"/>
      <c r="KB276" s="3"/>
      <c r="KC276" s="3"/>
      <c r="KD276" s="3"/>
      <c r="KE276" s="3"/>
      <c r="KF276" s="3"/>
      <c r="KG276" s="3"/>
      <c r="KH276" s="3"/>
      <c r="KI276" s="3"/>
      <c r="KJ276" s="3"/>
      <c r="KK276" s="3"/>
      <c r="KL276" s="3"/>
      <c r="KM276" s="3"/>
      <c r="KN276" s="3"/>
      <c r="KO276" s="3"/>
      <c r="KP276" s="3"/>
      <c r="KQ276" s="3"/>
      <c r="KR276" s="3"/>
      <c r="KS276" s="3"/>
      <c r="KT276" s="3"/>
      <c r="KU276" s="3"/>
      <c r="KV276" s="3"/>
      <c r="KW276" s="3"/>
      <c r="KX276" s="3"/>
      <c r="KY276" s="3"/>
      <c r="KZ276" s="3"/>
      <c r="LA276" s="3"/>
      <c r="LB276" s="3"/>
      <c r="LC276" s="3"/>
      <c r="LD276" s="3"/>
      <c r="LE276" s="3"/>
      <c r="LF276" s="3"/>
      <c r="LG276" s="3"/>
      <c r="LH276" s="3"/>
      <c r="LI276" s="3"/>
      <c r="LJ276" s="3"/>
      <c r="LK276" s="3"/>
      <c r="LL276" s="3"/>
      <c r="LM276" s="3"/>
      <c r="LN276" s="3"/>
      <c r="LO276" s="3"/>
      <c r="LP276" s="3"/>
      <c r="LQ276" s="3"/>
      <c r="LR276" s="3"/>
      <c r="LS276" s="3"/>
      <c r="LT276" s="3"/>
      <c r="LU276" s="3"/>
      <c r="LV276" s="3"/>
      <c r="LW276" s="3"/>
      <c r="LX276" s="3"/>
      <c r="LY276" s="3"/>
      <c r="LZ276" s="3"/>
      <c r="MA276" s="3"/>
      <c r="MB276" s="3"/>
      <c r="MC276" s="3"/>
      <c r="MD276" s="3"/>
      <c r="ME276" s="3"/>
      <c r="MF276" s="3"/>
      <c r="MG276" s="3"/>
      <c r="MH276" s="3"/>
      <c r="MI276" s="3"/>
      <c r="MJ276" s="3"/>
      <c r="MK276" s="3"/>
      <c r="ML276" s="3"/>
      <c r="MM276" s="3"/>
      <c r="MN276" s="3"/>
      <c r="MO276" s="3"/>
      <c r="MP276" s="3"/>
      <c r="MQ276" s="3"/>
      <c r="MR276" s="3"/>
      <c r="MS276" s="3"/>
      <c r="MT276" s="3"/>
      <c r="MU276" s="3"/>
      <c r="MV276" s="3"/>
      <c r="MW276" s="3"/>
      <c r="MX276" s="3"/>
      <c r="MY276" s="3"/>
      <c r="MZ276" s="3"/>
      <c r="NA276" s="3"/>
      <c r="NB276" s="3"/>
      <c r="NC276" s="3"/>
      <c r="ND276" s="3"/>
      <c r="NE276" s="3"/>
      <c r="NF276" s="3"/>
      <c r="NG276" s="3"/>
      <c r="NH276" s="3"/>
      <c r="NI276" s="3"/>
      <c r="NJ276" s="3"/>
      <c r="NK276" s="3"/>
      <c r="NL276" s="3"/>
      <c r="NM276" s="3"/>
      <c r="NN276" s="3"/>
      <c r="NO276" s="3"/>
      <c r="NP276" s="3"/>
      <c r="NQ276" s="3"/>
      <c r="NR276" s="3"/>
      <c r="NS276" s="3"/>
      <c r="NT276" s="3"/>
      <c r="NU276" s="3"/>
      <c r="NV276" s="3"/>
      <c r="NW276" s="3"/>
      <c r="NX276" s="3"/>
      <c r="NY276" s="3"/>
      <c r="NZ276" s="3"/>
      <c r="OA276" s="3"/>
      <c r="OB276" s="3"/>
      <c r="OC276" s="3"/>
      <c r="OD276" s="3"/>
      <c r="OE276" s="3"/>
      <c r="OF276" s="3"/>
      <c r="OG276" s="3"/>
      <c r="OH276" s="3"/>
      <c r="OI276" s="3"/>
      <c r="OJ276" s="3"/>
      <c r="OK276" s="3"/>
      <c r="OL276" s="3"/>
      <c r="OM276" s="3"/>
      <c r="ON276" s="3"/>
      <c r="OO276" s="3"/>
    </row>
    <row r="277" spans="1:405" x14ac:dyDescent="0.25">
      <c r="A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c r="ID277" s="3"/>
      <c r="IE277" s="3"/>
      <c r="IF277" s="3"/>
      <c r="IG277" s="3"/>
      <c r="IH277" s="3"/>
      <c r="II277" s="3"/>
      <c r="IJ277" s="3"/>
      <c r="IK277" s="3"/>
      <c r="IL277" s="3"/>
      <c r="IM277" s="3"/>
      <c r="IN277" s="3"/>
      <c r="IO277" s="3"/>
      <c r="IP277" s="3"/>
      <c r="IQ277" s="3"/>
      <c r="IR277" s="3"/>
      <c r="IS277" s="3"/>
      <c r="IT277" s="3"/>
      <c r="IU277" s="3"/>
      <c r="IV277" s="3"/>
      <c r="IW277" s="3"/>
      <c r="IX277" s="3"/>
      <c r="IY277" s="3"/>
      <c r="IZ277" s="3"/>
      <c r="JA277" s="3"/>
      <c r="JB277" s="3"/>
      <c r="JC277" s="3"/>
      <c r="JD277" s="3"/>
      <c r="JE277" s="3"/>
      <c r="JF277" s="3"/>
      <c r="JG277" s="3"/>
      <c r="JH277" s="3"/>
      <c r="JI277" s="3"/>
      <c r="JJ277" s="3"/>
      <c r="JK277" s="3"/>
      <c r="JL277" s="3"/>
      <c r="JM277" s="3"/>
      <c r="JN277" s="3"/>
      <c r="JO277" s="3"/>
      <c r="JP277" s="3"/>
      <c r="JQ277" s="3"/>
      <c r="JR277" s="3"/>
      <c r="JS277" s="3"/>
      <c r="JT277" s="3"/>
      <c r="JU277" s="3"/>
      <c r="JV277" s="3"/>
      <c r="JW277" s="3"/>
      <c r="JX277" s="3"/>
      <c r="JY277" s="3"/>
      <c r="JZ277" s="3"/>
      <c r="KA277" s="3"/>
      <c r="KB277" s="3"/>
      <c r="KC277" s="3"/>
      <c r="KD277" s="3"/>
      <c r="KE277" s="3"/>
      <c r="KF277" s="3"/>
      <c r="KG277" s="3"/>
      <c r="KH277" s="3"/>
      <c r="KI277" s="3"/>
      <c r="KJ277" s="3"/>
      <c r="KK277" s="3"/>
      <c r="KL277" s="3"/>
      <c r="KM277" s="3"/>
      <c r="KN277" s="3"/>
      <c r="KO277" s="3"/>
      <c r="KP277" s="3"/>
      <c r="KQ277" s="3"/>
      <c r="KR277" s="3"/>
      <c r="KS277" s="3"/>
      <c r="KT277" s="3"/>
      <c r="KU277" s="3"/>
      <c r="KV277" s="3"/>
      <c r="KW277" s="3"/>
      <c r="KX277" s="3"/>
      <c r="KY277" s="3"/>
      <c r="KZ277" s="3"/>
      <c r="LA277" s="3"/>
      <c r="LB277" s="3"/>
      <c r="LC277" s="3"/>
      <c r="LD277" s="3"/>
      <c r="LE277" s="3"/>
      <c r="LF277" s="3"/>
      <c r="LG277" s="3"/>
      <c r="LH277" s="3"/>
      <c r="LI277" s="3"/>
      <c r="LJ277" s="3"/>
      <c r="LK277" s="3"/>
      <c r="LL277" s="3"/>
      <c r="LM277" s="3"/>
      <c r="LN277" s="3"/>
      <c r="LO277" s="3"/>
      <c r="LP277" s="3"/>
      <c r="LQ277" s="3"/>
      <c r="LR277" s="3"/>
      <c r="LS277" s="3"/>
      <c r="LT277" s="3"/>
      <c r="LU277" s="3"/>
      <c r="LV277" s="3"/>
      <c r="LW277" s="3"/>
      <c r="LX277" s="3"/>
      <c r="LY277" s="3"/>
      <c r="LZ277" s="3"/>
      <c r="MA277" s="3"/>
      <c r="MB277" s="3"/>
      <c r="MC277" s="3"/>
      <c r="MD277" s="3"/>
      <c r="ME277" s="3"/>
      <c r="MF277" s="3"/>
      <c r="MG277" s="3"/>
      <c r="MH277" s="3"/>
      <c r="MI277" s="3"/>
      <c r="MJ277" s="3"/>
      <c r="MK277" s="3"/>
      <c r="ML277" s="3"/>
      <c r="MM277" s="3"/>
      <c r="MN277" s="3"/>
      <c r="MO277" s="3"/>
      <c r="MP277" s="3"/>
      <c r="MQ277" s="3"/>
      <c r="MR277" s="3"/>
      <c r="MS277" s="3"/>
      <c r="MT277" s="3"/>
      <c r="MU277" s="3"/>
      <c r="MV277" s="3"/>
      <c r="MW277" s="3"/>
      <c r="MX277" s="3"/>
      <c r="MY277" s="3"/>
      <c r="MZ277" s="3"/>
      <c r="NA277" s="3"/>
      <c r="NB277" s="3"/>
      <c r="NC277" s="3"/>
      <c r="ND277" s="3"/>
      <c r="NE277" s="3"/>
      <c r="NF277" s="3"/>
      <c r="NG277" s="3"/>
      <c r="NH277" s="3"/>
      <c r="NI277" s="3"/>
      <c r="NJ277" s="3"/>
      <c r="NK277" s="3"/>
      <c r="NL277" s="3"/>
      <c r="NM277" s="3"/>
      <c r="NN277" s="3"/>
      <c r="NO277" s="3"/>
      <c r="NP277" s="3"/>
      <c r="NQ277" s="3"/>
      <c r="NR277" s="3"/>
      <c r="NS277" s="3"/>
      <c r="NT277" s="3"/>
      <c r="NU277" s="3"/>
      <c r="NV277" s="3"/>
      <c r="NW277" s="3"/>
      <c r="NX277" s="3"/>
      <c r="NY277" s="3"/>
      <c r="NZ277" s="3"/>
      <c r="OA277" s="3"/>
      <c r="OB277" s="3"/>
      <c r="OC277" s="3"/>
      <c r="OD277" s="3"/>
      <c r="OE277" s="3"/>
      <c r="OF277" s="3"/>
      <c r="OG277" s="3"/>
      <c r="OH277" s="3"/>
      <c r="OI277" s="3"/>
      <c r="OJ277" s="3"/>
      <c r="OK277" s="3"/>
      <c r="OL277" s="3"/>
      <c r="OM277" s="3"/>
      <c r="ON277" s="3"/>
      <c r="OO277" s="3"/>
    </row>
    <row r="278" spans="1:405" x14ac:dyDescent="0.25">
      <c r="A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c r="ID278" s="3"/>
      <c r="IE278" s="3"/>
      <c r="IF278" s="3"/>
      <c r="IG278" s="3"/>
      <c r="IH278" s="3"/>
      <c r="II278" s="3"/>
      <c r="IJ278" s="3"/>
      <c r="IK278" s="3"/>
      <c r="IL278" s="3"/>
      <c r="IM278" s="3"/>
      <c r="IN278" s="3"/>
      <c r="IO278" s="3"/>
      <c r="IP278" s="3"/>
      <c r="IQ278" s="3"/>
      <c r="IR278" s="3"/>
      <c r="IS278" s="3"/>
      <c r="IT278" s="3"/>
      <c r="IU278" s="3"/>
      <c r="IV278" s="3"/>
      <c r="IW278" s="3"/>
      <c r="IX278" s="3"/>
      <c r="IY278" s="3"/>
      <c r="IZ278" s="3"/>
      <c r="JA278" s="3"/>
      <c r="JB278" s="3"/>
      <c r="JC278" s="3"/>
      <c r="JD278" s="3"/>
      <c r="JE278" s="3"/>
      <c r="JF278" s="3"/>
      <c r="JG278" s="3"/>
      <c r="JH278" s="3"/>
      <c r="JI278" s="3"/>
      <c r="JJ278" s="3"/>
      <c r="JK278" s="3"/>
      <c r="JL278" s="3"/>
      <c r="JM278" s="3"/>
      <c r="JN278" s="3"/>
      <c r="JO278" s="3"/>
      <c r="JP278" s="3"/>
      <c r="JQ278" s="3"/>
      <c r="JR278" s="3"/>
      <c r="JS278" s="3"/>
      <c r="JT278" s="3"/>
      <c r="JU278" s="3"/>
      <c r="JV278" s="3"/>
      <c r="JW278" s="3"/>
      <c r="JX278" s="3"/>
      <c r="JY278" s="3"/>
      <c r="JZ278" s="3"/>
      <c r="KA278" s="3"/>
      <c r="KB278" s="3"/>
      <c r="KC278" s="3"/>
      <c r="KD278" s="3"/>
      <c r="KE278" s="3"/>
      <c r="KF278" s="3"/>
      <c r="KG278" s="3"/>
      <c r="KH278" s="3"/>
      <c r="KI278" s="3"/>
      <c r="KJ278" s="3"/>
      <c r="KK278" s="3"/>
      <c r="KL278" s="3"/>
      <c r="KM278" s="3"/>
      <c r="KN278" s="3"/>
      <c r="KO278" s="3"/>
      <c r="KP278" s="3"/>
      <c r="KQ278" s="3"/>
      <c r="KR278" s="3"/>
      <c r="KS278" s="3"/>
      <c r="KT278" s="3"/>
      <c r="KU278" s="3"/>
      <c r="KV278" s="3"/>
      <c r="KW278" s="3"/>
      <c r="KX278" s="3"/>
      <c r="KY278" s="3"/>
      <c r="KZ278" s="3"/>
      <c r="LA278" s="3"/>
      <c r="LB278" s="3"/>
      <c r="LC278" s="3"/>
      <c r="LD278" s="3"/>
      <c r="LE278" s="3"/>
      <c r="LF278" s="3"/>
      <c r="LG278" s="3"/>
      <c r="LH278" s="3"/>
      <c r="LI278" s="3"/>
      <c r="LJ278" s="3"/>
      <c r="LK278" s="3"/>
      <c r="LL278" s="3"/>
      <c r="LM278" s="3"/>
      <c r="LN278" s="3"/>
      <c r="LO278" s="3"/>
      <c r="LP278" s="3"/>
      <c r="LQ278" s="3"/>
      <c r="LR278" s="3"/>
      <c r="LS278" s="3"/>
      <c r="LT278" s="3"/>
      <c r="LU278" s="3"/>
      <c r="LV278" s="3"/>
      <c r="LW278" s="3"/>
      <c r="LX278" s="3"/>
      <c r="LY278" s="3"/>
      <c r="LZ278" s="3"/>
      <c r="MA278" s="3"/>
      <c r="MB278" s="3"/>
      <c r="MC278" s="3"/>
      <c r="MD278" s="3"/>
      <c r="ME278" s="3"/>
      <c r="MF278" s="3"/>
      <c r="MG278" s="3"/>
      <c r="MH278" s="3"/>
      <c r="MI278" s="3"/>
      <c r="MJ278" s="3"/>
      <c r="MK278" s="3"/>
      <c r="ML278" s="3"/>
      <c r="MM278" s="3"/>
      <c r="MN278" s="3"/>
      <c r="MO278" s="3"/>
      <c r="MP278" s="3"/>
      <c r="MQ278" s="3"/>
      <c r="MR278" s="3"/>
      <c r="MS278" s="3"/>
      <c r="MT278" s="3"/>
      <c r="MU278" s="3"/>
      <c r="MV278" s="3"/>
      <c r="MW278" s="3"/>
      <c r="MX278" s="3"/>
      <c r="MY278" s="3"/>
      <c r="MZ278" s="3"/>
      <c r="NA278" s="3"/>
      <c r="NB278" s="3"/>
      <c r="NC278" s="3"/>
      <c r="ND278" s="3"/>
      <c r="NE278" s="3"/>
      <c r="NF278" s="3"/>
      <c r="NG278" s="3"/>
      <c r="NH278" s="3"/>
      <c r="NI278" s="3"/>
      <c r="NJ278" s="3"/>
      <c r="NK278" s="3"/>
      <c r="NL278" s="3"/>
      <c r="NM278" s="3"/>
      <c r="NN278" s="3"/>
      <c r="NO278" s="3"/>
      <c r="NP278" s="3"/>
      <c r="NQ278" s="3"/>
      <c r="NR278" s="3"/>
      <c r="NS278" s="3"/>
      <c r="NT278" s="3"/>
      <c r="NU278" s="3"/>
      <c r="NV278" s="3"/>
      <c r="NW278" s="3"/>
      <c r="NX278" s="3"/>
      <c r="NY278" s="3"/>
      <c r="NZ278" s="3"/>
      <c r="OA278" s="3"/>
      <c r="OB278" s="3"/>
      <c r="OC278" s="3"/>
      <c r="OD278" s="3"/>
      <c r="OE278" s="3"/>
      <c r="OF278" s="3"/>
      <c r="OG278" s="3"/>
      <c r="OH278" s="3"/>
      <c r="OI278" s="3"/>
      <c r="OJ278" s="3"/>
      <c r="OK278" s="3"/>
      <c r="OL278" s="3"/>
      <c r="OM278" s="3"/>
      <c r="ON278" s="3"/>
      <c r="OO278" s="3"/>
    </row>
    <row r="279" spans="1:405" x14ac:dyDescent="0.25">
      <c r="A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c r="ID279" s="3"/>
      <c r="IE279" s="3"/>
      <c r="IF279" s="3"/>
      <c r="IG279" s="3"/>
      <c r="IH279" s="3"/>
      <c r="II279" s="3"/>
      <c r="IJ279" s="3"/>
      <c r="IK279" s="3"/>
      <c r="IL279" s="3"/>
      <c r="IM279" s="3"/>
      <c r="IN279" s="3"/>
      <c r="IO279" s="3"/>
      <c r="IP279" s="3"/>
      <c r="IQ279" s="3"/>
      <c r="IR279" s="3"/>
      <c r="IS279" s="3"/>
      <c r="IT279" s="3"/>
      <c r="IU279" s="3"/>
      <c r="IV279" s="3"/>
      <c r="IW279" s="3"/>
      <c r="IX279" s="3"/>
      <c r="IY279" s="3"/>
      <c r="IZ279" s="3"/>
      <c r="JA279" s="3"/>
      <c r="JB279" s="3"/>
      <c r="JC279" s="3"/>
      <c r="JD279" s="3"/>
      <c r="JE279" s="3"/>
      <c r="JF279" s="3"/>
      <c r="JG279" s="3"/>
      <c r="JH279" s="3"/>
      <c r="JI279" s="3"/>
      <c r="JJ279" s="3"/>
      <c r="JK279" s="3"/>
      <c r="JL279" s="3"/>
      <c r="JM279" s="3"/>
      <c r="JN279" s="3"/>
      <c r="JO279" s="3"/>
      <c r="JP279" s="3"/>
      <c r="JQ279" s="3"/>
      <c r="JR279" s="3"/>
      <c r="JS279" s="3"/>
      <c r="JT279" s="3"/>
      <c r="JU279" s="3"/>
      <c r="JV279" s="3"/>
      <c r="JW279" s="3"/>
      <c r="JX279" s="3"/>
      <c r="JY279" s="3"/>
      <c r="JZ279" s="3"/>
      <c r="KA279" s="3"/>
      <c r="KB279" s="3"/>
      <c r="KC279" s="3"/>
      <c r="KD279" s="3"/>
      <c r="KE279" s="3"/>
      <c r="KF279" s="3"/>
      <c r="KG279" s="3"/>
      <c r="KH279" s="3"/>
      <c r="KI279" s="3"/>
      <c r="KJ279" s="3"/>
      <c r="KK279" s="3"/>
      <c r="KL279" s="3"/>
      <c r="KM279" s="3"/>
      <c r="KN279" s="3"/>
      <c r="KO279" s="3"/>
      <c r="KP279" s="3"/>
      <c r="KQ279" s="3"/>
      <c r="KR279" s="3"/>
      <c r="KS279" s="3"/>
      <c r="KT279" s="3"/>
      <c r="KU279" s="3"/>
      <c r="KV279" s="3"/>
      <c r="KW279" s="3"/>
      <c r="KX279" s="3"/>
      <c r="KY279" s="3"/>
      <c r="KZ279" s="3"/>
      <c r="LA279" s="3"/>
      <c r="LB279" s="3"/>
      <c r="LC279" s="3"/>
      <c r="LD279" s="3"/>
      <c r="LE279" s="3"/>
      <c r="LF279" s="3"/>
      <c r="LG279" s="3"/>
      <c r="LH279" s="3"/>
      <c r="LI279" s="3"/>
      <c r="LJ279" s="3"/>
      <c r="LK279" s="3"/>
      <c r="LL279" s="3"/>
      <c r="LM279" s="3"/>
      <c r="LN279" s="3"/>
      <c r="LO279" s="3"/>
      <c r="LP279" s="3"/>
      <c r="LQ279" s="3"/>
      <c r="LR279" s="3"/>
      <c r="LS279" s="3"/>
      <c r="LT279" s="3"/>
      <c r="LU279" s="3"/>
      <c r="LV279" s="3"/>
      <c r="LW279" s="3"/>
      <c r="LX279" s="3"/>
      <c r="LY279" s="3"/>
      <c r="LZ279" s="3"/>
      <c r="MA279" s="3"/>
      <c r="MB279" s="3"/>
      <c r="MC279" s="3"/>
      <c r="MD279" s="3"/>
      <c r="ME279" s="3"/>
      <c r="MF279" s="3"/>
      <c r="MG279" s="3"/>
      <c r="MH279" s="3"/>
      <c r="MI279" s="3"/>
      <c r="MJ279" s="3"/>
      <c r="MK279" s="3"/>
      <c r="ML279" s="3"/>
      <c r="MM279" s="3"/>
      <c r="MN279" s="3"/>
      <c r="MO279" s="3"/>
      <c r="MP279" s="3"/>
      <c r="MQ279" s="3"/>
      <c r="MR279" s="3"/>
      <c r="MS279" s="3"/>
      <c r="MT279" s="3"/>
      <c r="MU279" s="3"/>
      <c r="MV279" s="3"/>
      <c r="MW279" s="3"/>
      <c r="MX279" s="3"/>
      <c r="MY279" s="3"/>
      <c r="MZ279" s="3"/>
      <c r="NA279" s="3"/>
      <c r="NB279" s="3"/>
      <c r="NC279" s="3"/>
      <c r="ND279" s="3"/>
      <c r="NE279" s="3"/>
      <c r="NF279" s="3"/>
      <c r="NG279" s="3"/>
      <c r="NH279" s="3"/>
      <c r="NI279" s="3"/>
      <c r="NJ279" s="3"/>
      <c r="NK279" s="3"/>
      <c r="NL279" s="3"/>
      <c r="NM279" s="3"/>
      <c r="NN279" s="3"/>
      <c r="NO279" s="3"/>
      <c r="NP279" s="3"/>
      <c r="NQ279" s="3"/>
      <c r="NR279" s="3"/>
      <c r="NS279" s="3"/>
      <c r="NT279" s="3"/>
      <c r="NU279" s="3"/>
      <c r="NV279" s="3"/>
      <c r="NW279" s="3"/>
      <c r="NX279" s="3"/>
      <c r="NY279" s="3"/>
      <c r="NZ279" s="3"/>
      <c r="OA279" s="3"/>
      <c r="OB279" s="3"/>
      <c r="OC279" s="3"/>
      <c r="OD279" s="3"/>
      <c r="OE279" s="3"/>
      <c r="OF279" s="3"/>
      <c r="OG279" s="3"/>
      <c r="OH279" s="3"/>
      <c r="OI279" s="3"/>
      <c r="OJ279" s="3"/>
      <c r="OK279" s="3"/>
      <c r="OL279" s="3"/>
      <c r="OM279" s="3"/>
      <c r="ON279" s="3"/>
      <c r="OO279" s="3"/>
    </row>
    <row r="280" spans="1:405" x14ac:dyDescent="0.25">
      <c r="A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c r="ID280" s="3"/>
      <c r="IE280" s="3"/>
      <c r="IF280" s="3"/>
      <c r="IG280" s="3"/>
      <c r="IH280" s="3"/>
      <c r="II280" s="3"/>
      <c r="IJ280" s="3"/>
      <c r="IK280" s="3"/>
      <c r="IL280" s="3"/>
      <c r="IM280" s="3"/>
      <c r="IN280" s="3"/>
      <c r="IO280" s="3"/>
      <c r="IP280" s="3"/>
      <c r="IQ280" s="3"/>
      <c r="IR280" s="3"/>
      <c r="IS280" s="3"/>
      <c r="IT280" s="3"/>
      <c r="IU280" s="3"/>
      <c r="IV280" s="3"/>
      <c r="IW280" s="3"/>
      <c r="IX280" s="3"/>
      <c r="IY280" s="3"/>
      <c r="IZ280" s="3"/>
      <c r="JA280" s="3"/>
      <c r="JB280" s="3"/>
      <c r="JC280" s="3"/>
      <c r="JD280" s="3"/>
      <c r="JE280" s="3"/>
      <c r="JF280" s="3"/>
      <c r="JG280" s="3"/>
      <c r="JH280" s="3"/>
      <c r="JI280" s="3"/>
      <c r="JJ280" s="3"/>
      <c r="JK280" s="3"/>
      <c r="JL280" s="3"/>
      <c r="JM280" s="3"/>
      <c r="JN280" s="3"/>
      <c r="JO280" s="3"/>
      <c r="JP280" s="3"/>
      <c r="JQ280" s="3"/>
      <c r="JR280" s="3"/>
      <c r="JS280" s="3"/>
      <c r="JT280" s="3"/>
      <c r="JU280" s="3"/>
      <c r="JV280" s="3"/>
      <c r="JW280" s="3"/>
      <c r="JX280" s="3"/>
      <c r="JY280" s="3"/>
      <c r="JZ280" s="3"/>
      <c r="KA280" s="3"/>
      <c r="KB280" s="3"/>
      <c r="KC280" s="3"/>
      <c r="KD280" s="3"/>
      <c r="KE280" s="3"/>
      <c r="KF280" s="3"/>
      <c r="KG280" s="3"/>
      <c r="KH280" s="3"/>
      <c r="KI280" s="3"/>
      <c r="KJ280" s="3"/>
      <c r="KK280" s="3"/>
      <c r="KL280" s="3"/>
      <c r="KM280" s="3"/>
      <c r="KN280" s="3"/>
      <c r="KO280" s="3"/>
      <c r="KP280" s="3"/>
      <c r="KQ280" s="3"/>
      <c r="KR280" s="3"/>
      <c r="KS280" s="3"/>
      <c r="KT280" s="3"/>
      <c r="KU280" s="3"/>
      <c r="KV280" s="3"/>
      <c r="KW280" s="3"/>
      <c r="KX280" s="3"/>
      <c r="KY280" s="3"/>
      <c r="KZ280" s="3"/>
      <c r="LA280" s="3"/>
      <c r="LB280" s="3"/>
      <c r="LC280" s="3"/>
      <c r="LD280" s="3"/>
      <c r="LE280" s="3"/>
      <c r="LF280" s="3"/>
      <c r="LG280" s="3"/>
      <c r="LH280" s="3"/>
      <c r="LI280" s="3"/>
      <c r="LJ280" s="3"/>
      <c r="LK280" s="3"/>
      <c r="LL280" s="3"/>
      <c r="LM280" s="3"/>
      <c r="LN280" s="3"/>
      <c r="LO280" s="3"/>
      <c r="LP280" s="3"/>
      <c r="LQ280" s="3"/>
      <c r="LR280" s="3"/>
      <c r="LS280" s="3"/>
      <c r="LT280" s="3"/>
      <c r="LU280" s="3"/>
      <c r="LV280" s="3"/>
      <c r="LW280" s="3"/>
      <c r="LX280" s="3"/>
      <c r="LY280" s="3"/>
      <c r="LZ280" s="3"/>
      <c r="MA280" s="3"/>
      <c r="MB280" s="3"/>
      <c r="MC280" s="3"/>
      <c r="MD280" s="3"/>
      <c r="ME280" s="3"/>
      <c r="MF280" s="3"/>
      <c r="MG280" s="3"/>
      <c r="MH280" s="3"/>
      <c r="MI280" s="3"/>
      <c r="MJ280" s="3"/>
      <c r="MK280" s="3"/>
      <c r="ML280" s="3"/>
      <c r="MM280" s="3"/>
      <c r="MN280" s="3"/>
      <c r="MO280" s="3"/>
      <c r="MP280" s="3"/>
      <c r="MQ280" s="3"/>
      <c r="MR280" s="3"/>
      <c r="MS280" s="3"/>
      <c r="MT280" s="3"/>
      <c r="MU280" s="3"/>
      <c r="MV280" s="3"/>
      <c r="MW280" s="3"/>
      <c r="MX280" s="3"/>
      <c r="MY280" s="3"/>
      <c r="MZ280" s="3"/>
      <c r="NA280" s="3"/>
      <c r="NB280" s="3"/>
      <c r="NC280" s="3"/>
      <c r="ND280" s="3"/>
      <c r="NE280" s="3"/>
      <c r="NF280" s="3"/>
      <c r="NG280" s="3"/>
      <c r="NH280" s="3"/>
      <c r="NI280" s="3"/>
      <c r="NJ280" s="3"/>
      <c r="NK280" s="3"/>
      <c r="NL280" s="3"/>
      <c r="NM280" s="3"/>
      <c r="NN280" s="3"/>
      <c r="NO280" s="3"/>
      <c r="NP280" s="3"/>
      <c r="NQ280" s="3"/>
      <c r="NR280" s="3"/>
      <c r="NS280" s="3"/>
      <c r="NT280" s="3"/>
      <c r="NU280" s="3"/>
      <c r="NV280" s="3"/>
      <c r="NW280" s="3"/>
      <c r="NX280" s="3"/>
      <c r="NY280" s="3"/>
      <c r="NZ280" s="3"/>
      <c r="OA280" s="3"/>
      <c r="OB280" s="3"/>
      <c r="OC280" s="3"/>
      <c r="OD280" s="3"/>
      <c r="OE280" s="3"/>
      <c r="OF280" s="3"/>
      <c r="OG280" s="3"/>
      <c r="OH280" s="3"/>
      <c r="OI280" s="3"/>
      <c r="OJ280" s="3"/>
      <c r="OK280" s="3"/>
      <c r="OL280" s="3"/>
      <c r="OM280" s="3"/>
      <c r="ON280" s="3"/>
      <c r="OO280" s="3"/>
    </row>
    <row r="281" spans="1:405" x14ac:dyDescent="0.25">
      <c r="A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c r="ID281" s="3"/>
      <c r="IE281" s="3"/>
      <c r="IF281" s="3"/>
      <c r="IG281" s="3"/>
      <c r="IH281" s="3"/>
      <c r="II281" s="3"/>
      <c r="IJ281" s="3"/>
      <c r="IK281" s="3"/>
      <c r="IL281" s="3"/>
      <c r="IM281" s="3"/>
      <c r="IN281" s="3"/>
      <c r="IO281" s="3"/>
      <c r="IP281" s="3"/>
      <c r="IQ281" s="3"/>
      <c r="IR281" s="3"/>
      <c r="IS281" s="3"/>
      <c r="IT281" s="3"/>
      <c r="IU281" s="3"/>
      <c r="IV281" s="3"/>
      <c r="IW281" s="3"/>
      <c r="IX281" s="3"/>
      <c r="IY281" s="3"/>
      <c r="IZ281" s="3"/>
      <c r="JA281" s="3"/>
      <c r="JB281" s="3"/>
      <c r="JC281" s="3"/>
      <c r="JD281" s="3"/>
      <c r="JE281" s="3"/>
      <c r="JF281" s="3"/>
      <c r="JG281" s="3"/>
      <c r="JH281" s="3"/>
      <c r="JI281" s="3"/>
      <c r="JJ281" s="3"/>
      <c r="JK281" s="3"/>
      <c r="JL281" s="3"/>
      <c r="JM281" s="3"/>
      <c r="JN281" s="3"/>
      <c r="JO281" s="3"/>
      <c r="JP281" s="3"/>
      <c r="JQ281" s="3"/>
      <c r="JR281" s="3"/>
      <c r="JS281" s="3"/>
      <c r="JT281" s="3"/>
      <c r="JU281" s="3"/>
      <c r="JV281" s="3"/>
      <c r="JW281" s="3"/>
      <c r="JX281" s="3"/>
      <c r="JY281" s="3"/>
      <c r="JZ281" s="3"/>
      <c r="KA281" s="3"/>
      <c r="KB281" s="3"/>
      <c r="KC281" s="3"/>
      <c r="KD281" s="3"/>
      <c r="KE281" s="3"/>
      <c r="KF281" s="3"/>
      <c r="KG281" s="3"/>
      <c r="KH281" s="3"/>
      <c r="KI281" s="3"/>
      <c r="KJ281" s="3"/>
      <c r="KK281" s="3"/>
      <c r="KL281" s="3"/>
      <c r="KM281" s="3"/>
      <c r="KN281" s="3"/>
      <c r="KO281" s="3"/>
      <c r="KP281" s="3"/>
      <c r="KQ281" s="3"/>
      <c r="KR281" s="3"/>
      <c r="KS281" s="3"/>
      <c r="KT281" s="3"/>
      <c r="KU281" s="3"/>
      <c r="KV281" s="3"/>
      <c r="KW281" s="3"/>
      <c r="KX281" s="3"/>
      <c r="KY281" s="3"/>
      <c r="KZ281" s="3"/>
      <c r="LA281" s="3"/>
      <c r="LB281" s="3"/>
      <c r="LC281" s="3"/>
      <c r="LD281" s="3"/>
      <c r="LE281" s="3"/>
      <c r="LF281" s="3"/>
      <c r="LG281" s="3"/>
      <c r="LH281" s="3"/>
      <c r="LI281" s="3"/>
      <c r="LJ281" s="3"/>
      <c r="LK281" s="3"/>
      <c r="LL281" s="3"/>
      <c r="LM281" s="3"/>
      <c r="LN281" s="3"/>
      <c r="LO281" s="3"/>
      <c r="LP281" s="3"/>
      <c r="LQ281" s="3"/>
      <c r="LR281" s="3"/>
      <c r="LS281" s="3"/>
      <c r="LT281" s="3"/>
      <c r="LU281" s="3"/>
      <c r="LV281" s="3"/>
      <c r="LW281" s="3"/>
      <c r="LX281" s="3"/>
      <c r="LY281" s="3"/>
      <c r="LZ281" s="3"/>
      <c r="MA281" s="3"/>
      <c r="MB281" s="3"/>
      <c r="MC281" s="3"/>
      <c r="MD281" s="3"/>
      <c r="ME281" s="3"/>
      <c r="MF281" s="3"/>
      <c r="MG281" s="3"/>
      <c r="MH281" s="3"/>
      <c r="MI281" s="3"/>
      <c r="MJ281" s="3"/>
      <c r="MK281" s="3"/>
      <c r="ML281" s="3"/>
      <c r="MM281" s="3"/>
      <c r="MN281" s="3"/>
      <c r="MO281" s="3"/>
      <c r="MP281" s="3"/>
      <c r="MQ281" s="3"/>
      <c r="MR281" s="3"/>
      <c r="MS281" s="3"/>
      <c r="MT281" s="3"/>
      <c r="MU281" s="3"/>
      <c r="MV281" s="3"/>
      <c r="MW281" s="3"/>
      <c r="MX281" s="3"/>
      <c r="MY281" s="3"/>
      <c r="MZ281" s="3"/>
      <c r="NA281" s="3"/>
      <c r="NB281" s="3"/>
      <c r="NC281" s="3"/>
      <c r="ND281" s="3"/>
      <c r="NE281" s="3"/>
      <c r="NF281" s="3"/>
      <c r="NG281" s="3"/>
      <c r="NH281" s="3"/>
      <c r="NI281" s="3"/>
      <c r="NJ281" s="3"/>
      <c r="NK281" s="3"/>
      <c r="NL281" s="3"/>
      <c r="NM281" s="3"/>
      <c r="NN281" s="3"/>
      <c r="NO281" s="3"/>
      <c r="NP281" s="3"/>
      <c r="NQ281" s="3"/>
      <c r="NR281" s="3"/>
      <c r="NS281" s="3"/>
      <c r="NT281" s="3"/>
      <c r="NU281" s="3"/>
      <c r="NV281" s="3"/>
      <c r="NW281" s="3"/>
      <c r="NX281" s="3"/>
      <c r="NY281" s="3"/>
      <c r="NZ281" s="3"/>
      <c r="OA281" s="3"/>
      <c r="OB281" s="3"/>
      <c r="OC281" s="3"/>
      <c r="OD281" s="3"/>
      <c r="OE281" s="3"/>
      <c r="OF281" s="3"/>
      <c r="OG281" s="3"/>
      <c r="OH281" s="3"/>
      <c r="OI281" s="3"/>
      <c r="OJ281" s="3"/>
      <c r="OK281" s="3"/>
      <c r="OL281" s="3"/>
      <c r="OM281" s="3"/>
      <c r="ON281" s="3"/>
      <c r="OO281" s="3"/>
    </row>
    <row r="282" spans="1:405" x14ac:dyDescent="0.25">
      <c r="A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c r="ID282" s="3"/>
      <c r="IE282" s="3"/>
      <c r="IF282" s="3"/>
      <c r="IG282" s="3"/>
      <c r="IH282" s="3"/>
      <c r="II282" s="3"/>
      <c r="IJ282" s="3"/>
      <c r="IK282" s="3"/>
      <c r="IL282" s="3"/>
      <c r="IM282" s="3"/>
      <c r="IN282" s="3"/>
      <c r="IO282" s="3"/>
      <c r="IP282" s="3"/>
      <c r="IQ282" s="3"/>
      <c r="IR282" s="3"/>
      <c r="IS282" s="3"/>
      <c r="IT282" s="3"/>
      <c r="IU282" s="3"/>
      <c r="IV282" s="3"/>
      <c r="IW282" s="3"/>
      <c r="IX282" s="3"/>
      <c r="IY282" s="3"/>
      <c r="IZ282" s="3"/>
      <c r="JA282" s="3"/>
      <c r="JB282" s="3"/>
      <c r="JC282" s="3"/>
      <c r="JD282" s="3"/>
      <c r="JE282" s="3"/>
      <c r="JF282" s="3"/>
      <c r="JG282" s="3"/>
      <c r="JH282" s="3"/>
      <c r="JI282" s="3"/>
      <c r="JJ282" s="3"/>
      <c r="JK282" s="3"/>
      <c r="JL282" s="3"/>
      <c r="JM282" s="3"/>
      <c r="JN282" s="3"/>
      <c r="JO282" s="3"/>
      <c r="JP282" s="3"/>
      <c r="JQ282" s="3"/>
      <c r="JR282" s="3"/>
      <c r="JS282" s="3"/>
      <c r="JT282" s="3"/>
      <c r="JU282" s="3"/>
      <c r="JV282" s="3"/>
      <c r="JW282" s="3"/>
      <c r="JX282" s="3"/>
      <c r="JY282" s="3"/>
      <c r="JZ282" s="3"/>
      <c r="KA282" s="3"/>
      <c r="KB282" s="3"/>
      <c r="KC282" s="3"/>
      <c r="KD282" s="3"/>
      <c r="KE282" s="3"/>
      <c r="KF282" s="3"/>
      <c r="KG282" s="3"/>
      <c r="KH282" s="3"/>
      <c r="KI282" s="3"/>
      <c r="KJ282" s="3"/>
      <c r="KK282" s="3"/>
      <c r="KL282" s="3"/>
      <c r="KM282" s="3"/>
      <c r="KN282" s="3"/>
      <c r="KO282" s="3"/>
      <c r="KP282" s="3"/>
      <c r="KQ282" s="3"/>
      <c r="KR282" s="3"/>
      <c r="KS282" s="3"/>
      <c r="KT282" s="3"/>
      <c r="KU282" s="3"/>
      <c r="KV282" s="3"/>
      <c r="KW282" s="3"/>
      <c r="KX282" s="3"/>
      <c r="KY282" s="3"/>
      <c r="KZ282" s="3"/>
      <c r="LA282" s="3"/>
      <c r="LB282" s="3"/>
      <c r="LC282" s="3"/>
      <c r="LD282" s="3"/>
      <c r="LE282" s="3"/>
      <c r="LF282" s="3"/>
      <c r="LG282" s="3"/>
      <c r="LH282" s="3"/>
      <c r="LI282" s="3"/>
      <c r="LJ282" s="3"/>
      <c r="LK282" s="3"/>
      <c r="LL282" s="3"/>
      <c r="LM282" s="3"/>
      <c r="LN282" s="3"/>
      <c r="LO282" s="3"/>
      <c r="LP282" s="3"/>
      <c r="LQ282" s="3"/>
      <c r="LR282" s="3"/>
      <c r="LS282" s="3"/>
      <c r="LT282" s="3"/>
      <c r="LU282" s="3"/>
      <c r="LV282" s="3"/>
      <c r="LW282" s="3"/>
      <c r="LX282" s="3"/>
      <c r="LY282" s="3"/>
      <c r="LZ282" s="3"/>
      <c r="MA282" s="3"/>
      <c r="MB282" s="3"/>
      <c r="MC282" s="3"/>
      <c r="MD282" s="3"/>
      <c r="ME282" s="3"/>
      <c r="MF282" s="3"/>
      <c r="MG282" s="3"/>
      <c r="MH282" s="3"/>
      <c r="MI282" s="3"/>
      <c r="MJ282" s="3"/>
      <c r="MK282" s="3"/>
      <c r="ML282" s="3"/>
      <c r="MM282" s="3"/>
      <c r="MN282" s="3"/>
      <c r="MO282" s="3"/>
      <c r="MP282" s="3"/>
      <c r="MQ282" s="3"/>
      <c r="MR282" s="3"/>
      <c r="MS282" s="3"/>
      <c r="MT282" s="3"/>
      <c r="MU282" s="3"/>
      <c r="MV282" s="3"/>
      <c r="MW282" s="3"/>
      <c r="MX282" s="3"/>
      <c r="MY282" s="3"/>
      <c r="MZ282" s="3"/>
      <c r="NA282" s="3"/>
      <c r="NB282" s="3"/>
      <c r="NC282" s="3"/>
      <c r="ND282" s="3"/>
      <c r="NE282" s="3"/>
      <c r="NF282" s="3"/>
      <c r="NG282" s="3"/>
      <c r="NH282" s="3"/>
      <c r="NI282" s="3"/>
      <c r="NJ282" s="3"/>
      <c r="NK282" s="3"/>
      <c r="NL282" s="3"/>
      <c r="NM282" s="3"/>
      <c r="NN282" s="3"/>
      <c r="NO282" s="3"/>
      <c r="NP282" s="3"/>
      <c r="NQ282" s="3"/>
      <c r="NR282" s="3"/>
      <c r="NS282" s="3"/>
      <c r="NT282" s="3"/>
      <c r="NU282" s="3"/>
      <c r="NV282" s="3"/>
      <c r="NW282" s="3"/>
      <c r="NX282" s="3"/>
      <c r="NY282" s="3"/>
      <c r="NZ282" s="3"/>
      <c r="OA282" s="3"/>
      <c r="OB282" s="3"/>
      <c r="OC282" s="3"/>
      <c r="OD282" s="3"/>
      <c r="OE282" s="3"/>
      <c r="OF282" s="3"/>
      <c r="OG282" s="3"/>
      <c r="OH282" s="3"/>
      <c r="OI282" s="3"/>
      <c r="OJ282" s="3"/>
      <c r="OK282" s="3"/>
      <c r="OL282" s="3"/>
      <c r="OM282" s="3"/>
      <c r="ON282" s="3"/>
      <c r="OO282" s="3"/>
    </row>
    <row r="283" spans="1:405" x14ac:dyDescent="0.25">
      <c r="A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c r="ID283" s="3"/>
      <c r="IE283" s="3"/>
      <c r="IF283" s="3"/>
      <c r="IG283" s="3"/>
      <c r="IH283" s="3"/>
      <c r="II283" s="3"/>
      <c r="IJ283" s="3"/>
      <c r="IK283" s="3"/>
      <c r="IL283" s="3"/>
      <c r="IM283" s="3"/>
      <c r="IN283" s="3"/>
      <c r="IO283" s="3"/>
      <c r="IP283" s="3"/>
      <c r="IQ283" s="3"/>
      <c r="IR283" s="3"/>
      <c r="IS283" s="3"/>
      <c r="IT283" s="3"/>
      <c r="IU283" s="3"/>
      <c r="IV283" s="3"/>
      <c r="IW283" s="3"/>
      <c r="IX283" s="3"/>
      <c r="IY283" s="3"/>
      <c r="IZ283" s="3"/>
      <c r="JA283" s="3"/>
      <c r="JB283" s="3"/>
      <c r="JC283" s="3"/>
      <c r="JD283" s="3"/>
      <c r="JE283" s="3"/>
      <c r="JF283" s="3"/>
      <c r="JG283" s="3"/>
      <c r="JH283" s="3"/>
      <c r="JI283" s="3"/>
      <c r="JJ283" s="3"/>
      <c r="JK283" s="3"/>
      <c r="JL283" s="3"/>
      <c r="JM283" s="3"/>
      <c r="JN283" s="3"/>
      <c r="JO283" s="3"/>
      <c r="JP283" s="3"/>
      <c r="JQ283" s="3"/>
      <c r="JR283" s="3"/>
      <c r="JS283" s="3"/>
      <c r="JT283" s="3"/>
      <c r="JU283" s="3"/>
      <c r="JV283" s="3"/>
      <c r="JW283" s="3"/>
      <c r="JX283" s="3"/>
      <c r="JY283" s="3"/>
      <c r="JZ283" s="3"/>
      <c r="KA283" s="3"/>
      <c r="KB283" s="3"/>
      <c r="KC283" s="3"/>
      <c r="KD283" s="3"/>
      <c r="KE283" s="3"/>
      <c r="KF283" s="3"/>
      <c r="KG283" s="3"/>
      <c r="KH283" s="3"/>
      <c r="KI283" s="3"/>
      <c r="KJ283" s="3"/>
      <c r="KK283" s="3"/>
      <c r="KL283" s="3"/>
      <c r="KM283" s="3"/>
      <c r="KN283" s="3"/>
      <c r="KO283" s="3"/>
      <c r="KP283" s="3"/>
      <c r="KQ283" s="3"/>
      <c r="KR283" s="3"/>
      <c r="KS283" s="3"/>
      <c r="KT283" s="3"/>
      <c r="KU283" s="3"/>
      <c r="KV283" s="3"/>
      <c r="KW283" s="3"/>
      <c r="KX283" s="3"/>
      <c r="KY283" s="3"/>
      <c r="KZ283" s="3"/>
      <c r="LA283" s="3"/>
      <c r="LB283" s="3"/>
      <c r="LC283" s="3"/>
      <c r="LD283" s="3"/>
      <c r="LE283" s="3"/>
      <c r="LF283" s="3"/>
      <c r="LG283" s="3"/>
      <c r="LH283" s="3"/>
      <c r="LI283" s="3"/>
      <c r="LJ283" s="3"/>
      <c r="LK283" s="3"/>
      <c r="LL283" s="3"/>
      <c r="LM283" s="3"/>
      <c r="LN283" s="3"/>
      <c r="LO283" s="3"/>
      <c r="LP283" s="3"/>
      <c r="LQ283" s="3"/>
      <c r="LR283" s="3"/>
      <c r="LS283" s="3"/>
      <c r="LT283" s="3"/>
      <c r="LU283" s="3"/>
      <c r="LV283" s="3"/>
      <c r="LW283" s="3"/>
      <c r="LX283" s="3"/>
      <c r="LY283" s="3"/>
      <c r="LZ283" s="3"/>
      <c r="MA283" s="3"/>
      <c r="MB283" s="3"/>
      <c r="MC283" s="3"/>
      <c r="MD283" s="3"/>
      <c r="ME283" s="3"/>
      <c r="MF283" s="3"/>
      <c r="MG283" s="3"/>
      <c r="MH283" s="3"/>
      <c r="MI283" s="3"/>
      <c r="MJ283" s="3"/>
      <c r="MK283" s="3"/>
      <c r="ML283" s="3"/>
      <c r="MM283" s="3"/>
      <c r="MN283" s="3"/>
      <c r="MO283" s="3"/>
      <c r="MP283" s="3"/>
      <c r="MQ283" s="3"/>
      <c r="MR283" s="3"/>
      <c r="MS283" s="3"/>
      <c r="MT283" s="3"/>
      <c r="MU283" s="3"/>
      <c r="MV283" s="3"/>
      <c r="MW283" s="3"/>
      <c r="MX283" s="3"/>
      <c r="MY283" s="3"/>
      <c r="MZ283" s="3"/>
      <c r="NA283" s="3"/>
      <c r="NB283" s="3"/>
      <c r="NC283" s="3"/>
      <c r="ND283" s="3"/>
      <c r="NE283" s="3"/>
      <c r="NF283" s="3"/>
      <c r="NG283" s="3"/>
      <c r="NH283" s="3"/>
      <c r="NI283" s="3"/>
      <c r="NJ283" s="3"/>
      <c r="NK283" s="3"/>
      <c r="NL283" s="3"/>
      <c r="NM283" s="3"/>
      <c r="NN283" s="3"/>
      <c r="NO283" s="3"/>
      <c r="NP283" s="3"/>
      <c r="NQ283" s="3"/>
      <c r="NR283" s="3"/>
      <c r="NS283" s="3"/>
      <c r="NT283" s="3"/>
      <c r="NU283" s="3"/>
      <c r="NV283" s="3"/>
      <c r="NW283" s="3"/>
      <c r="NX283" s="3"/>
      <c r="NY283" s="3"/>
      <c r="NZ283" s="3"/>
      <c r="OA283" s="3"/>
      <c r="OB283" s="3"/>
      <c r="OC283" s="3"/>
      <c r="OD283" s="3"/>
      <c r="OE283" s="3"/>
      <c r="OF283" s="3"/>
      <c r="OG283" s="3"/>
      <c r="OH283" s="3"/>
      <c r="OI283" s="3"/>
      <c r="OJ283" s="3"/>
      <c r="OK283" s="3"/>
      <c r="OL283" s="3"/>
      <c r="OM283" s="3"/>
      <c r="ON283" s="3"/>
      <c r="OO283" s="3"/>
    </row>
    <row r="284" spans="1:405" x14ac:dyDescent="0.25">
      <c r="A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c r="ID284" s="3"/>
      <c r="IE284" s="3"/>
      <c r="IF284" s="3"/>
      <c r="IG284" s="3"/>
      <c r="IH284" s="3"/>
      <c r="II284" s="3"/>
      <c r="IJ284" s="3"/>
      <c r="IK284" s="3"/>
      <c r="IL284" s="3"/>
      <c r="IM284" s="3"/>
      <c r="IN284" s="3"/>
      <c r="IO284" s="3"/>
      <c r="IP284" s="3"/>
      <c r="IQ284" s="3"/>
      <c r="IR284" s="3"/>
      <c r="IS284" s="3"/>
      <c r="IT284" s="3"/>
      <c r="IU284" s="3"/>
      <c r="IV284" s="3"/>
      <c r="IW284" s="3"/>
      <c r="IX284" s="3"/>
      <c r="IY284" s="3"/>
      <c r="IZ284" s="3"/>
      <c r="JA284" s="3"/>
      <c r="JB284" s="3"/>
      <c r="JC284" s="3"/>
      <c r="JD284" s="3"/>
      <c r="JE284" s="3"/>
      <c r="JF284" s="3"/>
      <c r="JG284" s="3"/>
      <c r="JH284" s="3"/>
      <c r="JI284" s="3"/>
      <c r="JJ284" s="3"/>
      <c r="JK284" s="3"/>
      <c r="JL284" s="3"/>
      <c r="JM284" s="3"/>
      <c r="JN284" s="3"/>
      <c r="JO284" s="3"/>
      <c r="JP284" s="3"/>
      <c r="JQ284" s="3"/>
      <c r="JR284" s="3"/>
      <c r="JS284" s="3"/>
      <c r="JT284" s="3"/>
      <c r="JU284" s="3"/>
      <c r="JV284" s="3"/>
      <c r="JW284" s="3"/>
      <c r="JX284" s="3"/>
      <c r="JY284" s="3"/>
      <c r="JZ284" s="3"/>
      <c r="KA284" s="3"/>
      <c r="KB284" s="3"/>
      <c r="KC284" s="3"/>
      <c r="KD284" s="3"/>
      <c r="KE284" s="3"/>
      <c r="KF284" s="3"/>
      <c r="KG284" s="3"/>
      <c r="KH284" s="3"/>
      <c r="KI284" s="3"/>
      <c r="KJ284" s="3"/>
      <c r="KK284" s="3"/>
      <c r="KL284" s="3"/>
      <c r="KM284" s="3"/>
      <c r="KN284" s="3"/>
      <c r="KO284" s="3"/>
      <c r="KP284" s="3"/>
      <c r="KQ284" s="3"/>
      <c r="KR284" s="3"/>
      <c r="KS284" s="3"/>
      <c r="KT284" s="3"/>
      <c r="KU284" s="3"/>
      <c r="KV284" s="3"/>
      <c r="KW284" s="3"/>
      <c r="KX284" s="3"/>
      <c r="KY284" s="3"/>
      <c r="KZ284" s="3"/>
      <c r="LA284" s="3"/>
      <c r="LB284" s="3"/>
      <c r="LC284" s="3"/>
      <c r="LD284" s="3"/>
      <c r="LE284" s="3"/>
      <c r="LF284" s="3"/>
      <c r="LG284" s="3"/>
      <c r="LH284" s="3"/>
      <c r="LI284" s="3"/>
      <c r="LJ284" s="3"/>
      <c r="LK284" s="3"/>
      <c r="LL284" s="3"/>
      <c r="LM284" s="3"/>
      <c r="LN284" s="3"/>
      <c r="LO284" s="3"/>
      <c r="LP284" s="3"/>
      <c r="LQ284" s="3"/>
      <c r="LR284" s="3"/>
      <c r="LS284" s="3"/>
      <c r="LT284" s="3"/>
      <c r="LU284" s="3"/>
      <c r="LV284" s="3"/>
      <c r="LW284" s="3"/>
      <c r="LX284" s="3"/>
      <c r="LY284" s="3"/>
      <c r="LZ284" s="3"/>
      <c r="MA284" s="3"/>
      <c r="MB284" s="3"/>
      <c r="MC284" s="3"/>
      <c r="MD284" s="3"/>
      <c r="ME284" s="3"/>
      <c r="MF284" s="3"/>
      <c r="MG284" s="3"/>
      <c r="MH284" s="3"/>
      <c r="MI284" s="3"/>
      <c r="MJ284" s="3"/>
      <c r="MK284" s="3"/>
      <c r="ML284" s="3"/>
      <c r="MM284" s="3"/>
      <c r="MN284" s="3"/>
      <c r="MO284" s="3"/>
      <c r="MP284" s="3"/>
      <c r="MQ284" s="3"/>
      <c r="MR284" s="3"/>
      <c r="MS284" s="3"/>
      <c r="MT284" s="3"/>
      <c r="MU284" s="3"/>
      <c r="MV284" s="3"/>
      <c r="MW284" s="3"/>
      <c r="MX284" s="3"/>
      <c r="MY284" s="3"/>
      <c r="MZ284" s="3"/>
      <c r="NA284" s="3"/>
      <c r="NB284" s="3"/>
      <c r="NC284" s="3"/>
      <c r="ND284" s="3"/>
      <c r="NE284" s="3"/>
      <c r="NF284" s="3"/>
      <c r="NG284" s="3"/>
      <c r="NH284" s="3"/>
      <c r="NI284" s="3"/>
      <c r="NJ284" s="3"/>
      <c r="NK284" s="3"/>
      <c r="NL284" s="3"/>
      <c r="NM284" s="3"/>
      <c r="NN284" s="3"/>
      <c r="NO284" s="3"/>
      <c r="NP284" s="3"/>
      <c r="NQ284" s="3"/>
      <c r="NR284" s="3"/>
      <c r="NS284" s="3"/>
      <c r="NT284" s="3"/>
      <c r="NU284" s="3"/>
      <c r="NV284" s="3"/>
      <c r="NW284" s="3"/>
      <c r="NX284" s="3"/>
      <c r="NY284" s="3"/>
      <c r="NZ284" s="3"/>
      <c r="OA284" s="3"/>
      <c r="OB284" s="3"/>
      <c r="OC284" s="3"/>
      <c r="OD284" s="3"/>
      <c r="OE284" s="3"/>
      <c r="OF284" s="3"/>
      <c r="OG284" s="3"/>
      <c r="OH284" s="3"/>
      <c r="OI284" s="3"/>
      <c r="OJ284" s="3"/>
      <c r="OK284" s="3"/>
      <c r="OL284" s="3"/>
      <c r="OM284" s="3"/>
      <c r="ON284" s="3"/>
      <c r="OO284" s="3"/>
    </row>
    <row r="285" spans="1:405" x14ac:dyDescent="0.25">
      <c r="A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c r="ID285" s="3"/>
      <c r="IE285" s="3"/>
      <c r="IF285" s="3"/>
      <c r="IG285" s="3"/>
      <c r="IH285" s="3"/>
      <c r="II285" s="3"/>
      <c r="IJ285" s="3"/>
      <c r="IK285" s="3"/>
      <c r="IL285" s="3"/>
      <c r="IM285" s="3"/>
      <c r="IN285" s="3"/>
      <c r="IO285" s="3"/>
      <c r="IP285" s="3"/>
      <c r="IQ285" s="3"/>
      <c r="IR285" s="3"/>
      <c r="IS285" s="3"/>
      <c r="IT285" s="3"/>
      <c r="IU285" s="3"/>
      <c r="IV285" s="3"/>
      <c r="IW285" s="3"/>
      <c r="IX285" s="3"/>
      <c r="IY285" s="3"/>
      <c r="IZ285" s="3"/>
      <c r="JA285" s="3"/>
      <c r="JB285" s="3"/>
      <c r="JC285" s="3"/>
      <c r="JD285" s="3"/>
      <c r="JE285" s="3"/>
      <c r="JF285" s="3"/>
      <c r="JG285" s="3"/>
      <c r="JH285" s="3"/>
      <c r="JI285" s="3"/>
      <c r="JJ285" s="3"/>
      <c r="JK285" s="3"/>
      <c r="JL285" s="3"/>
      <c r="JM285" s="3"/>
      <c r="JN285" s="3"/>
      <c r="JO285" s="3"/>
      <c r="JP285" s="3"/>
      <c r="JQ285" s="3"/>
      <c r="JR285" s="3"/>
      <c r="JS285" s="3"/>
      <c r="JT285" s="3"/>
      <c r="JU285" s="3"/>
      <c r="JV285" s="3"/>
      <c r="JW285" s="3"/>
      <c r="JX285" s="3"/>
      <c r="JY285" s="3"/>
      <c r="JZ285" s="3"/>
      <c r="KA285" s="3"/>
      <c r="KB285" s="3"/>
      <c r="KC285" s="3"/>
      <c r="KD285" s="3"/>
      <c r="KE285" s="3"/>
      <c r="KF285" s="3"/>
      <c r="KG285" s="3"/>
      <c r="KH285" s="3"/>
      <c r="KI285" s="3"/>
      <c r="KJ285" s="3"/>
      <c r="KK285" s="3"/>
      <c r="KL285" s="3"/>
      <c r="KM285" s="3"/>
      <c r="KN285" s="3"/>
      <c r="KO285" s="3"/>
      <c r="KP285" s="3"/>
      <c r="KQ285" s="3"/>
      <c r="KR285" s="3"/>
      <c r="KS285" s="3"/>
      <c r="KT285" s="3"/>
      <c r="KU285" s="3"/>
      <c r="KV285" s="3"/>
      <c r="KW285" s="3"/>
      <c r="KX285" s="3"/>
      <c r="KY285" s="3"/>
      <c r="KZ285" s="3"/>
      <c r="LA285" s="3"/>
      <c r="LB285" s="3"/>
      <c r="LC285" s="3"/>
      <c r="LD285" s="3"/>
      <c r="LE285" s="3"/>
      <c r="LF285" s="3"/>
      <c r="LG285" s="3"/>
      <c r="LH285" s="3"/>
      <c r="LI285" s="3"/>
      <c r="LJ285" s="3"/>
      <c r="LK285" s="3"/>
      <c r="LL285" s="3"/>
      <c r="LM285" s="3"/>
      <c r="LN285" s="3"/>
      <c r="LO285" s="3"/>
      <c r="LP285" s="3"/>
      <c r="LQ285" s="3"/>
      <c r="LR285" s="3"/>
      <c r="LS285" s="3"/>
      <c r="LT285" s="3"/>
      <c r="LU285" s="3"/>
      <c r="LV285" s="3"/>
      <c r="LW285" s="3"/>
      <c r="LX285" s="3"/>
      <c r="LY285" s="3"/>
      <c r="LZ285" s="3"/>
      <c r="MA285" s="3"/>
      <c r="MB285" s="3"/>
      <c r="MC285" s="3"/>
      <c r="MD285" s="3"/>
      <c r="ME285" s="3"/>
      <c r="MF285" s="3"/>
      <c r="MG285" s="3"/>
      <c r="MH285" s="3"/>
      <c r="MI285" s="3"/>
      <c r="MJ285" s="3"/>
      <c r="MK285" s="3"/>
      <c r="ML285" s="3"/>
      <c r="MM285" s="3"/>
      <c r="MN285" s="3"/>
      <c r="MO285" s="3"/>
      <c r="MP285" s="3"/>
      <c r="MQ285" s="3"/>
      <c r="MR285" s="3"/>
      <c r="MS285" s="3"/>
      <c r="MT285" s="3"/>
      <c r="MU285" s="3"/>
      <c r="MV285" s="3"/>
      <c r="MW285" s="3"/>
      <c r="MX285" s="3"/>
      <c r="MY285" s="3"/>
      <c r="MZ285" s="3"/>
      <c r="NA285" s="3"/>
      <c r="NB285" s="3"/>
      <c r="NC285" s="3"/>
      <c r="ND285" s="3"/>
      <c r="NE285" s="3"/>
      <c r="NF285" s="3"/>
      <c r="NG285" s="3"/>
      <c r="NH285" s="3"/>
      <c r="NI285" s="3"/>
      <c r="NJ285" s="3"/>
      <c r="NK285" s="3"/>
      <c r="NL285" s="3"/>
      <c r="NM285" s="3"/>
      <c r="NN285" s="3"/>
      <c r="NO285" s="3"/>
      <c r="NP285" s="3"/>
      <c r="NQ285" s="3"/>
      <c r="NR285" s="3"/>
      <c r="NS285" s="3"/>
      <c r="NT285" s="3"/>
      <c r="NU285" s="3"/>
      <c r="NV285" s="3"/>
      <c r="NW285" s="3"/>
      <c r="NX285" s="3"/>
      <c r="NY285" s="3"/>
      <c r="NZ285" s="3"/>
      <c r="OA285" s="3"/>
      <c r="OB285" s="3"/>
      <c r="OC285" s="3"/>
      <c r="OD285" s="3"/>
      <c r="OE285" s="3"/>
      <c r="OF285" s="3"/>
      <c r="OG285" s="3"/>
      <c r="OH285" s="3"/>
      <c r="OI285" s="3"/>
      <c r="OJ285" s="3"/>
      <c r="OK285" s="3"/>
      <c r="OL285" s="3"/>
      <c r="OM285" s="3"/>
      <c r="ON285" s="3"/>
      <c r="OO285" s="3"/>
    </row>
    <row r="286" spans="1:405" x14ac:dyDescent="0.25">
      <c r="A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c r="ID286" s="3"/>
      <c r="IE286" s="3"/>
      <c r="IF286" s="3"/>
      <c r="IG286" s="3"/>
      <c r="IH286" s="3"/>
      <c r="II286" s="3"/>
      <c r="IJ286" s="3"/>
      <c r="IK286" s="3"/>
      <c r="IL286" s="3"/>
      <c r="IM286" s="3"/>
      <c r="IN286" s="3"/>
      <c r="IO286" s="3"/>
      <c r="IP286" s="3"/>
      <c r="IQ286" s="3"/>
      <c r="IR286" s="3"/>
      <c r="IS286" s="3"/>
      <c r="IT286" s="3"/>
      <c r="IU286" s="3"/>
      <c r="IV286" s="3"/>
      <c r="IW286" s="3"/>
      <c r="IX286" s="3"/>
      <c r="IY286" s="3"/>
      <c r="IZ286" s="3"/>
      <c r="JA286" s="3"/>
      <c r="JB286" s="3"/>
      <c r="JC286" s="3"/>
      <c r="JD286" s="3"/>
      <c r="JE286" s="3"/>
      <c r="JF286" s="3"/>
      <c r="JG286" s="3"/>
      <c r="JH286" s="3"/>
      <c r="JI286" s="3"/>
      <c r="JJ286" s="3"/>
      <c r="JK286" s="3"/>
      <c r="JL286" s="3"/>
      <c r="JM286" s="3"/>
      <c r="JN286" s="3"/>
      <c r="JO286" s="3"/>
      <c r="JP286" s="3"/>
      <c r="JQ286" s="3"/>
      <c r="JR286" s="3"/>
      <c r="JS286" s="3"/>
      <c r="JT286" s="3"/>
      <c r="JU286" s="3"/>
      <c r="JV286" s="3"/>
      <c r="JW286" s="3"/>
      <c r="JX286" s="3"/>
      <c r="JY286" s="3"/>
      <c r="JZ286" s="3"/>
      <c r="KA286" s="3"/>
      <c r="KB286" s="3"/>
      <c r="KC286" s="3"/>
      <c r="KD286" s="3"/>
      <c r="KE286" s="3"/>
      <c r="KF286" s="3"/>
      <c r="KG286" s="3"/>
      <c r="KH286" s="3"/>
      <c r="KI286" s="3"/>
      <c r="KJ286" s="3"/>
      <c r="KK286" s="3"/>
      <c r="KL286" s="3"/>
      <c r="KM286" s="3"/>
      <c r="KN286" s="3"/>
      <c r="KO286" s="3"/>
      <c r="KP286" s="3"/>
      <c r="KQ286" s="3"/>
      <c r="KR286" s="3"/>
      <c r="KS286" s="3"/>
      <c r="KT286" s="3"/>
      <c r="KU286" s="3"/>
      <c r="KV286" s="3"/>
      <c r="KW286" s="3"/>
      <c r="KX286" s="3"/>
      <c r="KY286" s="3"/>
      <c r="KZ286" s="3"/>
      <c r="LA286" s="3"/>
      <c r="LB286" s="3"/>
      <c r="LC286" s="3"/>
      <c r="LD286" s="3"/>
      <c r="LE286" s="3"/>
      <c r="LF286" s="3"/>
      <c r="LG286" s="3"/>
      <c r="LH286" s="3"/>
      <c r="LI286" s="3"/>
      <c r="LJ286" s="3"/>
      <c r="LK286" s="3"/>
      <c r="LL286" s="3"/>
      <c r="LM286" s="3"/>
      <c r="LN286" s="3"/>
      <c r="LO286" s="3"/>
      <c r="LP286" s="3"/>
      <c r="LQ286" s="3"/>
      <c r="LR286" s="3"/>
      <c r="LS286" s="3"/>
      <c r="LT286" s="3"/>
      <c r="LU286" s="3"/>
      <c r="LV286" s="3"/>
      <c r="LW286" s="3"/>
      <c r="LX286" s="3"/>
      <c r="LY286" s="3"/>
      <c r="LZ286" s="3"/>
      <c r="MA286" s="3"/>
      <c r="MB286" s="3"/>
      <c r="MC286" s="3"/>
      <c r="MD286" s="3"/>
      <c r="ME286" s="3"/>
      <c r="MF286" s="3"/>
      <c r="MG286" s="3"/>
      <c r="MH286" s="3"/>
      <c r="MI286" s="3"/>
      <c r="MJ286" s="3"/>
      <c r="MK286" s="3"/>
      <c r="ML286" s="3"/>
      <c r="MM286" s="3"/>
      <c r="MN286" s="3"/>
      <c r="MO286" s="3"/>
      <c r="MP286" s="3"/>
      <c r="MQ286" s="3"/>
      <c r="MR286" s="3"/>
      <c r="MS286" s="3"/>
      <c r="MT286" s="3"/>
      <c r="MU286" s="3"/>
      <c r="MV286" s="3"/>
      <c r="MW286" s="3"/>
      <c r="MX286" s="3"/>
      <c r="MY286" s="3"/>
      <c r="MZ286" s="3"/>
      <c r="NA286" s="3"/>
      <c r="NB286" s="3"/>
      <c r="NC286" s="3"/>
      <c r="ND286" s="3"/>
      <c r="NE286" s="3"/>
      <c r="NF286" s="3"/>
      <c r="NG286" s="3"/>
      <c r="NH286" s="3"/>
      <c r="NI286" s="3"/>
      <c r="NJ286" s="3"/>
      <c r="NK286" s="3"/>
      <c r="NL286" s="3"/>
      <c r="NM286" s="3"/>
      <c r="NN286" s="3"/>
      <c r="NO286" s="3"/>
      <c r="NP286" s="3"/>
      <c r="NQ286" s="3"/>
      <c r="NR286" s="3"/>
      <c r="NS286" s="3"/>
      <c r="NT286" s="3"/>
      <c r="NU286" s="3"/>
      <c r="NV286" s="3"/>
      <c r="NW286" s="3"/>
      <c r="NX286" s="3"/>
      <c r="NY286" s="3"/>
      <c r="NZ286" s="3"/>
      <c r="OA286" s="3"/>
      <c r="OB286" s="3"/>
      <c r="OC286" s="3"/>
      <c r="OD286" s="3"/>
      <c r="OE286" s="3"/>
      <c r="OF286" s="3"/>
      <c r="OG286" s="3"/>
      <c r="OH286" s="3"/>
      <c r="OI286" s="3"/>
      <c r="OJ286" s="3"/>
      <c r="OK286" s="3"/>
      <c r="OL286" s="3"/>
      <c r="OM286" s="3"/>
      <c r="ON286" s="3"/>
      <c r="OO286" s="3"/>
    </row>
    <row r="287" spans="1:405" x14ac:dyDescent="0.25">
      <c r="A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c r="ID287" s="3"/>
      <c r="IE287" s="3"/>
      <c r="IF287" s="3"/>
      <c r="IG287" s="3"/>
      <c r="IH287" s="3"/>
      <c r="II287" s="3"/>
      <c r="IJ287" s="3"/>
      <c r="IK287" s="3"/>
      <c r="IL287" s="3"/>
      <c r="IM287" s="3"/>
      <c r="IN287" s="3"/>
      <c r="IO287" s="3"/>
      <c r="IP287" s="3"/>
      <c r="IQ287" s="3"/>
      <c r="IR287" s="3"/>
      <c r="IS287" s="3"/>
      <c r="IT287" s="3"/>
      <c r="IU287" s="3"/>
      <c r="IV287" s="3"/>
      <c r="IW287" s="3"/>
      <c r="IX287" s="3"/>
      <c r="IY287" s="3"/>
      <c r="IZ287" s="3"/>
      <c r="JA287" s="3"/>
      <c r="JB287" s="3"/>
      <c r="JC287" s="3"/>
      <c r="JD287" s="3"/>
      <c r="JE287" s="3"/>
      <c r="JF287" s="3"/>
      <c r="JG287" s="3"/>
      <c r="JH287" s="3"/>
      <c r="JI287" s="3"/>
      <c r="JJ287" s="3"/>
      <c r="JK287" s="3"/>
      <c r="JL287" s="3"/>
      <c r="JM287" s="3"/>
      <c r="JN287" s="3"/>
      <c r="JO287" s="3"/>
      <c r="JP287" s="3"/>
      <c r="JQ287" s="3"/>
      <c r="JR287" s="3"/>
      <c r="JS287" s="3"/>
      <c r="JT287" s="3"/>
      <c r="JU287" s="3"/>
      <c r="JV287" s="3"/>
      <c r="JW287" s="3"/>
      <c r="JX287" s="3"/>
      <c r="JY287" s="3"/>
      <c r="JZ287" s="3"/>
      <c r="KA287" s="3"/>
      <c r="KB287" s="3"/>
      <c r="KC287" s="3"/>
      <c r="KD287" s="3"/>
      <c r="KE287" s="3"/>
      <c r="KF287" s="3"/>
      <c r="KG287" s="3"/>
      <c r="KH287" s="3"/>
      <c r="KI287" s="3"/>
      <c r="KJ287" s="3"/>
      <c r="KK287" s="3"/>
      <c r="KL287" s="3"/>
      <c r="KM287" s="3"/>
      <c r="KN287" s="3"/>
      <c r="KO287" s="3"/>
      <c r="KP287" s="3"/>
      <c r="KQ287" s="3"/>
      <c r="KR287" s="3"/>
      <c r="KS287" s="3"/>
      <c r="KT287" s="3"/>
      <c r="KU287" s="3"/>
      <c r="KV287" s="3"/>
      <c r="KW287" s="3"/>
      <c r="KX287" s="3"/>
      <c r="KY287" s="3"/>
      <c r="KZ287" s="3"/>
      <c r="LA287" s="3"/>
      <c r="LB287" s="3"/>
      <c r="LC287" s="3"/>
      <c r="LD287" s="3"/>
      <c r="LE287" s="3"/>
      <c r="LF287" s="3"/>
      <c r="LG287" s="3"/>
      <c r="LH287" s="3"/>
      <c r="LI287" s="3"/>
      <c r="LJ287" s="3"/>
      <c r="LK287" s="3"/>
      <c r="LL287" s="3"/>
      <c r="LM287" s="3"/>
      <c r="LN287" s="3"/>
      <c r="LO287" s="3"/>
      <c r="LP287" s="3"/>
      <c r="LQ287" s="3"/>
      <c r="LR287" s="3"/>
      <c r="LS287" s="3"/>
      <c r="LT287" s="3"/>
      <c r="LU287" s="3"/>
      <c r="LV287" s="3"/>
      <c r="LW287" s="3"/>
      <c r="LX287" s="3"/>
      <c r="LY287" s="3"/>
      <c r="LZ287" s="3"/>
      <c r="MA287" s="3"/>
      <c r="MB287" s="3"/>
      <c r="MC287" s="3"/>
      <c r="MD287" s="3"/>
      <c r="ME287" s="3"/>
      <c r="MF287" s="3"/>
      <c r="MG287" s="3"/>
      <c r="MH287" s="3"/>
      <c r="MI287" s="3"/>
      <c r="MJ287" s="3"/>
      <c r="MK287" s="3"/>
      <c r="ML287" s="3"/>
      <c r="MM287" s="3"/>
      <c r="MN287" s="3"/>
      <c r="MO287" s="3"/>
      <c r="MP287" s="3"/>
      <c r="MQ287" s="3"/>
      <c r="MR287" s="3"/>
      <c r="MS287" s="3"/>
      <c r="MT287" s="3"/>
      <c r="MU287" s="3"/>
      <c r="MV287" s="3"/>
      <c r="MW287" s="3"/>
      <c r="MX287" s="3"/>
      <c r="MY287" s="3"/>
      <c r="MZ287" s="3"/>
      <c r="NA287" s="3"/>
      <c r="NB287" s="3"/>
      <c r="NC287" s="3"/>
      <c r="ND287" s="3"/>
      <c r="NE287" s="3"/>
      <c r="NF287" s="3"/>
      <c r="NG287" s="3"/>
      <c r="NH287" s="3"/>
      <c r="NI287" s="3"/>
      <c r="NJ287" s="3"/>
      <c r="NK287" s="3"/>
      <c r="NL287" s="3"/>
      <c r="NM287" s="3"/>
      <c r="NN287" s="3"/>
      <c r="NO287" s="3"/>
      <c r="NP287" s="3"/>
      <c r="NQ287" s="3"/>
      <c r="NR287" s="3"/>
      <c r="NS287" s="3"/>
      <c r="NT287" s="3"/>
      <c r="NU287" s="3"/>
      <c r="NV287" s="3"/>
      <c r="NW287" s="3"/>
      <c r="NX287" s="3"/>
      <c r="NY287" s="3"/>
      <c r="NZ287" s="3"/>
      <c r="OA287" s="3"/>
      <c r="OB287" s="3"/>
      <c r="OC287" s="3"/>
      <c r="OD287" s="3"/>
      <c r="OE287" s="3"/>
      <c r="OF287" s="3"/>
      <c r="OG287" s="3"/>
      <c r="OH287" s="3"/>
      <c r="OI287" s="3"/>
      <c r="OJ287" s="3"/>
      <c r="OK287" s="3"/>
      <c r="OL287" s="3"/>
      <c r="OM287" s="3"/>
      <c r="ON287" s="3"/>
      <c r="OO287" s="3"/>
    </row>
    <row r="288" spans="1:405" x14ac:dyDescent="0.25">
      <c r="A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c r="ID288" s="3"/>
      <c r="IE288" s="3"/>
      <c r="IF288" s="3"/>
      <c r="IG288" s="3"/>
      <c r="IH288" s="3"/>
      <c r="II288" s="3"/>
      <c r="IJ288" s="3"/>
      <c r="IK288" s="3"/>
      <c r="IL288" s="3"/>
      <c r="IM288" s="3"/>
      <c r="IN288" s="3"/>
      <c r="IO288" s="3"/>
      <c r="IP288" s="3"/>
      <c r="IQ288" s="3"/>
      <c r="IR288" s="3"/>
      <c r="IS288" s="3"/>
      <c r="IT288" s="3"/>
      <c r="IU288" s="3"/>
      <c r="IV288" s="3"/>
      <c r="IW288" s="3"/>
      <c r="IX288" s="3"/>
      <c r="IY288" s="3"/>
      <c r="IZ288" s="3"/>
      <c r="JA288" s="3"/>
      <c r="JB288" s="3"/>
      <c r="JC288" s="3"/>
      <c r="JD288" s="3"/>
      <c r="JE288" s="3"/>
      <c r="JF288" s="3"/>
      <c r="JG288" s="3"/>
      <c r="JH288" s="3"/>
      <c r="JI288" s="3"/>
      <c r="JJ288" s="3"/>
      <c r="JK288" s="3"/>
      <c r="JL288" s="3"/>
      <c r="JM288" s="3"/>
      <c r="JN288" s="3"/>
      <c r="JO288" s="3"/>
      <c r="JP288" s="3"/>
      <c r="JQ288" s="3"/>
      <c r="JR288" s="3"/>
      <c r="JS288" s="3"/>
      <c r="JT288" s="3"/>
      <c r="JU288" s="3"/>
      <c r="JV288" s="3"/>
      <c r="JW288" s="3"/>
      <c r="JX288" s="3"/>
      <c r="JY288" s="3"/>
      <c r="JZ288" s="3"/>
      <c r="KA288" s="3"/>
      <c r="KB288" s="3"/>
      <c r="KC288" s="3"/>
      <c r="KD288" s="3"/>
      <c r="KE288" s="3"/>
      <c r="KF288" s="3"/>
      <c r="KG288" s="3"/>
      <c r="KH288" s="3"/>
      <c r="KI288" s="3"/>
      <c r="KJ288" s="3"/>
      <c r="KK288" s="3"/>
      <c r="KL288" s="3"/>
      <c r="KM288" s="3"/>
      <c r="KN288" s="3"/>
      <c r="KO288" s="3"/>
      <c r="KP288" s="3"/>
      <c r="KQ288" s="3"/>
      <c r="KR288" s="3"/>
      <c r="KS288" s="3"/>
      <c r="KT288" s="3"/>
      <c r="KU288" s="3"/>
      <c r="KV288" s="3"/>
      <c r="KW288" s="3"/>
      <c r="KX288" s="3"/>
      <c r="KY288" s="3"/>
      <c r="KZ288" s="3"/>
      <c r="LA288" s="3"/>
      <c r="LB288" s="3"/>
      <c r="LC288" s="3"/>
      <c r="LD288" s="3"/>
      <c r="LE288" s="3"/>
      <c r="LF288" s="3"/>
      <c r="LG288" s="3"/>
      <c r="LH288" s="3"/>
      <c r="LI288" s="3"/>
      <c r="LJ288" s="3"/>
      <c r="LK288" s="3"/>
      <c r="LL288" s="3"/>
      <c r="LM288" s="3"/>
      <c r="LN288" s="3"/>
      <c r="LO288" s="3"/>
      <c r="LP288" s="3"/>
      <c r="LQ288" s="3"/>
      <c r="LR288" s="3"/>
      <c r="LS288" s="3"/>
      <c r="LT288" s="3"/>
      <c r="LU288" s="3"/>
      <c r="LV288" s="3"/>
      <c r="LW288" s="3"/>
      <c r="LX288" s="3"/>
      <c r="LY288" s="3"/>
      <c r="LZ288" s="3"/>
      <c r="MA288" s="3"/>
      <c r="MB288" s="3"/>
      <c r="MC288" s="3"/>
      <c r="MD288" s="3"/>
      <c r="ME288" s="3"/>
      <c r="MF288" s="3"/>
      <c r="MG288" s="3"/>
      <c r="MH288" s="3"/>
      <c r="MI288" s="3"/>
      <c r="MJ288" s="3"/>
      <c r="MK288" s="3"/>
      <c r="ML288" s="3"/>
      <c r="MM288" s="3"/>
      <c r="MN288" s="3"/>
      <c r="MO288" s="3"/>
      <c r="MP288" s="3"/>
      <c r="MQ288" s="3"/>
      <c r="MR288" s="3"/>
      <c r="MS288" s="3"/>
      <c r="MT288" s="3"/>
      <c r="MU288" s="3"/>
      <c r="MV288" s="3"/>
      <c r="MW288" s="3"/>
      <c r="MX288" s="3"/>
      <c r="MY288" s="3"/>
      <c r="MZ288" s="3"/>
      <c r="NA288" s="3"/>
      <c r="NB288" s="3"/>
      <c r="NC288" s="3"/>
      <c r="ND288" s="3"/>
      <c r="NE288" s="3"/>
      <c r="NF288" s="3"/>
      <c r="NG288" s="3"/>
      <c r="NH288" s="3"/>
      <c r="NI288" s="3"/>
      <c r="NJ288" s="3"/>
      <c r="NK288" s="3"/>
      <c r="NL288" s="3"/>
      <c r="NM288" s="3"/>
      <c r="NN288" s="3"/>
      <c r="NO288" s="3"/>
      <c r="NP288" s="3"/>
      <c r="NQ288" s="3"/>
      <c r="NR288" s="3"/>
      <c r="NS288" s="3"/>
      <c r="NT288" s="3"/>
      <c r="NU288" s="3"/>
      <c r="NV288" s="3"/>
      <c r="NW288" s="3"/>
      <c r="NX288" s="3"/>
      <c r="NY288" s="3"/>
      <c r="NZ288" s="3"/>
      <c r="OA288" s="3"/>
      <c r="OB288" s="3"/>
      <c r="OC288" s="3"/>
      <c r="OD288" s="3"/>
      <c r="OE288" s="3"/>
      <c r="OF288" s="3"/>
      <c r="OG288" s="3"/>
      <c r="OH288" s="3"/>
      <c r="OI288" s="3"/>
      <c r="OJ288" s="3"/>
      <c r="OK288" s="3"/>
      <c r="OL288" s="3"/>
      <c r="OM288" s="3"/>
      <c r="ON288" s="3"/>
      <c r="OO288" s="3"/>
    </row>
    <row r="289" spans="1:405" x14ac:dyDescent="0.25">
      <c r="A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c r="ID289" s="3"/>
      <c r="IE289" s="3"/>
      <c r="IF289" s="3"/>
      <c r="IG289" s="3"/>
      <c r="IH289" s="3"/>
      <c r="II289" s="3"/>
      <c r="IJ289" s="3"/>
      <c r="IK289" s="3"/>
      <c r="IL289" s="3"/>
      <c r="IM289" s="3"/>
      <c r="IN289" s="3"/>
      <c r="IO289" s="3"/>
      <c r="IP289" s="3"/>
      <c r="IQ289" s="3"/>
      <c r="IR289" s="3"/>
      <c r="IS289" s="3"/>
      <c r="IT289" s="3"/>
      <c r="IU289" s="3"/>
      <c r="IV289" s="3"/>
      <c r="IW289" s="3"/>
      <c r="IX289" s="3"/>
      <c r="IY289" s="3"/>
      <c r="IZ289" s="3"/>
      <c r="JA289" s="3"/>
      <c r="JB289" s="3"/>
      <c r="JC289" s="3"/>
      <c r="JD289" s="3"/>
      <c r="JE289" s="3"/>
      <c r="JF289" s="3"/>
      <c r="JG289" s="3"/>
      <c r="JH289" s="3"/>
      <c r="JI289" s="3"/>
      <c r="JJ289" s="3"/>
      <c r="JK289" s="3"/>
      <c r="JL289" s="3"/>
      <c r="JM289" s="3"/>
      <c r="JN289" s="3"/>
      <c r="JO289" s="3"/>
      <c r="JP289" s="3"/>
      <c r="JQ289" s="3"/>
      <c r="JR289" s="3"/>
      <c r="JS289" s="3"/>
      <c r="JT289" s="3"/>
      <c r="JU289" s="3"/>
      <c r="JV289" s="3"/>
      <c r="JW289" s="3"/>
      <c r="JX289" s="3"/>
      <c r="JY289" s="3"/>
      <c r="JZ289" s="3"/>
      <c r="KA289" s="3"/>
      <c r="KB289" s="3"/>
      <c r="KC289" s="3"/>
      <c r="KD289" s="3"/>
      <c r="KE289" s="3"/>
      <c r="KF289" s="3"/>
      <c r="KG289" s="3"/>
      <c r="KH289" s="3"/>
      <c r="KI289" s="3"/>
      <c r="KJ289" s="3"/>
      <c r="KK289" s="3"/>
      <c r="KL289" s="3"/>
      <c r="KM289" s="3"/>
      <c r="KN289" s="3"/>
      <c r="KO289" s="3"/>
      <c r="KP289" s="3"/>
      <c r="KQ289" s="3"/>
      <c r="KR289" s="3"/>
      <c r="KS289" s="3"/>
      <c r="KT289" s="3"/>
      <c r="KU289" s="3"/>
      <c r="KV289" s="3"/>
      <c r="KW289" s="3"/>
      <c r="KX289" s="3"/>
      <c r="KY289" s="3"/>
      <c r="KZ289" s="3"/>
      <c r="LA289" s="3"/>
      <c r="LB289" s="3"/>
      <c r="LC289" s="3"/>
      <c r="LD289" s="3"/>
      <c r="LE289" s="3"/>
      <c r="LF289" s="3"/>
      <c r="LG289" s="3"/>
      <c r="LH289" s="3"/>
      <c r="LI289" s="3"/>
      <c r="LJ289" s="3"/>
      <c r="LK289" s="3"/>
      <c r="LL289" s="3"/>
      <c r="LM289" s="3"/>
      <c r="LN289" s="3"/>
      <c r="LO289" s="3"/>
      <c r="LP289" s="3"/>
      <c r="LQ289" s="3"/>
      <c r="LR289" s="3"/>
      <c r="LS289" s="3"/>
      <c r="LT289" s="3"/>
      <c r="LU289" s="3"/>
      <c r="LV289" s="3"/>
      <c r="LW289" s="3"/>
      <c r="LX289" s="3"/>
      <c r="LY289" s="3"/>
      <c r="LZ289" s="3"/>
      <c r="MA289" s="3"/>
      <c r="MB289" s="3"/>
      <c r="MC289" s="3"/>
      <c r="MD289" s="3"/>
      <c r="ME289" s="3"/>
      <c r="MF289" s="3"/>
      <c r="MG289" s="3"/>
      <c r="MH289" s="3"/>
      <c r="MI289" s="3"/>
      <c r="MJ289" s="3"/>
      <c r="MK289" s="3"/>
      <c r="ML289" s="3"/>
      <c r="MM289" s="3"/>
      <c r="MN289" s="3"/>
      <c r="MO289" s="3"/>
      <c r="MP289" s="3"/>
      <c r="MQ289" s="3"/>
      <c r="MR289" s="3"/>
      <c r="MS289" s="3"/>
      <c r="MT289" s="3"/>
      <c r="MU289" s="3"/>
      <c r="MV289" s="3"/>
      <c r="MW289" s="3"/>
      <c r="MX289" s="3"/>
      <c r="MY289" s="3"/>
      <c r="MZ289" s="3"/>
      <c r="NA289" s="3"/>
      <c r="NB289" s="3"/>
      <c r="NC289" s="3"/>
      <c r="ND289" s="3"/>
      <c r="NE289" s="3"/>
      <c r="NF289" s="3"/>
      <c r="NG289" s="3"/>
      <c r="NH289" s="3"/>
      <c r="NI289" s="3"/>
      <c r="NJ289" s="3"/>
      <c r="NK289" s="3"/>
      <c r="NL289" s="3"/>
      <c r="NM289" s="3"/>
      <c r="NN289" s="3"/>
      <c r="NO289" s="3"/>
      <c r="NP289" s="3"/>
      <c r="NQ289" s="3"/>
      <c r="NR289" s="3"/>
      <c r="NS289" s="3"/>
      <c r="NT289" s="3"/>
      <c r="NU289" s="3"/>
      <c r="NV289" s="3"/>
      <c r="NW289" s="3"/>
      <c r="NX289" s="3"/>
      <c r="NY289" s="3"/>
      <c r="NZ289" s="3"/>
      <c r="OA289" s="3"/>
      <c r="OB289" s="3"/>
      <c r="OC289" s="3"/>
      <c r="OD289" s="3"/>
      <c r="OE289" s="3"/>
      <c r="OF289" s="3"/>
      <c r="OG289" s="3"/>
      <c r="OH289" s="3"/>
      <c r="OI289" s="3"/>
      <c r="OJ289" s="3"/>
      <c r="OK289" s="3"/>
      <c r="OL289" s="3"/>
      <c r="OM289" s="3"/>
      <c r="ON289" s="3"/>
      <c r="OO289" s="3"/>
    </row>
    <row r="290" spans="1:405" x14ac:dyDescent="0.25">
      <c r="A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c r="ID290" s="3"/>
      <c r="IE290" s="3"/>
      <c r="IF290" s="3"/>
      <c r="IG290" s="3"/>
      <c r="IH290" s="3"/>
      <c r="II290" s="3"/>
      <c r="IJ290" s="3"/>
      <c r="IK290" s="3"/>
      <c r="IL290" s="3"/>
      <c r="IM290" s="3"/>
      <c r="IN290" s="3"/>
      <c r="IO290" s="3"/>
      <c r="IP290" s="3"/>
      <c r="IQ290" s="3"/>
      <c r="IR290" s="3"/>
      <c r="IS290" s="3"/>
      <c r="IT290" s="3"/>
      <c r="IU290" s="3"/>
      <c r="IV290" s="3"/>
      <c r="IW290" s="3"/>
      <c r="IX290" s="3"/>
      <c r="IY290" s="3"/>
      <c r="IZ290" s="3"/>
      <c r="JA290" s="3"/>
      <c r="JB290" s="3"/>
      <c r="JC290" s="3"/>
      <c r="JD290" s="3"/>
      <c r="JE290" s="3"/>
      <c r="JF290" s="3"/>
      <c r="JG290" s="3"/>
      <c r="JH290" s="3"/>
      <c r="JI290" s="3"/>
      <c r="JJ290" s="3"/>
      <c r="JK290" s="3"/>
      <c r="JL290" s="3"/>
      <c r="JM290" s="3"/>
      <c r="JN290" s="3"/>
      <c r="JO290" s="3"/>
      <c r="JP290" s="3"/>
      <c r="JQ290" s="3"/>
      <c r="JR290" s="3"/>
      <c r="JS290" s="3"/>
      <c r="JT290" s="3"/>
      <c r="JU290" s="3"/>
      <c r="JV290" s="3"/>
      <c r="JW290" s="3"/>
      <c r="JX290" s="3"/>
      <c r="JY290" s="3"/>
      <c r="JZ290" s="3"/>
      <c r="KA290" s="3"/>
      <c r="KB290" s="3"/>
      <c r="KC290" s="3"/>
      <c r="KD290" s="3"/>
      <c r="KE290" s="3"/>
      <c r="KF290" s="3"/>
      <c r="KG290" s="3"/>
      <c r="KH290" s="3"/>
      <c r="KI290" s="3"/>
      <c r="KJ290" s="3"/>
      <c r="KK290" s="3"/>
      <c r="KL290" s="3"/>
      <c r="KM290" s="3"/>
      <c r="KN290" s="3"/>
      <c r="KO290" s="3"/>
      <c r="KP290" s="3"/>
      <c r="KQ290" s="3"/>
      <c r="KR290" s="3"/>
      <c r="KS290" s="3"/>
      <c r="KT290" s="3"/>
      <c r="KU290" s="3"/>
      <c r="KV290" s="3"/>
      <c r="KW290" s="3"/>
      <c r="KX290" s="3"/>
      <c r="KY290" s="3"/>
      <c r="KZ290" s="3"/>
      <c r="LA290" s="3"/>
      <c r="LB290" s="3"/>
      <c r="LC290" s="3"/>
      <c r="LD290" s="3"/>
      <c r="LE290" s="3"/>
      <c r="LF290" s="3"/>
      <c r="LG290" s="3"/>
      <c r="LH290" s="3"/>
      <c r="LI290" s="3"/>
      <c r="LJ290" s="3"/>
      <c r="LK290" s="3"/>
      <c r="LL290" s="3"/>
      <c r="LM290" s="3"/>
      <c r="LN290" s="3"/>
      <c r="LO290" s="3"/>
      <c r="LP290" s="3"/>
      <c r="LQ290" s="3"/>
      <c r="LR290" s="3"/>
      <c r="LS290" s="3"/>
      <c r="LT290" s="3"/>
      <c r="LU290" s="3"/>
      <c r="LV290" s="3"/>
      <c r="LW290" s="3"/>
      <c r="LX290" s="3"/>
      <c r="LY290" s="3"/>
      <c r="LZ290" s="3"/>
      <c r="MA290" s="3"/>
      <c r="MB290" s="3"/>
      <c r="MC290" s="3"/>
      <c r="MD290" s="3"/>
      <c r="ME290" s="3"/>
      <c r="MF290" s="3"/>
      <c r="MG290" s="3"/>
      <c r="MH290" s="3"/>
      <c r="MI290" s="3"/>
      <c r="MJ290" s="3"/>
      <c r="MK290" s="3"/>
      <c r="ML290" s="3"/>
      <c r="MM290" s="3"/>
      <c r="MN290" s="3"/>
      <c r="MO290" s="3"/>
      <c r="MP290" s="3"/>
      <c r="MQ290" s="3"/>
      <c r="MR290" s="3"/>
      <c r="MS290" s="3"/>
      <c r="MT290" s="3"/>
      <c r="MU290" s="3"/>
      <c r="MV290" s="3"/>
      <c r="MW290" s="3"/>
      <c r="MX290" s="3"/>
      <c r="MY290" s="3"/>
      <c r="MZ290" s="3"/>
      <c r="NA290" s="3"/>
      <c r="NB290" s="3"/>
      <c r="NC290" s="3"/>
      <c r="ND290" s="3"/>
      <c r="NE290" s="3"/>
      <c r="NF290" s="3"/>
      <c r="NG290" s="3"/>
      <c r="NH290" s="3"/>
      <c r="NI290" s="3"/>
      <c r="NJ290" s="3"/>
      <c r="NK290" s="3"/>
      <c r="NL290" s="3"/>
      <c r="NM290" s="3"/>
      <c r="NN290" s="3"/>
      <c r="NO290" s="3"/>
      <c r="NP290" s="3"/>
      <c r="NQ290" s="3"/>
      <c r="NR290" s="3"/>
      <c r="NS290" s="3"/>
      <c r="NT290" s="3"/>
      <c r="NU290" s="3"/>
      <c r="NV290" s="3"/>
      <c r="NW290" s="3"/>
      <c r="NX290" s="3"/>
      <c r="NY290" s="3"/>
      <c r="NZ290" s="3"/>
      <c r="OA290" s="3"/>
      <c r="OB290" s="3"/>
      <c r="OC290" s="3"/>
      <c r="OD290" s="3"/>
      <c r="OE290" s="3"/>
      <c r="OF290" s="3"/>
      <c r="OG290" s="3"/>
      <c r="OH290" s="3"/>
      <c r="OI290" s="3"/>
      <c r="OJ290" s="3"/>
      <c r="OK290" s="3"/>
      <c r="OL290" s="3"/>
      <c r="OM290" s="3"/>
      <c r="ON290" s="3"/>
      <c r="OO290" s="3"/>
    </row>
    <row r="291" spans="1:405" x14ac:dyDescent="0.25">
      <c r="A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c r="ID291" s="3"/>
      <c r="IE291" s="3"/>
      <c r="IF291" s="3"/>
      <c r="IG291" s="3"/>
      <c r="IH291" s="3"/>
      <c r="II291" s="3"/>
      <c r="IJ291" s="3"/>
      <c r="IK291" s="3"/>
      <c r="IL291" s="3"/>
      <c r="IM291" s="3"/>
      <c r="IN291" s="3"/>
      <c r="IO291" s="3"/>
      <c r="IP291" s="3"/>
      <c r="IQ291" s="3"/>
      <c r="IR291" s="3"/>
      <c r="IS291" s="3"/>
      <c r="IT291" s="3"/>
      <c r="IU291" s="3"/>
      <c r="IV291" s="3"/>
      <c r="IW291" s="3"/>
      <c r="IX291" s="3"/>
      <c r="IY291" s="3"/>
      <c r="IZ291" s="3"/>
      <c r="JA291" s="3"/>
      <c r="JB291" s="3"/>
      <c r="JC291" s="3"/>
      <c r="JD291" s="3"/>
      <c r="JE291" s="3"/>
      <c r="JF291" s="3"/>
      <c r="JG291" s="3"/>
      <c r="JH291" s="3"/>
      <c r="JI291" s="3"/>
      <c r="JJ291" s="3"/>
      <c r="JK291" s="3"/>
      <c r="JL291" s="3"/>
      <c r="JM291" s="3"/>
      <c r="JN291" s="3"/>
      <c r="JO291" s="3"/>
      <c r="JP291" s="3"/>
      <c r="JQ291" s="3"/>
      <c r="JR291" s="3"/>
      <c r="JS291" s="3"/>
      <c r="JT291" s="3"/>
      <c r="JU291" s="3"/>
      <c r="JV291" s="3"/>
      <c r="JW291" s="3"/>
      <c r="JX291" s="3"/>
      <c r="JY291" s="3"/>
      <c r="JZ291" s="3"/>
      <c r="KA291" s="3"/>
      <c r="KB291" s="3"/>
      <c r="KC291" s="3"/>
      <c r="KD291" s="3"/>
      <c r="KE291" s="3"/>
      <c r="KF291" s="3"/>
      <c r="KG291" s="3"/>
      <c r="KH291" s="3"/>
      <c r="KI291" s="3"/>
      <c r="KJ291" s="3"/>
      <c r="KK291" s="3"/>
      <c r="KL291" s="3"/>
      <c r="KM291" s="3"/>
      <c r="KN291" s="3"/>
      <c r="KO291" s="3"/>
      <c r="KP291" s="3"/>
      <c r="KQ291" s="3"/>
      <c r="KR291" s="3"/>
      <c r="KS291" s="3"/>
      <c r="KT291" s="3"/>
      <c r="KU291" s="3"/>
      <c r="KV291" s="3"/>
      <c r="KW291" s="3"/>
      <c r="KX291" s="3"/>
      <c r="KY291" s="3"/>
      <c r="KZ291" s="3"/>
      <c r="LA291" s="3"/>
      <c r="LB291" s="3"/>
      <c r="LC291" s="3"/>
      <c r="LD291" s="3"/>
      <c r="LE291" s="3"/>
      <c r="LF291" s="3"/>
      <c r="LG291" s="3"/>
      <c r="LH291" s="3"/>
      <c r="LI291" s="3"/>
      <c r="LJ291" s="3"/>
      <c r="LK291" s="3"/>
      <c r="LL291" s="3"/>
      <c r="LM291" s="3"/>
      <c r="LN291" s="3"/>
      <c r="LO291" s="3"/>
      <c r="LP291" s="3"/>
      <c r="LQ291" s="3"/>
      <c r="LR291" s="3"/>
      <c r="LS291" s="3"/>
      <c r="LT291" s="3"/>
      <c r="LU291" s="3"/>
      <c r="LV291" s="3"/>
      <c r="LW291" s="3"/>
      <c r="LX291" s="3"/>
      <c r="LY291" s="3"/>
      <c r="LZ291" s="3"/>
      <c r="MA291" s="3"/>
      <c r="MB291" s="3"/>
      <c r="MC291" s="3"/>
      <c r="MD291" s="3"/>
      <c r="ME291" s="3"/>
      <c r="MF291" s="3"/>
      <c r="MG291" s="3"/>
      <c r="MH291" s="3"/>
      <c r="MI291" s="3"/>
      <c r="MJ291" s="3"/>
      <c r="MK291" s="3"/>
      <c r="ML291" s="3"/>
      <c r="MM291" s="3"/>
      <c r="MN291" s="3"/>
      <c r="MO291" s="3"/>
      <c r="MP291" s="3"/>
      <c r="MQ291" s="3"/>
      <c r="MR291" s="3"/>
      <c r="MS291" s="3"/>
      <c r="MT291" s="3"/>
      <c r="MU291" s="3"/>
      <c r="MV291" s="3"/>
      <c r="MW291" s="3"/>
      <c r="MX291" s="3"/>
      <c r="MY291" s="3"/>
      <c r="MZ291" s="3"/>
      <c r="NA291" s="3"/>
      <c r="NB291" s="3"/>
      <c r="NC291" s="3"/>
      <c r="ND291" s="3"/>
      <c r="NE291" s="3"/>
      <c r="NF291" s="3"/>
      <c r="NG291" s="3"/>
      <c r="NH291" s="3"/>
      <c r="NI291" s="3"/>
      <c r="NJ291" s="3"/>
      <c r="NK291" s="3"/>
      <c r="NL291" s="3"/>
      <c r="NM291" s="3"/>
      <c r="NN291" s="3"/>
      <c r="NO291" s="3"/>
      <c r="NP291" s="3"/>
      <c r="NQ291" s="3"/>
      <c r="NR291" s="3"/>
      <c r="NS291" s="3"/>
      <c r="NT291" s="3"/>
      <c r="NU291" s="3"/>
      <c r="NV291" s="3"/>
      <c r="NW291" s="3"/>
      <c r="NX291" s="3"/>
      <c r="NY291" s="3"/>
      <c r="NZ291" s="3"/>
      <c r="OA291" s="3"/>
      <c r="OB291" s="3"/>
      <c r="OC291" s="3"/>
      <c r="OD291" s="3"/>
      <c r="OE291" s="3"/>
      <c r="OF291" s="3"/>
      <c r="OG291" s="3"/>
      <c r="OH291" s="3"/>
      <c r="OI291" s="3"/>
      <c r="OJ291" s="3"/>
      <c r="OK291" s="3"/>
      <c r="OL291" s="3"/>
      <c r="OM291" s="3"/>
      <c r="ON291" s="3"/>
      <c r="OO291" s="3"/>
    </row>
    <row r="292" spans="1:405" x14ac:dyDescent="0.25">
      <c r="A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c r="ID292" s="3"/>
      <c r="IE292" s="3"/>
      <c r="IF292" s="3"/>
      <c r="IG292" s="3"/>
      <c r="IH292" s="3"/>
      <c r="II292" s="3"/>
      <c r="IJ292" s="3"/>
      <c r="IK292" s="3"/>
      <c r="IL292" s="3"/>
      <c r="IM292" s="3"/>
      <c r="IN292" s="3"/>
      <c r="IO292" s="3"/>
      <c r="IP292" s="3"/>
      <c r="IQ292" s="3"/>
      <c r="IR292" s="3"/>
      <c r="IS292" s="3"/>
      <c r="IT292" s="3"/>
      <c r="IU292" s="3"/>
      <c r="IV292" s="3"/>
      <c r="IW292" s="3"/>
      <c r="IX292" s="3"/>
      <c r="IY292" s="3"/>
      <c r="IZ292" s="3"/>
      <c r="JA292" s="3"/>
      <c r="JB292" s="3"/>
      <c r="JC292" s="3"/>
      <c r="JD292" s="3"/>
      <c r="JE292" s="3"/>
      <c r="JF292" s="3"/>
      <c r="JG292" s="3"/>
      <c r="JH292" s="3"/>
      <c r="JI292" s="3"/>
      <c r="JJ292" s="3"/>
      <c r="JK292" s="3"/>
      <c r="JL292" s="3"/>
      <c r="JM292" s="3"/>
      <c r="JN292" s="3"/>
      <c r="JO292" s="3"/>
      <c r="JP292" s="3"/>
      <c r="JQ292" s="3"/>
      <c r="JR292" s="3"/>
      <c r="JS292" s="3"/>
      <c r="JT292" s="3"/>
      <c r="JU292" s="3"/>
      <c r="JV292" s="3"/>
      <c r="JW292" s="3"/>
      <c r="JX292" s="3"/>
      <c r="JY292" s="3"/>
      <c r="JZ292" s="3"/>
      <c r="KA292" s="3"/>
      <c r="KB292" s="3"/>
      <c r="KC292" s="3"/>
      <c r="KD292" s="3"/>
      <c r="KE292" s="3"/>
      <c r="KF292" s="3"/>
      <c r="KG292" s="3"/>
      <c r="KH292" s="3"/>
      <c r="KI292" s="3"/>
      <c r="KJ292" s="3"/>
      <c r="KK292" s="3"/>
      <c r="KL292" s="3"/>
      <c r="KM292" s="3"/>
      <c r="KN292" s="3"/>
      <c r="KO292" s="3"/>
      <c r="KP292" s="3"/>
      <c r="KQ292" s="3"/>
      <c r="KR292" s="3"/>
      <c r="KS292" s="3"/>
      <c r="KT292" s="3"/>
      <c r="KU292" s="3"/>
      <c r="KV292" s="3"/>
      <c r="KW292" s="3"/>
      <c r="KX292" s="3"/>
      <c r="KY292" s="3"/>
      <c r="KZ292" s="3"/>
      <c r="LA292" s="3"/>
      <c r="LB292" s="3"/>
      <c r="LC292" s="3"/>
      <c r="LD292" s="3"/>
      <c r="LE292" s="3"/>
      <c r="LF292" s="3"/>
      <c r="LG292" s="3"/>
      <c r="LH292" s="3"/>
      <c r="LI292" s="3"/>
      <c r="LJ292" s="3"/>
      <c r="LK292" s="3"/>
      <c r="LL292" s="3"/>
      <c r="LM292" s="3"/>
      <c r="LN292" s="3"/>
      <c r="LO292" s="3"/>
      <c r="LP292" s="3"/>
      <c r="LQ292" s="3"/>
      <c r="LR292" s="3"/>
      <c r="LS292" s="3"/>
      <c r="LT292" s="3"/>
      <c r="LU292" s="3"/>
      <c r="LV292" s="3"/>
      <c r="LW292" s="3"/>
      <c r="LX292" s="3"/>
      <c r="LY292" s="3"/>
      <c r="LZ292" s="3"/>
      <c r="MA292" s="3"/>
      <c r="MB292" s="3"/>
      <c r="MC292" s="3"/>
      <c r="MD292" s="3"/>
      <c r="ME292" s="3"/>
      <c r="MF292" s="3"/>
      <c r="MG292" s="3"/>
      <c r="MH292" s="3"/>
      <c r="MI292" s="3"/>
      <c r="MJ292" s="3"/>
      <c r="MK292" s="3"/>
      <c r="ML292" s="3"/>
      <c r="MM292" s="3"/>
      <c r="MN292" s="3"/>
      <c r="MO292" s="3"/>
      <c r="MP292" s="3"/>
      <c r="MQ292" s="3"/>
      <c r="MR292" s="3"/>
      <c r="MS292" s="3"/>
      <c r="MT292" s="3"/>
      <c r="MU292" s="3"/>
      <c r="MV292" s="3"/>
      <c r="MW292" s="3"/>
      <c r="MX292" s="3"/>
      <c r="MY292" s="3"/>
      <c r="MZ292" s="3"/>
      <c r="NA292" s="3"/>
      <c r="NB292" s="3"/>
      <c r="NC292" s="3"/>
      <c r="ND292" s="3"/>
      <c r="NE292" s="3"/>
      <c r="NF292" s="3"/>
      <c r="NG292" s="3"/>
      <c r="NH292" s="3"/>
      <c r="NI292" s="3"/>
      <c r="NJ292" s="3"/>
      <c r="NK292" s="3"/>
      <c r="NL292" s="3"/>
      <c r="NM292" s="3"/>
      <c r="NN292" s="3"/>
      <c r="NO292" s="3"/>
      <c r="NP292" s="3"/>
      <c r="NQ292" s="3"/>
      <c r="NR292" s="3"/>
      <c r="NS292" s="3"/>
      <c r="NT292" s="3"/>
      <c r="NU292" s="3"/>
      <c r="NV292" s="3"/>
      <c r="NW292" s="3"/>
      <c r="NX292" s="3"/>
      <c r="NY292" s="3"/>
      <c r="NZ292" s="3"/>
      <c r="OA292" s="3"/>
      <c r="OB292" s="3"/>
      <c r="OC292" s="3"/>
      <c r="OD292" s="3"/>
      <c r="OE292" s="3"/>
      <c r="OF292" s="3"/>
      <c r="OG292" s="3"/>
      <c r="OH292" s="3"/>
      <c r="OI292" s="3"/>
      <c r="OJ292" s="3"/>
      <c r="OK292" s="3"/>
      <c r="OL292" s="3"/>
      <c r="OM292" s="3"/>
      <c r="ON292" s="3"/>
      <c r="OO292" s="3"/>
    </row>
    <row r="293" spans="1:405" x14ac:dyDescent="0.25">
      <c r="A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c r="ID293" s="3"/>
      <c r="IE293" s="3"/>
      <c r="IF293" s="3"/>
      <c r="IG293" s="3"/>
      <c r="IH293" s="3"/>
      <c r="II293" s="3"/>
      <c r="IJ293" s="3"/>
      <c r="IK293" s="3"/>
      <c r="IL293" s="3"/>
      <c r="IM293" s="3"/>
      <c r="IN293" s="3"/>
      <c r="IO293" s="3"/>
      <c r="IP293" s="3"/>
      <c r="IQ293" s="3"/>
      <c r="IR293" s="3"/>
      <c r="IS293" s="3"/>
      <c r="IT293" s="3"/>
      <c r="IU293" s="3"/>
      <c r="IV293" s="3"/>
      <c r="IW293" s="3"/>
      <c r="IX293" s="3"/>
      <c r="IY293" s="3"/>
      <c r="IZ293" s="3"/>
      <c r="JA293" s="3"/>
      <c r="JB293" s="3"/>
      <c r="JC293" s="3"/>
      <c r="JD293" s="3"/>
      <c r="JE293" s="3"/>
      <c r="JF293" s="3"/>
      <c r="JG293" s="3"/>
      <c r="JH293" s="3"/>
      <c r="JI293" s="3"/>
      <c r="JJ293" s="3"/>
      <c r="JK293" s="3"/>
      <c r="JL293" s="3"/>
      <c r="JM293" s="3"/>
      <c r="JN293" s="3"/>
      <c r="JO293" s="3"/>
      <c r="JP293" s="3"/>
      <c r="JQ293" s="3"/>
      <c r="JR293" s="3"/>
      <c r="JS293" s="3"/>
      <c r="JT293" s="3"/>
      <c r="JU293" s="3"/>
      <c r="JV293" s="3"/>
      <c r="JW293" s="3"/>
      <c r="JX293" s="3"/>
      <c r="JY293" s="3"/>
      <c r="JZ293" s="3"/>
      <c r="KA293" s="3"/>
      <c r="KB293" s="3"/>
      <c r="KC293" s="3"/>
      <c r="KD293" s="3"/>
      <c r="KE293" s="3"/>
      <c r="KF293" s="3"/>
      <c r="KG293" s="3"/>
      <c r="KH293" s="3"/>
      <c r="KI293" s="3"/>
      <c r="KJ293" s="3"/>
      <c r="KK293" s="3"/>
      <c r="KL293" s="3"/>
      <c r="KM293" s="3"/>
      <c r="KN293" s="3"/>
      <c r="KO293" s="3"/>
      <c r="KP293" s="3"/>
      <c r="KQ293" s="3"/>
      <c r="KR293" s="3"/>
      <c r="KS293" s="3"/>
      <c r="KT293" s="3"/>
      <c r="KU293" s="3"/>
      <c r="KV293" s="3"/>
      <c r="KW293" s="3"/>
      <c r="KX293" s="3"/>
      <c r="KY293" s="3"/>
      <c r="KZ293" s="3"/>
      <c r="LA293" s="3"/>
      <c r="LB293" s="3"/>
      <c r="LC293" s="3"/>
      <c r="LD293" s="3"/>
      <c r="LE293" s="3"/>
      <c r="LF293" s="3"/>
      <c r="LG293" s="3"/>
      <c r="LH293" s="3"/>
      <c r="LI293" s="3"/>
      <c r="LJ293" s="3"/>
      <c r="LK293" s="3"/>
      <c r="LL293" s="3"/>
      <c r="LM293" s="3"/>
      <c r="LN293" s="3"/>
      <c r="LO293" s="3"/>
      <c r="LP293" s="3"/>
      <c r="LQ293" s="3"/>
      <c r="LR293" s="3"/>
      <c r="LS293" s="3"/>
      <c r="LT293" s="3"/>
      <c r="LU293" s="3"/>
      <c r="LV293" s="3"/>
      <c r="LW293" s="3"/>
      <c r="LX293" s="3"/>
      <c r="LY293" s="3"/>
      <c r="LZ293" s="3"/>
      <c r="MA293" s="3"/>
      <c r="MB293" s="3"/>
      <c r="MC293" s="3"/>
      <c r="MD293" s="3"/>
      <c r="ME293" s="3"/>
      <c r="MF293" s="3"/>
      <c r="MG293" s="3"/>
      <c r="MH293" s="3"/>
      <c r="MI293" s="3"/>
      <c r="MJ293" s="3"/>
      <c r="MK293" s="3"/>
      <c r="ML293" s="3"/>
      <c r="MM293" s="3"/>
      <c r="MN293" s="3"/>
      <c r="MO293" s="3"/>
      <c r="MP293" s="3"/>
      <c r="MQ293" s="3"/>
      <c r="MR293" s="3"/>
      <c r="MS293" s="3"/>
      <c r="MT293" s="3"/>
      <c r="MU293" s="3"/>
      <c r="MV293" s="3"/>
      <c r="MW293" s="3"/>
      <c r="MX293" s="3"/>
      <c r="MY293" s="3"/>
      <c r="MZ293" s="3"/>
      <c r="NA293" s="3"/>
      <c r="NB293" s="3"/>
      <c r="NC293" s="3"/>
      <c r="ND293" s="3"/>
      <c r="NE293" s="3"/>
      <c r="NF293" s="3"/>
      <c r="NG293" s="3"/>
      <c r="NH293" s="3"/>
      <c r="NI293" s="3"/>
      <c r="NJ293" s="3"/>
      <c r="NK293" s="3"/>
      <c r="NL293" s="3"/>
      <c r="NM293" s="3"/>
      <c r="NN293" s="3"/>
      <c r="NO293" s="3"/>
      <c r="NP293" s="3"/>
      <c r="NQ293" s="3"/>
      <c r="NR293" s="3"/>
      <c r="NS293" s="3"/>
      <c r="NT293" s="3"/>
      <c r="NU293" s="3"/>
      <c r="NV293" s="3"/>
      <c r="NW293" s="3"/>
      <c r="NX293" s="3"/>
      <c r="NY293" s="3"/>
      <c r="NZ293" s="3"/>
      <c r="OA293" s="3"/>
      <c r="OB293" s="3"/>
      <c r="OC293" s="3"/>
      <c r="OD293" s="3"/>
      <c r="OE293" s="3"/>
      <c r="OF293" s="3"/>
      <c r="OG293" s="3"/>
      <c r="OH293" s="3"/>
      <c r="OI293" s="3"/>
      <c r="OJ293" s="3"/>
      <c r="OK293" s="3"/>
      <c r="OL293" s="3"/>
      <c r="OM293" s="3"/>
      <c r="ON293" s="3"/>
      <c r="OO293" s="3"/>
    </row>
    <row r="294" spans="1:405" x14ac:dyDescent="0.25">
      <c r="A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c r="ID294" s="3"/>
      <c r="IE294" s="3"/>
      <c r="IF294" s="3"/>
      <c r="IG294" s="3"/>
      <c r="IH294" s="3"/>
      <c r="II294" s="3"/>
      <c r="IJ294" s="3"/>
      <c r="IK294" s="3"/>
      <c r="IL294" s="3"/>
      <c r="IM294" s="3"/>
      <c r="IN294" s="3"/>
      <c r="IO294" s="3"/>
      <c r="IP294" s="3"/>
      <c r="IQ294" s="3"/>
      <c r="IR294" s="3"/>
      <c r="IS294" s="3"/>
      <c r="IT294" s="3"/>
      <c r="IU294" s="3"/>
      <c r="IV294" s="3"/>
      <c r="IW294" s="3"/>
      <c r="IX294" s="3"/>
      <c r="IY294" s="3"/>
      <c r="IZ294" s="3"/>
      <c r="JA294" s="3"/>
      <c r="JB294" s="3"/>
      <c r="JC294" s="3"/>
      <c r="JD294" s="3"/>
      <c r="JE294" s="3"/>
      <c r="JF294" s="3"/>
      <c r="JG294" s="3"/>
      <c r="JH294" s="3"/>
      <c r="JI294" s="3"/>
      <c r="JJ294" s="3"/>
      <c r="JK294" s="3"/>
      <c r="JL294" s="3"/>
      <c r="JM294" s="3"/>
      <c r="JN294" s="3"/>
      <c r="JO294" s="3"/>
      <c r="JP294" s="3"/>
      <c r="JQ294" s="3"/>
      <c r="JR294" s="3"/>
      <c r="JS294" s="3"/>
      <c r="JT294" s="3"/>
      <c r="JU294" s="3"/>
      <c r="JV294" s="3"/>
      <c r="JW294" s="3"/>
      <c r="JX294" s="3"/>
      <c r="JY294" s="3"/>
      <c r="JZ294" s="3"/>
      <c r="KA294" s="3"/>
      <c r="KB294" s="3"/>
      <c r="KC294" s="3"/>
      <c r="KD294" s="3"/>
      <c r="KE294" s="3"/>
      <c r="KF294" s="3"/>
      <c r="KG294" s="3"/>
      <c r="KH294" s="3"/>
      <c r="KI294" s="3"/>
      <c r="KJ294" s="3"/>
      <c r="KK294" s="3"/>
      <c r="KL294" s="3"/>
      <c r="KM294" s="3"/>
      <c r="KN294" s="3"/>
      <c r="KO294" s="3"/>
      <c r="KP294" s="3"/>
      <c r="KQ294" s="3"/>
      <c r="KR294" s="3"/>
      <c r="KS294" s="3"/>
      <c r="KT294" s="3"/>
      <c r="KU294" s="3"/>
      <c r="KV294" s="3"/>
      <c r="KW294" s="3"/>
      <c r="KX294" s="3"/>
      <c r="KY294" s="3"/>
      <c r="KZ294" s="3"/>
      <c r="LA294" s="3"/>
      <c r="LB294" s="3"/>
      <c r="LC294" s="3"/>
      <c r="LD294" s="3"/>
      <c r="LE294" s="3"/>
      <c r="LF294" s="3"/>
      <c r="LG294" s="3"/>
      <c r="LH294" s="3"/>
      <c r="LI294" s="3"/>
      <c r="LJ294" s="3"/>
      <c r="LK294" s="3"/>
      <c r="LL294" s="3"/>
      <c r="LM294" s="3"/>
      <c r="LN294" s="3"/>
      <c r="LO294" s="3"/>
      <c r="LP294" s="3"/>
      <c r="LQ294" s="3"/>
      <c r="LR294" s="3"/>
      <c r="LS294" s="3"/>
      <c r="LT294" s="3"/>
      <c r="LU294" s="3"/>
      <c r="LV294" s="3"/>
      <c r="LW294" s="3"/>
      <c r="LX294" s="3"/>
      <c r="LY294" s="3"/>
      <c r="LZ294" s="3"/>
      <c r="MA294" s="3"/>
      <c r="MB294" s="3"/>
      <c r="MC294" s="3"/>
      <c r="MD294" s="3"/>
      <c r="ME294" s="3"/>
      <c r="MF294" s="3"/>
      <c r="MG294" s="3"/>
      <c r="MH294" s="3"/>
      <c r="MI294" s="3"/>
      <c r="MJ294" s="3"/>
      <c r="MK294" s="3"/>
      <c r="ML294" s="3"/>
      <c r="MM294" s="3"/>
      <c r="MN294" s="3"/>
      <c r="MO294" s="3"/>
      <c r="MP294" s="3"/>
      <c r="MQ294" s="3"/>
      <c r="MR294" s="3"/>
      <c r="MS294" s="3"/>
      <c r="MT294" s="3"/>
      <c r="MU294" s="3"/>
      <c r="MV294" s="3"/>
      <c r="MW294" s="3"/>
      <c r="MX294" s="3"/>
      <c r="MY294" s="3"/>
      <c r="MZ294" s="3"/>
      <c r="NA294" s="3"/>
      <c r="NB294" s="3"/>
      <c r="NC294" s="3"/>
      <c r="ND294" s="3"/>
      <c r="NE294" s="3"/>
      <c r="NF294" s="3"/>
      <c r="NG294" s="3"/>
      <c r="NH294" s="3"/>
      <c r="NI294" s="3"/>
      <c r="NJ294" s="3"/>
      <c r="NK294" s="3"/>
      <c r="NL294" s="3"/>
      <c r="NM294" s="3"/>
      <c r="NN294" s="3"/>
      <c r="NO294" s="3"/>
      <c r="NP294" s="3"/>
      <c r="NQ294" s="3"/>
      <c r="NR294" s="3"/>
      <c r="NS294" s="3"/>
      <c r="NT294" s="3"/>
      <c r="NU294" s="3"/>
      <c r="NV294" s="3"/>
      <c r="NW294" s="3"/>
      <c r="NX294" s="3"/>
      <c r="NY294" s="3"/>
      <c r="NZ294" s="3"/>
      <c r="OA294" s="3"/>
      <c r="OB294" s="3"/>
      <c r="OC294" s="3"/>
      <c r="OD294" s="3"/>
      <c r="OE294" s="3"/>
      <c r="OF294" s="3"/>
      <c r="OG294" s="3"/>
      <c r="OH294" s="3"/>
      <c r="OI294" s="3"/>
      <c r="OJ294" s="3"/>
      <c r="OK294" s="3"/>
      <c r="OL294" s="3"/>
      <c r="OM294" s="3"/>
      <c r="ON294" s="3"/>
      <c r="OO294" s="3"/>
    </row>
    <row r="295" spans="1:405" x14ac:dyDescent="0.25">
      <c r="A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c r="ID295" s="3"/>
      <c r="IE295" s="3"/>
      <c r="IF295" s="3"/>
      <c r="IG295" s="3"/>
      <c r="IH295" s="3"/>
      <c r="II295" s="3"/>
      <c r="IJ295" s="3"/>
      <c r="IK295" s="3"/>
      <c r="IL295" s="3"/>
      <c r="IM295" s="3"/>
      <c r="IN295" s="3"/>
      <c r="IO295" s="3"/>
      <c r="IP295" s="3"/>
      <c r="IQ295" s="3"/>
      <c r="IR295" s="3"/>
      <c r="IS295" s="3"/>
      <c r="IT295" s="3"/>
      <c r="IU295" s="3"/>
      <c r="IV295" s="3"/>
      <c r="IW295" s="3"/>
      <c r="IX295" s="3"/>
      <c r="IY295" s="3"/>
      <c r="IZ295" s="3"/>
      <c r="JA295" s="3"/>
      <c r="JB295" s="3"/>
      <c r="JC295" s="3"/>
      <c r="JD295" s="3"/>
      <c r="JE295" s="3"/>
      <c r="JF295" s="3"/>
      <c r="JG295" s="3"/>
      <c r="JH295" s="3"/>
      <c r="JI295" s="3"/>
      <c r="JJ295" s="3"/>
      <c r="JK295" s="3"/>
      <c r="JL295" s="3"/>
      <c r="JM295" s="3"/>
      <c r="JN295" s="3"/>
      <c r="JO295" s="3"/>
      <c r="JP295" s="3"/>
      <c r="JQ295" s="3"/>
      <c r="JR295" s="3"/>
      <c r="JS295" s="3"/>
      <c r="JT295" s="3"/>
      <c r="JU295" s="3"/>
      <c r="JV295" s="3"/>
      <c r="JW295" s="3"/>
      <c r="JX295" s="3"/>
      <c r="JY295" s="3"/>
      <c r="JZ295" s="3"/>
      <c r="KA295" s="3"/>
      <c r="KB295" s="3"/>
      <c r="KC295" s="3"/>
      <c r="KD295" s="3"/>
      <c r="KE295" s="3"/>
      <c r="KF295" s="3"/>
      <c r="KG295" s="3"/>
      <c r="KH295" s="3"/>
      <c r="KI295" s="3"/>
      <c r="KJ295" s="3"/>
      <c r="KK295" s="3"/>
      <c r="KL295" s="3"/>
      <c r="KM295" s="3"/>
      <c r="KN295" s="3"/>
      <c r="KO295" s="3"/>
      <c r="KP295" s="3"/>
      <c r="KQ295" s="3"/>
      <c r="KR295" s="3"/>
      <c r="KS295" s="3"/>
      <c r="KT295" s="3"/>
      <c r="KU295" s="3"/>
      <c r="KV295" s="3"/>
      <c r="KW295" s="3"/>
      <c r="KX295" s="3"/>
      <c r="KY295" s="3"/>
      <c r="KZ295" s="3"/>
      <c r="LA295" s="3"/>
      <c r="LB295" s="3"/>
      <c r="LC295" s="3"/>
      <c r="LD295" s="3"/>
      <c r="LE295" s="3"/>
      <c r="LF295" s="3"/>
      <c r="LG295" s="3"/>
      <c r="LH295" s="3"/>
      <c r="LI295" s="3"/>
      <c r="LJ295" s="3"/>
      <c r="LK295" s="3"/>
      <c r="LL295" s="3"/>
      <c r="LM295" s="3"/>
      <c r="LN295" s="3"/>
      <c r="LO295" s="3"/>
      <c r="LP295" s="3"/>
      <c r="LQ295" s="3"/>
      <c r="LR295" s="3"/>
      <c r="LS295" s="3"/>
      <c r="LT295" s="3"/>
      <c r="LU295" s="3"/>
      <c r="LV295" s="3"/>
      <c r="LW295" s="3"/>
      <c r="LX295" s="3"/>
      <c r="LY295" s="3"/>
      <c r="LZ295" s="3"/>
      <c r="MA295" s="3"/>
      <c r="MB295" s="3"/>
      <c r="MC295" s="3"/>
      <c r="MD295" s="3"/>
      <c r="ME295" s="3"/>
      <c r="MF295" s="3"/>
      <c r="MG295" s="3"/>
      <c r="MH295" s="3"/>
      <c r="MI295" s="3"/>
      <c r="MJ295" s="3"/>
      <c r="MK295" s="3"/>
      <c r="ML295" s="3"/>
      <c r="MM295" s="3"/>
      <c r="MN295" s="3"/>
      <c r="MO295" s="3"/>
      <c r="MP295" s="3"/>
      <c r="MQ295" s="3"/>
      <c r="MR295" s="3"/>
      <c r="MS295" s="3"/>
      <c r="MT295" s="3"/>
      <c r="MU295" s="3"/>
      <c r="MV295" s="3"/>
      <c r="MW295" s="3"/>
      <c r="MX295" s="3"/>
      <c r="MY295" s="3"/>
      <c r="MZ295" s="3"/>
      <c r="NA295" s="3"/>
      <c r="NB295" s="3"/>
      <c r="NC295" s="3"/>
      <c r="ND295" s="3"/>
      <c r="NE295" s="3"/>
      <c r="NF295" s="3"/>
      <c r="NG295" s="3"/>
      <c r="NH295" s="3"/>
      <c r="NI295" s="3"/>
      <c r="NJ295" s="3"/>
      <c r="NK295" s="3"/>
      <c r="NL295" s="3"/>
      <c r="NM295" s="3"/>
      <c r="NN295" s="3"/>
      <c r="NO295" s="3"/>
      <c r="NP295" s="3"/>
      <c r="NQ295" s="3"/>
      <c r="NR295" s="3"/>
      <c r="NS295" s="3"/>
      <c r="NT295" s="3"/>
      <c r="NU295" s="3"/>
      <c r="NV295" s="3"/>
      <c r="NW295" s="3"/>
      <c r="NX295" s="3"/>
      <c r="NY295" s="3"/>
      <c r="NZ295" s="3"/>
      <c r="OA295" s="3"/>
      <c r="OB295" s="3"/>
      <c r="OC295" s="3"/>
      <c r="OD295" s="3"/>
      <c r="OE295" s="3"/>
      <c r="OF295" s="3"/>
      <c r="OG295" s="3"/>
      <c r="OH295" s="3"/>
      <c r="OI295" s="3"/>
      <c r="OJ295" s="3"/>
      <c r="OK295" s="3"/>
      <c r="OL295" s="3"/>
      <c r="OM295" s="3"/>
      <c r="ON295" s="3"/>
      <c r="OO295" s="3"/>
    </row>
    <row r="296" spans="1:405" x14ac:dyDescent="0.25">
      <c r="A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c r="ID296" s="3"/>
      <c r="IE296" s="3"/>
      <c r="IF296" s="3"/>
      <c r="IG296" s="3"/>
      <c r="IH296" s="3"/>
      <c r="II296" s="3"/>
      <c r="IJ296" s="3"/>
      <c r="IK296" s="3"/>
      <c r="IL296" s="3"/>
      <c r="IM296" s="3"/>
      <c r="IN296" s="3"/>
      <c r="IO296" s="3"/>
      <c r="IP296" s="3"/>
      <c r="IQ296" s="3"/>
      <c r="IR296" s="3"/>
      <c r="IS296" s="3"/>
      <c r="IT296" s="3"/>
      <c r="IU296" s="3"/>
      <c r="IV296" s="3"/>
      <c r="IW296" s="3"/>
      <c r="IX296" s="3"/>
      <c r="IY296" s="3"/>
      <c r="IZ296" s="3"/>
      <c r="JA296" s="3"/>
      <c r="JB296" s="3"/>
      <c r="JC296" s="3"/>
      <c r="JD296" s="3"/>
      <c r="JE296" s="3"/>
      <c r="JF296" s="3"/>
      <c r="JG296" s="3"/>
      <c r="JH296" s="3"/>
      <c r="JI296" s="3"/>
      <c r="JJ296" s="3"/>
      <c r="JK296" s="3"/>
      <c r="JL296" s="3"/>
      <c r="JM296" s="3"/>
      <c r="JN296" s="3"/>
      <c r="JO296" s="3"/>
      <c r="JP296" s="3"/>
      <c r="JQ296" s="3"/>
      <c r="JR296" s="3"/>
      <c r="JS296" s="3"/>
      <c r="JT296" s="3"/>
      <c r="JU296" s="3"/>
      <c r="JV296" s="3"/>
      <c r="JW296" s="3"/>
      <c r="JX296" s="3"/>
      <c r="JY296" s="3"/>
      <c r="JZ296" s="3"/>
      <c r="KA296" s="3"/>
      <c r="KB296" s="3"/>
      <c r="KC296" s="3"/>
      <c r="KD296" s="3"/>
      <c r="KE296" s="3"/>
      <c r="KF296" s="3"/>
      <c r="KG296" s="3"/>
      <c r="KH296" s="3"/>
      <c r="KI296" s="3"/>
      <c r="KJ296" s="3"/>
      <c r="KK296" s="3"/>
      <c r="KL296" s="3"/>
      <c r="KM296" s="3"/>
      <c r="KN296" s="3"/>
      <c r="KO296" s="3"/>
      <c r="KP296" s="3"/>
      <c r="KQ296" s="3"/>
      <c r="KR296" s="3"/>
      <c r="KS296" s="3"/>
      <c r="KT296" s="3"/>
      <c r="KU296" s="3"/>
      <c r="KV296" s="3"/>
      <c r="KW296" s="3"/>
      <c r="KX296" s="3"/>
      <c r="KY296" s="3"/>
      <c r="KZ296" s="3"/>
      <c r="LA296" s="3"/>
      <c r="LB296" s="3"/>
      <c r="LC296" s="3"/>
      <c r="LD296" s="3"/>
      <c r="LE296" s="3"/>
      <c r="LF296" s="3"/>
      <c r="LG296" s="3"/>
      <c r="LH296" s="3"/>
      <c r="LI296" s="3"/>
      <c r="LJ296" s="3"/>
      <c r="LK296" s="3"/>
      <c r="LL296" s="3"/>
      <c r="LM296" s="3"/>
      <c r="LN296" s="3"/>
      <c r="LO296" s="3"/>
      <c r="LP296" s="3"/>
      <c r="LQ296" s="3"/>
      <c r="LR296" s="3"/>
      <c r="LS296" s="3"/>
      <c r="LT296" s="3"/>
      <c r="LU296" s="3"/>
      <c r="LV296" s="3"/>
      <c r="LW296" s="3"/>
      <c r="LX296" s="3"/>
      <c r="LY296" s="3"/>
      <c r="LZ296" s="3"/>
      <c r="MA296" s="3"/>
      <c r="MB296" s="3"/>
      <c r="MC296" s="3"/>
      <c r="MD296" s="3"/>
      <c r="ME296" s="3"/>
      <c r="MF296" s="3"/>
      <c r="MG296" s="3"/>
      <c r="MH296" s="3"/>
      <c r="MI296" s="3"/>
      <c r="MJ296" s="3"/>
      <c r="MK296" s="3"/>
      <c r="ML296" s="3"/>
      <c r="MM296" s="3"/>
      <c r="MN296" s="3"/>
      <c r="MO296" s="3"/>
      <c r="MP296" s="3"/>
      <c r="MQ296" s="3"/>
      <c r="MR296" s="3"/>
      <c r="MS296" s="3"/>
      <c r="MT296" s="3"/>
      <c r="MU296" s="3"/>
      <c r="MV296" s="3"/>
      <c r="MW296" s="3"/>
      <c r="MX296" s="3"/>
      <c r="MY296" s="3"/>
      <c r="MZ296" s="3"/>
      <c r="NA296" s="3"/>
      <c r="NB296" s="3"/>
      <c r="NC296" s="3"/>
      <c r="ND296" s="3"/>
      <c r="NE296" s="3"/>
      <c r="NF296" s="3"/>
      <c r="NG296" s="3"/>
      <c r="NH296" s="3"/>
      <c r="NI296" s="3"/>
      <c r="NJ296" s="3"/>
      <c r="NK296" s="3"/>
      <c r="NL296" s="3"/>
      <c r="NM296" s="3"/>
      <c r="NN296" s="3"/>
      <c r="NO296" s="3"/>
      <c r="NP296" s="3"/>
      <c r="NQ296" s="3"/>
      <c r="NR296" s="3"/>
      <c r="NS296" s="3"/>
      <c r="NT296" s="3"/>
      <c r="NU296" s="3"/>
      <c r="NV296" s="3"/>
      <c r="NW296" s="3"/>
      <c r="NX296" s="3"/>
      <c r="NY296" s="3"/>
      <c r="NZ296" s="3"/>
      <c r="OA296" s="3"/>
      <c r="OB296" s="3"/>
      <c r="OC296" s="3"/>
      <c r="OD296" s="3"/>
      <c r="OE296" s="3"/>
      <c r="OF296" s="3"/>
      <c r="OG296" s="3"/>
      <c r="OH296" s="3"/>
      <c r="OI296" s="3"/>
      <c r="OJ296" s="3"/>
      <c r="OK296" s="3"/>
      <c r="OL296" s="3"/>
      <c r="OM296" s="3"/>
      <c r="ON296" s="3"/>
      <c r="OO296" s="3"/>
    </row>
    <row r="297" spans="1:405" x14ac:dyDescent="0.25">
      <c r="A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c r="ID297" s="3"/>
      <c r="IE297" s="3"/>
      <c r="IF297" s="3"/>
      <c r="IG297" s="3"/>
      <c r="IH297" s="3"/>
      <c r="II297" s="3"/>
      <c r="IJ297" s="3"/>
      <c r="IK297" s="3"/>
      <c r="IL297" s="3"/>
      <c r="IM297" s="3"/>
      <c r="IN297" s="3"/>
      <c r="IO297" s="3"/>
      <c r="IP297" s="3"/>
      <c r="IQ297" s="3"/>
      <c r="IR297" s="3"/>
      <c r="IS297" s="3"/>
      <c r="IT297" s="3"/>
      <c r="IU297" s="3"/>
      <c r="IV297" s="3"/>
      <c r="IW297" s="3"/>
      <c r="IX297" s="3"/>
      <c r="IY297" s="3"/>
      <c r="IZ297" s="3"/>
      <c r="JA297" s="3"/>
      <c r="JB297" s="3"/>
      <c r="JC297" s="3"/>
      <c r="JD297" s="3"/>
      <c r="JE297" s="3"/>
      <c r="JF297" s="3"/>
      <c r="JG297" s="3"/>
      <c r="JH297" s="3"/>
      <c r="JI297" s="3"/>
      <c r="JJ297" s="3"/>
      <c r="JK297" s="3"/>
      <c r="JL297" s="3"/>
      <c r="JM297" s="3"/>
      <c r="JN297" s="3"/>
      <c r="JO297" s="3"/>
      <c r="JP297" s="3"/>
      <c r="JQ297" s="3"/>
      <c r="JR297" s="3"/>
      <c r="JS297" s="3"/>
      <c r="JT297" s="3"/>
      <c r="JU297" s="3"/>
      <c r="JV297" s="3"/>
      <c r="JW297" s="3"/>
      <c r="JX297" s="3"/>
      <c r="JY297" s="3"/>
      <c r="JZ297" s="3"/>
      <c r="KA297" s="3"/>
      <c r="KB297" s="3"/>
      <c r="KC297" s="3"/>
      <c r="KD297" s="3"/>
      <c r="KE297" s="3"/>
      <c r="KF297" s="3"/>
      <c r="KG297" s="3"/>
      <c r="KH297" s="3"/>
      <c r="KI297" s="3"/>
      <c r="KJ297" s="3"/>
      <c r="KK297" s="3"/>
      <c r="KL297" s="3"/>
      <c r="KM297" s="3"/>
      <c r="KN297" s="3"/>
      <c r="KO297" s="3"/>
      <c r="KP297" s="3"/>
      <c r="KQ297" s="3"/>
      <c r="KR297" s="3"/>
      <c r="KS297" s="3"/>
      <c r="KT297" s="3"/>
      <c r="KU297" s="3"/>
      <c r="KV297" s="3"/>
      <c r="KW297" s="3"/>
      <c r="KX297" s="3"/>
      <c r="KY297" s="3"/>
      <c r="KZ297" s="3"/>
      <c r="LA297" s="3"/>
      <c r="LB297" s="3"/>
      <c r="LC297" s="3"/>
      <c r="LD297" s="3"/>
      <c r="LE297" s="3"/>
      <c r="LF297" s="3"/>
      <c r="LG297" s="3"/>
      <c r="LH297" s="3"/>
      <c r="LI297" s="3"/>
      <c r="LJ297" s="3"/>
      <c r="LK297" s="3"/>
      <c r="LL297" s="3"/>
      <c r="LM297" s="3"/>
      <c r="LN297" s="3"/>
      <c r="LO297" s="3"/>
      <c r="LP297" s="3"/>
      <c r="LQ297" s="3"/>
      <c r="LR297" s="3"/>
      <c r="LS297" s="3"/>
      <c r="LT297" s="3"/>
      <c r="LU297" s="3"/>
      <c r="LV297" s="3"/>
      <c r="LW297" s="3"/>
      <c r="LX297" s="3"/>
      <c r="LY297" s="3"/>
      <c r="LZ297" s="3"/>
      <c r="MA297" s="3"/>
      <c r="MB297" s="3"/>
      <c r="MC297" s="3"/>
      <c r="MD297" s="3"/>
      <c r="ME297" s="3"/>
      <c r="MF297" s="3"/>
      <c r="MG297" s="3"/>
      <c r="MH297" s="3"/>
      <c r="MI297" s="3"/>
      <c r="MJ297" s="3"/>
      <c r="MK297" s="3"/>
      <c r="ML297" s="3"/>
      <c r="MM297" s="3"/>
      <c r="MN297" s="3"/>
      <c r="MO297" s="3"/>
      <c r="MP297" s="3"/>
      <c r="MQ297" s="3"/>
      <c r="MR297" s="3"/>
      <c r="MS297" s="3"/>
      <c r="MT297" s="3"/>
      <c r="MU297" s="3"/>
      <c r="MV297" s="3"/>
      <c r="MW297" s="3"/>
      <c r="MX297" s="3"/>
      <c r="MY297" s="3"/>
      <c r="MZ297" s="3"/>
      <c r="NA297" s="3"/>
      <c r="NB297" s="3"/>
      <c r="NC297" s="3"/>
      <c r="ND297" s="3"/>
      <c r="NE297" s="3"/>
      <c r="NF297" s="3"/>
      <c r="NG297" s="3"/>
      <c r="NH297" s="3"/>
      <c r="NI297" s="3"/>
      <c r="NJ297" s="3"/>
      <c r="NK297" s="3"/>
      <c r="NL297" s="3"/>
      <c r="NM297" s="3"/>
      <c r="NN297" s="3"/>
      <c r="NO297" s="3"/>
      <c r="NP297" s="3"/>
      <c r="NQ297" s="3"/>
      <c r="NR297" s="3"/>
      <c r="NS297" s="3"/>
      <c r="NT297" s="3"/>
      <c r="NU297" s="3"/>
      <c r="NV297" s="3"/>
      <c r="NW297" s="3"/>
      <c r="NX297" s="3"/>
      <c r="NY297" s="3"/>
      <c r="NZ297" s="3"/>
      <c r="OA297" s="3"/>
      <c r="OB297" s="3"/>
      <c r="OC297" s="3"/>
      <c r="OD297" s="3"/>
      <c r="OE297" s="3"/>
      <c r="OF297" s="3"/>
      <c r="OG297" s="3"/>
      <c r="OH297" s="3"/>
      <c r="OI297" s="3"/>
      <c r="OJ297" s="3"/>
      <c r="OK297" s="3"/>
      <c r="OL297" s="3"/>
      <c r="OM297" s="3"/>
      <c r="ON297" s="3"/>
      <c r="OO297" s="3"/>
    </row>
    <row r="298" spans="1:405" x14ac:dyDescent="0.25">
      <c r="A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c r="ID298" s="3"/>
      <c r="IE298" s="3"/>
      <c r="IF298" s="3"/>
      <c r="IG298" s="3"/>
      <c r="IH298" s="3"/>
      <c r="II298" s="3"/>
      <c r="IJ298" s="3"/>
      <c r="IK298" s="3"/>
      <c r="IL298" s="3"/>
      <c r="IM298" s="3"/>
      <c r="IN298" s="3"/>
      <c r="IO298" s="3"/>
      <c r="IP298" s="3"/>
      <c r="IQ298" s="3"/>
      <c r="IR298" s="3"/>
      <c r="IS298" s="3"/>
      <c r="IT298" s="3"/>
      <c r="IU298" s="3"/>
      <c r="IV298" s="3"/>
      <c r="IW298" s="3"/>
      <c r="IX298" s="3"/>
      <c r="IY298" s="3"/>
      <c r="IZ298" s="3"/>
      <c r="JA298" s="3"/>
      <c r="JB298" s="3"/>
      <c r="JC298" s="3"/>
      <c r="JD298" s="3"/>
      <c r="JE298" s="3"/>
      <c r="JF298" s="3"/>
      <c r="JG298" s="3"/>
      <c r="JH298" s="3"/>
      <c r="JI298" s="3"/>
      <c r="JJ298" s="3"/>
      <c r="JK298" s="3"/>
      <c r="JL298" s="3"/>
      <c r="JM298" s="3"/>
      <c r="JN298" s="3"/>
      <c r="JO298" s="3"/>
      <c r="JP298" s="3"/>
      <c r="JQ298" s="3"/>
      <c r="JR298" s="3"/>
      <c r="JS298" s="3"/>
      <c r="JT298" s="3"/>
      <c r="JU298" s="3"/>
      <c r="JV298" s="3"/>
      <c r="JW298" s="3"/>
      <c r="JX298" s="3"/>
      <c r="JY298" s="3"/>
      <c r="JZ298" s="3"/>
      <c r="KA298" s="3"/>
      <c r="KB298" s="3"/>
      <c r="KC298" s="3"/>
      <c r="KD298" s="3"/>
      <c r="KE298" s="3"/>
      <c r="KF298" s="3"/>
      <c r="KG298" s="3"/>
      <c r="KH298" s="3"/>
      <c r="KI298" s="3"/>
      <c r="KJ298" s="3"/>
      <c r="KK298" s="3"/>
      <c r="KL298" s="3"/>
      <c r="KM298" s="3"/>
      <c r="KN298" s="3"/>
      <c r="KO298" s="3"/>
      <c r="KP298" s="3"/>
      <c r="KQ298" s="3"/>
      <c r="KR298" s="3"/>
      <c r="KS298" s="3"/>
      <c r="KT298" s="3"/>
      <c r="KU298" s="3"/>
      <c r="KV298" s="3"/>
      <c r="KW298" s="3"/>
      <c r="KX298" s="3"/>
      <c r="KY298" s="3"/>
      <c r="KZ298" s="3"/>
      <c r="LA298" s="3"/>
      <c r="LB298" s="3"/>
      <c r="LC298" s="3"/>
      <c r="LD298" s="3"/>
      <c r="LE298" s="3"/>
      <c r="LF298" s="3"/>
      <c r="LG298" s="3"/>
      <c r="LH298" s="3"/>
      <c r="LI298" s="3"/>
      <c r="LJ298" s="3"/>
      <c r="LK298" s="3"/>
      <c r="LL298" s="3"/>
      <c r="LM298" s="3"/>
      <c r="LN298" s="3"/>
      <c r="LO298" s="3"/>
      <c r="LP298" s="3"/>
      <c r="LQ298" s="3"/>
      <c r="LR298" s="3"/>
      <c r="LS298" s="3"/>
      <c r="LT298" s="3"/>
      <c r="LU298" s="3"/>
      <c r="LV298" s="3"/>
      <c r="LW298" s="3"/>
      <c r="LX298" s="3"/>
      <c r="LY298" s="3"/>
      <c r="LZ298" s="3"/>
      <c r="MA298" s="3"/>
      <c r="MB298" s="3"/>
      <c r="MC298" s="3"/>
      <c r="MD298" s="3"/>
      <c r="ME298" s="3"/>
      <c r="MF298" s="3"/>
      <c r="MG298" s="3"/>
      <c r="MH298" s="3"/>
      <c r="MI298" s="3"/>
      <c r="MJ298" s="3"/>
      <c r="MK298" s="3"/>
      <c r="ML298" s="3"/>
      <c r="MM298" s="3"/>
      <c r="MN298" s="3"/>
      <c r="MO298" s="3"/>
      <c r="MP298" s="3"/>
      <c r="MQ298" s="3"/>
      <c r="MR298" s="3"/>
      <c r="MS298" s="3"/>
      <c r="MT298" s="3"/>
      <c r="MU298" s="3"/>
      <c r="MV298" s="3"/>
      <c r="MW298" s="3"/>
      <c r="MX298" s="3"/>
      <c r="MY298" s="3"/>
      <c r="MZ298" s="3"/>
      <c r="NA298" s="3"/>
      <c r="NB298" s="3"/>
      <c r="NC298" s="3"/>
      <c r="ND298" s="3"/>
      <c r="NE298" s="3"/>
      <c r="NF298" s="3"/>
      <c r="NG298" s="3"/>
      <c r="NH298" s="3"/>
      <c r="NI298" s="3"/>
      <c r="NJ298" s="3"/>
      <c r="NK298" s="3"/>
      <c r="NL298" s="3"/>
      <c r="NM298" s="3"/>
      <c r="NN298" s="3"/>
      <c r="NO298" s="3"/>
      <c r="NP298" s="3"/>
      <c r="NQ298" s="3"/>
      <c r="NR298" s="3"/>
      <c r="NS298" s="3"/>
      <c r="NT298" s="3"/>
      <c r="NU298" s="3"/>
      <c r="NV298" s="3"/>
      <c r="NW298" s="3"/>
      <c r="NX298" s="3"/>
      <c r="NY298" s="3"/>
      <c r="NZ298" s="3"/>
      <c r="OA298" s="3"/>
      <c r="OB298" s="3"/>
      <c r="OC298" s="3"/>
      <c r="OD298" s="3"/>
      <c r="OE298" s="3"/>
      <c r="OF298" s="3"/>
      <c r="OG298" s="3"/>
      <c r="OH298" s="3"/>
      <c r="OI298" s="3"/>
      <c r="OJ298" s="3"/>
      <c r="OK298" s="3"/>
      <c r="OL298" s="3"/>
      <c r="OM298" s="3"/>
      <c r="ON298" s="3"/>
      <c r="OO298" s="3"/>
    </row>
    <row r="299" spans="1:405" x14ac:dyDescent="0.25">
      <c r="A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c r="ID299" s="3"/>
      <c r="IE299" s="3"/>
      <c r="IF299" s="3"/>
      <c r="IG299" s="3"/>
      <c r="IH299" s="3"/>
      <c r="II299" s="3"/>
      <c r="IJ299" s="3"/>
      <c r="IK299" s="3"/>
      <c r="IL299" s="3"/>
      <c r="IM299" s="3"/>
      <c r="IN299" s="3"/>
      <c r="IO299" s="3"/>
      <c r="IP299" s="3"/>
      <c r="IQ299" s="3"/>
      <c r="IR299" s="3"/>
      <c r="IS299" s="3"/>
      <c r="IT299" s="3"/>
      <c r="IU299" s="3"/>
      <c r="IV299" s="3"/>
      <c r="IW299" s="3"/>
      <c r="IX299" s="3"/>
      <c r="IY299" s="3"/>
      <c r="IZ299" s="3"/>
      <c r="JA299" s="3"/>
      <c r="JB299" s="3"/>
      <c r="JC299" s="3"/>
      <c r="JD299" s="3"/>
      <c r="JE299" s="3"/>
      <c r="JF299" s="3"/>
      <c r="JG299" s="3"/>
      <c r="JH299" s="3"/>
      <c r="JI299" s="3"/>
      <c r="JJ299" s="3"/>
      <c r="JK299" s="3"/>
      <c r="JL299" s="3"/>
      <c r="JM299" s="3"/>
      <c r="JN299" s="3"/>
      <c r="JO299" s="3"/>
      <c r="JP299" s="3"/>
      <c r="JQ299" s="3"/>
      <c r="JR299" s="3"/>
      <c r="JS299" s="3"/>
      <c r="JT299" s="3"/>
      <c r="JU299" s="3"/>
      <c r="JV299" s="3"/>
      <c r="JW299" s="3"/>
      <c r="JX299" s="3"/>
      <c r="JY299" s="3"/>
      <c r="JZ299" s="3"/>
      <c r="KA299" s="3"/>
      <c r="KB299" s="3"/>
      <c r="KC299" s="3"/>
      <c r="KD299" s="3"/>
      <c r="KE299" s="3"/>
      <c r="KF299" s="3"/>
      <c r="KG299" s="3"/>
      <c r="KH299" s="3"/>
      <c r="KI299" s="3"/>
      <c r="KJ299" s="3"/>
      <c r="KK299" s="3"/>
      <c r="KL299" s="3"/>
      <c r="KM299" s="3"/>
      <c r="KN299" s="3"/>
      <c r="KO299" s="3"/>
      <c r="KP299" s="3"/>
      <c r="KQ299" s="3"/>
      <c r="KR299" s="3"/>
      <c r="KS299" s="3"/>
      <c r="KT299" s="3"/>
      <c r="KU299" s="3"/>
      <c r="KV299" s="3"/>
      <c r="KW299" s="3"/>
      <c r="KX299" s="3"/>
      <c r="KY299" s="3"/>
      <c r="KZ299" s="3"/>
      <c r="LA299" s="3"/>
      <c r="LB299" s="3"/>
      <c r="LC299" s="3"/>
      <c r="LD299" s="3"/>
      <c r="LE299" s="3"/>
      <c r="LF299" s="3"/>
      <c r="LG299" s="3"/>
      <c r="LH299" s="3"/>
      <c r="LI299" s="3"/>
      <c r="LJ299" s="3"/>
      <c r="LK299" s="3"/>
      <c r="LL299" s="3"/>
      <c r="LM299" s="3"/>
      <c r="LN299" s="3"/>
      <c r="LO299" s="3"/>
      <c r="LP299" s="3"/>
      <c r="LQ299" s="3"/>
      <c r="LR299" s="3"/>
      <c r="LS299" s="3"/>
      <c r="LT299" s="3"/>
      <c r="LU299" s="3"/>
      <c r="LV299" s="3"/>
      <c r="LW299" s="3"/>
      <c r="LX299" s="3"/>
      <c r="LY299" s="3"/>
      <c r="LZ299" s="3"/>
      <c r="MA299" s="3"/>
      <c r="MB299" s="3"/>
      <c r="MC299" s="3"/>
      <c r="MD299" s="3"/>
      <c r="ME299" s="3"/>
      <c r="MF299" s="3"/>
      <c r="MG299" s="3"/>
      <c r="MH299" s="3"/>
      <c r="MI299" s="3"/>
      <c r="MJ299" s="3"/>
      <c r="MK299" s="3"/>
      <c r="ML299" s="3"/>
      <c r="MM299" s="3"/>
      <c r="MN299" s="3"/>
      <c r="MO299" s="3"/>
      <c r="MP299" s="3"/>
      <c r="MQ299" s="3"/>
      <c r="MR299" s="3"/>
      <c r="MS299" s="3"/>
      <c r="MT299" s="3"/>
      <c r="MU299" s="3"/>
      <c r="MV299" s="3"/>
      <c r="MW299" s="3"/>
      <c r="MX299" s="3"/>
      <c r="MY299" s="3"/>
      <c r="MZ299" s="3"/>
      <c r="NA299" s="3"/>
      <c r="NB299" s="3"/>
      <c r="NC299" s="3"/>
      <c r="ND299" s="3"/>
      <c r="NE299" s="3"/>
      <c r="NF299" s="3"/>
      <c r="NG299" s="3"/>
      <c r="NH299" s="3"/>
      <c r="NI299" s="3"/>
      <c r="NJ299" s="3"/>
      <c r="NK299" s="3"/>
      <c r="NL299" s="3"/>
      <c r="NM299" s="3"/>
      <c r="NN299" s="3"/>
      <c r="NO299" s="3"/>
      <c r="NP299" s="3"/>
      <c r="NQ299" s="3"/>
      <c r="NR299" s="3"/>
      <c r="NS299" s="3"/>
      <c r="NT299" s="3"/>
      <c r="NU299" s="3"/>
      <c r="NV299" s="3"/>
      <c r="NW299" s="3"/>
      <c r="NX299" s="3"/>
      <c r="NY299" s="3"/>
      <c r="NZ299" s="3"/>
      <c r="OA299" s="3"/>
      <c r="OB299" s="3"/>
      <c r="OC299" s="3"/>
      <c r="OD299" s="3"/>
      <c r="OE299" s="3"/>
      <c r="OF299" s="3"/>
      <c r="OG299" s="3"/>
      <c r="OH299" s="3"/>
      <c r="OI299" s="3"/>
      <c r="OJ299" s="3"/>
      <c r="OK299" s="3"/>
      <c r="OL299" s="3"/>
      <c r="OM299" s="3"/>
      <c r="ON299" s="3"/>
      <c r="OO299" s="3"/>
    </row>
    <row r="300" spans="1:405" x14ac:dyDescent="0.25">
      <c r="A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c r="ID300" s="3"/>
      <c r="IE300" s="3"/>
      <c r="IF300" s="3"/>
      <c r="IG300" s="3"/>
      <c r="IH300" s="3"/>
      <c r="II300" s="3"/>
      <c r="IJ300" s="3"/>
      <c r="IK300" s="3"/>
      <c r="IL300" s="3"/>
      <c r="IM300" s="3"/>
      <c r="IN300" s="3"/>
      <c r="IO300" s="3"/>
      <c r="IP300" s="3"/>
      <c r="IQ300" s="3"/>
      <c r="IR300" s="3"/>
      <c r="IS300" s="3"/>
      <c r="IT300" s="3"/>
      <c r="IU300" s="3"/>
      <c r="IV300" s="3"/>
      <c r="IW300" s="3"/>
      <c r="IX300" s="3"/>
      <c r="IY300" s="3"/>
      <c r="IZ300" s="3"/>
      <c r="JA300" s="3"/>
      <c r="JB300" s="3"/>
      <c r="JC300" s="3"/>
      <c r="JD300" s="3"/>
      <c r="JE300" s="3"/>
      <c r="JF300" s="3"/>
      <c r="JG300" s="3"/>
      <c r="JH300" s="3"/>
      <c r="JI300" s="3"/>
      <c r="JJ300" s="3"/>
      <c r="JK300" s="3"/>
      <c r="JL300" s="3"/>
      <c r="JM300" s="3"/>
      <c r="JN300" s="3"/>
      <c r="JO300" s="3"/>
      <c r="JP300" s="3"/>
      <c r="JQ300" s="3"/>
      <c r="JR300" s="3"/>
      <c r="JS300" s="3"/>
      <c r="JT300" s="3"/>
      <c r="JU300" s="3"/>
      <c r="JV300" s="3"/>
      <c r="JW300" s="3"/>
      <c r="JX300" s="3"/>
      <c r="JY300" s="3"/>
      <c r="JZ300" s="3"/>
      <c r="KA300" s="3"/>
      <c r="KB300" s="3"/>
      <c r="KC300" s="3"/>
      <c r="KD300" s="3"/>
      <c r="KE300" s="3"/>
      <c r="KF300" s="3"/>
      <c r="KG300" s="3"/>
      <c r="KH300" s="3"/>
      <c r="KI300" s="3"/>
      <c r="KJ300" s="3"/>
      <c r="KK300" s="3"/>
      <c r="KL300" s="3"/>
      <c r="KM300" s="3"/>
      <c r="KN300" s="3"/>
      <c r="KO300" s="3"/>
      <c r="KP300" s="3"/>
      <c r="KQ300" s="3"/>
      <c r="KR300" s="3"/>
      <c r="KS300" s="3"/>
      <c r="KT300" s="3"/>
      <c r="KU300" s="3"/>
      <c r="KV300" s="3"/>
      <c r="KW300" s="3"/>
      <c r="KX300" s="3"/>
      <c r="KY300" s="3"/>
      <c r="KZ300" s="3"/>
      <c r="LA300" s="3"/>
      <c r="LB300" s="3"/>
      <c r="LC300" s="3"/>
      <c r="LD300" s="3"/>
      <c r="LE300" s="3"/>
      <c r="LF300" s="3"/>
      <c r="LG300" s="3"/>
      <c r="LH300" s="3"/>
      <c r="LI300" s="3"/>
      <c r="LJ300" s="3"/>
      <c r="LK300" s="3"/>
      <c r="LL300" s="3"/>
      <c r="LM300" s="3"/>
      <c r="LN300" s="3"/>
      <c r="LO300" s="3"/>
      <c r="LP300" s="3"/>
      <c r="LQ300" s="3"/>
      <c r="LR300" s="3"/>
      <c r="LS300" s="3"/>
      <c r="LT300" s="3"/>
      <c r="LU300" s="3"/>
      <c r="LV300" s="3"/>
      <c r="LW300" s="3"/>
      <c r="LX300" s="3"/>
      <c r="LY300" s="3"/>
      <c r="LZ300" s="3"/>
      <c r="MA300" s="3"/>
      <c r="MB300" s="3"/>
      <c r="MC300" s="3"/>
      <c r="MD300" s="3"/>
      <c r="ME300" s="3"/>
      <c r="MF300" s="3"/>
      <c r="MG300" s="3"/>
      <c r="MH300" s="3"/>
      <c r="MI300" s="3"/>
      <c r="MJ300" s="3"/>
      <c r="MK300" s="3"/>
      <c r="ML300" s="3"/>
      <c r="MM300" s="3"/>
      <c r="MN300" s="3"/>
      <c r="MO300" s="3"/>
      <c r="MP300" s="3"/>
      <c r="MQ300" s="3"/>
      <c r="MR300" s="3"/>
      <c r="MS300" s="3"/>
      <c r="MT300" s="3"/>
      <c r="MU300" s="3"/>
      <c r="MV300" s="3"/>
      <c r="MW300" s="3"/>
      <c r="MX300" s="3"/>
      <c r="MY300" s="3"/>
      <c r="MZ300" s="3"/>
      <c r="NA300" s="3"/>
      <c r="NB300" s="3"/>
      <c r="NC300" s="3"/>
      <c r="ND300" s="3"/>
      <c r="NE300" s="3"/>
      <c r="NF300" s="3"/>
      <c r="NG300" s="3"/>
      <c r="NH300" s="3"/>
      <c r="NI300" s="3"/>
      <c r="NJ300" s="3"/>
      <c r="NK300" s="3"/>
      <c r="NL300" s="3"/>
      <c r="NM300" s="3"/>
      <c r="NN300" s="3"/>
      <c r="NO300" s="3"/>
      <c r="NP300" s="3"/>
      <c r="NQ300" s="3"/>
      <c r="NR300" s="3"/>
      <c r="NS300" s="3"/>
      <c r="NT300" s="3"/>
      <c r="NU300" s="3"/>
      <c r="NV300" s="3"/>
      <c r="NW300" s="3"/>
      <c r="NX300" s="3"/>
      <c r="NY300" s="3"/>
      <c r="NZ300" s="3"/>
      <c r="OA300" s="3"/>
      <c r="OB300" s="3"/>
      <c r="OC300" s="3"/>
      <c r="OD300" s="3"/>
      <c r="OE300" s="3"/>
      <c r="OF300" s="3"/>
      <c r="OG300" s="3"/>
      <c r="OH300" s="3"/>
      <c r="OI300" s="3"/>
      <c r="OJ300" s="3"/>
      <c r="OK300" s="3"/>
      <c r="OL300" s="3"/>
      <c r="OM300" s="3"/>
      <c r="ON300" s="3"/>
      <c r="OO300" s="3"/>
    </row>
    <row r="301" spans="1:405" x14ac:dyDescent="0.25">
      <c r="A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c r="ID301" s="3"/>
      <c r="IE301" s="3"/>
      <c r="IF301" s="3"/>
      <c r="IG301" s="3"/>
      <c r="IH301" s="3"/>
      <c r="II301" s="3"/>
      <c r="IJ301" s="3"/>
      <c r="IK301" s="3"/>
      <c r="IL301" s="3"/>
      <c r="IM301" s="3"/>
      <c r="IN301" s="3"/>
      <c r="IO301" s="3"/>
      <c r="IP301" s="3"/>
      <c r="IQ301" s="3"/>
      <c r="IR301" s="3"/>
      <c r="IS301" s="3"/>
      <c r="IT301" s="3"/>
      <c r="IU301" s="3"/>
      <c r="IV301" s="3"/>
      <c r="IW301" s="3"/>
      <c r="IX301" s="3"/>
      <c r="IY301" s="3"/>
      <c r="IZ301" s="3"/>
      <c r="JA301" s="3"/>
      <c r="JB301" s="3"/>
      <c r="JC301" s="3"/>
      <c r="JD301" s="3"/>
      <c r="JE301" s="3"/>
      <c r="JF301" s="3"/>
      <c r="JG301" s="3"/>
      <c r="JH301" s="3"/>
      <c r="JI301" s="3"/>
      <c r="JJ301" s="3"/>
      <c r="JK301" s="3"/>
      <c r="JL301" s="3"/>
      <c r="JM301" s="3"/>
      <c r="JN301" s="3"/>
      <c r="JO301" s="3"/>
      <c r="JP301" s="3"/>
      <c r="JQ301" s="3"/>
      <c r="JR301" s="3"/>
      <c r="JS301" s="3"/>
      <c r="JT301" s="3"/>
      <c r="JU301" s="3"/>
      <c r="JV301" s="3"/>
      <c r="JW301" s="3"/>
      <c r="JX301" s="3"/>
      <c r="JY301" s="3"/>
      <c r="JZ301" s="3"/>
      <c r="KA301" s="3"/>
      <c r="KB301" s="3"/>
      <c r="KC301" s="3"/>
      <c r="KD301" s="3"/>
      <c r="KE301" s="3"/>
      <c r="KF301" s="3"/>
      <c r="KG301" s="3"/>
      <c r="KH301" s="3"/>
      <c r="KI301" s="3"/>
      <c r="KJ301" s="3"/>
      <c r="KK301" s="3"/>
      <c r="KL301" s="3"/>
      <c r="KM301" s="3"/>
      <c r="KN301" s="3"/>
      <c r="KO301" s="3"/>
      <c r="KP301" s="3"/>
      <c r="KQ301" s="3"/>
      <c r="KR301" s="3"/>
      <c r="KS301" s="3"/>
      <c r="KT301" s="3"/>
      <c r="KU301" s="3"/>
      <c r="KV301" s="3"/>
      <c r="KW301" s="3"/>
      <c r="KX301" s="3"/>
      <c r="KY301" s="3"/>
      <c r="KZ301" s="3"/>
      <c r="LA301" s="3"/>
      <c r="LB301" s="3"/>
      <c r="LC301" s="3"/>
      <c r="LD301" s="3"/>
      <c r="LE301" s="3"/>
      <c r="LF301" s="3"/>
      <c r="LG301" s="3"/>
      <c r="LH301" s="3"/>
      <c r="LI301" s="3"/>
      <c r="LJ301" s="3"/>
      <c r="LK301" s="3"/>
      <c r="LL301" s="3"/>
      <c r="LM301" s="3"/>
      <c r="LN301" s="3"/>
      <c r="LO301" s="3"/>
      <c r="LP301" s="3"/>
      <c r="LQ301" s="3"/>
      <c r="LR301" s="3"/>
      <c r="LS301" s="3"/>
      <c r="LT301" s="3"/>
      <c r="LU301" s="3"/>
      <c r="LV301" s="3"/>
      <c r="LW301" s="3"/>
      <c r="LX301" s="3"/>
      <c r="LY301" s="3"/>
      <c r="LZ301" s="3"/>
      <c r="MA301" s="3"/>
      <c r="MB301" s="3"/>
      <c r="MC301" s="3"/>
      <c r="MD301" s="3"/>
      <c r="ME301" s="3"/>
      <c r="MF301" s="3"/>
      <c r="MG301" s="3"/>
      <c r="MH301" s="3"/>
      <c r="MI301" s="3"/>
      <c r="MJ301" s="3"/>
      <c r="MK301" s="3"/>
      <c r="ML301" s="3"/>
      <c r="MM301" s="3"/>
      <c r="MN301" s="3"/>
      <c r="MO301" s="3"/>
      <c r="MP301" s="3"/>
      <c r="MQ301" s="3"/>
      <c r="MR301" s="3"/>
      <c r="MS301" s="3"/>
      <c r="MT301" s="3"/>
      <c r="MU301" s="3"/>
      <c r="MV301" s="3"/>
      <c r="MW301" s="3"/>
      <c r="MX301" s="3"/>
      <c r="MY301" s="3"/>
      <c r="MZ301" s="3"/>
      <c r="NA301" s="3"/>
      <c r="NB301" s="3"/>
      <c r="NC301" s="3"/>
      <c r="ND301" s="3"/>
      <c r="NE301" s="3"/>
      <c r="NF301" s="3"/>
      <c r="NG301" s="3"/>
      <c r="NH301" s="3"/>
      <c r="NI301" s="3"/>
      <c r="NJ301" s="3"/>
      <c r="NK301" s="3"/>
      <c r="NL301" s="3"/>
      <c r="NM301" s="3"/>
      <c r="NN301" s="3"/>
      <c r="NO301" s="3"/>
      <c r="NP301" s="3"/>
      <c r="NQ301" s="3"/>
      <c r="NR301" s="3"/>
      <c r="NS301" s="3"/>
      <c r="NT301" s="3"/>
      <c r="NU301" s="3"/>
      <c r="NV301" s="3"/>
      <c r="NW301" s="3"/>
      <c r="NX301" s="3"/>
      <c r="NY301" s="3"/>
      <c r="NZ301" s="3"/>
      <c r="OA301" s="3"/>
      <c r="OB301" s="3"/>
      <c r="OC301" s="3"/>
      <c r="OD301" s="3"/>
      <c r="OE301" s="3"/>
      <c r="OF301" s="3"/>
      <c r="OG301" s="3"/>
      <c r="OH301" s="3"/>
      <c r="OI301" s="3"/>
      <c r="OJ301" s="3"/>
      <c r="OK301" s="3"/>
      <c r="OL301" s="3"/>
      <c r="OM301" s="3"/>
      <c r="ON301" s="3"/>
      <c r="OO301" s="3"/>
    </row>
    <row r="302" spans="1:405" x14ac:dyDescent="0.25">
      <c r="A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c r="ID302" s="3"/>
      <c r="IE302" s="3"/>
      <c r="IF302" s="3"/>
      <c r="IG302" s="3"/>
      <c r="IH302" s="3"/>
      <c r="II302" s="3"/>
      <c r="IJ302" s="3"/>
      <c r="IK302" s="3"/>
      <c r="IL302" s="3"/>
      <c r="IM302" s="3"/>
      <c r="IN302" s="3"/>
      <c r="IO302" s="3"/>
      <c r="IP302" s="3"/>
      <c r="IQ302" s="3"/>
      <c r="IR302" s="3"/>
      <c r="IS302" s="3"/>
      <c r="IT302" s="3"/>
      <c r="IU302" s="3"/>
      <c r="IV302" s="3"/>
      <c r="IW302" s="3"/>
      <c r="IX302" s="3"/>
      <c r="IY302" s="3"/>
      <c r="IZ302" s="3"/>
      <c r="JA302" s="3"/>
      <c r="JB302" s="3"/>
      <c r="JC302" s="3"/>
      <c r="JD302" s="3"/>
      <c r="JE302" s="3"/>
      <c r="JF302" s="3"/>
      <c r="JG302" s="3"/>
      <c r="JH302" s="3"/>
      <c r="JI302" s="3"/>
      <c r="JJ302" s="3"/>
      <c r="JK302" s="3"/>
      <c r="JL302" s="3"/>
      <c r="JM302" s="3"/>
      <c r="JN302" s="3"/>
      <c r="JO302" s="3"/>
      <c r="JP302" s="3"/>
      <c r="JQ302" s="3"/>
      <c r="JR302" s="3"/>
      <c r="JS302" s="3"/>
      <c r="JT302" s="3"/>
      <c r="JU302" s="3"/>
      <c r="JV302" s="3"/>
      <c r="JW302" s="3"/>
      <c r="JX302" s="3"/>
      <c r="JY302" s="3"/>
      <c r="JZ302" s="3"/>
      <c r="KA302" s="3"/>
      <c r="KB302" s="3"/>
      <c r="KC302" s="3"/>
      <c r="KD302" s="3"/>
      <c r="KE302" s="3"/>
      <c r="KF302" s="3"/>
      <c r="KG302" s="3"/>
      <c r="KH302" s="3"/>
      <c r="KI302" s="3"/>
      <c r="KJ302" s="3"/>
      <c r="KK302" s="3"/>
      <c r="KL302" s="3"/>
      <c r="KM302" s="3"/>
      <c r="KN302" s="3"/>
      <c r="KO302" s="3"/>
      <c r="KP302" s="3"/>
      <c r="KQ302" s="3"/>
      <c r="KR302" s="3"/>
      <c r="KS302" s="3"/>
      <c r="KT302" s="3"/>
      <c r="KU302" s="3"/>
      <c r="KV302" s="3"/>
      <c r="KW302" s="3"/>
      <c r="KX302" s="3"/>
      <c r="KY302" s="3"/>
      <c r="KZ302" s="3"/>
      <c r="LA302" s="3"/>
      <c r="LB302" s="3"/>
      <c r="LC302" s="3"/>
      <c r="LD302" s="3"/>
      <c r="LE302" s="3"/>
      <c r="LF302" s="3"/>
      <c r="LG302" s="3"/>
      <c r="LH302" s="3"/>
      <c r="LI302" s="3"/>
      <c r="LJ302" s="3"/>
      <c r="LK302" s="3"/>
      <c r="LL302" s="3"/>
      <c r="LM302" s="3"/>
      <c r="LN302" s="3"/>
      <c r="LO302" s="3"/>
      <c r="LP302" s="3"/>
      <c r="LQ302" s="3"/>
      <c r="LR302" s="3"/>
      <c r="LS302" s="3"/>
      <c r="LT302" s="3"/>
      <c r="LU302" s="3"/>
      <c r="LV302" s="3"/>
      <c r="LW302" s="3"/>
      <c r="LX302" s="3"/>
      <c r="LY302" s="3"/>
      <c r="LZ302" s="3"/>
      <c r="MA302" s="3"/>
      <c r="MB302" s="3"/>
      <c r="MC302" s="3"/>
      <c r="MD302" s="3"/>
      <c r="ME302" s="3"/>
      <c r="MF302" s="3"/>
      <c r="MG302" s="3"/>
      <c r="MH302" s="3"/>
      <c r="MI302" s="3"/>
      <c r="MJ302" s="3"/>
      <c r="MK302" s="3"/>
      <c r="ML302" s="3"/>
      <c r="MM302" s="3"/>
      <c r="MN302" s="3"/>
      <c r="MO302" s="3"/>
      <c r="MP302" s="3"/>
      <c r="MQ302" s="3"/>
      <c r="MR302" s="3"/>
      <c r="MS302" s="3"/>
      <c r="MT302" s="3"/>
      <c r="MU302" s="3"/>
      <c r="MV302" s="3"/>
      <c r="MW302" s="3"/>
      <c r="MX302" s="3"/>
      <c r="MY302" s="3"/>
      <c r="MZ302" s="3"/>
      <c r="NA302" s="3"/>
      <c r="NB302" s="3"/>
      <c r="NC302" s="3"/>
      <c r="ND302" s="3"/>
      <c r="NE302" s="3"/>
      <c r="NF302" s="3"/>
      <c r="NG302" s="3"/>
      <c r="NH302" s="3"/>
      <c r="NI302" s="3"/>
      <c r="NJ302" s="3"/>
      <c r="NK302" s="3"/>
      <c r="NL302" s="3"/>
      <c r="NM302" s="3"/>
      <c r="NN302" s="3"/>
      <c r="NO302" s="3"/>
      <c r="NP302" s="3"/>
      <c r="NQ302" s="3"/>
      <c r="NR302" s="3"/>
      <c r="NS302" s="3"/>
      <c r="NT302" s="3"/>
      <c r="NU302" s="3"/>
      <c r="NV302" s="3"/>
      <c r="NW302" s="3"/>
      <c r="NX302" s="3"/>
      <c r="NY302" s="3"/>
      <c r="NZ302" s="3"/>
      <c r="OA302" s="3"/>
      <c r="OB302" s="3"/>
      <c r="OC302" s="3"/>
      <c r="OD302" s="3"/>
      <c r="OE302" s="3"/>
      <c r="OF302" s="3"/>
      <c r="OG302" s="3"/>
      <c r="OH302" s="3"/>
      <c r="OI302" s="3"/>
      <c r="OJ302" s="3"/>
      <c r="OK302" s="3"/>
      <c r="OL302" s="3"/>
      <c r="OM302" s="3"/>
      <c r="ON302" s="3"/>
      <c r="OO302" s="3"/>
    </row>
    <row r="303" spans="1:405" x14ac:dyDescent="0.25">
      <c r="A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c r="ID303" s="3"/>
      <c r="IE303" s="3"/>
      <c r="IF303" s="3"/>
      <c r="IG303" s="3"/>
      <c r="IH303" s="3"/>
      <c r="II303" s="3"/>
      <c r="IJ303" s="3"/>
      <c r="IK303" s="3"/>
      <c r="IL303" s="3"/>
      <c r="IM303" s="3"/>
      <c r="IN303" s="3"/>
      <c r="IO303" s="3"/>
      <c r="IP303" s="3"/>
      <c r="IQ303" s="3"/>
      <c r="IR303" s="3"/>
      <c r="IS303" s="3"/>
      <c r="IT303" s="3"/>
      <c r="IU303" s="3"/>
      <c r="IV303" s="3"/>
      <c r="IW303" s="3"/>
      <c r="IX303" s="3"/>
      <c r="IY303" s="3"/>
      <c r="IZ303" s="3"/>
      <c r="JA303" s="3"/>
      <c r="JB303" s="3"/>
      <c r="JC303" s="3"/>
      <c r="JD303" s="3"/>
      <c r="JE303" s="3"/>
      <c r="JF303" s="3"/>
      <c r="JG303" s="3"/>
      <c r="JH303" s="3"/>
      <c r="JI303" s="3"/>
      <c r="JJ303" s="3"/>
      <c r="JK303" s="3"/>
      <c r="JL303" s="3"/>
      <c r="JM303" s="3"/>
      <c r="JN303" s="3"/>
      <c r="JO303" s="3"/>
      <c r="JP303" s="3"/>
      <c r="JQ303" s="3"/>
      <c r="JR303" s="3"/>
      <c r="JS303" s="3"/>
      <c r="JT303" s="3"/>
      <c r="JU303" s="3"/>
      <c r="JV303" s="3"/>
      <c r="JW303" s="3"/>
      <c r="JX303" s="3"/>
      <c r="JY303" s="3"/>
      <c r="JZ303" s="3"/>
      <c r="KA303" s="3"/>
      <c r="KB303" s="3"/>
      <c r="KC303" s="3"/>
      <c r="KD303" s="3"/>
      <c r="KE303" s="3"/>
      <c r="KF303" s="3"/>
      <c r="KG303" s="3"/>
      <c r="KH303" s="3"/>
      <c r="KI303" s="3"/>
      <c r="KJ303" s="3"/>
      <c r="KK303" s="3"/>
      <c r="KL303" s="3"/>
      <c r="KM303" s="3"/>
      <c r="KN303" s="3"/>
      <c r="KO303" s="3"/>
      <c r="KP303" s="3"/>
      <c r="KQ303" s="3"/>
      <c r="KR303" s="3"/>
      <c r="KS303" s="3"/>
      <c r="KT303" s="3"/>
      <c r="KU303" s="3"/>
      <c r="KV303" s="3"/>
      <c r="KW303" s="3"/>
      <c r="KX303" s="3"/>
      <c r="KY303" s="3"/>
      <c r="KZ303" s="3"/>
      <c r="LA303" s="3"/>
      <c r="LB303" s="3"/>
      <c r="LC303" s="3"/>
      <c r="LD303" s="3"/>
      <c r="LE303" s="3"/>
      <c r="LF303" s="3"/>
      <c r="LG303" s="3"/>
      <c r="LH303" s="3"/>
      <c r="LI303" s="3"/>
      <c r="LJ303" s="3"/>
      <c r="LK303" s="3"/>
      <c r="LL303" s="3"/>
      <c r="LM303" s="3"/>
      <c r="LN303" s="3"/>
      <c r="LO303" s="3"/>
      <c r="LP303" s="3"/>
      <c r="LQ303" s="3"/>
      <c r="LR303" s="3"/>
      <c r="LS303" s="3"/>
      <c r="LT303" s="3"/>
      <c r="LU303" s="3"/>
      <c r="LV303" s="3"/>
      <c r="LW303" s="3"/>
      <c r="LX303" s="3"/>
      <c r="LY303" s="3"/>
      <c r="LZ303" s="3"/>
      <c r="MA303" s="3"/>
      <c r="MB303" s="3"/>
      <c r="MC303" s="3"/>
      <c r="MD303" s="3"/>
      <c r="ME303" s="3"/>
      <c r="MF303" s="3"/>
      <c r="MG303" s="3"/>
      <c r="MH303" s="3"/>
      <c r="MI303" s="3"/>
      <c r="MJ303" s="3"/>
      <c r="MK303" s="3"/>
      <c r="ML303" s="3"/>
      <c r="MM303" s="3"/>
      <c r="MN303" s="3"/>
      <c r="MO303" s="3"/>
      <c r="MP303" s="3"/>
      <c r="MQ303" s="3"/>
      <c r="MR303" s="3"/>
      <c r="MS303" s="3"/>
      <c r="MT303" s="3"/>
      <c r="MU303" s="3"/>
      <c r="MV303" s="3"/>
      <c r="MW303" s="3"/>
      <c r="MX303" s="3"/>
      <c r="MY303" s="3"/>
      <c r="MZ303" s="3"/>
      <c r="NA303" s="3"/>
      <c r="NB303" s="3"/>
      <c r="NC303" s="3"/>
      <c r="ND303" s="3"/>
      <c r="NE303" s="3"/>
      <c r="NF303" s="3"/>
      <c r="NG303" s="3"/>
      <c r="NH303" s="3"/>
      <c r="NI303" s="3"/>
      <c r="NJ303" s="3"/>
      <c r="NK303" s="3"/>
      <c r="NL303" s="3"/>
      <c r="NM303" s="3"/>
      <c r="NN303" s="3"/>
      <c r="NO303" s="3"/>
      <c r="NP303" s="3"/>
      <c r="NQ303" s="3"/>
      <c r="NR303" s="3"/>
      <c r="NS303" s="3"/>
      <c r="NT303" s="3"/>
      <c r="NU303" s="3"/>
      <c r="NV303" s="3"/>
      <c r="NW303" s="3"/>
      <c r="NX303" s="3"/>
      <c r="NY303" s="3"/>
      <c r="NZ303" s="3"/>
      <c r="OA303" s="3"/>
      <c r="OB303" s="3"/>
      <c r="OC303" s="3"/>
      <c r="OD303" s="3"/>
      <c r="OE303" s="3"/>
      <c r="OF303" s="3"/>
      <c r="OG303" s="3"/>
      <c r="OH303" s="3"/>
      <c r="OI303" s="3"/>
      <c r="OJ303" s="3"/>
      <c r="OK303" s="3"/>
      <c r="OL303" s="3"/>
      <c r="OM303" s="3"/>
      <c r="ON303" s="3"/>
      <c r="OO303" s="3"/>
    </row>
    <row r="304" spans="1:405" x14ac:dyDescent="0.25">
      <c r="A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c r="ID304" s="3"/>
      <c r="IE304" s="3"/>
      <c r="IF304" s="3"/>
      <c r="IG304" s="3"/>
      <c r="IH304" s="3"/>
      <c r="II304" s="3"/>
      <c r="IJ304" s="3"/>
      <c r="IK304" s="3"/>
      <c r="IL304" s="3"/>
      <c r="IM304" s="3"/>
      <c r="IN304" s="3"/>
      <c r="IO304" s="3"/>
      <c r="IP304" s="3"/>
      <c r="IQ304" s="3"/>
      <c r="IR304" s="3"/>
      <c r="IS304" s="3"/>
      <c r="IT304" s="3"/>
      <c r="IU304" s="3"/>
      <c r="IV304" s="3"/>
      <c r="IW304" s="3"/>
      <c r="IX304" s="3"/>
      <c r="IY304" s="3"/>
      <c r="IZ304" s="3"/>
      <c r="JA304" s="3"/>
      <c r="JB304" s="3"/>
      <c r="JC304" s="3"/>
      <c r="JD304" s="3"/>
      <c r="JE304" s="3"/>
      <c r="JF304" s="3"/>
      <c r="JG304" s="3"/>
      <c r="JH304" s="3"/>
      <c r="JI304" s="3"/>
      <c r="JJ304" s="3"/>
      <c r="JK304" s="3"/>
      <c r="JL304" s="3"/>
      <c r="JM304" s="3"/>
      <c r="JN304" s="3"/>
      <c r="JO304" s="3"/>
      <c r="JP304" s="3"/>
      <c r="JQ304" s="3"/>
      <c r="JR304" s="3"/>
      <c r="JS304" s="3"/>
      <c r="JT304" s="3"/>
      <c r="JU304" s="3"/>
      <c r="JV304" s="3"/>
      <c r="JW304" s="3"/>
      <c r="JX304" s="3"/>
      <c r="JY304" s="3"/>
      <c r="JZ304" s="3"/>
      <c r="KA304" s="3"/>
      <c r="KB304" s="3"/>
      <c r="KC304" s="3"/>
      <c r="KD304" s="3"/>
      <c r="KE304" s="3"/>
      <c r="KF304" s="3"/>
      <c r="KG304" s="3"/>
      <c r="KH304" s="3"/>
      <c r="KI304" s="3"/>
      <c r="KJ304" s="3"/>
      <c r="KK304" s="3"/>
      <c r="KL304" s="3"/>
      <c r="KM304" s="3"/>
      <c r="KN304" s="3"/>
      <c r="KO304" s="3"/>
      <c r="KP304" s="3"/>
      <c r="KQ304" s="3"/>
      <c r="KR304" s="3"/>
      <c r="KS304" s="3"/>
      <c r="KT304" s="3"/>
      <c r="KU304" s="3"/>
      <c r="KV304" s="3"/>
      <c r="KW304" s="3"/>
      <c r="KX304" s="3"/>
      <c r="KY304" s="3"/>
      <c r="KZ304" s="3"/>
      <c r="LA304" s="3"/>
      <c r="LB304" s="3"/>
      <c r="LC304" s="3"/>
      <c r="LD304" s="3"/>
      <c r="LE304" s="3"/>
      <c r="LF304" s="3"/>
      <c r="LG304" s="3"/>
      <c r="LH304" s="3"/>
      <c r="LI304" s="3"/>
      <c r="LJ304" s="3"/>
      <c r="LK304" s="3"/>
      <c r="LL304" s="3"/>
      <c r="LM304" s="3"/>
      <c r="LN304" s="3"/>
      <c r="LO304" s="3"/>
      <c r="LP304" s="3"/>
      <c r="LQ304" s="3"/>
      <c r="LR304" s="3"/>
      <c r="LS304" s="3"/>
      <c r="LT304" s="3"/>
      <c r="LU304" s="3"/>
      <c r="LV304" s="3"/>
      <c r="LW304" s="3"/>
      <c r="LX304" s="3"/>
      <c r="LY304" s="3"/>
      <c r="LZ304" s="3"/>
      <c r="MA304" s="3"/>
      <c r="MB304" s="3"/>
      <c r="MC304" s="3"/>
      <c r="MD304" s="3"/>
      <c r="ME304" s="3"/>
      <c r="MF304" s="3"/>
      <c r="MG304" s="3"/>
      <c r="MH304" s="3"/>
      <c r="MI304" s="3"/>
      <c r="MJ304" s="3"/>
      <c r="MK304" s="3"/>
      <c r="ML304" s="3"/>
      <c r="MM304" s="3"/>
      <c r="MN304" s="3"/>
      <c r="MO304" s="3"/>
      <c r="MP304" s="3"/>
      <c r="MQ304" s="3"/>
      <c r="MR304" s="3"/>
      <c r="MS304" s="3"/>
      <c r="MT304" s="3"/>
      <c r="MU304" s="3"/>
      <c r="MV304" s="3"/>
      <c r="MW304" s="3"/>
      <c r="MX304" s="3"/>
      <c r="MY304" s="3"/>
      <c r="MZ304" s="3"/>
      <c r="NA304" s="3"/>
      <c r="NB304" s="3"/>
      <c r="NC304" s="3"/>
      <c r="ND304" s="3"/>
      <c r="NE304" s="3"/>
      <c r="NF304" s="3"/>
      <c r="NG304" s="3"/>
      <c r="NH304" s="3"/>
      <c r="NI304" s="3"/>
      <c r="NJ304" s="3"/>
      <c r="NK304" s="3"/>
      <c r="NL304" s="3"/>
      <c r="NM304" s="3"/>
      <c r="NN304" s="3"/>
      <c r="NO304" s="3"/>
      <c r="NP304" s="3"/>
      <c r="NQ304" s="3"/>
      <c r="NR304" s="3"/>
      <c r="NS304" s="3"/>
      <c r="NT304" s="3"/>
      <c r="NU304" s="3"/>
      <c r="NV304" s="3"/>
      <c r="NW304" s="3"/>
      <c r="NX304" s="3"/>
      <c r="NY304" s="3"/>
      <c r="NZ304" s="3"/>
      <c r="OA304" s="3"/>
      <c r="OB304" s="3"/>
      <c r="OC304" s="3"/>
      <c r="OD304" s="3"/>
      <c r="OE304" s="3"/>
      <c r="OF304" s="3"/>
      <c r="OG304" s="3"/>
      <c r="OH304" s="3"/>
      <c r="OI304" s="3"/>
      <c r="OJ304" s="3"/>
      <c r="OK304" s="3"/>
      <c r="OL304" s="3"/>
      <c r="OM304" s="3"/>
      <c r="ON304" s="3"/>
      <c r="OO304" s="3"/>
    </row>
    <row r="305" spans="1:405" x14ac:dyDescent="0.25">
      <c r="A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c r="ID305" s="3"/>
      <c r="IE305" s="3"/>
      <c r="IF305" s="3"/>
      <c r="IG305" s="3"/>
      <c r="IH305" s="3"/>
      <c r="II305" s="3"/>
      <c r="IJ305" s="3"/>
      <c r="IK305" s="3"/>
      <c r="IL305" s="3"/>
      <c r="IM305" s="3"/>
      <c r="IN305" s="3"/>
      <c r="IO305" s="3"/>
      <c r="IP305" s="3"/>
      <c r="IQ305" s="3"/>
      <c r="IR305" s="3"/>
      <c r="IS305" s="3"/>
      <c r="IT305" s="3"/>
      <c r="IU305" s="3"/>
      <c r="IV305" s="3"/>
      <c r="IW305" s="3"/>
      <c r="IX305" s="3"/>
      <c r="IY305" s="3"/>
      <c r="IZ305" s="3"/>
      <c r="JA305" s="3"/>
      <c r="JB305" s="3"/>
      <c r="JC305" s="3"/>
      <c r="JD305" s="3"/>
      <c r="JE305" s="3"/>
      <c r="JF305" s="3"/>
      <c r="JG305" s="3"/>
      <c r="JH305" s="3"/>
      <c r="JI305" s="3"/>
      <c r="JJ305" s="3"/>
      <c r="JK305" s="3"/>
      <c r="JL305" s="3"/>
      <c r="JM305" s="3"/>
      <c r="JN305" s="3"/>
      <c r="JO305" s="3"/>
      <c r="JP305" s="3"/>
      <c r="JQ305" s="3"/>
      <c r="JR305" s="3"/>
      <c r="JS305" s="3"/>
      <c r="JT305" s="3"/>
      <c r="JU305" s="3"/>
      <c r="JV305" s="3"/>
      <c r="JW305" s="3"/>
      <c r="JX305" s="3"/>
      <c r="JY305" s="3"/>
      <c r="JZ305" s="3"/>
      <c r="KA305" s="3"/>
      <c r="KB305" s="3"/>
      <c r="KC305" s="3"/>
      <c r="KD305" s="3"/>
      <c r="KE305" s="3"/>
      <c r="KF305" s="3"/>
      <c r="KG305" s="3"/>
      <c r="KH305" s="3"/>
      <c r="KI305" s="3"/>
      <c r="KJ305" s="3"/>
      <c r="KK305" s="3"/>
      <c r="KL305" s="3"/>
      <c r="KM305" s="3"/>
      <c r="KN305" s="3"/>
      <c r="KO305" s="3"/>
      <c r="KP305" s="3"/>
      <c r="KQ305" s="3"/>
      <c r="KR305" s="3"/>
      <c r="KS305" s="3"/>
      <c r="KT305" s="3"/>
      <c r="KU305" s="3"/>
      <c r="KV305" s="3"/>
      <c r="KW305" s="3"/>
      <c r="KX305" s="3"/>
      <c r="KY305" s="3"/>
      <c r="KZ305" s="3"/>
      <c r="LA305" s="3"/>
      <c r="LB305" s="3"/>
      <c r="LC305" s="3"/>
      <c r="LD305" s="3"/>
      <c r="LE305" s="3"/>
      <c r="LF305" s="3"/>
      <c r="LG305" s="3"/>
      <c r="LH305" s="3"/>
      <c r="LI305" s="3"/>
      <c r="LJ305" s="3"/>
      <c r="LK305" s="3"/>
      <c r="LL305" s="3"/>
      <c r="LM305" s="3"/>
      <c r="LN305" s="3"/>
      <c r="LO305" s="3"/>
      <c r="LP305" s="3"/>
      <c r="LQ305" s="3"/>
      <c r="LR305" s="3"/>
      <c r="LS305" s="3"/>
      <c r="LT305" s="3"/>
      <c r="LU305" s="3"/>
      <c r="LV305" s="3"/>
      <c r="LW305" s="3"/>
      <c r="LX305" s="3"/>
      <c r="LY305" s="3"/>
      <c r="LZ305" s="3"/>
      <c r="MA305" s="3"/>
      <c r="MB305" s="3"/>
      <c r="MC305" s="3"/>
      <c r="MD305" s="3"/>
      <c r="ME305" s="3"/>
      <c r="MF305" s="3"/>
      <c r="MG305" s="3"/>
      <c r="MH305" s="3"/>
      <c r="MI305" s="3"/>
      <c r="MJ305" s="3"/>
      <c r="MK305" s="3"/>
      <c r="ML305" s="3"/>
      <c r="MM305" s="3"/>
      <c r="MN305" s="3"/>
      <c r="MO305" s="3"/>
      <c r="MP305" s="3"/>
      <c r="MQ305" s="3"/>
      <c r="MR305" s="3"/>
      <c r="MS305" s="3"/>
      <c r="MT305" s="3"/>
      <c r="MU305" s="3"/>
      <c r="MV305" s="3"/>
      <c r="MW305" s="3"/>
      <c r="MX305" s="3"/>
      <c r="MY305" s="3"/>
      <c r="MZ305" s="3"/>
      <c r="NA305" s="3"/>
      <c r="NB305" s="3"/>
      <c r="NC305" s="3"/>
      <c r="ND305" s="3"/>
      <c r="NE305" s="3"/>
      <c r="NF305" s="3"/>
      <c r="NG305" s="3"/>
      <c r="NH305" s="3"/>
      <c r="NI305" s="3"/>
      <c r="NJ305" s="3"/>
      <c r="NK305" s="3"/>
      <c r="NL305" s="3"/>
      <c r="NM305" s="3"/>
      <c r="NN305" s="3"/>
      <c r="NO305" s="3"/>
      <c r="NP305" s="3"/>
      <c r="NQ305" s="3"/>
      <c r="NR305" s="3"/>
      <c r="NS305" s="3"/>
      <c r="NT305" s="3"/>
      <c r="NU305" s="3"/>
      <c r="NV305" s="3"/>
      <c r="NW305" s="3"/>
      <c r="NX305" s="3"/>
      <c r="NY305" s="3"/>
      <c r="NZ305" s="3"/>
      <c r="OA305" s="3"/>
      <c r="OB305" s="3"/>
      <c r="OC305" s="3"/>
      <c r="OD305" s="3"/>
      <c r="OE305" s="3"/>
      <c r="OF305" s="3"/>
      <c r="OG305" s="3"/>
      <c r="OH305" s="3"/>
      <c r="OI305" s="3"/>
      <c r="OJ305" s="3"/>
      <c r="OK305" s="3"/>
      <c r="OL305" s="3"/>
      <c r="OM305" s="3"/>
      <c r="ON305" s="3"/>
      <c r="OO305" s="3"/>
    </row>
    <row r="306" spans="1:405" x14ac:dyDescent="0.25">
      <c r="A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c r="ID306" s="3"/>
      <c r="IE306" s="3"/>
      <c r="IF306" s="3"/>
      <c r="IG306" s="3"/>
      <c r="IH306" s="3"/>
      <c r="II306" s="3"/>
      <c r="IJ306" s="3"/>
      <c r="IK306" s="3"/>
      <c r="IL306" s="3"/>
      <c r="IM306" s="3"/>
      <c r="IN306" s="3"/>
      <c r="IO306" s="3"/>
      <c r="IP306" s="3"/>
      <c r="IQ306" s="3"/>
      <c r="IR306" s="3"/>
      <c r="IS306" s="3"/>
      <c r="IT306" s="3"/>
      <c r="IU306" s="3"/>
      <c r="IV306" s="3"/>
      <c r="IW306" s="3"/>
      <c r="IX306" s="3"/>
      <c r="IY306" s="3"/>
      <c r="IZ306" s="3"/>
      <c r="JA306" s="3"/>
      <c r="JB306" s="3"/>
      <c r="JC306" s="3"/>
      <c r="JD306" s="3"/>
      <c r="JE306" s="3"/>
      <c r="JF306" s="3"/>
      <c r="JG306" s="3"/>
      <c r="JH306" s="3"/>
      <c r="JI306" s="3"/>
      <c r="JJ306" s="3"/>
      <c r="JK306" s="3"/>
      <c r="JL306" s="3"/>
      <c r="JM306" s="3"/>
      <c r="JN306" s="3"/>
      <c r="JO306" s="3"/>
      <c r="JP306" s="3"/>
      <c r="JQ306" s="3"/>
      <c r="JR306" s="3"/>
      <c r="JS306" s="3"/>
      <c r="JT306" s="3"/>
      <c r="JU306" s="3"/>
      <c r="JV306" s="3"/>
      <c r="JW306" s="3"/>
      <c r="JX306" s="3"/>
      <c r="JY306" s="3"/>
      <c r="JZ306" s="3"/>
      <c r="KA306" s="3"/>
      <c r="KB306" s="3"/>
      <c r="KC306" s="3"/>
      <c r="KD306" s="3"/>
      <c r="KE306" s="3"/>
      <c r="KF306" s="3"/>
      <c r="KG306" s="3"/>
      <c r="KH306" s="3"/>
      <c r="KI306" s="3"/>
      <c r="KJ306" s="3"/>
      <c r="KK306" s="3"/>
      <c r="KL306" s="3"/>
      <c r="KM306" s="3"/>
      <c r="KN306" s="3"/>
      <c r="KO306" s="3"/>
      <c r="KP306" s="3"/>
      <c r="KQ306" s="3"/>
      <c r="KR306" s="3"/>
      <c r="KS306" s="3"/>
      <c r="KT306" s="3"/>
      <c r="KU306" s="3"/>
      <c r="KV306" s="3"/>
      <c r="KW306" s="3"/>
      <c r="KX306" s="3"/>
      <c r="KY306" s="3"/>
      <c r="KZ306" s="3"/>
      <c r="LA306" s="3"/>
      <c r="LB306" s="3"/>
      <c r="LC306" s="3"/>
      <c r="LD306" s="3"/>
      <c r="LE306" s="3"/>
      <c r="LF306" s="3"/>
      <c r="LG306" s="3"/>
      <c r="LH306" s="3"/>
      <c r="LI306" s="3"/>
      <c r="LJ306" s="3"/>
      <c r="LK306" s="3"/>
      <c r="LL306" s="3"/>
      <c r="LM306" s="3"/>
      <c r="LN306" s="3"/>
      <c r="LO306" s="3"/>
      <c r="LP306" s="3"/>
      <c r="LQ306" s="3"/>
      <c r="LR306" s="3"/>
      <c r="LS306" s="3"/>
      <c r="LT306" s="3"/>
      <c r="LU306" s="3"/>
      <c r="LV306" s="3"/>
      <c r="LW306" s="3"/>
      <c r="LX306" s="3"/>
      <c r="LY306" s="3"/>
      <c r="LZ306" s="3"/>
      <c r="MA306" s="3"/>
      <c r="MB306" s="3"/>
      <c r="MC306" s="3"/>
      <c r="MD306" s="3"/>
      <c r="ME306" s="3"/>
      <c r="MF306" s="3"/>
      <c r="MG306" s="3"/>
      <c r="MH306" s="3"/>
      <c r="MI306" s="3"/>
      <c r="MJ306" s="3"/>
      <c r="MK306" s="3"/>
      <c r="ML306" s="3"/>
      <c r="MM306" s="3"/>
      <c r="MN306" s="3"/>
      <c r="MO306" s="3"/>
      <c r="MP306" s="3"/>
      <c r="MQ306" s="3"/>
      <c r="MR306" s="3"/>
      <c r="MS306" s="3"/>
      <c r="MT306" s="3"/>
      <c r="MU306" s="3"/>
      <c r="MV306" s="3"/>
      <c r="MW306" s="3"/>
      <c r="MX306" s="3"/>
      <c r="MY306" s="3"/>
      <c r="MZ306" s="3"/>
      <c r="NA306" s="3"/>
      <c r="NB306" s="3"/>
      <c r="NC306" s="3"/>
      <c r="ND306" s="3"/>
      <c r="NE306" s="3"/>
      <c r="NF306" s="3"/>
      <c r="NG306" s="3"/>
      <c r="NH306" s="3"/>
      <c r="NI306" s="3"/>
      <c r="NJ306" s="3"/>
      <c r="NK306" s="3"/>
      <c r="NL306" s="3"/>
      <c r="NM306" s="3"/>
      <c r="NN306" s="3"/>
      <c r="NO306" s="3"/>
      <c r="NP306" s="3"/>
      <c r="NQ306" s="3"/>
      <c r="NR306" s="3"/>
      <c r="NS306" s="3"/>
      <c r="NT306" s="3"/>
      <c r="NU306" s="3"/>
      <c r="NV306" s="3"/>
      <c r="NW306" s="3"/>
      <c r="NX306" s="3"/>
      <c r="NY306" s="3"/>
      <c r="NZ306" s="3"/>
      <c r="OA306" s="3"/>
      <c r="OB306" s="3"/>
      <c r="OC306" s="3"/>
      <c r="OD306" s="3"/>
      <c r="OE306" s="3"/>
      <c r="OF306" s="3"/>
      <c r="OG306" s="3"/>
      <c r="OH306" s="3"/>
      <c r="OI306" s="3"/>
      <c r="OJ306" s="3"/>
      <c r="OK306" s="3"/>
      <c r="OL306" s="3"/>
      <c r="OM306" s="3"/>
      <c r="ON306" s="3"/>
      <c r="OO306" s="3"/>
    </row>
    <row r="307" spans="1:405" x14ac:dyDescent="0.25">
      <c r="A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c r="ID307" s="3"/>
      <c r="IE307" s="3"/>
      <c r="IF307" s="3"/>
      <c r="IG307" s="3"/>
      <c r="IH307" s="3"/>
      <c r="II307" s="3"/>
      <c r="IJ307" s="3"/>
      <c r="IK307" s="3"/>
      <c r="IL307" s="3"/>
      <c r="IM307" s="3"/>
      <c r="IN307" s="3"/>
      <c r="IO307" s="3"/>
      <c r="IP307" s="3"/>
      <c r="IQ307" s="3"/>
      <c r="IR307" s="3"/>
      <c r="IS307" s="3"/>
      <c r="IT307" s="3"/>
      <c r="IU307" s="3"/>
      <c r="IV307" s="3"/>
      <c r="IW307" s="3"/>
      <c r="IX307" s="3"/>
      <c r="IY307" s="3"/>
      <c r="IZ307" s="3"/>
      <c r="JA307" s="3"/>
      <c r="JB307" s="3"/>
      <c r="JC307" s="3"/>
      <c r="JD307" s="3"/>
      <c r="JE307" s="3"/>
      <c r="JF307" s="3"/>
      <c r="JG307" s="3"/>
      <c r="JH307" s="3"/>
      <c r="JI307" s="3"/>
      <c r="JJ307" s="3"/>
      <c r="JK307" s="3"/>
      <c r="JL307" s="3"/>
      <c r="JM307" s="3"/>
      <c r="JN307" s="3"/>
      <c r="JO307" s="3"/>
      <c r="JP307" s="3"/>
      <c r="JQ307" s="3"/>
      <c r="JR307" s="3"/>
      <c r="JS307" s="3"/>
      <c r="JT307" s="3"/>
      <c r="JU307" s="3"/>
      <c r="JV307" s="3"/>
      <c r="JW307" s="3"/>
      <c r="JX307" s="3"/>
      <c r="JY307" s="3"/>
      <c r="JZ307" s="3"/>
      <c r="KA307" s="3"/>
      <c r="KB307" s="3"/>
      <c r="KC307" s="3"/>
      <c r="KD307" s="3"/>
      <c r="KE307" s="3"/>
      <c r="KF307" s="3"/>
      <c r="KG307" s="3"/>
      <c r="KH307" s="3"/>
      <c r="KI307" s="3"/>
      <c r="KJ307" s="3"/>
      <c r="KK307" s="3"/>
      <c r="KL307" s="3"/>
      <c r="KM307" s="3"/>
      <c r="KN307" s="3"/>
      <c r="KO307" s="3"/>
      <c r="KP307" s="3"/>
      <c r="KQ307" s="3"/>
      <c r="KR307" s="3"/>
      <c r="KS307" s="3"/>
      <c r="KT307" s="3"/>
      <c r="KU307" s="3"/>
      <c r="KV307" s="3"/>
      <c r="KW307" s="3"/>
      <c r="KX307" s="3"/>
      <c r="KY307" s="3"/>
      <c r="KZ307" s="3"/>
      <c r="LA307" s="3"/>
      <c r="LB307" s="3"/>
      <c r="LC307" s="3"/>
      <c r="LD307" s="3"/>
      <c r="LE307" s="3"/>
      <c r="LF307" s="3"/>
      <c r="LG307" s="3"/>
      <c r="LH307" s="3"/>
      <c r="LI307" s="3"/>
      <c r="LJ307" s="3"/>
      <c r="LK307" s="3"/>
      <c r="LL307" s="3"/>
      <c r="LM307" s="3"/>
      <c r="LN307" s="3"/>
      <c r="LO307" s="3"/>
      <c r="LP307" s="3"/>
      <c r="LQ307" s="3"/>
      <c r="LR307" s="3"/>
      <c r="LS307" s="3"/>
      <c r="LT307" s="3"/>
      <c r="LU307" s="3"/>
      <c r="LV307" s="3"/>
      <c r="LW307" s="3"/>
      <c r="LX307" s="3"/>
      <c r="LY307" s="3"/>
      <c r="LZ307" s="3"/>
      <c r="MA307" s="3"/>
      <c r="MB307" s="3"/>
      <c r="MC307" s="3"/>
      <c r="MD307" s="3"/>
      <c r="ME307" s="3"/>
      <c r="MF307" s="3"/>
      <c r="MG307" s="3"/>
      <c r="MH307" s="3"/>
      <c r="MI307" s="3"/>
      <c r="MJ307" s="3"/>
      <c r="MK307" s="3"/>
      <c r="ML307" s="3"/>
      <c r="MM307" s="3"/>
      <c r="MN307" s="3"/>
      <c r="MO307" s="3"/>
      <c r="MP307" s="3"/>
      <c r="MQ307" s="3"/>
      <c r="MR307" s="3"/>
      <c r="MS307" s="3"/>
      <c r="MT307" s="3"/>
      <c r="MU307" s="3"/>
      <c r="MV307" s="3"/>
      <c r="MW307" s="3"/>
      <c r="MX307" s="3"/>
      <c r="MY307" s="3"/>
      <c r="MZ307" s="3"/>
      <c r="NA307" s="3"/>
      <c r="NB307" s="3"/>
      <c r="NC307" s="3"/>
      <c r="ND307" s="3"/>
      <c r="NE307" s="3"/>
      <c r="NF307" s="3"/>
      <c r="NG307" s="3"/>
      <c r="NH307" s="3"/>
      <c r="NI307" s="3"/>
      <c r="NJ307" s="3"/>
      <c r="NK307" s="3"/>
      <c r="NL307" s="3"/>
      <c r="NM307" s="3"/>
      <c r="NN307" s="3"/>
      <c r="NO307" s="3"/>
      <c r="NP307" s="3"/>
      <c r="NQ307" s="3"/>
      <c r="NR307" s="3"/>
      <c r="NS307" s="3"/>
      <c r="NT307" s="3"/>
      <c r="NU307" s="3"/>
      <c r="NV307" s="3"/>
      <c r="NW307" s="3"/>
      <c r="NX307" s="3"/>
      <c r="NY307" s="3"/>
      <c r="NZ307" s="3"/>
      <c r="OA307" s="3"/>
      <c r="OB307" s="3"/>
      <c r="OC307" s="3"/>
      <c r="OD307" s="3"/>
      <c r="OE307" s="3"/>
      <c r="OF307" s="3"/>
      <c r="OG307" s="3"/>
      <c r="OH307" s="3"/>
      <c r="OI307" s="3"/>
      <c r="OJ307" s="3"/>
      <c r="OK307" s="3"/>
      <c r="OL307" s="3"/>
      <c r="OM307" s="3"/>
      <c r="ON307" s="3"/>
      <c r="OO307" s="3"/>
    </row>
    <row r="308" spans="1:405" x14ac:dyDescent="0.25">
      <c r="A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c r="ID308" s="3"/>
      <c r="IE308" s="3"/>
      <c r="IF308" s="3"/>
      <c r="IG308" s="3"/>
      <c r="IH308" s="3"/>
      <c r="II308" s="3"/>
      <c r="IJ308" s="3"/>
      <c r="IK308" s="3"/>
      <c r="IL308" s="3"/>
      <c r="IM308" s="3"/>
      <c r="IN308" s="3"/>
      <c r="IO308" s="3"/>
      <c r="IP308" s="3"/>
      <c r="IQ308" s="3"/>
      <c r="IR308" s="3"/>
      <c r="IS308" s="3"/>
      <c r="IT308" s="3"/>
      <c r="IU308" s="3"/>
      <c r="IV308" s="3"/>
      <c r="IW308" s="3"/>
      <c r="IX308" s="3"/>
      <c r="IY308" s="3"/>
      <c r="IZ308" s="3"/>
      <c r="JA308" s="3"/>
      <c r="JB308" s="3"/>
      <c r="JC308" s="3"/>
      <c r="JD308" s="3"/>
      <c r="JE308" s="3"/>
      <c r="JF308" s="3"/>
      <c r="JG308" s="3"/>
      <c r="JH308" s="3"/>
      <c r="JI308" s="3"/>
      <c r="JJ308" s="3"/>
      <c r="JK308" s="3"/>
      <c r="JL308" s="3"/>
      <c r="JM308" s="3"/>
      <c r="JN308" s="3"/>
      <c r="JO308" s="3"/>
      <c r="JP308" s="3"/>
      <c r="JQ308" s="3"/>
      <c r="JR308" s="3"/>
      <c r="JS308" s="3"/>
      <c r="JT308" s="3"/>
      <c r="JU308" s="3"/>
      <c r="JV308" s="3"/>
      <c r="JW308" s="3"/>
      <c r="JX308" s="3"/>
      <c r="JY308" s="3"/>
      <c r="JZ308" s="3"/>
      <c r="KA308" s="3"/>
      <c r="KB308" s="3"/>
      <c r="KC308" s="3"/>
      <c r="KD308" s="3"/>
      <c r="KE308" s="3"/>
      <c r="KF308" s="3"/>
      <c r="KG308" s="3"/>
      <c r="KH308" s="3"/>
      <c r="KI308" s="3"/>
      <c r="KJ308" s="3"/>
      <c r="KK308" s="3"/>
      <c r="KL308" s="3"/>
      <c r="KM308" s="3"/>
      <c r="KN308" s="3"/>
      <c r="KO308" s="3"/>
      <c r="KP308" s="3"/>
      <c r="KQ308" s="3"/>
      <c r="KR308" s="3"/>
      <c r="KS308" s="3"/>
      <c r="KT308" s="3"/>
      <c r="KU308" s="3"/>
      <c r="KV308" s="3"/>
      <c r="KW308" s="3"/>
      <c r="KX308" s="3"/>
      <c r="KY308" s="3"/>
      <c r="KZ308" s="3"/>
      <c r="LA308" s="3"/>
      <c r="LB308" s="3"/>
      <c r="LC308" s="3"/>
      <c r="LD308" s="3"/>
      <c r="LE308" s="3"/>
      <c r="LF308" s="3"/>
      <c r="LG308" s="3"/>
      <c r="LH308" s="3"/>
      <c r="LI308" s="3"/>
      <c r="LJ308" s="3"/>
      <c r="LK308" s="3"/>
      <c r="LL308" s="3"/>
      <c r="LM308" s="3"/>
      <c r="LN308" s="3"/>
      <c r="LO308" s="3"/>
      <c r="LP308" s="3"/>
      <c r="LQ308" s="3"/>
      <c r="LR308" s="3"/>
      <c r="LS308" s="3"/>
      <c r="LT308" s="3"/>
      <c r="LU308" s="3"/>
      <c r="LV308" s="3"/>
      <c r="LW308" s="3"/>
      <c r="LX308" s="3"/>
      <c r="LY308" s="3"/>
      <c r="LZ308" s="3"/>
      <c r="MA308" s="3"/>
      <c r="MB308" s="3"/>
      <c r="MC308" s="3"/>
      <c r="MD308" s="3"/>
      <c r="ME308" s="3"/>
      <c r="MF308" s="3"/>
      <c r="MG308" s="3"/>
      <c r="MH308" s="3"/>
      <c r="MI308" s="3"/>
      <c r="MJ308" s="3"/>
      <c r="MK308" s="3"/>
      <c r="ML308" s="3"/>
      <c r="MM308" s="3"/>
      <c r="MN308" s="3"/>
      <c r="MO308" s="3"/>
      <c r="MP308" s="3"/>
      <c r="MQ308" s="3"/>
      <c r="MR308" s="3"/>
      <c r="MS308" s="3"/>
      <c r="MT308" s="3"/>
      <c r="MU308" s="3"/>
      <c r="MV308" s="3"/>
      <c r="MW308" s="3"/>
      <c r="MX308" s="3"/>
      <c r="MY308" s="3"/>
      <c r="MZ308" s="3"/>
      <c r="NA308" s="3"/>
      <c r="NB308" s="3"/>
      <c r="NC308" s="3"/>
      <c r="ND308" s="3"/>
      <c r="NE308" s="3"/>
      <c r="NF308" s="3"/>
      <c r="NG308" s="3"/>
      <c r="NH308" s="3"/>
      <c r="NI308" s="3"/>
      <c r="NJ308" s="3"/>
      <c r="NK308" s="3"/>
      <c r="NL308" s="3"/>
      <c r="NM308" s="3"/>
      <c r="NN308" s="3"/>
      <c r="NO308" s="3"/>
      <c r="NP308" s="3"/>
      <c r="NQ308" s="3"/>
      <c r="NR308" s="3"/>
      <c r="NS308" s="3"/>
      <c r="NT308" s="3"/>
      <c r="NU308" s="3"/>
      <c r="NV308" s="3"/>
      <c r="NW308" s="3"/>
      <c r="NX308" s="3"/>
      <c r="NY308" s="3"/>
      <c r="NZ308" s="3"/>
      <c r="OA308" s="3"/>
      <c r="OB308" s="3"/>
      <c r="OC308" s="3"/>
      <c r="OD308" s="3"/>
      <c r="OE308" s="3"/>
      <c r="OF308" s="3"/>
      <c r="OG308" s="3"/>
      <c r="OH308" s="3"/>
      <c r="OI308" s="3"/>
      <c r="OJ308" s="3"/>
      <c r="OK308" s="3"/>
      <c r="OL308" s="3"/>
      <c r="OM308" s="3"/>
      <c r="ON308" s="3"/>
      <c r="OO308" s="3"/>
    </row>
    <row r="309" spans="1:405" x14ac:dyDescent="0.25">
      <c r="A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c r="ID309" s="3"/>
      <c r="IE309" s="3"/>
      <c r="IF309" s="3"/>
      <c r="IG309" s="3"/>
      <c r="IH309" s="3"/>
      <c r="II309" s="3"/>
      <c r="IJ309" s="3"/>
      <c r="IK309" s="3"/>
      <c r="IL309" s="3"/>
      <c r="IM309" s="3"/>
      <c r="IN309" s="3"/>
      <c r="IO309" s="3"/>
      <c r="IP309" s="3"/>
      <c r="IQ309" s="3"/>
      <c r="IR309" s="3"/>
      <c r="IS309" s="3"/>
      <c r="IT309" s="3"/>
      <c r="IU309" s="3"/>
      <c r="IV309" s="3"/>
      <c r="IW309" s="3"/>
      <c r="IX309" s="3"/>
      <c r="IY309" s="3"/>
      <c r="IZ309" s="3"/>
      <c r="JA309" s="3"/>
      <c r="JB309" s="3"/>
      <c r="JC309" s="3"/>
      <c r="JD309" s="3"/>
      <c r="JE309" s="3"/>
      <c r="JF309" s="3"/>
      <c r="JG309" s="3"/>
      <c r="JH309" s="3"/>
      <c r="JI309" s="3"/>
      <c r="JJ309" s="3"/>
      <c r="JK309" s="3"/>
      <c r="JL309" s="3"/>
      <c r="JM309" s="3"/>
      <c r="JN309" s="3"/>
      <c r="JO309" s="3"/>
      <c r="JP309" s="3"/>
      <c r="JQ309" s="3"/>
      <c r="JR309" s="3"/>
      <c r="JS309" s="3"/>
      <c r="JT309" s="3"/>
      <c r="JU309" s="3"/>
      <c r="JV309" s="3"/>
      <c r="JW309" s="3"/>
      <c r="JX309" s="3"/>
      <c r="JY309" s="3"/>
      <c r="JZ309" s="3"/>
      <c r="KA309" s="3"/>
      <c r="KB309" s="3"/>
      <c r="KC309" s="3"/>
      <c r="KD309" s="3"/>
      <c r="KE309" s="3"/>
      <c r="KF309" s="3"/>
      <c r="KG309" s="3"/>
      <c r="KH309" s="3"/>
      <c r="KI309" s="3"/>
      <c r="KJ309" s="3"/>
      <c r="KK309" s="3"/>
      <c r="KL309" s="3"/>
      <c r="KM309" s="3"/>
      <c r="KN309" s="3"/>
      <c r="KO309" s="3"/>
      <c r="KP309" s="3"/>
      <c r="KQ309" s="3"/>
      <c r="KR309" s="3"/>
      <c r="KS309" s="3"/>
      <c r="KT309" s="3"/>
      <c r="KU309" s="3"/>
      <c r="KV309" s="3"/>
      <c r="KW309" s="3"/>
      <c r="KX309" s="3"/>
      <c r="KY309" s="3"/>
      <c r="KZ309" s="3"/>
      <c r="LA309" s="3"/>
      <c r="LB309" s="3"/>
      <c r="LC309" s="3"/>
      <c r="LD309" s="3"/>
      <c r="LE309" s="3"/>
      <c r="LF309" s="3"/>
      <c r="LG309" s="3"/>
      <c r="LH309" s="3"/>
      <c r="LI309" s="3"/>
      <c r="LJ309" s="3"/>
      <c r="LK309" s="3"/>
      <c r="LL309" s="3"/>
      <c r="LM309" s="3"/>
      <c r="LN309" s="3"/>
      <c r="LO309" s="3"/>
      <c r="LP309" s="3"/>
      <c r="LQ309" s="3"/>
      <c r="LR309" s="3"/>
      <c r="LS309" s="3"/>
      <c r="LT309" s="3"/>
      <c r="LU309" s="3"/>
      <c r="LV309" s="3"/>
      <c r="LW309" s="3"/>
      <c r="LX309" s="3"/>
      <c r="LY309" s="3"/>
      <c r="LZ309" s="3"/>
      <c r="MA309" s="3"/>
      <c r="MB309" s="3"/>
      <c r="MC309" s="3"/>
      <c r="MD309" s="3"/>
      <c r="ME309" s="3"/>
      <c r="MF309" s="3"/>
      <c r="MG309" s="3"/>
      <c r="MH309" s="3"/>
      <c r="MI309" s="3"/>
      <c r="MJ309" s="3"/>
      <c r="MK309" s="3"/>
      <c r="ML309" s="3"/>
      <c r="MM309" s="3"/>
      <c r="MN309" s="3"/>
      <c r="MO309" s="3"/>
      <c r="MP309" s="3"/>
      <c r="MQ309" s="3"/>
      <c r="MR309" s="3"/>
      <c r="MS309" s="3"/>
      <c r="MT309" s="3"/>
      <c r="MU309" s="3"/>
      <c r="MV309" s="3"/>
      <c r="MW309" s="3"/>
      <c r="MX309" s="3"/>
      <c r="MY309" s="3"/>
      <c r="MZ309" s="3"/>
      <c r="NA309" s="3"/>
      <c r="NB309" s="3"/>
      <c r="NC309" s="3"/>
      <c r="ND309" s="3"/>
      <c r="NE309" s="3"/>
      <c r="NF309" s="3"/>
      <c r="NG309" s="3"/>
      <c r="NH309" s="3"/>
      <c r="NI309" s="3"/>
      <c r="NJ309" s="3"/>
      <c r="NK309" s="3"/>
      <c r="NL309" s="3"/>
      <c r="NM309" s="3"/>
      <c r="NN309" s="3"/>
      <c r="NO309" s="3"/>
      <c r="NP309" s="3"/>
      <c r="NQ309" s="3"/>
      <c r="NR309" s="3"/>
      <c r="NS309" s="3"/>
      <c r="NT309" s="3"/>
      <c r="NU309" s="3"/>
      <c r="NV309" s="3"/>
      <c r="NW309" s="3"/>
      <c r="NX309" s="3"/>
      <c r="NY309" s="3"/>
      <c r="NZ309" s="3"/>
      <c r="OA309" s="3"/>
      <c r="OB309" s="3"/>
      <c r="OC309" s="3"/>
      <c r="OD309" s="3"/>
      <c r="OE309" s="3"/>
      <c r="OF309" s="3"/>
      <c r="OG309" s="3"/>
      <c r="OH309" s="3"/>
      <c r="OI309" s="3"/>
      <c r="OJ309" s="3"/>
      <c r="OK309" s="3"/>
      <c r="OL309" s="3"/>
      <c r="OM309" s="3"/>
      <c r="ON309" s="3"/>
      <c r="OO309" s="3"/>
    </row>
    <row r="310" spans="1:405" x14ac:dyDescent="0.25">
      <c r="A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c r="ID310" s="3"/>
      <c r="IE310" s="3"/>
      <c r="IF310" s="3"/>
      <c r="IG310" s="3"/>
      <c r="IH310" s="3"/>
      <c r="II310" s="3"/>
      <c r="IJ310" s="3"/>
      <c r="IK310" s="3"/>
      <c r="IL310" s="3"/>
      <c r="IM310" s="3"/>
      <c r="IN310" s="3"/>
      <c r="IO310" s="3"/>
      <c r="IP310" s="3"/>
      <c r="IQ310" s="3"/>
      <c r="IR310" s="3"/>
      <c r="IS310" s="3"/>
      <c r="IT310" s="3"/>
      <c r="IU310" s="3"/>
      <c r="IV310" s="3"/>
      <c r="IW310" s="3"/>
      <c r="IX310" s="3"/>
      <c r="IY310" s="3"/>
      <c r="IZ310" s="3"/>
      <c r="JA310" s="3"/>
      <c r="JB310" s="3"/>
      <c r="JC310" s="3"/>
      <c r="JD310" s="3"/>
      <c r="JE310" s="3"/>
      <c r="JF310" s="3"/>
      <c r="JG310" s="3"/>
      <c r="JH310" s="3"/>
      <c r="JI310" s="3"/>
      <c r="JJ310" s="3"/>
      <c r="JK310" s="3"/>
      <c r="JL310" s="3"/>
      <c r="JM310" s="3"/>
      <c r="JN310" s="3"/>
      <c r="JO310" s="3"/>
      <c r="JP310" s="3"/>
      <c r="JQ310" s="3"/>
      <c r="JR310" s="3"/>
      <c r="JS310" s="3"/>
      <c r="JT310" s="3"/>
      <c r="JU310" s="3"/>
      <c r="JV310" s="3"/>
      <c r="JW310" s="3"/>
      <c r="JX310" s="3"/>
      <c r="JY310" s="3"/>
      <c r="JZ310" s="3"/>
      <c r="KA310" s="3"/>
      <c r="KB310" s="3"/>
      <c r="KC310" s="3"/>
      <c r="KD310" s="3"/>
      <c r="KE310" s="3"/>
      <c r="KF310" s="3"/>
      <c r="KG310" s="3"/>
      <c r="KH310" s="3"/>
      <c r="KI310" s="3"/>
      <c r="KJ310" s="3"/>
      <c r="KK310" s="3"/>
      <c r="KL310" s="3"/>
      <c r="KM310" s="3"/>
      <c r="KN310" s="3"/>
      <c r="KO310" s="3"/>
      <c r="KP310" s="3"/>
      <c r="KQ310" s="3"/>
      <c r="KR310" s="3"/>
      <c r="KS310" s="3"/>
      <c r="KT310" s="3"/>
      <c r="KU310" s="3"/>
      <c r="KV310" s="3"/>
      <c r="KW310" s="3"/>
      <c r="KX310" s="3"/>
      <c r="KY310" s="3"/>
      <c r="KZ310" s="3"/>
      <c r="LA310" s="3"/>
      <c r="LB310" s="3"/>
      <c r="LC310" s="3"/>
      <c r="LD310" s="3"/>
      <c r="LE310" s="3"/>
      <c r="LF310" s="3"/>
      <c r="LG310" s="3"/>
      <c r="LH310" s="3"/>
      <c r="LI310" s="3"/>
      <c r="LJ310" s="3"/>
      <c r="LK310" s="3"/>
      <c r="LL310" s="3"/>
      <c r="LM310" s="3"/>
      <c r="LN310" s="3"/>
      <c r="LO310" s="3"/>
      <c r="LP310" s="3"/>
      <c r="LQ310" s="3"/>
      <c r="LR310" s="3"/>
      <c r="LS310" s="3"/>
      <c r="LT310" s="3"/>
      <c r="LU310" s="3"/>
      <c r="LV310" s="3"/>
      <c r="LW310" s="3"/>
      <c r="LX310" s="3"/>
      <c r="LY310" s="3"/>
      <c r="LZ310" s="3"/>
      <c r="MA310" s="3"/>
      <c r="MB310" s="3"/>
      <c r="MC310" s="3"/>
      <c r="MD310" s="3"/>
      <c r="ME310" s="3"/>
      <c r="MF310" s="3"/>
      <c r="MG310" s="3"/>
      <c r="MH310" s="3"/>
      <c r="MI310" s="3"/>
      <c r="MJ310" s="3"/>
      <c r="MK310" s="3"/>
      <c r="ML310" s="3"/>
      <c r="MM310" s="3"/>
      <c r="MN310" s="3"/>
      <c r="MO310" s="3"/>
      <c r="MP310" s="3"/>
      <c r="MQ310" s="3"/>
      <c r="MR310" s="3"/>
      <c r="MS310" s="3"/>
      <c r="MT310" s="3"/>
      <c r="MU310" s="3"/>
      <c r="MV310" s="3"/>
      <c r="MW310" s="3"/>
      <c r="MX310" s="3"/>
      <c r="MY310" s="3"/>
      <c r="MZ310" s="3"/>
      <c r="NA310" s="3"/>
      <c r="NB310" s="3"/>
      <c r="NC310" s="3"/>
      <c r="ND310" s="3"/>
      <c r="NE310" s="3"/>
      <c r="NF310" s="3"/>
      <c r="NG310" s="3"/>
      <c r="NH310" s="3"/>
      <c r="NI310" s="3"/>
      <c r="NJ310" s="3"/>
      <c r="NK310" s="3"/>
      <c r="NL310" s="3"/>
      <c r="NM310" s="3"/>
      <c r="NN310" s="3"/>
      <c r="NO310" s="3"/>
      <c r="NP310" s="3"/>
      <c r="NQ310" s="3"/>
      <c r="NR310" s="3"/>
      <c r="NS310" s="3"/>
      <c r="NT310" s="3"/>
      <c r="NU310" s="3"/>
      <c r="NV310" s="3"/>
      <c r="NW310" s="3"/>
      <c r="NX310" s="3"/>
      <c r="NY310" s="3"/>
      <c r="NZ310" s="3"/>
      <c r="OA310" s="3"/>
      <c r="OB310" s="3"/>
      <c r="OC310" s="3"/>
      <c r="OD310" s="3"/>
      <c r="OE310" s="3"/>
      <c r="OF310" s="3"/>
      <c r="OG310" s="3"/>
      <c r="OH310" s="3"/>
      <c r="OI310" s="3"/>
      <c r="OJ310" s="3"/>
      <c r="OK310" s="3"/>
      <c r="OL310" s="3"/>
      <c r="OM310" s="3"/>
      <c r="ON310" s="3"/>
      <c r="OO310" s="3"/>
    </row>
    <row r="311" spans="1:405" x14ac:dyDescent="0.25">
      <c r="A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c r="ID311" s="3"/>
      <c r="IE311" s="3"/>
      <c r="IF311" s="3"/>
      <c r="IG311" s="3"/>
      <c r="IH311" s="3"/>
      <c r="II311" s="3"/>
      <c r="IJ311" s="3"/>
      <c r="IK311" s="3"/>
      <c r="IL311" s="3"/>
      <c r="IM311" s="3"/>
      <c r="IN311" s="3"/>
      <c r="IO311" s="3"/>
      <c r="IP311" s="3"/>
      <c r="IQ311" s="3"/>
      <c r="IR311" s="3"/>
      <c r="IS311" s="3"/>
      <c r="IT311" s="3"/>
      <c r="IU311" s="3"/>
      <c r="IV311" s="3"/>
      <c r="IW311" s="3"/>
      <c r="IX311" s="3"/>
      <c r="IY311" s="3"/>
      <c r="IZ311" s="3"/>
      <c r="JA311" s="3"/>
      <c r="JB311" s="3"/>
      <c r="JC311" s="3"/>
      <c r="JD311" s="3"/>
      <c r="JE311" s="3"/>
      <c r="JF311" s="3"/>
      <c r="JG311" s="3"/>
      <c r="JH311" s="3"/>
      <c r="JI311" s="3"/>
      <c r="JJ311" s="3"/>
      <c r="JK311" s="3"/>
      <c r="JL311" s="3"/>
      <c r="JM311" s="3"/>
      <c r="JN311" s="3"/>
      <c r="JO311" s="3"/>
      <c r="JP311" s="3"/>
      <c r="JQ311" s="3"/>
      <c r="JR311" s="3"/>
      <c r="JS311" s="3"/>
      <c r="JT311" s="3"/>
      <c r="JU311" s="3"/>
      <c r="JV311" s="3"/>
      <c r="JW311" s="3"/>
      <c r="JX311" s="3"/>
      <c r="JY311" s="3"/>
      <c r="JZ311" s="3"/>
      <c r="KA311" s="3"/>
      <c r="KB311" s="3"/>
      <c r="KC311" s="3"/>
      <c r="KD311" s="3"/>
      <c r="KE311" s="3"/>
      <c r="KF311" s="3"/>
      <c r="KG311" s="3"/>
      <c r="KH311" s="3"/>
      <c r="KI311" s="3"/>
      <c r="KJ311" s="3"/>
      <c r="KK311" s="3"/>
      <c r="KL311" s="3"/>
      <c r="KM311" s="3"/>
      <c r="KN311" s="3"/>
      <c r="KO311" s="3"/>
      <c r="KP311" s="3"/>
      <c r="KQ311" s="3"/>
      <c r="KR311" s="3"/>
      <c r="KS311" s="3"/>
      <c r="KT311" s="3"/>
      <c r="KU311" s="3"/>
      <c r="KV311" s="3"/>
      <c r="KW311" s="3"/>
      <c r="KX311" s="3"/>
      <c r="KY311" s="3"/>
      <c r="KZ311" s="3"/>
      <c r="LA311" s="3"/>
      <c r="LB311" s="3"/>
      <c r="LC311" s="3"/>
      <c r="LD311" s="3"/>
      <c r="LE311" s="3"/>
      <c r="LF311" s="3"/>
      <c r="LG311" s="3"/>
      <c r="LH311" s="3"/>
      <c r="LI311" s="3"/>
      <c r="LJ311" s="3"/>
      <c r="LK311" s="3"/>
      <c r="LL311" s="3"/>
      <c r="LM311" s="3"/>
      <c r="LN311" s="3"/>
      <c r="LO311" s="3"/>
      <c r="LP311" s="3"/>
      <c r="LQ311" s="3"/>
      <c r="LR311" s="3"/>
      <c r="LS311" s="3"/>
      <c r="LT311" s="3"/>
      <c r="LU311" s="3"/>
      <c r="LV311" s="3"/>
      <c r="LW311" s="3"/>
      <c r="LX311" s="3"/>
      <c r="LY311" s="3"/>
      <c r="LZ311" s="3"/>
      <c r="MA311" s="3"/>
      <c r="MB311" s="3"/>
      <c r="MC311" s="3"/>
      <c r="MD311" s="3"/>
      <c r="ME311" s="3"/>
      <c r="MF311" s="3"/>
      <c r="MG311" s="3"/>
      <c r="MH311" s="3"/>
      <c r="MI311" s="3"/>
      <c r="MJ311" s="3"/>
      <c r="MK311" s="3"/>
      <c r="ML311" s="3"/>
      <c r="MM311" s="3"/>
      <c r="MN311" s="3"/>
      <c r="MO311" s="3"/>
      <c r="MP311" s="3"/>
      <c r="MQ311" s="3"/>
      <c r="MR311" s="3"/>
      <c r="MS311" s="3"/>
      <c r="MT311" s="3"/>
      <c r="MU311" s="3"/>
      <c r="MV311" s="3"/>
      <c r="MW311" s="3"/>
      <c r="MX311" s="3"/>
      <c r="MY311" s="3"/>
      <c r="MZ311" s="3"/>
      <c r="NA311" s="3"/>
      <c r="NB311" s="3"/>
      <c r="NC311" s="3"/>
      <c r="ND311" s="3"/>
      <c r="NE311" s="3"/>
      <c r="NF311" s="3"/>
      <c r="NG311" s="3"/>
      <c r="NH311" s="3"/>
      <c r="NI311" s="3"/>
      <c r="NJ311" s="3"/>
      <c r="NK311" s="3"/>
      <c r="NL311" s="3"/>
      <c r="NM311" s="3"/>
      <c r="NN311" s="3"/>
      <c r="NO311" s="3"/>
      <c r="NP311" s="3"/>
      <c r="NQ311" s="3"/>
      <c r="NR311" s="3"/>
      <c r="NS311" s="3"/>
      <c r="NT311" s="3"/>
      <c r="NU311" s="3"/>
      <c r="NV311" s="3"/>
      <c r="NW311" s="3"/>
      <c r="NX311" s="3"/>
      <c r="NY311" s="3"/>
      <c r="NZ311" s="3"/>
      <c r="OA311" s="3"/>
      <c r="OB311" s="3"/>
      <c r="OC311" s="3"/>
      <c r="OD311" s="3"/>
      <c r="OE311" s="3"/>
      <c r="OF311" s="3"/>
      <c r="OG311" s="3"/>
      <c r="OH311" s="3"/>
      <c r="OI311" s="3"/>
      <c r="OJ311" s="3"/>
      <c r="OK311" s="3"/>
      <c r="OL311" s="3"/>
      <c r="OM311" s="3"/>
      <c r="ON311" s="3"/>
      <c r="OO311" s="3"/>
    </row>
    <row r="312" spans="1:405" x14ac:dyDescent="0.25">
      <c r="A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c r="ID312" s="3"/>
      <c r="IE312" s="3"/>
      <c r="IF312" s="3"/>
      <c r="IG312" s="3"/>
      <c r="IH312" s="3"/>
      <c r="II312" s="3"/>
      <c r="IJ312" s="3"/>
      <c r="IK312" s="3"/>
      <c r="IL312" s="3"/>
      <c r="IM312" s="3"/>
      <c r="IN312" s="3"/>
      <c r="IO312" s="3"/>
      <c r="IP312" s="3"/>
      <c r="IQ312" s="3"/>
      <c r="IR312" s="3"/>
      <c r="IS312" s="3"/>
      <c r="IT312" s="3"/>
      <c r="IU312" s="3"/>
      <c r="IV312" s="3"/>
      <c r="IW312" s="3"/>
      <c r="IX312" s="3"/>
      <c r="IY312" s="3"/>
      <c r="IZ312" s="3"/>
      <c r="JA312" s="3"/>
      <c r="JB312" s="3"/>
      <c r="JC312" s="3"/>
      <c r="JD312" s="3"/>
      <c r="JE312" s="3"/>
      <c r="JF312" s="3"/>
      <c r="JG312" s="3"/>
      <c r="JH312" s="3"/>
      <c r="JI312" s="3"/>
      <c r="JJ312" s="3"/>
      <c r="JK312" s="3"/>
      <c r="JL312" s="3"/>
      <c r="JM312" s="3"/>
      <c r="JN312" s="3"/>
      <c r="JO312" s="3"/>
      <c r="JP312" s="3"/>
      <c r="JQ312" s="3"/>
      <c r="JR312" s="3"/>
      <c r="JS312" s="3"/>
      <c r="JT312" s="3"/>
      <c r="JU312" s="3"/>
      <c r="JV312" s="3"/>
      <c r="JW312" s="3"/>
      <c r="JX312" s="3"/>
      <c r="JY312" s="3"/>
      <c r="JZ312" s="3"/>
      <c r="KA312" s="3"/>
      <c r="KB312" s="3"/>
      <c r="KC312" s="3"/>
      <c r="KD312" s="3"/>
      <c r="KE312" s="3"/>
      <c r="KF312" s="3"/>
      <c r="KG312" s="3"/>
      <c r="KH312" s="3"/>
      <c r="KI312" s="3"/>
      <c r="KJ312" s="3"/>
      <c r="KK312" s="3"/>
      <c r="KL312" s="3"/>
      <c r="KM312" s="3"/>
      <c r="KN312" s="3"/>
      <c r="KO312" s="3"/>
      <c r="KP312" s="3"/>
      <c r="KQ312" s="3"/>
      <c r="KR312" s="3"/>
      <c r="KS312" s="3"/>
      <c r="KT312" s="3"/>
      <c r="KU312" s="3"/>
      <c r="KV312" s="3"/>
      <c r="KW312" s="3"/>
      <c r="KX312" s="3"/>
      <c r="KY312" s="3"/>
      <c r="KZ312" s="3"/>
      <c r="LA312" s="3"/>
      <c r="LB312" s="3"/>
      <c r="LC312" s="3"/>
      <c r="LD312" s="3"/>
      <c r="LE312" s="3"/>
      <c r="LF312" s="3"/>
      <c r="LG312" s="3"/>
      <c r="LH312" s="3"/>
      <c r="LI312" s="3"/>
      <c r="LJ312" s="3"/>
      <c r="LK312" s="3"/>
      <c r="LL312" s="3"/>
      <c r="LM312" s="3"/>
      <c r="LN312" s="3"/>
      <c r="LO312" s="3"/>
      <c r="LP312" s="3"/>
      <c r="LQ312" s="3"/>
      <c r="LR312" s="3"/>
      <c r="LS312" s="3"/>
      <c r="LT312" s="3"/>
      <c r="LU312" s="3"/>
      <c r="LV312" s="3"/>
      <c r="LW312" s="3"/>
      <c r="LX312" s="3"/>
      <c r="LY312" s="3"/>
      <c r="LZ312" s="3"/>
      <c r="MA312" s="3"/>
      <c r="MB312" s="3"/>
      <c r="MC312" s="3"/>
      <c r="MD312" s="3"/>
      <c r="ME312" s="3"/>
      <c r="MF312" s="3"/>
      <c r="MG312" s="3"/>
      <c r="MH312" s="3"/>
      <c r="MI312" s="3"/>
      <c r="MJ312" s="3"/>
      <c r="MK312" s="3"/>
      <c r="ML312" s="3"/>
      <c r="MM312" s="3"/>
      <c r="MN312" s="3"/>
      <c r="MO312" s="3"/>
      <c r="MP312" s="3"/>
      <c r="MQ312" s="3"/>
      <c r="MR312" s="3"/>
      <c r="MS312" s="3"/>
      <c r="MT312" s="3"/>
      <c r="MU312" s="3"/>
      <c r="MV312" s="3"/>
      <c r="MW312" s="3"/>
      <c r="MX312" s="3"/>
      <c r="MY312" s="3"/>
      <c r="MZ312" s="3"/>
      <c r="NA312" s="3"/>
      <c r="NB312" s="3"/>
      <c r="NC312" s="3"/>
      <c r="ND312" s="3"/>
      <c r="NE312" s="3"/>
      <c r="NF312" s="3"/>
      <c r="NG312" s="3"/>
      <c r="NH312" s="3"/>
      <c r="NI312" s="3"/>
      <c r="NJ312" s="3"/>
      <c r="NK312" s="3"/>
      <c r="NL312" s="3"/>
      <c r="NM312" s="3"/>
      <c r="NN312" s="3"/>
      <c r="NO312" s="3"/>
      <c r="NP312" s="3"/>
      <c r="NQ312" s="3"/>
      <c r="NR312" s="3"/>
      <c r="NS312" s="3"/>
      <c r="NT312" s="3"/>
      <c r="NU312" s="3"/>
      <c r="NV312" s="3"/>
      <c r="NW312" s="3"/>
      <c r="NX312" s="3"/>
      <c r="NY312" s="3"/>
      <c r="NZ312" s="3"/>
      <c r="OA312" s="3"/>
      <c r="OB312" s="3"/>
      <c r="OC312" s="3"/>
      <c r="OD312" s="3"/>
      <c r="OE312" s="3"/>
      <c r="OF312" s="3"/>
      <c r="OG312" s="3"/>
      <c r="OH312" s="3"/>
      <c r="OI312" s="3"/>
      <c r="OJ312" s="3"/>
      <c r="OK312" s="3"/>
      <c r="OL312" s="3"/>
      <c r="OM312" s="3"/>
      <c r="ON312" s="3"/>
      <c r="OO312" s="3"/>
    </row>
    <row r="313" spans="1:405" x14ac:dyDescent="0.25">
      <c r="A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c r="ID313" s="3"/>
      <c r="IE313" s="3"/>
      <c r="IF313" s="3"/>
      <c r="IG313" s="3"/>
      <c r="IH313" s="3"/>
      <c r="II313" s="3"/>
      <c r="IJ313" s="3"/>
      <c r="IK313" s="3"/>
      <c r="IL313" s="3"/>
      <c r="IM313" s="3"/>
      <c r="IN313" s="3"/>
      <c r="IO313" s="3"/>
      <c r="IP313" s="3"/>
      <c r="IQ313" s="3"/>
      <c r="IR313" s="3"/>
      <c r="IS313" s="3"/>
      <c r="IT313" s="3"/>
      <c r="IU313" s="3"/>
      <c r="IV313" s="3"/>
      <c r="IW313" s="3"/>
      <c r="IX313" s="3"/>
      <c r="IY313" s="3"/>
      <c r="IZ313" s="3"/>
      <c r="JA313" s="3"/>
      <c r="JB313" s="3"/>
      <c r="JC313" s="3"/>
      <c r="JD313" s="3"/>
      <c r="JE313" s="3"/>
      <c r="JF313" s="3"/>
      <c r="JG313" s="3"/>
      <c r="JH313" s="3"/>
      <c r="JI313" s="3"/>
      <c r="JJ313" s="3"/>
      <c r="JK313" s="3"/>
      <c r="JL313" s="3"/>
      <c r="JM313" s="3"/>
      <c r="JN313" s="3"/>
      <c r="JO313" s="3"/>
      <c r="JP313" s="3"/>
      <c r="JQ313" s="3"/>
      <c r="JR313" s="3"/>
      <c r="JS313" s="3"/>
      <c r="JT313" s="3"/>
      <c r="JU313" s="3"/>
      <c r="JV313" s="3"/>
      <c r="JW313" s="3"/>
      <c r="JX313" s="3"/>
      <c r="JY313" s="3"/>
      <c r="JZ313" s="3"/>
      <c r="KA313" s="3"/>
      <c r="KB313" s="3"/>
      <c r="KC313" s="3"/>
      <c r="KD313" s="3"/>
      <c r="KE313" s="3"/>
      <c r="KF313" s="3"/>
      <c r="KG313" s="3"/>
      <c r="KH313" s="3"/>
      <c r="KI313" s="3"/>
      <c r="KJ313" s="3"/>
      <c r="KK313" s="3"/>
      <c r="KL313" s="3"/>
      <c r="KM313" s="3"/>
      <c r="KN313" s="3"/>
      <c r="KO313" s="3"/>
      <c r="KP313" s="3"/>
      <c r="KQ313" s="3"/>
      <c r="KR313" s="3"/>
      <c r="KS313" s="3"/>
      <c r="KT313" s="3"/>
      <c r="KU313" s="3"/>
      <c r="KV313" s="3"/>
      <c r="KW313" s="3"/>
      <c r="KX313" s="3"/>
      <c r="KY313" s="3"/>
      <c r="KZ313" s="3"/>
      <c r="LA313" s="3"/>
      <c r="LB313" s="3"/>
      <c r="LC313" s="3"/>
      <c r="LD313" s="3"/>
      <c r="LE313" s="3"/>
      <c r="LF313" s="3"/>
      <c r="LG313" s="3"/>
      <c r="LH313" s="3"/>
      <c r="LI313" s="3"/>
      <c r="LJ313" s="3"/>
      <c r="LK313" s="3"/>
      <c r="LL313" s="3"/>
      <c r="LM313" s="3"/>
      <c r="LN313" s="3"/>
      <c r="LO313" s="3"/>
      <c r="LP313" s="3"/>
      <c r="LQ313" s="3"/>
      <c r="LR313" s="3"/>
      <c r="LS313" s="3"/>
      <c r="LT313" s="3"/>
      <c r="LU313" s="3"/>
      <c r="LV313" s="3"/>
      <c r="LW313" s="3"/>
      <c r="LX313" s="3"/>
      <c r="LY313" s="3"/>
      <c r="LZ313" s="3"/>
      <c r="MA313" s="3"/>
      <c r="MB313" s="3"/>
      <c r="MC313" s="3"/>
      <c r="MD313" s="3"/>
      <c r="ME313" s="3"/>
      <c r="MF313" s="3"/>
      <c r="MG313" s="3"/>
      <c r="MH313" s="3"/>
      <c r="MI313" s="3"/>
      <c r="MJ313" s="3"/>
      <c r="MK313" s="3"/>
      <c r="ML313" s="3"/>
      <c r="MM313" s="3"/>
      <c r="MN313" s="3"/>
      <c r="MO313" s="3"/>
      <c r="MP313" s="3"/>
      <c r="MQ313" s="3"/>
      <c r="MR313" s="3"/>
      <c r="MS313" s="3"/>
      <c r="MT313" s="3"/>
      <c r="MU313" s="3"/>
      <c r="MV313" s="3"/>
      <c r="MW313" s="3"/>
      <c r="MX313" s="3"/>
      <c r="MY313" s="3"/>
      <c r="MZ313" s="3"/>
      <c r="NA313" s="3"/>
      <c r="NB313" s="3"/>
      <c r="NC313" s="3"/>
      <c r="ND313" s="3"/>
      <c r="NE313" s="3"/>
      <c r="NF313" s="3"/>
      <c r="NG313" s="3"/>
      <c r="NH313" s="3"/>
      <c r="NI313" s="3"/>
      <c r="NJ313" s="3"/>
      <c r="NK313" s="3"/>
      <c r="NL313" s="3"/>
      <c r="NM313" s="3"/>
      <c r="NN313" s="3"/>
      <c r="NO313" s="3"/>
      <c r="NP313" s="3"/>
      <c r="NQ313" s="3"/>
      <c r="NR313" s="3"/>
      <c r="NS313" s="3"/>
      <c r="NT313" s="3"/>
      <c r="NU313" s="3"/>
      <c r="NV313" s="3"/>
      <c r="NW313" s="3"/>
      <c r="NX313" s="3"/>
      <c r="NY313" s="3"/>
      <c r="NZ313" s="3"/>
      <c r="OA313" s="3"/>
      <c r="OB313" s="3"/>
      <c r="OC313" s="3"/>
      <c r="OD313" s="3"/>
      <c r="OE313" s="3"/>
      <c r="OF313" s="3"/>
      <c r="OG313" s="3"/>
      <c r="OH313" s="3"/>
      <c r="OI313" s="3"/>
      <c r="OJ313" s="3"/>
      <c r="OK313" s="3"/>
      <c r="OL313" s="3"/>
      <c r="OM313" s="3"/>
      <c r="ON313" s="3"/>
      <c r="OO313" s="3"/>
    </row>
    <row r="314" spans="1:405" x14ac:dyDescent="0.25">
      <c r="A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c r="ID314" s="3"/>
      <c r="IE314" s="3"/>
      <c r="IF314" s="3"/>
      <c r="IG314" s="3"/>
      <c r="IH314" s="3"/>
      <c r="II314" s="3"/>
      <c r="IJ314" s="3"/>
      <c r="IK314" s="3"/>
      <c r="IL314" s="3"/>
      <c r="IM314" s="3"/>
      <c r="IN314" s="3"/>
      <c r="IO314" s="3"/>
      <c r="IP314" s="3"/>
      <c r="IQ314" s="3"/>
      <c r="IR314" s="3"/>
      <c r="IS314" s="3"/>
      <c r="IT314" s="3"/>
      <c r="IU314" s="3"/>
      <c r="IV314" s="3"/>
      <c r="IW314" s="3"/>
      <c r="IX314" s="3"/>
      <c r="IY314" s="3"/>
      <c r="IZ314" s="3"/>
      <c r="JA314" s="3"/>
      <c r="JB314" s="3"/>
      <c r="JC314" s="3"/>
      <c r="JD314" s="3"/>
      <c r="JE314" s="3"/>
      <c r="JF314" s="3"/>
      <c r="JG314" s="3"/>
      <c r="JH314" s="3"/>
      <c r="JI314" s="3"/>
      <c r="JJ314" s="3"/>
      <c r="JK314" s="3"/>
      <c r="JL314" s="3"/>
      <c r="JM314" s="3"/>
      <c r="JN314" s="3"/>
      <c r="JO314" s="3"/>
      <c r="JP314" s="3"/>
      <c r="JQ314" s="3"/>
      <c r="JR314" s="3"/>
      <c r="JS314" s="3"/>
      <c r="JT314" s="3"/>
      <c r="JU314" s="3"/>
      <c r="JV314" s="3"/>
      <c r="JW314" s="3"/>
      <c r="JX314" s="3"/>
      <c r="JY314" s="3"/>
      <c r="JZ314" s="3"/>
      <c r="KA314" s="3"/>
      <c r="KB314" s="3"/>
      <c r="KC314" s="3"/>
      <c r="KD314" s="3"/>
      <c r="KE314" s="3"/>
      <c r="KF314" s="3"/>
      <c r="KG314" s="3"/>
      <c r="KH314" s="3"/>
      <c r="KI314" s="3"/>
      <c r="KJ314" s="3"/>
      <c r="KK314" s="3"/>
      <c r="KL314" s="3"/>
      <c r="KM314" s="3"/>
      <c r="KN314" s="3"/>
      <c r="KO314" s="3"/>
      <c r="KP314" s="3"/>
      <c r="KQ314" s="3"/>
      <c r="KR314" s="3"/>
      <c r="KS314" s="3"/>
      <c r="KT314" s="3"/>
      <c r="KU314" s="3"/>
      <c r="KV314" s="3"/>
      <c r="KW314" s="3"/>
      <c r="KX314" s="3"/>
      <c r="KY314" s="3"/>
      <c r="KZ314" s="3"/>
      <c r="LA314" s="3"/>
      <c r="LB314" s="3"/>
      <c r="LC314" s="3"/>
      <c r="LD314" s="3"/>
      <c r="LE314" s="3"/>
      <c r="LF314" s="3"/>
      <c r="LG314" s="3"/>
      <c r="LH314" s="3"/>
      <c r="LI314" s="3"/>
      <c r="LJ314" s="3"/>
      <c r="LK314" s="3"/>
      <c r="LL314" s="3"/>
      <c r="LM314" s="3"/>
      <c r="LN314" s="3"/>
      <c r="LO314" s="3"/>
      <c r="LP314" s="3"/>
      <c r="LQ314" s="3"/>
      <c r="LR314" s="3"/>
      <c r="LS314" s="3"/>
      <c r="LT314" s="3"/>
      <c r="LU314" s="3"/>
      <c r="LV314" s="3"/>
      <c r="LW314" s="3"/>
      <c r="LX314" s="3"/>
      <c r="LY314" s="3"/>
      <c r="LZ314" s="3"/>
      <c r="MA314" s="3"/>
      <c r="MB314" s="3"/>
      <c r="MC314" s="3"/>
      <c r="MD314" s="3"/>
      <c r="ME314" s="3"/>
      <c r="MF314" s="3"/>
      <c r="MG314" s="3"/>
      <c r="MH314" s="3"/>
      <c r="MI314" s="3"/>
      <c r="MJ314" s="3"/>
      <c r="MK314" s="3"/>
      <c r="ML314" s="3"/>
      <c r="MM314" s="3"/>
      <c r="MN314" s="3"/>
      <c r="MO314" s="3"/>
      <c r="MP314" s="3"/>
      <c r="MQ314" s="3"/>
      <c r="MR314" s="3"/>
      <c r="MS314" s="3"/>
      <c r="MT314" s="3"/>
      <c r="MU314" s="3"/>
      <c r="MV314" s="3"/>
      <c r="MW314" s="3"/>
      <c r="MX314" s="3"/>
      <c r="MY314" s="3"/>
      <c r="MZ314" s="3"/>
      <c r="NA314" s="3"/>
      <c r="NB314" s="3"/>
      <c r="NC314" s="3"/>
      <c r="ND314" s="3"/>
      <c r="NE314" s="3"/>
      <c r="NF314" s="3"/>
      <c r="NG314" s="3"/>
      <c r="NH314" s="3"/>
      <c r="NI314" s="3"/>
      <c r="NJ314" s="3"/>
      <c r="NK314" s="3"/>
      <c r="NL314" s="3"/>
      <c r="NM314" s="3"/>
      <c r="NN314" s="3"/>
      <c r="NO314" s="3"/>
      <c r="NP314" s="3"/>
      <c r="NQ314" s="3"/>
      <c r="NR314" s="3"/>
      <c r="NS314" s="3"/>
      <c r="NT314" s="3"/>
      <c r="NU314" s="3"/>
      <c r="NV314" s="3"/>
      <c r="NW314" s="3"/>
      <c r="NX314" s="3"/>
      <c r="NY314" s="3"/>
      <c r="NZ314" s="3"/>
      <c r="OA314" s="3"/>
      <c r="OB314" s="3"/>
      <c r="OC314" s="3"/>
      <c r="OD314" s="3"/>
      <c r="OE314" s="3"/>
      <c r="OF314" s="3"/>
      <c r="OG314" s="3"/>
      <c r="OH314" s="3"/>
      <c r="OI314" s="3"/>
      <c r="OJ314" s="3"/>
      <c r="OK314" s="3"/>
      <c r="OL314" s="3"/>
      <c r="OM314" s="3"/>
      <c r="ON314" s="3"/>
      <c r="OO314" s="3"/>
    </row>
    <row r="315" spans="1:405" x14ac:dyDescent="0.25">
      <c r="A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c r="ID315" s="3"/>
      <c r="IE315" s="3"/>
      <c r="IF315" s="3"/>
      <c r="IG315" s="3"/>
      <c r="IH315" s="3"/>
      <c r="II315" s="3"/>
      <c r="IJ315" s="3"/>
      <c r="IK315" s="3"/>
      <c r="IL315" s="3"/>
      <c r="IM315" s="3"/>
      <c r="IN315" s="3"/>
      <c r="IO315" s="3"/>
      <c r="IP315" s="3"/>
      <c r="IQ315" s="3"/>
      <c r="IR315" s="3"/>
      <c r="IS315" s="3"/>
      <c r="IT315" s="3"/>
      <c r="IU315" s="3"/>
      <c r="IV315" s="3"/>
      <c r="IW315" s="3"/>
      <c r="IX315" s="3"/>
      <c r="IY315" s="3"/>
      <c r="IZ315" s="3"/>
      <c r="JA315" s="3"/>
      <c r="JB315" s="3"/>
      <c r="JC315" s="3"/>
      <c r="JD315" s="3"/>
      <c r="JE315" s="3"/>
      <c r="JF315" s="3"/>
      <c r="JG315" s="3"/>
      <c r="JH315" s="3"/>
      <c r="JI315" s="3"/>
      <c r="JJ315" s="3"/>
      <c r="JK315" s="3"/>
      <c r="JL315" s="3"/>
      <c r="JM315" s="3"/>
      <c r="JN315" s="3"/>
      <c r="JO315" s="3"/>
      <c r="JP315" s="3"/>
      <c r="JQ315" s="3"/>
      <c r="JR315" s="3"/>
      <c r="JS315" s="3"/>
      <c r="JT315" s="3"/>
      <c r="JU315" s="3"/>
      <c r="JV315" s="3"/>
      <c r="JW315" s="3"/>
      <c r="JX315" s="3"/>
      <c r="JY315" s="3"/>
      <c r="JZ315" s="3"/>
      <c r="KA315" s="3"/>
      <c r="KB315" s="3"/>
      <c r="KC315" s="3"/>
      <c r="KD315" s="3"/>
      <c r="KE315" s="3"/>
      <c r="KF315" s="3"/>
      <c r="KG315" s="3"/>
      <c r="KH315" s="3"/>
      <c r="KI315" s="3"/>
      <c r="KJ315" s="3"/>
      <c r="KK315" s="3"/>
      <c r="KL315" s="3"/>
      <c r="KM315" s="3"/>
      <c r="KN315" s="3"/>
      <c r="KO315" s="3"/>
      <c r="KP315" s="3"/>
      <c r="KQ315" s="3"/>
      <c r="KR315" s="3"/>
      <c r="KS315" s="3"/>
      <c r="KT315" s="3"/>
      <c r="KU315" s="3"/>
      <c r="KV315" s="3"/>
      <c r="KW315" s="3"/>
      <c r="KX315" s="3"/>
      <c r="KY315" s="3"/>
      <c r="KZ315" s="3"/>
      <c r="LA315" s="3"/>
      <c r="LB315" s="3"/>
      <c r="LC315" s="3"/>
      <c r="LD315" s="3"/>
      <c r="LE315" s="3"/>
      <c r="LF315" s="3"/>
      <c r="LG315" s="3"/>
      <c r="LH315" s="3"/>
      <c r="LI315" s="3"/>
      <c r="LJ315" s="3"/>
      <c r="LK315" s="3"/>
      <c r="LL315" s="3"/>
      <c r="LM315" s="3"/>
      <c r="LN315" s="3"/>
      <c r="LO315" s="3"/>
      <c r="LP315" s="3"/>
      <c r="LQ315" s="3"/>
      <c r="LR315" s="3"/>
      <c r="LS315" s="3"/>
      <c r="LT315" s="3"/>
      <c r="LU315" s="3"/>
      <c r="LV315" s="3"/>
      <c r="LW315" s="3"/>
      <c r="LX315" s="3"/>
      <c r="LY315" s="3"/>
      <c r="LZ315" s="3"/>
      <c r="MA315" s="3"/>
      <c r="MB315" s="3"/>
      <c r="MC315" s="3"/>
      <c r="MD315" s="3"/>
      <c r="ME315" s="3"/>
      <c r="MF315" s="3"/>
      <c r="MG315" s="3"/>
      <c r="MH315" s="3"/>
      <c r="MI315" s="3"/>
      <c r="MJ315" s="3"/>
      <c r="MK315" s="3"/>
      <c r="ML315" s="3"/>
      <c r="MM315" s="3"/>
      <c r="MN315" s="3"/>
      <c r="MO315" s="3"/>
      <c r="MP315" s="3"/>
      <c r="MQ315" s="3"/>
      <c r="MR315" s="3"/>
      <c r="MS315" s="3"/>
      <c r="MT315" s="3"/>
      <c r="MU315" s="3"/>
      <c r="MV315" s="3"/>
      <c r="MW315" s="3"/>
      <c r="MX315" s="3"/>
      <c r="MY315" s="3"/>
      <c r="MZ315" s="3"/>
      <c r="NA315" s="3"/>
      <c r="NB315" s="3"/>
      <c r="NC315" s="3"/>
      <c r="ND315" s="3"/>
      <c r="NE315" s="3"/>
      <c r="NF315" s="3"/>
      <c r="NG315" s="3"/>
      <c r="NH315" s="3"/>
      <c r="NI315" s="3"/>
      <c r="NJ315" s="3"/>
      <c r="NK315" s="3"/>
      <c r="NL315" s="3"/>
      <c r="NM315" s="3"/>
      <c r="NN315" s="3"/>
      <c r="NO315" s="3"/>
      <c r="NP315" s="3"/>
      <c r="NQ315" s="3"/>
      <c r="NR315" s="3"/>
      <c r="NS315" s="3"/>
      <c r="NT315" s="3"/>
      <c r="NU315" s="3"/>
      <c r="NV315" s="3"/>
      <c r="NW315" s="3"/>
      <c r="NX315" s="3"/>
      <c r="NY315" s="3"/>
      <c r="NZ315" s="3"/>
      <c r="OA315" s="3"/>
      <c r="OB315" s="3"/>
      <c r="OC315" s="3"/>
      <c r="OD315" s="3"/>
      <c r="OE315" s="3"/>
      <c r="OF315" s="3"/>
      <c r="OG315" s="3"/>
      <c r="OH315" s="3"/>
      <c r="OI315" s="3"/>
      <c r="OJ315" s="3"/>
      <c r="OK315" s="3"/>
      <c r="OL315" s="3"/>
      <c r="OM315" s="3"/>
      <c r="ON315" s="3"/>
      <c r="OO315" s="3"/>
    </row>
    <row r="316" spans="1:405" x14ac:dyDescent="0.25">
      <c r="A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c r="ID316" s="3"/>
      <c r="IE316" s="3"/>
      <c r="IF316" s="3"/>
      <c r="IG316" s="3"/>
      <c r="IH316" s="3"/>
      <c r="II316" s="3"/>
      <c r="IJ316" s="3"/>
      <c r="IK316" s="3"/>
      <c r="IL316" s="3"/>
      <c r="IM316" s="3"/>
      <c r="IN316" s="3"/>
      <c r="IO316" s="3"/>
      <c r="IP316" s="3"/>
      <c r="IQ316" s="3"/>
      <c r="IR316" s="3"/>
      <c r="IS316" s="3"/>
      <c r="IT316" s="3"/>
      <c r="IU316" s="3"/>
      <c r="IV316" s="3"/>
      <c r="IW316" s="3"/>
      <c r="IX316" s="3"/>
      <c r="IY316" s="3"/>
      <c r="IZ316" s="3"/>
      <c r="JA316" s="3"/>
      <c r="JB316" s="3"/>
      <c r="JC316" s="3"/>
      <c r="JD316" s="3"/>
      <c r="JE316" s="3"/>
      <c r="JF316" s="3"/>
      <c r="JG316" s="3"/>
      <c r="JH316" s="3"/>
      <c r="JI316" s="3"/>
      <c r="JJ316" s="3"/>
      <c r="JK316" s="3"/>
      <c r="JL316" s="3"/>
      <c r="JM316" s="3"/>
      <c r="JN316" s="3"/>
      <c r="JO316" s="3"/>
      <c r="JP316" s="3"/>
      <c r="JQ316" s="3"/>
      <c r="JR316" s="3"/>
      <c r="JS316" s="3"/>
      <c r="JT316" s="3"/>
      <c r="JU316" s="3"/>
      <c r="JV316" s="3"/>
      <c r="JW316" s="3"/>
      <c r="JX316" s="3"/>
      <c r="JY316" s="3"/>
      <c r="JZ316" s="3"/>
      <c r="KA316" s="3"/>
      <c r="KB316" s="3"/>
      <c r="KC316" s="3"/>
      <c r="KD316" s="3"/>
      <c r="KE316" s="3"/>
      <c r="KF316" s="3"/>
      <c r="KG316" s="3"/>
      <c r="KH316" s="3"/>
      <c r="KI316" s="3"/>
      <c r="KJ316" s="3"/>
      <c r="KK316" s="3"/>
      <c r="KL316" s="3"/>
      <c r="KM316" s="3"/>
      <c r="KN316" s="3"/>
      <c r="KO316" s="3"/>
      <c r="KP316" s="3"/>
      <c r="KQ316" s="3"/>
      <c r="KR316" s="3"/>
      <c r="KS316" s="3"/>
      <c r="KT316" s="3"/>
      <c r="KU316" s="3"/>
      <c r="KV316" s="3"/>
      <c r="KW316" s="3"/>
      <c r="KX316" s="3"/>
      <c r="KY316" s="3"/>
      <c r="KZ316" s="3"/>
      <c r="LA316" s="3"/>
      <c r="LB316" s="3"/>
      <c r="LC316" s="3"/>
      <c r="LD316" s="3"/>
      <c r="LE316" s="3"/>
      <c r="LF316" s="3"/>
      <c r="LG316" s="3"/>
      <c r="LH316" s="3"/>
      <c r="LI316" s="3"/>
      <c r="LJ316" s="3"/>
      <c r="LK316" s="3"/>
      <c r="LL316" s="3"/>
      <c r="LM316" s="3"/>
      <c r="LN316" s="3"/>
      <c r="LO316" s="3"/>
      <c r="LP316" s="3"/>
      <c r="LQ316" s="3"/>
      <c r="LR316" s="3"/>
      <c r="LS316" s="3"/>
      <c r="LT316" s="3"/>
      <c r="LU316" s="3"/>
      <c r="LV316" s="3"/>
      <c r="LW316" s="3"/>
      <c r="LX316" s="3"/>
      <c r="LY316" s="3"/>
      <c r="LZ316" s="3"/>
      <c r="MA316" s="3"/>
      <c r="MB316" s="3"/>
      <c r="MC316" s="3"/>
      <c r="MD316" s="3"/>
      <c r="ME316" s="3"/>
      <c r="MF316" s="3"/>
      <c r="MG316" s="3"/>
      <c r="MH316" s="3"/>
      <c r="MI316" s="3"/>
      <c r="MJ316" s="3"/>
      <c r="MK316" s="3"/>
      <c r="ML316" s="3"/>
      <c r="MM316" s="3"/>
      <c r="MN316" s="3"/>
      <c r="MO316" s="3"/>
      <c r="MP316" s="3"/>
      <c r="MQ316" s="3"/>
      <c r="MR316" s="3"/>
      <c r="MS316" s="3"/>
      <c r="MT316" s="3"/>
      <c r="MU316" s="3"/>
      <c r="MV316" s="3"/>
      <c r="MW316" s="3"/>
      <c r="MX316" s="3"/>
      <c r="MY316" s="3"/>
      <c r="MZ316" s="3"/>
      <c r="NA316" s="3"/>
      <c r="NB316" s="3"/>
      <c r="NC316" s="3"/>
      <c r="ND316" s="3"/>
      <c r="NE316" s="3"/>
      <c r="NF316" s="3"/>
      <c r="NG316" s="3"/>
      <c r="NH316" s="3"/>
      <c r="NI316" s="3"/>
      <c r="NJ316" s="3"/>
      <c r="NK316" s="3"/>
      <c r="NL316" s="3"/>
      <c r="NM316" s="3"/>
      <c r="NN316" s="3"/>
      <c r="NO316" s="3"/>
      <c r="NP316" s="3"/>
      <c r="NQ316" s="3"/>
      <c r="NR316" s="3"/>
      <c r="NS316" s="3"/>
      <c r="NT316" s="3"/>
      <c r="NU316" s="3"/>
      <c r="NV316" s="3"/>
      <c r="NW316" s="3"/>
      <c r="NX316" s="3"/>
      <c r="NY316" s="3"/>
      <c r="NZ316" s="3"/>
      <c r="OA316" s="3"/>
      <c r="OB316" s="3"/>
      <c r="OC316" s="3"/>
      <c r="OD316" s="3"/>
      <c r="OE316" s="3"/>
      <c r="OF316" s="3"/>
      <c r="OG316" s="3"/>
      <c r="OH316" s="3"/>
      <c r="OI316" s="3"/>
      <c r="OJ316" s="3"/>
      <c r="OK316" s="3"/>
      <c r="OL316" s="3"/>
      <c r="OM316" s="3"/>
      <c r="ON316" s="3"/>
      <c r="OO316" s="3"/>
    </row>
    <row r="317" spans="1:405" x14ac:dyDescent="0.25">
      <c r="A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c r="ID317" s="3"/>
      <c r="IE317" s="3"/>
      <c r="IF317" s="3"/>
      <c r="IG317" s="3"/>
      <c r="IH317" s="3"/>
      <c r="II317" s="3"/>
      <c r="IJ317" s="3"/>
      <c r="IK317" s="3"/>
      <c r="IL317" s="3"/>
      <c r="IM317" s="3"/>
      <c r="IN317" s="3"/>
      <c r="IO317" s="3"/>
      <c r="IP317" s="3"/>
      <c r="IQ317" s="3"/>
      <c r="IR317" s="3"/>
      <c r="IS317" s="3"/>
      <c r="IT317" s="3"/>
      <c r="IU317" s="3"/>
      <c r="IV317" s="3"/>
      <c r="IW317" s="3"/>
      <c r="IX317" s="3"/>
      <c r="IY317" s="3"/>
      <c r="IZ317" s="3"/>
      <c r="JA317" s="3"/>
      <c r="JB317" s="3"/>
      <c r="JC317" s="3"/>
      <c r="JD317" s="3"/>
      <c r="JE317" s="3"/>
      <c r="JF317" s="3"/>
      <c r="JG317" s="3"/>
      <c r="JH317" s="3"/>
      <c r="JI317" s="3"/>
      <c r="JJ317" s="3"/>
      <c r="JK317" s="3"/>
      <c r="JL317" s="3"/>
      <c r="JM317" s="3"/>
      <c r="JN317" s="3"/>
      <c r="JO317" s="3"/>
      <c r="JP317" s="3"/>
      <c r="JQ317" s="3"/>
      <c r="JR317" s="3"/>
      <c r="JS317" s="3"/>
      <c r="JT317" s="3"/>
      <c r="JU317" s="3"/>
      <c r="JV317" s="3"/>
      <c r="JW317" s="3"/>
      <c r="JX317" s="3"/>
      <c r="JY317" s="3"/>
      <c r="JZ317" s="3"/>
      <c r="KA317" s="3"/>
      <c r="KB317" s="3"/>
      <c r="KC317" s="3"/>
      <c r="KD317" s="3"/>
      <c r="KE317" s="3"/>
      <c r="KF317" s="3"/>
      <c r="KG317" s="3"/>
      <c r="KH317" s="3"/>
      <c r="KI317" s="3"/>
      <c r="KJ317" s="3"/>
      <c r="KK317" s="3"/>
      <c r="KL317" s="3"/>
      <c r="KM317" s="3"/>
      <c r="KN317" s="3"/>
      <c r="KO317" s="3"/>
      <c r="KP317" s="3"/>
      <c r="KQ317" s="3"/>
      <c r="KR317" s="3"/>
      <c r="KS317" s="3"/>
      <c r="KT317" s="3"/>
      <c r="KU317" s="3"/>
      <c r="KV317" s="3"/>
      <c r="KW317" s="3"/>
      <c r="KX317" s="3"/>
      <c r="KY317" s="3"/>
      <c r="KZ317" s="3"/>
      <c r="LA317" s="3"/>
      <c r="LB317" s="3"/>
      <c r="LC317" s="3"/>
      <c r="LD317" s="3"/>
      <c r="LE317" s="3"/>
      <c r="LF317" s="3"/>
      <c r="LG317" s="3"/>
      <c r="LH317" s="3"/>
      <c r="LI317" s="3"/>
      <c r="LJ317" s="3"/>
      <c r="LK317" s="3"/>
      <c r="LL317" s="3"/>
      <c r="LM317" s="3"/>
      <c r="LN317" s="3"/>
      <c r="LO317" s="3"/>
      <c r="LP317" s="3"/>
      <c r="LQ317" s="3"/>
      <c r="LR317" s="3"/>
      <c r="LS317" s="3"/>
      <c r="LT317" s="3"/>
      <c r="LU317" s="3"/>
      <c r="LV317" s="3"/>
      <c r="LW317" s="3"/>
      <c r="LX317" s="3"/>
      <c r="LY317" s="3"/>
      <c r="LZ317" s="3"/>
      <c r="MA317" s="3"/>
      <c r="MB317" s="3"/>
      <c r="MC317" s="3"/>
      <c r="MD317" s="3"/>
      <c r="ME317" s="3"/>
      <c r="MF317" s="3"/>
      <c r="MG317" s="3"/>
      <c r="MH317" s="3"/>
      <c r="MI317" s="3"/>
      <c r="MJ317" s="3"/>
      <c r="MK317" s="3"/>
      <c r="ML317" s="3"/>
      <c r="MM317" s="3"/>
      <c r="MN317" s="3"/>
      <c r="MO317" s="3"/>
      <c r="MP317" s="3"/>
      <c r="MQ317" s="3"/>
      <c r="MR317" s="3"/>
      <c r="MS317" s="3"/>
      <c r="MT317" s="3"/>
      <c r="MU317" s="3"/>
      <c r="MV317" s="3"/>
      <c r="MW317" s="3"/>
      <c r="MX317" s="3"/>
      <c r="MY317" s="3"/>
      <c r="MZ317" s="3"/>
      <c r="NA317" s="3"/>
      <c r="NB317" s="3"/>
      <c r="NC317" s="3"/>
      <c r="ND317" s="3"/>
      <c r="NE317" s="3"/>
      <c r="NF317" s="3"/>
      <c r="NG317" s="3"/>
      <c r="NH317" s="3"/>
      <c r="NI317" s="3"/>
      <c r="NJ317" s="3"/>
      <c r="NK317" s="3"/>
      <c r="NL317" s="3"/>
      <c r="NM317" s="3"/>
      <c r="NN317" s="3"/>
      <c r="NO317" s="3"/>
      <c r="NP317" s="3"/>
      <c r="NQ317" s="3"/>
      <c r="NR317" s="3"/>
      <c r="NS317" s="3"/>
      <c r="NT317" s="3"/>
      <c r="NU317" s="3"/>
      <c r="NV317" s="3"/>
      <c r="NW317" s="3"/>
      <c r="NX317" s="3"/>
      <c r="NY317" s="3"/>
      <c r="NZ317" s="3"/>
      <c r="OA317" s="3"/>
      <c r="OB317" s="3"/>
      <c r="OC317" s="3"/>
      <c r="OD317" s="3"/>
      <c r="OE317" s="3"/>
      <c r="OF317" s="3"/>
      <c r="OG317" s="3"/>
      <c r="OH317" s="3"/>
      <c r="OI317" s="3"/>
      <c r="OJ317" s="3"/>
      <c r="OK317" s="3"/>
      <c r="OL317" s="3"/>
      <c r="OM317" s="3"/>
      <c r="ON317" s="3"/>
      <c r="OO317" s="3"/>
    </row>
    <row r="318" spans="1:405" x14ac:dyDescent="0.25">
      <c r="A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c r="ID318" s="3"/>
      <c r="IE318" s="3"/>
      <c r="IF318" s="3"/>
      <c r="IG318" s="3"/>
      <c r="IH318" s="3"/>
      <c r="II318" s="3"/>
      <c r="IJ318" s="3"/>
      <c r="IK318" s="3"/>
      <c r="IL318" s="3"/>
      <c r="IM318" s="3"/>
      <c r="IN318" s="3"/>
      <c r="IO318" s="3"/>
      <c r="IP318" s="3"/>
      <c r="IQ318" s="3"/>
      <c r="IR318" s="3"/>
      <c r="IS318" s="3"/>
      <c r="IT318" s="3"/>
      <c r="IU318" s="3"/>
      <c r="IV318" s="3"/>
      <c r="IW318" s="3"/>
      <c r="IX318" s="3"/>
      <c r="IY318" s="3"/>
      <c r="IZ318" s="3"/>
      <c r="JA318" s="3"/>
      <c r="JB318" s="3"/>
      <c r="JC318" s="3"/>
      <c r="JD318" s="3"/>
      <c r="JE318" s="3"/>
      <c r="JF318" s="3"/>
      <c r="JG318" s="3"/>
      <c r="JH318" s="3"/>
      <c r="JI318" s="3"/>
      <c r="JJ318" s="3"/>
      <c r="JK318" s="3"/>
      <c r="JL318" s="3"/>
      <c r="JM318" s="3"/>
      <c r="JN318" s="3"/>
      <c r="JO318" s="3"/>
      <c r="JP318" s="3"/>
      <c r="JQ318" s="3"/>
      <c r="JR318" s="3"/>
      <c r="JS318" s="3"/>
      <c r="JT318" s="3"/>
      <c r="JU318" s="3"/>
      <c r="JV318" s="3"/>
      <c r="JW318" s="3"/>
      <c r="JX318" s="3"/>
      <c r="JY318" s="3"/>
      <c r="JZ318" s="3"/>
      <c r="KA318" s="3"/>
      <c r="KB318" s="3"/>
      <c r="KC318" s="3"/>
      <c r="KD318" s="3"/>
      <c r="KE318" s="3"/>
      <c r="KF318" s="3"/>
      <c r="KG318" s="3"/>
      <c r="KH318" s="3"/>
      <c r="KI318" s="3"/>
      <c r="KJ318" s="3"/>
      <c r="KK318" s="3"/>
      <c r="KL318" s="3"/>
      <c r="KM318" s="3"/>
      <c r="KN318" s="3"/>
      <c r="KO318" s="3"/>
      <c r="KP318" s="3"/>
      <c r="KQ318" s="3"/>
      <c r="KR318" s="3"/>
      <c r="KS318" s="3"/>
      <c r="KT318" s="3"/>
      <c r="KU318" s="3"/>
      <c r="KV318" s="3"/>
      <c r="KW318" s="3"/>
      <c r="KX318" s="3"/>
      <c r="KY318" s="3"/>
      <c r="KZ318" s="3"/>
      <c r="LA318" s="3"/>
      <c r="LB318" s="3"/>
      <c r="LC318" s="3"/>
      <c r="LD318" s="3"/>
      <c r="LE318" s="3"/>
      <c r="LF318" s="3"/>
      <c r="LG318" s="3"/>
      <c r="LH318" s="3"/>
      <c r="LI318" s="3"/>
      <c r="LJ318" s="3"/>
      <c r="LK318" s="3"/>
      <c r="LL318" s="3"/>
      <c r="LM318" s="3"/>
      <c r="LN318" s="3"/>
      <c r="LO318" s="3"/>
      <c r="LP318" s="3"/>
      <c r="LQ318" s="3"/>
      <c r="LR318" s="3"/>
      <c r="LS318" s="3"/>
      <c r="LT318" s="3"/>
      <c r="LU318" s="3"/>
      <c r="LV318" s="3"/>
      <c r="LW318" s="3"/>
      <c r="LX318" s="3"/>
      <c r="LY318" s="3"/>
      <c r="LZ318" s="3"/>
      <c r="MA318" s="3"/>
      <c r="MB318" s="3"/>
      <c r="MC318" s="3"/>
      <c r="MD318" s="3"/>
      <c r="ME318" s="3"/>
      <c r="MF318" s="3"/>
      <c r="MG318" s="3"/>
      <c r="MH318" s="3"/>
      <c r="MI318" s="3"/>
      <c r="MJ318" s="3"/>
      <c r="MK318" s="3"/>
      <c r="ML318" s="3"/>
      <c r="MM318" s="3"/>
      <c r="MN318" s="3"/>
      <c r="MO318" s="3"/>
      <c r="MP318" s="3"/>
      <c r="MQ318" s="3"/>
      <c r="MR318" s="3"/>
      <c r="MS318" s="3"/>
      <c r="MT318" s="3"/>
      <c r="MU318" s="3"/>
      <c r="MV318" s="3"/>
      <c r="MW318" s="3"/>
      <c r="MX318" s="3"/>
      <c r="MY318" s="3"/>
      <c r="MZ318" s="3"/>
      <c r="NA318" s="3"/>
      <c r="NB318" s="3"/>
      <c r="NC318" s="3"/>
      <c r="ND318" s="3"/>
      <c r="NE318" s="3"/>
      <c r="NF318" s="3"/>
      <c r="NG318" s="3"/>
      <c r="NH318" s="3"/>
      <c r="NI318" s="3"/>
      <c r="NJ318" s="3"/>
      <c r="NK318" s="3"/>
      <c r="NL318" s="3"/>
      <c r="NM318" s="3"/>
      <c r="NN318" s="3"/>
      <c r="NO318" s="3"/>
      <c r="NP318" s="3"/>
      <c r="NQ318" s="3"/>
      <c r="NR318" s="3"/>
      <c r="NS318" s="3"/>
      <c r="NT318" s="3"/>
      <c r="NU318" s="3"/>
      <c r="NV318" s="3"/>
      <c r="NW318" s="3"/>
      <c r="NX318" s="3"/>
      <c r="NY318" s="3"/>
      <c r="NZ318" s="3"/>
      <c r="OA318" s="3"/>
      <c r="OB318" s="3"/>
      <c r="OC318" s="3"/>
      <c r="OD318" s="3"/>
      <c r="OE318" s="3"/>
      <c r="OF318" s="3"/>
      <c r="OG318" s="3"/>
      <c r="OH318" s="3"/>
      <c r="OI318" s="3"/>
      <c r="OJ318" s="3"/>
      <c r="OK318" s="3"/>
      <c r="OL318" s="3"/>
      <c r="OM318" s="3"/>
      <c r="ON318" s="3"/>
      <c r="OO318" s="3"/>
    </row>
    <row r="319" spans="1:405" x14ac:dyDescent="0.25">
      <c r="A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c r="ID319" s="3"/>
      <c r="IE319" s="3"/>
      <c r="IF319" s="3"/>
      <c r="IG319" s="3"/>
      <c r="IH319" s="3"/>
      <c r="II319" s="3"/>
      <c r="IJ319" s="3"/>
      <c r="IK319" s="3"/>
      <c r="IL319" s="3"/>
      <c r="IM319" s="3"/>
      <c r="IN319" s="3"/>
      <c r="IO319" s="3"/>
      <c r="IP319" s="3"/>
      <c r="IQ319" s="3"/>
      <c r="IR319" s="3"/>
      <c r="IS319" s="3"/>
      <c r="IT319" s="3"/>
      <c r="IU319" s="3"/>
      <c r="IV319" s="3"/>
      <c r="IW319" s="3"/>
      <c r="IX319" s="3"/>
      <c r="IY319" s="3"/>
      <c r="IZ319" s="3"/>
      <c r="JA319" s="3"/>
      <c r="JB319" s="3"/>
      <c r="JC319" s="3"/>
      <c r="JD319" s="3"/>
      <c r="JE319" s="3"/>
      <c r="JF319" s="3"/>
      <c r="JG319" s="3"/>
      <c r="JH319" s="3"/>
      <c r="JI319" s="3"/>
      <c r="JJ319" s="3"/>
      <c r="JK319" s="3"/>
      <c r="JL319" s="3"/>
      <c r="JM319" s="3"/>
      <c r="JN319" s="3"/>
      <c r="JO319" s="3"/>
      <c r="JP319" s="3"/>
      <c r="JQ319" s="3"/>
      <c r="JR319" s="3"/>
      <c r="JS319" s="3"/>
      <c r="JT319" s="3"/>
      <c r="JU319" s="3"/>
      <c r="JV319" s="3"/>
      <c r="JW319" s="3"/>
      <c r="JX319" s="3"/>
      <c r="JY319" s="3"/>
      <c r="JZ319" s="3"/>
      <c r="KA319" s="3"/>
      <c r="KB319" s="3"/>
      <c r="KC319" s="3"/>
      <c r="KD319" s="3"/>
      <c r="KE319" s="3"/>
      <c r="KF319" s="3"/>
      <c r="KG319" s="3"/>
      <c r="KH319" s="3"/>
      <c r="KI319" s="3"/>
      <c r="KJ319" s="3"/>
      <c r="KK319" s="3"/>
      <c r="KL319" s="3"/>
      <c r="KM319" s="3"/>
      <c r="KN319" s="3"/>
      <c r="KO319" s="3"/>
      <c r="KP319" s="3"/>
      <c r="KQ319" s="3"/>
      <c r="KR319" s="3"/>
      <c r="KS319" s="3"/>
      <c r="KT319" s="3"/>
      <c r="KU319" s="3"/>
      <c r="KV319" s="3"/>
      <c r="KW319" s="3"/>
      <c r="KX319" s="3"/>
      <c r="KY319" s="3"/>
      <c r="KZ319" s="3"/>
      <c r="LA319" s="3"/>
      <c r="LB319" s="3"/>
      <c r="LC319" s="3"/>
      <c r="LD319" s="3"/>
      <c r="LE319" s="3"/>
      <c r="LF319" s="3"/>
      <c r="LG319" s="3"/>
      <c r="LH319" s="3"/>
      <c r="LI319" s="3"/>
      <c r="LJ319" s="3"/>
      <c r="LK319" s="3"/>
      <c r="LL319" s="3"/>
      <c r="LM319" s="3"/>
      <c r="LN319" s="3"/>
      <c r="LO319" s="3"/>
      <c r="LP319" s="3"/>
      <c r="LQ319" s="3"/>
      <c r="LR319" s="3"/>
      <c r="LS319" s="3"/>
      <c r="LT319" s="3"/>
      <c r="LU319" s="3"/>
      <c r="LV319" s="3"/>
      <c r="LW319" s="3"/>
      <c r="LX319" s="3"/>
      <c r="LY319" s="3"/>
      <c r="LZ319" s="3"/>
      <c r="MA319" s="3"/>
      <c r="MB319" s="3"/>
      <c r="MC319" s="3"/>
      <c r="MD319" s="3"/>
      <c r="ME319" s="3"/>
      <c r="MF319" s="3"/>
      <c r="MG319" s="3"/>
      <c r="MH319" s="3"/>
      <c r="MI319" s="3"/>
      <c r="MJ319" s="3"/>
      <c r="MK319" s="3"/>
      <c r="ML319" s="3"/>
      <c r="MM319" s="3"/>
      <c r="MN319" s="3"/>
      <c r="MO319" s="3"/>
      <c r="MP319" s="3"/>
      <c r="MQ319" s="3"/>
      <c r="MR319" s="3"/>
      <c r="MS319" s="3"/>
      <c r="MT319" s="3"/>
      <c r="MU319" s="3"/>
      <c r="MV319" s="3"/>
      <c r="MW319" s="3"/>
      <c r="MX319" s="3"/>
      <c r="MY319" s="3"/>
      <c r="MZ319" s="3"/>
      <c r="NA319" s="3"/>
      <c r="NB319" s="3"/>
      <c r="NC319" s="3"/>
      <c r="ND319" s="3"/>
      <c r="NE319" s="3"/>
      <c r="NF319" s="3"/>
      <c r="NG319" s="3"/>
      <c r="NH319" s="3"/>
      <c r="NI319" s="3"/>
      <c r="NJ319" s="3"/>
      <c r="NK319" s="3"/>
      <c r="NL319" s="3"/>
      <c r="NM319" s="3"/>
      <c r="NN319" s="3"/>
      <c r="NO319" s="3"/>
      <c r="NP319" s="3"/>
      <c r="NQ319" s="3"/>
      <c r="NR319" s="3"/>
      <c r="NS319" s="3"/>
      <c r="NT319" s="3"/>
      <c r="NU319" s="3"/>
      <c r="NV319" s="3"/>
      <c r="NW319" s="3"/>
      <c r="NX319" s="3"/>
      <c r="NY319" s="3"/>
      <c r="NZ319" s="3"/>
      <c r="OA319" s="3"/>
      <c r="OB319" s="3"/>
      <c r="OC319" s="3"/>
      <c r="OD319" s="3"/>
      <c r="OE319" s="3"/>
      <c r="OF319" s="3"/>
      <c r="OG319" s="3"/>
      <c r="OH319" s="3"/>
      <c r="OI319" s="3"/>
      <c r="OJ319" s="3"/>
      <c r="OK319" s="3"/>
      <c r="OL319" s="3"/>
      <c r="OM319" s="3"/>
      <c r="ON319" s="3"/>
      <c r="OO319" s="3"/>
    </row>
    <row r="320" spans="1:405" x14ac:dyDescent="0.25">
      <c r="A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c r="ID320" s="3"/>
      <c r="IE320" s="3"/>
      <c r="IF320" s="3"/>
      <c r="IG320" s="3"/>
      <c r="IH320" s="3"/>
      <c r="II320" s="3"/>
      <c r="IJ320" s="3"/>
      <c r="IK320" s="3"/>
      <c r="IL320" s="3"/>
      <c r="IM320" s="3"/>
      <c r="IN320" s="3"/>
      <c r="IO320" s="3"/>
      <c r="IP320" s="3"/>
      <c r="IQ320" s="3"/>
      <c r="IR320" s="3"/>
      <c r="IS320" s="3"/>
      <c r="IT320" s="3"/>
      <c r="IU320" s="3"/>
      <c r="IV320" s="3"/>
      <c r="IW320" s="3"/>
      <c r="IX320" s="3"/>
      <c r="IY320" s="3"/>
      <c r="IZ320" s="3"/>
      <c r="JA320" s="3"/>
      <c r="JB320" s="3"/>
      <c r="JC320" s="3"/>
      <c r="JD320" s="3"/>
      <c r="JE320" s="3"/>
      <c r="JF320" s="3"/>
      <c r="JG320" s="3"/>
      <c r="JH320" s="3"/>
      <c r="JI320" s="3"/>
      <c r="JJ320" s="3"/>
      <c r="JK320" s="3"/>
      <c r="JL320" s="3"/>
      <c r="JM320" s="3"/>
      <c r="JN320" s="3"/>
      <c r="JO320" s="3"/>
      <c r="JP320" s="3"/>
      <c r="JQ320" s="3"/>
      <c r="JR320" s="3"/>
      <c r="JS320" s="3"/>
      <c r="JT320" s="3"/>
      <c r="JU320" s="3"/>
      <c r="JV320" s="3"/>
      <c r="JW320" s="3"/>
      <c r="JX320" s="3"/>
      <c r="JY320" s="3"/>
      <c r="JZ320" s="3"/>
      <c r="KA320" s="3"/>
      <c r="KB320" s="3"/>
      <c r="KC320" s="3"/>
      <c r="KD320" s="3"/>
      <c r="KE320" s="3"/>
      <c r="KF320" s="3"/>
      <c r="KG320" s="3"/>
      <c r="KH320" s="3"/>
      <c r="KI320" s="3"/>
      <c r="KJ320" s="3"/>
      <c r="KK320" s="3"/>
      <c r="KL320" s="3"/>
      <c r="KM320" s="3"/>
      <c r="KN320" s="3"/>
      <c r="KO320" s="3"/>
      <c r="KP320" s="3"/>
      <c r="KQ320" s="3"/>
      <c r="KR320" s="3"/>
      <c r="KS320" s="3"/>
      <c r="KT320" s="3"/>
      <c r="KU320" s="3"/>
      <c r="KV320" s="3"/>
      <c r="KW320" s="3"/>
      <c r="KX320" s="3"/>
      <c r="KY320" s="3"/>
      <c r="KZ320" s="3"/>
      <c r="LA320" s="3"/>
      <c r="LB320" s="3"/>
      <c r="LC320" s="3"/>
      <c r="LD320" s="3"/>
      <c r="LE320" s="3"/>
      <c r="LF320" s="3"/>
      <c r="LG320" s="3"/>
      <c r="LH320" s="3"/>
      <c r="LI320" s="3"/>
      <c r="LJ320" s="3"/>
      <c r="LK320" s="3"/>
      <c r="LL320" s="3"/>
      <c r="LM320" s="3"/>
      <c r="LN320" s="3"/>
      <c r="LO320" s="3"/>
      <c r="LP320" s="3"/>
      <c r="LQ320" s="3"/>
      <c r="LR320" s="3"/>
      <c r="LS320" s="3"/>
      <c r="LT320" s="3"/>
      <c r="LU320" s="3"/>
      <c r="LV320" s="3"/>
      <c r="LW320" s="3"/>
      <c r="LX320" s="3"/>
      <c r="LY320" s="3"/>
      <c r="LZ320" s="3"/>
      <c r="MA320" s="3"/>
      <c r="MB320" s="3"/>
      <c r="MC320" s="3"/>
      <c r="MD320" s="3"/>
      <c r="ME320" s="3"/>
      <c r="MF320" s="3"/>
      <c r="MG320" s="3"/>
      <c r="MH320" s="3"/>
      <c r="MI320" s="3"/>
      <c r="MJ320" s="3"/>
      <c r="MK320" s="3"/>
      <c r="ML320" s="3"/>
      <c r="MM320" s="3"/>
      <c r="MN320" s="3"/>
      <c r="MO320" s="3"/>
      <c r="MP320" s="3"/>
      <c r="MQ320" s="3"/>
      <c r="MR320" s="3"/>
      <c r="MS320" s="3"/>
      <c r="MT320" s="3"/>
      <c r="MU320" s="3"/>
      <c r="MV320" s="3"/>
      <c r="MW320" s="3"/>
      <c r="MX320" s="3"/>
      <c r="MY320" s="3"/>
      <c r="MZ320" s="3"/>
      <c r="NA320" s="3"/>
      <c r="NB320" s="3"/>
      <c r="NC320" s="3"/>
      <c r="ND320" s="3"/>
      <c r="NE320" s="3"/>
      <c r="NF320" s="3"/>
      <c r="NG320" s="3"/>
      <c r="NH320" s="3"/>
      <c r="NI320" s="3"/>
      <c r="NJ320" s="3"/>
      <c r="NK320" s="3"/>
      <c r="NL320" s="3"/>
      <c r="NM320" s="3"/>
      <c r="NN320" s="3"/>
      <c r="NO320" s="3"/>
      <c r="NP320" s="3"/>
      <c r="NQ320" s="3"/>
      <c r="NR320" s="3"/>
      <c r="NS320" s="3"/>
      <c r="NT320" s="3"/>
      <c r="NU320" s="3"/>
      <c r="NV320" s="3"/>
      <c r="NW320" s="3"/>
      <c r="NX320" s="3"/>
      <c r="NY320" s="3"/>
      <c r="NZ320" s="3"/>
      <c r="OA320" s="3"/>
      <c r="OB320" s="3"/>
      <c r="OC320" s="3"/>
      <c r="OD320" s="3"/>
      <c r="OE320" s="3"/>
      <c r="OF320" s="3"/>
      <c r="OG320" s="3"/>
      <c r="OH320" s="3"/>
      <c r="OI320" s="3"/>
      <c r="OJ320" s="3"/>
      <c r="OK320" s="3"/>
      <c r="OL320" s="3"/>
      <c r="OM320" s="3"/>
      <c r="ON320" s="3"/>
      <c r="OO320" s="3"/>
    </row>
    <row r="321" spans="1:405" x14ac:dyDescent="0.25">
      <c r="A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c r="ID321" s="3"/>
      <c r="IE321" s="3"/>
      <c r="IF321" s="3"/>
      <c r="IG321" s="3"/>
      <c r="IH321" s="3"/>
      <c r="II321" s="3"/>
      <c r="IJ321" s="3"/>
      <c r="IK321" s="3"/>
      <c r="IL321" s="3"/>
      <c r="IM321" s="3"/>
      <c r="IN321" s="3"/>
      <c r="IO321" s="3"/>
      <c r="IP321" s="3"/>
      <c r="IQ321" s="3"/>
      <c r="IR321" s="3"/>
      <c r="IS321" s="3"/>
      <c r="IT321" s="3"/>
      <c r="IU321" s="3"/>
      <c r="IV321" s="3"/>
      <c r="IW321" s="3"/>
      <c r="IX321" s="3"/>
      <c r="IY321" s="3"/>
      <c r="IZ321" s="3"/>
      <c r="JA321" s="3"/>
      <c r="JB321" s="3"/>
      <c r="JC321" s="3"/>
      <c r="JD321" s="3"/>
      <c r="JE321" s="3"/>
      <c r="JF321" s="3"/>
      <c r="JG321" s="3"/>
      <c r="JH321" s="3"/>
      <c r="JI321" s="3"/>
      <c r="JJ321" s="3"/>
      <c r="JK321" s="3"/>
      <c r="JL321" s="3"/>
      <c r="JM321" s="3"/>
      <c r="JN321" s="3"/>
      <c r="JO321" s="3"/>
      <c r="JP321" s="3"/>
      <c r="JQ321" s="3"/>
      <c r="JR321" s="3"/>
      <c r="JS321" s="3"/>
      <c r="JT321" s="3"/>
      <c r="JU321" s="3"/>
      <c r="JV321" s="3"/>
      <c r="JW321" s="3"/>
      <c r="JX321" s="3"/>
      <c r="JY321" s="3"/>
      <c r="JZ321" s="3"/>
      <c r="KA321" s="3"/>
      <c r="KB321" s="3"/>
      <c r="KC321" s="3"/>
      <c r="KD321" s="3"/>
      <c r="KE321" s="3"/>
      <c r="KF321" s="3"/>
      <c r="KG321" s="3"/>
      <c r="KH321" s="3"/>
      <c r="KI321" s="3"/>
      <c r="KJ321" s="3"/>
      <c r="KK321" s="3"/>
      <c r="KL321" s="3"/>
      <c r="KM321" s="3"/>
      <c r="KN321" s="3"/>
      <c r="KO321" s="3"/>
      <c r="KP321" s="3"/>
      <c r="KQ321" s="3"/>
      <c r="KR321" s="3"/>
      <c r="KS321" s="3"/>
      <c r="KT321" s="3"/>
      <c r="KU321" s="3"/>
      <c r="KV321" s="3"/>
      <c r="KW321" s="3"/>
      <c r="KX321" s="3"/>
      <c r="KY321" s="3"/>
      <c r="KZ321" s="3"/>
      <c r="LA321" s="3"/>
      <c r="LB321" s="3"/>
      <c r="LC321" s="3"/>
      <c r="LD321" s="3"/>
      <c r="LE321" s="3"/>
      <c r="LF321" s="3"/>
      <c r="LG321" s="3"/>
      <c r="LH321" s="3"/>
      <c r="LI321" s="3"/>
      <c r="LJ321" s="3"/>
      <c r="LK321" s="3"/>
      <c r="LL321" s="3"/>
      <c r="LM321" s="3"/>
      <c r="LN321" s="3"/>
      <c r="LO321" s="3"/>
      <c r="LP321" s="3"/>
      <c r="LQ321" s="3"/>
      <c r="LR321" s="3"/>
      <c r="LS321" s="3"/>
      <c r="LT321" s="3"/>
      <c r="LU321" s="3"/>
      <c r="LV321" s="3"/>
      <c r="LW321" s="3"/>
      <c r="LX321" s="3"/>
      <c r="LY321" s="3"/>
      <c r="LZ321" s="3"/>
      <c r="MA321" s="3"/>
      <c r="MB321" s="3"/>
      <c r="MC321" s="3"/>
      <c r="MD321" s="3"/>
      <c r="ME321" s="3"/>
      <c r="MF321" s="3"/>
      <c r="MG321" s="3"/>
      <c r="MH321" s="3"/>
      <c r="MI321" s="3"/>
      <c r="MJ321" s="3"/>
      <c r="MK321" s="3"/>
      <c r="ML321" s="3"/>
      <c r="MM321" s="3"/>
      <c r="MN321" s="3"/>
      <c r="MO321" s="3"/>
      <c r="MP321" s="3"/>
      <c r="MQ321" s="3"/>
      <c r="MR321" s="3"/>
      <c r="MS321" s="3"/>
      <c r="MT321" s="3"/>
      <c r="MU321" s="3"/>
      <c r="MV321" s="3"/>
      <c r="MW321" s="3"/>
      <c r="MX321" s="3"/>
      <c r="MY321" s="3"/>
      <c r="MZ321" s="3"/>
      <c r="NA321" s="3"/>
      <c r="NB321" s="3"/>
      <c r="NC321" s="3"/>
      <c r="ND321" s="3"/>
      <c r="NE321" s="3"/>
      <c r="NF321" s="3"/>
      <c r="NG321" s="3"/>
      <c r="NH321" s="3"/>
      <c r="NI321" s="3"/>
      <c r="NJ321" s="3"/>
      <c r="NK321" s="3"/>
      <c r="NL321" s="3"/>
      <c r="NM321" s="3"/>
      <c r="NN321" s="3"/>
      <c r="NO321" s="3"/>
      <c r="NP321" s="3"/>
      <c r="NQ321" s="3"/>
      <c r="NR321" s="3"/>
      <c r="NS321" s="3"/>
      <c r="NT321" s="3"/>
      <c r="NU321" s="3"/>
      <c r="NV321" s="3"/>
      <c r="NW321" s="3"/>
      <c r="NX321" s="3"/>
      <c r="NY321" s="3"/>
      <c r="NZ321" s="3"/>
      <c r="OA321" s="3"/>
      <c r="OB321" s="3"/>
      <c r="OC321" s="3"/>
      <c r="OD321" s="3"/>
      <c r="OE321" s="3"/>
      <c r="OF321" s="3"/>
      <c r="OG321" s="3"/>
      <c r="OH321" s="3"/>
      <c r="OI321" s="3"/>
      <c r="OJ321" s="3"/>
      <c r="OK321" s="3"/>
      <c r="OL321" s="3"/>
      <c r="OM321" s="3"/>
      <c r="ON321" s="3"/>
      <c r="OO321" s="3"/>
    </row>
    <row r="322" spans="1:405" x14ac:dyDescent="0.25">
      <c r="A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c r="ID322" s="3"/>
      <c r="IE322" s="3"/>
      <c r="IF322" s="3"/>
      <c r="IG322" s="3"/>
      <c r="IH322" s="3"/>
      <c r="II322" s="3"/>
      <c r="IJ322" s="3"/>
      <c r="IK322" s="3"/>
      <c r="IL322" s="3"/>
      <c r="IM322" s="3"/>
      <c r="IN322" s="3"/>
      <c r="IO322" s="3"/>
      <c r="IP322" s="3"/>
      <c r="IQ322" s="3"/>
      <c r="IR322" s="3"/>
      <c r="IS322" s="3"/>
      <c r="IT322" s="3"/>
      <c r="IU322" s="3"/>
      <c r="IV322" s="3"/>
      <c r="IW322" s="3"/>
      <c r="IX322" s="3"/>
      <c r="IY322" s="3"/>
      <c r="IZ322" s="3"/>
      <c r="JA322" s="3"/>
      <c r="JB322" s="3"/>
      <c r="JC322" s="3"/>
      <c r="JD322" s="3"/>
      <c r="JE322" s="3"/>
      <c r="JF322" s="3"/>
      <c r="JG322" s="3"/>
      <c r="JH322" s="3"/>
      <c r="JI322" s="3"/>
      <c r="JJ322" s="3"/>
      <c r="JK322" s="3"/>
      <c r="JL322" s="3"/>
      <c r="JM322" s="3"/>
      <c r="JN322" s="3"/>
      <c r="JO322" s="3"/>
      <c r="JP322" s="3"/>
      <c r="JQ322" s="3"/>
      <c r="JR322" s="3"/>
      <c r="JS322" s="3"/>
      <c r="JT322" s="3"/>
      <c r="JU322" s="3"/>
      <c r="JV322" s="3"/>
      <c r="JW322" s="3"/>
      <c r="JX322" s="3"/>
      <c r="JY322" s="3"/>
      <c r="JZ322" s="3"/>
      <c r="KA322" s="3"/>
      <c r="KB322" s="3"/>
      <c r="KC322" s="3"/>
      <c r="KD322" s="3"/>
      <c r="KE322" s="3"/>
      <c r="KF322" s="3"/>
      <c r="KG322" s="3"/>
      <c r="KH322" s="3"/>
      <c r="KI322" s="3"/>
      <c r="KJ322" s="3"/>
      <c r="KK322" s="3"/>
      <c r="KL322" s="3"/>
      <c r="KM322" s="3"/>
      <c r="KN322" s="3"/>
      <c r="KO322" s="3"/>
      <c r="KP322" s="3"/>
      <c r="KQ322" s="3"/>
      <c r="KR322" s="3"/>
      <c r="KS322" s="3"/>
      <c r="KT322" s="3"/>
      <c r="KU322" s="3"/>
      <c r="KV322" s="3"/>
      <c r="KW322" s="3"/>
      <c r="KX322" s="3"/>
      <c r="KY322" s="3"/>
      <c r="KZ322" s="3"/>
      <c r="LA322" s="3"/>
      <c r="LB322" s="3"/>
      <c r="LC322" s="3"/>
      <c r="LD322" s="3"/>
      <c r="LE322" s="3"/>
      <c r="LF322" s="3"/>
      <c r="LG322" s="3"/>
      <c r="LH322" s="3"/>
      <c r="LI322" s="3"/>
      <c r="LJ322" s="3"/>
      <c r="LK322" s="3"/>
      <c r="LL322" s="3"/>
      <c r="LM322" s="3"/>
      <c r="LN322" s="3"/>
      <c r="LO322" s="3"/>
      <c r="LP322" s="3"/>
      <c r="LQ322" s="3"/>
      <c r="LR322" s="3"/>
      <c r="LS322" s="3"/>
      <c r="LT322" s="3"/>
      <c r="LU322" s="3"/>
      <c r="LV322" s="3"/>
      <c r="LW322" s="3"/>
      <c r="LX322" s="3"/>
      <c r="LY322" s="3"/>
      <c r="LZ322" s="3"/>
      <c r="MA322" s="3"/>
      <c r="MB322" s="3"/>
      <c r="MC322" s="3"/>
      <c r="MD322" s="3"/>
      <c r="ME322" s="3"/>
      <c r="MF322" s="3"/>
      <c r="MG322" s="3"/>
      <c r="MH322" s="3"/>
      <c r="MI322" s="3"/>
      <c r="MJ322" s="3"/>
      <c r="MK322" s="3"/>
      <c r="ML322" s="3"/>
      <c r="MM322" s="3"/>
      <c r="MN322" s="3"/>
      <c r="MO322" s="3"/>
      <c r="MP322" s="3"/>
      <c r="MQ322" s="3"/>
      <c r="MR322" s="3"/>
      <c r="MS322" s="3"/>
      <c r="MT322" s="3"/>
      <c r="MU322" s="3"/>
      <c r="MV322" s="3"/>
      <c r="MW322" s="3"/>
      <c r="MX322" s="3"/>
      <c r="MY322" s="3"/>
      <c r="MZ322" s="3"/>
      <c r="NA322" s="3"/>
      <c r="NB322" s="3"/>
      <c r="NC322" s="3"/>
      <c r="ND322" s="3"/>
      <c r="NE322" s="3"/>
      <c r="NF322" s="3"/>
      <c r="NG322" s="3"/>
      <c r="NH322" s="3"/>
      <c r="NI322" s="3"/>
      <c r="NJ322" s="3"/>
      <c r="NK322" s="3"/>
      <c r="NL322" s="3"/>
      <c r="NM322" s="3"/>
      <c r="NN322" s="3"/>
      <c r="NO322" s="3"/>
      <c r="NP322" s="3"/>
      <c r="NQ322" s="3"/>
      <c r="NR322" s="3"/>
      <c r="NS322" s="3"/>
      <c r="NT322" s="3"/>
      <c r="NU322" s="3"/>
      <c r="NV322" s="3"/>
      <c r="NW322" s="3"/>
      <c r="NX322" s="3"/>
      <c r="NY322" s="3"/>
      <c r="NZ322" s="3"/>
      <c r="OA322" s="3"/>
      <c r="OB322" s="3"/>
      <c r="OC322" s="3"/>
      <c r="OD322" s="3"/>
      <c r="OE322" s="3"/>
      <c r="OF322" s="3"/>
      <c r="OG322" s="3"/>
      <c r="OH322" s="3"/>
      <c r="OI322" s="3"/>
      <c r="OJ322" s="3"/>
      <c r="OK322" s="3"/>
      <c r="OL322" s="3"/>
      <c r="OM322" s="3"/>
      <c r="ON322" s="3"/>
      <c r="OO322" s="3"/>
    </row>
    <row r="323" spans="1:405" x14ac:dyDescent="0.25">
      <c r="A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c r="ID323" s="3"/>
      <c r="IE323" s="3"/>
      <c r="IF323" s="3"/>
      <c r="IG323" s="3"/>
      <c r="IH323" s="3"/>
      <c r="II323" s="3"/>
      <c r="IJ323" s="3"/>
      <c r="IK323" s="3"/>
      <c r="IL323" s="3"/>
      <c r="IM323" s="3"/>
      <c r="IN323" s="3"/>
      <c r="IO323" s="3"/>
      <c r="IP323" s="3"/>
      <c r="IQ323" s="3"/>
      <c r="IR323" s="3"/>
      <c r="IS323" s="3"/>
      <c r="IT323" s="3"/>
      <c r="IU323" s="3"/>
      <c r="IV323" s="3"/>
      <c r="IW323" s="3"/>
      <c r="IX323" s="3"/>
      <c r="IY323" s="3"/>
      <c r="IZ323" s="3"/>
      <c r="JA323" s="3"/>
      <c r="JB323" s="3"/>
      <c r="JC323" s="3"/>
      <c r="JD323" s="3"/>
      <c r="JE323" s="3"/>
      <c r="JF323" s="3"/>
      <c r="JG323" s="3"/>
      <c r="JH323" s="3"/>
      <c r="JI323" s="3"/>
      <c r="JJ323" s="3"/>
      <c r="JK323" s="3"/>
      <c r="JL323" s="3"/>
      <c r="JM323" s="3"/>
      <c r="JN323" s="3"/>
      <c r="JO323" s="3"/>
      <c r="JP323" s="3"/>
      <c r="JQ323" s="3"/>
      <c r="JR323" s="3"/>
      <c r="JS323" s="3"/>
      <c r="JT323" s="3"/>
      <c r="JU323" s="3"/>
      <c r="JV323" s="3"/>
      <c r="JW323" s="3"/>
      <c r="JX323" s="3"/>
      <c r="JY323" s="3"/>
      <c r="JZ323" s="3"/>
      <c r="KA323" s="3"/>
      <c r="KB323" s="3"/>
      <c r="KC323" s="3"/>
      <c r="KD323" s="3"/>
      <c r="KE323" s="3"/>
      <c r="KF323" s="3"/>
      <c r="KG323" s="3"/>
      <c r="KH323" s="3"/>
      <c r="KI323" s="3"/>
      <c r="KJ323" s="3"/>
      <c r="KK323" s="3"/>
      <c r="KL323" s="3"/>
      <c r="KM323" s="3"/>
      <c r="KN323" s="3"/>
      <c r="KO323" s="3"/>
      <c r="KP323" s="3"/>
      <c r="KQ323" s="3"/>
      <c r="KR323" s="3"/>
      <c r="KS323" s="3"/>
      <c r="KT323" s="3"/>
      <c r="KU323" s="3"/>
      <c r="KV323" s="3"/>
      <c r="KW323" s="3"/>
      <c r="KX323" s="3"/>
      <c r="KY323" s="3"/>
      <c r="KZ323" s="3"/>
      <c r="LA323" s="3"/>
      <c r="LB323" s="3"/>
      <c r="LC323" s="3"/>
      <c r="LD323" s="3"/>
      <c r="LE323" s="3"/>
      <c r="LF323" s="3"/>
      <c r="LG323" s="3"/>
      <c r="LH323" s="3"/>
      <c r="LI323" s="3"/>
      <c r="LJ323" s="3"/>
      <c r="LK323" s="3"/>
      <c r="LL323" s="3"/>
      <c r="LM323" s="3"/>
      <c r="LN323" s="3"/>
      <c r="LO323" s="3"/>
      <c r="LP323" s="3"/>
      <c r="LQ323" s="3"/>
      <c r="LR323" s="3"/>
      <c r="LS323" s="3"/>
      <c r="LT323" s="3"/>
      <c r="LU323" s="3"/>
      <c r="LV323" s="3"/>
      <c r="LW323" s="3"/>
      <c r="LX323" s="3"/>
      <c r="LY323" s="3"/>
      <c r="LZ323" s="3"/>
      <c r="MA323" s="3"/>
      <c r="MB323" s="3"/>
      <c r="MC323" s="3"/>
      <c r="MD323" s="3"/>
      <c r="ME323" s="3"/>
      <c r="MF323" s="3"/>
      <c r="MG323" s="3"/>
      <c r="MH323" s="3"/>
      <c r="MI323" s="3"/>
      <c r="MJ323" s="3"/>
      <c r="MK323" s="3"/>
      <c r="ML323" s="3"/>
      <c r="MM323" s="3"/>
      <c r="MN323" s="3"/>
      <c r="MO323" s="3"/>
      <c r="MP323" s="3"/>
      <c r="MQ323" s="3"/>
      <c r="MR323" s="3"/>
      <c r="MS323" s="3"/>
      <c r="MT323" s="3"/>
      <c r="MU323" s="3"/>
      <c r="MV323" s="3"/>
      <c r="MW323" s="3"/>
      <c r="MX323" s="3"/>
      <c r="MY323" s="3"/>
      <c r="MZ323" s="3"/>
      <c r="NA323" s="3"/>
      <c r="NB323" s="3"/>
      <c r="NC323" s="3"/>
      <c r="ND323" s="3"/>
      <c r="NE323" s="3"/>
      <c r="NF323" s="3"/>
      <c r="NG323" s="3"/>
      <c r="NH323" s="3"/>
      <c r="NI323" s="3"/>
      <c r="NJ323" s="3"/>
      <c r="NK323" s="3"/>
      <c r="NL323" s="3"/>
      <c r="NM323" s="3"/>
      <c r="NN323" s="3"/>
      <c r="NO323" s="3"/>
      <c r="NP323" s="3"/>
      <c r="NQ323" s="3"/>
      <c r="NR323" s="3"/>
      <c r="NS323" s="3"/>
      <c r="NT323" s="3"/>
      <c r="NU323" s="3"/>
      <c r="NV323" s="3"/>
      <c r="NW323" s="3"/>
      <c r="NX323" s="3"/>
      <c r="NY323" s="3"/>
      <c r="NZ323" s="3"/>
      <c r="OA323" s="3"/>
      <c r="OB323" s="3"/>
      <c r="OC323" s="3"/>
      <c r="OD323" s="3"/>
      <c r="OE323" s="3"/>
      <c r="OF323" s="3"/>
      <c r="OG323" s="3"/>
      <c r="OH323" s="3"/>
      <c r="OI323" s="3"/>
      <c r="OJ323" s="3"/>
      <c r="OK323" s="3"/>
      <c r="OL323" s="3"/>
      <c r="OM323" s="3"/>
      <c r="ON323" s="3"/>
      <c r="OO323" s="3"/>
    </row>
    <row r="324" spans="1:405" x14ac:dyDescent="0.25">
      <c r="A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c r="ID324" s="3"/>
      <c r="IE324" s="3"/>
      <c r="IF324" s="3"/>
      <c r="IG324" s="3"/>
      <c r="IH324" s="3"/>
      <c r="II324" s="3"/>
      <c r="IJ324" s="3"/>
      <c r="IK324" s="3"/>
      <c r="IL324" s="3"/>
      <c r="IM324" s="3"/>
      <c r="IN324" s="3"/>
      <c r="IO324" s="3"/>
      <c r="IP324" s="3"/>
      <c r="IQ324" s="3"/>
      <c r="IR324" s="3"/>
      <c r="IS324" s="3"/>
      <c r="IT324" s="3"/>
      <c r="IU324" s="3"/>
      <c r="IV324" s="3"/>
      <c r="IW324" s="3"/>
      <c r="IX324" s="3"/>
      <c r="IY324" s="3"/>
      <c r="IZ324" s="3"/>
      <c r="JA324" s="3"/>
      <c r="JB324" s="3"/>
      <c r="JC324" s="3"/>
      <c r="JD324" s="3"/>
      <c r="JE324" s="3"/>
      <c r="JF324" s="3"/>
      <c r="JG324" s="3"/>
      <c r="JH324" s="3"/>
      <c r="JI324" s="3"/>
      <c r="JJ324" s="3"/>
      <c r="JK324" s="3"/>
      <c r="JL324" s="3"/>
      <c r="JM324" s="3"/>
      <c r="JN324" s="3"/>
      <c r="JO324" s="3"/>
      <c r="JP324" s="3"/>
      <c r="JQ324" s="3"/>
      <c r="JR324" s="3"/>
      <c r="JS324" s="3"/>
      <c r="JT324" s="3"/>
      <c r="JU324" s="3"/>
      <c r="JV324" s="3"/>
      <c r="JW324" s="3"/>
      <c r="JX324" s="3"/>
      <c r="JY324" s="3"/>
      <c r="JZ324" s="3"/>
      <c r="KA324" s="3"/>
      <c r="KB324" s="3"/>
      <c r="KC324" s="3"/>
      <c r="KD324" s="3"/>
      <c r="KE324" s="3"/>
      <c r="KF324" s="3"/>
      <c r="KG324" s="3"/>
      <c r="KH324" s="3"/>
      <c r="KI324" s="3"/>
      <c r="KJ324" s="3"/>
      <c r="KK324" s="3"/>
      <c r="KL324" s="3"/>
      <c r="KM324" s="3"/>
      <c r="KN324" s="3"/>
      <c r="KO324" s="3"/>
      <c r="KP324" s="3"/>
      <c r="KQ324" s="3"/>
      <c r="KR324" s="3"/>
      <c r="KS324" s="3"/>
      <c r="KT324" s="3"/>
      <c r="KU324" s="3"/>
      <c r="KV324" s="3"/>
      <c r="KW324" s="3"/>
      <c r="KX324" s="3"/>
      <c r="KY324" s="3"/>
      <c r="KZ324" s="3"/>
      <c r="LA324" s="3"/>
      <c r="LB324" s="3"/>
      <c r="LC324" s="3"/>
      <c r="LD324" s="3"/>
      <c r="LE324" s="3"/>
      <c r="LF324" s="3"/>
      <c r="LG324" s="3"/>
      <c r="LH324" s="3"/>
      <c r="LI324" s="3"/>
      <c r="LJ324" s="3"/>
      <c r="LK324" s="3"/>
      <c r="LL324" s="3"/>
      <c r="LM324" s="3"/>
      <c r="LN324" s="3"/>
      <c r="LO324" s="3"/>
      <c r="LP324" s="3"/>
      <c r="LQ324" s="3"/>
      <c r="LR324" s="3"/>
      <c r="LS324" s="3"/>
      <c r="LT324" s="3"/>
      <c r="LU324" s="3"/>
      <c r="LV324" s="3"/>
      <c r="LW324" s="3"/>
      <c r="LX324" s="3"/>
      <c r="LY324" s="3"/>
      <c r="LZ324" s="3"/>
      <c r="MA324" s="3"/>
      <c r="MB324" s="3"/>
      <c r="MC324" s="3"/>
      <c r="MD324" s="3"/>
      <c r="ME324" s="3"/>
      <c r="MF324" s="3"/>
      <c r="MG324" s="3"/>
      <c r="MH324" s="3"/>
      <c r="MI324" s="3"/>
      <c r="MJ324" s="3"/>
      <c r="MK324" s="3"/>
      <c r="ML324" s="3"/>
      <c r="MM324" s="3"/>
      <c r="MN324" s="3"/>
      <c r="MO324" s="3"/>
      <c r="MP324" s="3"/>
      <c r="MQ324" s="3"/>
      <c r="MR324" s="3"/>
      <c r="MS324" s="3"/>
      <c r="MT324" s="3"/>
      <c r="MU324" s="3"/>
      <c r="MV324" s="3"/>
      <c r="MW324" s="3"/>
      <c r="MX324" s="3"/>
      <c r="MY324" s="3"/>
      <c r="MZ324" s="3"/>
      <c r="NA324" s="3"/>
      <c r="NB324" s="3"/>
      <c r="NC324" s="3"/>
      <c r="ND324" s="3"/>
      <c r="NE324" s="3"/>
      <c r="NF324" s="3"/>
      <c r="NG324" s="3"/>
      <c r="NH324" s="3"/>
      <c r="NI324" s="3"/>
      <c r="NJ324" s="3"/>
      <c r="NK324" s="3"/>
      <c r="NL324" s="3"/>
      <c r="NM324" s="3"/>
      <c r="NN324" s="3"/>
      <c r="NO324" s="3"/>
      <c r="NP324" s="3"/>
      <c r="NQ324" s="3"/>
      <c r="NR324" s="3"/>
      <c r="NS324" s="3"/>
      <c r="NT324" s="3"/>
      <c r="NU324" s="3"/>
      <c r="NV324" s="3"/>
      <c r="NW324" s="3"/>
      <c r="NX324" s="3"/>
      <c r="NY324" s="3"/>
      <c r="NZ324" s="3"/>
      <c r="OA324" s="3"/>
      <c r="OB324" s="3"/>
      <c r="OC324" s="3"/>
      <c r="OD324" s="3"/>
      <c r="OE324" s="3"/>
      <c r="OF324" s="3"/>
      <c r="OG324" s="3"/>
      <c r="OH324" s="3"/>
      <c r="OI324" s="3"/>
      <c r="OJ324" s="3"/>
      <c r="OK324" s="3"/>
      <c r="OL324" s="3"/>
      <c r="OM324" s="3"/>
      <c r="ON324" s="3"/>
      <c r="OO324" s="3"/>
    </row>
    <row r="325" spans="1:405" x14ac:dyDescent="0.25">
      <c r="A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c r="ID325" s="3"/>
      <c r="IE325" s="3"/>
      <c r="IF325" s="3"/>
      <c r="IG325" s="3"/>
      <c r="IH325" s="3"/>
      <c r="II325" s="3"/>
      <c r="IJ325" s="3"/>
      <c r="IK325" s="3"/>
      <c r="IL325" s="3"/>
      <c r="IM325" s="3"/>
      <c r="IN325" s="3"/>
      <c r="IO325" s="3"/>
      <c r="IP325" s="3"/>
      <c r="IQ325" s="3"/>
      <c r="IR325" s="3"/>
      <c r="IS325" s="3"/>
      <c r="IT325" s="3"/>
      <c r="IU325" s="3"/>
      <c r="IV325" s="3"/>
      <c r="IW325" s="3"/>
      <c r="IX325" s="3"/>
      <c r="IY325" s="3"/>
      <c r="IZ325" s="3"/>
      <c r="JA325" s="3"/>
      <c r="JB325" s="3"/>
      <c r="JC325" s="3"/>
      <c r="JD325" s="3"/>
      <c r="JE325" s="3"/>
      <c r="JF325" s="3"/>
      <c r="JG325" s="3"/>
      <c r="JH325" s="3"/>
      <c r="JI325" s="3"/>
      <c r="JJ325" s="3"/>
      <c r="JK325" s="3"/>
      <c r="JL325" s="3"/>
      <c r="JM325" s="3"/>
      <c r="JN325" s="3"/>
      <c r="JO325" s="3"/>
      <c r="JP325" s="3"/>
      <c r="JQ325" s="3"/>
      <c r="JR325" s="3"/>
      <c r="JS325" s="3"/>
      <c r="JT325" s="3"/>
      <c r="JU325" s="3"/>
      <c r="JV325" s="3"/>
      <c r="JW325" s="3"/>
      <c r="JX325" s="3"/>
      <c r="JY325" s="3"/>
      <c r="JZ325" s="3"/>
      <c r="KA325" s="3"/>
      <c r="KB325" s="3"/>
      <c r="KC325" s="3"/>
      <c r="KD325" s="3"/>
      <c r="KE325" s="3"/>
      <c r="KF325" s="3"/>
      <c r="KG325" s="3"/>
      <c r="KH325" s="3"/>
      <c r="KI325" s="3"/>
      <c r="KJ325" s="3"/>
      <c r="KK325" s="3"/>
      <c r="KL325" s="3"/>
      <c r="KM325" s="3"/>
      <c r="KN325" s="3"/>
      <c r="KO325" s="3"/>
      <c r="KP325" s="3"/>
      <c r="KQ325" s="3"/>
      <c r="KR325" s="3"/>
      <c r="KS325" s="3"/>
      <c r="KT325" s="3"/>
      <c r="KU325" s="3"/>
      <c r="KV325" s="3"/>
      <c r="KW325" s="3"/>
      <c r="KX325" s="3"/>
      <c r="KY325" s="3"/>
      <c r="KZ325" s="3"/>
      <c r="LA325" s="3"/>
      <c r="LB325" s="3"/>
      <c r="LC325" s="3"/>
      <c r="LD325" s="3"/>
      <c r="LE325" s="3"/>
      <c r="LF325" s="3"/>
      <c r="LG325" s="3"/>
      <c r="LH325" s="3"/>
      <c r="LI325" s="3"/>
      <c r="LJ325" s="3"/>
      <c r="LK325" s="3"/>
      <c r="LL325" s="3"/>
      <c r="LM325" s="3"/>
      <c r="LN325" s="3"/>
      <c r="LO325" s="3"/>
      <c r="LP325" s="3"/>
      <c r="LQ325" s="3"/>
      <c r="LR325" s="3"/>
      <c r="LS325" s="3"/>
      <c r="LT325" s="3"/>
      <c r="LU325" s="3"/>
      <c r="LV325" s="3"/>
      <c r="LW325" s="3"/>
      <c r="LX325" s="3"/>
      <c r="LY325" s="3"/>
      <c r="LZ325" s="3"/>
      <c r="MA325" s="3"/>
      <c r="MB325" s="3"/>
      <c r="MC325" s="3"/>
      <c r="MD325" s="3"/>
      <c r="ME325" s="3"/>
      <c r="MF325" s="3"/>
      <c r="MG325" s="3"/>
      <c r="MH325" s="3"/>
      <c r="MI325" s="3"/>
      <c r="MJ325" s="3"/>
      <c r="MK325" s="3"/>
      <c r="ML325" s="3"/>
      <c r="MM325" s="3"/>
      <c r="MN325" s="3"/>
      <c r="MO325" s="3"/>
      <c r="MP325" s="3"/>
      <c r="MQ325" s="3"/>
      <c r="MR325" s="3"/>
      <c r="MS325" s="3"/>
      <c r="MT325" s="3"/>
      <c r="MU325" s="3"/>
      <c r="MV325" s="3"/>
      <c r="MW325" s="3"/>
      <c r="MX325" s="3"/>
      <c r="MY325" s="3"/>
      <c r="MZ325" s="3"/>
      <c r="NA325" s="3"/>
      <c r="NB325" s="3"/>
      <c r="NC325" s="3"/>
      <c r="ND325" s="3"/>
      <c r="NE325" s="3"/>
      <c r="NF325" s="3"/>
      <c r="NG325" s="3"/>
      <c r="NH325" s="3"/>
      <c r="NI325" s="3"/>
      <c r="NJ325" s="3"/>
      <c r="NK325" s="3"/>
      <c r="NL325" s="3"/>
      <c r="NM325" s="3"/>
      <c r="NN325" s="3"/>
      <c r="NO325" s="3"/>
      <c r="NP325" s="3"/>
      <c r="NQ325" s="3"/>
      <c r="NR325" s="3"/>
      <c r="NS325" s="3"/>
      <c r="NT325" s="3"/>
      <c r="NU325" s="3"/>
      <c r="NV325" s="3"/>
      <c r="NW325" s="3"/>
      <c r="NX325" s="3"/>
      <c r="NY325" s="3"/>
      <c r="NZ325" s="3"/>
      <c r="OA325" s="3"/>
      <c r="OB325" s="3"/>
      <c r="OC325" s="3"/>
      <c r="OD325" s="3"/>
      <c r="OE325" s="3"/>
      <c r="OF325" s="3"/>
      <c r="OG325" s="3"/>
      <c r="OH325" s="3"/>
      <c r="OI325" s="3"/>
      <c r="OJ325" s="3"/>
      <c r="OK325" s="3"/>
      <c r="OL325" s="3"/>
      <c r="OM325" s="3"/>
      <c r="ON325" s="3"/>
      <c r="OO325" s="3"/>
    </row>
    <row r="326" spans="1:405" x14ac:dyDescent="0.25">
      <c r="A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c r="ID326" s="3"/>
      <c r="IE326" s="3"/>
      <c r="IF326" s="3"/>
      <c r="IG326" s="3"/>
      <c r="IH326" s="3"/>
      <c r="II326" s="3"/>
      <c r="IJ326" s="3"/>
      <c r="IK326" s="3"/>
      <c r="IL326" s="3"/>
      <c r="IM326" s="3"/>
      <c r="IN326" s="3"/>
      <c r="IO326" s="3"/>
      <c r="IP326" s="3"/>
      <c r="IQ326" s="3"/>
      <c r="IR326" s="3"/>
      <c r="IS326" s="3"/>
      <c r="IT326" s="3"/>
      <c r="IU326" s="3"/>
      <c r="IV326" s="3"/>
      <c r="IW326" s="3"/>
      <c r="IX326" s="3"/>
      <c r="IY326" s="3"/>
      <c r="IZ326" s="3"/>
      <c r="JA326" s="3"/>
      <c r="JB326" s="3"/>
      <c r="JC326" s="3"/>
      <c r="JD326" s="3"/>
      <c r="JE326" s="3"/>
      <c r="JF326" s="3"/>
      <c r="JG326" s="3"/>
      <c r="JH326" s="3"/>
      <c r="JI326" s="3"/>
      <c r="JJ326" s="3"/>
      <c r="JK326" s="3"/>
      <c r="JL326" s="3"/>
      <c r="JM326" s="3"/>
      <c r="JN326" s="3"/>
      <c r="JO326" s="3"/>
      <c r="JP326" s="3"/>
      <c r="JQ326" s="3"/>
      <c r="JR326" s="3"/>
      <c r="JS326" s="3"/>
      <c r="JT326" s="3"/>
      <c r="JU326" s="3"/>
      <c r="JV326" s="3"/>
      <c r="JW326" s="3"/>
      <c r="JX326" s="3"/>
      <c r="JY326" s="3"/>
      <c r="JZ326" s="3"/>
      <c r="KA326" s="3"/>
      <c r="KB326" s="3"/>
      <c r="KC326" s="3"/>
      <c r="KD326" s="3"/>
      <c r="KE326" s="3"/>
      <c r="KF326" s="3"/>
      <c r="KG326" s="3"/>
      <c r="KH326" s="3"/>
      <c r="KI326" s="3"/>
      <c r="KJ326" s="3"/>
      <c r="KK326" s="3"/>
      <c r="KL326" s="3"/>
      <c r="KM326" s="3"/>
      <c r="KN326" s="3"/>
      <c r="KO326" s="3"/>
      <c r="KP326" s="3"/>
      <c r="KQ326" s="3"/>
      <c r="KR326" s="3"/>
      <c r="KS326" s="3"/>
      <c r="KT326" s="3"/>
      <c r="KU326" s="3"/>
      <c r="KV326" s="3"/>
      <c r="KW326" s="3"/>
      <c r="KX326" s="3"/>
      <c r="KY326" s="3"/>
      <c r="KZ326" s="3"/>
      <c r="LA326" s="3"/>
      <c r="LB326" s="3"/>
      <c r="LC326" s="3"/>
      <c r="LD326" s="3"/>
      <c r="LE326" s="3"/>
      <c r="LF326" s="3"/>
      <c r="LG326" s="3"/>
      <c r="LH326" s="3"/>
      <c r="LI326" s="3"/>
      <c r="LJ326" s="3"/>
      <c r="LK326" s="3"/>
      <c r="LL326" s="3"/>
      <c r="LM326" s="3"/>
      <c r="LN326" s="3"/>
      <c r="LO326" s="3"/>
      <c r="LP326" s="3"/>
      <c r="LQ326" s="3"/>
      <c r="LR326" s="3"/>
      <c r="LS326" s="3"/>
      <c r="LT326" s="3"/>
      <c r="LU326" s="3"/>
      <c r="LV326" s="3"/>
      <c r="LW326" s="3"/>
      <c r="LX326" s="3"/>
      <c r="LY326" s="3"/>
      <c r="LZ326" s="3"/>
      <c r="MA326" s="3"/>
      <c r="MB326" s="3"/>
      <c r="MC326" s="3"/>
      <c r="MD326" s="3"/>
      <c r="ME326" s="3"/>
      <c r="MF326" s="3"/>
      <c r="MG326" s="3"/>
      <c r="MH326" s="3"/>
      <c r="MI326" s="3"/>
      <c r="MJ326" s="3"/>
      <c r="MK326" s="3"/>
      <c r="ML326" s="3"/>
      <c r="MM326" s="3"/>
      <c r="MN326" s="3"/>
      <c r="MO326" s="3"/>
      <c r="MP326" s="3"/>
      <c r="MQ326" s="3"/>
      <c r="MR326" s="3"/>
      <c r="MS326" s="3"/>
      <c r="MT326" s="3"/>
      <c r="MU326" s="3"/>
      <c r="MV326" s="3"/>
      <c r="MW326" s="3"/>
      <c r="MX326" s="3"/>
      <c r="MY326" s="3"/>
      <c r="MZ326" s="3"/>
      <c r="NA326" s="3"/>
      <c r="NB326" s="3"/>
      <c r="NC326" s="3"/>
      <c r="ND326" s="3"/>
      <c r="NE326" s="3"/>
      <c r="NF326" s="3"/>
      <c r="NG326" s="3"/>
      <c r="NH326" s="3"/>
      <c r="NI326" s="3"/>
      <c r="NJ326" s="3"/>
      <c r="NK326" s="3"/>
      <c r="NL326" s="3"/>
      <c r="NM326" s="3"/>
      <c r="NN326" s="3"/>
      <c r="NO326" s="3"/>
      <c r="NP326" s="3"/>
      <c r="NQ326" s="3"/>
      <c r="NR326" s="3"/>
      <c r="NS326" s="3"/>
      <c r="NT326" s="3"/>
      <c r="NU326" s="3"/>
      <c r="NV326" s="3"/>
      <c r="NW326" s="3"/>
      <c r="NX326" s="3"/>
      <c r="NY326" s="3"/>
      <c r="NZ326" s="3"/>
      <c r="OA326" s="3"/>
      <c r="OB326" s="3"/>
      <c r="OC326" s="3"/>
      <c r="OD326" s="3"/>
      <c r="OE326" s="3"/>
      <c r="OF326" s="3"/>
      <c r="OG326" s="3"/>
      <c r="OH326" s="3"/>
      <c r="OI326" s="3"/>
      <c r="OJ326" s="3"/>
      <c r="OK326" s="3"/>
      <c r="OL326" s="3"/>
      <c r="OM326" s="3"/>
      <c r="ON326" s="3"/>
      <c r="OO326" s="3"/>
    </row>
    <row r="327" spans="1:405" x14ac:dyDescent="0.25">
      <c r="A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c r="ID327" s="3"/>
      <c r="IE327" s="3"/>
      <c r="IF327" s="3"/>
      <c r="IG327" s="3"/>
      <c r="IH327" s="3"/>
      <c r="II327" s="3"/>
      <c r="IJ327" s="3"/>
      <c r="IK327" s="3"/>
      <c r="IL327" s="3"/>
      <c r="IM327" s="3"/>
      <c r="IN327" s="3"/>
      <c r="IO327" s="3"/>
      <c r="IP327" s="3"/>
      <c r="IQ327" s="3"/>
      <c r="IR327" s="3"/>
      <c r="IS327" s="3"/>
      <c r="IT327" s="3"/>
      <c r="IU327" s="3"/>
      <c r="IV327" s="3"/>
      <c r="IW327" s="3"/>
      <c r="IX327" s="3"/>
      <c r="IY327" s="3"/>
      <c r="IZ327" s="3"/>
      <c r="JA327" s="3"/>
      <c r="JB327" s="3"/>
      <c r="JC327" s="3"/>
      <c r="JD327" s="3"/>
      <c r="JE327" s="3"/>
      <c r="JF327" s="3"/>
      <c r="JG327" s="3"/>
      <c r="JH327" s="3"/>
      <c r="JI327" s="3"/>
      <c r="JJ327" s="3"/>
      <c r="JK327" s="3"/>
      <c r="JL327" s="3"/>
      <c r="JM327" s="3"/>
      <c r="JN327" s="3"/>
      <c r="JO327" s="3"/>
      <c r="JP327" s="3"/>
      <c r="JQ327" s="3"/>
      <c r="JR327" s="3"/>
      <c r="JS327" s="3"/>
      <c r="JT327" s="3"/>
      <c r="JU327" s="3"/>
      <c r="JV327" s="3"/>
      <c r="JW327" s="3"/>
      <c r="JX327" s="3"/>
      <c r="JY327" s="3"/>
      <c r="JZ327" s="3"/>
      <c r="KA327" s="3"/>
      <c r="KB327" s="3"/>
      <c r="KC327" s="3"/>
      <c r="KD327" s="3"/>
      <c r="KE327" s="3"/>
      <c r="KF327" s="3"/>
      <c r="KG327" s="3"/>
      <c r="KH327" s="3"/>
      <c r="KI327" s="3"/>
      <c r="KJ327" s="3"/>
      <c r="KK327" s="3"/>
      <c r="KL327" s="3"/>
      <c r="KM327" s="3"/>
      <c r="KN327" s="3"/>
      <c r="KO327" s="3"/>
      <c r="KP327" s="3"/>
      <c r="KQ327" s="3"/>
      <c r="KR327" s="3"/>
      <c r="KS327" s="3"/>
      <c r="KT327" s="3"/>
      <c r="KU327" s="3"/>
      <c r="KV327" s="3"/>
      <c r="KW327" s="3"/>
      <c r="KX327" s="3"/>
      <c r="KY327" s="3"/>
      <c r="KZ327" s="3"/>
      <c r="LA327" s="3"/>
      <c r="LB327" s="3"/>
      <c r="LC327" s="3"/>
      <c r="LD327" s="3"/>
      <c r="LE327" s="3"/>
      <c r="LF327" s="3"/>
      <c r="LG327" s="3"/>
      <c r="LH327" s="3"/>
      <c r="LI327" s="3"/>
      <c r="LJ327" s="3"/>
      <c r="LK327" s="3"/>
      <c r="LL327" s="3"/>
      <c r="LM327" s="3"/>
      <c r="LN327" s="3"/>
      <c r="LO327" s="3"/>
      <c r="LP327" s="3"/>
      <c r="LQ327" s="3"/>
      <c r="LR327" s="3"/>
      <c r="LS327" s="3"/>
      <c r="LT327" s="3"/>
      <c r="LU327" s="3"/>
      <c r="LV327" s="3"/>
      <c r="LW327" s="3"/>
      <c r="LX327" s="3"/>
      <c r="LY327" s="3"/>
      <c r="LZ327" s="3"/>
      <c r="MA327" s="3"/>
      <c r="MB327" s="3"/>
      <c r="MC327" s="3"/>
      <c r="MD327" s="3"/>
      <c r="ME327" s="3"/>
      <c r="MF327" s="3"/>
      <c r="MG327" s="3"/>
      <c r="MH327" s="3"/>
      <c r="MI327" s="3"/>
      <c r="MJ327" s="3"/>
      <c r="MK327" s="3"/>
      <c r="ML327" s="3"/>
      <c r="MM327" s="3"/>
      <c r="MN327" s="3"/>
      <c r="MO327" s="3"/>
      <c r="MP327" s="3"/>
      <c r="MQ327" s="3"/>
      <c r="MR327" s="3"/>
      <c r="MS327" s="3"/>
      <c r="MT327" s="3"/>
      <c r="MU327" s="3"/>
      <c r="MV327" s="3"/>
      <c r="MW327" s="3"/>
      <c r="MX327" s="3"/>
      <c r="MY327" s="3"/>
      <c r="MZ327" s="3"/>
      <c r="NA327" s="3"/>
      <c r="NB327" s="3"/>
      <c r="NC327" s="3"/>
      <c r="ND327" s="3"/>
      <c r="NE327" s="3"/>
      <c r="NF327" s="3"/>
      <c r="NG327" s="3"/>
      <c r="NH327" s="3"/>
      <c r="NI327" s="3"/>
      <c r="NJ327" s="3"/>
      <c r="NK327" s="3"/>
      <c r="NL327" s="3"/>
      <c r="NM327" s="3"/>
      <c r="NN327" s="3"/>
      <c r="NO327" s="3"/>
      <c r="NP327" s="3"/>
      <c r="NQ327" s="3"/>
      <c r="NR327" s="3"/>
      <c r="NS327" s="3"/>
      <c r="NT327" s="3"/>
      <c r="NU327" s="3"/>
      <c r="NV327" s="3"/>
      <c r="NW327" s="3"/>
      <c r="NX327" s="3"/>
      <c r="NY327" s="3"/>
      <c r="NZ327" s="3"/>
      <c r="OA327" s="3"/>
      <c r="OB327" s="3"/>
      <c r="OC327" s="3"/>
      <c r="OD327" s="3"/>
      <c r="OE327" s="3"/>
      <c r="OF327" s="3"/>
      <c r="OG327" s="3"/>
      <c r="OH327" s="3"/>
      <c r="OI327" s="3"/>
      <c r="OJ327" s="3"/>
      <c r="OK327" s="3"/>
      <c r="OL327" s="3"/>
      <c r="OM327" s="3"/>
      <c r="ON327" s="3"/>
      <c r="OO327" s="3"/>
    </row>
    <row r="328" spans="1:405" x14ac:dyDescent="0.25">
      <c r="A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c r="ID328" s="3"/>
      <c r="IE328" s="3"/>
      <c r="IF328" s="3"/>
      <c r="IG328" s="3"/>
      <c r="IH328" s="3"/>
      <c r="II328" s="3"/>
      <c r="IJ328" s="3"/>
      <c r="IK328" s="3"/>
      <c r="IL328" s="3"/>
      <c r="IM328" s="3"/>
      <c r="IN328" s="3"/>
      <c r="IO328" s="3"/>
      <c r="IP328" s="3"/>
      <c r="IQ328" s="3"/>
      <c r="IR328" s="3"/>
      <c r="IS328" s="3"/>
      <c r="IT328" s="3"/>
      <c r="IU328" s="3"/>
      <c r="IV328" s="3"/>
      <c r="IW328" s="3"/>
      <c r="IX328" s="3"/>
      <c r="IY328" s="3"/>
      <c r="IZ328" s="3"/>
      <c r="JA328" s="3"/>
      <c r="JB328" s="3"/>
      <c r="JC328" s="3"/>
      <c r="JD328" s="3"/>
      <c r="JE328" s="3"/>
      <c r="JF328" s="3"/>
      <c r="JG328" s="3"/>
      <c r="JH328" s="3"/>
      <c r="JI328" s="3"/>
      <c r="JJ328" s="3"/>
      <c r="JK328" s="3"/>
      <c r="JL328" s="3"/>
      <c r="JM328" s="3"/>
      <c r="JN328" s="3"/>
      <c r="JO328" s="3"/>
      <c r="JP328" s="3"/>
      <c r="JQ328" s="3"/>
      <c r="JR328" s="3"/>
      <c r="JS328" s="3"/>
      <c r="JT328" s="3"/>
      <c r="JU328" s="3"/>
      <c r="JV328" s="3"/>
      <c r="JW328" s="3"/>
      <c r="JX328" s="3"/>
      <c r="JY328" s="3"/>
      <c r="JZ328" s="3"/>
      <c r="KA328" s="3"/>
      <c r="KB328" s="3"/>
      <c r="KC328" s="3"/>
      <c r="KD328" s="3"/>
      <c r="KE328" s="3"/>
      <c r="KF328" s="3"/>
      <c r="KG328" s="3"/>
      <c r="KH328" s="3"/>
      <c r="KI328" s="3"/>
      <c r="KJ328" s="3"/>
      <c r="KK328" s="3"/>
      <c r="KL328" s="3"/>
      <c r="KM328" s="3"/>
      <c r="KN328" s="3"/>
      <c r="KO328" s="3"/>
      <c r="KP328" s="3"/>
      <c r="KQ328" s="3"/>
      <c r="KR328" s="3"/>
      <c r="KS328" s="3"/>
      <c r="KT328" s="3"/>
      <c r="KU328" s="3"/>
      <c r="KV328" s="3"/>
      <c r="KW328" s="3"/>
      <c r="KX328" s="3"/>
      <c r="KY328" s="3"/>
      <c r="KZ328" s="3"/>
      <c r="LA328" s="3"/>
      <c r="LB328" s="3"/>
      <c r="LC328" s="3"/>
      <c r="LD328" s="3"/>
      <c r="LE328" s="3"/>
      <c r="LF328" s="3"/>
      <c r="LG328" s="3"/>
      <c r="LH328" s="3"/>
      <c r="LI328" s="3"/>
      <c r="LJ328" s="3"/>
      <c r="LK328" s="3"/>
      <c r="LL328" s="3"/>
      <c r="LM328" s="3"/>
      <c r="LN328" s="3"/>
      <c r="LO328" s="3"/>
      <c r="LP328" s="3"/>
      <c r="LQ328" s="3"/>
      <c r="LR328" s="3"/>
      <c r="LS328" s="3"/>
      <c r="LT328" s="3"/>
      <c r="LU328" s="3"/>
      <c r="LV328" s="3"/>
      <c r="LW328" s="3"/>
      <c r="LX328" s="3"/>
      <c r="LY328" s="3"/>
      <c r="LZ328" s="3"/>
      <c r="MA328" s="3"/>
      <c r="MB328" s="3"/>
      <c r="MC328" s="3"/>
      <c r="MD328" s="3"/>
      <c r="ME328" s="3"/>
      <c r="MF328" s="3"/>
      <c r="MG328" s="3"/>
      <c r="MH328" s="3"/>
      <c r="MI328" s="3"/>
      <c r="MJ328" s="3"/>
      <c r="MK328" s="3"/>
      <c r="ML328" s="3"/>
      <c r="MM328" s="3"/>
      <c r="MN328" s="3"/>
      <c r="MO328" s="3"/>
      <c r="MP328" s="3"/>
      <c r="MQ328" s="3"/>
      <c r="MR328" s="3"/>
      <c r="MS328" s="3"/>
      <c r="MT328" s="3"/>
      <c r="MU328" s="3"/>
      <c r="MV328" s="3"/>
      <c r="MW328" s="3"/>
      <c r="MX328" s="3"/>
      <c r="MY328" s="3"/>
      <c r="MZ328" s="3"/>
      <c r="NA328" s="3"/>
      <c r="NB328" s="3"/>
      <c r="NC328" s="3"/>
      <c r="ND328" s="3"/>
      <c r="NE328" s="3"/>
      <c r="NF328" s="3"/>
      <c r="NG328" s="3"/>
      <c r="NH328" s="3"/>
      <c r="NI328" s="3"/>
      <c r="NJ328" s="3"/>
      <c r="NK328" s="3"/>
      <c r="NL328" s="3"/>
      <c r="NM328" s="3"/>
      <c r="NN328" s="3"/>
      <c r="NO328" s="3"/>
      <c r="NP328" s="3"/>
      <c r="NQ328" s="3"/>
      <c r="NR328" s="3"/>
      <c r="NS328" s="3"/>
      <c r="NT328" s="3"/>
      <c r="NU328" s="3"/>
      <c r="NV328" s="3"/>
      <c r="NW328" s="3"/>
      <c r="NX328" s="3"/>
      <c r="NY328" s="3"/>
      <c r="NZ328" s="3"/>
      <c r="OA328" s="3"/>
      <c r="OB328" s="3"/>
      <c r="OC328" s="3"/>
      <c r="OD328" s="3"/>
      <c r="OE328" s="3"/>
      <c r="OF328" s="3"/>
      <c r="OG328" s="3"/>
      <c r="OH328" s="3"/>
      <c r="OI328" s="3"/>
      <c r="OJ328" s="3"/>
      <c r="OK328" s="3"/>
      <c r="OL328" s="3"/>
      <c r="OM328" s="3"/>
      <c r="ON328" s="3"/>
      <c r="OO328" s="3"/>
    </row>
    <row r="329" spans="1:405" x14ac:dyDescent="0.25">
      <c r="A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c r="ID329" s="3"/>
      <c r="IE329" s="3"/>
      <c r="IF329" s="3"/>
      <c r="IG329" s="3"/>
      <c r="IH329" s="3"/>
      <c r="II329" s="3"/>
      <c r="IJ329" s="3"/>
      <c r="IK329" s="3"/>
      <c r="IL329" s="3"/>
      <c r="IM329" s="3"/>
      <c r="IN329" s="3"/>
      <c r="IO329" s="3"/>
      <c r="IP329" s="3"/>
      <c r="IQ329" s="3"/>
      <c r="IR329" s="3"/>
      <c r="IS329" s="3"/>
      <c r="IT329" s="3"/>
      <c r="IU329" s="3"/>
      <c r="IV329" s="3"/>
      <c r="IW329" s="3"/>
      <c r="IX329" s="3"/>
      <c r="IY329" s="3"/>
      <c r="IZ329" s="3"/>
      <c r="JA329" s="3"/>
      <c r="JB329" s="3"/>
      <c r="JC329" s="3"/>
      <c r="JD329" s="3"/>
      <c r="JE329" s="3"/>
      <c r="JF329" s="3"/>
      <c r="JG329" s="3"/>
      <c r="JH329" s="3"/>
      <c r="JI329" s="3"/>
      <c r="JJ329" s="3"/>
      <c r="JK329" s="3"/>
      <c r="JL329" s="3"/>
      <c r="JM329" s="3"/>
      <c r="JN329" s="3"/>
      <c r="JO329" s="3"/>
      <c r="JP329" s="3"/>
      <c r="JQ329" s="3"/>
      <c r="JR329" s="3"/>
      <c r="JS329" s="3"/>
      <c r="JT329" s="3"/>
      <c r="JU329" s="3"/>
      <c r="JV329" s="3"/>
      <c r="JW329" s="3"/>
      <c r="JX329" s="3"/>
      <c r="JY329" s="3"/>
      <c r="JZ329" s="3"/>
      <c r="KA329" s="3"/>
      <c r="KB329" s="3"/>
      <c r="KC329" s="3"/>
      <c r="KD329" s="3"/>
      <c r="KE329" s="3"/>
      <c r="KF329" s="3"/>
      <c r="KG329" s="3"/>
      <c r="KH329" s="3"/>
      <c r="KI329" s="3"/>
      <c r="KJ329" s="3"/>
      <c r="KK329" s="3"/>
      <c r="KL329" s="3"/>
      <c r="KM329" s="3"/>
      <c r="KN329" s="3"/>
      <c r="KO329" s="3"/>
      <c r="KP329" s="3"/>
      <c r="KQ329" s="3"/>
      <c r="KR329" s="3"/>
      <c r="KS329" s="3"/>
      <c r="KT329" s="3"/>
      <c r="KU329" s="3"/>
      <c r="KV329" s="3"/>
      <c r="KW329" s="3"/>
      <c r="KX329" s="3"/>
      <c r="KY329" s="3"/>
      <c r="KZ329" s="3"/>
      <c r="LA329" s="3"/>
      <c r="LB329" s="3"/>
      <c r="LC329" s="3"/>
      <c r="LD329" s="3"/>
      <c r="LE329" s="3"/>
      <c r="LF329" s="3"/>
      <c r="LG329" s="3"/>
      <c r="LH329" s="3"/>
      <c r="LI329" s="3"/>
      <c r="LJ329" s="3"/>
      <c r="LK329" s="3"/>
      <c r="LL329" s="3"/>
      <c r="LM329" s="3"/>
      <c r="LN329" s="3"/>
      <c r="LO329" s="3"/>
      <c r="LP329" s="3"/>
      <c r="LQ329" s="3"/>
      <c r="LR329" s="3"/>
      <c r="LS329" s="3"/>
      <c r="LT329" s="3"/>
      <c r="LU329" s="3"/>
      <c r="LV329" s="3"/>
      <c r="LW329" s="3"/>
      <c r="LX329" s="3"/>
      <c r="LY329" s="3"/>
      <c r="LZ329" s="3"/>
      <c r="MA329" s="3"/>
      <c r="MB329" s="3"/>
      <c r="MC329" s="3"/>
      <c r="MD329" s="3"/>
      <c r="ME329" s="3"/>
      <c r="MF329" s="3"/>
      <c r="MG329" s="3"/>
      <c r="MH329" s="3"/>
      <c r="MI329" s="3"/>
      <c r="MJ329" s="3"/>
      <c r="MK329" s="3"/>
      <c r="ML329" s="3"/>
      <c r="MM329" s="3"/>
      <c r="MN329" s="3"/>
      <c r="MO329" s="3"/>
      <c r="MP329" s="3"/>
      <c r="MQ329" s="3"/>
      <c r="MR329" s="3"/>
      <c r="MS329" s="3"/>
      <c r="MT329" s="3"/>
      <c r="MU329" s="3"/>
      <c r="MV329" s="3"/>
      <c r="MW329" s="3"/>
      <c r="MX329" s="3"/>
      <c r="MY329" s="3"/>
      <c r="MZ329" s="3"/>
      <c r="NA329" s="3"/>
      <c r="NB329" s="3"/>
      <c r="NC329" s="3"/>
      <c r="ND329" s="3"/>
      <c r="NE329" s="3"/>
      <c r="NF329" s="3"/>
      <c r="NG329" s="3"/>
      <c r="NH329" s="3"/>
      <c r="NI329" s="3"/>
      <c r="NJ329" s="3"/>
      <c r="NK329" s="3"/>
      <c r="NL329" s="3"/>
      <c r="NM329" s="3"/>
      <c r="NN329" s="3"/>
      <c r="NO329" s="3"/>
      <c r="NP329" s="3"/>
      <c r="NQ329" s="3"/>
      <c r="NR329" s="3"/>
      <c r="NS329" s="3"/>
      <c r="NT329" s="3"/>
      <c r="NU329" s="3"/>
      <c r="NV329" s="3"/>
      <c r="NW329" s="3"/>
      <c r="NX329" s="3"/>
      <c r="NY329" s="3"/>
      <c r="NZ329" s="3"/>
      <c r="OA329" s="3"/>
      <c r="OB329" s="3"/>
      <c r="OC329" s="3"/>
      <c r="OD329" s="3"/>
      <c r="OE329" s="3"/>
      <c r="OF329" s="3"/>
      <c r="OG329" s="3"/>
      <c r="OH329" s="3"/>
      <c r="OI329" s="3"/>
      <c r="OJ329" s="3"/>
      <c r="OK329" s="3"/>
      <c r="OL329" s="3"/>
      <c r="OM329" s="3"/>
      <c r="ON329" s="3"/>
      <c r="OO329" s="3"/>
    </row>
    <row r="330" spans="1:405" x14ac:dyDescent="0.25">
      <c r="A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c r="ID330" s="3"/>
      <c r="IE330" s="3"/>
      <c r="IF330" s="3"/>
      <c r="IG330" s="3"/>
      <c r="IH330" s="3"/>
      <c r="II330" s="3"/>
      <c r="IJ330" s="3"/>
      <c r="IK330" s="3"/>
      <c r="IL330" s="3"/>
      <c r="IM330" s="3"/>
      <c r="IN330" s="3"/>
      <c r="IO330" s="3"/>
      <c r="IP330" s="3"/>
      <c r="IQ330" s="3"/>
      <c r="IR330" s="3"/>
      <c r="IS330" s="3"/>
      <c r="IT330" s="3"/>
      <c r="IU330" s="3"/>
      <c r="IV330" s="3"/>
      <c r="IW330" s="3"/>
      <c r="IX330" s="3"/>
      <c r="IY330" s="3"/>
      <c r="IZ330" s="3"/>
      <c r="JA330" s="3"/>
      <c r="JB330" s="3"/>
      <c r="JC330" s="3"/>
      <c r="JD330" s="3"/>
      <c r="JE330" s="3"/>
      <c r="JF330" s="3"/>
      <c r="JG330" s="3"/>
      <c r="JH330" s="3"/>
      <c r="JI330" s="3"/>
      <c r="JJ330" s="3"/>
      <c r="JK330" s="3"/>
      <c r="JL330" s="3"/>
      <c r="JM330" s="3"/>
      <c r="JN330" s="3"/>
      <c r="JO330" s="3"/>
      <c r="JP330" s="3"/>
      <c r="JQ330" s="3"/>
      <c r="JR330" s="3"/>
      <c r="JS330" s="3"/>
      <c r="JT330" s="3"/>
      <c r="JU330" s="3"/>
      <c r="JV330" s="3"/>
      <c r="JW330" s="3"/>
      <c r="JX330" s="3"/>
      <c r="JY330" s="3"/>
      <c r="JZ330" s="3"/>
      <c r="KA330" s="3"/>
      <c r="KB330" s="3"/>
      <c r="KC330" s="3"/>
      <c r="KD330" s="3"/>
      <c r="KE330" s="3"/>
      <c r="KF330" s="3"/>
      <c r="KG330" s="3"/>
      <c r="KH330" s="3"/>
      <c r="KI330" s="3"/>
      <c r="KJ330" s="3"/>
      <c r="KK330" s="3"/>
      <c r="KL330" s="3"/>
      <c r="KM330" s="3"/>
      <c r="KN330" s="3"/>
      <c r="KO330" s="3"/>
      <c r="KP330" s="3"/>
      <c r="KQ330" s="3"/>
      <c r="KR330" s="3"/>
      <c r="KS330" s="3"/>
      <c r="KT330" s="3"/>
      <c r="KU330" s="3"/>
      <c r="KV330" s="3"/>
      <c r="KW330" s="3"/>
      <c r="KX330" s="3"/>
      <c r="KY330" s="3"/>
      <c r="KZ330" s="3"/>
      <c r="LA330" s="3"/>
      <c r="LB330" s="3"/>
      <c r="LC330" s="3"/>
      <c r="LD330" s="3"/>
      <c r="LE330" s="3"/>
      <c r="LF330" s="3"/>
      <c r="LG330" s="3"/>
      <c r="LH330" s="3"/>
      <c r="LI330" s="3"/>
      <c r="LJ330" s="3"/>
      <c r="LK330" s="3"/>
      <c r="LL330" s="3"/>
      <c r="LM330" s="3"/>
      <c r="LN330" s="3"/>
      <c r="LO330" s="3"/>
      <c r="LP330" s="3"/>
      <c r="LQ330" s="3"/>
      <c r="LR330" s="3"/>
      <c r="LS330" s="3"/>
      <c r="LT330" s="3"/>
      <c r="LU330" s="3"/>
      <c r="LV330" s="3"/>
      <c r="LW330" s="3"/>
      <c r="LX330" s="3"/>
      <c r="LY330" s="3"/>
      <c r="LZ330" s="3"/>
      <c r="MA330" s="3"/>
      <c r="MB330" s="3"/>
      <c r="MC330" s="3"/>
      <c r="MD330" s="3"/>
      <c r="ME330" s="3"/>
      <c r="MF330" s="3"/>
      <c r="MG330" s="3"/>
      <c r="MH330" s="3"/>
      <c r="MI330" s="3"/>
      <c r="MJ330" s="3"/>
      <c r="MK330" s="3"/>
      <c r="ML330" s="3"/>
      <c r="MM330" s="3"/>
      <c r="MN330" s="3"/>
      <c r="MO330" s="3"/>
      <c r="MP330" s="3"/>
      <c r="MQ330" s="3"/>
      <c r="MR330" s="3"/>
      <c r="MS330" s="3"/>
      <c r="MT330" s="3"/>
      <c r="MU330" s="3"/>
      <c r="MV330" s="3"/>
      <c r="MW330" s="3"/>
      <c r="MX330" s="3"/>
      <c r="MY330" s="3"/>
      <c r="MZ330" s="3"/>
      <c r="NA330" s="3"/>
      <c r="NB330" s="3"/>
      <c r="NC330" s="3"/>
      <c r="ND330" s="3"/>
      <c r="NE330" s="3"/>
      <c r="NF330" s="3"/>
      <c r="NG330" s="3"/>
      <c r="NH330" s="3"/>
      <c r="NI330" s="3"/>
      <c r="NJ330" s="3"/>
      <c r="NK330" s="3"/>
      <c r="NL330" s="3"/>
      <c r="NM330" s="3"/>
      <c r="NN330" s="3"/>
      <c r="NO330" s="3"/>
      <c r="NP330" s="3"/>
      <c r="NQ330" s="3"/>
      <c r="NR330" s="3"/>
      <c r="NS330" s="3"/>
      <c r="NT330" s="3"/>
      <c r="NU330" s="3"/>
      <c r="NV330" s="3"/>
      <c r="NW330" s="3"/>
      <c r="NX330" s="3"/>
      <c r="NY330" s="3"/>
      <c r="NZ330" s="3"/>
      <c r="OA330" s="3"/>
      <c r="OB330" s="3"/>
      <c r="OC330" s="3"/>
      <c r="OD330" s="3"/>
      <c r="OE330" s="3"/>
      <c r="OF330" s="3"/>
      <c r="OG330" s="3"/>
      <c r="OH330" s="3"/>
      <c r="OI330" s="3"/>
      <c r="OJ330" s="3"/>
      <c r="OK330" s="3"/>
      <c r="OL330" s="3"/>
      <c r="OM330" s="3"/>
      <c r="ON330" s="3"/>
      <c r="OO330" s="3"/>
    </row>
    <row r="331" spans="1:405" x14ac:dyDescent="0.25">
      <c r="A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c r="ID331" s="3"/>
      <c r="IE331" s="3"/>
      <c r="IF331" s="3"/>
      <c r="IG331" s="3"/>
      <c r="IH331" s="3"/>
      <c r="II331" s="3"/>
      <c r="IJ331" s="3"/>
      <c r="IK331" s="3"/>
      <c r="IL331" s="3"/>
      <c r="IM331" s="3"/>
      <c r="IN331" s="3"/>
      <c r="IO331" s="3"/>
      <c r="IP331" s="3"/>
      <c r="IQ331" s="3"/>
      <c r="IR331" s="3"/>
      <c r="IS331" s="3"/>
      <c r="IT331" s="3"/>
      <c r="IU331" s="3"/>
      <c r="IV331" s="3"/>
      <c r="IW331" s="3"/>
      <c r="IX331" s="3"/>
      <c r="IY331" s="3"/>
      <c r="IZ331" s="3"/>
      <c r="JA331" s="3"/>
      <c r="JB331" s="3"/>
      <c r="JC331" s="3"/>
      <c r="JD331" s="3"/>
      <c r="JE331" s="3"/>
      <c r="JF331" s="3"/>
      <c r="JG331" s="3"/>
      <c r="JH331" s="3"/>
      <c r="JI331" s="3"/>
      <c r="JJ331" s="3"/>
      <c r="JK331" s="3"/>
      <c r="JL331" s="3"/>
      <c r="JM331" s="3"/>
      <c r="JN331" s="3"/>
      <c r="JO331" s="3"/>
      <c r="JP331" s="3"/>
      <c r="JQ331" s="3"/>
      <c r="JR331" s="3"/>
      <c r="JS331" s="3"/>
      <c r="JT331" s="3"/>
      <c r="JU331" s="3"/>
      <c r="JV331" s="3"/>
      <c r="JW331" s="3"/>
      <c r="JX331" s="3"/>
      <c r="JY331" s="3"/>
      <c r="JZ331" s="3"/>
      <c r="KA331" s="3"/>
      <c r="KB331" s="3"/>
      <c r="KC331" s="3"/>
      <c r="KD331" s="3"/>
      <c r="KE331" s="3"/>
      <c r="KF331" s="3"/>
      <c r="KG331" s="3"/>
      <c r="KH331" s="3"/>
      <c r="KI331" s="3"/>
      <c r="KJ331" s="3"/>
      <c r="KK331" s="3"/>
      <c r="KL331" s="3"/>
      <c r="KM331" s="3"/>
      <c r="KN331" s="3"/>
      <c r="KO331" s="3"/>
      <c r="KP331" s="3"/>
      <c r="KQ331" s="3"/>
      <c r="KR331" s="3"/>
      <c r="KS331" s="3"/>
      <c r="KT331" s="3"/>
      <c r="KU331" s="3"/>
      <c r="KV331" s="3"/>
      <c r="KW331" s="3"/>
      <c r="KX331" s="3"/>
      <c r="KY331" s="3"/>
      <c r="KZ331" s="3"/>
      <c r="LA331" s="3"/>
      <c r="LB331" s="3"/>
      <c r="LC331" s="3"/>
      <c r="LD331" s="3"/>
      <c r="LE331" s="3"/>
      <c r="LF331" s="3"/>
      <c r="LG331" s="3"/>
      <c r="LH331" s="3"/>
      <c r="LI331" s="3"/>
      <c r="LJ331" s="3"/>
      <c r="LK331" s="3"/>
      <c r="LL331" s="3"/>
      <c r="LM331" s="3"/>
      <c r="LN331" s="3"/>
      <c r="LO331" s="3"/>
      <c r="LP331" s="3"/>
      <c r="LQ331" s="3"/>
      <c r="LR331" s="3"/>
      <c r="LS331" s="3"/>
      <c r="LT331" s="3"/>
      <c r="LU331" s="3"/>
      <c r="LV331" s="3"/>
      <c r="LW331" s="3"/>
      <c r="LX331" s="3"/>
      <c r="LY331" s="3"/>
      <c r="LZ331" s="3"/>
      <c r="MA331" s="3"/>
      <c r="MB331" s="3"/>
      <c r="MC331" s="3"/>
      <c r="MD331" s="3"/>
      <c r="ME331" s="3"/>
      <c r="MF331" s="3"/>
      <c r="MG331" s="3"/>
      <c r="MH331" s="3"/>
      <c r="MI331" s="3"/>
      <c r="MJ331" s="3"/>
      <c r="MK331" s="3"/>
      <c r="ML331" s="3"/>
      <c r="MM331" s="3"/>
      <c r="MN331" s="3"/>
      <c r="MO331" s="3"/>
      <c r="MP331" s="3"/>
      <c r="MQ331" s="3"/>
      <c r="MR331" s="3"/>
      <c r="MS331" s="3"/>
      <c r="MT331" s="3"/>
      <c r="MU331" s="3"/>
      <c r="MV331" s="3"/>
      <c r="MW331" s="3"/>
      <c r="MX331" s="3"/>
      <c r="MY331" s="3"/>
      <c r="MZ331" s="3"/>
      <c r="NA331" s="3"/>
      <c r="NB331" s="3"/>
      <c r="NC331" s="3"/>
      <c r="ND331" s="3"/>
      <c r="NE331" s="3"/>
      <c r="NF331" s="3"/>
      <c r="NG331" s="3"/>
      <c r="NH331" s="3"/>
      <c r="NI331" s="3"/>
      <c r="NJ331" s="3"/>
      <c r="NK331" s="3"/>
      <c r="NL331" s="3"/>
      <c r="NM331" s="3"/>
      <c r="NN331" s="3"/>
      <c r="NO331" s="3"/>
      <c r="NP331" s="3"/>
      <c r="NQ331" s="3"/>
      <c r="NR331" s="3"/>
      <c r="NS331" s="3"/>
      <c r="NT331" s="3"/>
      <c r="NU331" s="3"/>
      <c r="NV331" s="3"/>
      <c r="NW331" s="3"/>
      <c r="NX331" s="3"/>
      <c r="NY331" s="3"/>
      <c r="NZ331" s="3"/>
      <c r="OA331" s="3"/>
      <c r="OB331" s="3"/>
      <c r="OC331" s="3"/>
      <c r="OD331" s="3"/>
      <c r="OE331" s="3"/>
      <c r="OF331" s="3"/>
      <c r="OG331" s="3"/>
      <c r="OH331" s="3"/>
      <c r="OI331" s="3"/>
      <c r="OJ331" s="3"/>
      <c r="OK331" s="3"/>
      <c r="OL331" s="3"/>
      <c r="OM331" s="3"/>
      <c r="ON331" s="3"/>
      <c r="OO331" s="3"/>
    </row>
    <row r="332" spans="1:405" x14ac:dyDescent="0.25">
      <c r="A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c r="ID332" s="3"/>
      <c r="IE332" s="3"/>
      <c r="IF332" s="3"/>
      <c r="IG332" s="3"/>
      <c r="IH332" s="3"/>
      <c r="II332" s="3"/>
      <c r="IJ332" s="3"/>
      <c r="IK332" s="3"/>
      <c r="IL332" s="3"/>
      <c r="IM332" s="3"/>
      <c r="IN332" s="3"/>
      <c r="IO332" s="3"/>
      <c r="IP332" s="3"/>
      <c r="IQ332" s="3"/>
      <c r="IR332" s="3"/>
      <c r="IS332" s="3"/>
      <c r="IT332" s="3"/>
      <c r="IU332" s="3"/>
      <c r="IV332" s="3"/>
      <c r="IW332" s="3"/>
      <c r="IX332" s="3"/>
      <c r="IY332" s="3"/>
      <c r="IZ332" s="3"/>
      <c r="JA332" s="3"/>
      <c r="JB332" s="3"/>
      <c r="JC332" s="3"/>
      <c r="JD332" s="3"/>
      <c r="JE332" s="3"/>
      <c r="JF332" s="3"/>
      <c r="JG332" s="3"/>
      <c r="JH332" s="3"/>
      <c r="JI332" s="3"/>
      <c r="JJ332" s="3"/>
      <c r="JK332" s="3"/>
      <c r="JL332" s="3"/>
      <c r="JM332" s="3"/>
      <c r="JN332" s="3"/>
      <c r="JO332" s="3"/>
      <c r="JP332" s="3"/>
      <c r="JQ332" s="3"/>
      <c r="JR332" s="3"/>
      <c r="JS332" s="3"/>
      <c r="JT332" s="3"/>
      <c r="JU332" s="3"/>
      <c r="JV332" s="3"/>
      <c r="JW332" s="3"/>
      <c r="JX332" s="3"/>
      <c r="JY332" s="3"/>
      <c r="JZ332" s="3"/>
      <c r="KA332" s="3"/>
      <c r="KB332" s="3"/>
      <c r="KC332" s="3"/>
      <c r="KD332" s="3"/>
      <c r="KE332" s="3"/>
      <c r="KF332" s="3"/>
      <c r="KG332" s="3"/>
      <c r="KH332" s="3"/>
      <c r="KI332" s="3"/>
      <c r="KJ332" s="3"/>
      <c r="KK332" s="3"/>
      <c r="KL332" s="3"/>
      <c r="KM332" s="3"/>
      <c r="KN332" s="3"/>
      <c r="KO332" s="3"/>
      <c r="KP332" s="3"/>
      <c r="KQ332" s="3"/>
      <c r="KR332" s="3"/>
      <c r="KS332" s="3"/>
      <c r="KT332" s="3"/>
      <c r="KU332" s="3"/>
      <c r="KV332" s="3"/>
      <c r="KW332" s="3"/>
      <c r="KX332" s="3"/>
      <c r="KY332" s="3"/>
      <c r="KZ332" s="3"/>
      <c r="LA332" s="3"/>
      <c r="LB332" s="3"/>
      <c r="LC332" s="3"/>
      <c r="LD332" s="3"/>
      <c r="LE332" s="3"/>
      <c r="LF332" s="3"/>
      <c r="LG332" s="3"/>
      <c r="LH332" s="3"/>
      <c r="LI332" s="3"/>
      <c r="LJ332" s="3"/>
      <c r="LK332" s="3"/>
      <c r="LL332" s="3"/>
      <c r="LM332" s="3"/>
      <c r="LN332" s="3"/>
      <c r="LO332" s="3"/>
      <c r="LP332" s="3"/>
      <c r="LQ332" s="3"/>
      <c r="LR332" s="3"/>
      <c r="LS332" s="3"/>
      <c r="LT332" s="3"/>
      <c r="LU332" s="3"/>
      <c r="LV332" s="3"/>
      <c r="LW332" s="3"/>
      <c r="LX332" s="3"/>
      <c r="LY332" s="3"/>
      <c r="LZ332" s="3"/>
      <c r="MA332" s="3"/>
      <c r="MB332" s="3"/>
      <c r="MC332" s="3"/>
      <c r="MD332" s="3"/>
      <c r="ME332" s="3"/>
      <c r="MF332" s="3"/>
      <c r="MG332" s="3"/>
      <c r="MH332" s="3"/>
      <c r="MI332" s="3"/>
      <c r="MJ332" s="3"/>
      <c r="MK332" s="3"/>
      <c r="ML332" s="3"/>
      <c r="MM332" s="3"/>
      <c r="MN332" s="3"/>
      <c r="MO332" s="3"/>
      <c r="MP332" s="3"/>
      <c r="MQ332" s="3"/>
      <c r="MR332" s="3"/>
      <c r="MS332" s="3"/>
      <c r="MT332" s="3"/>
      <c r="MU332" s="3"/>
      <c r="MV332" s="3"/>
      <c r="MW332" s="3"/>
      <c r="MX332" s="3"/>
      <c r="MY332" s="3"/>
      <c r="MZ332" s="3"/>
      <c r="NA332" s="3"/>
      <c r="NB332" s="3"/>
      <c r="NC332" s="3"/>
      <c r="ND332" s="3"/>
      <c r="NE332" s="3"/>
      <c r="NF332" s="3"/>
      <c r="NG332" s="3"/>
      <c r="NH332" s="3"/>
      <c r="NI332" s="3"/>
      <c r="NJ332" s="3"/>
      <c r="NK332" s="3"/>
      <c r="NL332" s="3"/>
      <c r="NM332" s="3"/>
      <c r="NN332" s="3"/>
      <c r="NO332" s="3"/>
      <c r="NP332" s="3"/>
      <c r="NQ332" s="3"/>
      <c r="NR332" s="3"/>
      <c r="NS332" s="3"/>
      <c r="NT332" s="3"/>
      <c r="NU332" s="3"/>
      <c r="NV332" s="3"/>
      <c r="NW332" s="3"/>
      <c r="NX332" s="3"/>
      <c r="NY332" s="3"/>
      <c r="NZ332" s="3"/>
      <c r="OA332" s="3"/>
      <c r="OB332" s="3"/>
      <c r="OC332" s="3"/>
      <c r="OD332" s="3"/>
      <c r="OE332" s="3"/>
      <c r="OF332" s="3"/>
      <c r="OG332" s="3"/>
      <c r="OH332" s="3"/>
      <c r="OI332" s="3"/>
      <c r="OJ332" s="3"/>
      <c r="OK332" s="3"/>
      <c r="OL332" s="3"/>
      <c r="OM332" s="3"/>
      <c r="ON332" s="3"/>
      <c r="OO332" s="3"/>
    </row>
    <row r="333" spans="1:405" x14ac:dyDescent="0.25">
      <c r="A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c r="ID333" s="3"/>
      <c r="IE333" s="3"/>
      <c r="IF333" s="3"/>
      <c r="IG333" s="3"/>
      <c r="IH333" s="3"/>
      <c r="II333" s="3"/>
      <c r="IJ333" s="3"/>
      <c r="IK333" s="3"/>
      <c r="IL333" s="3"/>
      <c r="IM333" s="3"/>
      <c r="IN333" s="3"/>
      <c r="IO333" s="3"/>
      <c r="IP333" s="3"/>
      <c r="IQ333" s="3"/>
      <c r="IR333" s="3"/>
      <c r="IS333" s="3"/>
      <c r="IT333" s="3"/>
      <c r="IU333" s="3"/>
      <c r="IV333" s="3"/>
      <c r="IW333" s="3"/>
      <c r="IX333" s="3"/>
      <c r="IY333" s="3"/>
      <c r="IZ333" s="3"/>
      <c r="JA333" s="3"/>
      <c r="JB333" s="3"/>
      <c r="JC333" s="3"/>
      <c r="JD333" s="3"/>
      <c r="JE333" s="3"/>
      <c r="JF333" s="3"/>
      <c r="JG333" s="3"/>
      <c r="JH333" s="3"/>
      <c r="JI333" s="3"/>
      <c r="JJ333" s="3"/>
      <c r="JK333" s="3"/>
      <c r="JL333" s="3"/>
      <c r="JM333" s="3"/>
      <c r="JN333" s="3"/>
      <c r="JO333" s="3"/>
      <c r="JP333" s="3"/>
      <c r="JQ333" s="3"/>
      <c r="JR333" s="3"/>
      <c r="JS333" s="3"/>
      <c r="JT333" s="3"/>
      <c r="JU333" s="3"/>
      <c r="JV333" s="3"/>
      <c r="JW333" s="3"/>
      <c r="JX333" s="3"/>
      <c r="JY333" s="3"/>
      <c r="JZ333" s="3"/>
      <c r="KA333" s="3"/>
      <c r="KB333" s="3"/>
      <c r="KC333" s="3"/>
      <c r="KD333" s="3"/>
      <c r="KE333" s="3"/>
      <c r="KF333" s="3"/>
      <c r="KG333" s="3"/>
      <c r="KH333" s="3"/>
      <c r="KI333" s="3"/>
      <c r="KJ333" s="3"/>
      <c r="KK333" s="3"/>
      <c r="KL333" s="3"/>
      <c r="KM333" s="3"/>
      <c r="KN333" s="3"/>
      <c r="KO333" s="3"/>
      <c r="KP333" s="3"/>
      <c r="KQ333" s="3"/>
      <c r="KR333" s="3"/>
      <c r="KS333" s="3"/>
      <c r="KT333" s="3"/>
      <c r="KU333" s="3"/>
      <c r="KV333" s="3"/>
      <c r="KW333" s="3"/>
      <c r="KX333" s="3"/>
      <c r="KY333" s="3"/>
      <c r="KZ333" s="3"/>
      <c r="LA333" s="3"/>
      <c r="LB333" s="3"/>
      <c r="LC333" s="3"/>
      <c r="LD333" s="3"/>
      <c r="LE333" s="3"/>
      <c r="LF333" s="3"/>
      <c r="LG333" s="3"/>
      <c r="LH333" s="3"/>
      <c r="LI333" s="3"/>
      <c r="LJ333" s="3"/>
      <c r="LK333" s="3"/>
      <c r="LL333" s="3"/>
      <c r="LM333" s="3"/>
      <c r="LN333" s="3"/>
      <c r="LO333" s="3"/>
      <c r="LP333" s="3"/>
      <c r="LQ333" s="3"/>
      <c r="LR333" s="3"/>
      <c r="LS333" s="3"/>
      <c r="LT333" s="3"/>
      <c r="LU333" s="3"/>
      <c r="LV333" s="3"/>
      <c r="LW333" s="3"/>
      <c r="LX333" s="3"/>
      <c r="LY333" s="3"/>
      <c r="LZ333" s="3"/>
      <c r="MA333" s="3"/>
      <c r="MB333" s="3"/>
      <c r="MC333" s="3"/>
      <c r="MD333" s="3"/>
      <c r="ME333" s="3"/>
      <c r="MF333" s="3"/>
      <c r="MG333" s="3"/>
      <c r="MH333" s="3"/>
      <c r="MI333" s="3"/>
      <c r="MJ333" s="3"/>
      <c r="MK333" s="3"/>
      <c r="ML333" s="3"/>
      <c r="MM333" s="3"/>
      <c r="MN333" s="3"/>
      <c r="MO333" s="3"/>
      <c r="MP333" s="3"/>
      <c r="MQ333" s="3"/>
      <c r="MR333" s="3"/>
      <c r="MS333" s="3"/>
      <c r="MT333" s="3"/>
      <c r="MU333" s="3"/>
      <c r="MV333" s="3"/>
      <c r="MW333" s="3"/>
      <c r="MX333" s="3"/>
      <c r="MY333" s="3"/>
      <c r="MZ333" s="3"/>
      <c r="NA333" s="3"/>
      <c r="NB333" s="3"/>
      <c r="NC333" s="3"/>
      <c r="ND333" s="3"/>
      <c r="NE333" s="3"/>
      <c r="NF333" s="3"/>
      <c r="NG333" s="3"/>
      <c r="NH333" s="3"/>
      <c r="NI333" s="3"/>
      <c r="NJ333" s="3"/>
      <c r="NK333" s="3"/>
      <c r="NL333" s="3"/>
      <c r="NM333" s="3"/>
      <c r="NN333" s="3"/>
      <c r="NO333" s="3"/>
      <c r="NP333" s="3"/>
      <c r="NQ333" s="3"/>
      <c r="NR333" s="3"/>
      <c r="NS333" s="3"/>
      <c r="NT333" s="3"/>
      <c r="NU333" s="3"/>
      <c r="NV333" s="3"/>
      <c r="NW333" s="3"/>
      <c r="NX333" s="3"/>
      <c r="NY333" s="3"/>
      <c r="NZ333" s="3"/>
      <c r="OA333" s="3"/>
      <c r="OB333" s="3"/>
      <c r="OC333" s="3"/>
      <c r="OD333" s="3"/>
      <c r="OE333" s="3"/>
      <c r="OF333" s="3"/>
      <c r="OG333" s="3"/>
      <c r="OH333" s="3"/>
      <c r="OI333" s="3"/>
      <c r="OJ333" s="3"/>
      <c r="OK333" s="3"/>
      <c r="OL333" s="3"/>
      <c r="OM333" s="3"/>
      <c r="ON333" s="3"/>
      <c r="OO333" s="3"/>
    </row>
    <row r="334" spans="1:405" x14ac:dyDescent="0.25">
      <c r="A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c r="ID334" s="3"/>
      <c r="IE334" s="3"/>
      <c r="IF334" s="3"/>
      <c r="IG334" s="3"/>
      <c r="IH334" s="3"/>
      <c r="II334" s="3"/>
      <c r="IJ334" s="3"/>
      <c r="IK334" s="3"/>
      <c r="IL334" s="3"/>
      <c r="IM334" s="3"/>
      <c r="IN334" s="3"/>
      <c r="IO334" s="3"/>
      <c r="IP334" s="3"/>
      <c r="IQ334" s="3"/>
      <c r="IR334" s="3"/>
      <c r="IS334" s="3"/>
      <c r="IT334" s="3"/>
      <c r="IU334" s="3"/>
      <c r="IV334" s="3"/>
      <c r="IW334" s="3"/>
      <c r="IX334" s="3"/>
      <c r="IY334" s="3"/>
      <c r="IZ334" s="3"/>
      <c r="JA334" s="3"/>
      <c r="JB334" s="3"/>
      <c r="JC334" s="3"/>
      <c r="JD334" s="3"/>
      <c r="JE334" s="3"/>
      <c r="JF334" s="3"/>
      <c r="JG334" s="3"/>
      <c r="JH334" s="3"/>
      <c r="JI334" s="3"/>
      <c r="JJ334" s="3"/>
      <c r="JK334" s="3"/>
      <c r="JL334" s="3"/>
      <c r="JM334" s="3"/>
      <c r="JN334" s="3"/>
      <c r="JO334" s="3"/>
      <c r="JP334" s="3"/>
      <c r="JQ334" s="3"/>
      <c r="JR334" s="3"/>
      <c r="JS334" s="3"/>
      <c r="JT334" s="3"/>
      <c r="JU334" s="3"/>
      <c r="JV334" s="3"/>
      <c r="JW334" s="3"/>
      <c r="JX334" s="3"/>
      <c r="JY334" s="3"/>
      <c r="JZ334" s="3"/>
      <c r="KA334" s="3"/>
      <c r="KB334" s="3"/>
      <c r="KC334" s="3"/>
      <c r="KD334" s="3"/>
      <c r="KE334" s="3"/>
      <c r="KF334" s="3"/>
      <c r="KG334" s="3"/>
      <c r="KH334" s="3"/>
      <c r="KI334" s="3"/>
      <c r="KJ334" s="3"/>
      <c r="KK334" s="3"/>
      <c r="KL334" s="3"/>
      <c r="KM334" s="3"/>
      <c r="KN334" s="3"/>
      <c r="KO334" s="3"/>
      <c r="KP334" s="3"/>
      <c r="KQ334" s="3"/>
      <c r="KR334" s="3"/>
      <c r="KS334" s="3"/>
      <c r="KT334" s="3"/>
      <c r="KU334" s="3"/>
      <c r="KV334" s="3"/>
      <c r="KW334" s="3"/>
      <c r="KX334" s="3"/>
      <c r="KY334" s="3"/>
      <c r="KZ334" s="3"/>
      <c r="LA334" s="3"/>
      <c r="LB334" s="3"/>
      <c r="LC334" s="3"/>
      <c r="LD334" s="3"/>
      <c r="LE334" s="3"/>
      <c r="LF334" s="3"/>
      <c r="LG334" s="3"/>
      <c r="LH334" s="3"/>
      <c r="LI334" s="3"/>
      <c r="LJ334" s="3"/>
      <c r="LK334" s="3"/>
      <c r="LL334" s="3"/>
      <c r="LM334" s="3"/>
      <c r="LN334" s="3"/>
      <c r="LO334" s="3"/>
      <c r="LP334" s="3"/>
      <c r="LQ334" s="3"/>
      <c r="LR334" s="3"/>
      <c r="LS334" s="3"/>
      <c r="LT334" s="3"/>
      <c r="LU334" s="3"/>
      <c r="LV334" s="3"/>
      <c r="LW334" s="3"/>
      <c r="LX334" s="3"/>
      <c r="LY334" s="3"/>
      <c r="LZ334" s="3"/>
      <c r="MA334" s="3"/>
      <c r="MB334" s="3"/>
      <c r="MC334" s="3"/>
      <c r="MD334" s="3"/>
      <c r="ME334" s="3"/>
      <c r="MF334" s="3"/>
      <c r="MG334" s="3"/>
      <c r="MH334" s="3"/>
      <c r="MI334" s="3"/>
      <c r="MJ334" s="3"/>
      <c r="MK334" s="3"/>
      <c r="ML334" s="3"/>
      <c r="MM334" s="3"/>
      <c r="MN334" s="3"/>
      <c r="MO334" s="3"/>
      <c r="MP334" s="3"/>
      <c r="MQ334" s="3"/>
      <c r="MR334" s="3"/>
      <c r="MS334" s="3"/>
      <c r="MT334" s="3"/>
      <c r="MU334" s="3"/>
      <c r="MV334" s="3"/>
      <c r="MW334" s="3"/>
      <c r="MX334" s="3"/>
      <c r="MY334" s="3"/>
      <c r="MZ334" s="3"/>
      <c r="NA334" s="3"/>
      <c r="NB334" s="3"/>
      <c r="NC334" s="3"/>
      <c r="ND334" s="3"/>
      <c r="NE334" s="3"/>
      <c r="NF334" s="3"/>
      <c r="NG334" s="3"/>
      <c r="NH334" s="3"/>
      <c r="NI334" s="3"/>
      <c r="NJ334" s="3"/>
      <c r="NK334" s="3"/>
      <c r="NL334" s="3"/>
      <c r="NM334" s="3"/>
      <c r="NN334" s="3"/>
      <c r="NO334" s="3"/>
      <c r="NP334" s="3"/>
      <c r="NQ334" s="3"/>
      <c r="NR334" s="3"/>
      <c r="NS334" s="3"/>
      <c r="NT334" s="3"/>
      <c r="NU334" s="3"/>
      <c r="NV334" s="3"/>
      <c r="NW334" s="3"/>
      <c r="NX334" s="3"/>
      <c r="NY334" s="3"/>
      <c r="NZ334" s="3"/>
      <c r="OA334" s="3"/>
      <c r="OB334" s="3"/>
      <c r="OC334" s="3"/>
      <c r="OD334" s="3"/>
      <c r="OE334" s="3"/>
      <c r="OF334" s="3"/>
      <c r="OG334" s="3"/>
      <c r="OH334" s="3"/>
      <c r="OI334" s="3"/>
      <c r="OJ334" s="3"/>
      <c r="OK334" s="3"/>
      <c r="OL334" s="3"/>
      <c r="OM334" s="3"/>
      <c r="ON334" s="3"/>
      <c r="OO334" s="3"/>
    </row>
    <row r="335" spans="1:405" x14ac:dyDescent="0.25">
      <c r="A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c r="ID335" s="3"/>
      <c r="IE335" s="3"/>
      <c r="IF335" s="3"/>
      <c r="IG335" s="3"/>
      <c r="IH335" s="3"/>
      <c r="II335" s="3"/>
      <c r="IJ335" s="3"/>
      <c r="IK335" s="3"/>
      <c r="IL335" s="3"/>
      <c r="IM335" s="3"/>
      <c r="IN335" s="3"/>
      <c r="IO335" s="3"/>
      <c r="IP335" s="3"/>
      <c r="IQ335" s="3"/>
      <c r="IR335" s="3"/>
      <c r="IS335" s="3"/>
      <c r="IT335" s="3"/>
      <c r="IU335" s="3"/>
      <c r="IV335" s="3"/>
      <c r="IW335" s="3"/>
      <c r="IX335" s="3"/>
      <c r="IY335" s="3"/>
      <c r="IZ335" s="3"/>
      <c r="JA335" s="3"/>
      <c r="JB335" s="3"/>
      <c r="JC335" s="3"/>
      <c r="JD335" s="3"/>
      <c r="JE335" s="3"/>
      <c r="JF335" s="3"/>
      <c r="JG335" s="3"/>
      <c r="JH335" s="3"/>
      <c r="JI335" s="3"/>
      <c r="JJ335" s="3"/>
      <c r="JK335" s="3"/>
      <c r="JL335" s="3"/>
      <c r="JM335" s="3"/>
      <c r="JN335" s="3"/>
      <c r="JO335" s="3"/>
      <c r="JP335" s="3"/>
      <c r="JQ335" s="3"/>
      <c r="JR335" s="3"/>
      <c r="JS335" s="3"/>
      <c r="JT335" s="3"/>
      <c r="JU335" s="3"/>
      <c r="JV335" s="3"/>
      <c r="JW335" s="3"/>
      <c r="JX335" s="3"/>
      <c r="JY335" s="3"/>
      <c r="JZ335" s="3"/>
      <c r="KA335" s="3"/>
      <c r="KB335" s="3"/>
      <c r="KC335" s="3"/>
      <c r="KD335" s="3"/>
      <c r="KE335" s="3"/>
      <c r="KF335" s="3"/>
      <c r="KG335" s="3"/>
      <c r="KH335" s="3"/>
      <c r="KI335" s="3"/>
      <c r="KJ335" s="3"/>
      <c r="KK335" s="3"/>
      <c r="KL335" s="3"/>
      <c r="KM335" s="3"/>
      <c r="KN335" s="3"/>
      <c r="KO335" s="3"/>
      <c r="KP335" s="3"/>
      <c r="KQ335" s="3"/>
      <c r="KR335" s="3"/>
      <c r="KS335" s="3"/>
      <c r="KT335" s="3"/>
      <c r="KU335" s="3"/>
      <c r="KV335" s="3"/>
      <c r="KW335" s="3"/>
      <c r="KX335" s="3"/>
      <c r="KY335" s="3"/>
      <c r="KZ335" s="3"/>
      <c r="LA335" s="3"/>
      <c r="LB335" s="3"/>
      <c r="LC335" s="3"/>
      <c r="LD335" s="3"/>
      <c r="LE335" s="3"/>
      <c r="LF335" s="3"/>
      <c r="LG335" s="3"/>
      <c r="LH335" s="3"/>
      <c r="LI335" s="3"/>
      <c r="LJ335" s="3"/>
      <c r="LK335" s="3"/>
      <c r="LL335" s="3"/>
      <c r="LM335" s="3"/>
      <c r="LN335" s="3"/>
      <c r="LO335" s="3"/>
      <c r="LP335" s="3"/>
      <c r="LQ335" s="3"/>
      <c r="LR335" s="3"/>
      <c r="LS335" s="3"/>
      <c r="LT335" s="3"/>
      <c r="LU335" s="3"/>
      <c r="LV335" s="3"/>
      <c r="LW335" s="3"/>
      <c r="LX335" s="3"/>
      <c r="LY335" s="3"/>
      <c r="LZ335" s="3"/>
      <c r="MA335" s="3"/>
      <c r="MB335" s="3"/>
      <c r="MC335" s="3"/>
      <c r="MD335" s="3"/>
      <c r="ME335" s="3"/>
      <c r="MF335" s="3"/>
      <c r="MG335" s="3"/>
      <c r="MH335" s="3"/>
      <c r="MI335" s="3"/>
      <c r="MJ335" s="3"/>
      <c r="MK335" s="3"/>
      <c r="ML335" s="3"/>
      <c r="MM335" s="3"/>
      <c r="MN335" s="3"/>
      <c r="MO335" s="3"/>
      <c r="MP335" s="3"/>
      <c r="MQ335" s="3"/>
      <c r="MR335" s="3"/>
      <c r="MS335" s="3"/>
      <c r="MT335" s="3"/>
      <c r="MU335" s="3"/>
      <c r="MV335" s="3"/>
      <c r="MW335" s="3"/>
      <c r="MX335" s="3"/>
      <c r="MY335" s="3"/>
      <c r="MZ335" s="3"/>
      <c r="NA335" s="3"/>
      <c r="NB335" s="3"/>
      <c r="NC335" s="3"/>
      <c r="ND335" s="3"/>
      <c r="NE335" s="3"/>
      <c r="NF335" s="3"/>
      <c r="NG335" s="3"/>
      <c r="NH335" s="3"/>
      <c r="NI335" s="3"/>
      <c r="NJ335" s="3"/>
      <c r="NK335" s="3"/>
      <c r="NL335" s="3"/>
      <c r="NM335" s="3"/>
      <c r="NN335" s="3"/>
      <c r="NO335" s="3"/>
      <c r="NP335" s="3"/>
      <c r="NQ335" s="3"/>
      <c r="NR335" s="3"/>
      <c r="NS335" s="3"/>
      <c r="NT335" s="3"/>
      <c r="NU335" s="3"/>
      <c r="NV335" s="3"/>
      <c r="NW335" s="3"/>
      <c r="NX335" s="3"/>
      <c r="NY335" s="3"/>
      <c r="NZ335" s="3"/>
      <c r="OA335" s="3"/>
      <c r="OB335" s="3"/>
      <c r="OC335" s="3"/>
      <c r="OD335" s="3"/>
      <c r="OE335" s="3"/>
      <c r="OF335" s="3"/>
      <c r="OG335" s="3"/>
      <c r="OH335" s="3"/>
      <c r="OI335" s="3"/>
      <c r="OJ335" s="3"/>
      <c r="OK335" s="3"/>
      <c r="OL335" s="3"/>
      <c r="OM335" s="3"/>
      <c r="ON335" s="3"/>
      <c r="OO335" s="3"/>
    </row>
    <row r="336" spans="1:405" x14ac:dyDescent="0.25">
      <c r="A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c r="ID336" s="3"/>
      <c r="IE336" s="3"/>
      <c r="IF336" s="3"/>
      <c r="IG336" s="3"/>
      <c r="IH336" s="3"/>
      <c r="II336" s="3"/>
      <c r="IJ336" s="3"/>
      <c r="IK336" s="3"/>
      <c r="IL336" s="3"/>
      <c r="IM336" s="3"/>
      <c r="IN336" s="3"/>
      <c r="IO336" s="3"/>
      <c r="IP336" s="3"/>
      <c r="IQ336" s="3"/>
      <c r="IR336" s="3"/>
      <c r="IS336" s="3"/>
      <c r="IT336" s="3"/>
      <c r="IU336" s="3"/>
      <c r="IV336" s="3"/>
      <c r="IW336" s="3"/>
      <c r="IX336" s="3"/>
      <c r="IY336" s="3"/>
      <c r="IZ336" s="3"/>
      <c r="JA336" s="3"/>
      <c r="JB336" s="3"/>
      <c r="JC336" s="3"/>
      <c r="JD336" s="3"/>
      <c r="JE336" s="3"/>
      <c r="JF336" s="3"/>
      <c r="JG336" s="3"/>
      <c r="JH336" s="3"/>
      <c r="JI336" s="3"/>
      <c r="JJ336" s="3"/>
      <c r="JK336" s="3"/>
      <c r="JL336" s="3"/>
      <c r="JM336" s="3"/>
      <c r="JN336" s="3"/>
      <c r="JO336" s="3"/>
      <c r="JP336" s="3"/>
      <c r="JQ336" s="3"/>
      <c r="JR336" s="3"/>
      <c r="JS336" s="3"/>
      <c r="JT336" s="3"/>
      <c r="JU336" s="3"/>
      <c r="JV336" s="3"/>
      <c r="JW336" s="3"/>
      <c r="JX336" s="3"/>
      <c r="JY336" s="3"/>
      <c r="JZ336" s="3"/>
      <c r="KA336" s="3"/>
      <c r="KB336" s="3"/>
      <c r="KC336" s="3"/>
      <c r="KD336" s="3"/>
      <c r="KE336" s="3"/>
      <c r="KF336" s="3"/>
      <c r="KG336" s="3"/>
      <c r="KH336" s="3"/>
      <c r="KI336" s="3"/>
      <c r="KJ336" s="3"/>
      <c r="KK336" s="3"/>
      <c r="KL336" s="3"/>
      <c r="KM336" s="3"/>
      <c r="KN336" s="3"/>
      <c r="KO336" s="3"/>
      <c r="KP336" s="3"/>
      <c r="KQ336" s="3"/>
      <c r="KR336" s="3"/>
      <c r="KS336" s="3"/>
      <c r="KT336" s="3"/>
      <c r="KU336" s="3"/>
      <c r="KV336" s="3"/>
      <c r="KW336" s="3"/>
      <c r="KX336" s="3"/>
      <c r="KY336" s="3"/>
      <c r="KZ336" s="3"/>
      <c r="LA336" s="3"/>
      <c r="LB336" s="3"/>
      <c r="LC336" s="3"/>
      <c r="LD336" s="3"/>
      <c r="LE336" s="3"/>
      <c r="LF336" s="3"/>
      <c r="LG336" s="3"/>
      <c r="LH336" s="3"/>
      <c r="LI336" s="3"/>
      <c r="LJ336" s="3"/>
      <c r="LK336" s="3"/>
      <c r="LL336" s="3"/>
      <c r="LM336" s="3"/>
      <c r="LN336" s="3"/>
      <c r="LO336" s="3"/>
      <c r="LP336" s="3"/>
      <c r="LQ336" s="3"/>
      <c r="LR336" s="3"/>
      <c r="LS336" s="3"/>
      <c r="LT336" s="3"/>
      <c r="LU336" s="3"/>
      <c r="LV336" s="3"/>
      <c r="LW336" s="3"/>
      <c r="LX336" s="3"/>
      <c r="LY336" s="3"/>
      <c r="LZ336" s="3"/>
      <c r="MA336" s="3"/>
      <c r="MB336" s="3"/>
      <c r="MC336" s="3"/>
      <c r="MD336" s="3"/>
      <c r="ME336" s="3"/>
      <c r="MF336" s="3"/>
      <c r="MG336" s="3"/>
      <c r="MH336" s="3"/>
      <c r="MI336" s="3"/>
      <c r="MJ336" s="3"/>
      <c r="MK336" s="3"/>
      <c r="ML336" s="3"/>
      <c r="MM336" s="3"/>
      <c r="MN336" s="3"/>
      <c r="MO336" s="3"/>
      <c r="MP336" s="3"/>
      <c r="MQ336" s="3"/>
      <c r="MR336" s="3"/>
      <c r="MS336" s="3"/>
      <c r="MT336" s="3"/>
      <c r="MU336" s="3"/>
      <c r="MV336" s="3"/>
      <c r="MW336" s="3"/>
      <c r="MX336" s="3"/>
      <c r="MY336" s="3"/>
      <c r="MZ336" s="3"/>
      <c r="NA336" s="3"/>
      <c r="NB336" s="3"/>
      <c r="NC336" s="3"/>
      <c r="ND336" s="3"/>
      <c r="NE336" s="3"/>
      <c r="NF336" s="3"/>
      <c r="NG336" s="3"/>
      <c r="NH336" s="3"/>
      <c r="NI336" s="3"/>
      <c r="NJ336" s="3"/>
      <c r="NK336" s="3"/>
      <c r="NL336" s="3"/>
      <c r="NM336" s="3"/>
      <c r="NN336" s="3"/>
      <c r="NO336" s="3"/>
      <c r="NP336" s="3"/>
      <c r="NQ336" s="3"/>
      <c r="NR336" s="3"/>
      <c r="NS336" s="3"/>
      <c r="NT336" s="3"/>
      <c r="NU336" s="3"/>
      <c r="NV336" s="3"/>
      <c r="NW336" s="3"/>
      <c r="NX336" s="3"/>
      <c r="NY336" s="3"/>
      <c r="NZ336" s="3"/>
      <c r="OA336" s="3"/>
      <c r="OB336" s="3"/>
      <c r="OC336" s="3"/>
      <c r="OD336" s="3"/>
      <c r="OE336" s="3"/>
      <c r="OF336" s="3"/>
      <c r="OG336" s="3"/>
      <c r="OH336" s="3"/>
      <c r="OI336" s="3"/>
      <c r="OJ336" s="3"/>
      <c r="OK336" s="3"/>
      <c r="OL336" s="3"/>
      <c r="OM336" s="3"/>
      <c r="ON336" s="3"/>
      <c r="OO336" s="3"/>
    </row>
    <row r="337" spans="1:405" x14ac:dyDescent="0.25">
      <c r="A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c r="ID337" s="3"/>
      <c r="IE337" s="3"/>
      <c r="IF337" s="3"/>
      <c r="IG337" s="3"/>
      <c r="IH337" s="3"/>
      <c r="II337" s="3"/>
      <c r="IJ337" s="3"/>
      <c r="IK337" s="3"/>
      <c r="IL337" s="3"/>
      <c r="IM337" s="3"/>
      <c r="IN337" s="3"/>
      <c r="IO337" s="3"/>
      <c r="IP337" s="3"/>
      <c r="IQ337" s="3"/>
      <c r="IR337" s="3"/>
      <c r="IS337" s="3"/>
      <c r="IT337" s="3"/>
      <c r="IU337" s="3"/>
      <c r="IV337" s="3"/>
      <c r="IW337" s="3"/>
      <c r="IX337" s="3"/>
      <c r="IY337" s="3"/>
      <c r="IZ337" s="3"/>
      <c r="JA337" s="3"/>
      <c r="JB337" s="3"/>
      <c r="JC337" s="3"/>
      <c r="JD337" s="3"/>
      <c r="JE337" s="3"/>
      <c r="JF337" s="3"/>
      <c r="JG337" s="3"/>
      <c r="JH337" s="3"/>
      <c r="JI337" s="3"/>
      <c r="JJ337" s="3"/>
      <c r="JK337" s="3"/>
      <c r="JL337" s="3"/>
      <c r="JM337" s="3"/>
      <c r="JN337" s="3"/>
      <c r="JO337" s="3"/>
      <c r="JP337" s="3"/>
      <c r="JQ337" s="3"/>
      <c r="JR337" s="3"/>
      <c r="JS337" s="3"/>
      <c r="JT337" s="3"/>
      <c r="JU337" s="3"/>
      <c r="JV337" s="3"/>
      <c r="JW337" s="3"/>
      <c r="JX337" s="3"/>
      <c r="JY337" s="3"/>
      <c r="JZ337" s="3"/>
      <c r="KA337" s="3"/>
      <c r="KB337" s="3"/>
      <c r="KC337" s="3"/>
      <c r="KD337" s="3"/>
      <c r="KE337" s="3"/>
      <c r="KF337" s="3"/>
      <c r="KG337" s="3"/>
      <c r="KH337" s="3"/>
      <c r="KI337" s="3"/>
      <c r="KJ337" s="3"/>
      <c r="KK337" s="3"/>
      <c r="KL337" s="3"/>
      <c r="KM337" s="3"/>
      <c r="KN337" s="3"/>
      <c r="KO337" s="3"/>
      <c r="KP337" s="3"/>
      <c r="KQ337" s="3"/>
      <c r="KR337" s="3"/>
      <c r="KS337" s="3"/>
      <c r="KT337" s="3"/>
      <c r="KU337" s="3"/>
      <c r="KV337" s="3"/>
      <c r="KW337" s="3"/>
      <c r="KX337" s="3"/>
      <c r="KY337" s="3"/>
      <c r="KZ337" s="3"/>
      <c r="LA337" s="3"/>
      <c r="LB337" s="3"/>
      <c r="LC337" s="3"/>
      <c r="LD337" s="3"/>
      <c r="LE337" s="3"/>
      <c r="LF337" s="3"/>
      <c r="LG337" s="3"/>
      <c r="LH337" s="3"/>
      <c r="LI337" s="3"/>
      <c r="LJ337" s="3"/>
      <c r="LK337" s="3"/>
      <c r="LL337" s="3"/>
      <c r="LM337" s="3"/>
      <c r="LN337" s="3"/>
      <c r="LO337" s="3"/>
      <c r="LP337" s="3"/>
      <c r="LQ337" s="3"/>
      <c r="LR337" s="3"/>
      <c r="LS337" s="3"/>
      <c r="LT337" s="3"/>
      <c r="LU337" s="3"/>
      <c r="LV337" s="3"/>
      <c r="LW337" s="3"/>
      <c r="LX337" s="3"/>
      <c r="LY337" s="3"/>
      <c r="LZ337" s="3"/>
      <c r="MA337" s="3"/>
      <c r="MB337" s="3"/>
      <c r="MC337" s="3"/>
      <c r="MD337" s="3"/>
      <c r="ME337" s="3"/>
      <c r="MF337" s="3"/>
      <c r="MG337" s="3"/>
      <c r="MH337" s="3"/>
      <c r="MI337" s="3"/>
      <c r="MJ337" s="3"/>
      <c r="MK337" s="3"/>
      <c r="ML337" s="3"/>
      <c r="MM337" s="3"/>
      <c r="MN337" s="3"/>
      <c r="MO337" s="3"/>
      <c r="MP337" s="3"/>
      <c r="MQ337" s="3"/>
      <c r="MR337" s="3"/>
      <c r="MS337" s="3"/>
      <c r="MT337" s="3"/>
      <c r="MU337" s="3"/>
      <c r="MV337" s="3"/>
      <c r="MW337" s="3"/>
      <c r="MX337" s="3"/>
      <c r="MY337" s="3"/>
      <c r="MZ337" s="3"/>
      <c r="NA337" s="3"/>
      <c r="NB337" s="3"/>
      <c r="NC337" s="3"/>
      <c r="ND337" s="3"/>
      <c r="NE337" s="3"/>
      <c r="NF337" s="3"/>
      <c r="NG337" s="3"/>
      <c r="NH337" s="3"/>
      <c r="NI337" s="3"/>
      <c r="NJ337" s="3"/>
      <c r="NK337" s="3"/>
      <c r="NL337" s="3"/>
      <c r="NM337" s="3"/>
      <c r="NN337" s="3"/>
      <c r="NO337" s="3"/>
      <c r="NP337" s="3"/>
      <c r="NQ337" s="3"/>
      <c r="NR337" s="3"/>
      <c r="NS337" s="3"/>
      <c r="NT337" s="3"/>
      <c r="NU337" s="3"/>
      <c r="NV337" s="3"/>
      <c r="NW337" s="3"/>
      <c r="NX337" s="3"/>
      <c r="NY337" s="3"/>
      <c r="NZ337" s="3"/>
      <c r="OA337" s="3"/>
      <c r="OB337" s="3"/>
      <c r="OC337" s="3"/>
      <c r="OD337" s="3"/>
      <c r="OE337" s="3"/>
      <c r="OF337" s="3"/>
      <c r="OG337" s="3"/>
      <c r="OH337" s="3"/>
      <c r="OI337" s="3"/>
      <c r="OJ337" s="3"/>
      <c r="OK337" s="3"/>
      <c r="OL337" s="3"/>
      <c r="OM337" s="3"/>
      <c r="ON337" s="3"/>
      <c r="OO337" s="3"/>
    </row>
    <row r="338" spans="1:405" x14ac:dyDescent="0.25">
      <c r="A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c r="ID338" s="3"/>
      <c r="IE338" s="3"/>
      <c r="IF338" s="3"/>
      <c r="IG338" s="3"/>
      <c r="IH338" s="3"/>
      <c r="II338" s="3"/>
      <c r="IJ338" s="3"/>
      <c r="IK338" s="3"/>
      <c r="IL338" s="3"/>
      <c r="IM338" s="3"/>
      <c r="IN338" s="3"/>
      <c r="IO338" s="3"/>
      <c r="IP338" s="3"/>
      <c r="IQ338" s="3"/>
      <c r="IR338" s="3"/>
      <c r="IS338" s="3"/>
      <c r="IT338" s="3"/>
      <c r="IU338" s="3"/>
      <c r="IV338" s="3"/>
      <c r="IW338" s="3"/>
      <c r="IX338" s="3"/>
      <c r="IY338" s="3"/>
      <c r="IZ338" s="3"/>
      <c r="JA338" s="3"/>
      <c r="JB338" s="3"/>
      <c r="JC338" s="3"/>
      <c r="JD338" s="3"/>
      <c r="JE338" s="3"/>
      <c r="JF338" s="3"/>
      <c r="JG338" s="3"/>
      <c r="JH338" s="3"/>
      <c r="JI338" s="3"/>
      <c r="JJ338" s="3"/>
      <c r="JK338" s="3"/>
      <c r="JL338" s="3"/>
      <c r="JM338" s="3"/>
      <c r="JN338" s="3"/>
      <c r="JO338" s="3"/>
      <c r="JP338" s="3"/>
      <c r="JQ338" s="3"/>
      <c r="JR338" s="3"/>
      <c r="JS338" s="3"/>
      <c r="JT338" s="3"/>
      <c r="JU338" s="3"/>
      <c r="JV338" s="3"/>
      <c r="JW338" s="3"/>
      <c r="JX338" s="3"/>
      <c r="JY338" s="3"/>
      <c r="JZ338" s="3"/>
      <c r="KA338" s="3"/>
      <c r="KB338" s="3"/>
      <c r="KC338" s="3"/>
      <c r="KD338" s="3"/>
      <c r="KE338" s="3"/>
      <c r="KF338" s="3"/>
      <c r="KG338" s="3"/>
      <c r="KH338" s="3"/>
      <c r="KI338" s="3"/>
      <c r="KJ338" s="3"/>
      <c r="KK338" s="3"/>
      <c r="KL338" s="3"/>
      <c r="KM338" s="3"/>
      <c r="KN338" s="3"/>
      <c r="KO338" s="3"/>
      <c r="KP338" s="3"/>
      <c r="KQ338" s="3"/>
      <c r="KR338" s="3"/>
      <c r="KS338" s="3"/>
      <c r="KT338" s="3"/>
      <c r="KU338" s="3"/>
      <c r="KV338" s="3"/>
      <c r="KW338" s="3"/>
      <c r="KX338" s="3"/>
      <c r="KY338" s="3"/>
      <c r="KZ338" s="3"/>
      <c r="LA338" s="3"/>
      <c r="LB338" s="3"/>
      <c r="LC338" s="3"/>
      <c r="LD338" s="3"/>
      <c r="LE338" s="3"/>
      <c r="LF338" s="3"/>
      <c r="LG338" s="3"/>
      <c r="LH338" s="3"/>
      <c r="LI338" s="3"/>
      <c r="LJ338" s="3"/>
      <c r="LK338" s="3"/>
      <c r="LL338" s="3"/>
      <c r="LM338" s="3"/>
      <c r="LN338" s="3"/>
      <c r="LO338" s="3"/>
      <c r="LP338" s="3"/>
      <c r="LQ338" s="3"/>
      <c r="LR338" s="3"/>
      <c r="LS338" s="3"/>
      <c r="LT338" s="3"/>
      <c r="LU338" s="3"/>
      <c r="LV338" s="3"/>
      <c r="LW338" s="3"/>
      <c r="LX338" s="3"/>
      <c r="LY338" s="3"/>
      <c r="LZ338" s="3"/>
      <c r="MA338" s="3"/>
      <c r="MB338" s="3"/>
      <c r="MC338" s="3"/>
      <c r="MD338" s="3"/>
      <c r="ME338" s="3"/>
      <c r="MF338" s="3"/>
      <c r="MG338" s="3"/>
      <c r="MH338" s="3"/>
      <c r="MI338" s="3"/>
      <c r="MJ338" s="3"/>
      <c r="MK338" s="3"/>
      <c r="ML338" s="3"/>
      <c r="MM338" s="3"/>
      <c r="MN338" s="3"/>
      <c r="MO338" s="3"/>
      <c r="MP338" s="3"/>
      <c r="MQ338" s="3"/>
      <c r="MR338" s="3"/>
      <c r="MS338" s="3"/>
      <c r="MT338" s="3"/>
      <c r="MU338" s="3"/>
      <c r="MV338" s="3"/>
      <c r="MW338" s="3"/>
      <c r="MX338" s="3"/>
      <c r="MY338" s="3"/>
      <c r="MZ338" s="3"/>
      <c r="NA338" s="3"/>
      <c r="NB338" s="3"/>
      <c r="NC338" s="3"/>
      <c r="ND338" s="3"/>
      <c r="NE338" s="3"/>
      <c r="NF338" s="3"/>
      <c r="NG338" s="3"/>
      <c r="NH338" s="3"/>
      <c r="NI338" s="3"/>
      <c r="NJ338" s="3"/>
      <c r="NK338" s="3"/>
      <c r="NL338" s="3"/>
      <c r="NM338" s="3"/>
      <c r="NN338" s="3"/>
      <c r="NO338" s="3"/>
      <c r="NP338" s="3"/>
      <c r="NQ338" s="3"/>
      <c r="NR338" s="3"/>
      <c r="NS338" s="3"/>
      <c r="NT338" s="3"/>
      <c r="NU338" s="3"/>
      <c r="NV338" s="3"/>
      <c r="NW338" s="3"/>
      <c r="NX338" s="3"/>
      <c r="NY338" s="3"/>
      <c r="NZ338" s="3"/>
      <c r="OA338" s="3"/>
      <c r="OB338" s="3"/>
      <c r="OC338" s="3"/>
      <c r="OD338" s="3"/>
      <c r="OE338" s="3"/>
      <c r="OF338" s="3"/>
      <c r="OG338" s="3"/>
      <c r="OH338" s="3"/>
      <c r="OI338" s="3"/>
      <c r="OJ338" s="3"/>
      <c r="OK338" s="3"/>
      <c r="OL338" s="3"/>
      <c r="OM338" s="3"/>
      <c r="ON338" s="3"/>
      <c r="OO338" s="3"/>
    </row>
    <row r="339" spans="1:405" x14ac:dyDescent="0.25">
      <c r="A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c r="ID339" s="3"/>
      <c r="IE339" s="3"/>
      <c r="IF339" s="3"/>
      <c r="IG339" s="3"/>
      <c r="IH339" s="3"/>
      <c r="II339" s="3"/>
      <c r="IJ339" s="3"/>
      <c r="IK339" s="3"/>
      <c r="IL339" s="3"/>
      <c r="IM339" s="3"/>
      <c r="IN339" s="3"/>
      <c r="IO339" s="3"/>
      <c r="IP339" s="3"/>
      <c r="IQ339" s="3"/>
      <c r="IR339" s="3"/>
      <c r="IS339" s="3"/>
      <c r="IT339" s="3"/>
      <c r="IU339" s="3"/>
      <c r="IV339" s="3"/>
      <c r="IW339" s="3"/>
      <c r="IX339" s="3"/>
      <c r="IY339" s="3"/>
      <c r="IZ339" s="3"/>
      <c r="JA339" s="3"/>
      <c r="JB339" s="3"/>
      <c r="JC339" s="3"/>
      <c r="JD339" s="3"/>
      <c r="JE339" s="3"/>
      <c r="JF339" s="3"/>
      <c r="JG339" s="3"/>
      <c r="JH339" s="3"/>
      <c r="JI339" s="3"/>
      <c r="JJ339" s="3"/>
      <c r="JK339" s="3"/>
      <c r="JL339" s="3"/>
      <c r="JM339" s="3"/>
      <c r="JN339" s="3"/>
      <c r="JO339" s="3"/>
      <c r="JP339" s="3"/>
      <c r="JQ339" s="3"/>
      <c r="JR339" s="3"/>
      <c r="JS339" s="3"/>
      <c r="JT339" s="3"/>
      <c r="JU339" s="3"/>
      <c r="JV339" s="3"/>
      <c r="JW339" s="3"/>
      <c r="JX339" s="3"/>
      <c r="JY339" s="3"/>
      <c r="JZ339" s="3"/>
      <c r="KA339" s="3"/>
      <c r="KB339" s="3"/>
      <c r="KC339" s="3"/>
      <c r="KD339" s="3"/>
      <c r="KE339" s="3"/>
      <c r="KF339" s="3"/>
      <c r="KG339" s="3"/>
      <c r="KH339" s="3"/>
      <c r="KI339" s="3"/>
      <c r="KJ339" s="3"/>
      <c r="KK339" s="3"/>
      <c r="KL339" s="3"/>
      <c r="KM339" s="3"/>
      <c r="KN339" s="3"/>
      <c r="KO339" s="3"/>
      <c r="KP339" s="3"/>
      <c r="KQ339" s="3"/>
      <c r="KR339" s="3"/>
      <c r="KS339" s="3"/>
      <c r="KT339" s="3"/>
      <c r="KU339" s="3"/>
      <c r="KV339" s="3"/>
      <c r="KW339" s="3"/>
      <c r="KX339" s="3"/>
      <c r="KY339" s="3"/>
      <c r="KZ339" s="3"/>
      <c r="LA339" s="3"/>
      <c r="LB339" s="3"/>
      <c r="LC339" s="3"/>
      <c r="LD339" s="3"/>
      <c r="LE339" s="3"/>
      <c r="LF339" s="3"/>
      <c r="LG339" s="3"/>
      <c r="LH339" s="3"/>
      <c r="LI339" s="3"/>
      <c r="LJ339" s="3"/>
      <c r="LK339" s="3"/>
      <c r="LL339" s="3"/>
      <c r="LM339" s="3"/>
      <c r="LN339" s="3"/>
      <c r="LO339" s="3"/>
      <c r="LP339" s="3"/>
      <c r="LQ339" s="3"/>
      <c r="LR339" s="3"/>
      <c r="LS339" s="3"/>
      <c r="LT339" s="3"/>
      <c r="LU339" s="3"/>
      <c r="LV339" s="3"/>
      <c r="LW339" s="3"/>
      <c r="LX339" s="3"/>
      <c r="LY339" s="3"/>
      <c r="LZ339" s="3"/>
      <c r="MA339" s="3"/>
      <c r="MB339" s="3"/>
      <c r="MC339" s="3"/>
      <c r="MD339" s="3"/>
      <c r="ME339" s="3"/>
      <c r="MF339" s="3"/>
      <c r="MG339" s="3"/>
      <c r="MH339" s="3"/>
      <c r="MI339" s="3"/>
      <c r="MJ339" s="3"/>
      <c r="MK339" s="3"/>
      <c r="ML339" s="3"/>
      <c r="MM339" s="3"/>
      <c r="MN339" s="3"/>
      <c r="MO339" s="3"/>
      <c r="MP339" s="3"/>
      <c r="MQ339" s="3"/>
      <c r="MR339" s="3"/>
      <c r="MS339" s="3"/>
      <c r="MT339" s="3"/>
      <c r="MU339" s="3"/>
      <c r="MV339" s="3"/>
      <c r="MW339" s="3"/>
      <c r="MX339" s="3"/>
      <c r="MY339" s="3"/>
      <c r="MZ339" s="3"/>
      <c r="NA339" s="3"/>
      <c r="NB339" s="3"/>
      <c r="NC339" s="3"/>
      <c r="ND339" s="3"/>
      <c r="NE339" s="3"/>
      <c r="NF339" s="3"/>
      <c r="NG339" s="3"/>
      <c r="NH339" s="3"/>
      <c r="NI339" s="3"/>
      <c r="NJ339" s="3"/>
      <c r="NK339" s="3"/>
      <c r="NL339" s="3"/>
      <c r="NM339" s="3"/>
      <c r="NN339" s="3"/>
      <c r="NO339" s="3"/>
      <c r="NP339" s="3"/>
      <c r="NQ339" s="3"/>
      <c r="NR339" s="3"/>
      <c r="NS339" s="3"/>
      <c r="NT339" s="3"/>
      <c r="NU339" s="3"/>
      <c r="NV339" s="3"/>
      <c r="NW339" s="3"/>
      <c r="NX339" s="3"/>
      <c r="NY339" s="3"/>
      <c r="NZ339" s="3"/>
      <c r="OA339" s="3"/>
      <c r="OB339" s="3"/>
      <c r="OC339" s="3"/>
      <c r="OD339" s="3"/>
      <c r="OE339" s="3"/>
      <c r="OF339" s="3"/>
      <c r="OG339" s="3"/>
      <c r="OH339" s="3"/>
      <c r="OI339" s="3"/>
      <c r="OJ339" s="3"/>
      <c r="OK339" s="3"/>
      <c r="OL339" s="3"/>
      <c r="OM339" s="3"/>
      <c r="ON339" s="3"/>
      <c r="OO339" s="3"/>
    </row>
    <row r="340" spans="1:405" x14ac:dyDescent="0.25">
      <c r="A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c r="ID340" s="3"/>
      <c r="IE340" s="3"/>
      <c r="IF340" s="3"/>
      <c r="IG340" s="3"/>
      <c r="IH340" s="3"/>
      <c r="II340" s="3"/>
      <c r="IJ340" s="3"/>
      <c r="IK340" s="3"/>
      <c r="IL340" s="3"/>
      <c r="IM340" s="3"/>
      <c r="IN340" s="3"/>
      <c r="IO340" s="3"/>
      <c r="IP340" s="3"/>
      <c r="IQ340" s="3"/>
      <c r="IR340" s="3"/>
      <c r="IS340" s="3"/>
      <c r="IT340" s="3"/>
      <c r="IU340" s="3"/>
      <c r="IV340" s="3"/>
      <c r="IW340" s="3"/>
      <c r="IX340" s="3"/>
      <c r="IY340" s="3"/>
      <c r="IZ340" s="3"/>
      <c r="JA340" s="3"/>
      <c r="JB340" s="3"/>
      <c r="JC340" s="3"/>
      <c r="JD340" s="3"/>
      <c r="JE340" s="3"/>
      <c r="JF340" s="3"/>
      <c r="JG340" s="3"/>
      <c r="JH340" s="3"/>
      <c r="JI340" s="3"/>
      <c r="JJ340" s="3"/>
      <c r="JK340" s="3"/>
      <c r="JL340" s="3"/>
      <c r="JM340" s="3"/>
      <c r="JN340" s="3"/>
      <c r="JO340" s="3"/>
      <c r="JP340" s="3"/>
      <c r="JQ340" s="3"/>
      <c r="JR340" s="3"/>
      <c r="JS340" s="3"/>
      <c r="JT340" s="3"/>
      <c r="JU340" s="3"/>
      <c r="JV340" s="3"/>
      <c r="JW340" s="3"/>
      <c r="JX340" s="3"/>
      <c r="JY340" s="3"/>
      <c r="JZ340" s="3"/>
      <c r="KA340" s="3"/>
      <c r="KB340" s="3"/>
      <c r="KC340" s="3"/>
      <c r="KD340" s="3"/>
      <c r="KE340" s="3"/>
      <c r="KF340" s="3"/>
      <c r="KG340" s="3"/>
      <c r="KH340" s="3"/>
      <c r="KI340" s="3"/>
      <c r="KJ340" s="3"/>
      <c r="KK340" s="3"/>
      <c r="KL340" s="3"/>
      <c r="KM340" s="3"/>
      <c r="KN340" s="3"/>
      <c r="KO340" s="3"/>
      <c r="KP340" s="3"/>
      <c r="KQ340" s="3"/>
      <c r="KR340" s="3"/>
      <c r="KS340" s="3"/>
      <c r="KT340" s="3"/>
      <c r="KU340" s="3"/>
      <c r="KV340" s="3"/>
      <c r="KW340" s="3"/>
      <c r="KX340" s="3"/>
      <c r="KY340" s="3"/>
      <c r="KZ340" s="3"/>
      <c r="LA340" s="3"/>
      <c r="LB340" s="3"/>
      <c r="LC340" s="3"/>
      <c r="LD340" s="3"/>
      <c r="LE340" s="3"/>
      <c r="LF340" s="3"/>
      <c r="LG340" s="3"/>
      <c r="LH340" s="3"/>
      <c r="LI340" s="3"/>
      <c r="LJ340" s="3"/>
      <c r="LK340" s="3"/>
      <c r="LL340" s="3"/>
      <c r="LM340" s="3"/>
      <c r="LN340" s="3"/>
      <c r="LO340" s="3"/>
      <c r="LP340" s="3"/>
      <c r="LQ340" s="3"/>
      <c r="LR340" s="3"/>
      <c r="LS340" s="3"/>
      <c r="LT340" s="3"/>
      <c r="LU340" s="3"/>
      <c r="LV340" s="3"/>
      <c r="LW340" s="3"/>
      <c r="LX340" s="3"/>
      <c r="LY340" s="3"/>
      <c r="LZ340" s="3"/>
      <c r="MA340" s="3"/>
      <c r="MB340" s="3"/>
      <c r="MC340" s="3"/>
      <c r="MD340" s="3"/>
      <c r="ME340" s="3"/>
      <c r="MF340" s="3"/>
      <c r="MG340" s="3"/>
      <c r="MH340" s="3"/>
      <c r="MI340" s="3"/>
      <c r="MJ340" s="3"/>
      <c r="MK340" s="3"/>
      <c r="ML340" s="3"/>
      <c r="MM340" s="3"/>
      <c r="MN340" s="3"/>
      <c r="MO340" s="3"/>
      <c r="MP340" s="3"/>
      <c r="MQ340" s="3"/>
      <c r="MR340" s="3"/>
      <c r="MS340" s="3"/>
      <c r="MT340" s="3"/>
      <c r="MU340" s="3"/>
      <c r="MV340" s="3"/>
      <c r="MW340" s="3"/>
      <c r="MX340" s="3"/>
      <c r="MY340" s="3"/>
      <c r="MZ340" s="3"/>
      <c r="NA340" s="3"/>
      <c r="NB340" s="3"/>
      <c r="NC340" s="3"/>
      <c r="ND340" s="3"/>
      <c r="NE340" s="3"/>
      <c r="NF340" s="3"/>
      <c r="NG340" s="3"/>
      <c r="NH340" s="3"/>
      <c r="NI340" s="3"/>
      <c r="NJ340" s="3"/>
      <c r="NK340" s="3"/>
      <c r="NL340" s="3"/>
      <c r="NM340" s="3"/>
      <c r="NN340" s="3"/>
      <c r="NO340" s="3"/>
      <c r="NP340" s="3"/>
      <c r="NQ340" s="3"/>
      <c r="NR340" s="3"/>
      <c r="NS340" s="3"/>
      <c r="NT340" s="3"/>
      <c r="NU340" s="3"/>
      <c r="NV340" s="3"/>
      <c r="NW340" s="3"/>
      <c r="NX340" s="3"/>
      <c r="NY340" s="3"/>
      <c r="NZ340" s="3"/>
      <c r="OA340" s="3"/>
      <c r="OB340" s="3"/>
      <c r="OC340" s="3"/>
      <c r="OD340" s="3"/>
      <c r="OE340" s="3"/>
      <c r="OF340" s="3"/>
      <c r="OG340" s="3"/>
      <c r="OH340" s="3"/>
      <c r="OI340" s="3"/>
      <c r="OJ340" s="3"/>
      <c r="OK340" s="3"/>
      <c r="OL340" s="3"/>
      <c r="OM340" s="3"/>
      <c r="ON340" s="3"/>
      <c r="OO340" s="3"/>
    </row>
    <row r="341" spans="1:405" x14ac:dyDescent="0.25">
      <c r="A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c r="ID341" s="3"/>
      <c r="IE341" s="3"/>
      <c r="IF341" s="3"/>
      <c r="IG341" s="3"/>
      <c r="IH341" s="3"/>
      <c r="II341" s="3"/>
      <c r="IJ341" s="3"/>
      <c r="IK341" s="3"/>
      <c r="IL341" s="3"/>
      <c r="IM341" s="3"/>
      <c r="IN341" s="3"/>
      <c r="IO341" s="3"/>
      <c r="IP341" s="3"/>
      <c r="IQ341" s="3"/>
      <c r="IR341" s="3"/>
      <c r="IS341" s="3"/>
      <c r="IT341" s="3"/>
      <c r="IU341" s="3"/>
      <c r="IV341" s="3"/>
      <c r="IW341" s="3"/>
      <c r="IX341" s="3"/>
      <c r="IY341" s="3"/>
      <c r="IZ341" s="3"/>
      <c r="JA341" s="3"/>
      <c r="JB341" s="3"/>
      <c r="JC341" s="3"/>
      <c r="JD341" s="3"/>
      <c r="JE341" s="3"/>
      <c r="JF341" s="3"/>
      <c r="JG341" s="3"/>
      <c r="JH341" s="3"/>
      <c r="JI341" s="3"/>
      <c r="JJ341" s="3"/>
      <c r="JK341" s="3"/>
      <c r="JL341" s="3"/>
      <c r="JM341" s="3"/>
      <c r="JN341" s="3"/>
      <c r="JO341" s="3"/>
      <c r="JP341" s="3"/>
      <c r="JQ341" s="3"/>
      <c r="JR341" s="3"/>
      <c r="JS341" s="3"/>
      <c r="JT341" s="3"/>
      <c r="JU341" s="3"/>
      <c r="JV341" s="3"/>
      <c r="JW341" s="3"/>
      <c r="JX341" s="3"/>
      <c r="JY341" s="3"/>
      <c r="JZ341" s="3"/>
      <c r="KA341" s="3"/>
      <c r="KB341" s="3"/>
      <c r="KC341" s="3"/>
      <c r="KD341" s="3"/>
      <c r="KE341" s="3"/>
      <c r="KF341" s="3"/>
      <c r="KG341" s="3"/>
      <c r="KH341" s="3"/>
      <c r="KI341" s="3"/>
      <c r="KJ341" s="3"/>
      <c r="KK341" s="3"/>
      <c r="KL341" s="3"/>
      <c r="KM341" s="3"/>
      <c r="KN341" s="3"/>
      <c r="KO341" s="3"/>
      <c r="KP341" s="3"/>
      <c r="KQ341" s="3"/>
      <c r="KR341" s="3"/>
      <c r="KS341" s="3"/>
      <c r="KT341" s="3"/>
      <c r="KU341" s="3"/>
      <c r="KV341" s="3"/>
      <c r="KW341" s="3"/>
      <c r="KX341" s="3"/>
      <c r="KY341" s="3"/>
      <c r="KZ341" s="3"/>
      <c r="LA341" s="3"/>
      <c r="LB341" s="3"/>
      <c r="LC341" s="3"/>
      <c r="LD341" s="3"/>
      <c r="LE341" s="3"/>
      <c r="LF341" s="3"/>
      <c r="LG341" s="3"/>
      <c r="LH341" s="3"/>
      <c r="LI341" s="3"/>
      <c r="LJ341" s="3"/>
      <c r="LK341" s="3"/>
      <c r="LL341" s="3"/>
      <c r="LM341" s="3"/>
      <c r="LN341" s="3"/>
      <c r="LO341" s="3"/>
      <c r="LP341" s="3"/>
      <c r="LQ341" s="3"/>
      <c r="LR341" s="3"/>
      <c r="LS341" s="3"/>
      <c r="LT341" s="3"/>
      <c r="LU341" s="3"/>
      <c r="LV341" s="3"/>
      <c r="LW341" s="3"/>
      <c r="LX341" s="3"/>
      <c r="LY341" s="3"/>
      <c r="LZ341" s="3"/>
      <c r="MA341" s="3"/>
      <c r="MB341" s="3"/>
      <c r="MC341" s="3"/>
      <c r="MD341" s="3"/>
      <c r="ME341" s="3"/>
      <c r="MF341" s="3"/>
      <c r="MG341" s="3"/>
      <c r="MH341" s="3"/>
      <c r="MI341" s="3"/>
      <c r="MJ341" s="3"/>
      <c r="MK341" s="3"/>
      <c r="ML341" s="3"/>
      <c r="MM341" s="3"/>
      <c r="MN341" s="3"/>
      <c r="MO341" s="3"/>
      <c r="MP341" s="3"/>
      <c r="MQ341" s="3"/>
      <c r="MR341" s="3"/>
      <c r="MS341" s="3"/>
      <c r="MT341" s="3"/>
      <c r="MU341" s="3"/>
      <c r="MV341" s="3"/>
      <c r="MW341" s="3"/>
      <c r="MX341" s="3"/>
      <c r="MY341" s="3"/>
      <c r="MZ341" s="3"/>
      <c r="NA341" s="3"/>
      <c r="NB341" s="3"/>
      <c r="NC341" s="3"/>
      <c r="ND341" s="3"/>
      <c r="NE341" s="3"/>
      <c r="NF341" s="3"/>
      <c r="NG341" s="3"/>
      <c r="NH341" s="3"/>
      <c r="NI341" s="3"/>
      <c r="NJ341" s="3"/>
      <c r="NK341" s="3"/>
      <c r="NL341" s="3"/>
      <c r="NM341" s="3"/>
      <c r="NN341" s="3"/>
      <c r="NO341" s="3"/>
      <c r="NP341" s="3"/>
      <c r="NQ341" s="3"/>
      <c r="NR341" s="3"/>
      <c r="NS341" s="3"/>
      <c r="NT341" s="3"/>
      <c r="NU341" s="3"/>
      <c r="NV341" s="3"/>
      <c r="NW341" s="3"/>
      <c r="NX341" s="3"/>
      <c r="NY341" s="3"/>
      <c r="NZ341" s="3"/>
      <c r="OA341" s="3"/>
      <c r="OB341" s="3"/>
      <c r="OC341" s="3"/>
      <c r="OD341" s="3"/>
      <c r="OE341" s="3"/>
      <c r="OF341" s="3"/>
      <c r="OG341" s="3"/>
      <c r="OH341" s="3"/>
      <c r="OI341" s="3"/>
      <c r="OJ341" s="3"/>
      <c r="OK341" s="3"/>
      <c r="OL341" s="3"/>
      <c r="OM341" s="3"/>
      <c r="ON341" s="3"/>
      <c r="OO341" s="3"/>
    </row>
    <row r="342" spans="1:405" x14ac:dyDescent="0.25">
      <c r="A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c r="ID342" s="3"/>
      <c r="IE342" s="3"/>
      <c r="IF342" s="3"/>
      <c r="IG342" s="3"/>
      <c r="IH342" s="3"/>
      <c r="II342" s="3"/>
      <c r="IJ342" s="3"/>
      <c r="IK342" s="3"/>
      <c r="IL342" s="3"/>
      <c r="IM342" s="3"/>
      <c r="IN342" s="3"/>
      <c r="IO342" s="3"/>
      <c r="IP342" s="3"/>
      <c r="IQ342" s="3"/>
      <c r="IR342" s="3"/>
      <c r="IS342" s="3"/>
      <c r="IT342" s="3"/>
      <c r="IU342" s="3"/>
      <c r="IV342" s="3"/>
      <c r="IW342" s="3"/>
      <c r="IX342" s="3"/>
      <c r="IY342" s="3"/>
      <c r="IZ342" s="3"/>
      <c r="JA342" s="3"/>
      <c r="JB342" s="3"/>
      <c r="JC342" s="3"/>
      <c r="JD342" s="3"/>
      <c r="JE342" s="3"/>
      <c r="JF342" s="3"/>
      <c r="JG342" s="3"/>
      <c r="JH342" s="3"/>
      <c r="JI342" s="3"/>
      <c r="JJ342" s="3"/>
      <c r="JK342" s="3"/>
      <c r="JL342" s="3"/>
      <c r="JM342" s="3"/>
      <c r="JN342" s="3"/>
      <c r="JO342" s="3"/>
      <c r="JP342" s="3"/>
      <c r="JQ342" s="3"/>
      <c r="JR342" s="3"/>
      <c r="JS342" s="3"/>
      <c r="JT342" s="3"/>
      <c r="JU342" s="3"/>
      <c r="JV342" s="3"/>
      <c r="JW342" s="3"/>
      <c r="JX342" s="3"/>
      <c r="JY342" s="3"/>
      <c r="JZ342" s="3"/>
      <c r="KA342" s="3"/>
      <c r="KB342" s="3"/>
      <c r="KC342" s="3"/>
      <c r="KD342" s="3"/>
      <c r="KE342" s="3"/>
      <c r="KF342" s="3"/>
      <c r="KG342" s="3"/>
      <c r="KH342" s="3"/>
      <c r="KI342" s="3"/>
      <c r="KJ342" s="3"/>
      <c r="KK342" s="3"/>
      <c r="KL342" s="3"/>
      <c r="KM342" s="3"/>
      <c r="KN342" s="3"/>
      <c r="KO342" s="3"/>
      <c r="KP342" s="3"/>
      <c r="KQ342" s="3"/>
      <c r="KR342" s="3"/>
      <c r="KS342" s="3"/>
      <c r="KT342" s="3"/>
      <c r="KU342" s="3"/>
      <c r="KV342" s="3"/>
      <c r="KW342" s="3"/>
      <c r="KX342" s="3"/>
      <c r="KY342" s="3"/>
      <c r="KZ342" s="3"/>
      <c r="LA342" s="3"/>
      <c r="LB342" s="3"/>
      <c r="LC342" s="3"/>
      <c r="LD342" s="3"/>
      <c r="LE342" s="3"/>
      <c r="LF342" s="3"/>
      <c r="LG342" s="3"/>
      <c r="LH342" s="3"/>
      <c r="LI342" s="3"/>
      <c r="LJ342" s="3"/>
      <c r="LK342" s="3"/>
      <c r="LL342" s="3"/>
      <c r="LM342" s="3"/>
      <c r="LN342" s="3"/>
      <c r="LO342" s="3"/>
      <c r="LP342" s="3"/>
      <c r="LQ342" s="3"/>
      <c r="LR342" s="3"/>
      <c r="LS342" s="3"/>
      <c r="LT342" s="3"/>
      <c r="LU342" s="3"/>
      <c r="LV342" s="3"/>
      <c r="LW342" s="3"/>
      <c r="LX342" s="3"/>
      <c r="LY342" s="3"/>
      <c r="LZ342" s="3"/>
      <c r="MA342" s="3"/>
      <c r="MB342" s="3"/>
      <c r="MC342" s="3"/>
      <c r="MD342" s="3"/>
      <c r="ME342" s="3"/>
      <c r="MF342" s="3"/>
      <c r="MG342" s="3"/>
      <c r="MH342" s="3"/>
      <c r="MI342" s="3"/>
      <c r="MJ342" s="3"/>
      <c r="MK342" s="3"/>
      <c r="ML342" s="3"/>
      <c r="MM342" s="3"/>
      <c r="MN342" s="3"/>
      <c r="MO342" s="3"/>
      <c r="MP342" s="3"/>
      <c r="MQ342" s="3"/>
      <c r="MR342" s="3"/>
      <c r="MS342" s="3"/>
      <c r="MT342" s="3"/>
      <c r="MU342" s="3"/>
      <c r="MV342" s="3"/>
      <c r="MW342" s="3"/>
      <c r="MX342" s="3"/>
      <c r="MY342" s="3"/>
      <c r="MZ342" s="3"/>
      <c r="NA342" s="3"/>
      <c r="NB342" s="3"/>
      <c r="NC342" s="3"/>
      <c r="ND342" s="3"/>
      <c r="NE342" s="3"/>
      <c r="NF342" s="3"/>
      <c r="NG342" s="3"/>
      <c r="NH342" s="3"/>
      <c r="NI342" s="3"/>
      <c r="NJ342" s="3"/>
      <c r="NK342" s="3"/>
      <c r="NL342" s="3"/>
      <c r="NM342" s="3"/>
      <c r="NN342" s="3"/>
      <c r="NO342" s="3"/>
      <c r="NP342" s="3"/>
      <c r="NQ342" s="3"/>
      <c r="NR342" s="3"/>
      <c r="NS342" s="3"/>
      <c r="NT342" s="3"/>
      <c r="NU342" s="3"/>
      <c r="NV342" s="3"/>
      <c r="NW342" s="3"/>
      <c r="NX342" s="3"/>
      <c r="NY342" s="3"/>
      <c r="NZ342" s="3"/>
      <c r="OA342" s="3"/>
      <c r="OB342" s="3"/>
      <c r="OC342" s="3"/>
      <c r="OD342" s="3"/>
      <c r="OE342" s="3"/>
      <c r="OF342" s="3"/>
      <c r="OG342" s="3"/>
      <c r="OH342" s="3"/>
      <c r="OI342" s="3"/>
      <c r="OJ342" s="3"/>
      <c r="OK342" s="3"/>
      <c r="OL342" s="3"/>
      <c r="OM342" s="3"/>
      <c r="ON342" s="3"/>
      <c r="OO342" s="3"/>
    </row>
    <row r="343" spans="1:405" x14ac:dyDescent="0.25">
      <c r="A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c r="ID343" s="3"/>
      <c r="IE343" s="3"/>
      <c r="IF343" s="3"/>
      <c r="IG343" s="3"/>
      <c r="IH343" s="3"/>
      <c r="II343" s="3"/>
      <c r="IJ343" s="3"/>
      <c r="IK343" s="3"/>
      <c r="IL343" s="3"/>
      <c r="IM343" s="3"/>
      <c r="IN343" s="3"/>
      <c r="IO343" s="3"/>
      <c r="IP343" s="3"/>
      <c r="IQ343" s="3"/>
      <c r="IR343" s="3"/>
      <c r="IS343" s="3"/>
      <c r="IT343" s="3"/>
      <c r="IU343" s="3"/>
      <c r="IV343" s="3"/>
      <c r="IW343" s="3"/>
      <c r="IX343" s="3"/>
      <c r="IY343" s="3"/>
      <c r="IZ343" s="3"/>
      <c r="JA343" s="3"/>
      <c r="JB343" s="3"/>
      <c r="JC343" s="3"/>
      <c r="JD343" s="3"/>
      <c r="JE343" s="3"/>
      <c r="JF343" s="3"/>
      <c r="JG343" s="3"/>
      <c r="JH343" s="3"/>
      <c r="JI343" s="3"/>
      <c r="JJ343" s="3"/>
      <c r="JK343" s="3"/>
      <c r="JL343" s="3"/>
      <c r="JM343" s="3"/>
      <c r="JN343" s="3"/>
      <c r="JO343" s="3"/>
      <c r="JP343" s="3"/>
      <c r="JQ343" s="3"/>
      <c r="JR343" s="3"/>
      <c r="JS343" s="3"/>
      <c r="JT343" s="3"/>
      <c r="JU343" s="3"/>
      <c r="JV343" s="3"/>
      <c r="JW343" s="3"/>
      <c r="JX343" s="3"/>
      <c r="JY343" s="3"/>
      <c r="JZ343" s="3"/>
      <c r="KA343" s="3"/>
      <c r="KB343" s="3"/>
      <c r="KC343" s="3"/>
      <c r="KD343" s="3"/>
      <c r="KE343" s="3"/>
      <c r="KF343" s="3"/>
      <c r="KG343" s="3"/>
      <c r="KH343" s="3"/>
      <c r="KI343" s="3"/>
      <c r="KJ343" s="3"/>
      <c r="KK343" s="3"/>
      <c r="KL343" s="3"/>
      <c r="KM343" s="3"/>
      <c r="KN343" s="3"/>
      <c r="KO343" s="3"/>
      <c r="KP343" s="3"/>
      <c r="KQ343" s="3"/>
      <c r="KR343" s="3"/>
      <c r="KS343" s="3"/>
      <c r="KT343" s="3"/>
      <c r="KU343" s="3"/>
      <c r="KV343" s="3"/>
      <c r="KW343" s="3"/>
      <c r="KX343" s="3"/>
      <c r="KY343" s="3"/>
      <c r="KZ343" s="3"/>
      <c r="LA343" s="3"/>
      <c r="LB343" s="3"/>
      <c r="LC343" s="3"/>
      <c r="LD343" s="3"/>
      <c r="LE343" s="3"/>
      <c r="LF343" s="3"/>
      <c r="LG343" s="3"/>
      <c r="LH343" s="3"/>
      <c r="LI343" s="3"/>
      <c r="LJ343" s="3"/>
      <c r="LK343" s="3"/>
      <c r="LL343" s="3"/>
      <c r="LM343" s="3"/>
      <c r="LN343" s="3"/>
      <c r="LO343" s="3"/>
      <c r="LP343" s="3"/>
      <c r="LQ343" s="3"/>
      <c r="LR343" s="3"/>
      <c r="LS343" s="3"/>
      <c r="LT343" s="3"/>
      <c r="LU343" s="3"/>
      <c r="LV343" s="3"/>
      <c r="LW343" s="3"/>
      <c r="LX343" s="3"/>
      <c r="LY343" s="3"/>
      <c r="LZ343" s="3"/>
      <c r="MA343" s="3"/>
      <c r="MB343" s="3"/>
      <c r="MC343" s="3"/>
      <c r="MD343" s="3"/>
      <c r="ME343" s="3"/>
      <c r="MF343" s="3"/>
      <c r="MG343" s="3"/>
      <c r="MH343" s="3"/>
      <c r="MI343" s="3"/>
      <c r="MJ343" s="3"/>
      <c r="MK343" s="3"/>
      <c r="ML343" s="3"/>
      <c r="MM343" s="3"/>
      <c r="MN343" s="3"/>
      <c r="MO343" s="3"/>
      <c r="MP343" s="3"/>
      <c r="MQ343" s="3"/>
      <c r="MR343" s="3"/>
      <c r="MS343" s="3"/>
      <c r="MT343" s="3"/>
      <c r="MU343" s="3"/>
      <c r="MV343" s="3"/>
      <c r="MW343" s="3"/>
      <c r="MX343" s="3"/>
      <c r="MY343" s="3"/>
      <c r="MZ343" s="3"/>
      <c r="NA343" s="3"/>
      <c r="NB343" s="3"/>
      <c r="NC343" s="3"/>
      <c r="ND343" s="3"/>
      <c r="NE343" s="3"/>
      <c r="NF343" s="3"/>
      <c r="NG343" s="3"/>
      <c r="NH343" s="3"/>
      <c r="NI343" s="3"/>
      <c r="NJ343" s="3"/>
      <c r="NK343" s="3"/>
      <c r="NL343" s="3"/>
      <c r="NM343" s="3"/>
      <c r="NN343" s="3"/>
      <c r="NO343" s="3"/>
      <c r="NP343" s="3"/>
      <c r="NQ343" s="3"/>
      <c r="NR343" s="3"/>
      <c r="NS343" s="3"/>
      <c r="NT343" s="3"/>
      <c r="NU343" s="3"/>
      <c r="NV343" s="3"/>
      <c r="NW343" s="3"/>
      <c r="NX343" s="3"/>
      <c r="NY343" s="3"/>
      <c r="NZ343" s="3"/>
      <c r="OA343" s="3"/>
      <c r="OB343" s="3"/>
      <c r="OC343" s="3"/>
      <c r="OD343" s="3"/>
      <c r="OE343" s="3"/>
      <c r="OF343" s="3"/>
      <c r="OG343" s="3"/>
      <c r="OH343" s="3"/>
      <c r="OI343" s="3"/>
      <c r="OJ343" s="3"/>
      <c r="OK343" s="3"/>
      <c r="OL343" s="3"/>
      <c r="OM343" s="3"/>
      <c r="ON343" s="3"/>
      <c r="OO343" s="3"/>
    </row>
    <row r="344" spans="1:405" x14ac:dyDescent="0.25">
      <c r="A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c r="ID344" s="3"/>
      <c r="IE344" s="3"/>
      <c r="IF344" s="3"/>
      <c r="IG344" s="3"/>
      <c r="IH344" s="3"/>
      <c r="II344" s="3"/>
      <c r="IJ344" s="3"/>
      <c r="IK344" s="3"/>
      <c r="IL344" s="3"/>
      <c r="IM344" s="3"/>
      <c r="IN344" s="3"/>
      <c r="IO344" s="3"/>
      <c r="IP344" s="3"/>
      <c r="IQ344" s="3"/>
      <c r="IR344" s="3"/>
      <c r="IS344" s="3"/>
      <c r="IT344" s="3"/>
      <c r="IU344" s="3"/>
      <c r="IV344" s="3"/>
      <c r="IW344" s="3"/>
      <c r="IX344" s="3"/>
      <c r="IY344" s="3"/>
      <c r="IZ344" s="3"/>
      <c r="JA344" s="3"/>
      <c r="JB344" s="3"/>
      <c r="JC344" s="3"/>
      <c r="JD344" s="3"/>
      <c r="JE344" s="3"/>
      <c r="JF344" s="3"/>
      <c r="JG344" s="3"/>
      <c r="JH344" s="3"/>
      <c r="JI344" s="3"/>
      <c r="JJ344" s="3"/>
      <c r="JK344" s="3"/>
      <c r="JL344" s="3"/>
      <c r="JM344" s="3"/>
      <c r="JN344" s="3"/>
      <c r="JO344" s="3"/>
      <c r="JP344" s="3"/>
      <c r="JQ344" s="3"/>
      <c r="JR344" s="3"/>
      <c r="JS344" s="3"/>
      <c r="JT344" s="3"/>
      <c r="JU344" s="3"/>
      <c r="JV344" s="3"/>
      <c r="JW344" s="3"/>
      <c r="JX344" s="3"/>
      <c r="JY344" s="3"/>
      <c r="JZ344" s="3"/>
      <c r="KA344" s="3"/>
      <c r="KB344" s="3"/>
      <c r="KC344" s="3"/>
      <c r="KD344" s="3"/>
      <c r="KE344" s="3"/>
      <c r="KF344" s="3"/>
      <c r="KG344" s="3"/>
      <c r="KH344" s="3"/>
      <c r="KI344" s="3"/>
      <c r="KJ344" s="3"/>
      <c r="KK344" s="3"/>
      <c r="KL344" s="3"/>
      <c r="KM344" s="3"/>
      <c r="KN344" s="3"/>
      <c r="KO344" s="3"/>
      <c r="KP344" s="3"/>
      <c r="KQ344" s="3"/>
      <c r="KR344" s="3"/>
      <c r="KS344" s="3"/>
      <c r="KT344" s="3"/>
      <c r="KU344" s="3"/>
      <c r="KV344" s="3"/>
      <c r="KW344" s="3"/>
      <c r="KX344" s="3"/>
      <c r="KY344" s="3"/>
      <c r="KZ344" s="3"/>
      <c r="LA344" s="3"/>
      <c r="LB344" s="3"/>
      <c r="LC344" s="3"/>
      <c r="LD344" s="3"/>
      <c r="LE344" s="3"/>
      <c r="LF344" s="3"/>
      <c r="LG344" s="3"/>
      <c r="LH344" s="3"/>
      <c r="LI344" s="3"/>
      <c r="LJ344" s="3"/>
      <c r="LK344" s="3"/>
      <c r="LL344" s="3"/>
      <c r="LM344" s="3"/>
      <c r="LN344" s="3"/>
      <c r="LO344" s="3"/>
      <c r="LP344" s="3"/>
      <c r="LQ344" s="3"/>
      <c r="LR344" s="3"/>
      <c r="LS344" s="3"/>
      <c r="LT344" s="3"/>
      <c r="LU344" s="3"/>
      <c r="LV344" s="3"/>
      <c r="LW344" s="3"/>
      <c r="LX344" s="3"/>
      <c r="LY344" s="3"/>
      <c r="LZ344" s="3"/>
      <c r="MA344" s="3"/>
      <c r="MB344" s="3"/>
      <c r="MC344" s="3"/>
      <c r="MD344" s="3"/>
      <c r="ME344" s="3"/>
      <c r="MF344" s="3"/>
      <c r="MG344" s="3"/>
      <c r="MH344" s="3"/>
      <c r="MI344" s="3"/>
      <c r="MJ344" s="3"/>
      <c r="MK344" s="3"/>
      <c r="ML344" s="3"/>
      <c r="MM344" s="3"/>
      <c r="MN344" s="3"/>
      <c r="MO344" s="3"/>
      <c r="MP344" s="3"/>
      <c r="MQ344" s="3"/>
      <c r="MR344" s="3"/>
      <c r="MS344" s="3"/>
      <c r="MT344" s="3"/>
      <c r="MU344" s="3"/>
      <c r="MV344" s="3"/>
      <c r="MW344" s="3"/>
      <c r="MX344" s="3"/>
      <c r="MY344" s="3"/>
      <c r="MZ344" s="3"/>
      <c r="NA344" s="3"/>
      <c r="NB344" s="3"/>
      <c r="NC344" s="3"/>
      <c r="ND344" s="3"/>
      <c r="NE344" s="3"/>
      <c r="NF344" s="3"/>
      <c r="NG344" s="3"/>
      <c r="NH344" s="3"/>
      <c r="NI344" s="3"/>
      <c r="NJ344" s="3"/>
      <c r="NK344" s="3"/>
      <c r="NL344" s="3"/>
      <c r="NM344" s="3"/>
      <c r="NN344" s="3"/>
      <c r="NO344" s="3"/>
      <c r="NP344" s="3"/>
      <c r="NQ344" s="3"/>
      <c r="NR344" s="3"/>
      <c r="NS344" s="3"/>
      <c r="NT344" s="3"/>
      <c r="NU344" s="3"/>
      <c r="NV344" s="3"/>
      <c r="NW344" s="3"/>
      <c r="NX344" s="3"/>
      <c r="NY344" s="3"/>
      <c r="NZ344" s="3"/>
      <c r="OA344" s="3"/>
      <c r="OB344" s="3"/>
      <c r="OC344" s="3"/>
      <c r="OD344" s="3"/>
      <c r="OE344" s="3"/>
      <c r="OF344" s="3"/>
      <c r="OG344" s="3"/>
      <c r="OH344" s="3"/>
      <c r="OI344" s="3"/>
      <c r="OJ344" s="3"/>
      <c r="OK344" s="3"/>
      <c r="OL344" s="3"/>
      <c r="OM344" s="3"/>
      <c r="ON344" s="3"/>
      <c r="OO344" s="3"/>
    </row>
    <row r="345" spans="1:405" x14ac:dyDescent="0.25">
      <c r="A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c r="ID345" s="3"/>
      <c r="IE345" s="3"/>
      <c r="IF345" s="3"/>
      <c r="IG345" s="3"/>
      <c r="IH345" s="3"/>
      <c r="II345" s="3"/>
      <c r="IJ345" s="3"/>
      <c r="IK345" s="3"/>
      <c r="IL345" s="3"/>
      <c r="IM345" s="3"/>
      <c r="IN345" s="3"/>
      <c r="IO345" s="3"/>
      <c r="IP345" s="3"/>
      <c r="IQ345" s="3"/>
      <c r="IR345" s="3"/>
      <c r="IS345" s="3"/>
      <c r="IT345" s="3"/>
      <c r="IU345" s="3"/>
      <c r="IV345" s="3"/>
      <c r="IW345" s="3"/>
      <c r="IX345" s="3"/>
      <c r="IY345" s="3"/>
      <c r="IZ345" s="3"/>
      <c r="JA345" s="3"/>
      <c r="JB345" s="3"/>
      <c r="JC345" s="3"/>
      <c r="JD345" s="3"/>
      <c r="JE345" s="3"/>
      <c r="JF345" s="3"/>
      <c r="JG345" s="3"/>
      <c r="JH345" s="3"/>
      <c r="JI345" s="3"/>
      <c r="JJ345" s="3"/>
      <c r="JK345" s="3"/>
      <c r="JL345" s="3"/>
      <c r="JM345" s="3"/>
      <c r="JN345" s="3"/>
      <c r="JO345" s="3"/>
      <c r="JP345" s="3"/>
      <c r="JQ345" s="3"/>
      <c r="JR345" s="3"/>
      <c r="JS345" s="3"/>
      <c r="JT345" s="3"/>
      <c r="JU345" s="3"/>
      <c r="JV345" s="3"/>
      <c r="JW345" s="3"/>
      <c r="JX345" s="3"/>
      <c r="JY345" s="3"/>
      <c r="JZ345" s="3"/>
      <c r="KA345" s="3"/>
      <c r="KB345" s="3"/>
      <c r="KC345" s="3"/>
      <c r="KD345" s="3"/>
      <c r="KE345" s="3"/>
      <c r="KF345" s="3"/>
      <c r="KG345" s="3"/>
      <c r="KH345" s="3"/>
      <c r="KI345" s="3"/>
      <c r="KJ345" s="3"/>
      <c r="KK345" s="3"/>
      <c r="KL345" s="3"/>
      <c r="KM345" s="3"/>
      <c r="KN345" s="3"/>
      <c r="KO345" s="3"/>
      <c r="KP345" s="3"/>
      <c r="KQ345" s="3"/>
      <c r="KR345" s="3"/>
      <c r="KS345" s="3"/>
      <c r="KT345" s="3"/>
      <c r="KU345" s="3"/>
      <c r="KV345" s="3"/>
      <c r="KW345" s="3"/>
      <c r="KX345" s="3"/>
      <c r="KY345" s="3"/>
      <c r="KZ345" s="3"/>
      <c r="LA345" s="3"/>
      <c r="LB345" s="3"/>
      <c r="LC345" s="3"/>
      <c r="LD345" s="3"/>
      <c r="LE345" s="3"/>
      <c r="LF345" s="3"/>
      <c r="LG345" s="3"/>
      <c r="LH345" s="3"/>
      <c r="LI345" s="3"/>
      <c r="LJ345" s="3"/>
      <c r="LK345" s="3"/>
      <c r="LL345" s="3"/>
      <c r="LM345" s="3"/>
      <c r="LN345" s="3"/>
      <c r="LO345" s="3"/>
      <c r="LP345" s="3"/>
      <c r="LQ345" s="3"/>
      <c r="LR345" s="3"/>
      <c r="LS345" s="3"/>
      <c r="LT345" s="3"/>
      <c r="LU345" s="3"/>
      <c r="LV345" s="3"/>
      <c r="LW345" s="3"/>
      <c r="LX345" s="3"/>
      <c r="LY345" s="3"/>
      <c r="LZ345" s="3"/>
      <c r="MA345" s="3"/>
      <c r="MB345" s="3"/>
      <c r="MC345" s="3"/>
      <c r="MD345" s="3"/>
      <c r="ME345" s="3"/>
      <c r="MF345" s="3"/>
      <c r="MG345" s="3"/>
      <c r="MH345" s="3"/>
      <c r="MI345" s="3"/>
      <c r="MJ345" s="3"/>
      <c r="MK345" s="3"/>
      <c r="ML345" s="3"/>
      <c r="MM345" s="3"/>
      <c r="MN345" s="3"/>
      <c r="MO345" s="3"/>
      <c r="MP345" s="3"/>
      <c r="MQ345" s="3"/>
      <c r="MR345" s="3"/>
      <c r="MS345" s="3"/>
      <c r="MT345" s="3"/>
      <c r="MU345" s="3"/>
      <c r="MV345" s="3"/>
      <c r="MW345" s="3"/>
      <c r="MX345" s="3"/>
      <c r="MY345" s="3"/>
      <c r="MZ345" s="3"/>
      <c r="NA345" s="3"/>
      <c r="NB345" s="3"/>
      <c r="NC345" s="3"/>
      <c r="ND345" s="3"/>
      <c r="NE345" s="3"/>
      <c r="NF345" s="3"/>
      <c r="NG345" s="3"/>
      <c r="NH345" s="3"/>
      <c r="NI345" s="3"/>
      <c r="NJ345" s="3"/>
      <c r="NK345" s="3"/>
      <c r="NL345" s="3"/>
      <c r="NM345" s="3"/>
      <c r="NN345" s="3"/>
      <c r="NO345" s="3"/>
      <c r="NP345" s="3"/>
      <c r="NQ345" s="3"/>
      <c r="NR345" s="3"/>
      <c r="NS345" s="3"/>
      <c r="NT345" s="3"/>
      <c r="NU345" s="3"/>
      <c r="NV345" s="3"/>
      <c r="NW345" s="3"/>
      <c r="NX345" s="3"/>
      <c r="NY345" s="3"/>
      <c r="NZ345" s="3"/>
      <c r="OA345" s="3"/>
      <c r="OB345" s="3"/>
      <c r="OC345" s="3"/>
      <c r="OD345" s="3"/>
      <c r="OE345" s="3"/>
      <c r="OF345" s="3"/>
      <c r="OG345" s="3"/>
      <c r="OH345" s="3"/>
      <c r="OI345" s="3"/>
      <c r="OJ345" s="3"/>
      <c r="OK345" s="3"/>
      <c r="OL345" s="3"/>
      <c r="OM345" s="3"/>
      <c r="ON345" s="3"/>
      <c r="OO345" s="3"/>
    </row>
    <row r="346" spans="1:405" x14ac:dyDescent="0.25">
      <c r="A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c r="ID346" s="3"/>
      <c r="IE346" s="3"/>
      <c r="IF346" s="3"/>
      <c r="IG346" s="3"/>
      <c r="IH346" s="3"/>
      <c r="II346" s="3"/>
      <c r="IJ346" s="3"/>
      <c r="IK346" s="3"/>
      <c r="IL346" s="3"/>
      <c r="IM346" s="3"/>
      <c r="IN346" s="3"/>
      <c r="IO346" s="3"/>
      <c r="IP346" s="3"/>
      <c r="IQ346" s="3"/>
      <c r="IR346" s="3"/>
      <c r="IS346" s="3"/>
      <c r="IT346" s="3"/>
      <c r="IU346" s="3"/>
      <c r="IV346" s="3"/>
      <c r="IW346" s="3"/>
      <c r="IX346" s="3"/>
      <c r="IY346" s="3"/>
      <c r="IZ346" s="3"/>
      <c r="JA346" s="3"/>
      <c r="JB346" s="3"/>
      <c r="JC346" s="3"/>
      <c r="JD346" s="3"/>
      <c r="JE346" s="3"/>
      <c r="JF346" s="3"/>
      <c r="JG346" s="3"/>
      <c r="JH346" s="3"/>
      <c r="JI346" s="3"/>
      <c r="JJ346" s="3"/>
      <c r="JK346" s="3"/>
      <c r="JL346" s="3"/>
      <c r="JM346" s="3"/>
      <c r="JN346" s="3"/>
      <c r="JO346" s="3"/>
      <c r="JP346" s="3"/>
      <c r="JQ346" s="3"/>
      <c r="JR346" s="3"/>
      <c r="JS346" s="3"/>
      <c r="JT346" s="3"/>
      <c r="JU346" s="3"/>
      <c r="JV346" s="3"/>
      <c r="JW346" s="3"/>
      <c r="JX346" s="3"/>
      <c r="JY346" s="3"/>
      <c r="JZ346" s="3"/>
      <c r="KA346" s="3"/>
      <c r="KB346" s="3"/>
      <c r="KC346" s="3"/>
      <c r="KD346" s="3"/>
      <c r="KE346" s="3"/>
      <c r="KF346" s="3"/>
      <c r="KG346" s="3"/>
      <c r="KH346" s="3"/>
      <c r="KI346" s="3"/>
      <c r="KJ346" s="3"/>
      <c r="KK346" s="3"/>
      <c r="KL346" s="3"/>
      <c r="KM346" s="3"/>
      <c r="KN346" s="3"/>
      <c r="KO346" s="3"/>
      <c r="KP346" s="3"/>
      <c r="KQ346" s="3"/>
      <c r="KR346" s="3"/>
      <c r="KS346" s="3"/>
      <c r="KT346" s="3"/>
      <c r="KU346" s="3"/>
      <c r="KV346" s="3"/>
      <c r="KW346" s="3"/>
      <c r="KX346" s="3"/>
      <c r="KY346" s="3"/>
      <c r="KZ346" s="3"/>
      <c r="LA346" s="3"/>
      <c r="LB346" s="3"/>
      <c r="LC346" s="3"/>
      <c r="LD346" s="3"/>
      <c r="LE346" s="3"/>
      <c r="LF346" s="3"/>
      <c r="LG346" s="3"/>
      <c r="LH346" s="3"/>
      <c r="LI346" s="3"/>
      <c r="LJ346" s="3"/>
      <c r="LK346" s="3"/>
      <c r="LL346" s="3"/>
      <c r="LM346" s="3"/>
      <c r="LN346" s="3"/>
      <c r="LO346" s="3"/>
      <c r="LP346" s="3"/>
      <c r="LQ346" s="3"/>
      <c r="LR346" s="3"/>
      <c r="LS346" s="3"/>
      <c r="LT346" s="3"/>
      <c r="LU346" s="3"/>
      <c r="LV346" s="3"/>
      <c r="LW346" s="3"/>
      <c r="LX346" s="3"/>
      <c r="LY346" s="3"/>
      <c r="LZ346" s="3"/>
      <c r="MA346" s="3"/>
      <c r="MB346" s="3"/>
      <c r="MC346" s="3"/>
      <c r="MD346" s="3"/>
      <c r="ME346" s="3"/>
      <c r="MF346" s="3"/>
      <c r="MG346" s="3"/>
      <c r="MH346" s="3"/>
      <c r="MI346" s="3"/>
      <c r="MJ346" s="3"/>
      <c r="MK346" s="3"/>
      <c r="ML346" s="3"/>
      <c r="MM346" s="3"/>
      <c r="MN346" s="3"/>
      <c r="MO346" s="3"/>
      <c r="MP346" s="3"/>
      <c r="MQ346" s="3"/>
      <c r="MR346" s="3"/>
      <c r="MS346" s="3"/>
      <c r="MT346" s="3"/>
      <c r="MU346" s="3"/>
      <c r="MV346" s="3"/>
      <c r="MW346" s="3"/>
      <c r="MX346" s="3"/>
      <c r="MY346" s="3"/>
      <c r="MZ346" s="3"/>
      <c r="NA346" s="3"/>
      <c r="NB346" s="3"/>
      <c r="NC346" s="3"/>
      <c r="ND346" s="3"/>
      <c r="NE346" s="3"/>
      <c r="NF346" s="3"/>
      <c r="NG346" s="3"/>
      <c r="NH346" s="3"/>
      <c r="NI346" s="3"/>
      <c r="NJ346" s="3"/>
      <c r="NK346" s="3"/>
      <c r="NL346" s="3"/>
      <c r="NM346" s="3"/>
      <c r="NN346" s="3"/>
      <c r="NO346" s="3"/>
      <c r="NP346" s="3"/>
      <c r="NQ346" s="3"/>
      <c r="NR346" s="3"/>
      <c r="NS346" s="3"/>
      <c r="NT346" s="3"/>
      <c r="NU346" s="3"/>
      <c r="NV346" s="3"/>
      <c r="NW346" s="3"/>
      <c r="NX346" s="3"/>
      <c r="NY346" s="3"/>
      <c r="NZ346" s="3"/>
      <c r="OA346" s="3"/>
      <c r="OB346" s="3"/>
      <c r="OC346" s="3"/>
      <c r="OD346" s="3"/>
      <c r="OE346" s="3"/>
      <c r="OF346" s="3"/>
      <c r="OG346" s="3"/>
      <c r="OH346" s="3"/>
      <c r="OI346" s="3"/>
      <c r="OJ346" s="3"/>
      <c r="OK346" s="3"/>
      <c r="OL346" s="3"/>
      <c r="OM346" s="3"/>
      <c r="ON346" s="3"/>
      <c r="OO346" s="3"/>
    </row>
    <row r="347" spans="1:405" x14ac:dyDescent="0.25">
      <c r="A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c r="ID347" s="3"/>
      <c r="IE347" s="3"/>
      <c r="IF347" s="3"/>
      <c r="IG347" s="3"/>
      <c r="IH347" s="3"/>
      <c r="II347" s="3"/>
      <c r="IJ347" s="3"/>
      <c r="IK347" s="3"/>
      <c r="IL347" s="3"/>
      <c r="IM347" s="3"/>
      <c r="IN347" s="3"/>
      <c r="IO347" s="3"/>
      <c r="IP347" s="3"/>
      <c r="IQ347" s="3"/>
      <c r="IR347" s="3"/>
      <c r="IS347" s="3"/>
      <c r="IT347" s="3"/>
      <c r="IU347" s="3"/>
      <c r="IV347" s="3"/>
      <c r="IW347" s="3"/>
      <c r="IX347" s="3"/>
      <c r="IY347" s="3"/>
      <c r="IZ347" s="3"/>
      <c r="JA347" s="3"/>
      <c r="JB347" s="3"/>
      <c r="JC347" s="3"/>
      <c r="JD347" s="3"/>
      <c r="JE347" s="3"/>
      <c r="JF347" s="3"/>
      <c r="JG347" s="3"/>
      <c r="JH347" s="3"/>
      <c r="JI347" s="3"/>
      <c r="JJ347" s="3"/>
      <c r="JK347" s="3"/>
      <c r="JL347" s="3"/>
      <c r="JM347" s="3"/>
      <c r="JN347" s="3"/>
      <c r="JO347" s="3"/>
      <c r="JP347" s="3"/>
      <c r="JQ347" s="3"/>
      <c r="JR347" s="3"/>
      <c r="JS347" s="3"/>
      <c r="JT347" s="3"/>
      <c r="JU347" s="3"/>
      <c r="JV347" s="3"/>
      <c r="JW347" s="3"/>
      <c r="JX347" s="3"/>
      <c r="JY347" s="3"/>
      <c r="JZ347" s="3"/>
      <c r="KA347" s="3"/>
      <c r="KB347" s="3"/>
      <c r="KC347" s="3"/>
      <c r="KD347" s="3"/>
      <c r="KE347" s="3"/>
      <c r="KF347" s="3"/>
      <c r="KG347" s="3"/>
      <c r="KH347" s="3"/>
      <c r="KI347" s="3"/>
      <c r="KJ347" s="3"/>
      <c r="KK347" s="3"/>
      <c r="KL347" s="3"/>
      <c r="KM347" s="3"/>
      <c r="KN347" s="3"/>
      <c r="KO347" s="3"/>
      <c r="KP347" s="3"/>
      <c r="KQ347" s="3"/>
      <c r="KR347" s="3"/>
      <c r="KS347" s="3"/>
      <c r="KT347" s="3"/>
      <c r="KU347" s="3"/>
      <c r="KV347" s="3"/>
      <c r="KW347" s="3"/>
      <c r="KX347" s="3"/>
      <c r="KY347" s="3"/>
      <c r="KZ347" s="3"/>
      <c r="LA347" s="3"/>
      <c r="LB347" s="3"/>
      <c r="LC347" s="3"/>
      <c r="LD347" s="3"/>
      <c r="LE347" s="3"/>
      <c r="LF347" s="3"/>
      <c r="LG347" s="3"/>
      <c r="LH347" s="3"/>
      <c r="LI347" s="3"/>
      <c r="LJ347" s="3"/>
      <c r="LK347" s="3"/>
      <c r="LL347" s="3"/>
      <c r="LM347" s="3"/>
      <c r="LN347" s="3"/>
      <c r="LO347" s="3"/>
      <c r="LP347" s="3"/>
      <c r="LQ347" s="3"/>
      <c r="LR347" s="3"/>
      <c r="LS347" s="3"/>
      <c r="LT347" s="3"/>
      <c r="LU347" s="3"/>
      <c r="LV347" s="3"/>
      <c r="LW347" s="3"/>
      <c r="LX347" s="3"/>
      <c r="LY347" s="3"/>
      <c r="LZ347" s="3"/>
      <c r="MA347" s="3"/>
      <c r="MB347" s="3"/>
      <c r="MC347" s="3"/>
      <c r="MD347" s="3"/>
      <c r="ME347" s="3"/>
      <c r="MF347" s="3"/>
      <c r="MG347" s="3"/>
      <c r="MH347" s="3"/>
      <c r="MI347" s="3"/>
      <c r="MJ347" s="3"/>
      <c r="MK347" s="3"/>
      <c r="ML347" s="3"/>
      <c r="MM347" s="3"/>
      <c r="MN347" s="3"/>
      <c r="MO347" s="3"/>
      <c r="MP347" s="3"/>
      <c r="MQ347" s="3"/>
      <c r="MR347" s="3"/>
      <c r="MS347" s="3"/>
      <c r="MT347" s="3"/>
      <c r="MU347" s="3"/>
      <c r="MV347" s="3"/>
      <c r="MW347" s="3"/>
      <c r="MX347" s="3"/>
      <c r="MY347" s="3"/>
      <c r="MZ347" s="3"/>
      <c r="NA347" s="3"/>
      <c r="NB347" s="3"/>
      <c r="NC347" s="3"/>
      <c r="ND347" s="3"/>
      <c r="NE347" s="3"/>
      <c r="NF347" s="3"/>
      <c r="NG347" s="3"/>
      <c r="NH347" s="3"/>
      <c r="NI347" s="3"/>
      <c r="NJ347" s="3"/>
      <c r="NK347" s="3"/>
      <c r="NL347" s="3"/>
      <c r="NM347" s="3"/>
      <c r="NN347" s="3"/>
      <c r="NO347" s="3"/>
      <c r="NP347" s="3"/>
      <c r="NQ347" s="3"/>
      <c r="NR347" s="3"/>
      <c r="NS347" s="3"/>
      <c r="NT347" s="3"/>
      <c r="NU347" s="3"/>
      <c r="NV347" s="3"/>
      <c r="NW347" s="3"/>
      <c r="NX347" s="3"/>
      <c r="NY347" s="3"/>
      <c r="NZ347" s="3"/>
      <c r="OA347" s="3"/>
      <c r="OB347" s="3"/>
      <c r="OC347" s="3"/>
      <c r="OD347" s="3"/>
      <c r="OE347" s="3"/>
      <c r="OF347" s="3"/>
      <c r="OG347" s="3"/>
      <c r="OH347" s="3"/>
      <c r="OI347" s="3"/>
      <c r="OJ347" s="3"/>
      <c r="OK347" s="3"/>
      <c r="OL347" s="3"/>
      <c r="OM347" s="3"/>
      <c r="ON347" s="3"/>
      <c r="OO347" s="3"/>
    </row>
    <row r="348" spans="1:405" x14ac:dyDescent="0.25">
      <c r="A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c r="ID348" s="3"/>
      <c r="IE348" s="3"/>
      <c r="IF348" s="3"/>
      <c r="IG348" s="3"/>
      <c r="IH348" s="3"/>
      <c r="II348" s="3"/>
      <c r="IJ348" s="3"/>
      <c r="IK348" s="3"/>
      <c r="IL348" s="3"/>
      <c r="IM348" s="3"/>
      <c r="IN348" s="3"/>
      <c r="IO348" s="3"/>
      <c r="IP348" s="3"/>
      <c r="IQ348" s="3"/>
      <c r="IR348" s="3"/>
      <c r="IS348" s="3"/>
      <c r="IT348" s="3"/>
      <c r="IU348" s="3"/>
      <c r="IV348" s="3"/>
      <c r="IW348" s="3"/>
      <c r="IX348" s="3"/>
      <c r="IY348" s="3"/>
      <c r="IZ348" s="3"/>
      <c r="JA348" s="3"/>
      <c r="JB348" s="3"/>
      <c r="JC348" s="3"/>
      <c r="JD348" s="3"/>
      <c r="JE348" s="3"/>
      <c r="JF348" s="3"/>
      <c r="JG348" s="3"/>
      <c r="JH348" s="3"/>
      <c r="JI348" s="3"/>
      <c r="JJ348" s="3"/>
      <c r="JK348" s="3"/>
      <c r="JL348" s="3"/>
      <c r="JM348" s="3"/>
      <c r="JN348" s="3"/>
      <c r="JO348" s="3"/>
      <c r="JP348" s="3"/>
      <c r="JQ348" s="3"/>
      <c r="JR348" s="3"/>
      <c r="JS348" s="3"/>
      <c r="JT348" s="3"/>
      <c r="JU348" s="3"/>
      <c r="JV348" s="3"/>
      <c r="JW348" s="3"/>
      <c r="JX348" s="3"/>
      <c r="JY348" s="3"/>
      <c r="JZ348" s="3"/>
      <c r="KA348" s="3"/>
      <c r="KB348" s="3"/>
      <c r="KC348" s="3"/>
      <c r="KD348" s="3"/>
      <c r="KE348" s="3"/>
      <c r="KF348" s="3"/>
      <c r="KG348" s="3"/>
      <c r="KH348" s="3"/>
      <c r="KI348" s="3"/>
      <c r="KJ348" s="3"/>
      <c r="KK348" s="3"/>
      <c r="KL348" s="3"/>
      <c r="KM348" s="3"/>
      <c r="KN348" s="3"/>
      <c r="KO348" s="3"/>
      <c r="KP348" s="3"/>
      <c r="KQ348" s="3"/>
      <c r="KR348" s="3"/>
      <c r="KS348" s="3"/>
      <c r="KT348" s="3"/>
      <c r="KU348" s="3"/>
      <c r="KV348" s="3"/>
      <c r="KW348" s="3"/>
      <c r="KX348" s="3"/>
      <c r="KY348" s="3"/>
      <c r="KZ348" s="3"/>
      <c r="LA348" s="3"/>
      <c r="LB348" s="3"/>
      <c r="LC348" s="3"/>
      <c r="LD348" s="3"/>
      <c r="LE348" s="3"/>
      <c r="LF348" s="3"/>
      <c r="LG348" s="3"/>
      <c r="LH348" s="3"/>
      <c r="LI348" s="3"/>
      <c r="LJ348" s="3"/>
      <c r="LK348" s="3"/>
      <c r="LL348" s="3"/>
      <c r="LM348" s="3"/>
      <c r="LN348" s="3"/>
      <c r="LO348" s="3"/>
      <c r="LP348" s="3"/>
      <c r="LQ348" s="3"/>
      <c r="LR348" s="3"/>
      <c r="LS348" s="3"/>
      <c r="LT348" s="3"/>
      <c r="LU348" s="3"/>
      <c r="LV348" s="3"/>
      <c r="LW348" s="3"/>
      <c r="LX348" s="3"/>
      <c r="LY348" s="3"/>
      <c r="LZ348" s="3"/>
      <c r="MA348" s="3"/>
      <c r="MB348" s="3"/>
      <c r="MC348" s="3"/>
      <c r="MD348" s="3"/>
      <c r="ME348" s="3"/>
      <c r="MF348" s="3"/>
      <c r="MG348" s="3"/>
      <c r="MH348" s="3"/>
      <c r="MI348" s="3"/>
      <c r="MJ348" s="3"/>
      <c r="MK348" s="3"/>
      <c r="ML348" s="3"/>
      <c r="MM348" s="3"/>
      <c r="MN348" s="3"/>
      <c r="MO348" s="3"/>
      <c r="MP348" s="3"/>
      <c r="MQ348" s="3"/>
      <c r="MR348" s="3"/>
      <c r="MS348" s="3"/>
      <c r="MT348" s="3"/>
      <c r="MU348" s="3"/>
      <c r="MV348" s="3"/>
      <c r="MW348" s="3"/>
      <c r="MX348" s="3"/>
      <c r="MY348" s="3"/>
      <c r="MZ348" s="3"/>
      <c r="NA348" s="3"/>
      <c r="NB348" s="3"/>
      <c r="NC348" s="3"/>
      <c r="ND348" s="3"/>
      <c r="NE348" s="3"/>
      <c r="NF348" s="3"/>
      <c r="NG348" s="3"/>
      <c r="NH348" s="3"/>
      <c r="NI348" s="3"/>
      <c r="NJ348" s="3"/>
      <c r="NK348" s="3"/>
      <c r="NL348" s="3"/>
      <c r="NM348" s="3"/>
      <c r="NN348" s="3"/>
      <c r="NO348" s="3"/>
      <c r="NP348" s="3"/>
      <c r="NQ348" s="3"/>
      <c r="NR348" s="3"/>
      <c r="NS348" s="3"/>
      <c r="NT348" s="3"/>
      <c r="NU348" s="3"/>
      <c r="NV348" s="3"/>
      <c r="NW348" s="3"/>
      <c r="NX348" s="3"/>
      <c r="NY348" s="3"/>
      <c r="NZ348" s="3"/>
      <c r="OA348" s="3"/>
      <c r="OB348" s="3"/>
      <c r="OC348" s="3"/>
      <c r="OD348" s="3"/>
      <c r="OE348" s="3"/>
      <c r="OF348" s="3"/>
      <c r="OG348" s="3"/>
      <c r="OH348" s="3"/>
      <c r="OI348" s="3"/>
      <c r="OJ348" s="3"/>
      <c r="OK348" s="3"/>
      <c r="OL348" s="3"/>
      <c r="OM348" s="3"/>
      <c r="ON348" s="3"/>
      <c r="OO348" s="3"/>
    </row>
    <row r="349" spans="1:405" x14ac:dyDescent="0.25">
      <c r="A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c r="ID349" s="3"/>
      <c r="IE349" s="3"/>
      <c r="IF349" s="3"/>
      <c r="IG349" s="3"/>
      <c r="IH349" s="3"/>
      <c r="II349" s="3"/>
      <c r="IJ349" s="3"/>
      <c r="IK349" s="3"/>
      <c r="IL349" s="3"/>
      <c r="IM349" s="3"/>
      <c r="IN349" s="3"/>
      <c r="IO349" s="3"/>
      <c r="IP349" s="3"/>
      <c r="IQ349" s="3"/>
      <c r="IR349" s="3"/>
      <c r="IS349" s="3"/>
      <c r="IT349" s="3"/>
      <c r="IU349" s="3"/>
      <c r="IV349" s="3"/>
      <c r="IW349" s="3"/>
      <c r="IX349" s="3"/>
      <c r="IY349" s="3"/>
      <c r="IZ349" s="3"/>
      <c r="JA349" s="3"/>
      <c r="JB349" s="3"/>
      <c r="JC349" s="3"/>
      <c r="JD349" s="3"/>
      <c r="JE349" s="3"/>
      <c r="JF349" s="3"/>
      <c r="JG349" s="3"/>
      <c r="JH349" s="3"/>
      <c r="JI349" s="3"/>
      <c r="JJ349" s="3"/>
      <c r="JK349" s="3"/>
      <c r="JL349" s="3"/>
      <c r="JM349" s="3"/>
      <c r="JN349" s="3"/>
      <c r="JO349" s="3"/>
      <c r="JP349" s="3"/>
      <c r="JQ349" s="3"/>
      <c r="JR349" s="3"/>
      <c r="JS349" s="3"/>
      <c r="JT349" s="3"/>
      <c r="JU349" s="3"/>
      <c r="JV349" s="3"/>
      <c r="JW349" s="3"/>
      <c r="JX349" s="3"/>
      <c r="JY349" s="3"/>
      <c r="JZ349" s="3"/>
      <c r="KA349" s="3"/>
      <c r="KB349" s="3"/>
      <c r="KC349" s="3"/>
      <c r="KD349" s="3"/>
      <c r="KE349" s="3"/>
      <c r="KF349" s="3"/>
      <c r="KG349" s="3"/>
      <c r="KH349" s="3"/>
      <c r="KI349" s="3"/>
      <c r="KJ349" s="3"/>
      <c r="KK349" s="3"/>
      <c r="KL349" s="3"/>
      <c r="KM349" s="3"/>
      <c r="KN349" s="3"/>
      <c r="KO349" s="3"/>
      <c r="KP349" s="3"/>
      <c r="KQ349" s="3"/>
      <c r="KR349" s="3"/>
      <c r="KS349" s="3"/>
      <c r="KT349" s="3"/>
      <c r="KU349" s="3"/>
      <c r="KV349" s="3"/>
      <c r="KW349" s="3"/>
      <c r="KX349" s="3"/>
      <c r="KY349" s="3"/>
      <c r="KZ349" s="3"/>
      <c r="LA349" s="3"/>
      <c r="LB349" s="3"/>
      <c r="LC349" s="3"/>
      <c r="LD349" s="3"/>
      <c r="LE349" s="3"/>
      <c r="LF349" s="3"/>
      <c r="LG349" s="3"/>
      <c r="LH349" s="3"/>
      <c r="LI349" s="3"/>
      <c r="LJ349" s="3"/>
      <c r="LK349" s="3"/>
      <c r="LL349" s="3"/>
      <c r="LM349" s="3"/>
      <c r="LN349" s="3"/>
      <c r="LO349" s="3"/>
      <c r="LP349" s="3"/>
      <c r="LQ349" s="3"/>
      <c r="LR349" s="3"/>
      <c r="LS349" s="3"/>
      <c r="LT349" s="3"/>
      <c r="LU349" s="3"/>
      <c r="LV349" s="3"/>
      <c r="LW349" s="3"/>
      <c r="LX349" s="3"/>
      <c r="LY349" s="3"/>
      <c r="LZ349" s="3"/>
      <c r="MA349" s="3"/>
      <c r="MB349" s="3"/>
      <c r="MC349" s="3"/>
      <c r="MD349" s="3"/>
      <c r="ME349" s="3"/>
      <c r="MF349" s="3"/>
      <c r="MG349" s="3"/>
      <c r="MH349" s="3"/>
      <c r="MI349" s="3"/>
      <c r="MJ349" s="3"/>
      <c r="MK349" s="3"/>
      <c r="ML349" s="3"/>
      <c r="MM349" s="3"/>
      <c r="MN349" s="3"/>
      <c r="MO349" s="3"/>
      <c r="MP349" s="3"/>
      <c r="MQ349" s="3"/>
      <c r="MR349" s="3"/>
      <c r="MS349" s="3"/>
      <c r="MT349" s="3"/>
      <c r="MU349" s="3"/>
      <c r="MV349" s="3"/>
      <c r="MW349" s="3"/>
      <c r="MX349" s="3"/>
      <c r="MY349" s="3"/>
      <c r="MZ349" s="3"/>
      <c r="NA349" s="3"/>
      <c r="NB349" s="3"/>
      <c r="NC349" s="3"/>
      <c r="ND349" s="3"/>
      <c r="NE349" s="3"/>
      <c r="NF349" s="3"/>
      <c r="NG349" s="3"/>
      <c r="NH349" s="3"/>
      <c r="NI349" s="3"/>
      <c r="NJ349" s="3"/>
      <c r="NK349" s="3"/>
      <c r="NL349" s="3"/>
      <c r="NM349" s="3"/>
      <c r="NN349" s="3"/>
      <c r="NO349" s="3"/>
      <c r="NP349" s="3"/>
      <c r="NQ349" s="3"/>
      <c r="NR349" s="3"/>
      <c r="NS349" s="3"/>
      <c r="NT349" s="3"/>
      <c r="NU349" s="3"/>
      <c r="NV349" s="3"/>
      <c r="NW349" s="3"/>
      <c r="NX349" s="3"/>
      <c r="NY349" s="3"/>
      <c r="NZ349" s="3"/>
      <c r="OA349" s="3"/>
      <c r="OB349" s="3"/>
      <c r="OC349" s="3"/>
      <c r="OD349" s="3"/>
      <c r="OE349" s="3"/>
      <c r="OF349" s="3"/>
      <c r="OG349" s="3"/>
      <c r="OH349" s="3"/>
      <c r="OI349" s="3"/>
      <c r="OJ349" s="3"/>
      <c r="OK349" s="3"/>
      <c r="OL349" s="3"/>
      <c r="OM349" s="3"/>
      <c r="ON349" s="3"/>
      <c r="OO349" s="3"/>
    </row>
    <row r="350" spans="1:405" x14ac:dyDescent="0.25">
      <c r="A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c r="ID350" s="3"/>
      <c r="IE350" s="3"/>
      <c r="IF350" s="3"/>
      <c r="IG350" s="3"/>
      <c r="IH350" s="3"/>
      <c r="II350" s="3"/>
      <c r="IJ350" s="3"/>
      <c r="IK350" s="3"/>
      <c r="IL350" s="3"/>
      <c r="IM350" s="3"/>
      <c r="IN350" s="3"/>
      <c r="IO350" s="3"/>
      <c r="IP350" s="3"/>
      <c r="IQ350" s="3"/>
      <c r="IR350" s="3"/>
      <c r="IS350" s="3"/>
      <c r="IT350" s="3"/>
      <c r="IU350" s="3"/>
      <c r="IV350" s="3"/>
      <c r="IW350" s="3"/>
      <c r="IX350" s="3"/>
      <c r="IY350" s="3"/>
      <c r="IZ350" s="3"/>
      <c r="JA350" s="3"/>
      <c r="JB350" s="3"/>
      <c r="JC350" s="3"/>
      <c r="JD350" s="3"/>
      <c r="JE350" s="3"/>
      <c r="JF350" s="3"/>
      <c r="JG350" s="3"/>
      <c r="JH350" s="3"/>
      <c r="JI350" s="3"/>
      <c r="JJ350" s="3"/>
      <c r="JK350" s="3"/>
      <c r="JL350" s="3"/>
      <c r="JM350" s="3"/>
      <c r="JN350" s="3"/>
      <c r="JO350" s="3"/>
      <c r="JP350" s="3"/>
      <c r="JQ350" s="3"/>
      <c r="JR350" s="3"/>
      <c r="JS350" s="3"/>
      <c r="JT350" s="3"/>
      <c r="JU350" s="3"/>
      <c r="JV350" s="3"/>
      <c r="JW350" s="3"/>
      <c r="JX350" s="3"/>
      <c r="JY350" s="3"/>
      <c r="JZ350" s="3"/>
      <c r="KA350" s="3"/>
      <c r="KB350" s="3"/>
      <c r="KC350" s="3"/>
      <c r="KD350" s="3"/>
      <c r="KE350" s="3"/>
      <c r="KF350" s="3"/>
      <c r="KG350" s="3"/>
      <c r="KH350" s="3"/>
      <c r="KI350" s="3"/>
      <c r="KJ350" s="3"/>
      <c r="KK350" s="3"/>
      <c r="KL350" s="3"/>
      <c r="KM350" s="3"/>
      <c r="KN350" s="3"/>
      <c r="KO350" s="3"/>
      <c r="KP350" s="3"/>
      <c r="KQ350" s="3"/>
      <c r="KR350" s="3"/>
      <c r="KS350" s="3"/>
      <c r="KT350" s="3"/>
      <c r="KU350" s="3"/>
      <c r="KV350" s="3"/>
      <c r="KW350" s="3"/>
      <c r="KX350" s="3"/>
      <c r="KY350" s="3"/>
      <c r="KZ350" s="3"/>
      <c r="LA350" s="3"/>
      <c r="LB350" s="3"/>
      <c r="LC350" s="3"/>
      <c r="LD350" s="3"/>
      <c r="LE350" s="3"/>
      <c r="LF350" s="3"/>
      <c r="LG350" s="3"/>
      <c r="LH350" s="3"/>
      <c r="LI350" s="3"/>
      <c r="LJ350" s="3"/>
      <c r="LK350" s="3"/>
      <c r="LL350" s="3"/>
      <c r="LM350" s="3"/>
      <c r="LN350" s="3"/>
      <c r="LO350" s="3"/>
      <c r="LP350" s="3"/>
      <c r="LQ350" s="3"/>
      <c r="LR350" s="3"/>
      <c r="LS350" s="3"/>
      <c r="LT350" s="3"/>
      <c r="LU350" s="3"/>
      <c r="LV350" s="3"/>
      <c r="LW350" s="3"/>
      <c r="LX350" s="3"/>
      <c r="LY350" s="3"/>
      <c r="LZ350" s="3"/>
      <c r="MA350" s="3"/>
      <c r="MB350" s="3"/>
      <c r="MC350" s="3"/>
      <c r="MD350" s="3"/>
      <c r="ME350" s="3"/>
      <c r="MF350" s="3"/>
      <c r="MG350" s="3"/>
      <c r="MH350" s="3"/>
      <c r="MI350" s="3"/>
      <c r="MJ350" s="3"/>
      <c r="MK350" s="3"/>
      <c r="ML350" s="3"/>
      <c r="MM350" s="3"/>
      <c r="MN350" s="3"/>
      <c r="MO350" s="3"/>
      <c r="MP350" s="3"/>
      <c r="MQ350" s="3"/>
      <c r="MR350" s="3"/>
      <c r="MS350" s="3"/>
      <c r="MT350" s="3"/>
      <c r="MU350" s="3"/>
      <c r="MV350" s="3"/>
      <c r="MW350" s="3"/>
      <c r="MX350" s="3"/>
      <c r="MY350" s="3"/>
      <c r="MZ350" s="3"/>
      <c r="NA350" s="3"/>
      <c r="NB350" s="3"/>
      <c r="NC350" s="3"/>
      <c r="ND350" s="3"/>
      <c r="NE350" s="3"/>
      <c r="NF350" s="3"/>
      <c r="NG350" s="3"/>
      <c r="NH350" s="3"/>
      <c r="NI350" s="3"/>
      <c r="NJ350" s="3"/>
      <c r="NK350" s="3"/>
      <c r="NL350" s="3"/>
      <c r="NM350" s="3"/>
      <c r="NN350" s="3"/>
      <c r="NO350" s="3"/>
      <c r="NP350" s="3"/>
      <c r="NQ350" s="3"/>
      <c r="NR350" s="3"/>
      <c r="NS350" s="3"/>
      <c r="NT350" s="3"/>
      <c r="NU350" s="3"/>
      <c r="NV350" s="3"/>
      <c r="NW350" s="3"/>
      <c r="NX350" s="3"/>
      <c r="NY350" s="3"/>
      <c r="NZ350" s="3"/>
      <c r="OA350" s="3"/>
      <c r="OB350" s="3"/>
      <c r="OC350" s="3"/>
      <c r="OD350" s="3"/>
      <c r="OE350" s="3"/>
      <c r="OF350" s="3"/>
      <c r="OG350" s="3"/>
      <c r="OH350" s="3"/>
      <c r="OI350" s="3"/>
      <c r="OJ350" s="3"/>
      <c r="OK350" s="3"/>
      <c r="OL350" s="3"/>
      <c r="OM350" s="3"/>
      <c r="ON350" s="3"/>
      <c r="OO350" s="3"/>
    </row>
    <row r="351" spans="1:405" x14ac:dyDescent="0.25">
      <c r="A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c r="ID351" s="3"/>
      <c r="IE351" s="3"/>
      <c r="IF351" s="3"/>
      <c r="IG351" s="3"/>
      <c r="IH351" s="3"/>
      <c r="II351" s="3"/>
      <c r="IJ351" s="3"/>
      <c r="IK351" s="3"/>
      <c r="IL351" s="3"/>
      <c r="IM351" s="3"/>
      <c r="IN351" s="3"/>
      <c r="IO351" s="3"/>
      <c r="IP351" s="3"/>
      <c r="IQ351" s="3"/>
      <c r="IR351" s="3"/>
      <c r="IS351" s="3"/>
      <c r="IT351" s="3"/>
      <c r="IU351" s="3"/>
      <c r="IV351" s="3"/>
      <c r="IW351" s="3"/>
      <c r="IX351" s="3"/>
      <c r="IY351" s="3"/>
      <c r="IZ351" s="3"/>
      <c r="JA351" s="3"/>
      <c r="JB351" s="3"/>
      <c r="JC351" s="3"/>
      <c r="JD351" s="3"/>
      <c r="JE351" s="3"/>
      <c r="JF351" s="3"/>
      <c r="JG351" s="3"/>
      <c r="JH351" s="3"/>
      <c r="JI351" s="3"/>
      <c r="JJ351" s="3"/>
      <c r="JK351" s="3"/>
      <c r="JL351" s="3"/>
      <c r="JM351" s="3"/>
      <c r="JN351" s="3"/>
      <c r="JO351" s="3"/>
      <c r="JP351" s="3"/>
      <c r="JQ351" s="3"/>
      <c r="JR351" s="3"/>
      <c r="JS351" s="3"/>
      <c r="JT351" s="3"/>
      <c r="JU351" s="3"/>
      <c r="JV351" s="3"/>
      <c r="JW351" s="3"/>
      <c r="JX351" s="3"/>
      <c r="JY351" s="3"/>
      <c r="JZ351" s="3"/>
      <c r="KA351" s="3"/>
      <c r="KB351" s="3"/>
      <c r="KC351" s="3"/>
      <c r="KD351" s="3"/>
      <c r="KE351" s="3"/>
      <c r="KF351" s="3"/>
      <c r="KG351" s="3"/>
      <c r="KH351" s="3"/>
      <c r="KI351" s="3"/>
      <c r="KJ351" s="3"/>
      <c r="KK351" s="3"/>
      <c r="KL351" s="3"/>
      <c r="KM351" s="3"/>
      <c r="KN351" s="3"/>
      <c r="KO351" s="3"/>
      <c r="KP351" s="3"/>
      <c r="KQ351" s="3"/>
      <c r="KR351" s="3"/>
      <c r="KS351" s="3"/>
      <c r="KT351" s="3"/>
      <c r="KU351" s="3"/>
      <c r="KV351" s="3"/>
      <c r="KW351" s="3"/>
      <c r="KX351" s="3"/>
      <c r="KY351" s="3"/>
      <c r="KZ351" s="3"/>
      <c r="LA351" s="3"/>
      <c r="LB351" s="3"/>
      <c r="LC351" s="3"/>
      <c r="LD351" s="3"/>
      <c r="LE351" s="3"/>
      <c r="LF351" s="3"/>
      <c r="LG351" s="3"/>
      <c r="LH351" s="3"/>
      <c r="LI351" s="3"/>
      <c r="LJ351" s="3"/>
      <c r="LK351" s="3"/>
      <c r="LL351" s="3"/>
      <c r="LM351" s="3"/>
      <c r="LN351" s="3"/>
      <c r="LO351" s="3"/>
      <c r="LP351" s="3"/>
      <c r="LQ351" s="3"/>
      <c r="LR351" s="3"/>
      <c r="LS351" s="3"/>
      <c r="LT351" s="3"/>
      <c r="LU351" s="3"/>
      <c r="LV351" s="3"/>
      <c r="LW351" s="3"/>
      <c r="LX351" s="3"/>
      <c r="LY351" s="3"/>
      <c r="LZ351" s="3"/>
      <c r="MA351" s="3"/>
      <c r="MB351" s="3"/>
      <c r="MC351" s="3"/>
      <c r="MD351" s="3"/>
      <c r="ME351" s="3"/>
      <c r="MF351" s="3"/>
      <c r="MG351" s="3"/>
      <c r="MH351" s="3"/>
      <c r="MI351" s="3"/>
      <c r="MJ351" s="3"/>
      <c r="MK351" s="3"/>
      <c r="ML351" s="3"/>
      <c r="MM351" s="3"/>
      <c r="MN351" s="3"/>
      <c r="MO351" s="3"/>
      <c r="MP351" s="3"/>
      <c r="MQ351" s="3"/>
      <c r="MR351" s="3"/>
      <c r="MS351" s="3"/>
      <c r="MT351" s="3"/>
      <c r="MU351" s="3"/>
      <c r="MV351" s="3"/>
      <c r="MW351" s="3"/>
      <c r="MX351" s="3"/>
      <c r="MY351" s="3"/>
      <c r="MZ351" s="3"/>
      <c r="NA351" s="3"/>
      <c r="NB351" s="3"/>
      <c r="NC351" s="3"/>
      <c r="ND351" s="3"/>
      <c r="NE351" s="3"/>
      <c r="NF351" s="3"/>
      <c r="NG351" s="3"/>
      <c r="NH351" s="3"/>
      <c r="NI351" s="3"/>
      <c r="NJ351" s="3"/>
      <c r="NK351" s="3"/>
      <c r="NL351" s="3"/>
      <c r="NM351" s="3"/>
      <c r="NN351" s="3"/>
      <c r="NO351" s="3"/>
      <c r="NP351" s="3"/>
      <c r="NQ351" s="3"/>
      <c r="NR351" s="3"/>
      <c r="NS351" s="3"/>
      <c r="NT351" s="3"/>
      <c r="NU351" s="3"/>
      <c r="NV351" s="3"/>
      <c r="NW351" s="3"/>
      <c r="NX351" s="3"/>
      <c r="NY351" s="3"/>
      <c r="NZ351" s="3"/>
      <c r="OA351" s="3"/>
      <c r="OB351" s="3"/>
      <c r="OC351" s="3"/>
      <c r="OD351" s="3"/>
      <c r="OE351" s="3"/>
      <c r="OF351" s="3"/>
      <c r="OG351" s="3"/>
      <c r="OH351" s="3"/>
      <c r="OI351" s="3"/>
      <c r="OJ351" s="3"/>
      <c r="OK351" s="3"/>
      <c r="OL351" s="3"/>
      <c r="OM351" s="3"/>
      <c r="ON351" s="3"/>
      <c r="OO351" s="3"/>
    </row>
    <row r="352" spans="1:405" x14ac:dyDescent="0.25">
      <c r="A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c r="ID352" s="3"/>
      <c r="IE352" s="3"/>
      <c r="IF352" s="3"/>
      <c r="IG352" s="3"/>
      <c r="IH352" s="3"/>
      <c r="II352" s="3"/>
      <c r="IJ352" s="3"/>
      <c r="IK352" s="3"/>
      <c r="IL352" s="3"/>
      <c r="IM352" s="3"/>
      <c r="IN352" s="3"/>
      <c r="IO352" s="3"/>
      <c r="IP352" s="3"/>
      <c r="IQ352" s="3"/>
      <c r="IR352" s="3"/>
      <c r="IS352" s="3"/>
      <c r="IT352" s="3"/>
      <c r="IU352" s="3"/>
      <c r="IV352" s="3"/>
      <c r="IW352" s="3"/>
      <c r="IX352" s="3"/>
      <c r="IY352" s="3"/>
      <c r="IZ352" s="3"/>
      <c r="JA352" s="3"/>
      <c r="JB352" s="3"/>
      <c r="JC352" s="3"/>
      <c r="JD352" s="3"/>
      <c r="JE352" s="3"/>
      <c r="JF352" s="3"/>
      <c r="JG352" s="3"/>
      <c r="JH352" s="3"/>
      <c r="JI352" s="3"/>
      <c r="JJ352" s="3"/>
      <c r="JK352" s="3"/>
      <c r="JL352" s="3"/>
      <c r="JM352" s="3"/>
      <c r="JN352" s="3"/>
      <c r="JO352" s="3"/>
      <c r="JP352" s="3"/>
      <c r="JQ352" s="3"/>
      <c r="JR352" s="3"/>
      <c r="JS352" s="3"/>
      <c r="JT352" s="3"/>
      <c r="JU352" s="3"/>
      <c r="JV352" s="3"/>
      <c r="JW352" s="3"/>
      <c r="JX352" s="3"/>
      <c r="JY352" s="3"/>
      <c r="JZ352" s="3"/>
      <c r="KA352" s="3"/>
      <c r="KB352" s="3"/>
      <c r="KC352" s="3"/>
      <c r="KD352" s="3"/>
      <c r="KE352" s="3"/>
      <c r="KF352" s="3"/>
      <c r="KG352" s="3"/>
      <c r="KH352" s="3"/>
      <c r="KI352" s="3"/>
      <c r="KJ352" s="3"/>
      <c r="KK352" s="3"/>
      <c r="KL352" s="3"/>
      <c r="KM352" s="3"/>
      <c r="KN352" s="3"/>
      <c r="KO352" s="3"/>
      <c r="KP352" s="3"/>
      <c r="KQ352" s="3"/>
      <c r="KR352" s="3"/>
      <c r="KS352" s="3"/>
      <c r="KT352" s="3"/>
      <c r="KU352" s="3"/>
      <c r="KV352" s="3"/>
      <c r="KW352" s="3"/>
      <c r="KX352" s="3"/>
      <c r="KY352" s="3"/>
      <c r="KZ352" s="3"/>
      <c r="LA352" s="3"/>
      <c r="LB352" s="3"/>
      <c r="LC352" s="3"/>
      <c r="LD352" s="3"/>
      <c r="LE352" s="3"/>
      <c r="LF352" s="3"/>
      <c r="LG352" s="3"/>
      <c r="LH352" s="3"/>
      <c r="LI352" s="3"/>
      <c r="LJ352" s="3"/>
      <c r="LK352" s="3"/>
      <c r="LL352" s="3"/>
      <c r="LM352" s="3"/>
      <c r="LN352" s="3"/>
      <c r="LO352" s="3"/>
      <c r="LP352" s="3"/>
      <c r="LQ352" s="3"/>
      <c r="LR352" s="3"/>
      <c r="LS352" s="3"/>
      <c r="LT352" s="3"/>
      <c r="LU352" s="3"/>
      <c r="LV352" s="3"/>
      <c r="LW352" s="3"/>
      <c r="LX352" s="3"/>
      <c r="LY352" s="3"/>
      <c r="LZ352" s="3"/>
      <c r="MA352" s="3"/>
      <c r="MB352" s="3"/>
      <c r="MC352" s="3"/>
      <c r="MD352" s="3"/>
      <c r="ME352" s="3"/>
      <c r="MF352" s="3"/>
      <c r="MG352" s="3"/>
      <c r="MH352" s="3"/>
      <c r="MI352" s="3"/>
      <c r="MJ352" s="3"/>
      <c r="MK352" s="3"/>
      <c r="ML352" s="3"/>
      <c r="MM352" s="3"/>
      <c r="MN352" s="3"/>
      <c r="MO352" s="3"/>
      <c r="MP352" s="3"/>
      <c r="MQ352" s="3"/>
      <c r="MR352" s="3"/>
      <c r="MS352" s="3"/>
      <c r="MT352" s="3"/>
      <c r="MU352" s="3"/>
      <c r="MV352" s="3"/>
      <c r="MW352" s="3"/>
      <c r="MX352" s="3"/>
      <c r="MY352" s="3"/>
      <c r="MZ352" s="3"/>
      <c r="NA352" s="3"/>
      <c r="NB352" s="3"/>
      <c r="NC352" s="3"/>
      <c r="ND352" s="3"/>
      <c r="NE352" s="3"/>
      <c r="NF352" s="3"/>
      <c r="NG352" s="3"/>
      <c r="NH352" s="3"/>
      <c r="NI352" s="3"/>
      <c r="NJ352" s="3"/>
      <c r="NK352" s="3"/>
      <c r="NL352" s="3"/>
      <c r="NM352" s="3"/>
      <c r="NN352" s="3"/>
      <c r="NO352" s="3"/>
      <c r="NP352" s="3"/>
      <c r="NQ352" s="3"/>
      <c r="NR352" s="3"/>
      <c r="NS352" s="3"/>
      <c r="NT352" s="3"/>
      <c r="NU352" s="3"/>
      <c r="NV352" s="3"/>
      <c r="NW352" s="3"/>
      <c r="NX352" s="3"/>
      <c r="NY352" s="3"/>
      <c r="NZ352" s="3"/>
      <c r="OA352" s="3"/>
      <c r="OB352" s="3"/>
      <c r="OC352" s="3"/>
      <c r="OD352" s="3"/>
      <c r="OE352" s="3"/>
      <c r="OF352" s="3"/>
      <c r="OG352" s="3"/>
      <c r="OH352" s="3"/>
      <c r="OI352" s="3"/>
      <c r="OJ352" s="3"/>
      <c r="OK352" s="3"/>
      <c r="OL352" s="3"/>
      <c r="OM352" s="3"/>
      <c r="ON352" s="3"/>
      <c r="OO352" s="3"/>
    </row>
    <row r="353" spans="1:405" x14ac:dyDescent="0.25">
      <c r="A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c r="ID353" s="3"/>
      <c r="IE353" s="3"/>
      <c r="IF353" s="3"/>
      <c r="IG353" s="3"/>
      <c r="IH353" s="3"/>
      <c r="II353" s="3"/>
      <c r="IJ353" s="3"/>
      <c r="IK353" s="3"/>
      <c r="IL353" s="3"/>
      <c r="IM353" s="3"/>
      <c r="IN353" s="3"/>
      <c r="IO353" s="3"/>
      <c r="IP353" s="3"/>
      <c r="IQ353" s="3"/>
      <c r="IR353" s="3"/>
      <c r="IS353" s="3"/>
      <c r="IT353" s="3"/>
      <c r="IU353" s="3"/>
      <c r="IV353" s="3"/>
      <c r="IW353" s="3"/>
      <c r="IX353" s="3"/>
      <c r="IY353" s="3"/>
      <c r="IZ353" s="3"/>
      <c r="JA353" s="3"/>
      <c r="JB353" s="3"/>
      <c r="JC353" s="3"/>
      <c r="JD353" s="3"/>
      <c r="JE353" s="3"/>
      <c r="JF353" s="3"/>
      <c r="JG353" s="3"/>
      <c r="JH353" s="3"/>
      <c r="JI353" s="3"/>
      <c r="JJ353" s="3"/>
      <c r="JK353" s="3"/>
      <c r="JL353" s="3"/>
      <c r="JM353" s="3"/>
      <c r="JN353" s="3"/>
      <c r="JO353" s="3"/>
      <c r="JP353" s="3"/>
      <c r="JQ353" s="3"/>
      <c r="JR353" s="3"/>
      <c r="JS353" s="3"/>
      <c r="JT353" s="3"/>
      <c r="JU353" s="3"/>
      <c r="JV353" s="3"/>
      <c r="JW353" s="3"/>
      <c r="JX353" s="3"/>
      <c r="JY353" s="3"/>
      <c r="JZ353" s="3"/>
      <c r="KA353" s="3"/>
      <c r="KB353" s="3"/>
      <c r="KC353" s="3"/>
      <c r="KD353" s="3"/>
      <c r="KE353" s="3"/>
      <c r="KF353" s="3"/>
      <c r="KG353" s="3"/>
      <c r="KH353" s="3"/>
      <c r="KI353" s="3"/>
      <c r="KJ353" s="3"/>
      <c r="KK353" s="3"/>
      <c r="KL353" s="3"/>
      <c r="KM353" s="3"/>
      <c r="KN353" s="3"/>
      <c r="KO353" s="3"/>
      <c r="KP353" s="3"/>
      <c r="KQ353" s="3"/>
      <c r="KR353" s="3"/>
      <c r="KS353" s="3"/>
      <c r="KT353" s="3"/>
      <c r="KU353" s="3"/>
      <c r="KV353" s="3"/>
      <c r="KW353" s="3"/>
      <c r="KX353" s="3"/>
      <c r="KY353" s="3"/>
      <c r="KZ353" s="3"/>
      <c r="LA353" s="3"/>
      <c r="LB353" s="3"/>
      <c r="LC353" s="3"/>
      <c r="LD353" s="3"/>
      <c r="LE353" s="3"/>
      <c r="LF353" s="3"/>
      <c r="LG353" s="3"/>
      <c r="LH353" s="3"/>
      <c r="LI353" s="3"/>
      <c r="LJ353" s="3"/>
      <c r="LK353" s="3"/>
      <c r="LL353" s="3"/>
      <c r="LM353" s="3"/>
      <c r="LN353" s="3"/>
      <c r="LO353" s="3"/>
      <c r="LP353" s="3"/>
      <c r="LQ353" s="3"/>
      <c r="LR353" s="3"/>
      <c r="LS353" s="3"/>
      <c r="LT353" s="3"/>
      <c r="LU353" s="3"/>
      <c r="LV353" s="3"/>
      <c r="LW353" s="3"/>
      <c r="LX353" s="3"/>
      <c r="LY353" s="3"/>
      <c r="LZ353" s="3"/>
      <c r="MA353" s="3"/>
      <c r="MB353" s="3"/>
      <c r="MC353" s="3"/>
      <c r="MD353" s="3"/>
      <c r="ME353" s="3"/>
      <c r="MF353" s="3"/>
      <c r="MG353" s="3"/>
      <c r="MH353" s="3"/>
      <c r="MI353" s="3"/>
      <c r="MJ353" s="3"/>
      <c r="MK353" s="3"/>
      <c r="ML353" s="3"/>
      <c r="MM353" s="3"/>
      <c r="MN353" s="3"/>
      <c r="MO353" s="3"/>
      <c r="MP353" s="3"/>
      <c r="MQ353" s="3"/>
      <c r="MR353" s="3"/>
      <c r="MS353" s="3"/>
      <c r="MT353" s="3"/>
      <c r="MU353" s="3"/>
      <c r="MV353" s="3"/>
      <c r="MW353" s="3"/>
      <c r="MX353" s="3"/>
      <c r="MY353" s="3"/>
      <c r="MZ353" s="3"/>
      <c r="NA353" s="3"/>
      <c r="NB353" s="3"/>
      <c r="NC353" s="3"/>
      <c r="ND353" s="3"/>
      <c r="NE353" s="3"/>
      <c r="NF353" s="3"/>
      <c r="NG353" s="3"/>
      <c r="NH353" s="3"/>
      <c r="NI353" s="3"/>
      <c r="NJ353" s="3"/>
      <c r="NK353" s="3"/>
      <c r="NL353" s="3"/>
      <c r="NM353" s="3"/>
      <c r="NN353" s="3"/>
      <c r="NO353" s="3"/>
      <c r="NP353" s="3"/>
      <c r="NQ353" s="3"/>
      <c r="NR353" s="3"/>
      <c r="NS353" s="3"/>
      <c r="NT353" s="3"/>
      <c r="NU353" s="3"/>
      <c r="NV353" s="3"/>
      <c r="NW353" s="3"/>
      <c r="NX353" s="3"/>
      <c r="NY353" s="3"/>
      <c r="NZ353" s="3"/>
      <c r="OA353" s="3"/>
      <c r="OB353" s="3"/>
      <c r="OC353" s="3"/>
      <c r="OD353" s="3"/>
      <c r="OE353" s="3"/>
      <c r="OF353" s="3"/>
      <c r="OG353" s="3"/>
      <c r="OH353" s="3"/>
      <c r="OI353" s="3"/>
      <c r="OJ353" s="3"/>
      <c r="OK353" s="3"/>
      <c r="OL353" s="3"/>
      <c r="OM353" s="3"/>
      <c r="ON353" s="3"/>
      <c r="OO353" s="3"/>
    </row>
    <row r="354" spans="1:405" x14ac:dyDescent="0.25">
      <c r="A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c r="ID354" s="3"/>
      <c r="IE354" s="3"/>
      <c r="IF354" s="3"/>
      <c r="IG354" s="3"/>
      <c r="IH354" s="3"/>
      <c r="II354" s="3"/>
      <c r="IJ354" s="3"/>
      <c r="IK354" s="3"/>
      <c r="IL354" s="3"/>
      <c r="IM354" s="3"/>
      <c r="IN354" s="3"/>
      <c r="IO354" s="3"/>
      <c r="IP354" s="3"/>
      <c r="IQ354" s="3"/>
      <c r="IR354" s="3"/>
      <c r="IS354" s="3"/>
      <c r="IT354" s="3"/>
      <c r="IU354" s="3"/>
      <c r="IV354" s="3"/>
      <c r="IW354" s="3"/>
      <c r="IX354" s="3"/>
      <c r="IY354" s="3"/>
      <c r="IZ354" s="3"/>
      <c r="JA354" s="3"/>
      <c r="JB354" s="3"/>
      <c r="JC354" s="3"/>
      <c r="JD354" s="3"/>
      <c r="JE354" s="3"/>
      <c r="JF354" s="3"/>
      <c r="JG354" s="3"/>
      <c r="JH354" s="3"/>
      <c r="JI354" s="3"/>
      <c r="JJ354" s="3"/>
      <c r="JK354" s="3"/>
      <c r="JL354" s="3"/>
      <c r="JM354" s="3"/>
      <c r="JN354" s="3"/>
      <c r="JO354" s="3"/>
      <c r="JP354" s="3"/>
      <c r="JQ354" s="3"/>
      <c r="JR354" s="3"/>
      <c r="JS354" s="3"/>
      <c r="JT354" s="3"/>
      <c r="JU354" s="3"/>
      <c r="JV354" s="3"/>
      <c r="JW354" s="3"/>
      <c r="JX354" s="3"/>
      <c r="JY354" s="3"/>
      <c r="JZ354" s="3"/>
      <c r="KA354" s="3"/>
      <c r="KB354" s="3"/>
      <c r="KC354" s="3"/>
      <c r="KD354" s="3"/>
      <c r="KE354" s="3"/>
      <c r="KF354" s="3"/>
      <c r="KG354" s="3"/>
      <c r="KH354" s="3"/>
      <c r="KI354" s="3"/>
      <c r="KJ354" s="3"/>
      <c r="KK354" s="3"/>
      <c r="KL354" s="3"/>
      <c r="KM354" s="3"/>
      <c r="KN354" s="3"/>
      <c r="KO354" s="3"/>
      <c r="KP354" s="3"/>
      <c r="KQ354" s="3"/>
      <c r="KR354" s="3"/>
      <c r="KS354" s="3"/>
      <c r="KT354" s="3"/>
      <c r="KU354" s="3"/>
      <c r="KV354" s="3"/>
      <c r="KW354" s="3"/>
      <c r="KX354" s="3"/>
      <c r="KY354" s="3"/>
      <c r="KZ354" s="3"/>
      <c r="LA354" s="3"/>
      <c r="LB354" s="3"/>
      <c r="LC354" s="3"/>
      <c r="LD354" s="3"/>
      <c r="LE354" s="3"/>
      <c r="LF354" s="3"/>
      <c r="LG354" s="3"/>
      <c r="LH354" s="3"/>
      <c r="LI354" s="3"/>
      <c r="LJ354" s="3"/>
      <c r="LK354" s="3"/>
      <c r="LL354" s="3"/>
      <c r="LM354" s="3"/>
      <c r="LN354" s="3"/>
      <c r="LO354" s="3"/>
      <c r="LP354" s="3"/>
      <c r="LQ354" s="3"/>
      <c r="LR354" s="3"/>
      <c r="LS354" s="3"/>
      <c r="LT354" s="3"/>
      <c r="LU354" s="3"/>
      <c r="LV354" s="3"/>
      <c r="LW354" s="3"/>
      <c r="LX354" s="3"/>
      <c r="LY354" s="3"/>
      <c r="LZ354" s="3"/>
      <c r="MA354" s="3"/>
      <c r="MB354" s="3"/>
      <c r="MC354" s="3"/>
      <c r="MD354" s="3"/>
      <c r="ME354" s="3"/>
      <c r="MF354" s="3"/>
      <c r="MG354" s="3"/>
      <c r="MH354" s="3"/>
      <c r="MI354" s="3"/>
      <c r="MJ354" s="3"/>
      <c r="MK354" s="3"/>
      <c r="ML354" s="3"/>
      <c r="MM354" s="3"/>
      <c r="MN354" s="3"/>
      <c r="MO354" s="3"/>
      <c r="MP354" s="3"/>
      <c r="MQ354" s="3"/>
      <c r="MR354" s="3"/>
      <c r="MS354" s="3"/>
      <c r="MT354" s="3"/>
      <c r="MU354" s="3"/>
      <c r="MV354" s="3"/>
      <c r="MW354" s="3"/>
      <c r="MX354" s="3"/>
      <c r="MY354" s="3"/>
      <c r="MZ354" s="3"/>
      <c r="NA354" s="3"/>
      <c r="NB354" s="3"/>
      <c r="NC354" s="3"/>
      <c r="ND354" s="3"/>
      <c r="NE354" s="3"/>
      <c r="NF354" s="3"/>
      <c r="NG354" s="3"/>
      <c r="NH354" s="3"/>
      <c r="NI354" s="3"/>
      <c r="NJ354" s="3"/>
      <c r="NK354" s="3"/>
      <c r="NL354" s="3"/>
      <c r="NM354" s="3"/>
      <c r="NN354" s="3"/>
      <c r="NO354" s="3"/>
      <c r="NP354" s="3"/>
      <c r="NQ354" s="3"/>
      <c r="NR354" s="3"/>
      <c r="NS354" s="3"/>
      <c r="NT354" s="3"/>
      <c r="NU354" s="3"/>
      <c r="NV354" s="3"/>
      <c r="NW354" s="3"/>
      <c r="NX354" s="3"/>
      <c r="NY354" s="3"/>
      <c r="NZ354" s="3"/>
      <c r="OA354" s="3"/>
      <c r="OB354" s="3"/>
      <c r="OC354" s="3"/>
      <c r="OD354" s="3"/>
      <c r="OE354" s="3"/>
      <c r="OF354" s="3"/>
      <c r="OG354" s="3"/>
      <c r="OH354" s="3"/>
      <c r="OI354" s="3"/>
      <c r="OJ354" s="3"/>
      <c r="OK354" s="3"/>
      <c r="OL354" s="3"/>
      <c r="OM354" s="3"/>
      <c r="ON354" s="3"/>
      <c r="OO354" s="3"/>
    </row>
    <row r="355" spans="1:405" x14ac:dyDescent="0.25">
      <c r="A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c r="ID355" s="3"/>
      <c r="IE355" s="3"/>
      <c r="IF355" s="3"/>
      <c r="IG355" s="3"/>
      <c r="IH355" s="3"/>
      <c r="II355" s="3"/>
      <c r="IJ355" s="3"/>
      <c r="IK355" s="3"/>
      <c r="IL355" s="3"/>
      <c r="IM355" s="3"/>
      <c r="IN355" s="3"/>
      <c r="IO355" s="3"/>
      <c r="IP355" s="3"/>
      <c r="IQ355" s="3"/>
      <c r="IR355" s="3"/>
      <c r="IS355" s="3"/>
      <c r="IT355" s="3"/>
      <c r="IU355" s="3"/>
      <c r="IV355" s="3"/>
      <c r="IW355" s="3"/>
      <c r="IX355" s="3"/>
      <c r="IY355" s="3"/>
      <c r="IZ355" s="3"/>
      <c r="JA355" s="3"/>
      <c r="JB355" s="3"/>
      <c r="JC355" s="3"/>
      <c r="JD355" s="3"/>
      <c r="JE355" s="3"/>
      <c r="JF355" s="3"/>
      <c r="JG355" s="3"/>
      <c r="JH355" s="3"/>
      <c r="JI355" s="3"/>
      <c r="JJ355" s="3"/>
      <c r="JK355" s="3"/>
      <c r="JL355" s="3"/>
      <c r="JM355" s="3"/>
      <c r="JN355" s="3"/>
      <c r="JO355" s="3"/>
      <c r="JP355" s="3"/>
      <c r="JQ355" s="3"/>
      <c r="JR355" s="3"/>
      <c r="JS355" s="3"/>
      <c r="JT355" s="3"/>
      <c r="JU355" s="3"/>
      <c r="JV355" s="3"/>
      <c r="JW355" s="3"/>
      <c r="JX355" s="3"/>
      <c r="JY355" s="3"/>
      <c r="JZ355" s="3"/>
      <c r="KA355" s="3"/>
      <c r="KB355" s="3"/>
      <c r="KC355" s="3"/>
      <c r="KD355" s="3"/>
      <c r="KE355" s="3"/>
      <c r="KF355" s="3"/>
      <c r="KG355" s="3"/>
      <c r="KH355" s="3"/>
      <c r="KI355" s="3"/>
      <c r="KJ355" s="3"/>
      <c r="KK355" s="3"/>
      <c r="KL355" s="3"/>
      <c r="KM355" s="3"/>
      <c r="KN355" s="3"/>
      <c r="KO355" s="3"/>
      <c r="KP355" s="3"/>
      <c r="KQ355" s="3"/>
      <c r="KR355" s="3"/>
      <c r="KS355" s="3"/>
      <c r="KT355" s="3"/>
      <c r="KU355" s="3"/>
      <c r="KV355" s="3"/>
      <c r="KW355" s="3"/>
      <c r="KX355" s="3"/>
      <c r="KY355" s="3"/>
      <c r="KZ355" s="3"/>
      <c r="LA355" s="3"/>
      <c r="LB355" s="3"/>
      <c r="LC355" s="3"/>
      <c r="LD355" s="3"/>
      <c r="LE355" s="3"/>
      <c r="LF355" s="3"/>
      <c r="LG355" s="3"/>
      <c r="LH355" s="3"/>
      <c r="LI355" s="3"/>
      <c r="LJ355" s="3"/>
      <c r="LK355" s="3"/>
      <c r="LL355" s="3"/>
      <c r="LM355" s="3"/>
      <c r="LN355" s="3"/>
      <c r="LO355" s="3"/>
      <c r="LP355" s="3"/>
      <c r="LQ355" s="3"/>
      <c r="LR355" s="3"/>
      <c r="LS355" s="3"/>
      <c r="LT355" s="3"/>
      <c r="LU355" s="3"/>
      <c r="LV355" s="3"/>
      <c r="LW355" s="3"/>
      <c r="LX355" s="3"/>
      <c r="LY355" s="3"/>
      <c r="LZ355" s="3"/>
      <c r="MA355" s="3"/>
      <c r="MB355" s="3"/>
      <c r="MC355" s="3"/>
      <c r="MD355" s="3"/>
      <c r="ME355" s="3"/>
      <c r="MF355" s="3"/>
      <c r="MG355" s="3"/>
      <c r="MH355" s="3"/>
      <c r="MI355" s="3"/>
      <c r="MJ355" s="3"/>
      <c r="MK355" s="3"/>
      <c r="ML355" s="3"/>
      <c r="MM355" s="3"/>
      <c r="MN355" s="3"/>
      <c r="MO355" s="3"/>
      <c r="MP355" s="3"/>
      <c r="MQ355" s="3"/>
      <c r="MR355" s="3"/>
      <c r="MS355" s="3"/>
      <c r="MT355" s="3"/>
      <c r="MU355" s="3"/>
      <c r="MV355" s="3"/>
      <c r="MW355" s="3"/>
      <c r="MX355" s="3"/>
      <c r="MY355" s="3"/>
      <c r="MZ355" s="3"/>
      <c r="NA355" s="3"/>
      <c r="NB355" s="3"/>
      <c r="NC355" s="3"/>
      <c r="ND355" s="3"/>
      <c r="NE355" s="3"/>
      <c r="NF355" s="3"/>
      <c r="NG355" s="3"/>
      <c r="NH355" s="3"/>
      <c r="NI355" s="3"/>
      <c r="NJ355" s="3"/>
      <c r="NK355" s="3"/>
      <c r="NL355" s="3"/>
      <c r="NM355" s="3"/>
      <c r="NN355" s="3"/>
      <c r="NO355" s="3"/>
      <c r="NP355" s="3"/>
      <c r="NQ355" s="3"/>
      <c r="NR355" s="3"/>
      <c r="NS355" s="3"/>
      <c r="NT355" s="3"/>
      <c r="NU355" s="3"/>
      <c r="NV355" s="3"/>
      <c r="NW355" s="3"/>
      <c r="NX355" s="3"/>
      <c r="NY355" s="3"/>
      <c r="NZ355" s="3"/>
      <c r="OA355" s="3"/>
      <c r="OB355" s="3"/>
      <c r="OC355" s="3"/>
      <c r="OD355" s="3"/>
      <c r="OE355" s="3"/>
      <c r="OF355" s="3"/>
      <c r="OG355" s="3"/>
      <c r="OH355" s="3"/>
      <c r="OI355" s="3"/>
      <c r="OJ355" s="3"/>
      <c r="OK355" s="3"/>
      <c r="OL355" s="3"/>
      <c r="OM355" s="3"/>
      <c r="ON355" s="3"/>
      <c r="OO355" s="3"/>
    </row>
    <row r="356" spans="1:405" x14ac:dyDescent="0.25">
      <c r="A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c r="ID356" s="3"/>
      <c r="IE356" s="3"/>
      <c r="IF356" s="3"/>
      <c r="IG356" s="3"/>
      <c r="IH356" s="3"/>
      <c r="II356" s="3"/>
      <c r="IJ356" s="3"/>
      <c r="IK356" s="3"/>
      <c r="IL356" s="3"/>
      <c r="IM356" s="3"/>
      <c r="IN356" s="3"/>
      <c r="IO356" s="3"/>
      <c r="IP356" s="3"/>
      <c r="IQ356" s="3"/>
      <c r="IR356" s="3"/>
      <c r="IS356" s="3"/>
      <c r="IT356" s="3"/>
      <c r="IU356" s="3"/>
      <c r="IV356" s="3"/>
      <c r="IW356" s="3"/>
      <c r="IX356" s="3"/>
      <c r="IY356" s="3"/>
      <c r="IZ356" s="3"/>
      <c r="JA356" s="3"/>
      <c r="JB356" s="3"/>
      <c r="JC356" s="3"/>
      <c r="JD356" s="3"/>
      <c r="JE356" s="3"/>
      <c r="JF356" s="3"/>
      <c r="JG356" s="3"/>
      <c r="JH356" s="3"/>
      <c r="JI356" s="3"/>
      <c r="JJ356" s="3"/>
      <c r="JK356" s="3"/>
      <c r="JL356" s="3"/>
      <c r="JM356" s="3"/>
      <c r="JN356" s="3"/>
      <c r="JO356" s="3"/>
      <c r="JP356" s="3"/>
      <c r="JQ356" s="3"/>
      <c r="JR356" s="3"/>
      <c r="JS356" s="3"/>
      <c r="JT356" s="3"/>
      <c r="JU356" s="3"/>
      <c r="JV356" s="3"/>
      <c r="JW356" s="3"/>
      <c r="JX356" s="3"/>
      <c r="JY356" s="3"/>
      <c r="JZ356" s="3"/>
      <c r="KA356" s="3"/>
      <c r="KB356" s="3"/>
      <c r="KC356" s="3"/>
      <c r="KD356" s="3"/>
      <c r="KE356" s="3"/>
      <c r="KF356" s="3"/>
      <c r="KG356" s="3"/>
      <c r="KH356" s="3"/>
      <c r="KI356" s="3"/>
      <c r="KJ356" s="3"/>
      <c r="KK356" s="3"/>
      <c r="KL356" s="3"/>
      <c r="KM356" s="3"/>
      <c r="KN356" s="3"/>
      <c r="KO356" s="3"/>
      <c r="KP356" s="3"/>
      <c r="KQ356" s="3"/>
      <c r="KR356" s="3"/>
      <c r="KS356" s="3"/>
      <c r="KT356" s="3"/>
      <c r="KU356" s="3"/>
      <c r="KV356" s="3"/>
      <c r="KW356" s="3"/>
      <c r="KX356" s="3"/>
      <c r="KY356" s="3"/>
      <c r="KZ356" s="3"/>
      <c r="LA356" s="3"/>
      <c r="LB356" s="3"/>
      <c r="LC356" s="3"/>
      <c r="LD356" s="3"/>
      <c r="LE356" s="3"/>
      <c r="LF356" s="3"/>
      <c r="LG356" s="3"/>
      <c r="LH356" s="3"/>
      <c r="LI356" s="3"/>
      <c r="LJ356" s="3"/>
      <c r="LK356" s="3"/>
      <c r="LL356" s="3"/>
      <c r="LM356" s="3"/>
      <c r="LN356" s="3"/>
      <c r="LO356" s="3"/>
      <c r="LP356" s="3"/>
      <c r="LQ356" s="3"/>
      <c r="LR356" s="3"/>
      <c r="LS356" s="3"/>
      <c r="LT356" s="3"/>
      <c r="LU356" s="3"/>
      <c r="LV356" s="3"/>
      <c r="LW356" s="3"/>
      <c r="LX356" s="3"/>
      <c r="LY356" s="3"/>
      <c r="LZ356" s="3"/>
      <c r="MA356" s="3"/>
      <c r="MB356" s="3"/>
      <c r="MC356" s="3"/>
      <c r="MD356" s="3"/>
      <c r="ME356" s="3"/>
      <c r="MF356" s="3"/>
      <c r="MG356" s="3"/>
      <c r="MH356" s="3"/>
      <c r="MI356" s="3"/>
      <c r="MJ356" s="3"/>
      <c r="MK356" s="3"/>
      <c r="ML356" s="3"/>
      <c r="MM356" s="3"/>
      <c r="MN356" s="3"/>
      <c r="MO356" s="3"/>
      <c r="MP356" s="3"/>
      <c r="MQ356" s="3"/>
      <c r="MR356" s="3"/>
      <c r="MS356" s="3"/>
      <c r="MT356" s="3"/>
      <c r="MU356" s="3"/>
      <c r="MV356" s="3"/>
      <c r="MW356" s="3"/>
      <c r="MX356" s="3"/>
      <c r="MY356" s="3"/>
      <c r="MZ356" s="3"/>
      <c r="NA356" s="3"/>
      <c r="NB356" s="3"/>
      <c r="NC356" s="3"/>
      <c r="ND356" s="3"/>
      <c r="NE356" s="3"/>
      <c r="NF356" s="3"/>
      <c r="NG356" s="3"/>
      <c r="NH356" s="3"/>
      <c r="NI356" s="3"/>
      <c r="NJ356" s="3"/>
      <c r="NK356" s="3"/>
      <c r="NL356" s="3"/>
      <c r="NM356" s="3"/>
      <c r="NN356" s="3"/>
      <c r="NO356" s="3"/>
      <c r="NP356" s="3"/>
      <c r="NQ356" s="3"/>
      <c r="NR356" s="3"/>
      <c r="NS356" s="3"/>
      <c r="NT356" s="3"/>
      <c r="NU356" s="3"/>
      <c r="NV356" s="3"/>
      <c r="NW356" s="3"/>
      <c r="NX356" s="3"/>
      <c r="NY356" s="3"/>
      <c r="NZ356" s="3"/>
      <c r="OA356" s="3"/>
      <c r="OB356" s="3"/>
      <c r="OC356" s="3"/>
      <c r="OD356" s="3"/>
      <c r="OE356" s="3"/>
      <c r="OF356" s="3"/>
      <c r="OG356" s="3"/>
      <c r="OH356" s="3"/>
      <c r="OI356" s="3"/>
      <c r="OJ356" s="3"/>
      <c r="OK356" s="3"/>
      <c r="OL356" s="3"/>
      <c r="OM356" s="3"/>
      <c r="ON356" s="3"/>
      <c r="OO356" s="3"/>
    </row>
    <row r="357" spans="1:405" x14ac:dyDescent="0.25">
      <c r="A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c r="ID357" s="3"/>
      <c r="IE357" s="3"/>
      <c r="IF357" s="3"/>
      <c r="IG357" s="3"/>
      <c r="IH357" s="3"/>
      <c r="II357" s="3"/>
      <c r="IJ357" s="3"/>
      <c r="IK357" s="3"/>
      <c r="IL357" s="3"/>
      <c r="IM357" s="3"/>
      <c r="IN357" s="3"/>
      <c r="IO357" s="3"/>
      <c r="IP357" s="3"/>
      <c r="IQ357" s="3"/>
      <c r="IR357" s="3"/>
      <c r="IS357" s="3"/>
      <c r="IT357" s="3"/>
      <c r="IU357" s="3"/>
      <c r="IV357" s="3"/>
      <c r="IW357" s="3"/>
      <c r="IX357" s="3"/>
      <c r="IY357" s="3"/>
      <c r="IZ357" s="3"/>
      <c r="JA357" s="3"/>
      <c r="JB357" s="3"/>
      <c r="JC357" s="3"/>
      <c r="JD357" s="3"/>
      <c r="JE357" s="3"/>
      <c r="JF357" s="3"/>
      <c r="JG357" s="3"/>
      <c r="JH357" s="3"/>
      <c r="JI357" s="3"/>
      <c r="JJ357" s="3"/>
      <c r="JK357" s="3"/>
      <c r="JL357" s="3"/>
      <c r="JM357" s="3"/>
      <c r="JN357" s="3"/>
      <c r="JO357" s="3"/>
      <c r="JP357" s="3"/>
      <c r="JQ357" s="3"/>
      <c r="JR357" s="3"/>
      <c r="JS357" s="3"/>
      <c r="JT357" s="3"/>
      <c r="JU357" s="3"/>
      <c r="JV357" s="3"/>
      <c r="JW357" s="3"/>
      <c r="JX357" s="3"/>
      <c r="JY357" s="3"/>
      <c r="JZ357" s="3"/>
      <c r="KA357" s="3"/>
      <c r="KB357" s="3"/>
      <c r="KC357" s="3"/>
      <c r="KD357" s="3"/>
      <c r="KE357" s="3"/>
      <c r="KF357" s="3"/>
      <c r="KG357" s="3"/>
      <c r="KH357" s="3"/>
      <c r="KI357" s="3"/>
      <c r="KJ357" s="3"/>
      <c r="KK357" s="3"/>
      <c r="KL357" s="3"/>
      <c r="KM357" s="3"/>
      <c r="KN357" s="3"/>
      <c r="KO357" s="3"/>
      <c r="KP357" s="3"/>
      <c r="KQ357" s="3"/>
      <c r="KR357" s="3"/>
      <c r="KS357" s="3"/>
      <c r="KT357" s="3"/>
      <c r="KU357" s="3"/>
      <c r="KV357" s="3"/>
      <c r="KW357" s="3"/>
      <c r="KX357" s="3"/>
      <c r="KY357" s="3"/>
      <c r="KZ357" s="3"/>
      <c r="LA357" s="3"/>
      <c r="LB357" s="3"/>
      <c r="LC357" s="3"/>
      <c r="LD357" s="3"/>
      <c r="LE357" s="3"/>
      <c r="LF357" s="3"/>
      <c r="LG357" s="3"/>
      <c r="LH357" s="3"/>
      <c r="LI357" s="3"/>
      <c r="LJ357" s="3"/>
      <c r="LK357" s="3"/>
      <c r="LL357" s="3"/>
      <c r="LM357" s="3"/>
      <c r="LN357" s="3"/>
      <c r="LO357" s="3"/>
      <c r="LP357" s="3"/>
      <c r="LQ357" s="3"/>
      <c r="LR357" s="3"/>
      <c r="LS357" s="3"/>
      <c r="LT357" s="3"/>
      <c r="LU357" s="3"/>
      <c r="LV357" s="3"/>
      <c r="LW357" s="3"/>
      <c r="LX357" s="3"/>
      <c r="LY357" s="3"/>
      <c r="LZ357" s="3"/>
      <c r="MA357" s="3"/>
      <c r="MB357" s="3"/>
      <c r="MC357" s="3"/>
      <c r="MD357" s="3"/>
      <c r="ME357" s="3"/>
      <c r="MF357" s="3"/>
      <c r="MG357" s="3"/>
      <c r="MH357" s="3"/>
      <c r="MI357" s="3"/>
      <c r="MJ357" s="3"/>
      <c r="MK357" s="3"/>
      <c r="ML357" s="3"/>
      <c r="MM357" s="3"/>
      <c r="MN357" s="3"/>
      <c r="MO357" s="3"/>
      <c r="MP357" s="3"/>
      <c r="MQ357" s="3"/>
      <c r="MR357" s="3"/>
      <c r="MS357" s="3"/>
      <c r="MT357" s="3"/>
      <c r="MU357" s="3"/>
      <c r="MV357" s="3"/>
      <c r="MW357" s="3"/>
      <c r="MX357" s="3"/>
      <c r="MY357" s="3"/>
      <c r="MZ357" s="3"/>
      <c r="NA357" s="3"/>
      <c r="NB357" s="3"/>
      <c r="NC357" s="3"/>
      <c r="ND357" s="3"/>
      <c r="NE357" s="3"/>
      <c r="NF357" s="3"/>
      <c r="NG357" s="3"/>
      <c r="NH357" s="3"/>
      <c r="NI357" s="3"/>
      <c r="NJ357" s="3"/>
      <c r="NK357" s="3"/>
      <c r="NL357" s="3"/>
      <c r="NM357" s="3"/>
      <c r="NN357" s="3"/>
      <c r="NO357" s="3"/>
      <c r="NP357" s="3"/>
      <c r="NQ357" s="3"/>
      <c r="NR357" s="3"/>
      <c r="NS357" s="3"/>
      <c r="NT357" s="3"/>
      <c r="NU357" s="3"/>
      <c r="NV357" s="3"/>
      <c r="NW357" s="3"/>
      <c r="NX357" s="3"/>
      <c r="NY357" s="3"/>
      <c r="NZ357" s="3"/>
      <c r="OA357" s="3"/>
      <c r="OB357" s="3"/>
      <c r="OC357" s="3"/>
      <c r="OD357" s="3"/>
      <c r="OE357" s="3"/>
      <c r="OF357" s="3"/>
      <c r="OG357" s="3"/>
      <c r="OH357" s="3"/>
      <c r="OI357" s="3"/>
      <c r="OJ357" s="3"/>
      <c r="OK357" s="3"/>
      <c r="OL357" s="3"/>
      <c r="OM357" s="3"/>
      <c r="ON357" s="3"/>
      <c r="OO357" s="3"/>
    </row>
    <row r="358" spans="1:405" x14ac:dyDescent="0.25">
      <c r="A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c r="ID358" s="3"/>
      <c r="IE358" s="3"/>
      <c r="IF358" s="3"/>
      <c r="IG358" s="3"/>
      <c r="IH358" s="3"/>
      <c r="II358" s="3"/>
      <c r="IJ358" s="3"/>
      <c r="IK358" s="3"/>
      <c r="IL358" s="3"/>
      <c r="IM358" s="3"/>
      <c r="IN358" s="3"/>
      <c r="IO358" s="3"/>
      <c r="IP358" s="3"/>
      <c r="IQ358" s="3"/>
      <c r="IR358" s="3"/>
      <c r="IS358" s="3"/>
      <c r="IT358" s="3"/>
      <c r="IU358" s="3"/>
      <c r="IV358" s="3"/>
      <c r="IW358" s="3"/>
      <c r="IX358" s="3"/>
      <c r="IY358" s="3"/>
      <c r="IZ358" s="3"/>
      <c r="JA358" s="3"/>
      <c r="JB358" s="3"/>
      <c r="JC358" s="3"/>
      <c r="JD358" s="3"/>
      <c r="JE358" s="3"/>
      <c r="JF358" s="3"/>
      <c r="JG358" s="3"/>
      <c r="JH358" s="3"/>
      <c r="JI358" s="3"/>
      <c r="JJ358" s="3"/>
      <c r="JK358" s="3"/>
      <c r="JL358" s="3"/>
      <c r="JM358" s="3"/>
      <c r="JN358" s="3"/>
      <c r="JO358" s="3"/>
      <c r="JP358" s="3"/>
      <c r="JQ358" s="3"/>
      <c r="JR358" s="3"/>
      <c r="JS358" s="3"/>
      <c r="JT358" s="3"/>
      <c r="JU358" s="3"/>
      <c r="JV358" s="3"/>
      <c r="JW358" s="3"/>
      <c r="JX358" s="3"/>
      <c r="JY358" s="3"/>
      <c r="JZ358" s="3"/>
      <c r="KA358" s="3"/>
      <c r="KB358" s="3"/>
      <c r="KC358" s="3"/>
      <c r="KD358" s="3"/>
      <c r="KE358" s="3"/>
      <c r="KF358" s="3"/>
      <c r="KG358" s="3"/>
      <c r="KH358" s="3"/>
      <c r="KI358" s="3"/>
      <c r="KJ358" s="3"/>
      <c r="KK358" s="3"/>
      <c r="KL358" s="3"/>
      <c r="KM358" s="3"/>
      <c r="KN358" s="3"/>
      <c r="KO358" s="3"/>
      <c r="KP358" s="3"/>
      <c r="KQ358" s="3"/>
      <c r="KR358" s="3"/>
      <c r="KS358" s="3"/>
      <c r="KT358" s="3"/>
      <c r="KU358" s="3"/>
      <c r="KV358" s="3"/>
      <c r="KW358" s="3"/>
      <c r="KX358" s="3"/>
      <c r="KY358" s="3"/>
      <c r="KZ358" s="3"/>
      <c r="LA358" s="3"/>
      <c r="LB358" s="3"/>
      <c r="LC358" s="3"/>
      <c r="LD358" s="3"/>
      <c r="LE358" s="3"/>
      <c r="LF358" s="3"/>
      <c r="LG358" s="3"/>
      <c r="LH358" s="3"/>
      <c r="LI358" s="3"/>
      <c r="LJ358" s="3"/>
      <c r="LK358" s="3"/>
      <c r="LL358" s="3"/>
      <c r="LM358" s="3"/>
      <c r="LN358" s="3"/>
      <c r="LO358" s="3"/>
      <c r="LP358" s="3"/>
      <c r="LQ358" s="3"/>
      <c r="LR358" s="3"/>
      <c r="LS358" s="3"/>
      <c r="LT358" s="3"/>
      <c r="LU358" s="3"/>
      <c r="LV358" s="3"/>
      <c r="LW358" s="3"/>
      <c r="LX358" s="3"/>
      <c r="LY358" s="3"/>
      <c r="LZ358" s="3"/>
      <c r="MA358" s="3"/>
      <c r="MB358" s="3"/>
      <c r="MC358" s="3"/>
      <c r="MD358" s="3"/>
      <c r="ME358" s="3"/>
      <c r="MF358" s="3"/>
      <c r="MG358" s="3"/>
      <c r="MH358" s="3"/>
      <c r="MI358" s="3"/>
      <c r="MJ358" s="3"/>
      <c r="MK358" s="3"/>
      <c r="ML358" s="3"/>
      <c r="MM358" s="3"/>
      <c r="MN358" s="3"/>
      <c r="MO358" s="3"/>
      <c r="MP358" s="3"/>
      <c r="MQ358" s="3"/>
      <c r="MR358" s="3"/>
      <c r="MS358" s="3"/>
      <c r="MT358" s="3"/>
      <c r="MU358" s="3"/>
      <c r="MV358" s="3"/>
      <c r="MW358" s="3"/>
      <c r="MX358" s="3"/>
      <c r="MY358" s="3"/>
      <c r="MZ358" s="3"/>
      <c r="NA358" s="3"/>
      <c r="NB358" s="3"/>
      <c r="NC358" s="3"/>
      <c r="ND358" s="3"/>
      <c r="NE358" s="3"/>
      <c r="NF358" s="3"/>
      <c r="NG358" s="3"/>
      <c r="NH358" s="3"/>
      <c r="NI358" s="3"/>
      <c r="NJ358" s="3"/>
      <c r="NK358" s="3"/>
      <c r="NL358" s="3"/>
      <c r="NM358" s="3"/>
      <c r="NN358" s="3"/>
      <c r="NO358" s="3"/>
      <c r="NP358" s="3"/>
      <c r="NQ358" s="3"/>
      <c r="NR358" s="3"/>
      <c r="NS358" s="3"/>
      <c r="NT358" s="3"/>
      <c r="NU358" s="3"/>
      <c r="NV358" s="3"/>
      <c r="NW358" s="3"/>
      <c r="NX358" s="3"/>
      <c r="NY358" s="3"/>
      <c r="NZ358" s="3"/>
      <c r="OA358" s="3"/>
      <c r="OB358" s="3"/>
      <c r="OC358" s="3"/>
      <c r="OD358" s="3"/>
      <c r="OE358" s="3"/>
      <c r="OF358" s="3"/>
      <c r="OG358" s="3"/>
      <c r="OH358" s="3"/>
      <c r="OI358" s="3"/>
      <c r="OJ358" s="3"/>
      <c r="OK358" s="3"/>
      <c r="OL358" s="3"/>
      <c r="OM358" s="3"/>
      <c r="ON358" s="3"/>
      <c r="OO358" s="3"/>
    </row>
    <row r="359" spans="1:405" x14ac:dyDescent="0.25">
      <c r="A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c r="ID359" s="3"/>
      <c r="IE359" s="3"/>
      <c r="IF359" s="3"/>
      <c r="IG359" s="3"/>
      <c r="IH359" s="3"/>
      <c r="II359" s="3"/>
      <c r="IJ359" s="3"/>
      <c r="IK359" s="3"/>
      <c r="IL359" s="3"/>
      <c r="IM359" s="3"/>
      <c r="IN359" s="3"/>
      <c r="IO359" s="3"/>
      <c r="IP359" s="3"/>
      <c r="IQ359" s="3"/>
      <c r="IR359" s="3"/>
      <c r="IS359" s="3"/>
      <c r="IT359" s="3"/>
      <c r="IU359" s="3"/>
      <c r="IV359" s="3"/>
      <c r="IW359" s="3"/>
      <c r="IX359" s="3"/>
      <c r="IY359" s="3"/>
      <c r="IZ359" s="3"/>
      <c r="JA359" s="3"/>
      <c r="JB359" s="3"/>
      <c r="JC359" s="3"/>
      <c r="JD359" s="3"/>
      <c r="JE359" s="3"/>
      <c r="JF359" s="3"/>
      <c r="JG359" s="3"/>
      <c r="JH359" s="3"/>
      <c r="JI359" s="3"/>
      <c r="JJ359" s="3"/>
      <c r="JK359" s="3"/>
      <c r="JL359" s="3"/>
      <c r="JM359" s="3"/>
      <c r="JN359" s="3"/>
      <c r="JO359" s="3"/>
      <c r="JP359" s="3"/>
      <c r="JQ359" s="3"/>
      <c r="JR359" s="3"/>
      <c r="JS359" s="3"/>
      <c r="JT359" s="3"/>
      <c r="JU359" s="3"/>
      <c r="JV359" s="3"/>
      <c r="JW359" s="3"/>
      <c r="JX359" s="3"/>
      <c r="JY359" s="3"/>
      <c r="JZ359" s="3"/>
      <c r="KA359" s="3"/>
      <c r="KB359" s="3"/>
      <c r="KC359" s="3"/>
      <c r="KD359" s="3"/>
      <c r="KE359" s="3"/>
      <c r="KF359" s="3"/>
      <c r="KG359" s="3"/>
      <c r="KH359" s="3"/>
      <c r="KI359" s="3"/>
      <c r="KJ359" s="3"/>
      <c r="KK359" s="3"/>
      <c r="KL359" s="3"/>
      <c r="KM359" s="3"/>
      <c r="KN359" s="3"/>
      <c r="KO359" s="3"/>
      <c r="KP359" s="3"/>
      <c r="KQ359" s="3"/>
      <c r="KR359" s="3"/>
      <c r="KS359" s="3"/>
      <c r="KT359" s="3"/>
      <c r="KU359" s="3"/>
      <c r="KV359" s="3"/>
      <c r="KW359" s="3"/>
      <c r="KX359" s="3"/>
      <c r="KY359" s="3"/>
      <c r="KZ359" s="3"/>
      <c r="LA359" s="3"/>
      <c r="LB359" s="3"/>
      <c r="LC359" s="3"/>
      <c r="LD359" s="3"/>
      <c r="LE359" s="3"/>
      <c r="LF359" s="3"/>
      <c r="LG359" s="3"/>
      <c r="LH359" s="3"/>
      <c r="LI359" s="3"/>
      <c r="LJ359" s="3"/>
      <c r="LK359" s="3"/>
      <c r="LL359" s="3"/>
      <c r="LM359" s="3"/>
      <c r="LN359" s="3"/>
      <c r="LO359" s="3"/>
      <c r="LP359" s="3"/>
      <c r="LQ359" s="3"/>
      <c r="LR359" s="3"/>
      <c r="LS359" s="3"/>
      <c r="LT359" s="3"/>
      <c r="LU359" s="3"/>
      <c r="LV359" s="3"/>
      <c r="LW359" s="3"/>
      <c r="LX359" s="3"/>
      <c r="LY359" s="3"/>
      <c r="LZ359" s="3"/>
      <c r="MA359" s="3"/>
      <c r="MB359" s="3"/>
      <c r="MC359" s="3"/>
      <c r="MD359" s="3"/>
      <c r="ME359" s="3"/>
      <c r="MF359" s="3"/>
      <c r="MG359" s="3"/>
      <c r="MH359" s="3"/>
      <c r="MI359" s="3"/>
      <c r="MJ359" s="3"/>
      <c r="MK359" s="3"/>
      <c r="ML359" s="3"/>
      <c r="MM359" s="3"/>
      <c r="MN359" s="3"/>
      <c r="MO359" s="3"/>
      <c r="MP359" s="3"/>
      <c r="MQ359" s="3"/>
      <c r="MR359" s="3"/>
      <c r="MS359" s="3"/>
      <c r="MT359" s="3"/>
      <c r="MU359" s="3"/>
      <c r="MV359" s="3"/>
      <c r="MW359" s="3"/>
      <c r="MX359" s="3"/>
      <c r="MY359" s="3"/>
      <c r="MZ359" s="3"/>
      <c r="NA359" s="3"/>
      <c r="NB359" s="3"/>
      <c r="NC359" s="3"/>
      <c r="ND359" s="3"/>
      <c r="NE359" s="3"/>
      <c r="NF359" s="3"/>
      <c r="NG359" s="3"/>
      <c r="NH359" s="3"/>
      <c r="NI359" s="3"/>
      <c r="NJ359" s="3"/>
      <c r="NK359" s="3"/>
      <c r="NL359" s="3"/>
      <c r="NM359" s="3"/>
      <c r="NN359" s="3"/>
      <c r="NO359" s="3"/>
      <c r="NP359" s="3"/>
      <c r="NQ359" s="3"/>
      <c r="NR359" s="3"/>
      <c r="NS359" s="3"/>
      <c r="NT359" s="3"/>
      <c r="NU359" s="3"/>
      <c r="NV359" s="3"/>
      <c r="NW359" s="3"/>
      <c r="NX359" s="3"/>
      <c r="NY359" s="3"/>
      <c r="NZ359" s="3"/>
      <c r="OA359" s="3"/>
      <c r="OB359" s="3"/>
      <c r="OC359" s="3"/>
      <c r="OD359" s="3"/>
      <c r="OE359" s="3"/>
      <c r="OF359" s="3"/>
      <c r="OG359" s="3"/>
      <c r="OH359" s="3"/>
      <c r="OI359" s="3"/>
      <c r="OJ359" s="3"/>
      <c r="OK359" s="3"/>
      <c r="OL359" s="3"/>
      <c r="OM359" s="3"/>
      <c r="ON359" s="3"/>
      <c r="OO359" s="3"/>
    </row>
    <row r="360" spans="1:405" x14ac:dyDescent="0.25">
      <c r="A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c r="ID360" s="3"/>
      <c r="IE360" s="3"/>
      <c r="IF360" s="3"/>
      <c r="IG360" s="3"/>
      <c r="IH360" s="3"/>
      <c r="II360" s="3"/>
      <c r="IJ360" s="3"/>
      <c r="IK360" s="3"/>
      <c r="IL360" s="3"/>
      <c r="IM360" s="3"/>
      <c r="IN360" s="3"/>
      <c r="IO360" s="3"/>
      <c r="IP360" s="3"/>
      <c r="IQ360" s="3"/>
      <c r="IR360" s="3"/>
      <c r="IS360" s="3"/>
      <c r="IT360" s="3"/>
      <c r="IU360" s="3"/>
      <c r="IV360" s="3"/>
      <c r="IW360" s="3"/>
      <c r="IX360" s="3"/>
      <c r="IY360" s="3"/>
      <c r="IZ360" s="3"/>
      <c r="JA360" s="3"/>
      <c r="JB360" s="3"/>
      <c r="JC360" s="3"/>
      <c r="JD360" s="3"/>
      <c r="JE360" s="3"/>
      <c r="JF360" s="3"/>
      <c r="JG360" s="3"/>
      <c r="JH360" s="3"/>
      <c r="JI360" s="3"/>
      <c r="JJ360" s="3"/>
      <c r="JK360" s="3"/>
      <c r="JL360" s="3"/>
      <c r="JM360" s="3"/>
      <c r="JN360" s="3"/>
      <c r="JO360" s="3"/>
      <c r="JP360" s="3"/>
      <c r="JQ360" s="3"/>
      <c r="JR360" s="3"/>
      <c r="JS360" s="3"/>
      <c r="JT360" s="3"/>
      <c r="JU360" s="3"/>
      <c r="JV360" s="3"/>
      <c r="JW360" s="3"/>
      <c r="JX360" s="3"/>
      <c r="JY360" s="3"/>
      <c r="JZ360" s="3"/>
      <c r="KA360" s="3"/>
      <c r="KB360" s="3"/>
      <c r="KC360" s="3"/>
      <c r="KD360" s="3"/>
      <c r="KE360" s="3"/>
      <c r="KF360" s="3"/>
      <c r="KG360" s="3"/>
      <c r="KH360" s="3"/>
      <c r="KI360" s="3"/>
      <c r="KJ360" s="3"/>
      <c r="KK360" s="3"/>
      <c r="KL360" s="3"/>
      <c r="KM360" s="3"/>
      <c r="KN360" s="3"/>
      <c r="KO360" s="3"/>
      <c r="KP360" s="3"/>
      <c r="KQ360" s="3"/>
      <c r="KR360" s="3"/>
      <c r="KS360" s="3"/>
      <c r="KT360" s="3"/>
      <c r="KU360" s="3"/>
      <c r="KV360" s="3"/>
      <c r="KW360" s="3"/>
      <c r="KX360" s="3"/>
      <c r="KY360" s="3"/>
      <c r="KZ360" s="3"/>
      <c r="LA360" s="3"/>
      <c r="LB360" s="3"/>
      <c r="LC360" s="3"/>
      <c r="LD360" s="3"/>
      <c r="LE360" s="3"/>
      <c r="LF360" s="3"/>
      <c r="LG360" s="3"/>
      <c r="LH360" s="3"/>
      <c r="LI360" s="3"/>
      <c r="LJ360" s="3"/>
      <c r="LK360" s="3"/>
      <c r="LL360" s="3"/>
      <c r="LM360" s="3"/>
      <c r="LN360" s="3"/>
      <c r="LO360" s="3"/>
      <c r="LP360" s="3"/>
      <c r="LQ360" s="3"/>
      <c r="LR360" s="3"/>
      <c r="LS360" s="3"/>
      <c r="LT360" s="3"/>
      <c r="LU360" s="3"/>
      <c r="LV360" s="3"/>
      <c r="LW360" s="3"/>
      <c r="LX360" s="3"/>
      <c r="LY360" s="3"/>
      <c r="LZ360" s="3"/>
      <c r="MA360" s="3"/>
      <c r="MB360" s="3"/>
      <c r="MC360" s="3"/>
      <c r="MD360" s="3"/>
      <c r="ME360" s="3"/>
      <c r="MF360" s="3"/>
      <c r="MG360" s="3"/>
      <c r="MH360" s="3"/>
      <c r="MI360" s="3"/>
      <c r="MJ360" s="3"/>
      <c r="MK360" s="3"/>
      <c r="ML360" s="3"/>
      <c r="MM360" s="3"/>
      <c r="MN360" s="3"/>
      <c r="MO360" s="3"/>
      <c r="MP360" s="3"/>
      <c r="MQ360" s="3"/>
      <c r="MR360" s="3"/>
      <c r="MS360" s="3"/>
      <c r="MT360" s="3"/>
      <c r="MU360" s="3"/>
      <c r="MV360" s="3"/>
      <c r="MW360" s="3"/>
      <c r="MX360" s="3"/>
      <c r="MY360" s="3"/>
      <c r="MZ360" s="3"/>
      <c r="NA360" s="3"/>
      <c r="NB360" s="3"/>
      <c r="NC360" s="3"/>
      <c r="ND360" s="3"/>
      <c r="NE360" s="3"/>
      <c r="NF360" s="3"/>
      <c r="NG360" s="3"/>
      <c r="NH360" s="3"/>
      <c r="NI360" s="3"/>
      <c r="NJ360" s="3"/>
      <c r="NK360" s="3"/>
      <c r="NL360" s="3"/>
      <c r="NM360" s="3"/>
      <c r="NN360" s="3"/>
      <c r="NO360" s="3"/>
      <c r="NP360" s="3"/>
      <c r="NQ360" s="3"/>
      <c r="NR360" s="3"/>
      <c r="NS360" s="3"/>
      <c r="NT360" s="3"/>
      <c r="NU360" s="3"/>
      <c r="NV360" s="3"/>
      <c r="NW360" s="3"/>
      <c r="NX360" s="3"/>
      <c r="NY360" s="3"/>
      <c r="NZ360" s="3"/>
      <c r="OA360" s="3"/>
      <c r="OB360" s="3"/>
      <c r="OC360" s="3"/>
      <c r="OD360" s="3"/>
      <c r="OE360" s="3"/>
      <c r="OF360" s="3"/>
      <c r="OG360" s="3"/>
      <c r="OH360" s="3"/>
      <c r="OI360" s="3"/>
      <c r="OJ360" s="3"/>
      <c r="OK360" s="3"/>
      <c r="OL360" s="3"/>
      <c r="OM360" s="3"/>
      <c r="ON360" s="3"/>
      <c r="OO360" s="3"/>
    </row>
    <row r="361" spans="1:405" x14ac:dyDescent="0.25">
      <c r="A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c r="ID361" s="3"/>
      <c r="IE361" s="3"/>
      <c r="IF361" s="3"/>
      <c r="IG361" s="3"/>
      <c r="IH361" s="3"/>
      <c r="II361" s="3"/>
      <c r="IJ361" s="3"/>
      <c r="IK361" s="3"/>
      <c r="IL361" s="3"/>
      <c r="IM361" s="3"/>
      <c r="IN361" s="3"/>
      <c r="IO361" s="3"/>
      <c r="IP361" s="3"/>
      <c r="IQ361" s="3"/>
      <c r="IR361" s="3"/>
      <c r="IS361" s="3"/>
      <c r="IT361" s="3"/>
      <c r="IU361" s="3"/>
      <c r="IV361" s="3"/>
      <c r="IW361" s="3"/>
      <c r="IX361" s="3"/>
      <c r="IY361" s="3"/>
      <c r="IZ361" s="3"/>
      <c r="JA361" s="3"/>
      <c r="JB361" s="3"/>
      <c r="JC361" s="3"/>
      <c r="JD361" s="3"/>
      <c r="JE361" s="3"/>
      <c r="JF361" s="3"/>
      <c r="JG361" s="3"/>
      <c r="JH361" s="3"/>
      <c r="JI361" s="3"/>
      <c r="JJ361" s="3"/>
      <c r="JK361" s="3"/>
      <c r="JL361" s="3"/>
      <c r="JM361" s="3"/>
      <c r="JN361" s="3"/>
      <c r="JO361" s="3"/>
      <c r="JP361" s="3"/>
      <c r="JQ361" s="3"/>
      <c r="JR361" s="3"/>
      <c r="JS361" s="3"/>
      <c r="JT361" s="3"/>
      <c r="JU361" s="3"/>
      <c r="JV361" s="3"/>
      <c r="JW361" s="3"/>
      <c r="JX361" s="3"/>
      <c r="JY361" s="3"/>
      <c r="JZ361" s="3"/>
      <c r="KA361" s="3"/>
      <c r="KB361" s="3"/>
      <c r="KC361" s="3"/>
      <c r="KD361" s="3"/>
      <c r="KE361" s="3"/>
      <c r="KF361" s="3"/>
      <c r="KG361" s="3"/>
      <c r="KH361" s="3"/>
      <c r="KI361" s="3"/>
      <c r="KJ361" s="3"/>
      <c r="KK361" s="3"/>
      <c r="KL361" s="3"/>
      <c r="KM361" s="3"/>
      <c r="KN361" s="3"/>
      <c r="KO361" s="3"/>
      <c r="KP361" s="3"/>
      <c r="KQ361" s="3"/>
      <c r="KR361" s="3"/>
      <c r="KS361" s="3"/>
      <c r="KT361" s="3"/>
      <c r="KU361" s="3"/>
      <c r="KV361" s="3"/>
      <c r="KW361" s="3"/>
      <c r="KX361" s="3"/>
      <c r="KY361" s="3"/>
      <c r="KZ361" s="3"/>
      <c r="LA361" s="3"/>
      <c r="LB361" s="3"/>
      <c r="LC361" s="3"/>
      <c r="LD361" s="3"/>
      <c r="LE361" s="3"/>
      <c r="LF361" s="3"/>
      <c r="LG361" s="3"/>
      <c r="LH361" s="3"/>
      <c r="LI361" s="3"/>
      <c r="LJ361" s="3"/>
      <c r="LK361" s="3"/>
      <c r="LL361" s="3"/>
      <c r="LM361" s="3"/>
      <c r="LN361" s="3"/>
      <c r="LO361" s="3"/>
      <c r="LP361" s="3"/>
      <c r="LQ361" s="3"/>
      <c r="LR361" s="3"/>
      <c r="LS361" s="3"/>
      <c r="LT361" s="3"/>
      <c r="LU361" s="3"/>
      <c r="LV361" s="3"/>
      <c r="LW361" s="3"/>
      <c r="LX361" s="3"/>
      <c r="LY361" s="3"/>
      <c r="LZ361" s="3"/>
      <c r="MA361" s="3"/>
      <c r="MB361" s="3"/>
      <c r="MC361" s="3"/>
      <c r="MD361" s="3"/>
      <c r="ME361" s="3"/>
      <c r="MF361" s="3"/>
      <c r="MG361" s="3"/>
      <c r="MH361" s="3"/>
      <c r="MI361" s="3"/>
      <c r="MJ361" s="3"/>
      <c r="MK361" s="3"/>
      <c r="ML361" s="3"/>
      <c r="MM361" s="3"/>
      <c r="MN361" s="3"/>
      <c r="MO361" s="3"/>
      <c r="MP361" s="3"/>
      <c r="MQ361" s="3"/>
      <c r="MR361" s="3"/>
      <c r="MS361" s="3"/>
      <c r="MT361" s="3"/>
      <c r="MU361" s="3"/>
      <c r="MV361" s="3"/>
      <c r="MW361" s="3"/>
      <c r="MX361" s="3"/>
      <c r="MY361" s="3"/>
      <c r="MZ361" s="3"/>
      <c r="NA361" s="3"/>
      <c r="NB361" s="3"/>
      <c r="NC361" s="3"/>
      <c r="ND361" s="3"/>
      <c r="NE361" s="3"/>
      <c r="NF361" s="3"/>
      <c r="NG361" s="3"/>
      <c r="NH361" s="3"/>
      <c r="NI361" s="3"/>
      <c r="NJ361" s="3"/>
      <c r="NK361" s="3"/>
      <c r="NL361" s="3"/>
      <c r="NM361" s="3"/>
      <c r="NN361" s="3"/>
      <c r="NO361" s="3"/>
      <c r="NP361" s="3"/>
      <c r="NQ361" s="3"/>
      <c r="NR361" s="3"/>
      <c r="NS361" s="3"/>
      <c r="NT361" s="3"/>
      <c r="NU361" s="3"/>
      <c r="NV361" s="3"/>
      <c r="NW361" s="3"/>
      <c r="NX361" s="3"/>
      <c r="NY361" s="3"/>
      <c r="NZ361" s="3"/>
      <c r="OA361" s="3"/>
      <c r="OB361" s="3"/>
      <c r="OC361" s="3"/>
      <c r="OD361" s="3"/>
      <c r="OE361" s="3"/>
      <c r="OF361" s="3"/>
      <c r="OG361" s="3"/>
      <c r="OH361" s="3"/>
      <c r="OI361" s="3"/>
      <c r="OJ361" s="3"/>
      <c r="OK361" s="3"/>
      <c r="OL361" s="3"/>
      <c r="OM361" s="3"/>
      <c r="ON361" s="3"/>
      <c r="OO361" s="3"/>
    </row>
    <row r="362" spans="1:405" x14ac:dyDescent="0.25">
      <c r="A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c r="ID362" s="3"/>
      <c r="IE362" s="3"/>
      <c r="IF362" s="3"/>
      <c r="IG362" s="3"/>
      <c r="IH362" s="3"/>
      <c r="II362" s="3"/>
      <c r="IJ362" s="3"/>
      <c r="IK362" s="3"/>
      <c r="IL362" s="3"/>
      <c r="IM362" s="3"/>
      <c r="IN362" s="3"/>
      <c r="IO362" s="3"/>
      <c r="IP362" s="3"/>
      <c r="IQ362" s="3"/>
      <c r="IR362" s="3"/>
      <c r="IS362" s="3"/>
      <c r="IT362" s="3"/>
      <c r="IU362" s="3"/>
      <c r="IV362" s="3"/>
      <c r="IW362" s="3"/>
      <c r="IX362" s="3"/>
      <c r="IY362" s="3"/>
      <c r="IZ362" s="3"/>
      <c r="JA362" s="3"/>
      <c r="JB362" s="3"/>
      <c r="JC362" s="3"/>
      <c r="JD362" s="3"/>
      <c r="JE362" s="3"/>
      <c r="JF362" s="3"/>
      <c r="JG362" s="3"/>
      <c r="JH362" s="3"/>
      <c r="JI362" s="3"/>
      <c r="JJ362" s="3"/>
      <c r="JK362" s="3"/>
      <c r="JL362" s="3"/>
      <c r="JM362" s="3"/>
      <c r="JN362" s="3"/>
      <c r="JO362" s="3"/>
      <c r="JP362" s="3"/>
      <c r="JQ362" s="3"/>
      <c r="JR362" s="3"/>
      <c r="JS362" s="3"/>
      <c r="JT362" s="3"/>
      <c r="JU362" s="3"/>
      <c r="JV362" s="3"/>
      <c r="JW362" s="3"/>
      <c r="JX362" s="3"/>
      <c r="JY362" s="3"/>
      <c r="JZ362" s="3"/>
      <c r="KA362" s="3"/>
      <c r="KB362" s="3"/>
      <c r="KC362" s="3"/>
      <c r="KD362" s="3"/>
      <c r="KE362" s="3"/>
      <c r="KF362" s="3"/>
      <c r="KG362" s="3"/>
      <c r="KH362" s="3"/>
      <c r="KI362" s="3"/>
      <c r="KJ362" s="3"/>
      <c r="KK362" s="3"/>
      <c r="KL362" s="3"/>
      <c r="KM362" s="3"/>
      <c r="KN362" s="3"/>
      <c r="KO362" s="3"/>
      <c r="KP362" s="3"/>
      <c r="KQ362" s="3"/>
      <c r="KR362" s="3"/>
      <c r="KS362" s="3"/>
      <c r="KT362" s="3"/>
      <c r="KU362" s="3"/>
      <c r="KV362" s="3"/>
      <c r="KW362" s="3"/>
      <c r="KX362" s="3"/>
      <c r="KY362" s="3"/>
      <c r="KZ362" s="3"/>
      <c r="LA362" s="3"/>
      <c r="LB362" s="3"/>
      <c r="LC362" s="3"/>
      <c r="LD362" s="3"/>
      <c r="LE362" s="3"/>
      <c r="LF362" s="3"/>
      <c r="LG362" s="3"/>
      <c r="LH362" s="3"/>
      <c r="LI362" s="3"/>
      <c r="LJ362" s="3"/>
      <c r="LK362" s="3"/>
      <c r="LL362" s="3"/>
      <c r="LM362" s="3"/>
      <c r="LN362" s="3"/>
      <c r="LO362" s="3"/>
      <c r="LP362" s="3"/>
      <c r="LQ362" s="3"/>
      <c r="LR362" s="3"/>
      <c r="LS362" s="3"/>
      <c r="LT362" s="3"/>
      <c r="LU362" s="3"/>
      <c r="LV362" s="3"/>
      <c r="LW362" s="3"/>
      <c r="LX362" s="3"/>
      <c r="LY362" s="3"/>
      <c r="LZ362" s="3"/>
      <c r="MA362" s="3"/>
      <c r="MB362" s="3"/>
      <c r="MC362" s="3"/>
      <c r="MD362" s="3"/>
      <c r="ME362" s="3"/>
      <c r="MF362" s="3"/>
      <c r="MG362" s="3"/>
      <c r="MH362" s="3"/>
      <c r="MI362" s="3"/>
      <c r="MJ362" s="3"/>
      <c r="MK362" s="3"/>
      <c r="ML362" s="3"/>
      <c r="MM362" s="3"/>
      <c r="MN362" s="3"/>
      <c r="MO362" s="3"/>
      <c r="MP362" s="3"/>
      <c r="MQ362" s="3"/>
      <c r="MR362" s="3"/>
      <c r="MS362" s="3"/>
      <c r="MT362" s="3"/>
      <c r="MU362" s="3"/>
      <c r="MV362" s="3"/>
      <c r="MW362" s="3"/>
      <c r="MX362" s="3"/>
      <c r="MY362" s="3"/>
      <c r="MZ362" s="3"/>
      <c r="NA362" s="3"/>
      <c r="NB362" s="3"/>
      <c r="NC362" s="3"/>
      <c r="ND362" s="3"/>
      <c r="NE362" s="3"/>
      <c r="NF362" s="3"/>
      <c r="NG362" s="3"/>
      <c r="NH362" s="3"/>
      <c r="NI362" s="3"/>
      <c r="NJ362" s="3"/>
      <c r="NK362" s="3"/>
      <c r="NL362" s="3"/>
      <c r="NM362" s="3"/>
      <c r="NN362" s="3"/>
      <c r="NO362" s="3"/>
      <c r="NP362" s="3"/>
      <c r="NQ362" s="3"/>
      <c r="NR362" s="3"/>
      <c r="NS362" s="3"/>
      <c r="NT362" s="3"/>
      <c r="NU362" s="3"/>
      <c r="NV362" s="3"/>
      <c r="NW362" s="3"/>
      <c r="NX362" s="3"/>
      <c r="NY362" s="3"/>
      <c r="NZ362" s="3"/>
      <c r="OA362" s="3"/>
      <c r="OB362" s="3"/>
      <c r="OC362" s="3"/>
      <c r="OD362" s="3"/>
      <c r="OE362" s="3"/>
      <c r="OF362" s="3"/>
      <c r="OG362" s="3"/>
      <c r="OH362" s="3"/>
      <c r="OI362" s="3"/>
      <c r="OJ362" s="3"/>
      <c r="OK362" s="3"/>
      <c r="OL362" s="3"/>
      <c r="OM362" s="3"/>
      <c r="ON362" s="3"/>
      <c r="OO362" s="3"/>
    </row>
    <row r="363" spans="1:405" x14ac:dyDescent="0.25">
      <c r="A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c r="ID363" s="3"/>
      <c r="IE363" s="3"/>
      <c r="IF363" s="3"/>
      <c r="IG363" s="3"/>
      <c r="IH363" s="3"/>
      <c r="II363" s="3"/>
      <c r="IJ363" s="3"/>
      <c r="IK363" s="3"/>
      <c r="IL363" s="3"/>
      <c r="IM363" s="3"/>
      <c r="IN363" s="3"/>
      <c r="IO363" s="3"/>
      <c r="IP363" s="3"/>
      <c r="IQ363" s="3"/>
      <c r="IR363" s="3"/>
      <c r="IS363" s="3"/>
      <c r="IT363" s="3"/>
      <c r="IU363" s="3"/>
      <c r="IV363" s="3"/>
      <c r="IW363" s="3"/>
      <c r="IX363" s="3"/>
      <c r="IY363" s="3"/>
      <c r="IZ363" s="3"/>
      <c r="JA363" s="3"/>
      <c r="JB363" s="3"/>
      <c r="JC363" s="3"/>
      <c r="JD363" s="3"/>
      <c r="JE363" s="3"/>
      <c r="JF363" s="3"/>
      <c r="JG363" s="3"/>
      <c r="JH363" s="3"/>
      <c r="JI363" s="3"/>
      <c r="JJ363" s="3"/>
      <c r="JK363" s="3"/>
      <c r="JL363" s="3"/>
      <c r="JM363" s="3"/>
      <c r="JN363" s="3"/>
      <c r="JO363" s="3"/>
      <c r="JP363" s="3"/>
      <c r="JQ363" s="3"/>
      <c r="JR363" s="3"/>
      <c r="JS363" s="3"/>
      <c r="JT363" s="3"/>
      <c r="JU363" s="3"/>
      <c r="JV363" s="3"/>
      <c r="JW363" s="3"/>
      <c r="JX363" s="3"/>
      <c r="JY363" s="3"/>
      <c r="JZ363" s="3"/>
      <c r="KA363" s="3"/>
      <c r="KB363" s="3"/>
      <c r="KC363" s="3"/>
      <c r="KD363" s="3"/>
      <c r="KE363" s="3"/>
      <c r="KF363" s="3"/>
      <c r="KG363" s="3"/>
      <c r="KH363" s="3"/>
      <c r="KI363" s="3"/>
      <c r="KJ363" s="3"/>
      <c r="KK363" s="3"/>
      <c r="KL363" s="3"/>
      <c r="KM363" s="3"/>
      <c r="KN363" s="3"/>
      <c r="KO363" s="3"/>
      <c r="KP363" s="3"/>
      <c r="KQ363" s="3"/>
      <c r="KR363" s="3"/>
      <c r="KS363" s="3"/>
      <c r="KT363" s="3"/>
      <c r="KU363" s="3"/>
      <c r="KV363" s="3"/>
      <c r="KW363" s="3"/>
      <c r="KX363" s="3"/>
      <c r="KY363" s="3"/>
      <c r="KZ363" s="3"/>
      <c r="LA363" s="3"/>
      <c r="LB363" s="3"/>
      <c r="LC363" s="3"/>
      <c r="LD363" s="3"/>
      <c r="LE363" s="3"/>
      <c r="LF363" s="3"/>
      <c r="LG363" s="3"/>
      <c r="LH363" s="3"/>
      <c r="LI363" s="3"/>
      <c r="LJ363" s="3"/>
      <c r="LK363" s="3"/>
      <c r="LL363" s="3"/>
      <c r="LM363" s="3"/>
      <c r="LN363" s="3"/>
      <c r="LO363" s="3"/>
      <c r="LP363" s="3"/>
      <c r="LQ363" s="3"/>
      <c r="LR363" s="3"/>
      <c r="LS363" s="3"/>
      <c r="LT363" s="3"/>
      <c r="LU363" s="3"/>
      <c r="LV363" s="3"/>
      <c r="LW363" s="3"/>
      <c r="LX363" s="3"/>
      <c r="LY363" s="3"/>
      <c r="LZ363" s="3"/>
      <c r="MA363" s="3"/>
      <c r="MB363" s="3"/>
      <c r="MC363" s="3"/>
      <c r="MD363" s="3"/>
      <c r="ME363" s="3"/>
      <c r="MF363" s="3"/>
      <c r="MG363" s="3"/>
      <c r="MH363" s="3"/>
      <c r="MI363" s="3"/>
      <c r="MJ363" s="3"/>
      <c r="MK363" s="3"/>
      <c r="ML363" s="3"/>
      <c r="MM363" s="3"/>
      <c r="MN363" s="3"/>
      <c r="MO363" s="3"/>
      <c r="MP363" s="3"/>
      <c r="MQ363" s="3"/>
      <c r="MR363" s="3"/>
      <c r="MS363" s="3"/>
      <c r="MT363" s="3"/>
      <c r="MU363" s="3"/>
      <c r="MV363" s="3"/>
      <c r="MW363" s="3"/>
      <c r="MX363" s="3"/>
      <c r="MY363" s="3"/>
      <c r="MZ363" s="3"/>
      <c r="NA363" s="3"/>
      <c r="NB363" s="3"/>
      <c r="NC363" s="3"/>
      <c r="ND363" s="3"/>
      <c r="NE363" s="3"/>
      <c r="NF363" s="3"/>
      <c r="NG363" s="3"/>
      <c r="NH363" s="3"/>
      <c r="NI363" s="3"/>
      <c r="NJ363" s="3"/>
      <c r="NK363" s="3"/>
      <c r="NL363" s="3"/>
      <c r="NM363" s="3"/>
      <c r="NN363" s="3"/>
      <c r="NO363" s="3"/>
      <c r="NP363" s="3"/>
      <c r="NQ363" s="3"/>
      <c r="NR363" s="3"/>
      <c r="NS363" s="3"/>
      <c r="NT363" s="3"/>
      <c r="NU363" s="3"/>
      <c r="NV363" s="3"/>
      <c r="NW363" s="3"/>
      <c r="NX363" s="3"/>
      <c r="NY363" s="3"/>
      <c r="NZ363" s="3"/>
      <c r="OA363" s="3"/>
      <c r="OB363" s="3"/>
      <c r="OC363" s="3"/>
      <c r="OD363" s="3"/>
      <c r="OE363" s="3"/>
      <c r="OF363" s="3"/>
      <c r="OG363" s="3"/>
      <c r="OH363" s="3"/>
      <c r="OI363" s="3"/>
      <c r="OJ363" s="3"/>
      <c r="OK363" s="3"/>
      <c r="OL363" s="3"/>
      <c r="OM363" s="3"/>
      <c r="ON363" s="3"/>
      <c r="OO363" s="3"/>
    </row>
    <row r="364" spans="1:405" x14ac:dyDescent="0.25">
      <c r="A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c r="ID364" s="3"/>
      <c r="IE364" s="3"/>
      <c r="IF364" s="3"/>
      <c r="IG364" s="3"/>
      <c r="IH364" s="3"/>
      <c r="II364" s="3"/>
      <c r="IJ364" s="3"/>
      <c r="IK364" s="3"/>
      <c r="IL364" s="3"/>
      <c r="IM364" s="3"/>
      <c r="IN364" s="3"/>
      <c r="IO364" s="3"/>
      <c r="IP364" s="3"/>
      <c r="IQ364" s="3"/>
      <c r="IR364" s="3"/>
      <c r="IS364" s="3"/>
      <c r="IT364" s="3"/>
      <c r="IU364" s="3"/>
      <c r="IV364" s="3"/>
      <c r="IW364" s="3"/>
      <c r="IX364" s="3"/>
      <c r="IY364" s="3"/>
      <c r="IZ364" s="3"/>
      <c r="JA364" s="3"/>
      <c r="JB364" s="3"/>
      <c r="JC364" s="3"/>
      <c r="JD364" s="3"/>
      <c r="JE364" s="3"/>
      <c r="JF364" s="3"/>
      <c r="JG364" s="3"/>
      <c r="JH364" s="3"/>
      <c r="JI364" s="3"/>
      <c r="JJ364" s="3"/>
      <c r="JK364" s="3"/>
      <c r="JL364" s="3"/>
      <c r="JM364" s="3"/>
      <c r="JN364" s="3"/>
      <c r="JO364" s="3"/>
      <c r="JP364" s="3"/>
      <c r="JQ364" s="3"/>
      <c r="JR364" s="3"/>
      <c r="JS364" s="3"/>
      <c r="JT364" s="3"/>
      <c r="JU364" s="3"/>
      <c r="JV364" s="3"/>
      <c r="JW364" s="3"/>
      <c r="JX364" s="3"/>
      <c r="JY364" s="3"/>
      <c r="JZ364" s="3"/>
      <c r="KA364" s="3"/>
      <c r="KB364" s="3"/>
      <c r="KC364" s="3"/>
      <c r="KD364" s="3"/>
      <c r="KE364" s="3"/>
      <c r="KF364" s="3"/>
      <c r="KG364" s="3"/>
      <c r="KH364" s="3"/>
      <c r="KI364" s="3"/>
      <c r="KJ364" s="3"/>
      <c r="KK364" s="3"/>
      <c r="KL364" s="3"/>
      <c r="KM364" s="3"/>
      <c r="KN364" s="3"/>
      <c r="KO364" s="3"/>
      <c r="KP364" s="3"/>
      <c r="KQ364" s="3"/>
      <c r="KR364" s="3"/>
      <c r="KS364" s="3"/>
      <c r="KT364" s="3"/>
      <c r="KU364" s="3"/>
      <c r="KV364" s="3"/>
      <c r="KW364" s="3"/>
      <c r="KX364" s="3"/>
      <c r="KY364" s="3"/>
      <c r="KZ364" s="3"/>
      <c r="LA364" s="3"/>
      <c r="LB364" s="3"/>
      <c r="LC364" s="3"/>
      <c r="LD364" s="3"/>
      <c r="LE364" s="3"/>
      <c r="LF364" s="3"/>
      <c r="LG364" s="3"/>
      <c r="LH364" s="3"/>
      <c r="LI364" s="3"/>
      <c r="LJ364" s="3"/>
      <c r="LK364" s="3"/>
      <c r="LL364" s="3"/>
      <c r="LM364" s="3"/>
      <c r="LN364" s="3"/>
      <c r="LO364" s="3"/>
      <c r="LP364" s="3"/>
      <c r="LQ364" s="3"/>
      <c r="LR364" s="3"/>
      <c r="LS364" s="3"/>
      <c r="LT364" s="3"/>
      <c r="LU364" s="3"/>
      <c r="LV364" s="3"/>
      <c r="LW364" s="3"/>
      <c r="LX364" s="3"/>
      <c r="LY364" s="3"/>
      <c r="LZ364" s="3"/>
      <c r="MA364" s="3"/>
      <c r="MB364" s="3"/>
      <c r="MC364" s="3"/>
      <c r="MD364" s="3"/>
      <c r="ME364" s="3"/>
      <c r="MF364" s="3"/>
      <c r="MG364" s="3"/>
      <c r="MH364" s="3"/>
      <c r="MI364" s="3"/>
      <c r="MJ364" s="3"/>
      <c r="MK364" s="3"/>
      <c r="ML364" s="3"/>
      <c r="MM364" s="3"/>
      <c r="MN364" s="3"/>
      <c r="MO364" s="3"/>
      <c r="MP364" s="3"/>
      <c r="MQ364" s="3"/>
      <c r="MR364" s="3"/>
      <c r="MS364" s="3"/>
      <c r="MT364" s="3"/>
      <c r="MU364" s="3"/>
      <c r="MV364" s="3"/>
      <c r="MW364" s="3"/>
      <c r="MX364" s="3"/>
      <c r="MY364" s="3"/>
      <c r="MZ364" s="3"/>
      <c r="NA364" s="3"/>
      <c r="NB364" s="3"/>
      <c r="NC364" s="3"/>
      <c r="ND364" s="3"/>
      <c r="NE364" s="3"/>
      <c r="NF364" s="3"/>
      <c r="NG364" s="3"/>
      <c r="NH364" s="3"/>
      <c r="NI364" s="3"/>
      <c r="NJ364" s="3"/>
      <c r="NK364" s="3"/>
      <c r="NL364" s="3"/>
      <c r="NM364" s="3"/>
      <c r="NN364" s="3"/>
      <c r="NO364" s="3"/>
      <c r="NP364" s="3"/>
      <c r="NQ364" s="3"/>
      <c r="NR364" s="3"/>
      <c r="NS364" s="3"/>
      <c r="NT364" s="3"/>
      <c r="NU364" s="3"/>
      <c r="NV364" s="3"/>
      <c r="NW364" s="3"/>
      <c r="NX364" s="3"/>
      <c r="NY364" s="3"/>
      <c r="NZ364" s="3"/>
      <c r="OA364" s="3"/>
      <c r="OB364" s="3"/>
      <c r="OC364" s="3"/>
      <c r="OD364" s="3"/>
      <c r="OE364" s="3"/>
      <c r="OF364" s="3"/>
      <c r="OG364" s="3"/>
      <c r="OH364" s="3"/>
      <c r="OI364" s="3"/>
      <c r="OJ364" s="3"/>
      <c r="OK364" s="3"/>
      <c r="OL364" s="3"/>
      <c r="OM364" s="3"/>
      <c r="ON364" s="3"/>
      <c r="OO364" s="3"/>
    </row>
    <row r="365" spans="1:405" x14ac:dyDescent="0.25">
      <c r="A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c r="ID365" s="3"/>
      <c r="IE365" s="3"/>
      <c r="IF365" s="3"/>
      <c r="IG365" s="3"/>
      <c r="IH365" s="3"/>
      <c r="II365" s="3"/>
      <c r="IJ365" s="3"/>
      <c r="IK365" s="3"/>
      <c r="IL365" s="3"/>
      <c r="IM365" s="3"/>
      <c r="IN365" s="3"/>
      <c r="IO365" s="3"/>
      <c r="IP365" s="3"/>
      <c r="IQ365" s="3"/>
      <c r="IR365" s="3"/>
      <c r="IS365" s="3"/>
      <c r="IT365" s="3"/>
      <c r="IU365" s="3"/>
      <c r="IV365" s="3"/>
      <c r="IW365" s="3"/>
      <c r="IX365" s="3"/>
      <c r="IY365" s="3"/>
      <c r="IZ365" s="3"/>
      <c r="JA365" s="3"/>
      <c r="JB365" s="3"/>
      <c r="JC365" s="3"/>
      <c r="JD365" s="3"/>
      <c r="JE365" s="3"/>
      <c r="JF365" s="3"/>
      <c r="JG365" s="3"/>
      <c r="JH365" s="3"/>
      <c r="JI365" s="3"/>
      <c r="JJ365" s="3"/>
      <c r="JK365" s="3"/>
      <c r="JL365" s="3"/>
      <c r="JM365" s="3"/>
      <c r="JN365" s="3"/>
      <c r="JO365" s="3"/>
      <c r="JP365" s="3"/>
      <c r="JQ365" s="3"/>
      <c r="JR365" s="3"/>
      <c r="JS365" s="3"/>
      <c r="JT365" s="3"/>
      <c r="JU365" s="3"/>
      <c r="JV365" s="3"/>
      <c r="JW365" s="3"/>
      <c r="JX365" s="3"/>
      <c r="JY365" s="3"/>
      <c r="JZ365" s="3"/>
      <c r="KA365" s="3"/>
      <c r="KB365" s="3"/>
      <c r="KC365" s="3"/>
      <c r="KD365" s="3"/>
      <c r="KE365" s="3"/>
      <c r="KF365" s="3"/>
      <c r="KG365" s="3"/>
      <c r="KH365" s="3"/>
      <c r="KI365" s="3"/>
      <c r="KJ365" s="3"/>
      <c r="KK365" s="3"/>
      <c r="KL365" s="3"/>
      <c r="KM365" s="3"/>
      <c r="KN365" s="3"/>
      <c r="KO365" s="3"/>
      <c r="KP365" s="3"/>
      <c r="KQ365" s="3"/>
      <c r="KR365" s="3"/>
      <c r="KS365" s="3"/>
      <c r="KT365" s="3"/>
      <c r="KU365" s="3"/>
      <c r="KV365" s="3"/>
      <c r="KW365" s="3"/>
      <c r="KX365" s="3"/>
      <c r="KY365" s="3"/>
      <c r="KZ365" s="3"/>
      <c r="LA365" s="3"/>
      <c r="LB365" s="3"/>
      <c r="LC365" s="3"/>
      <c r="LD365" s="3"/>
      <c r="LE365" s="3"/>
      <c r="LF365" s="3"/>
      <c r="LG365" s="3"/>
      <c r="LH365" s="3"/>
      <c r="LI365" s="3"/>
      <c r="LJ365" s="3"/>
      <c r="LK365" s="3"/>
      <c r="LL365" s="3"/>
      <c r="LM365" s="3"/>
      <c r="LN365" s="3"/>
      <c r="LO365" s="3"/>
      <c r="LP365" s="3"/>
      <c r="LQ365" s="3"/>
      <c r="LR365" s="3"/>
      <c r="LS365" s="3"/>
      <c r="LT365" s="3"/>
      <c r="LU365" s="3"/>
      <c r="LV365" s="3"/>
      <c r="LW365" s="3"/>
      <c r="LX365" s="3"/>
      <c r="LY365" s="3"/>
      <c r="LZ365" s="3"/>
      <c r="MA365" s="3"/>
      <c r="MB365" s="3"/>
      <c r="MC365" s="3"/>
      <c r="MD365" s="3"/>
      <c r="ME365" s="3"/>
      <c r="MF365" s="3"/>
      <c r="MG365" s="3"/>
      <c r="MH365" s="3"/>
      <c r="MI365" s="3"/>
      <c r="MJ365" s="3"/>
      <c r="MK365" s="3"/>
      <c r="ML365" s="3"/>
      <c r="MM365" s="3"/>
      <c r="MN365" s="3"/>
      <c r="MO365" s="3"/>
      <c r="MP365" s="3"/>
      <c r="MQ365" s="3"/>
      <c r="MR365" s="3"/>
      <c r="MS365" s="3"/>
      <c r="MT365" s="3"/>
      <c r="MU365" s="3"/>
      <c r="MV365" s="3"/>
      <c r="MW365" s="3"/>
      <c r="MX365" s="3"/>
      <c r="MY365" s="3"/>
      <c r="MZ365" s="3"/>
      <c r="NA365" s="3"/>
      <c r="NB365" s="3"/>
      <c r="NC365" s="3"/>
      <c r="ND365" s="3"/>
      <c r="NE365" s="3"/>
      <c r="NF365" s="3"/>
      <c r="NG365" s="3"/>
      <c r="NH365" s="3"/>
      <c r="NI365" s="3"/>
      <c r="NJ365" s="3"/>
      <c r="NK365" s="3"/>
      <c r="NL365" s="3"/>
      <c r="NM365" s="3"/>
      <c r="NN365" s="3"/>
      <c r="NO365" s="3"/>
      <c r="NP365" s="3"/>
      <c r="NQ365" s="3"/>
      <c r="NR365" s="3"/>
      <c r="NS365" s="3"/>
      <c r="NT365" s="3"/>
      <c r="NU365" s="3"/>
      <c r="NV365" s="3"/>
      <c r="NW365" s="3"/>
      <c r="NX365" s="3"/>
      <c r="NY365" s="3"/>
      <c r="NZ365" s="3"/>
      <c r="OA365" s="3"/>
      <c r="OB365" s="3"/>
      <c r="OC365" s="3"/>
      <c r="OD365" s="3"/>
      <c r="OE365" s="3"/>
      <c r="OF365" s="3"/>
      <c r="OG365" s="3"/>
      <c r="OH365" s="3"/>
      <c r="OI365" s="3"/>
      <c r="OJ365" s="3"/>
      <c r="OK365" s="3"/>
      <c r="OL365" s="3"/>
      <c r="OM365" s="3"/>
      <c r="ON365" s="3"/>
      <c r="OO365" s="3"/>
    </row>
    <row r="366" spans="1:405" x14ac:dyDescent="0.25">
      <c r="A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c r="ID366" s="3"/>
      <c r="IE366" s="3"/>
      <c r="IF366" s="3"/>
      <c r="IG366" s="3"/>
      <c r="IH366" s="3"/>
      <c r="II366" s="3"/>
      <c r="IJ366" s="3"/>
      <c r="IK366" s="3"/>
      <c r="IL366" s="3"/>
      <c r="IM366" s="3"/>
      <c r="IN366" s="3"/>
      <c r="IO366" s="3"/>
      <c r="IP366" s="3"/>
      <c r="IQ366" s="3"/>
      <c r="IR366" s="3"/>
      <c r="IS366" s="3"/>
      <c r="IT366" s="3"/>
      <c r="IU366" s="3"/>
      <c r="IV366" s="3"/>
      <c r="IW366" s="3"/>
      <c r="IX366" s="3"/>
      <c r="IY366" s="3"/>
      <c r="IZ366" s="3"/>
      <c r="JA366" s="3"/>
      <c r="JB366" s="3"/>
      <c r="JC366" s="3"/>
      <c r="JD366" s="3"/>
      <c r="JE366" s="3"/>
      <c r="JF366" s="3"/>
      <c r="JG366" s="3"/>
      <c r="JH366" s="3"/>
      <c r="JI366" s="3"/>
      <c r="JJ366" s="3"/>
      <c r="JK366" s="3"/>
      <c r="JL366" s="3"/>
      <c r="JM366" s="3"/>
      <c r="JN366" s="3"/>
      <c r="JO366" s="3"/>
      <c r="JP366" s="3"/>
      <c r="JQ366" s="3"/>
      <c r="JR366" s="3"/>
      <c r="JS366" s="3"/>
      <c r="JT366" s="3"/>
      <c r="JU366" s="3"/>
      <c r="JV366" s="3"/>
      <c r="JW366" s="3"/>
      <c r="JX366" s="3"/>
      <c r="JY366" s="3"/>
      <c r="JZ366" s="3"/>
      <c r="KA366" s="3"/>
      <c r="KB366" s="3"/>
      <c r="KC366" s="3"/>
      <c r="KD366" s="3"/>
      <c r="KE366" s="3"/>
      <c r="KF366" s="3"/>
      <c r="KG366" s="3"/>
      <c r="KH366" s="3"/>
      <c r="KI366" s="3"/>
      <c r="KJ366" s="3"/>
      <c r="KK366" s="3"/>
      <c r="KL366" s="3"/>
      <c r="KM366" s="3"/>
      <c r="KN366" s="3"/>
      <c r="KO366" s="3"/>
      <c r="KP366" s="3"/>
      <c r="KQ366" s="3"/>
      <c r="KR366" s="3"/>
      <c r="KS366" s="3"/>
      <c r="KT366" s="3"/>
      <c r="KU366" s="3"/>
      <c r="KV366" s="3"/>
      <c r="KW366" s="3"/>
      <c r="KX366" s="3"/>
      <c r="KY366" s="3"/>
      <c r="KZ366" s="3"/>
      <c r="LA366" s="3"/>
      <c r="LB366" s="3"/>
      <c r="LC366" s="3"/>
      <c r="LD366" s="3"/>
      <c r="LE366" s="3"/>
      <c r="LF366" s="3"/>
      <c r="LG366" s="3"/>
      <c r="LH366" s="3"/>
      <c r="LI366" s="3"/>
      <c r="LJ366" s="3"/>
      <c r="LK366" s="3"/>
      <c r="LL366" s="3"/>
      <c r="LM366" s="3"/>
      <c r="LN366" s="3"/>
      <c r="LO366" s="3"/>
      <c r="LP366" s="3"/>
      <c r="LQ366" s="3"/>
      <c r="LR366" s="3"/>
      <c r="LS366" s="3"/>
      <c r="LT366" s="3"/>
      <c r="LU366" s="3"/>
      <c r="LV366" s="3"/>
      <c r="LW366" s="3"/>
      <c r="LX366" s="3"/>
      <c r="LY366" s="3"/>
      <c r="LZ366" s="3"/>
      <c r="MA366" s="3"/>
      <c r="MB366" s="3"/>
      <c r="MC366" s="3"/>
      <c r="MD366" s="3"/>
      <c r="ME366" s="3"/>
      <c r="MF366" s="3"/>
      <c r="MG366" s="3"/>
      <c r="MH366" s="3"/>
      <c r="MI366" s="3"/>
      <c r="MJ366" s="3"/>
      <c r="MK366" s="3"/>
      <c r="ML366" s="3"/>
      <c r="MM366" s="3"/>
      <c r="MN366" s="3"/>
      <c r="MO366" s="3"/>
      <c r="MP366" s="3"/>
      <c r="MQ366" s="3"/>
      <c r="MR366" s="3"/>
      <c r="MS366" s="3"/>
      <c r="MT366" s="3"/>
      <c r="MU366" s="3"/>
      <c r="MV366" s="3"/>
      <c r="MW366" s="3"/>
      <c r="MX366" s="3"/>
      <c r="MY366" s="3"/>
      <c r="MZ366" s="3"/>
      <c r="NA366" s="3"/>
      <c r="NB366" s="3"/>
      <c r="NC366" s="3"/>
      <c r="ND366" s="3"/>
      <c r="NE366" s="3"/>
      <c r="NF366" s="3"/>
      <c r="NG366" s="3"/>
      <c r="NH366" s="3"/>
      <c r="NI366" s="3"/>
      <c r="NJ366" s="3"/>
      <c r="NK366" s="3"/>
      <c r="NL366" s="3"/>
      <c r="NM366" s="3"/>
      <c r="NN366" s="3"/>
      <c r="NO366" s="3"/>
      <c r="NP366" s="3"/>
      <c r="NQ366" s="3"/>
      <c r="NR366" s="3"/>
      <c r="NS366" s="3"/>
      <c r="NT366" s="3"/>
      <c r="NU366" s="3"/>
      <c r="NV366" s="3"/>
      <c r="NW366" s="3"/>
      <c r="NX366" s="3"/>
      <c r="NY366" s="3"/>
      <c r="NZ366" s="3"/>
      <c r="OA366" s="3"/>
      <c r="OB366" s="3"/>
      <c r="OC366" s="3"/>
      <c r="OD366" s="3"/>
      <c r="OE366" s="3"/>
      <c r="OF366" s="3"/>
      <c r="OG366" s="3"/>
      <c r="OH366" s="3"/>
      <c r="OI366" s="3"/>
      <c r="OJ366" s="3"/>
      <c r="OK366" s="3"/>
      <c r="OL366" s="3"/>
      <c r="OM366" s="3"/>
      <c r="ON366" s="3"/>
      <c r="OO366" s="3"/>
    </row>
    <row r="367" spans="1:405" x14ac:dyDescent="0.25">
      <c r="A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c r="ID367" s="3"/>
      <c r="IE367" s="3"/>
      <c r="IF367" s="3"/>
      <c r="IG367" s="3"/>
      <c r="IH367" s="3"/>
      <c r="II367" s="3"/>
      <c r="IJ367" s="3"/>
      <c r="IK367" s="3"/>
      <c r="IL367" s="3"/>
      <c r="IM367" s="3"/>
      <c r="IN367" s="3"/>
      <c r="IO367" s="3"/>
      <c r="IP367" s="3"/>
      <c r="IQ367" s="3"/>
      <c r="IR367" s="3"/>
      <c r="IS367" s="3"/>
      <c r="IT367" s="3"/>
      <c r="IU367" s="3"/>
      <c r="IV367" s="3"/>
      <c r="IW367" s="3"/>
      <c r="IX367" s="3"/>
      <c r="IY367" s="3"/>
      <c r="IZ367" s="3"/>
      <c r="JA367" s="3"/>
      <c r="JB367" s="3"/>
      <c r="JC367" s="3"/>
      <c r="JD367" s="3"/>
      <c r="JE367" s="3"/>
      <c r="JF367" s="3"/>
      <c r="JG367" s="3"/>
      <c r="JH367" s="3"/>
      <c r="JI367" s="3"/>
      <c r="JJ367" s="3"/>
      <c r="JK367" s="3"/>
      <c r="JL367" s="3"/>
      <c r="JM367" s="3"/>
      <c r="JN367" s="3"/>
      <c r="JO367" s="3"/>
      <c r="JP367" s="3"/>
      <c r="JQ367" s="3"/>
      <c r="JR367" s="3"/>
      <c r="JS367" s="3"/>
      <c r="JT367" s="3"/>
      <c r="JU367" s="3"/>
      <c r="JV367" s="3"/>
      <c r="JW367" s="3"/>
      <c r="JX367" s="3"/>
      <c r="JY367" s="3"/>
      <c r="JZ367" s="3"/>
      <c r="KA367" s="3"/>
      <c r="KB367" s="3"/>
      <c r="KC367" s="3"/>
      <c r="KD367" s="3"/>
      <c r="KE367" s="3"/>
      <c r="KF367" s="3"/>
      <c r="KG367" s="3"/>
      <c r="KH367" s="3"/>
      <c r="KI367" s="3"/>
      <c r="KJ367" s="3"/>
      <c r="KK367" s="3"/>
      <c r="KL367" s="3"/>
      <c r="KM367" s="3"/>
      <c r="KN367" s="3"/>
      <c r="KO367" s="3"/>
      <c r="KP367" s="3"/>
      <c r="KQ367" s="3"/>
      <c r="KR367" s="3"/>
      <c r="KS367" s="3"/>
      <c r="KT367" s="3"/>
      <c r="KU367" s="3"/>
      <c r="KV367" s="3"/>
      <c r="KW367" s="3"/>
      <c r="KX367" s="3"/>
      <c r="KY367" s="3"/>
      <c r="KZ367" s="3"/>
      <c r="LA367" s="3"/>
      <c r="LB367" s="3"/>
      <c r="LC367" s="3"/>
      <c r="LD367" s="3"/>
      <c r="LE367" s="3"/>
      <c r="LF367" s="3"/>
      <c r="LG367" s="3"/>
      <c r="LH367" s="3"/>
      <c r="LI367" s="3"/>
      <c r="LJ367" s="3"/>
      <c r="LK367" s="3"/>
      <c r="LL367" s="3"/>
      <c r="LM367" s="3"/>
      <c r="LN367" s="3"/>
      <c r="LO367" s="3"/>
      <c r="LP367" s="3"/>
      <c r="LQ367" s="3"/>
      <c r="LR367" s="3"/>
      <c r="LS367" s="3"/>
      <c r="LT367" s="3"/>
      <c r="LU367" s="3"/>
      <c r="LV367" s="3"/>
      <c r="LW367" s="3"/>
      <c r="LX367" s="3"/>
      <c r="LY367" s="3"/>
      <c r="LZ367" s="3"/>
      <c r="MA367" s="3"/>
      <c r="MB367" s="3"/>
      <c r="MC367" s="3"/>
      <c r="MD367" s="3"/>
      <c r="ME367" s="3"/>
      <c r="MF367" s="3"/>
      <c r="MG367" s="3"/>
      <c r="MH367" s="3"/>
      <c r="MI367" s="3"/>
      <c r="MJ367" s="3"/>
      <c r="MK367" s="3"/>
      <c r="ML367" s="3"/>
      <c r="MM367" s="3"/>
      <c r="MN367" s="3"/>
      <c r="MO367" s="3"/>
      <c r="MP367" s="3"/>
      <c r="MQ367" s="3"/>
      <c r="MR367" s="3"/>
      <c r="MS367" s="3"/>
      <c r="MT367" s="3"/>
      <c r="MU367" s="3"/>
      <c r="MV367" s="3"/>
      <c r="MW367" s="3"/>
      <c r="MX367" s="3"/>
      <c r="MY367" s="3"/>
      <c r="MZ367" s="3"/>
      <c r="NA367" s="3"/>
      <c r="NB367" s="3"/>
      <c r="NC367" s="3"/>
      <c r="ND367" s="3"/>
      <c r="NE367" s="3"/>
      <c r="NF367" s="3"/>
      <c r="NG367" s="3"/>
      <c r="NH367" s="3"/>
      <c r="NI367" s="3"/>
      <c r="NJ367" s="3"/>
      <c r="NK367" s="3"/>
      <c r="NL367" s="3"/>
      <c r="NM367" s="3"/>
      <c r="NN367" s="3"/>
      <c r="NO367" s="3"/>
      <c r="NP367" s="3"/>
      <c r="NQ367" s="3"/>
      <c r="NR367" s="3"/>
      <c r="NS367" s="3"/>
      <c r="NT367" s="3"/>
      <c r="NU367" s="3"/>
      <c r="NV367" s="3"/>
      <c r="NW367" s="3"/>
      <c r="NX367" s="3"/>
      <c r="NY367" s="3"/>
      <c r="NZ367" s="3"/>
      <c r="OA367" s="3"/>
      <c r="OB367" s="3"/>
      <c r="OC367" s="3"/>
      <c r="OD367" s="3"/>
      <c r="OE367" s="3"/>
      <c r="OF367" s="3"/>
      <c r="OG367" s="3"/>
      <c r="OH367" s="3"/>
      <c r="OI367" s="3"/>
      <c r="OJ367" s="3"/>
      <c r="OK367" s="3"/>
      <c r="OL367" s="3"/>
      <c r="OM367" s="3"/>
      <c r="ON367" s="3"/>
      <c r="OO367" s="3"/>
    </row>
    <row r="368" spans="1:405" x14ac:dyDescent="0.25">
      <c r="A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c r="ID368" s="3"/>
      <c r="IE368" s="3"/>
      <c r="IF368" s="3"/>
      <c r="IG368" s="3"/>
      <c r="IH368" s="3"/>
      <c r="II368" s="3"/>
      <c r="IJ368" s="3"/>
      <c r="IK368" s="3"/>
      <c r="IL368" s="3"/>
      <c r="IM368" s="3"/>
      <c r="IN368" s="3"/>
      <c r="IO368" s="3"/>
      <c r="IP368" s="3"/>
      <c r="IQ368" s="3"/>
      <c r="IR368" s="3"/>
      <c r="IS368" s="3"/>
      <c r="IT368" s="3"/>
      <c r="IU368" s="3"/>
      <c r="IV368" s="3"/>
      <c r="IW368" s="3"/>
      <c r="IX368" s="3"/>
      <c r="IY368" s="3"/>
      <c r="IZ368" s="3"/>
      <c r="JA368" s="3"/>
      <c r="JB368" s="3"/>
      <c r="JC368" s="3"/>
      <c r="JD368" s="3"/>
      <c r="JE368" s="3"/>
      <c r="JF368" s="3"/>
      <c r="JG368" s="3"/>
      <c r="JH368" s="3"/>
      <c r="JI368" s="3"/>
      <c r="JJ368" s="3"/>
      <c r="JK368" s="3"/>
      <c r="JL368" s="3"/>
      <c r="JM368" s="3"/>
      <c r="JN368" s="3"/>
      <c r="JO368" s="3"/>
      <c r="JP368" s="3"/>
      <c r="JQ368" s="3"/>
      <c r="JR368" s="3"/>
      <c r="JS368" s="3"/>
      <c r="JT368" s="3"/>
      <c r="JU368" s="3"/>
      <c r="JV368" s="3"/>
      <c r="JW368" s="3"/>
      <c r="JX368" s="3"/>
      <c r="JY368" s="3"/>
      <c r="JZ368" s="3"/>
      <c r="KA368" s="3"/>
      <c r="KB368" s="3"/>
      <c r="KC368" s="3"/>
      <c r="KD368" s="3"/>
      <c r="KE368" s="3"/>
      <c r="KF368" s="3"/>
      <c r="KG368" s="3"/>
      <c r="KH368" s="3"/>
      <c r="KI368" s="3"/>
      <c r="KJ368" s="3"/>
      <c r="KK368" s="3"/>
      <c r="KL368" s="3"/>
      <c r="KM368" s="3"/>
      <c r="KN368" s="3"/>
      <c r="KO368" s="3"/>
      <c r="KP368" s="3"/>
      <c r="KQ368" s="3"/>
      <c r="KR368" s="3"/>
      <c r="KS368" s="3"/>
      <c r="KT368" s="3"/>
      <c r="KU368" s="3"/>
      <c r="KV368" s="3"/>
      <c r="KW368" s="3"/>
      <c r="KX368" s="3"/>
      <c r="KY368" s="3"/>
      <c r="KZ368" s="3"/>
      <c r="LA368" s="3"/>
      <c r="LB368" s="3"/>
      <c r="LC368" s="3"/>
      <c r="LD368" s="3"/>
      <c r="LE368" s="3"/>
      <c r="LF368" s="3"/>
      <c r="LG368" s="3"/>
      <c r="LH368" s="3"/>
      <c r="LI368" s="3"/>
      <c r="LJ368" s="3"/>
      <c r="LK368" s="3"/>
      <c r="LL368" s="3"/>
      <c r="LM368" s="3"/>
      <c r="LN368" s="3"/>
      <c r="LO368" s="3"/>
      <c r="LP368" s="3"/>
      <c r="LQ368" s="3"/>
      <c r="LR368" s="3"/>
      <c r="LS368" s="3"/>
      <c r="LT368" s="3"/>
      <c r="LU368" s="3"/>
      <c r="LV368" s="3"/>
      <c r="LW368" s="3"/>
      <c r="LX368" s="3"/>
      <c r="LY368" s="3"/>
      <c r="LZ368" s="3"/>
      <c r="MA368" s="3"/>
      <c r="MB368" s="3"/>
      <c r="MC368" s="3"/>
      <c r="MD368" s="3"/>
      <c r="ME368" s="3"/>
      <c r="MF368" s="3"/>
      <c r="MG368" s="3"/>
      <c r="MH368" s="3"/>
      <c r="MI368" s="3"/>
      <c r="MJ368" s="3"/>
      <c r="MK368" s="3"/>
      <c r="ML368" s="3"/>
      <c r="MM368" s="3"/>
      <c r="MN368" s="3"/>
      <c r="MO368" s="3"/>
      <c r="MP368" s="3"/>
      <c r="MQ368" s="3"/>
      <c r="MR368" s="3"/>
      <c r="MS368" s="3"/>
      <c r="MT368" s="3"/>
      <c r="MU368" s="3"/>
      <c r="MV368" s="3"/>
      <c r="MW368" s="3"/>
      <c r="MX368" s="3"/>
      <c r="MY368" s="3"/>
      <c r="MZ368" s="3"/>
      <c r="NA368" s="3"/>
      <c r="NB368" s="3"/>
      <c r="NC368" s="3"/>
      <c r="ND368" s="3"/>
      <c r="NE368" s="3"/>
      <c r="NF368" s="3"/>
      <c r="NG368" s="3"/>
      <c r="NH368" s="3"/>
      <c r="NI368" s="3"/>
      <c r="NJ368" s="3"/>
      <c r="NK368" s="3"/>
      <c r="NL368" s="3"/>
      <c r="NM368" s="3"/>
      <c r="NN368" s="3"/>
      <c r="NO368" s="3"/>
      <c r="NP368" s="3"/>
      <c r="NQ368" s="3"/>
      <c r="NR368" s="3"/>
      <c r="NS368" s="3"/>
      <c r="NT368" s="3"/>
      <c r="NU368" s="3"/>
      <c r="NV368" s="3"/>
      <c r="NW368" s="3"/>
      <c r="NX368" s="3"/>
      <c r="NY368" s="3"/>
      <c r="NZ368" s="3"/>
      <c r="OA368" s="3"/>
      <c r="OB368" s="3"/>
      <c r="OC368" s="3"/>
      <c r="OD368" s="3"/>
      <c r="OE368" s="3"/>
      <c r="OF368" s="3"/>
      <c r="OG368" s="3"/>
      <c r="OH368" s="3"/>
      <c r="OI368" s="3"/>
      <c r="OJ368" s="3"/>
      <c r="OK368" s="3"/>
      <c r="OL368" s="3"/>
      <c r="OM368" s="3"/>
      <c r="ON368" s="3"/>
      <c r="OO368" s="3"/>
    </row>
    <row r="369" spans="1:405" x14ac:dyDescent="0.25">
      <c r="A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c r="ID369" s="3"/>
      <c r="IE369" s="3"/>
      <c r="IF369" s="3"/>
      <c r="IG369" s="3"/>
      <c r="IH369" s="3"/>
      <c r="II369" s="3"/>
      <c r="IJ369" s="3"/>
      <c r="IK369" s="3"/>
      <c r="IL369" s="3"/>
      <c r="IM369" s="3"/>
      <c r="IN369" s="3"/>
      <c r="IO369" s="3"/>
      <c r="IP369" s="3"/>
      <c r="IQ369" s="3"/>
      <c r="IR369" s="3"/>
      <c r="IS369" s="3"/>
      <c r="IT369" s="3"/>
      <c r="IU369" s="3"/>
      <c r="IV369" s="3"/>
      <c r="IW369" s="3"/>
      <c r="IX369" s="3"/>
      <c r="IY369" s="3"/>
      <c r="IZ369" s="3"/>
      <c r="JA369" s="3"/>
      <c r="JB369" s="3"/>
      <c r="JC369" s="3"/>
      <c r="JD369" s="3"/>
      <c r="JE369" s="3"/>
      <c r="JF369" s="3"/>
      <c r="JG369" s="3"/>
      <c r="JH369" s="3"/>
      <c r="JI369" s="3"/>
      <c r="JJ369" s="3"/>
      <c r="JK369" s="3"/>
      <c r="JL369" s="3"/>
      <c r="JM369" s="3"/>
      <c r="JN369" s="3"/>
      <c r="JO369" s="3"/>
      <c r="JP369" s="3"/>
      <c r="JQ369" s="3"/>
      <c r="JR369" s="3"/>
      <c r="JS369" s="3"/>
      <c r="JT369" s="3"/>
      <c r="JU369" s="3"/>
      <c r="JV369" s="3"/>
      <c r="JW369" s="3"/>
      <c r="JX369" s="3"/>
      <c r="JY369" s="3"/>
      <c r="JZ369" s="3"/>
      <c r="KA369" s="3"/>
      <c r="KB369" s="3"/>
      <c r="KC369" s="3"/>
      <c r="KD369" s="3"/>
      <c r="KE369" s="3"/>
      <c r="KF369" s="3"/>
      <c r="KG369" s="3"/>
      <c r="KH369" s="3"/>
      <c r="KI369" s="3"/>
      <c r="KJ369" s="3"/>
      <c r="KK369" s="3"/>
      <c r="KL369" s="3"/>
      <c r="KM369" s="3"/>
      <c r="KN369" s="3"/>
      <c r="KO369" s="3"/>
      <c r="KP369" s="3"/>
      <c r="KQ369" s="3"/>
      <c r="KR369" s="3"/>
      <c r="KS369" s="3"/>
      <c r="KT369" s="3"/>
      <c r="KU369" s="3"/>
      <c r="KV369" s="3"/>
      <c r="KW369" s="3"/>
      <c r="KX369" s="3"/>
      <c r="KY369" s="3"/>
      <c r="KZ369" s="3"/>
      <c r="LA369" s="3"/>
      <c r="LB369" s="3"/>
      <c r="LC369" s="3"/>
      <c r="LD369" s="3"/>
      <c r="LE369" s="3"/>
      <c r="LF369" s="3"/>
      <c r="LG369" s="3"/>
      <c r="LH369" s="3"/>
      <c r="LI369" s="3"/>
      <c r="LJ369" s="3"/>
      <c r="LK369" s="3"/>
      <c r="LL369" s="3"/>
      <c r="LM369" s="3"/>
      <c r="LN369" s="3"/>
      <c r="LO369" s="3"/>
      <c r="LP369" s="3"/>
      <c r="LQ369" s="3"/>
      <c r="LR369" s="3"/>
      <c r="LS369" s="3"/>
      <c r="LT369" s="3"/>
      <c r="LU369" s="3"/>
      <c r="LV369" s="3"/>
      <c r="LW369" s="3"/>
      <c r="LX369" s="3"/>
      <c r="LY369" s="3"/>
      <c r="LZ369" s="3"/>
      <c r="MA369" s="3"/>
      <c r="MB369" s="3"/>
      <c r="MC369" s="3"/>
      <c r="MD369" s="3"/>
      <c r="ME369" s="3"/>
      <c r="MF369" s="3"/>
      <c r="MG369" s="3"/>
      <c r="MH369" s="3"/>
      <c r="MI369" s="3"/>
      <c r="MJ369" s="3"/>
      <c r="MK369" s="3"/>
      <c r="ML369" s="3"/>
      <c r="MM369" s="3"/>
      <c r="MN369" s="3"/>
      <c r="MO369" s="3"/>
      <c r="MP369" s="3"/>
      <c r="MQ369" s="3"/>
      <c r="MR369" s="3"/>
      <c r="MS369" s="3"/>
      <c r="MT369" s="3"/>
      <c r="MU369" s="3"/>
      <c r="MV369" s="3"/>
      <c r="MW369" s="3"/>
      <c r="MX369" s="3"/>
      <c r="MY369" s="3"/>
      <c r="MZ369" s="3"/>
      <c r="NA369" s="3"/>
      <c r="NB369" s="3"/>
      <c r="NC369" s="3"/>
      <c r="ND369" s="3"/>
      <c r="NE369" s="3"/>
      <c r="NF369" s="3"/>
      <c r="NG369" s="3"/>
      <c r="NH369" s="3"/>
      <c r="NI369" s="3"/>
      <c r="NJ369" s="3"/>
      <c r="NK369" s="3"/>
      <c r="NL369" s="3"/>
      <c r="NM369" s="3"/>
      <c r="NN369" s="3"/>
      <c r="NO369" s="3"/>
      <c r="NP369" s="3"/>
      <c r="NQ369" s="3"/>
      <c r="NR369" s="3"/>
      <c r="NS369" s="3"/>
      <c r="NT369" s="3"/>
      <c r="NU369" s="3"/>
      <c r="NV369" s="3"/>
      <c r="NW369" s="3"/>
      <c r="NX369" s="3"/>
      <c r="NY369" s="3"/>
      <c r="NZ369" s="3"/>
      <c r="OA369" s="3"/>
      <c r="OB369" s="3"/>
      <c r="OC369" s="3"/>
      <c r="OD369" s="3"/>
      <c r="OE369" s="3"/>
      <c r="OF369" s="3"/>
      <c r="OG369" s="3"/>
      <c r="OH369" s="3"/>
      <c r="OI369" s="3"/>
      <c r="OJ369" s="3"/>
      <c r="OK369" s="3"/>
      <c r="OL369" s="3"/>
      <c r="OM369" s="3"/>
      <c r="ON369" s="3"/>
      <c r="OO369" s="3"/>
    </row>
    <row r="370" spans="1:405" x14ac:dyDescent="0.25">
      <c r="A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c r="ID370" s="3"/>
      <c r="IE370" s="3"/>
      <c r="IF370" s="3"/>
      <c r="IG370" s="3"/>
      <c r="IH370" s="3"/>
      <c r="II370" s="3"/>
      <c r="IJ370" s="3"/>
      <c r="IK370" s="3"/>
      <c r="IL370" s="3"/>
      <c r="IM370" s="3"/>
      <c r="IN370" s="3"/>
      <c r="IO370" s="3"/>
      <c r="IP370" s="3"/>
      <c r="IQ370" s="3"/>
      <c r="IR370" s="3"/>
      <c r="IS370" s="3"/>
      <c r="IT370" s="3"/>
      <c r="IU370" s="3"/>
      <c r="IV370" s="3"/>
      <c r="IW370" s="3"/>
      <c r="IX370" s="3"/>
      <c r="IY370" s="3"/>
      <c r="IZ370" s="3"/>
      <c r="JA370" s="3"/>
      <c r="JB370" s="3"/>
      <c r="JC370" s="3"/>
      <c r="JD370" s="3"/>
      <c r="JE370" s="3"/>
      <c r="JF370" s="3"/>
      <c r="JG370" s="3"/>
      <c r="JH370" s="3"/>
      <c r="JI370" s="3"/>
      <c r="JJ370" s="3"/>
      <c r="JK370" s="3"/>
      <c r="JL370" s="3"/>
      <c r="JM370" s="3"/>
      <c r="JN370" s="3"/>
      <c r="JO370" s="3"/>
      <c r="JP370" s="3"/>
      <c r="JQ370" s="3"/>
      <c r="JR370" s="3"/>
      <c r="JS370" s="3"/>
      <c r="JT370" s="3"/>
      <c r="JU370" s="3"/>
      <c r="JV370" s="3"/>
      <c r="JW370" s="3"/>
      <c r="JX370" s="3"/>
      <c r="JY370" s="3"/>
      <c r="JZ370" s="3"/>
      <c r="KA370" s="3"/>
      <c r="KB370" s="3"/>
      <c r="KC370" s="3"/>
      <c r="KD370" s="3"/>
      <c r="KE370" s="3"/>
      <c r="KF370" s="3"/>
      <c r="KG370" s="3"/>
      <c r="KH370" s="3"/>
      <c r="KI370" s="3"/>
      <c r="KJ370" s="3"/>
      <c r="KK370" s="3"/>
      <c r="KL370" s="3"/>
      <c r="KM370" s="3"/>
      <c r="KN370" s="3"/>
      <c r="KO370" s="3"/>
      <c r="KP370" s="3"/>
      <c r="KQ370" s="3"/>
      <c r="KR370" s="3"/>
      <c r="KS370" s="3"/>
      <c r="KT370" s="3"/>
      <c r="KU370" s="3"/>
      <c r="KV370" s="3"/>
      <c r="KW370" s="3"/>
      <c r="KX370" s="3"/>
      <c r="KY370" s="3"/>
      <c r="KZ370" s="3"/>
      <c r="LA370" s="3"/>
      <c r="LB370" s="3"/>
      <c r="LC370" s="3"/>
      <c r="LD370" s="3"/>
      <c r="LE370" s="3"/>
      <c r="LF370" s="3"/>
      <c r="LG370" s="3"/>
      <c r="LH370" s="3"/>
      <c r="LI370" s="3"/>
      <c r="LJ370" s="3"/>
      <c r="LK370" s="3"/>
      <c r="LL370" s="3"/>
      <c r="LM370" s="3"/>
      <c r="LN370" s="3"/>
      <c r="LO370" s="3"/>
      <c r="LP370" s="3"/>
      <c r="LQ370" s="3"/>
      <c r="LR370" s="3"/>
      <c r="LS370" s="3"/>
      <c r="LT370" s="3"/>
      <c r="LU370" s="3"/>
      <c r="LV370" s="3"/>
      <c r="LW370" s="3"/>
      <c r="LX370" s="3"/>
      <c r="LY370" s="3"/>
      <c r="LZ370" s="3"/>
      <c r="MA370" s="3"/>
      <c r="MB370" s="3"/>
      <c r="MC370" s="3"/>
      <c r="MD370" s="3"/>
      <c r="ME370" s="3"/>
      <c r="MF370" s="3"/>
      <c r="MG370" s="3"/>
      <c r="MH370" s="3"/>
      <c r="MI370" s="3"/>
      <c r="MJ370" s="3"/>
      <c r="MK370" s="3"/>
      <c r="ML370" s="3"/>
      <c r="MM370" s="3"/>
      <c r="MN370" s="3"/>
      <c r="MO370" s="3"/>
      <c r="MP370" s="3"/>
      <c r="MQ370" s="3"/>
      <c r="MR370" s="3"/>
      <c r="MS370" s="3"/>
      <c r="MT370" s="3"/>
      <c r="MU370" s="3"/>
      <c r="MV370" s="3"/>
      <c r="MW370" s="3"/>
      <c r="MX370" s="3"/>
      <c r="MY370" s="3"/>
      <c r="MZ370" s="3"/>
      <c r="NA370" s="3"/>
      <c r="NB370" s="3"/>
      <c r="NC370" s="3"/>
      <c r="ND370" s="3"/>
      <c r="NE370" s="3"/>
      <c r="NF370" s="3"/>
      <c r="NG370" s="3"/>
      <c r="NH370" s="3"/>
      <c r="NI370" s="3"/>
      <c r="NJ370" s="3"/>
      <c r="NK370" s="3"/>
      <c r="NL370" s="3"/>
      <c r="NM370" s="3"/>
      <c r="NN370" s="3"/>
      <c r="NO370" s="3"/>
      <c r="NP370" s="3"/>
      <c r="NQ370" s="3"/>
      <c r="NR370" s="3"/>
      <c r="NS370" s="3"/>
      <c r="NT370" s="3"/>
      <c r="NU370" s="3"/>
      <c r="NV370" s="3"/>
      <c r="NW370" s="3"/>
      <c r="NX370" s="3"/>
      <c r="NY370" s="3"/>
      <c r="NZ370" s="3"/>
      <c r="OA370" s="3"/>
      <c r="OB370" s="3"/>
      <c r="OC370" s="3"/>
      <c r="OD370" s="3"/>
      <c r="OE370" s="3"/>
      <c r="OF370" s="3"/>
      <c r="OG370" s="3"/>
      <c r="OH370" s="3"/>
      <c r="OI370" s="3"/>
      <c r="OJ370" s="3"/>
      <c r="OK370" s="3"/>
      <c r="OL370" s="3"/>
      <c r="OM370" s="3"/>
      <c r="ON370" s="3"/>
      <c r="OO370" s="3"/>
    </row>
    <row r="371" spans="1:405" x14ac:dyDescent="0.25">
      <c r="A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c r="ID371" s="3"/>
      <c r="IE371" s="3"/>
      <c r="IF371" s="3"/>
      <c r="IG371" s="3"/>
      <c r="IH371" s="3"/>
      <c r="II371" s="3"/>
      <c r="IJ371" s="3"/>
      <c r="IK371" s="3"/>
      <c r="IL371" s="3"/>
      <c r="IM371" s="3"/>
      <c r="IN371" s="3"/>
      <c r="IO371" s="3"/>
      <c r="IP371" s="3"/>
      <c r="IQ371" s="3"/>
      <c r="IR371" s="3"/>
      <c r="IS371" s="3"/>
      <c r="IT371" s="3"/>
      <c r="IU371" s="3"/>
      <c r="IV371" s="3"/>
      <c r="IW371" s="3"/>
      <c r="IX371" s="3"/>
      <c r="IY371" s="3"/>
      <c r="IZ371" s="3"/>
      <c r="JA371" s="3"/>
      <c r="JB371" s="3"/>
      <c r="JC371" s="3"/>
      <c r="JD371" s="3"/>
      <c r="JE371" s="3"/>
      <c r="JF371" s="3"/>
      <c r="JG371" s="3"/>
      <c r="JH371" s="3"/>
      <c r="JI371" s="3"/>
      <c r="JJ371" s="3"/>
      <c r="JK371" s="3"/>
      <c r="JL371" s="3"/>
      <c r="JM371" s="3"/>
      <c r="JN371" s="3"/>
      <c r="JO371" s="3"/>
      <c r="JP371" s="3"/>
      <c r="JQ371" s="3"/>
      <c r="JR371" s="3"/>
      <c r="JS371" s="3"/>
      <c r="JT371" s="3"/>
      <c r="JU371" s="3"/>
      <c r="JV371" s="3"/>
      <c r="JW371" s="3"/>
      <c r="JX371" s="3"/>
      <c r="JY371" s="3"/>
      <c r="JZ371" s="3"/>
      <c r="KA371" s="3"/>
      <c r="KB371" s="3"/>
      <c r="KC371" s="3"/>
      <c r="KD371" s="3"/>
      <c r="KE371" s="3"/>
      <c r="KF371" s="3"/>
      <c r="KG371" s="3"/>
      <c r="KH371" s="3"/>
      <c r="KI371" s="3"/>
      <c r="KJ371" s="3"/>
      <c r="KK371" s="3"/>
      <c r="KL371" s="3"/>
      <c r="KM371" s="3"/>
      <c r="KN371" s="3"/>
      <c r="KO371" s="3"/>
      <c r="KP371" s="3"/>
      <c r="KQ371" s="3"/>
      <c r="KR371" s="3"/>
      <c r="KS371" s="3"/>
      <c r="KT371" s="3"/>
      <c r="KU371" s="3"/>
      <c r="KV371" s="3"/>
      <c r="KW371" s="3"/>
      <c r="KX371" s="3"/>
      <c r="KY371" s="3"/>
      <c r="KZ371" s="3"/>
      <c r="LA371" s="3"/>
      <c r="LB371" s="3"/>
      <c r="LC371" s="3"/>
      <c r="LD371" s="3"/>
      <c r="LE371" s="3"/>
      <c r="LF371" s="3"/>
      <c r="LG371" s="3"/>
      <c r="LH371" s="3"/>
      <c r="LI371" s="3"/>
      <c r="LJ371" s="3"/>
      <c r="LK371" s="3"/>
      <c r="LL371" s="3"/>
      <c r="LM371" s="3"/>
      <c r="LN371" s="3"/>
      <c r="LO371" s="3"/>
      <c r="LP371" s="3"/>
      <c r="LQ371" s="3"/>
      <c r="LR371" s="3"/>
      <c r="LS371" s="3"/>
      <c r="LT371" s="3"/>
      <c r="LU371" s="3"/>
      <c r="LV371" s="3"/>
      <c r="LW371" s="3"/>
      <c r="LX371" s="3"/>
      <c r="LY371" s="3"/>
      <c r="LZ371" s="3"/>
      <c r="MA371" s="3"/>
      <c r="MB371" s="3"/>
      <c r="MC371" s="3"/>
      <c r="MD371" s="3"/>
      <c r="ME371" s="3"/>
      <c r="MF371" s="3"/>
      <c r="MG371" s="3"/>
      <c r="MH371" s="3"/>
      <c r="MI371" s="3"/>
      <c r="MJ371" s="3"/>
      <c r="MK371" s="3"/>
      <c r="ML371" s="3"/>
      <c r="MM371" s="3"/>
      <c r="MN371" s="3"/>
      <c r="MO371" s="3"/>
      <c r="MP371" s="3"/>
      <c r="MQ371" s="3"/>
      <c r="MR371" s="3"/>
      <c r="MS371" s="3"/>
      <c r="MT371" s="3"/>
      <c r="MU371" s="3"/>
      <c r="MV371" s="3"/>
      <c r="MW371" s="3"/>
      <c r="MX371" s="3"/>
      <c r="MY371" s="3"/>
      <c r="MZ371" s="3"/>
      <c r="NA371" s="3"/>
      <c r="NB371" s="3"/>
      <c r="NC371" s="3"/>
      <c r="ND371" s="3"/>
      <c r="NE371" s="3"/>
      <c r="NF371" s="3"/>
      <c r="NG371" s="3"/>
      <c r="NH371" s="3"/>
      <c r="NI371" s="3"/>
      <c r="NJ371" s="3"/>
      <c r="NK371" s="3"/>
      <c r="NL371" s="3"/>
      <c r="NM371" s="3"/>
      <c r="NN371" s="3"/>
      <c r="NO371" s="3"/>
      <c r="NP371" s="3"/>
      <c r="NQ371" s="3"/>
      <c r="NR371" s="3"/>
      <c r="NS371" s="3"/>
      <c r="NT371" s="3"/>
      <c r="NU371" s="3"/>
      <c r="NV371" s="3"/>
      <c r="NW371" s="3"/>
      <c r="NX371" s="3"/>
      <c r="NY371" s="3"/>
      <c r="NZ371" s="3"/>
      <c r="OA371" s="3"/>
      <c r="OB371" s="3"/>
      <c r="OC371" s="3"/>
      <c r="OD371" s="3"/>
      <c r="OE371" s="3"/>
      <c r="OF371" s="3"/>
      <c r="OG371" s="3"/>
      <c r="OH371" s="3"/>
      <c r="OI371" s="3"/>
      <c r="OJ371" s="3"/>
      <c r="OK371" s="3"/>
      <c r="OL371" s="3"/>
      <c r="OM371" s="3"/>
      <c r="ON371" s="3"/>
      <c r="OO371" s="3"/>
    </row>
    <row r="372" spans="1:405" x14ac:dyDescent="0.25">
      <c r="A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c r="ID372" s="3"/>
      <c r="IE372" s="3"/>
      <c r="IF372" s="3"/>
      <c r="IG372" s="3"/>
      <c r="IH372" s="3"/>
      <c r="II372" s="3"/>
      <c r="IJ372" s="3"/>
      <c r="IK372" s="3"/>
      <c r="IL372" s="3"/>
      <c r="IM372" s="3"/>
      <c r="IN372" s="3"/>
      <c r="IO372" s="3"/>
      <c r="IP372" s="3"/>
      <c r="IQ372" s="3"/>
      <c r="IR372" s="3"/>
      <c r="IS372" s="3"/>
      <c r="IT372" s="3"/>
      <c r="IU372" s="3"/>
      <c r="IV372" s="3"/>
      <c r="IW372" s="3"/>
      <c r="IX372" s="3"/>
      <c r="IY372" s="3"/>
      <c r="IZ372" s="3"/>
      <c r="JA372" s="3"/>
      <c r="JB372" s="3"/>
      <c r="JC372" s="3"/>
      <c r="JD372" s="3"/>
      <c r="JE372" s="3"/>
      <c r="JF372" s="3"/>
      <c r="JG372" s="3"/>
      <c r="JH372" s="3"/>
      <c r="JI372" s="3"/>
      <c r="JJ372" s="3"/>
      <c r="JK372" s="3"/>
      <c r="JL372" s="3"/>
      <c r="JM372" s="3"/>
      <c r="JN372" s="3"/>
      <c r="JO372" s="3"/>
      <c r="JP372" s="3"/>
      <c r="JQ372" s="3"/>
      <c r="JR372" s="3"/>
      <c r="JS372" s="3"/>
      <c r="JT372" s="3"/>
      <c r="JU372" s="3"/>
      <c r="JV372" s="3"/>
      <c r="JW372" s="3"/>
      <c r="JX372" s="3"/>
      <c r="JY372" s="3"/>
      <c r="JZ372" s="3"/>
      <c r="KA372" s="3"/>
      <c r="KB372" s="3"/>
      <c r="KC372" s="3"/>
      <c r="KD372" s="3"/>
      <c r="KE372" s="3"/>
      <c r="KF372" s="3"/>
      <c r="KG372" s="3"/>
      <c r="KH372" s="3"/>
      <c r="KI372" s="3"/>
      <c r="KJ372" s="3"/>
      <c r="KK372" s="3"/>
      <c r="KL372" s="3"/>
      <c r="KM372" s="3"/>
      <c r="KN372" s="3"/>
      <c r="KO372" s="3"/>
      <c r="KP372" s="3"/>
      <c r="KQ372" s="3"/>
      <c r="KR372" s="3"/>
      <c r="KS372" s="3"/>
      <c r="KT372" s="3"/>
      <c r="KU372" s="3"/>
      <c r="KV372" s="3"/>
      <c r="KW372" s="3"/>
      <c r="KX372" s="3"/>
      <c r="KY372" s="3"/>
      <c r="KZ372" s="3"/>
      <c r="LA372" s="3"/>
      <c r="LB372" s="3"/>
      <c r="LC372" s="3"/>
      <c r="LD372" s="3"/>
      <c r="LE372" s="3"/>
      <c r="LF372" s="3"/>
      <c r="LG372" s="3"/>
      <c r="LH372" s="3"/>
      <c r="LI372" s="3"/>
      <c r="LJ372" s="3"/>
      <c r="LK372" s="3"/>
      <c r="LL372" s="3"/>
      <c r="LM372" s="3"/>
      <c r="LN372" s="3"/>
      <c r="LO372" s="3"/>
      <c r="LP372" s="3"/>
      <c r="LQ372" s="3"/>
      <c r="LR372" s="3"/>
      <c r="LS372" s="3"/>
      <c r="LT372" s="3"/>
      <c r="LU372" s="3"/>
      <c r="LV372" s="3"/>
      <c r="LW372" s="3"/>
      <c r="LX372" s="3"/>
      <c r="LY372" s="3"/>
      <c r="LZ372" s="3"/>
      <c r="MA372" s="3"/>
      <c r="MB372" s="3"/>
      <c r="MC372" s="3"/>
      <c r="MD372" s="3"/>
      <c r="ME372" s="3"/>
      <c r="MF372" s="3"/>
      <c r="MG372" s="3"/>
      <c r="MH372" s="3"/>
      <c r="MI372" s="3"/>
      <c r="MJ372" s="3"/>
      <c r="MK372" s="3"/>
      <c r="ML372" s="3"/>
      <c r="MM372" s="3"/>
      <c r="MN372" s="3"/>
      <c r="MO372" s="3"/>
      <c r="MP372" s="3"/>
      <c r="MQ372" s="3"/>
      <c r="MR372" s="3"/>
      <c r="MS372" s="3"/>
      <c r="MT372" s="3"/>
      <c r="MU372" s="3"/>
      <c r="MV372" s="3"/>
      <c r="MW372" s="3"/>
      <c r="MX372" s="3"/>
      <c r="MY372" s="3"/>
      <c r="MZ372" s="3"/>
      <c r="NA372" s="3"/>
      <c r="NB372" s="3"/>
      <c r="NC372" s="3"/>
      <c r="ND372" s="3"/>
      <c r="NE372" s="3"/>
      <c r="NF372" s="3"/>
      <c r="NG372" s="3"/>
      <c r="NH372" s="3"/>
      <c r="NI372" s="3"/>
      <c r="NJ372" s="3"/>
      <c r="NK372" s="3"/>
      <c r="NL372" s="3"/>
      <c r="NM372" s="3"/>
      <c r="NN372" s="3"/>
      <c r="NO372" s="3"/>
      <c r="NP372" s="3"/>
      <c r="NQ372" s="3"/>
      <c r="NR372" s="3"/>
      <c r="NS372" s="3"/>
      <c r="NT372" s="3"/>
      <c r="NU372" s="3"/>
      <c r="NV372" s="3"/>
      <c r="NW372" s="3"/>
      <c r="NX372" s="3"/>
      <c r="NY372" s="3"/>
      <c r="NZ372" s="3"/>
      <c r="OA372" s="3"/>
      <c r="OB372" s="3"/>
      <c r="OC372" s="3"/>
      <c r="OD372" s="3"/>
      <c r="OE372" s="3"/>
      <c r="OF372" s="3"/>
      <c r="OG372" s="3"/>
      <c r="OH372" s="3"/>
      <c r="OI372" s="3"/>
      <c r="OJ372" s="3"/>
      <c r="OK372" s="3"/>
      <c r="OL372" s="3"/>
      <c r="OM372" s="3"/>
      <c r="ON372" s="3"/>
      <c r="OO372" s="3"/>
    </row>
    <row r="373" spans="1:405" x14ac:dyDescent="0.25">
      <c r="A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c r="ID373" s="3"/>
      <c r="IE373" s="3"/>
      <c r="IF373" s="3"/>
      <c r="IG373" s="3"/>
      <c r="IH373" s="3"/>
      <c r="II373" s="3"/>
      <c r="IJ373" s="3"/>
      <c r="IK373" s="3"/>
      <c r="IL373" s="3"/>
      <c r="IM373" s="3"/>
      <c r="IN373" s="3"/>
      <c r="IO373" s="3"/>
      <c r="IP373" s="3"/>
      <c r="IQ373" s="3"/>
      <c r="IR373" s="3"/>
      <c r="IS373" s="3"/>
      <c r="IT373" s="3"/>
      <c r="IU373" s="3"/>
      <c r="IV373" s="3"/>
      <c r="IW373" s="3"/>
      <c r="IX373" s="3"/>
      <c r="IY373" s="3"/>
      <c r="IZ373" s="3"/>
      <c r="JA373" s="3"/>
      <c r="JB373" s="3"/>
      <c r="JC373" s="3"/>
      <c r="JD373" s="3"/>
      <c r="JE373" s="3"/>
      <c r="JF373" s="3"/>
      <c r="JG373" s="3"/>
      <c r="JH373" s="3"/>
      <c r="JI373" s="3"/>
      <c r="JJ373" s="3"/>
      <c r="JK373" s="3"/>
      <c r="JL373" s="3"/>
      <c r="JM373" s="3"/>
      <c r="JN373" s="3"/>
      <c r="JO373" s="3"/>
      <c r="JP373" s="3"/>
      <c r="JQ373" s="3"/>
      <c r="JR373" s="3"/>
      <c r="JS373" s="3"/>
      <c r="JT373" s="3"/>
      <c r="JU373" s="3"/>
      <c r="JV373" s="3"/>
      <c r="JW373" s="3"/>
      <c r="JX373" s="3"/>
      <c r="JY373" s="3"/>
      <c r="JZ373" s="3"/>
      <c r="KA373" s="3"/>
      <c r="KB373" s="3"/>
      <c r="KC373" s="3"/>
      <c r="KD373" s="3"/>
      <c r="KE373" s="3"/>
      <c r="KF373" s="3"/>
      <c r="KG373" s="3"/>
      <c r="KH373" s="3"/>
      <c r="KI373" s="3"/>
      <c r="KJ373" s="3"/>
      <c r="KK373" s="3"/>
      <c r="KL373" s="3"/>
      <c r="KM373" s="3"/>
      <c r="KN373" s="3"/>
      <c r="KO373" s="3"/>
      <c r="KP373" s="3"/>
      <c r="KQ373" s="3"/>
      <c r="KR373" s="3"/>
      <c r="KS373" s="3"/>
      <c r="KT373" s="3"/>
      <c r="KU373" s="3"/>
      <c r="KV373" s="3"/>
      <c r="KW373" s="3"/>
      <c r="KX373" s="3"/>
      <c r="KY373" s="3"/>
      <c r="KZ373" s="3"/>
      <c r="LA373" s="3"/>
      <c r="LB373" s="3"/>
      <c r="LC373" s="3"/>
      <c r="LD373" s="3"/>
      <c r="LE373" s="3"/>
      <c r="LF373" s="3"/>
      <c r="LG373" s="3"/>
      <c r="LH373" s="3"/>
      <c r="LI373" s="3"/>
      <c r="LJ373" s="3"/>
      <c r="LK373" s="3"/>
      <c r="LL373" s="3"/>
      <c r="LM373" s="3"/>
      <c r="LN373" s="3"/>
      <c r="LO373" s="3"/>
      <c r="LP373" s="3"/>
      <c r="LQ373" s="3"/>
      <c r="LR373" s="3"/>
      <c r="LS373" s="3"/>
      <c r="LT373" s="3"/>
      <c r="LU373" s="3"/>
      <c r="LV373" s="3"/>
      <c r="LW373" s="3"/>
      <c r="LX373" s="3"/>
      <c r="LY373" s="3"/>
      <c r="LZ373" s="3"/>
      <c r="MA373" s="3"/>
      <c r="MB373" s="3"/>
      <c r="MC373" s="3"/>
      <c r="MD373" s="3"/>
      <c r="ME373" s="3"/>
      <c r="MF373" s="3"/>
      <c r="MG373" s="3"/>
      <c r="MH373" s="3"/>
      <c r="MI373" s="3"/>
      <c r="MJ373" s="3"/>
      <c r="MK373" s="3"/>
      <c r="ML373" s="3"/>
      <c r="MM373" s="3"/>
      <c r="MN373" s="3"/>
      <c r="MO373" s="3"/>
      <c r="MP373" s="3"/>
      <c r="MQ373" s="3"/>
      <c r="MR373" s="3"/>
      <c r="MS373" s="3"/>
      <c r="MT373" s="3"/>
      <c r="MU373" s="3"/>
      <c r="MV373" s="3"/>
      <c r="MW373" s="3"/>
      <c r="MX373" s="3"/>
      <c r="MY373" s="3"/>
      <c r="MZ373" s="3"/>
      <c r="NA373" s="3"/>
      <c r="NB373" s="3"/>
      <c r="NC373" s="3"/>
      <c r="ND373" s="3"/>
      <c r="NE373" s="3"/>
      <c r="NF373" s="3"/>
      <c r="NG373" s="3"/>
      <c r="NH373" s="3"/>
      <c r="NI373" s="3"/>
      <c r="NJ373" s="3"/>
      <c r="NK373" s="3"/>
      <c r="NL373" s="3"/>
      <c r="NM373" s="3"/>
      <c r="NN373" s="3"/>
      <c r="NO373" s="3"/>
      <c r="NP373" s="3"/>
      <c r="NQ373" s="3"/>
      <c r="NR373" s="3"/>
      <c r="NS373" s="3"/>
      <c r="NT373" s="3"/>
      <c r="NU373" s="3"/>
      <c r="NV373" s="3"/>
      <c r="NW373" s="3"/>
      <c r="NX373" s="3"/>
      <c r="NY373" s="3"/>
      <c r="NZ373" s="3"/>
      <c r="OA373" s="3"/>
      <c r="OB373" s="3"/>
      <c r="OC373" s="3"/>
      <c r="OD373" s="3"/>
      <c r="OE373" s="3"/>
      <c r="OF373" s="3"/>
      <c r="OG373" s="3"/>
      <c r="OH373" s="3"/>
      <c r="OI373" s="3"/>
      <c r="OJ373" s="3"/>
      <c r="OK373" s="3"/>
      <c r="OL373" s="3"/>
      <c r="OM373" s="3"/>
      <c r="ON373" s="3"/>
      <c r="OO373" s="3"/>
    </row>
    <row r="374" spans="1:405" x14ac:dyDescent="0.25">
      <c r="A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c r="ID374" s="3"/>
      <c r="IE374" s="3"/>
      <c r="IF374" s="3"/>
      <c r="IG374" s="3"/>
      <c r="IH374" s="3"/>
      <c r="II374" s="3"/>
      <c r="IJ374" s="3"/>
      <c r="IK374" s="3"/>
      <c r="IL374" s="3"/>
      <c r="IM374" s="3"/>
      <c r="IN374" s="3"/>
      <c r="IO374" s="3"/>
      <c r="IP374" s="3"/>
      <c r="IQ374" s="3"/>
      <c r="IR374" s="3"/>
      <c r="IS374" s="3"/>
      <c r="IT374" s="3"/>
      <c r="IU374" s="3"/>
      <c r="IV374" s="3"/>
      <c r="IW374" s="3"/>
      <c r="IX374" s="3"/>
      <c r="IY374" s="3"/>
      <c r="IZ374" s="3"/>
      <c r="JA374" s="3"/>
      <c r="JB374" s="3"/>
      <c r="JC374" s="3"/>
      <c r="JD374" s="3"/>
      <c r="JE374" s="3"/>
      <c r="JF374" s="3"/>
      <c r="JG374" s="3"/>
      <c r="JH374" s="3"/>
      <c r="JI374" s="3"/>
      <c r="JJ374" s="3"/>
      <c r="JK374" s="3"/>
      <c r="JL374" s="3"/>
      <c r="JM374" s="3"/>
      <c r="JN374" s="3"/>
      <c r="JO374" s="3"/>
      <c r="JP374" s="3"/>
      <c r="JQ374" s="3"/>
      <c r="JR374" s="3"/>
      <c r="JS374" s="3"/>
      <c r="JT374" s="3"/>
      <c r="JU374" s="3"/>
      <c r="JV374" s="3"/>
      <c r="JW374" s="3"/>
      <c r="JX374" s="3"/>
      <c r="JY374" s="3"/>
      <c r="JZ374" s="3"/>
      <c r="KA374" s="3"/>
      <c r="KB374" s="3"/>
      <c r="KC374" s="3"/>
      <c r="KD374" s="3"/>
      <c r="KE374" s="3"/>
      <c r="KF374" s="3"/>
      <c r="KG374" s="3"/>
      <c r="KH374" s="3"/>
      <c r="KI374" s="3"/>
      <c r="KJ374" s="3"/>
      <c r="KK374" s="3"/>
      <c r="KL374" s="3"/>
      <c r="KM374" s="3"/>
      <c r="KN374" s="3"/>
      <c r="KO374" s="3"/>
      <c r="KP374" s="3"/>
      <c r="KQ374" s="3"/>
      <c r="KR374" s="3"/>
      <c r="KS374" s="3"/>
      <c r="KT374" s="3"/>
      <c r="KU374" s="3"/>
      <c r="KV374" s="3"/>
      <c r="KW374" s="3"/>
      <c r="KX374" s="3"/>
      <c r="KY374" s="3"/>
      <c r="KZ374" s="3"/>
      <c r="LA374" s="3"/>
      <c r="LB374" s="3"/>
      <c r="LC374" s="3"/>
      <c r="LD374" s="3"/>
      <c r="LE374" s="3"/>
      <c r="LF374" s="3"/>
      <c r="LG374" s="3"/>
      <c r="LH374" s="3"/>
      <c r="LI374" s="3"/>
      <c r="LJ374" s="3"/>
      <c r="LK374" s="3"/>
      <c r="LL374" s="3"/>
      <c r="LM374" s="3"/>
      <c r="LN374" s="3"/>
      <c r="LO374" s="3"/>
      <c r="LP374" s="3"/>
      <c r="LQ374" s="3"/>
      <c r="LR374" s="3"/>
      <c r="LS374" s="3"/>
      <c r="LT374" s="3"/>
      <c r="LU374" s="3"/>
      <c r="LV374" s="3"/>
      <c r="LW374" s="3"/>
      <c r="LX374" s="3"/>
      <c r="LY374" s="3"/>
      <c r="LZ374" s="3"/>
      <c r="MA374" s="3"/>
      <c r="MB374" s="3"/>
      <c r="MC374" s="3"/>
      <c r="MD374" s="3"/>
      <c r="ME374" s="3"/>
      <c r="MF374" s="3"/>
      <c r="MG374" s="3"/>
      <c r="MH374" s="3"/>
      <c r="MI374" s="3"/>
      <c r="MJ374" s="3"/>
      <c r="MK374" s="3"/>
      <c r="ML374" s="3"/>
      <c r="MM374" s="3"/>
      <c r="MN374" s="3"/>
      <c r="MO374" s="3"/>
      <c r="MP374" s="3"/>
      <c r="MQ374" s="3"/>
      <c r="MR374" s="3"/>
      <c r="MS374" s="3"/>
      <c r="MT374" s="3"/>
      <c r="MU374" s="3"/>
      <c r="MV374" s="3"/>
      <c r="MW374" s="3"/>
      <c r="MX374" s="3"/>
      <c r="MY374" s="3"/>
      <c r="MZ374" s="3"/>
      <c r="NA374" s="3"/>
      <c r="NB374" s="3"/>
      <c r="NC374" s="3"/>
      <c r="ND374" s="3"/>
      <c r="NE374" s="3"/>
      <c r="NF374" s="3"/>
      <c r="NG374" s="3"/>
      <c r="NH374" s="3"/>
      <c r="NI374" s="3"/>
      <c r="NJ374" s="3"/>
      <c r="NK374" s="3"/>
      <c r="NL374" s="3"/>
      <c r="NM374" s="3"/>
      <c r="NN374" s="3"/>
      <c r="NO374" s="3"/>
      <c r="NP374" s="3"/>
      <c r="NQ374" s="3"/>
      <c r="NR374" s="3"/>
      <c r="NS374" s="3"/>
      <c r="NT374" s="3"/>
      <c r="NU374" s="3"/>
      <c r="NV374" s="3"/>
      <c r="NW374" s="3"/>
      <c r="NX374" s="3"/>
      <c r="NY374" s="3"/>
      <c r="NZ374" s="3"/>
      <c r="OA374" s="3"/>
      <c r="OB374" s="3"/>
      <c r="OC374" s="3"/>
      <c r="OD374" s="3"/>
      <c r="OE374" s="3"/>
      <c r="OF374" s="3"/>
      <c r="OG374" s="3"/>
      <c r="OH374" s="3"/>
      <c r="OI374" s="3"/>
      <c r="OJ374" s="3"/>
      <c r="OK374" s="3"/>
      <c r="OL374" s="3"/>
      <c r="OM374" s="3"/>
      <c r="ON374" s="3"/>
      <c r="OO374" s="3"/>
    </row>
    <row r="375" spans="1:405" x14ac:dyDescent="0.25">
      <c r="A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c r="ID375" s="3"/>
      <c r="IE375" s="3"/>
      <c r="IF375" s="3"/>
      <c r="IG375" s="3"/>
      <c r="IH375" s="3"/>
      <c r="II375" s="3"/>
      <c r="IJ375" s="3"/>
      <c r="IK375" s="3"/>
      <c r="IL375" s="3"/>
      <c r="IM375" s="3"/>
      <c r="IN375" s="3"/>
      <c r="IO375" s="3"/>
      <c r="IP375" s="3"/>
      <c r="IQ375" s="3"/>
      <c r="IR375" s="3"/>
      <c r="IS375" s="3"/>
      <c r="IT375" s="3"/>
      <c r="IU375" s="3"/>
      <c r="IV375" s="3"/>
      <c r="IW375" s="3"/>
      <c r="IX375" s="3"/>
      <c r="IY375" s="3"/>
      <c r="IZ375" s="3"/>
      <c r="JA375" s="3"/>
      <c r="JB375" s="3"/>
      <c r="JC375" s="3"/>
      <c r="JD375" s="3"/>
      <c r="JE375" s="3"/>
      <c r="JF375" s="3"/>
      <c r="JG375" s="3"/>
      <c r="JH375" s="3"/>
      <c r="JI375" s="3"/>
      <c r="JJ375" s="3"/>
      <c r="JK375" s="3"/>
      <c r="JL375" s="3"/>
      <c r="JM375" s="3"/>
      <c r="JN375" s="3"/>
      <c r="JO375" s="3"/>
      <c r="JP375" s="3"/>
      <c r="JQ375" s="3"/>
      <c r="JR375" s="3"/>
      <c r="JS375" s="3"/>
      <c r="JT375" s="3"/>
      <c r="JU375" s="3"/>
      <c r="JV375" s="3"/>
      <c r="JW375" s="3"/>
      <c r="JX375" s="3"/>
      <c r="JY375" s="3"/>
      <c r="JZ375" s="3"/>
      <c r="KA375" s="3"/>
      <c r="KB375" s="3"/>
      <c r="KC375" s="3"/>
      <c r="KD375" s="3"/>
      <c r="KE375" s="3"/>
      <c r="KF375" s="3"/>
      <c r="KG375" s="3"/>
      <c r="KH375" s="3"/>
      <c r="KI375" s="3"/>
      <c r="KJ375" s="3"/>
      <c r="KK375" s="3"/>
      <c r="KL375" s="3"/>
      <c r="KM375" s="3"/>
      <c r="KN375" s="3"/>
      <c r="KO375" s="3"/>
      <c r="KP375" s="3"/>
      <c r="KQ375" s="3"/>
      <c r="KR375" s="3"/>
      <c r="KS375" s="3"/>
      <c r="KT375" s="3"/>
      <c r="KU375" s="3"/>
      <c r="KV375" s="3"/>
      <c r="KW375" s="3"/>
      <c r="KX375" s="3"/>
      <c r="KY375" s="3"/>
      <c r="KZ375" s="3"/>
      <c r="LA375" s="3"/>
      <c r="LB375" s="3"/>
      <c r="LC375" s="3"/>
      <c r="LD375" s="3"/>
      <c r="LE375" s="3"/>
      <c r="LF375" s="3"/>
      <c r="LG375" s="3"/>
      <c r="LH375" s="3"/>
      <c r="LI375" s="3"/>
      <c r="LJ375" s="3"/>
      <c r="LK375" s="3"/>
      <c r="LL375" s="3"/>
      <c r="LM375" s="3"/>
      <c r="LN375" s="3"/>
      <c r="LO375" s="3"/>
      <c r="LP375" s="3"/>
      <c r="LQ375" s="3"/>
      <c r="LR375" s="3"/>
      <c r="LS375" s="3"/>
      <c r="LT375" s="3"/>
      <c r="LU375" s="3"/>
      <c r="LV375" s="3"/>
      <c r="LW375" s="3"/>
      <c r="LX375" s="3"/>
      <c r="LY375" s="3"/>
      <c r="LZ375" s="3"/>
      <c r="MA375" s="3"/>
      <c r="MB375" s="3"/>
      <c r="MC375" s="3"/>
      <c r="MD375" s="3"/>
      <c r="ME375" s="3"/>
      <c r="MF375" s="3"/>
      <c r="MG375" s="3"/>
      <c r="MH375" s="3"/>
      <c r="MI375" s="3"/>
      <c r="MJ375" s="3"/>
      <c r="MK375" s="3"/>
      <c r="ML375" s="3"/>
      <c r="MM375" s="3"/>
      <c r="MN375" s="3"/>
      <c r="MO375" s="3"/>
      <c r="MP375" s="3"/>
      <c r="MQ375" s="3"/>
      <c r="MR375" s="3"/>
      <c r="MS375" s="3"/>
      <c r="MT375" s="3"/>
      <c r="MU375" s="3"/>
      <c r="MV375" s="3"/>
      <c r="MW375" s="3"/>
      <c r="MX375" s="3"/>
      <c r="MY375" s="3"/>
      <c r="MZ375" s="3"/>
      <c r="NA375" s="3"/>
      <c r="NB375" s="3"/>
      <c r="NC375" s="3"/>
      <c r="ND375" s="3"/>
      <c r="NE375" s="3"/>
      <c r="NF375" s="3"/>
      <c r="NG375" s="3"/>
      <c r="NH375" s="3"/>
      <c r="NI375" s="3"/>
      <c r="NJ375" s="3"/>
      <c r="NK375" s="3"/>
      <c r="NL375" s="3"/>
      <c r="NM375" s="3"/>
      <c r="NN375" s="3"/>
      <c r="NO375" s="3"/>
      <c r="NP375" s="3"/>
      <c r="NQ375" s="3"/>
      <c r="NR375" s="3"/>
      <c r="NS375" s="3"/>
      <c r="NT375" s="3"/>
      <c r="NU375" s="3"/>
      <c r="NV375" s="3"/>
      <c r="NW375" s="3"/>
      <c r="NX375" s="3"/>
      <c r="NY375" s="3"/>
      <c r="NZ375" s="3"/>
      <c r="OA375" s="3"/>
      <c r="OB375" s="3"/>
      <c r="OC375" s="3"/>
      <c r="OD375" s="3"/>
      <c r="OE375" s="3"/>
      <c r="OF375" s="3"/>
      <c r="OG375" s="3"/>
      <c r="OH375" s="3"/>
      <c r="OI375" s="3"/>
      <c r="OJ375" s="3"/>
      <c r="OK375" s="3"/>
      <c r="OL375" s="3"/>
      <c r="OM375" s="3"/>
      <c r="ON375" s="3"/>
      <c r="OO375" s="3"/>
    </row>
    <row r="376" spans="1:405" x14ac:dyDescent="0.25">
      <c r="A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c r="ID376" s="3"/>
      <c r="IE376" s="3"/>
      <c r="IF376" s="3"/>
      <c r="IG376" s="3"/>
      <c r="IH376" s="3"/>
      <c r="II376" s="3"/>
      <c r="IJ376" s="3"/>
      <c r="IK376" s="3"/>
      <c r="IL376" s="3"/>
      <c r="IM376" s="3"/>
      <c r="IN376" s="3"/>
      <c r="IO376" s="3"/>
      <c r="IP376" s="3"/>
      <c r="IQ376" s="3"/>
      <c r="IR376" s="3"/>
      <c r="IS376" s="3"/>
      <c r="IT376" s="3"/>
      <c r="IU376" s="3"/>
      <c r="IV376" s="3"/>
      <c r="IW376" s="3"/>
      <c r="IX376" s="3"/>
      <c r="IY376" s="3"/>
      <c r="IZ376" s="3"/>
      <c r="JA376" s="3"/>
      <c r="JB376" s="3"/>
      <c r="JC376" s="3"/>
      <c r="JD376" s="3"/>
      <c r="JE376" s="3"/>
      <c r="JF376" s="3"/>
      <c r="JG376" s="3"/>
      <c r="JH376" s="3"/>
      <c r="JI376" s="3"/>
      <c r="JJ376" s="3"/>
      <c r="JK376" s="3"/>
      <c r="JL376" s="3"/>
      <c r="JM376" s="3"/>
      <c r="JN376" s="3"/>
      <c r="JO376" s="3"/>
      <c r="JP376" s="3"/>
      <c r="JQ376" s="3"/>
      <c r="JR376" s="3"/>
      <c r="JS376" s="3"/>
      <c r="JT376" s="3"/>
      <c r="JU376" s="3"/>
      <c r="JV376" s="3"/>
      <c r="JW376" s="3"/>
      <c r="JX376" s="3"/>
      <c r="JY376" s="3"/>
      <c r="JZ376" s="3"/>
      <c r="KA376" s="3"/>
      <c r="KB376" s="3"/>
      <c r="KC376" s="3"/>
      <c r="KD376" s="3"/>
      <c r="KE376" s="3"/>
      <c r="KF376" s="3"/>
      <c r="KG376" s="3"/>
      <c r="KH376" s="3"/>
      <c r="KI376" s="3"/>
      <c r="KJ376" s="3"/>
      <c r="KK376" s="3"/>
      <c r="KL376" s="3"/>
      <c r="KM376" s="3"/>
      <c r="KN376" s="3"/>
      <c r="KO376" s="3"/>
      <c r="KP376" s="3"/>
      <c r="KQ376" s="3"/>
      <c r="KR376" s="3"/>
      <c r="KS376" s="3"/>
      <c r="KT376" s="3"/>
      <c r="KU376" s="3"/>
      <c r="KV376" s="3"/>
      <c r="KW376" s="3"/>
      <c r="KX376" s="3"/>
      <c r="KY376" s="3"/>
      <c r="KZ376" s="3"/>
      <c r="LA376" s="3"/>
      <c r="LB376" s="3"/>
      <c r="LC376" s="3"/>
      <c r="LD376" s="3"/>
      <c r="LE376" s="3"/>
      <c r="LF376" s="3"/>
      <c r="LG376" s="3"/>
      <c r="LH376" s="3"/>
      <c r="LI376" s="3"/>
      <c r="LJ376" s="3"/>
      <c r="LK376" s="3"/>
      <c r="LL376" s="3"/>
      <c r="LM376" s="3"/>
      <c r="LN376" s="3"/>
      <c r="LO376" s="3"/>
      <c r="LP376" s="3"/>
      <c r="LQ376" s="3"/>
      <c r="LR376" s="3"/>
      <c r="LS376" s="3"/>
      <c r="LT376" s="3"/>
      <c r="LU376" s="3"/>
      <c r="LV376" s="3"/>
      <c r="LW376" s="3"/>
      <c r="LX376" s="3"/>
      <c r="LY376" s="3"/>
      <c r="LZ376" s="3"/>
      <c r="MA376" s="3"/>
      <c r="MB376" s="3"/>
      <c r="MC376" s="3"/>
      <c r="MD376" s="3"/>
      <c r="ME376" s="3"/>
      <c r="MF376" s="3"/>
      <c r="MG376" s="3"/>
      <c r="MH376" s="3"/>
      <c r="MI376" s="3"/>
      <c r="MJ376" s="3"/>
      <c r="MK376" s="3"/>
      <c r="ML376" s="3"/>
      <c r="MM376" s="3"/>
      <c r="MN376" s="3"/>
      <c r="MO376" s="3"/>
      <c r="MP376" s="3"/>
      <c r="MQ376" s="3"/>
      <c r="MR376" s="3"/>
      <c r="MS376" s="3"/>
      <c r="MT376" s="3"/>
      <c r="MU376" s="3"/>
      <c r="MV376" s="3"/>
      <c r="MW376" s="3"/>
      <c r="MX376" s="3"/>
      <c r="MY376" s="3"/>
      <c r="MZ376" s="3"/>
      <c r="NA376" s="3"/>
      <c r="NB376" s="3"/>
      <c r="NC376" s="3"/>
      <c r="ND376" s="3"/>
      <c r="NE376" s="3"/>
      <c r="NF376" s="3"/>
      <c r="NG376" s="3"/>
      <c r="NH376" s="3"/>
      <c r="NI376" s="3"/>
      <c r="NJ376" s="3"/>
      <c r="NK376" s="3"/>
      <c r="NL376" s="3"/>
      <c r="NM376" s="3"/>
      <c r="NN376" s="3"/>
      <c r="NO376" s="3"/>
      <c r="NP376" s="3"/>
      <c r="NQ376" s="3"/>
      <c r="NR376" s="3"/>
      <c r="NS376" s="3"/>
      <c r="NT376" s="3"/>
      <c r="NU376" s="3"/>
      <c r="NV376" s="3"/>
      <c r="NW376" s="3"/>
      <c r="NX376" s="3"/>
      <c r="NY376" s="3"/>
      <c r="NZ376" s="3"/>
      <c r="OA376" s="3"/>
      <c r="OB376" s="3"/>
      <c r="OC376" s="3"/>
      <c r="OD376" s="3"/>
      <c r="OE376" s="3"/>
      <c r="OF376" s="3"/>
      <c r="OG376" s="3"/>
      <c r="OH376" s="3"/>
      <c r="OI376" s="3"/>
      <c r="OJ376" s="3"/>
      <c r="OK376" s="3"/>
      <c r="OL376" s="3"/>
      <c r="OM376" s="3"/>
      <c r="ON376" s="3"/>
      <c r="OO376" s="3"/>
    </row>
    <row r="377" spans="1:405" x14ac:dyDescent="0.25">
      <c r="A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c r="ID377" s="3"/>
      <c r="IE377" s="3"/>
      <c r="IF377" s="3"/>
      <c r="IG377" s="3"/>
      <c r="IH377" s="3"/>
      <c r="II377" s="3"/>
      <c r="IJ377" s="3"/>
      <c r="IK377" s="3"/>
      <c r="IL377" s="3"/>
      <c r="IM377" s="3"/>
      <c r="IN377" s="3"/>
      <c r="IO377" s="3"/>
      <c r="IP377" s="3"/>
      <c r="IQ377" s="3"/>
      <c r="IR377" s="3"/>
      <c r="IS377" s="3"/>
      <c r="IT377" s="3"/>
      <c r="IU377" s="3"/>
      <c r="IV377" s="3"/>
      <c r="IW377" s="3"/>
      <c r="IX377" s="3"/>
      <c r="IY377" s="3"/>
      <c r="IZ377" s="3"/>
      <c r="JA377" s="3"/>
      <c r="JB377" s="3"/>
      <c r="JC377" s="3"/>
      <c r="JD377" s="3"/>
      <c r="JE377" s="3"/>
      <c r="JF377" s="3"/>
      <c r="JG377" s="3"/>
      <c r="JH377" s="3"/>
      <c r="JI377" s="3"/>
      <c r="JJ377" s="3"/>
      <c r="JK377" s="3"/>
      <c r="JL377" s="3"/>
      <c r="JM377" s="3"/>
      <c r="JN377" s="3"/>
      <c r="JO377" s="3"/>
      <c r="JP377" s="3"/>
      <c r="JQ377" s="3"/>
      <c r="JR377" s="3"/>
      <c r="JS377" s="3"/>
      <c r="JT377" s="3"/>
      <c r="JU377" s="3"/>
      <c r="JV377" s="3"/>
      <c r="JW377" s="3"/>
      <c r="JX377" s="3"/>
      <c r="JY377" s="3"/>
      <c r="JZ377" s="3"/>
      <c r="KA377" s="3"/>
      <c r="KB377" s="3"/>
      <c r="KC377" s="3"/>
      <c r="KD377" s="3"/>
      <c r="KE377" s="3"/>
      <c r="KF377" s="3"/>
      <c r="KG377" s="3"/>
      <c r="KH377" s="3"/>
      <c r="KI377" s="3"/>
      <c r="KJ377" s="3"/>
      <c r="KK377" s="3"/>
      <c r="KL377" s="3"/>
      <c r="KM377" s="3"/>
      <c r="KN377" s="3"/>
      <c r="KO377" s="3"/>
      <c r="KP377" s="3"/>
      <c r="KQ377" s="3"/>
      <c r="KR377" s="3"/>
      <c r="KS377" s="3"/>
      <c r="KT377" s="3"/>
      <c r="KU377" s="3"/>
      <c r="KV377" s="3"/>
      <c r="KW377" s="3"/>
      <c r="KX377" s="3"/>
      <c r="KY377" s="3"/>
      <c r="KZ377" s="3"/>
      <c r="LA377" s="3"/>
      <c r="LB377" s="3"/>
      <c r="LC377" s="3"/>
      <c r="LD377" s="3"/>
      <c r="LE377" s="3"/>
      <c r="LF377" s="3"/>
      <c r="LG377" s="3"/>
      <c r="LH377" s="3"/>
      <c r="LI377" s="3"/>
      <c r="LJ377" s="3"/>
      <c r="LK377" s="3"/>
      <c r="LL377" s="3"/>
      <c r="LM377" s="3"/>
      <c r="LN377" s="3"/>
      <c r="LO377" s="3"/>
      <c r="LP377" s="3"/>
      <c r="LQ377" s="3"/>
      <c r="LR377" s="3"/>
      <c r="LS377" s="3"/>
      <c r="LT377" s="3"/>
      <c r="LU377" s="3"/>
      <c r="LV377" s="3"/>
      <c r="LW377" s="3"/>
      <c r="LX377" s="3"/>
      <c r="LY377" s="3"/>
      <c r="LZ377" s="3"/>
      <c r="MA377" s="3"/>
      <c r="MB377" s="3"/>
      <c r="MC377" s="3"/>
      <c r="MD377" s="3"/>
      <c r="ME377" s="3"/>
      <c r="MF377" s="3"/>
      <c r="MG377" s="3"/>
      <c r="MH377" s="3"/>
      <c r="MI377" s="3"/>
      <c r="MJ377" s="3"/>
      <c r="MK377" s="3"/>
      <c r="ML377" s="3"/>
      <c r="MM377" s="3"/>
      <c r="MN377" s="3"/>
      <c r="MO377" s="3"/>
      <c r="MP377" s="3"/>
      <c r="MQ377" s="3"/>
      <c r="MR377" s="3"/>
      <c r="MS377" s="3"/>
      <c r="MT377" s="3"/>
      <c r="MU377" s="3"/>
      <c r="MV377" s="3"/>
      <c r="MW377" s="3"/>
      <c r="MX377" s="3"/>
      <c r="MY377" s="3"/>
      <c r="MZ377" s="3"/>
      <c r="NA377" s="3"/>
      <c r="NB377" s="3"/>
      <c r="NC377" s="3"/>
      <c r="ND377" s="3"/>
      <c r="NE377" s="3"/>
      <c r="NF377" s="3"/>
      <c r="NG377" s="3"/>
      <c r="NH377" s="3"/>
      <c r="NI377" s="3"/>
      <c r="NJ377" s="3"/>
      <c r="NK377" s="3"/>
      <c r="NL377" s="3"/>
      <c r="NM377" s="3"/>
      <c r="NN377" s="3"/>
      <c r="NO377" s="3"/>
      <c r="NP377" s="3"/>
      <c r="NQ377" s="3"/>
      <c r="NR377" s="3"/>
      <c r="NS377" s="3"/>
      <c r="NT377" s="3"/>
      <c r="NU377" s="3"/>
      <c r="NV377" s="3"/>
      <c r="NW377" s="3"/>
      <c r="NX377" s="3"/>
      <c r="NY377" s="3"/>
      <c r="NZ377" s="3"/>
      <c r="OA377" s="3"/>
      <c r="OB377" s="3"/>
      <c r="OC377" s="3"/>
      <c r="OD377" s="3"/>
      <c r="OE377" s="3"/>
      <c r="OF377" s="3"/>
      <c r="OG377" s="3"/>
      <c r="OH377" s="3"/>
      <c r="OI377" s="3"/>
      <c r="OJ377" s="3"/>
      <c r="OK377" s="3"/>
      <c r="OL377" s="3"/>
      <c r="OM377" s="3"/>
      <c r="ON377" s="3"/>
      <c r="OO377" s="3"/>
    </row>
    <row r="378" spans="1:405" x14ac:dyDescent="0.25">
      <c r="A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c r="ID378" s="3"/>
      <c r="IE378" s="3"/>
      <c r="IF378" s="3"/>
      <c r="IG378" s="3"/>
      <c r="IH378" s="3"/>
      <c r="II378" s="3"/>
      <c r="IJ378" s="3"/>
      <c r="IK378" s="3"/>
      <c r="IL378" s="3"/>
      <c r="IM378" s="3"/>
      <c r="IN378" s="3"/>
      <c r="IO378" s="3"/>
      <c r="IP378" s="3"/>
      <c r="IQ378" s="3"/>
      <c r="IR378" s="3"/>
      <c r="IS378" s="3"/>
      <c r="IT378" s="3"/>
      <c r="IU378" s="3"/>
      <c r="IV378" s="3"/>
      <c r="IW378" s="3"/>
      <c r="IX378" s="3"/>
      <c r="IY378" s="3"/>
      <c r="IZ378" s="3"/>
      <c r="JA378" s="3"/>
      <c r="JB378" s="3"/>
      <c r="JC378" s="3"/>
      <c r="JD378" s="3"/>
      <c r="JE378" s="3"/>
      <c r="JF378" s="3"/>
      <c r="JG378" s="3"/>
      <c r="JH378" s="3"/>
      <c r="JI378" s="3"/>
      <c r="JJ378" s="3"/>
      <c r="JK378" s="3"/>
      <c r="JL378" s="3"/>
      <c r="JM378" s="3"/>
      <c r="JN378" s="3"/>
      <c r="JO378" s="3"/>
      <c r="JP378" s="3"/>
      <c r="JQ378" s="3"/>
      <c r="JR378" s="3"/>
      <c r="JS378" s="3"/>
      <c r="JT378" s="3"/>
      <c r="JU378" s="3"/>
      <c r="JV378" s="3"/>
      <c r="JW378" s="3"/>
      <c r="JX378" s="3"/>
      <c r="JY378" s="3"/>
      <c r="JZ378" s="3"/>
      <c r="KA378" s="3"/>
      <c r="KB378" s="3"/>
      <c r="KC378" s="3"/>
      <c r="KD378" s="3"/>
      <c r="KE378" s="3"/>
      <c r="KF378" s="3"/>
      <c r="KG378" s="3"/>
      <c r="KH378" s="3"/>
      <c r="KI378" s="3"/>
      <c r="KJ378" s="3"/>
      <c r="KK378" s="3"/>
      <c r="KL378" s="3"/>
      <c r="KM378" s="3"/>
      <c r="KN378" s="3"/>
      <c r="KO378" s="3"/>
      <c r="KP378" s="3"/>
      <c r="KQ378" s="3"/>
      <c r="KR378" s="3"/>
      <c r="KS378" s="3"/>
      <c r="KT378" s="3"/>
      <c r="KU378" s="3"/>
      <c r="KV378" s="3"/>
      <c r="KW378" s="3"/>
      <c r="KX378" s="3"/>
      <c r="KY378" s="3"/>
      <c r="KZ378" s="3"/>
      <c r="LA378" s="3"/>
      <c r="LB378" s="3"/>
      <c r="LC378" s="3"/>
      <c r="LD378" s="3"/>
      <c r="LE378" s="3"/>
      <c r="LF378" s="3"/>
      <c r="LG378" s="3"/>
      <c r="LH378" s="3"/>
      <c r="LI378" s="3"/>
      <c r="LJ378" s="3"/>
      <c r="LK378" s="3"/>
      <c r="LL378" s="3"/>
      <c r="LM378" s="3"/>
      <c r="LN378" s="3"/>
      <c r="LO378" s="3"/>
      <c r="LP378" s="3"/>
      <c r="LQ378" s="3"/>
      <c r="LR378" s="3"/>
      <c r="LS378" s="3"/>
      <c r="LT378" s="3"/>
      <c r="LU378" s="3"/>
      <c r="LV378" s="3"/>
      <c r="LW378" s="3"/>
      <c r="LX378" s="3"/>
      <c r="LY378" s="3"/>
      <c r="LZ378" s="3"/>
      <c r="MA378" s="3"/>
      <c r="MB378" s="3"/>
      <c r="MC378" s="3"/>
      <c r="MD378" s="3"/>
      <c r="ME378" s="3"/>
      <c r="MF378" s="3"/>
      <c r="MG378" s="3"/>
      <c r="MH378" s="3"/>
      <c r="MI378" s="3"/>
      <c r="MJ378" s="3"/>
      <c r="MK378" s="3"/>
      <c r="ML378" s="3"/>
      <c r="MM378" s="3"/>
      <c r="MN378" s="3"/>
      <c r="MO378" s="3"/>
      <c r="MP378" s="3"/>
      <c r="MQ378" s="3"/>
      <c r="MR378" s="3"/>
      <c r="MS378" s="3"/>
      <c r="MT378" s="3"/>
      <c r="MU378" s="3"/>
      <c r="MV378" s="3"/>
      <c r="MW378" s="3"/>
      <c r="MX378" s="3"/>
      <c r="MY378" s="3"/>
      <c r="MZ378" s="3"/>
      <c r="NA378" s="3"/>
      <c r="NB378" s="3"/>
      <c r="NC378" s="3"/>
      <c r="ND378" s="3"/>
      <c r="NE378" s="3"/>
      <c r="NF378" s="3"/>
      <c r="NG378" s="3"/>
      <c r="NH378" s="3"/>
      <c r="NI378" s="3"/>
      <c r="NJ378" s="3"/>
      <c r="NK378" s="3"/>
      <c r="NL378" s="3"/>
      <c r="NM378" s="3"/>
      <c r="NN378" s="3"/>
      <c r="NO378" s="3"/>
      <c r="NP378" s="3"/>
      <c r="NQ378" s="3"/>
      <c r="NR378" s="3"/>
      <c r="NS378" s="3"/>
      <c r="NT378" s="3"/>
      <c r="NU378" s="3"/>
      <c r="NV378" s="3"/>
      <c r="NW378" s="3"/>
      <c r="NX378" s="3"/>
      <c r="NY378" s="3"/>
      <c r="NZ378" s="3"/>
      <c r="OA378" s="3"/>
      <c r="OB378" s="3"/>
      <c r="OC378" s="3"/>
      <c r="OD378" s="3"/>
      <c r="OE378" s="3"/>
      <c r="OF378" s="3"/>
      <c r="OG378" s="3"/>
      <c r="OH378" s="3"/>
      <c r="OI378" s="3"/>
      <c r="OJ378" s="3"/>
      <c r="OK378" s="3"/>
      <c r="OL378" s="3"/>
      <c r="OM378" s="3"/>
      <c r="ON378" s="3"/>
      <c r="OO378" s="3"/>
    </row>
    <row r="379" spans="1:405" x14ac:dyDescent="0.25">
      <c r="A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c r="ID379" s="3"/>
      <c r="IE379" s="3"/>
      <c r="IF379" s="3"/>
      <c r="IG379" s="3"/>
      <c r="IH379" s="3"/>
      <c r="II379" s="3"/>
      <c r="IJ379" s="3"/>
      <c r="IK379" s="3"/>
      <c r="IL379" s="3"/>
      <c r="IM379" s="3"/>
      <c r="IN379" s="3"/>
      <c r="IO379" s="3"/>
      <c r="IP379" s="3"/>
      <c r="IQ379" s="3"/>
      <c r="IR379" s="3"/>
      <c r="IS379" s="3"/>
      <c r="IT379" s="3"/>
      <c r="IU379" s="3"/>
      <c r="IV379" s="3"/>
      <c r="IW379" s="3"/>
      <c r="IX379" s="3"/>
      <c r="IY379" s="3"/>
      <c r="IZ379" s="3"/>
      <c r="JA379" s="3"/>
      <c r="JB379" s="3"/>
      <c r="JC379" s="3"/>
      <c r="JD379" s="3"/>
      <c r="JE379" s="3"/>
      <c r="JF379" s="3"/>
      <c r="JG379" s="3"/>
      <c r="JH379" s="3"/>
      <c r="JI379" s="3"/>
      <c r="JJ379" s="3"/>
      <c r="JK379" s="3"/>
      <c r="JL379" s="3"/>
      <c r="JM379" s="3"/>
      <c r="JN379" s="3"/>
      <c r="JO379" s="3"/>
      <c r="JP379" s="3"/>
      <c r="JQ379" s="3"/>
      <c r="JR379" s="3"/>
      <c r="JS379" s="3"/>
      <c r="JT379" s="3"/>
      <c r="JU379" s="3"/>
      <c r="JV379" s="3"/>
      <c r="JW379" s="3"/>
      <c r="JX379" s="3"/>
      <c r="JY379" s="3"/>
      <c r="JZ379" s="3"/>
      <c r="KA379" s="3"/>
      <c r="KB379" s="3"/>
      <c r="KC379" s="3"/>
      <c r="KD379" s="3"/>
      <c r="KE379" s="3"/>
      <c r="KF379" s="3"/>
      <c r="KG379" s="3"/>
      <c r="KH379" s="3"/>
      <c r="KI379" s="3"/>
      <c r="KJ379" s="3"/>
      <c r="KK379" s="3"/>
      <c r="KL379" s="3"/>
      <c r="KM379" s="3"/>
      <c r="KN379" s="3"/>
      <c r="KO379" s="3"/>
      <c r="KP379" s="3"/>
      <c r="KQ379" s="3"/>
      <c r="KR379" s="3"/>
      <c r="KS379" s="3"/>
      <c r="KT379" s="3"/>
      <c r="KU379" s="3"/>
      <c r="KV379" s="3"/>
      <c r="KW379" s="3"/>
      <c r="KX379" s="3"/>
      <c r="KY379" s="3"/>
      <c r="KZ379" s="3"/>
      <c r="LA379" s="3"/>
      <c r="LB379" s="3"/>
      <c r="LC379" s="3"/>
      <c r="LD379" s="3"/>
      <c r="LE379" s="3"/>
      <c r="LF379" s="3"/>
      <c r="LG379" s="3"/>
      <c r="LH379" s="3"/>
      <c r="LI379" s="3"/>
      <c r="LJ379" s="3"/>
      <c r="LK379" s="3"/>
      <c r="LL379" s="3"/>
      <c r="LM379" s="3"/>
      <c r="LN379" s="3"/>
      <c r="LO379" s="3"/>
      <c r="LP379" s="3"/>
      <c r="LQ379" s="3"/>
      <c r="LR379" s="3"/>
      <c r="LS379" s="3"/>
      <c r="LT379" s="3"/>
      <c r="LU379" s="3"/>
      <c r="LV379" s="3"/>
      <c r="LW379" s="3"/>
      <c r="LX379" s="3"/>
      <c r="LY379" s="3"/>
      <c r="LZ379" s="3"/>
      <c r="MA379" s="3"/>
      <c r="MB379" s="3"/>
      <c r="MC379" s="3"/>
      <c r="MD379" s="3"/>
      <c r="ME379" s="3"/>
      <c r="MF379" s="3"/>
      <c r="MG379" s="3"/>
      <c r="MH379" s="3"/>
      <c r="MI379" s="3"/>
      <c r="MJ379" s="3"/>
      <c r="MK379" s="3"/>
      <c r="ML379" s="3"/>
      <c r="MM379" s="3"/>
      <c r="MN379" s="3"/>
      <c r="MO379" s="3"/>
      <c r="MP379" s="3"/>
      <c r="MQ379" s="3"/>
      <c r="MR379" s="3"/>
      <c r="MS379" s="3"/>
      <c r="MT379" s="3"/>
      <c r="MU379" s="3"/>
      <c r="MV379" s="3"/>
      <c r="MW379" s="3"/>
      <c r="MX379" s="3"/>
      <c r="MY379" s="3"/>
      <c r="MZ379" s="3"/>
      <c r="NA379" s="3"/>
      <c r="NB379" s="3"/>
      <c r="NC379" s="3"/>
      <c r="ND379" s="3"/>
      <c r="NE379" s="3"/>
      <c r="NF379" s="3"/>
      <c r="NG379" s="3"/>
      <c r="NH379" s="3"/>
      <c r="NI379" s="3"/>
      <c r="NJ379" s="3"/>
      <c r="NK379" s="3"/>
      <c r="NL379" s="3"/>
      <c r="NM379" s="3"/>
      <c r="NN379" s="3"/>
      <c r="NO379" s="3"/>
      <c r="NP379" s="3"/>
      <c r="NQ379" s="3"/>
      <c r="NR379" s="3"/>
      <c r="NS379" s="3"/>
      <c r="NT379" s="3"/>
      <c r="NU379" s="3"/>
      <c r="NV379" s="3"/>
      <c r="NW379" s="3"/>
      <c r="NX379" s="3"/>
      <c r="NY379" s="3"/>
      <c r="NZ379" s="3"/>
      <c r="OA379" s="3"/>
      <c r="OB379" s="3"/>
      <c r="OC379" s="3"/>
      <c r="OD379" s="3"/>
      <c r="OE379" s="3"/>
      <c r="OF379" s="3"/>
      <c r="OG379" s="3"/>
      <c r="OH379" s="3"/>
      <c r="OI379" s="3"/>
      <c r="OJ379" s="3"/>
      <c r="OK379" s="3"/>
      <c r="OL379" s="3"/>
      <c r="OM379" s="3"/>
      <c r="ON379" s="3"/>
      <c r="OO379" s="3"/>
    </row>
    <row r="380" spans="1:405" x14ac:dyDescent="0.25">
      <c r="A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c r="ID380" s="3"/>
      <c r="IE380" s="3"/>
      <c r="IF380" s="3"/>
      <c r="IG380" s="3"/>
      <c r="IH380" s="3"/>
      <c r="II380" s="3"/>
      <c r="IJ380" s="3"/>
      <c r="IK380" s="3"/>
      <c r="IL380" s="3"/>
      <c r="IM380" s="3"/>
      <c r="IN380" s="3"/>
      <c r="IO380" s="3"/>
      <c r="IP380" s="3"/>
      <c r="IQ380" s="3"/>
      <c r="IR380" s="3"/>
      <c r="IS380" s="3"/>
      <c r="IT380" s="3"/>
      <c r="IU380" s="3"/>
      <c r="IV380" s="3"/>
      <c r="IW380" s="3"/>
      <c r="IX380" s="3"/>
      <c r="IY380" s="3"/>
      <c r="IZ380" s="3"/>
      <c r="JA380" s="3"/>
      <c r="JB380" s="3"/>
      <c r="JC380" s="3"/>
      <c r="JD380" s="3"/>
      <c r="JE380" s="3"/>
      <c r="JF380" s="3"/>
      <c r="JG380" s="3"/>
      <c r="JH380" s="3"/>
      <c r="JI380" s="3"/>
      <c r="JJ380" s="3"/>
      <c r="JK380" s="3"/>
      <c r="JL380" s="3"/>
      <c r="JM380" s="3"/>
      <c r="JN380" s="3"/>
      <c r="JO380" s="3"/>
      <c r="JP380" s="3"/>
      <c r="JQ380" s="3"/>
      <c r="JR380" s="3"/>
      <c r="JS380" s="3"/>
      <c r="JT380" s="3"/>
      <c r="JU380" s="3"/>
      <c r="JV380" s="3"/>
      <c r="JW380" s="3"/>
      <c r="JX380" s="3"/>
      <c r="JY380" s="3"/>
      <c r="JZ380" s="3"/>
      <c r="KA380" s="3"/>
      <c r="KB380" s="3"/>
      <c r="KC380" s="3"/>
      <c r="KD380" s="3"/>
      <c r="KE380" s="3"/>
      <c r="KF380" s="3"/>
      <c r="KG380" s="3"/>
      <c r="KH380" s="3"/>
      <c r="KI380" s="3"/>
      <c r="KJ380" s="3"/>
      <c r="KK380" s="3"/>
      <c r="KL380" s="3"/>
      <c r="KM380" s="3"/>
      <c r="KN380" s="3"/>
      <c r="KO380" s="3"/>
      <c r="KP380" s="3"/>
      <c r="KQ380" s="3"/>
      <c r="KR380" s="3"/>
      <c r="KS380" s="3"/>
      <c r="KT380" s="3"/>
      <c r="KU380" s="3"/>
      <c r="KV380" s="3"/>
      <c r="KW380" s="3"/>
      <c r="KX380" s="3"/>
      <c r="KY380" s="3"/>
      <c r="KZ380" s="3"/>
      <c r="LA380" s="3"/>
      <c r="LB380" s="3"/>
      <c r="LC380" s="3"/>
      <c r="LD380" s="3"/>
      <c r="LE380" s="3"/>
      <c r="LF380" s="3"/>
      <c r="LG380" s="3"/>
      <c r="LH380" s="3"/>
      <c r="LI380" s="3"/>
      <c r="LJ380" s="3"/>
      <c r="LK380" s="3"/>
      <c r="LL380" s="3"/>
      <c r="LM380" s="3"/>
      <c r="LN380" s="3"/>
      <c r="LO380" s="3"/>
      <c r="LP380" s="3"/>
      <c r="LQ380" s="3"/>
      <c r="LR380" s="3"/>
      <c r="LS380" s="3"/>
      <c r="LT380" s="3"/>
      <c r="LU380" s="3"/>
      <c r="LV380" s="3"/>
      <c r="LW380" s="3"/>
      <c r="LX380" s="3"/>
      <c r="LY380" s="3"/>
      <c r="LZ380" s="3"/>
      <c r="MA380" s="3"/>
      <c r="MB380" s="3"/>
      <c r="MC380" s="3"/>
      <c r="MD380" s="3"/>
      <c r="ME380" s="3"/>
      <c r="MF380" s="3"/>
      <c r="MG380" s="3"/>
      <c r="MH380" s="3"/>
      <c r="MI380" s="3"/>
      <c r="MJ380" s="3"/>
      <c r="MK380" s="3"/>
      <c r="ML380" s="3"/>
      <c r="MM380" s="3"/>
      <c r="MN380" s="3"/>
      <c r="MO380" s="3"/>
      <c r="MP380" s="3"/>
      <c r="MQ380" s="3"/>
      <c r="MR380" s="3"/>
      <c r="MS380" s="3"/>
      <c r="MT380" s="3"/>
      <c r="MU380" s="3"/>
      <c r="MV380" s="3"/>
      <c r="MW380" s="3"/>
      <c r="MX380" s="3"/>
      <c r="MY380" s="3"/>
      <c r="MZ380" s="3"/>
      <c r="NA380" s="3"/>
      <c r="NB380" s="3"/>
      <c r="NC380" s="3"/>
      <c r="ND380" s="3"/>
      <c r="NE380" s="3"/>
      <c r="NF380" s="3"/>
      <c r="NG380" s="3"/>
      <c r="NH380" s="3"/>
      <c r="NI380" s="3"/>
      <c r="NJ380" s="3"/>
      <c r="NK380" s="3"/>
      <c r="NL380" s="3"/>
      <c r="NM380" s="3"/>
      <c r="NN380" s="3"/>
      <c r="NO380" s="3"/>
      <c r="NP380" s="3"/>
      <c r="NQ380" s="3"/>
      <c r="NR380" s="3"/>
      <c r="NS380" s="3"/>
      <c r="NT380" s="3"/>
      <c r="NU380" s="3"/>
      <c r="NV380" s="3"/>
      <c r="NW380" s="3"/>
      <c r="NX380" s="3"/>
      <c r="NY380" s="3"/>
      <c r="NZ380" s="3"/>
      <c r="OA380" s="3"/>
      <c r="OB380" s="3"/>
      <c r="OC380" s="3"/>
      <c r="OD380" s="3"/>
      <c r="OE380" s="3"/>
      <c r="OF380" s="3"/>
      <c r="OG380" s="3"/>
      <c r="OH380" s="3"/>
      <c r="OI380" s="3"/>
      <c r="OJ380" s="3"/>
      <c r="OK380" s="3"/>
      <c r="OL380" s="3"/>
      <c r="OM380" s="3"/>
      <c r="ON380" s="3"/>
      <c r="OO380" s="3"/>
    </row>
    <row r="381" spans="1:405" x14ac:dyDescent="0.25">
      <c r="A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c r="ID381" s="3"/>
      <c r="IE381" s="3"/>
      <c r="IF381" s="3"/>
      <c r="IG381" s="3"/>
      <c r="IH381" s="3"/>
      <c r="II381" s="3"/>
      <c r="IJ381" s="3"/>
      <c r="IK381" s="3"/>
      <c r="IL381" s="3"/>
      <c r="IM381" s="3"/>
      <c r="IN381" s="3"/>
      <c r="IO381" s="3"/>
      <c r="IP381" s="3"/>
      <c r="IQ381" s="3"/>
      <c r="IR381" s="3"/>
      <c r="IS381" s="3"/>
      <c r="IT381" s="3"/>
      <c r="IU381" s="3"/>
      <c r="IV381" s="3"/>
      <c r="IW381" s="3"/>
      <c r="IX381" s="3"/>
      <c r="IY381" s="3"/>
      <c r="IZ381" s="3"/>
      <c r="JA381" s="3"/>
      <c r="JB381" s="3"/>
      <c r="JC381" s="3"/>
      <c r="JD381" s="3"/>
      <c r="JE381" s="3"/>
      <c r="JF381" s="3"/>
      <c r="JG381" s="3"/>
      <c r="JH381" s="3"/>
      <c r="JI381" s="3"/>
      <c r="JJ381" s="3"/>
      <c r="JK381" s="3"/>
      <c r="JL381" s="3"/>
      <c r="JM381" s="3"/>
      <c r="JN381" s="3"/>
      <c r="JO381" s="3"/>
      <c r="JP381" s="3"/>
      <c r="JQ381" s="3"/>
      <c r="JR381" s="3"/>
      <c r="JS381" s="3"/>
      <c r="JT381" s="3"/>
      <c r="JU381" s="3"/>
      <c r="JV381" s="3"/>
      <c r="JW381" s="3"/>
      <c r="JX381" s="3"/>
      <c r="JY381" s="3"/>
      <c r="JZ381" s="3"/>
      <c r="KA381" s="3"/>
      <c r="KB381" s="3"/>
      <c r="KC381" s="3"/>
      <c r="KD381" s="3"/>
      <c r="KE381" s="3"/>
      <c r="KF381" s="3"/>
      <c r="KG381" s="3"/>
      <c r="KH381" s="3"/>
      <c r="KI381" s="3"/>
      <c r="KJ381" s="3"/>
      <c r="KK381" s="3"/>
      <c r="KL381" s="3"/>
      <c r="KM381" s="3"/>
      <c r="KN381" s="3"/>
      <c r="KO381" s="3"/>
      <c r="KP381" s="3"/>
      <c r="KQ381" s="3"/>
      <c r="KR381" s="3"/>
      <c r="KS381" s="3"/>
      <c r="KT381" s="3"/>
      <c r="KU381" s="3"/>
      <c r="KV381" s="3"/>
      <c r="KW381" s="3"/>
      <c r="KX381" s="3"/>
      <c r="KY381" s="3"/>
      <c r="KZ381" s="3"/>
      <c r="LA381" s="3"/>
      <c r="LB381" s="3"/>
      <c r="LC381" s="3"/>
      <c r="LD381" s="3"/>
      <c r="LE381" s="3"/>
      <c r="LF381" s="3"/>
      <c r="LG381" s="3"/>
      <c r="LH381" s="3"/>
      <c r="LI381" s="3"/>
      <c r="LJ381" s="3"/>
      <c r="LK381" s="3"/>
      <c r="LL381" s="3"/>
      <c r="LM381" s="3"/>
      <c r="LN381" s="3"/>
      <c r="LO381" s="3"/>
      <c r="LP381" s="3"/>
      <c r="LQ381" s="3"/>
      <c r="LR381" s="3"/>
      <c r="LS381" s="3"/>
      <c r="LT381" s="3"/>
      <c r="LU381" s="3"/>
      <c r="LV381" s="3"/>
      <c r="LW381" s="3"/>
      <c r="LX381" s="3"/>
      <c r="LY381" s="3"/>
      <c r="LZ381" s="3"/>
      <c r="MA381" s="3"/>
      <c r="MB381" s="3"/>
      <c r="MC381" s="3"/>
      <c r="MD381" s="3"/>
      <c r="ME381" s="3"/>
      <c r="MF381" s="3"/>
      <c r="MG381" s="3"/>
      <c r="MH381" s="3"/>
      <c r="MI381" s="3"/>
      <c r="MJ381" s="3"/>
      <c r="MK381" s="3"/>
      <c r="ML381" s="3"/>
      <c r="MM381" s="3"/>
      <c r="MN381" s="3"/>
      <c r="MO381" s="3"/>
      <c r="MP381" s="3"/>
      <c r="MQ381" s="3"/>
      <c r="MR381" s="3"/>
      <c r="MS381" s="3"/>
      <c r="MT381" s="3"/>
      <c r="MU381" s="3"/>
      <c r="MV381" s="3"/>
      <c r="MW381" s="3"/>
      <c r="MX381" s="3"/>
      <c r="MY381" s="3"/>
      <c r="MZ381" s="3"/>
      <c r="NA381" s="3"/>
      <c r="NB381" s="3"/>
      <c r="NC381" s="3"/>
      <c r="ND381" s="3"/>
      <c r="NE381" s="3"/>
      <c r="NF381" s="3"/>
      <c r="NG381" s="3"/>
      <c r="NH381" s="3"/>
      <c r="NI381" s="3"/>
      <c r="NJ381" s="3"/>
      <c r="NK381" s="3"/>
      <c r="NL381" s="3"/>
      <c r="NM381" s="3"/>
      <c r="NN381" s="3"/>
      <c r="NO381" s="3"/>
      <c r="NP381" s="3"/>
      <c r="NQ381" s="3"/>
      <c r="NR381" s="3"/>
      <c r="NS381" s="3"/>
      <c r="NT381" s="3"/>
      <c r="NU381" s="3"/>
      <c r="NV381" s="3"/>
      <c r="NW381" s="3"/>
      <c r="NX381" s="3"/>
      <c r="NY381" s="3"/>
      <c r="NZ381" s="3"/>
      <c r="OA381" s="3"/>
      <c r="OB381" s="3"/>
      <c r="OC381" s="3"/>
      <c r="OD381" s="3"/>
      <c r="OE381" s="3"/>
      <c r="OF381" s="3"/>
      <c r="OG381" s="3"/>
      <c r="OH381" s="3"/>
      <c r="OI381" s="3"/>
      <c r="OJ381" s="3"/>
      <c r="OK381" s="3"/>
      <c r="OL381" s="3"/>
      <c r="OM381" s="3"/>
      <c r="ON381" s="3"/>
      <c r="OO381" s="3"/>
    </row>
    <row r="382" spans="1:405" x14ac:dyDescent="0.25">
      <c r="A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c r="ID382" s="3"/>
      <c r="IE382" s="3"/>
      <c r="IF382" s="3"/>
      <c r="IG382" s="3"/>
      <c r="IH382" s="3"/>
      <c r="II382" s="3"/>
      <c r="IJ382" s="3"/>
      <c r="IK382" s="3"/>
      <c r="IL382" s="3"/>
      <c r="IM382" s="3"/>
      <c r="IN382" s="3"/>
      <c r="IO382" s="3"/>
      <c r="IP382" s="3"/>
      <c r="IQ382" s="3"/>
      <c r="IR382" s="3"/>
      <c r="IS382" s="3"/>
      <c r="IT382" s="3"/>
      <c r="IU382" s="3"/>
      <c r="IV382" s="3"/>
      <c r="IW382" s="3"/>
      <c r="IX382" s="3"/>
      <c r="IY382" s="3"/>
      <c r="IZ382" s="3"/>
      <c r="JA382" s="3"/>
      <c r="JB382" s="3"/>
      <c r="JC382" s="3"/>
      <c r="JD382" s="3"/>
      <c r="JE382" s="3"/>
      <c r="JF382" s="3"/>
      <c r="JG382" s="3"/>
      <c r="JH382" s="3"/>
      <c r="JI382" s="3"/>
      <c r="JJ382" s="3"/>
      <c r="JK382" s="3"/>
      <c r="JL382" s="3"/>
      <c r="JM382" s="3"/>
      <c r="JN382" s="3"/>
      <c r="JO382" s="3"/>
      <c r="JP382" s="3"/>
      <c r="JQ382" s="3"/>
      <c r="JR382" s="3"/>
      <c r="JS382" s="3"/>
      <c r="JT382" s="3"/>
      <c r="JU382" s="3"/>
      <c r="JV382" s="3"/>
      <c r="JW382" s="3"/>
      <c r="JX382" s="3"/>
      <c r="JY382" s="3"/>
      <c r="JZ382" s="3"/>
      <c r="KA382" s="3"/>
      <c r="KB382" s="3"/>
      <c r="KC382" s="3"/>
      <c r="KD382" s="3"/>
      <c r="KE382" s="3"/>
      <c r="KF382" s="3"/>
      <c r="KG382" s="3"/>
      <c r="KH382" s="3"/>
      <c r="KI382" s="3"/>
      <c r="KJ382" s="3"/>
      <c r="KK382" s="3"/>
      <c r="KL382" s="3"/>
      <c r="KM382" s="3"/>
      <c r="KN382" s="3"/>
      <c r="KO382" s="3"/>
      <c r="KP382" s="3"/>
      <c r="KQ382" s="3"/>
      <c r="KR382" s="3"/>
      <c r="KS382" s="3"/>
      <c r="KT382" s="3"/>
      <c r="KU382" s="3"/>
      <c r="KV382" s="3"/>
      <c r="KW382" s="3"/>
      <c r="KX382" s="3"/>
      <c r="KY382" s="3"/>
      <c r="KZ382" s="3"/>
      <c r="LA382" s="3"/>
      <c r="LB382" s="3"/>
      <c r="LC382" s="3"/>
      <c r="LD382" s="3"/>
      <c r="LE382" s="3"/>
      <c r="LF382" s="3"/>
      <c r="LG382" s="3"/>
      <c r="LH382" s="3"/>
      <c r="LI382" s="3"/>
      <c r="LJ382" s="3"/>
      <c r="LK382" s="3"/>
      <c r="LL382" s="3"/>
      <c r="LM382" s="3"/>
      <c r="LN382" s="3"/>
      <c r="LO382" s="3"/>
      <c r="LP382" s="3"/>
      <c r="LQ382" s="3"/>
      <c r="LR382" s="3"/>
      <c r="LS382" s="3"/>
      <c r="LT382" s="3"/>
      <c r="LU382" s="3"/>
      <c r="LV382" s="3"/>
      <c r="LW382" s="3"/>
      <c r="LX382" s="3"/>
      <c r="LY382" s="3"/>
      <c r="LZ382" s="3"/>
      <c r="MA382" s="3"/>
      <c r="MB382" s="3"/>
      <c r="MC382" s="3"/>
      <c r="MD382" s="3"/>
      <c r="ME382" s="3"/>
      <c r="MF382" s="3"/>
      <c r="MG382" s="3"/>
      <c r="MH382" s="3"/>
      <c r="MI382" s="3"/>
      <c r="MJ382" s="3"/>
      <c r="MK382" s="3"/>
      <c r="ML382" s="3"/>
      <c r="MM382" s="3"/>
      <c r="MN382" s="3"/>
      <c r="MO382" s="3"/>
      <c r="MP382" s="3"/>
      <c r="MQ382" s="3"/>
      <c r="MR382" s="3"/>
      <c r="MS382" s="3"/>
      <c r="MT382" s="3"/>
      <c r="MU382" s="3"/>
      <c r="MV382" s="3"/>
      <c r="MW382" s="3"/>
      <c r="MX382" s="3"/>
      <c r="MY382" s="3"/>
      <c r="MZ382" s="3"/>
      <c r="NA382" s="3"/>
      <c r="NB382" s="3"/>
      <c r="NC382" s="3"/>
      <c r="ND382" s="3"/>
      <c r="NE382" s="3"/>
      <c r="NF382" s="3"/>
      <c r="NG382" s="3"/>
      <c r="NH382" s="3"/>
      <c r="NI382" s="3"/>
      <c r="NJ382" s="3"/>
      <c r="NK382" s="3"/>
      <c r="NL382" s="3"/>
      <c r="NM382" s="3"/>
      <c r="NN382" s="3"/>
      <c r="NO382" s="3"/>
      <c r="NP382" s="3"/>
      <c r="NQ382" s="3"/>
      <c r="NR382" s="3"/>
      <c r="NS382" s="3"/>
      <c r="NT382" s="3"/>
      <c r="NU382" s="3"/>
      <c r="NV382" s="3"/>
      <c r="NW382" s="3"/>
      <c r="NX382" s="3"/>
      <c r="NY382" s="3"/>
      <c r="NZ382" s="3"/>
      <c r="OA382" s="3"/>
      <c r="OB382" s="3"/>
      <c r="OC382" s="3"/>
      <c r="OD382" s="3"/>
      <c r="OE382" s="3"/>
      <c r="OF382" s="3"/>
      <c r="OG382" s="3"/>
      <c r="OH382" s="3"/>
      <c r="OI382" s="3"/>
      <c r="OJ382" s="3"/>
      <c r="OK382" s="3"/>
      <c r="OL382" s="3"/>
      <c r="OM382" s="3"/>
      <c r="ON382" s="3"/>
      <c r="OO382" s="3"/>
    </row>
    <row r="383" spans="1:405" x14ac:dyDescent="0.25">
      <c r="A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c r="ID383" s="3"/>
      <c r="IE383" s="3"/>
      <c r="IF383" s="3"/>
      <c r="IG383" s="3"/>
      <c r="IH383" s="3"/>
      <c r="II383" s="3"/>
      <c r="IJ383" s="3"/>
      <c r="IK383" s="3"/>
      <c r="IL383" s="3"/>
      <c r="IM383" s="3"/>
      <c r="IN383" s="3"/>
      <c r="IO383" s="3"/>
      <c r="IP383" s="3"/>
      <c r="IQ383" s="3"/>
      <c r="IR383" s="3"/>
      <c r="IS383" s="3"/>
      <c r="IT383" s="3"/>
      <c r="IU383" s="3"/>
      <c r="IV383" s="3"/>
      <c r="IW383" s="3"/>
      <c r="IX383" s="3"/>
      <c r="IY383" s="3"/>
      <c r="IZ383" s="3"/>
      <c r="JA383" s="3"/>
      <c r="JB383" s="3"/>
      <c r="JC383" s="3"/>
      <c r="JD383" s="3"/>
      <c r="JE383" s="3"/>
      <c r="JF383" s="3"/>
      <c r="JG383" s="3"/>
      <c r="JH383" s="3"/>
      <c r="JI383" s="3"/>
      <c r="JJ383" s="3"/>
      <c r="JK383" s="3"/>
      <c r="JL383" s="3"/>
      <c r="JM383" s="3"/>
      <c r="JN383" s="3"/>
      <c r="JO383" s="3"/>
      <c r="JP383" s="3"/>
      <c r="JQ383" s="3"/>
      <c r="JR383" s="3"/>
      <c r="JS383" s="3"/>
      <c r="JT383" s="3"/>
      <c r="JU383" s="3"/>
      <c r="JV383" s="3"/>
      <c r="JW383" s="3"/>
      <c r="JX383" s="3"/>
      <c r="JY383" s="3"/>
      <c r="JZ383" s="3"/>
      <c r="KA383" s="3"/>
      <c r="KB383" s="3"/>
      <c r="KC383" s="3"/>
      <c r="KD383" s="3"/>
      <c r="KE383" s="3"/>
      <c r="KF383" s="3"/>
      <c r="KG383" s="3"/>
      <c r="KH383" s="3"/>
      <c r="KI383" s="3"/>
      <c r="KJ383" s="3"/>
      <c r="KK383" s="3"/>
      <c r="KL383" s="3"/>
      <c r="KM383" s="3"/>
      <c r="KN383" s="3"/>
      <c r="KO383" s="3"/>
      <c r="KP383" s="3"/>
      <c r="KQ383" s="3"/>
      <c r="KR383" s="3"/>
      <c r="KS383" s="3"/>
      <c r="KT383" s="3"/>
      <c r="KU383" s="3"/>
      <c r="KV383" s="3"/>
      <c r="KW383" s="3"/>
      <c r="KX383" s="3"/>
      <c r="KY383" s="3"/>
      <c r="KZ383" s="3"/>
      <c r="LA383" s="3"/>
      <c r="LB383" s="3"/>
      <c r="LC383" s="3"/>
      <c r="LD383" s="3"/>
      <c r="LE383" s="3"/>
      <c r="LF383" s="3"/>
      <c r="LG383" s="3"/>
      <c r="LH383" s="3"/>
      <c r="LI383" s="3"/>
      <c r="LJ383" s="3"/>
      <c r="LK383" s="3"/>
      <c r="LL383" s="3"/>
      <c r="LM383" s="3"/>
      <c r="LN383" s="3"/>
      <c r="LO383" s="3"/>
      <c r="LP383" s="3"/>
      <c r="LQ383" s="3"/>
      <c r="LR383" s="3"/>
      <c r="LS383" s="3"/>
      <c r="LT383" s="3"/>
      <c r="LU383" s="3"/>
      <c r="LV383" s="3"/>
      <c r="LW383" s="3"/>
      <c r="LX383" s="3"/>
      <c r="LY383" s="3"/>
      <c r="LZ383" s="3"/>
      <c r="MA383" s="3"/>
      <c r="MB383" s="3"/>
      <c r="MC383" s="3"/>
      <c r="MD383" s="3"/>
      <c r="ME383" s="3"/>
      <c r="MF383" s="3"/>
      <c r="MG383" s="3"/>
      <c r="MH383" s="3"/>
      <c r="MI383" s="3"/>
      <c r="MJ383" s="3"/>
      <c r="MK383" s="3"/>
      <c r="ML383" s="3"/>
      <c r="MM383" s="3"/>
      <c r="MN383" s="3"/>
      <c r="MO383" s="3"/>
      <c r="MP383" s="3"/>
      <c r="MQ383" s="3"/>
      <c r="MR383" s="3"/>
      <c r="MS383" s="3"/>
      <c r="MT383" s="3"/>
      <c r="MU383" s="3"/>
      <c r="MV383" s="3"/>
      <c r="MW383" s="3"/>
      <c r="MX383" s="3"/>
      <c r="MY383" s="3"/>
      <c r="MZ383" s="3"/>
      <c r="NA383" s="3"/>
      <c r="NB383" s="3"/>
      <c r="NC383" s="3"/>
      <c r="ND383" s="3"/>
      <c r="NE383" s="3"/>
      <c r="NF383" s="3"/>
      <c r="NG383" s="3"/>
      <c r="NH383" s="3"/>
      <c r="NI383" s="3"/>
      <c r="NJ383" s="3"/>
      <c r="NK383" s="3"/>
      <c r="NL383" s="3"/>
      <c r="NM383" s="3"/>
      <c r="NN383" s="3"/>
      <c r="NO383" s="3"/>
      <c r="NP383" s="3"/>
      <c r="NQ383" s="3"/>
      <c r="NR383" s="3"/>
      <c r="NS383" s="3"/>
      <c r="NT383" s="3"/>
      <c r="NU383" s="3"/>
      <c r="NV383" s="3"/>
      <c r="NW383" s="3"/>
      <c r="NX383" s="3"/>
      <c r="NY383" s="3"/>
      <c r="NZ383" s="3"/>
      <c r="OA383" s="3"/>
      <c r="OB383" s="3"/>
      <c r="OC383" s="3"/>
      <c r="OD383" s="3"/>
      <c r="OE383" s="3"/>
      <c r="OF383" s="3"/>
      <c r="OG383" s="3"/>
      <c r="OH383" s="3"/>
      <c r="OI383" s="3"/>
      <c r="OJ383" s="3"/>
      <c r="OK383" s="3"/>
      <c r="OL383" s="3"/>
      <c r="OM383" s="3"/>
      <c r="ON383" s="3"/>
      <c r="OO383" s="3"/>
    </row>
    <row r="384" spans="1:405" x14ac:dyDescent="0.25">
      <c r="A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c r="ID384" s="3"/>
      <c r="IE384" s="3"/>
      <c r="IF384" s="3"/>
      <c r="IG384" s="3"/>
      <c r="IH384" s="3"/>
      <c r="II384" s="3"/>
      <c r="IJ384" s="3"/>
      <c r="IK384" s="3"/>
      <c r="IL384" s="3"/>
      <c r="IM384" s="3"/>
      <c r="IN384" s="3"/>
      <c r="IO384" s="3"/>
      <c r="IP384" s="3"/>
      <c r="IQ384" s="3"/>
      <c r="IR384" s="3"/>
      <c r="IS384" s="3"/>
      <c r="IT384" s="3"/>
      <c r="IU384" s="3"/>
      <c r="IV384" s="3"/>
      <c r="IW384" s="3"/>
      <c r="IX384" s="3"/>
      <c r="IY384" s="3"/>
      <c r="IZ384" s="3"/>
      <c r="JA384" s="3"/>
      <c r="JB384" s="3"/>
      <c r="JC384" s="3"/>
      <c r="JD384" s="3"/>
      <c r="JE384" s="3"/>
      <c r="JF384" s="3"/>
      <c r="JG384" s="3"/>
      <c r="JH384" s="3"/>
      <c r="JI384" s="3"/>
      <c r="JJ384" s="3"/>
      <c r="JK384" s="3"/>
      <c r="JL384" s="3"/>
      <c r="JM384" s="3"/>
      <c r="JN384" s="3"/>
      <c r="JO384" s="3"/>
      <c r="JP384" s="3"/>
      <c r="JQ384" s="3"/>
      <c r="JR384" s="3"/>
      <c r="JS384" s="3"/>
      <c r="JT384" s="3"/>
      <c r="JU384" s="3"/>
      <c r="JV384" s="3"/>
      <c r="JW384" s="3"/>
      <c r="JX384" s="3"/>
      <c r="JY384" s="3"/>
      <c r="JZ384" s="3"/>
      <c r="KA384" s="3"/>
      <c r="KB384" s="3"/>
      <c r="KC384" s="3"/>
      <c r="KD384" s="3"/>
      <c r="KE384" s="3"/>
      <c r="KF384" s="3"/>
      <c r="KG384" s="3"/>
      <c r="KH384" s="3"/>
      <c r="KI384" s="3"/>
      <c r="KJ384" s="3"/>
      <c r="KK384" s="3"/>
      <c r="KL384" s="3"/>
      <c r="KM384" s="3"/>
      <c r="KN384" s="3"/>
      <c r="KO384" s="3"/>
      <c r="KP384" s="3"/>
      <c r="KQ384" s="3"/>
      <c r="KR384" s="3"/>
      <c r="KS384" s="3"/>
      <c r="KT384" s="3"/>
      <c r="KU384" s="3"/>
      <c r="KV384" s="3"/>
      <c r="KW384" s="3"/>
      <c r="KX384" s="3"/>
      <c r="KY384" s="3"/>
      <c r="KZ384" s="3"/>
      <c r="LA384" s="3"/>
      <c r="LB384" s="3"/>
      <c r="LC384" s="3"/>
      <c r="LD384" s="3"/>
      <c r="LE384" s="3"/>
      <c r="LF384" s="3"/>
      <c r="LG384" s="3"/>
      <c r="LH384" s="3"/>
      <c r="LI384" s="3"/>
      <c r="LJ384" s="3"/>
      <c r="LK384" s="3"/>
      <c r="LL384" s="3"/>
      <c r="LM384" s="3"/>
      <c r="LN384" s="3"/>
      <c r="LO384" s="3"/>
      <c r="LP384" s="3"/>
      <c r="LQ384" s="3"/>
      <c r="LR384" s="3"/>
      <c r="LS384" s="3"/>
      <c r="LT384" s="3"/>
      <c r="LU384" s="3"/>
      <c r="LV384" s="3"/>
      <c r="LW384" s="3"/>
      <c r="LX384" s="3"/>
      <c r="LY384" s="3"/>
      <c r="LZ384" s="3"/>
      <c r="MA384" s="3"/>
      <c r="MB384" s="3"/>
      <c r="MC384" s="3"/>
      <c r="MD384" s="3"/>
      <c r="ME384" s="3"/>
      <c r="MF384" s="3"/>
      <c r="MG384" s="3"/>
      <c r="MH384" s="3"/>
      <c r="MI384" s="3"/>
      <c r="MJ384" s="3"/>
      <c r="MK384" s="3"/>
      <c r="ML384" s="3"/>
      <c r="MM384" s="3"/>
      <c r="MN384" s="3"/>
      <c r="MO384" s="3"/>
      <c r="MP384" s="3"/>
      <c r="MQ384" s="3"/>
      <c r="MR384" s="3"/>
      <c r="MS384" s="3"/>
      <c r="MT384" s="3"/>
      <c r="MU384" s="3"/>
      <c r="MV384" s="3"/>
      <c r="MW384" s="3"/>
      <c r="MX384" s="3"/>
      <c r="MY384" s="3"/>
      <c r="MZ384" s="3"/>
      <c r="NA384" s="3"/>
      <c r="NB384" s="3"/>
      <c r="NC384" s="3"/>
      <c r="ND384" s="3"/>
      <c r="NE384" s="3"/>
      <c r="NF384" s="3"/>
      <c r="NG384" s="3"/>
      <c r="NH384" s="3"/>
      <c r="NI384" s="3"/>
      <c r="NJ384" s="3"/>
      <c r="NK384" s="3"/>
      <c r="NL384" s="3"/>
      <c r="NM384" s="3"/>
      <c r="NN384" s="3"/>
      <c r="NO384" s="3"/>
      <c r="NP384" s="3"/>
      <c r="NQ384" s="3"/>
      <c r="NR384" s="3"/>
      <c r="NS384" s="3"/>
      <c r="NT384" s="3"/>
      <c r="NU384" s="3"/>
      <c r="NV384" s="3"/>
      <c r="NW384" s="3"/>
      <c r="NX384" s="3"/>
      <c r="NY384" s="3"/>
      <c r="NZ384" s="3"/>
      <c r="OA384" s="3"/>
      <c r="OB384" s="3"/>
      <c r="OC384" s="3"/>
      <c r="OD384" s="3"/>
      <c r="OE384" s="3"/>
      <c r="OF384" s="3"/>
      <c r="OG384" s="3"/>
      <c r="OH384" s="3"/>
      <c r="OI384" s="3"/>
      <c r="OJ384" s="3"/>
      <c r="OK384" s="3"/>
      <c r="OL384" s="3"/>
      <c r="OM384" s="3"/>
      <c r="ON384" s="3"/>
      <c r="OO384" s="3"/>
    </row>
    <row r="385" spans="1:405" x14ac:dyDescent="0.25">
      <c r="A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c r="ID385" s="3"/>
      <c r="IE385" s="3"/>
      <c r="IF385" s="3"/>
      <c r="IG385" s="3"/>
      <c r="IH385" s="3"/>
      <c r="II385" s="3"/>
      <c r="IJ385" s="3"/>
      <c r="IK385" s="3"/>
      <c r="IL385" s="3"/>
      <c r="IM385" s="3"/>
      <c r="IN385" s="3"/>
      <c r="IO385" s="3"/>
      <c r="IP385" s="3"/>
      <c r="IQ385" s="3"/>
      <c r="IR385" s="3"/>
      <c r="IS385" s="3"/>
      <c r="IT385" s="3"/>
      <c r="IU385" s="3"/>
      <c r="IV385" s="3"/>
      <c r="IW385" s="3"/>
      <c r="IX385" s="3"/>
      <c r="IY385" s="3"/>
      <c r="IZ385" s="3"/>
      <c r="JA385" s="3"/>
      <c r="JB385" s="3"/>
      <c r="JC385" s="3"/>
      <c r="JD385" s="3"/>
      <c r="JE385" s="3"/>
      <c r="JF385" s="3"/>
      <c r="JG385" s="3"/>
      <c r="JH385" s="3"/>
      <c r="JI385" s="3"/>
      <c r="JJ385" s="3"/>
      <c r="JK385" s="3"/>
      <c r="JL385" s="3"/>
      <c r="JM385" s="3"/>
      <c r="JN385" s="3"/>
      <c r="JO385" s="3"/>
      <c r="JP385" s="3"/>
      <c r="JQ385" s="3"/>
      <c r="JR385" s="3"/>
      <c r="JS385" s="3"/>
      <c r="JT385" s="3"/>
      <c r="JU385" s="3"/>
      <c r="JV385" s="3"/>
      <c r="JW385" s="3"/>
      <c r="JX385" s="3"/>
      <c r="JY385" s="3"/>
      <c r="JZ385" s="3"/>
      <c r="KA385" s="3"/>
      <c r="KB385" s="3"/>
      <c r="KC385" s="3"/>
      <c r="KD385" s="3"/>
      <c r="KE385" s="3"/>
      <c r="KF385" s="3"/>
      <c r="KG385" s="3"/>
      <c r="KH385" s="3"/>
      <c r="KI385" s="3"/>
      <c r="KJ385" s="3"/>
      <c r="KK385" s="3"/>
      <c r="KL385" s="3"/>
      <c r="KM385" s="3"/>
      <c r="KN385" s="3"/>
      <c r="KO385" s="3"/>
      <c r="KP385" s="3"/>
      <c r="KQ385" s="3"/>
      <c r="KR385" s="3"/>
      <c r="KS385" s="3"/>
      <c r="KT385" s="3"/>
      <c r="KU385" s="3"/>
      <c r="KV385" s="3"/>
      <c r="KW385" s="3"/>
      <c r="KX385" s="3"/>
      <c r="KY385" s="3"/>
      <c r="KZ385" s="3"/>
      <c r="LA385" s="3"/>
      <c r="LB385" s="3"/>
      <c r="LC385" s="3"/>
      <c r="LD385" s="3"/>
      <c r="LE385" s="3"/>
      <c r="LF385" s="3"/>
      <c r="LG385" s="3"/>
      <c r="LH385" s="3"/>
      <c r="LI385" s="3"/>
      <c r="LJ385" s="3"/>
      <c r="LK385" s="3"/>
      <c r="LL385" s="3"/>
      <c r="LM385" s="3"/>
      <c r="LN385" s="3"/>
      <c r="LO385" s="3"/>
      <c r="LP385" s="3"/>
      <c r="LQ385" s="3"/>
      <c r="LR385" s="3"/>
      <c r="LS385" s="3"/>
      <c r="LT385" s="3"/>
      <c r="LU385" s="3"/>
      <c r="LV385" s="3"/>
      <c r="LW385" s="3"/>
      <c r="LX385" s="3"/>
      <c r="LY385" s="3"/>
      <c r="LZ385" s="3"/>
      <c r="MA385" s="3"/>
      <c r="MB385" s="3"/>
      <c r="MC385" s="3"/>
      <c r="MD385" s="3"/>
      <c r="ME385" s="3"/>
      <c r="MF385" s="3"/>
      <c r="MG385" s="3"/>
      <c r="MH385" s="3"/>
      <c r="MI385" s="3"/>
      <c r="MJ385" s="3"/>
      <c r="MK385" s="3"/>
      <c r="ML385" s="3"/>
      <c r="MM385" s="3"/>
      <c r="MN385" s="3"/>
      <c r="MO385" s="3"/>
      <c r="MP385" s="3"/>
      <c r="MQ385" s="3"/>
      <c r="MR385" s="3"/>
      <c r="MS385" s="3"/>
      <c r="MT385" s="3"/>
      <c r="MU385" s="3"/>
      <c r="MV385" s="3"/>
      <c r="MW385" s="3"/>
      <c r="MX385" s="3"/>
      <c r="MY385" s="3"/>
      <c r="MZ385" s="3"/>
      <c r="NA385" s="3"/>
      <c r="NB385" s="3"/>
      <c r="NC385" s="3"/>
      <c r="ND385" s="3"/>
      <c r="NE385" s="3"/>
      <c r="NF385" s="3"/>
      <c r="NG385" s="3"/>
      <c r="NH385" s="3"/>
      <c r="NI385" s="3"/>
      <c r="NJ385" s="3"/>
      <c r="NK385" s="3"/>
      <c r="NL385" s="3"/>
      <c r="NM385" s="3"/>
      <c r="NN385" s="3"/>
      <c r="NO385" s="3"/>
      <c r="NP385" s="3"/>
      <c r="NQ385" s="3"/>
      <c r="NR385" s="3"/>
      <c r="NS385" s="3"/>
      <c r="NT385" s="3"/>
      <c r="NU385" s="3"/>
      <c r="NV385" s="3"/>
      <c r="NW385" s="3"/>
      <c r="NX385" s="3"/>
      <c r="NY385" s="3"/>
      <c r="NZ385" s="3"/>
      <c r="OA385" s="3"/>
      <c r="OB385" s="3"/>
      <c r="OC385" s="3"/>
      <c r="OD385" s="3"/>
      <c r="OE385" s="3"/>
      <c r="OF385" s="3"/>
      <c r="OG385" s="3"/>
      <c r="OH385" s="3"/>
      <c r="OI385" s="3"/>
      <c r="OJ385" s="3"/>
      <c r="OK385" s="3"/>
      <c r="OL385" s="3"/>
      <c r="OM385" s="3"/>
      <c r="ON385" s="3"/>
      <c r="OO385" s="3"/>
    </row>
    <row r="386" spans="1:405" x14ac:dyDescent="0.25">
      <c r="A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c r="ID386" s="3"/>
      <c r="IE386" s="3"/>
      <c r="IF386" s="3"/>
      <c r="IG386" s="3"/>
      <c r="IH386" s="3"/>
      <c r="II386" s="3"/>
      <c r="IJ386" s="3"/>
      <c r="IK386" s="3"/>
      <c r="IL386" s="3"/>
      <c r="IM386" s="3"/>
      <c r="IN386" s="3"/>
      <c r="IO386" s="3"/>
      <c r="IP386" s="3"/>
      <c r="IQ386" s="3"/>
      <c r="IR386" s="3"/>
      <c r="IS386" s="3"/>
      <c r="IT386" s="3"/>
      <c r="IU386" s="3"/>
      <c r="IV386" s="3"/>
      <c r="IW386" s="3"/>
      <c r="IX386" s="3"/>
      <c r="IY386" s="3"/>
      <c r="IZ386" s="3"/>
      <c r="JA386" s="3"/>
      <c r="JB386" s="3"/>
      <c r="JC386" s="3"/>
      <c r="JD386" s="3"/>
      <c r="JE386" s="3"/>
      <c r="JF386" s="3"/>
      <c r="JG386" s="3"/>
      <c r="JH386" s="3"/>
      <c r="JI386" s="3"/>
      <c r="JJ386" s="3"/>
      <c r="JK386" s="3"/>
      <c r="JL386" s="3"/>
      <c r="JM386" s="3"/>
      <c r="JN386" s="3"/>
      <c r="JO386" s="3"/>
      <c r="JP386" s="3"/>
      <c r="JQ386" s="3"/>
      <c r="JR386" s="3"/>
      <c r="JS386" s="3"/>
      <c r="JT386" s="3"/>
      <c r="JU386" s="3"/>
      <c r="JV386" s="3"/>
      <c r="JW386" s="3"/>
      <c r="JX386" s="3"/>
      <c r="JY386" s="3"/>
      <c r="JZ386" s="3"/>
      <c r="KA386" s="3"/>
      <c r="KB386" s="3"/>
      <c r="KC386" s="3"/>
      <c r="KD386" s="3"/>
      <c r="KE386" s="3"/>
      <c r="KF386" s="3"/>
      <c r="KG386" s="3"/>
      <c r="KH386" s="3"/>
      <c r="KI386" s="3"/>
      <c r="KJ386" s="3"/>
      <c r="KK386" s="3"/>
      <c r="KL386" s="3"/>
      <c r="KM386" s="3"/>
      <c r="KN386" s="3"/>
      <c r="KO386" s="3"/>
      <c r="KP386" s="3"/>
      <c r="KQ386" s="3"/>
      <c r="KR386" s="3"/>
      <c r="KS386" s="3"/>
      <c r="KT386" s="3"/>
      <c r="KU386" s="3"/>
      <c r="KV386" s="3"/>
      <c r="KW386" s="3"/>
      <c r="KX386" s="3"/>
      <c r="KY386" s="3"/>
      <c r="KZ386" s="3"/>
      <c r="LA386" s="3"/>
      <c r="LB386" s="3"/>
      <c r="LC386" s="3"/>
      <c r="LD386" s="3"/>
      <c r="LE386" s="3"/>
      <c r="LF386" s="3"/>
      <c r="LG386" s="3"/>
      <c r="LH386" s="3"/>
      <c r="LI386" s="3"/>
      <c r="LJ386" s="3"/>
      <c r="LK386" s="3"/>
      <c r="LL386" s="3"/>
      <c r="LM386" s="3"/>
      <c r="LN386" s="3"/>
      <c r="LO386" s="3"/>
      <c r="LP386" s="3"/>
      <c r="LQ386" s="3"/>
      <c r="LR386" s="3"/>
      <c r="LS386" s="3"/>
      <c r="LT386" s="3"/>
      <c r="LU386" s="3"/>
      <c r="LV386" s="3"/>
      <c r="LW386" s="3"/>
      <c r="LX386" s="3"/>
      <c r="LY386" s="3"/>
      <c r="LZ386" s="3"/>
      <c r="MA386" s="3"/>
      <c r="MB386" s="3"/>
      <c r="MC386" s="3"/>
      <c r="MD386" s="3"/>
      <c r="ME386" s="3"/>
      <c r="MF386" s="3"/>
      <c r="MG386" s="3"/>
      <c r="MH386" s="3"/>
      <c r="MI386" s="3"/>
      <c r="MJ386" s="3"/>
      <c r="MK386" s="3"/>
      <c r="ML386" s="3"/>
      <c r="MM386" s="3"/>
      <c r="MN386" s="3"/>
      <c r="MO386" s="3"/>
      <c r="MP386" s="3"/>
      <c r="MQ386" s="3"/>
      <c r="MR386" s="3"/>
      <c r="MS386" s="3"/>
      <c r="MT386" s="3"/>
      <c r="MU386" s="3"/>
      <c r="MV386" s="3"/>
      <c r="MW386" s="3"/>
      <c r="MX386" s="3"/>
      <c r="MY386" s="3"/>
      <c r="MZ386" s="3"/>
      <c r="NA386" s="3"/>
      <c r="NB386" s="3"/>
      <c r="NC386" s="3"/>
      <c r="ND386" s="3"/>
      <c r="NE386" s="3"/>
      <c r="NF386" s="3"/>
      <c r="NG386" s="3"/>
      <c r="NH386" s="3"/>
      <c r="NI386" s="3"/>
      <c r="NJ386" s="3"/>
      <c r="NK386" s="3"/>
      <c r="NL386" s="3"/>
      <c r="NM386" s="3"/>
      <c r="NN386" s="3"/>
      <c r="NO386" s="3"/>
      <c r="NP386" s="3"/>
      <c r="NQ386" s="3"/>
      <c r="NR386" s="3"/>
      <c r="NS386" s="3"/>
      <c r="NT386" s="3"/>
      <c r="NU386" s="3"/>
      <c r="NV386" s="3"/>
      <c r="NW386" s="3"/>
      <c r="NX386" s="3"/>
      <c r="NY386" s="3"/>
      <c r="NZ386" s="3"/>
      <c r="OA386" s="3"/>
      <c r="OB386" s="3"/>
      <c r="OC386" s="3"/>
      <c r="OD386" s="3"/>
      <c r="OE386" s="3"/>
      <c r="OF386" s="3"/>
      <c r="OG386" s="3"/>
      <c r="OH386" s="3"/>
      <c r="OI386" s="3"/>
      <c r="OJ386" s="3"/>
      <c r="OK386" s="3"/>
      <c r="OL386" s="3"/>
      <c r="OM386" s="3"/>
      <c r="ON386" s="3"/>
      <c r="OO386" s="3"/>
    </row>
    <row r="387" spans="1:405" x14ac:dyDescent="0.25">
      <c r="A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c r="ID387" s="3"/>
      <c r="IE387" s="3"/>
      <c r="IF387" s="3"/>
      <c r="IG387" s="3"/>
      <c r="IH387" s="3"/>
      <c r="II387" s="3"/>
      <c r="IJ387" s="3"/>
      <c r="IK387" s="3"/>
      <c r="IL387" s="3"/>
      <c r="IM387" s="3"/>
      <c r="IN387" s="3"/>
      <c r="IO387" s="3"/>
      <c r="IP387" s="3"/>
      <c r="IQ387" s="3"/>
      <c r="IR387" s="3"/>
      <c r="IS387" s="3"/>
      <c r="IT387" s="3"/>
      <c r="IU387" s="3"/>
      <c r="IV387" s="3"/>
      <c r="IW387" s="3"/>
      <c r="IX387" s="3"/>
      <c r="IY387" s="3"/>
      <c r="IZ387" s="3"/>
      <c r="JA387" s="3"/>
      <c r="JB387" s="3"/>
      <c r="JC387" s="3"/>
      <c r="JD387" s="3"/>
      <c r="JE387" s="3"/>
      <c r="JF387" s="3"/>
      <c r="JG387" s="3"/>
      <c r="JH387" s="3"/>
      <c r="JI387" s="3"/>
      <c r="JJ387" s="3"/>
      <c r="JK387" s="3"/>
      <c r="JL387" s="3"/>
      <c r="JM387" s="3"/>
      <c r="JN387" s="3"/>
      <c r="JO387" s="3"/>
      <c r="JP387" s="3"/>
      <c r="JQ387" s="3"/>
      <c r="JR387" s="3"/>
      <c r="JS387" s="3"/>
      <c r="JT387" s="3"/>
      <c r="JU387" s="3"/>
      <c r="JV387" s="3"/>
      <c r="JW387" s="3"/>
      <c r="JX387" s="3"/>
      <c r="JY387" s="3"/>
      <c r="JZ387" s="3"/>
      <c r="KA387" s="3"/>
      <c r="KB387" s="3"/>
      <c r="KC387" s="3"/>
      <c r="KD387" s="3"/>
      <c r="KE387" s="3"/>
      <c r="KF387" s="3"/>
      <c r="KG387" s="3"/>
      <c r="KH387" s="3"/>
      <c r="KI387" s="3"/>
      <c r="KJ387" s="3"/>
      <c r="KK387" s="3"/>
      <c r="KL387" s="3"/>
      <c r="KM387" s="3"/>
      <c r="KN387" s="3"/>
      <c r="KO387" s="3"/>
      <c r="KP387" s="3"/>
      <c r="KQ387" s="3"/>
      <c r="KR387" s="3"/>
      <c r="KS387" s="3"/>
      <c r="KT387" s="3"/>
      <c r="KU387" s="3"/>
      <c r="KV387" s="3"/>
      <c r="KW387" s="3"/>
      <c r="KX387" s="3"/>
      <c r="KY387" s="3"/>
      <c r="KZ387" s="3"/>
      <c r="LA387" s="3"/>
      <c r="LB387" s="3"/>
      <c r="LC387" s="3"/>
      <c r="LD387" s="3"/>
      <c r="LE387" s="3"/>
      <c r="LF387" s="3"/>
      <c r="LG387" s="3"/>
      <c r="LH387" s="3"/>
      <c r="LI387" s="3"/>
      <c r="LJ387" s="3"/>
      <c r="LK387" s="3"/>
      <c r="LL387" s="3"/>
      <c r="LM387" s="3"/>
      <c r="LN387" s="3"/>
      <c r="LO387" s="3"/>
      <c r="LP387" s="3"/>
      <c r="LQ387" s="3"/>
      <c r="LR387" s="3"/>
      <c r="LS387" s="3"/>
      <c r="LT387" s="3"/>
      <c r="LU387" s="3"/>
      <c r="LV387" s="3"/>
      <c r="LW387" s="3"/>
      <c r="LX387" s="3"/>
      <c r="LY387" s="3"/>
      <c r="LZ387" s="3"/>
      <c r="MA387" s="3"/>
      <c r="MB387" s="3"/>
      <c r="MC387" s="3"/>
      <c r="MD387" s="3"/>
      <c r="ME387" s="3"/>
      <c r="MF387" s="3"/>
      <c r="MG387" s="3"/>
      <c r="MH387" s="3"/>
      <c r="MI387" s="3"/>
      <c r="MJ387" s="3"/>
      <c r="MK387" s="3"/>
      <c r="ML387" s="3"/>
      <c r="MM387" s="3"/>
      <c r="MN387" s="3"/>
      <c r="MO387" s="3"/>
      <c r="MP387" s="3"/>
      <c r="MQ387" s="3"/>
      <c r="MR387" s="3"/>
      <c r="MS387" s="3"/>
      <c r="MT387" s="3"/>
      <c r="MU387" s="3"/>
      <c r="MV387" s="3"/>
      <c r="MW387" s="3"/>
      <c r="MX387" s="3"/>
      <c r="MY387" s="3"/>
      <c r="MZ387" s="3"/>
      <c r="NA387" s="3"/>
      <c r="NB387" s="3"/>
      <c r="NC387" s="3"/>
      <c r="ND387" s="3"/>
      <c r="NE387" s="3"/>
      <c r="NF387" s="3"/>
      <c r="NG387" s="3"/>
      <c r="NH387" s="3"/>
      <c r="NI387" s="3"/>
      <c r="NJ387" s="3"/>
      <c r="NK387" s="3"/>
      <c r="NL387" s="3"/>
      <c r="NM387" s="3"/>
      <c r="NN387" s="3"/>
      <c r="NO387" s="3"/>
      <c r="NP387" s="3"/>
      <c r="NQ387" s="3"/>
      <c r="NR387" s="3"/>
      <c r="NS387" s="3"/>
      <c r="NT387" s="3"/>
      <c r="NU387" s="3"/>
      <c r="NV387" s="3"/>
      <c r="NW387" s="3"/>
      <c r="NX387" s="3"/>
      <c r="NY387" s="3"/>
      <c r="NZ387" s="3"/>
      <c r="OA387" s="3"/>
      <c r="OB387" s="3"/>
      <c r="OC387" s="3"/>
      <c r="OD387" s="3"/>
      <c r="OE387" s="3"/>
      <c r="OF387" s="3"/>
      <c r="OG387" s="3"/>
      <c r="OH387" s="3"/>
      <c r="OI387" s="3"/>
      <c r="OJ387" s="3"/>
      <c r="OK387" s="3"/>
      <c r="OL387" s="3"/>
      <c r="OM387" s="3"/>
      <c r="ON387" s="3"/>
      <c r="OO387" s="3"/>
    </row>
    <row r="388" spans="1:405" x14ac:dyDescent="0.25">
      <c r="A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c r="ID388" s="3"/>
      <c r="IE388" s="3"/>
      <c r="IF388" s="3"/>
      <c r="IG388" s="3"/>
      <c r="IH388" s="3"/>
      <c r="II388" s="3"/>
      <c r="IJ388" s="3"/>
      <c r="IK388" s="3"/>
      <c r="IL388" s="3"/>
      <c r="IM388" s="3"/>
      <c r="IN388" s="3"/>
      <c r="IO388" s="3"/>
      <c r="IP388" s="3"/>
      <c r="IQ388" s="3"/>
      <c r="IR388" s="3"/>
      <c r="IS388" s="3"/>
      <c r="IT388" s="3"/>
      <c r="IU388" s="3"/>
      <c r="IV388" s="3"/>
      <c r="IW388" s="3"/>
      <c r="IX388" s="3"/>
      <c r="IY388" s="3"/>
      <c r="IZ388" s="3"/>
      <c r="JA388" s="3"/>
      <c r="JB388" s="3"/>
      <c r="JC388" s="3"/>
      <c r="JD388" s="3"/>
      <c r="JE388" s="3"/>
      <c r="JF388" s="3"/>
      <c r="JG388" s="3"/>
      <c r="JH388" s="3"/>
      <c r="JI388" s="3"/>
      <c r="JJ388" s="3"/>
      <c r="JK388" s="3"/>
      <c r="JL388" s="3"/>
      <c r="JM388" s="3"/>
      <c r="JN388" s="3"/>
      <c r="JO388" s="3"/>
      <c r="JP388" s="3"/>
      <c r="JQ388" s="3"/>
      <c r="JR388" s="3"/>
      <c r="JS388" s="3"/>
      <c r="JT388" s="3"/>
      <c r="JU388" s="3"/>
      <c r="JV388" s="3"/>
      <c r="JW388" s="3"/>
      <c r="JX388" s="3"/>
      <c r="JY388" s="3"/>
      <c r="JZ388" s="3"/>
      <c r="KA388" s="3"/>
      <c r="KB388" s="3"/>
      <c r="KC388" s="3"/>
      <c r="KD388" s="3"/>
      <c r="KE388" s="3"/>
      <c r="KF388" s="3"/>
      <c r="KG388" s="3"/>
      <c r="KH388" s="3"/>
      <c r="KI388" s="3"/>
      <c r="KJ388" s="3"/>
      <c r="KK388" s="3"/>
      <c r="KL388" s="3"/>
      <c r="KM388" s="3"/>
      <c r="KN388" s="3"/>
      <c r="KO388" s="3"/>
      <c r="KP388" s="3"/>
      <c r="KQ388" s="3"/>
      <c r="KR388" s="3"/>
      <c r="KS388" s="3"/>
      <c r="KT388" s="3"/>
      <c r="KU388" s="3"/>
      <c r="KV388" s="3"/>
      <c r="KW388" s="3"/>
      <c r="KX388" s="3"/>
      <c r="KY388" s="3"/>
      <c r="KZ388" s="3"/>
      <c r="LA388" s="3"/>
      <c r="LB388" s="3"/>
      <c r="LC388" s="3"/>
      <c r="LD388" s="3"/>
      <c r="LE388" s="3"/>
      <c r="LF388" s="3"/>
      <c r="LG388" s="3"/>
      <c r="LH388" s="3"/>
      <c r="LI388" s="3"/>
      <c r="LJ388" s="3"/>
      <c r="LK388" s="3"/>
      <c r="LL388" s="3"/>
      <c r="LM388" s="3"/>
      <c r="LN388" s="3"/>
      <c r="LO388" s="3"/>
      <c r="LP388" s="3"/>
      <c r="LQ388" s="3"/>
      <c r="LR388" s="3"/>
      <c r="LS388" s="3"/>
      <c r="LT388" s="3"/>
      <c r="LU388" s="3"/>
      <c r="LV388" s="3"/>
      <c r="LW388" s="3"/>
      <c r="LX388" s="3"/>
      <c r="LY388" s="3"/>
      <c r="LZ388" s="3"/>
      <c r="MA388" s="3"/>
      <c r="MB388" s="3"/>
      <c r="MC388" s="3"/>
      <c r="MD388" s="3"/>
      <c r="ME388" s="3"/>
      <c r="MF388" s="3"/>
      <c r="MG388" s="3"/>
      <c r="MH388" s="3"/>
      <c r="MI388" s="3"/>
      <c r="MJ388" s="3"/>
      <c r="MK388" s="3"/>
      <c r="ML388" s="3"/>
      <c r="MM388" s="3"/>
      <c r="MN388" s="3"/>
      <c r="MO388" s="3"/>
      <c r="MP388" s="3"/>
      <c r="MQ388" s="3"/>
      <c r="MR388" s="3"/>
      <c r="MS388" s="3"/>
      <c r="MT388" s="3"/>
      <c r="MU388" s="3"/>
      <c r="MV388" s="3"/>
      <c r="MW388" s="3"/>
      <c r="MX388" s="3"/>
      <c r="MY388" s="3"/>
      <c r="MZ388" s="3"/>
      <c r="NA388" s="3"/>
      <c r="NB388" s="3"/>
      <c r="NC388" s="3"/>
      <c r="ND388" s="3"/>
      <c r="NE388" s="3"/>
      <c r="NF388" s="3"/>
      <c r="NG388" s="3"/>
      <c r="NH388" s="3"/>
      <c r="NI388" s="3"/>
      <c r="NJ388" s="3"/>
      <c r="NK388" s="3"/>
      <c r="NL388" s="3"/>
      <c r="NM388" s="3"/>
      <c r="NN388" s="3"/>
      <c r="NO388" s="3"/>
      <c r="NP388" s="3"/>
      <c r="NQ388" s="3"/>
      <c r="NR388" s="3"/>
      <c r="NS388" s="3"/>
      <c r="NT388" s="3"/>
      <c r="NU388" s="3"/>
      <c r="NV388" s="3"/>
      <c r="NW388" s="3"/>
      <c r="NX388" s="3"/>
      <c r="NY388" s="3"/>
      <c r="NZ388" s="3"/>
      <c r="OA388" s="3"/>
      <c r="OB388" s="3"/>
      <c r="OC388" s="3"/>
      <c r="OD388" s="3"/>
      <c r="OE388" s="3"/>
      <c r="OF388" s="3"/>
      <c r="OG388" s="3"/>
      <c r="OH388" s="3"/>
      <c r="OI388" s="3"/>
      <c r="OJ388" s="3"/>
      <c r="OK388" s="3"/>
      <c r="OL388" s="3"/>
      <c r="OM388" s="3"/>
      <c r="ON388" s="3"/>
      <c r="OO388" s="3"/>
    </row>
    <row r="389" spans="1:405" x14ac:dyDescent="0.25">
      <c r="A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c r="ID389" s="3"/>
      <c r="IE389" s="3"/>
      <c r="IF389" s="3"/>
      <c r="IG389" s="3"/>
      <c r="IH389" s="3"/>
      <c r="II389" s="3"/>
      <c r="IJ389" s="3"/>
      <c r="IK389" s="3"/>
      <c r="IL389" s="3"/>
      <c r="IM389" s="3"/>
      <c r="IN389" s="3"/>
      <c r="IO389" s="3"/>
      <c r="IP389" s="3"/>
      <c r="IQ389" s="3"/>
      <c r="IR389" s="3"/>
      <c r="IS389" s="3"/>
      <c r="IT389" s="3"/>
      <c r="IU389" s="3"/>
      <c r="IV389" s="3"/>
      <c r="IW389" s="3"/>
      <c r="IX389" s="3"/>
      <c r="IY389" s="3"/>
      <c r="IZ389" s="3"/>
      <c r="JA389" s="3"/>
      <c r="JB389" s="3"/>
      <c r="JC389" s="3"/>
      <c r="JD389" s="3"/>
      <c r="JE389" s="3"/>
      <c r="JF389" s="3"/>
      <c r="JG389" s="3"/>
      <c r="JH389" s="3"/>
      <c r="JI389" s="3"/>
      <c r="JJ389" s="3"/>
      <c r="JK389" s="3"/>
      <c r="JL389" s="3"/>
      <c r="JM389" s="3"/>
      <c r="JN389" s="3"/>
      <c r="JO389" s="3"/>
      <c r="JP389" s="3"/>
      <c r="JQ389" s="3"/>
      <c r="JR389" s="3"/>
      <c r="JS389" s="3"/>
      <c r="JT389" s="3"/>
      <c r="JU389" s="3"/>
      <c r="JV389" s="3"/>
      <c r="JW389" s="3"/>
      <c r="JX389" s="3"/>
      <c r="JY389" s="3"/>
      <c r="JZ389" s="3"/>
      <c r="KA389" s="3"/>
      <c r="KB389" s="3"/>
      <c r="KC389" s="3"/>
      <c r="KD389" s="3"/>
      <c r="KE389" s="3"/>
      <c r="KF389" s="3"/>
      <c r="KG389" s="3"/>
      <c r="KH389" s="3"/>
      <c r="KI389" s="3"/>
      <c r="KJ389" s="3"/>
      <c r="KK389" s="3"/>
      <c r="KL389" s="3"/>
      <c r="KM389" s="3"/>
      <c r="KN389" s="3"/>
      <c r="KO389" s="3"/>
      <c r="KP389" s="3"/>
      <c r="KQ389" s="3"/>
      <c r="KR389" s="3"/>
      <c r="KS389" s="3"/>
      <c r="KT389" s="3"/>
      <c r="KU389" s="3"/>
      <c r="KV389" s="3"/>
      <c r="KW389" s="3"/>
      <c r="KX389" s="3"/>
      <c r="KY389" s="3"/>
      <c r="KZ389" s="3"/>
      <c r="LA389" s="3"/>
      <c r="LB389" s="3"/>
      <c r="LC389" s="3"/>
      <c r="LD389" s="3"/>
      <c r="LE389" s="3"/>
      <c r="LF389" s="3"/>
      <c r="LG389" s="3"/>
      <c r="LH389" s="3"/>
      <c r="LI389" s="3"/>
      <c r="LJ389" s="3"/>
      <c r="LK389" s="3"/>
      <c r="LL389" s="3"/>
      <c r="LM389" s="3"/>
      <c r="LN389" s="3"/>
      <c r="LO389" s="3"/>
      <c r="LP389" s="3"/>
      <c r="LQ389" s="3"/>
      <c r="LR389" s="3"/>
      <c r="LS389" s="3"/>
      <c r="LT389" s="3"/>
      <c r="LU389" s="3"/>
      <c r="LV389" s="3"/>
      <c r="LW389" s="3"/>
      <c r="LX389" s="3"/>
      <c r="LY389" s="3"/>
      <c r="LZ389" s="3"/>
      <c r="MA389" s="3"/>
      <c r="MB389" s="3"/>
      <c r="MC389" s="3"/>
      <c r="MD389" s="3"/>
      <c r="ME389" s="3"/>
      <c r="MF389" s="3"/>
      <c r="MG389" s="3"/>
      <c r="MH389" s="3"/>
      <c r="MI389" s="3"/>
      <c r="MJ389" s="3"/>
      <c r="MK389" s="3"/>
      <c r="ML389" s="3"/>
      <c r="MM389" s="3"/>
      <c r="MN389" s="3"/>
      <c r="MO389" s="3"/>
      <c r="MP389" s="3"/>
      <c r="MQ389" s="3"/>
      <c r="MR389" s="3"/>
      <c r="MS389" s="3"/>
      <c r="MT389" s="3"/>
      <c r="MU389" s="3"/>
      <c r="MV389" s="3"/>
      <c r="MW389" s="3"/>
      <c r="MX389" s="3"/>
      <c r="MY389" s="3"/>
      <c r="MZ389" s="3"/>
      <c r="NA389" s="3"/>
      <c r="NB389" s="3"/>
      <c r="NC389" s="3"/>
      <c r="ND389" s="3"/>
      <c r="NE389" s="3"/>
      <c r="NF389" s="3"/>
      <c r="NG389" s="3"/>
      <c r="NH389" s="3"/>
      <c r="NI389" s="3"/>
      <c r="NJ389" s="3"/>
      <c r="NK389" s="3"/>
      <c r="NL389" s="3"/>
      <c r="NM389" s="3"/>
      <c r="NN389" s="3"/>
      <c r="NO389" s="3"/>
      <c r="NP389" s="3"/>
      <c r="NQ389" s="3"/>
      <c r="NR389" s="3"/>
      <c r="NS389" s="3"/>
      <c r="NT389" s="3"/>
      <c r="NU389" s="3"/>
      <c r="NV389" s="3"/>
      <c r="NW389" s="3"/>
      <c r="NX389" s="3"/>
      <c r="NY389" s="3"/>
      <c r="NZ389" s="3"/>
      <c r="OA389" s="3"/>
      <c r="OB389" s="3"/>
      <c r="OC389" s="3"/>
      <c r="OD389" s="3"/>
      <c r="OE389" s="3"/>
      <c r="OF389" s="3"/>
      <c r="OG389" s="3"/>
      <c r="OH389" s="3"/>
      <c r="OI389" s="3"/>
      <c r="OJ389" s="3"/>
      <c r="OK389" s="3"/>
      <c r="OL389" s="3"/>
      <c r="OM389" s="3"/>
      <c r="ON389" s="3"/>
      <c r="OO389" s="3"/>
    </row>
    <row r="390" spans="1:405" x14ac:dyDescent="0.25">
      <c r="A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c r="ID390" s="3"/>
      <c r="IE390" s="3"/>
      <c r="IF390" s="3"/>
      <c r="IG390" s="3"/>
      <c r="IH390" s="3"/>
      <c r="II390" s="3"/>
      <c r="IJ390" s="3"/>
      <c r="IK390" s="3"/>
      <c r="IL390" s="3"/>
      <c r="IM390" s="3"/>
      <c r="IN390" s="3"/>
      <c r="IO390" s="3"/>
      <c r="IP390" s="3"/>
      <c r="IQ390" s="3"/>
      <c r="IR390" s="3"/>
      <c r="IS390" s="3"/>
      <c r="IT390" s="3"/>
      <c r="IU390" s="3"/>
      <c r="IV390" s="3"/>
      <c r="IW390" s="3"/>
      <c r="IX390" s="3"/>
      <c r="IY390" s="3"/>
      <c r="IZ390" s="3"/>
      <c r="JA390" s="3"/>
      <c r="JB390" s="3"/>
      <c r="JC390" s="3"/>
      <c r="JD390" s="3"/>
      <c r="JE390" s="3"/>
      <c r="JF390" s="3"/>
      <c r="JG390" s="3"/>
      <c r="JH390" s="3"/>
      <c r="JI390" s="3"/>
      <c r="JJ390" s="3"/>
      <c r="JK390" s="3"/>
      <c r="JL390" s="3"/>
      <c r="JM390" s="3"/>
      <c r="JN390" s="3"/>
      <c r="JO390" s="3"/>
      <c r="JP390" s="3"/>
      <c r="JQ390" s="3"/>
      <c r="JR390" s="3"/>
      <c r="JS390" s="3"/>
      <c r="JT390" s="3"/>
      <c r="JU390" s="3"/>
      <c r="JV390" s="3"/>
      <c r="JW390" s="3"/>
      <c r="JX390" s="3"/>
      <c r="JY390" s="3"/>
      <c r="JZ390" s="3"/>
      <c r="KA390" s="3"/>
      <c r="KB390" s="3"/>
      <c r="KC390" s="3"/>
      <c r="KD390" s="3"/>
      <c r="KE390" s="3"/>
      <c r="KF390" s="3"/>
      <c r="KG390" s="3"/>
      <c r="KH390" s="3"/>
      <c r="KI390" s="3"/>
      <c r="KJ390" s="3"/>
      <c r="KK390" s="3"/>
      <c r="KL390" s="3"/>
      <c r="KM390" s="3"/>
      <c r="KN390" s="3"/>
      <c r="KO390" s="3"/>
      <c r="KP390" s="3"/>
      <c r="KQ390" s="3"/>
      <c r="KR390" s="3"/>
      <c r="KS390" s="3"/>
      <c r="KT390" s="3"/>
      <c r="KU390" s="3"/>
      <c r="KV390" s="3"/>
      <c r="KW390" s="3"/>
      <c r="KX390" s="3"/>
      <c r="KY390" s="3"/>
      <c r="KZ390" s="3"/>
      <c r="LA390" s="3"/>
      <c r="LB390" s="3"/>
      <c r="LC390" s="3"/>
      <c r="LD390" s="3"/>
      <c r="LE390" s="3"/>
      <c r="LF390" s="3"/>
      <c r="LG390" s="3"/>
      <c r="LH390" s="3"/>
      <c r="LI390" s="3"/>
      <c r="LJ390" s="3"/>
      <c r="LK390" s="3"/>
      <c r="LL390" s="3"/>
      <c r="LM390" s="3"/>
      <c r="LN390" s="3"/>
      <c r="LO390" s="3"/>
      <c r="LP390" s="3"/>
      <c r="LQ390" s="3"/>
      <c r="LR390" s="3"/>
      <c r="LS390" s="3"/>
      <c r="LT390" s="3"/>
      <c r="LU390" s="3"/>
      <c r="LV390" s="3"/>
      <c r="LW390" s="3"/>
      <c r="LX390" s="3"/>
      <c r="LY390" s="3"/>
      <c r="LZ390" s="3"/>
      <c r="MA390" s="3"/>
      <c r="MB390" s="3"/>
      <c r="MC390" s="3"/>
      <c r="MD390" s="3"/>
      <c r="ME390" s="3"/>
      <c r="MF390" s="3"/>
      <c r="MG390" s="3"/>
      <c r="MH390" s="3"/>
      <c r="MI390" s="3"/>
      <c r="MJ390" s="3"/>
      <c r="MK390" s="3"/>
      <c r="ML390" s="3"/>
      <c r="MM390" s="3"/>
      <c r="MN390" s="3"/>
      <c r="MO390" s="3"/>
      <c r="MP390" s="3"/>
      <c r="MQ390" s="3"/>
      <c r="MR390" s="3"/>
      <c r="MS390" s="3"/>
      <c r="MT390" s="3"/>
      <c r="MU390" s="3"/>
      <c r="MV390" s="3"/>
      <c r="MW390" s="3"/>
      <c r="MX390" s="3"/>
      <c r="MY390" s="3"/>
      <c r="MZ390" s="3"/>
      <c r="NA390" s="3"/>
      <c r="NB390" s="3"/>
      <c r="NC390" s="3"/>
      <c r="ND390" s="3"/>
      <c r="NE390" s="3"/>
      <c r="NF390" s="3"/>
      <c r="NG390" s="3"/>
      <c r="NH390" s="3"/>
      <c r="NI390" s="3"/>
      <c r="NJ390" s="3"/>
      <c r="NK390" s="3"/>
      <c r="NL390" s="3"/>
      <c r="NM390" s="3"/>
      <c r="NN390" s="3"/>
      <c r="NO390" s="3"/>
      <c r="NP390" s="3"/>
      <c r="NQ390" s="3"/>
      <c r="NR390" s="3"/>
      <c r="NS390" s="3"/>
      <c r="NT390" s="3"/>
      <c r="NU390" s="3"/>
      <c r="NV390" s="3"/>
      <c r="NW390" s="3"/>
      <c r="NX390" s="3"/>
      <c r="NY390" s="3"/>
      <c r="NZ390" s="3"/>
      <c r="OA390" s="3"/>
      <c r="OB390" s="3"/>
      <c r="OC390" s="3"/>
      <c r="OD390" s="3"/>
      <c r="OE390" s="3"/>
      <c r="OF390" s="3"/>
      <c r="OG390" s="3"/>
      <c r="OH390" s="3"/>
      <c r="OI390" s="3"/>
      <c r="OJ390" s="3"/>
      <c r="OK390" s="3"/>
      <c r="OL390" s="3"/>
      <c r="OM390" s="3"/>
      <c r="ON390" s="3"/>
      <c r="OO390" s="3"/>
    </row>
    <row r="391" spans="1:405" x14ac:dyDescent="0.25">
      <c r="A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c r="ID391" s="3"/>
      <c r="IE391" s="3"/>
      <c r="IF391" s="3"/>
      <c r="IG391" s="3"/>
      <c r="IH391" s="3"/>
      <c r="II391" s="3"/>
      <c r="IJ391" s="3"/>
      <c r="IK391" s="3"/>
      <c r="IL391" s="3"/>
      <c r="IM391" s="3"/>
      <c r="IN391" s="3"/>
      <c r="IO391" s="3"/>
      <c r="IP391" s="3"/>
      <c r="IQ391" s="3"/>
      <c r="IR391" s="3"/>
      <c r="IS391" s="3"/>
      <c r="IT391" s="3"/>
      <c r="IU391" s="3"/>
      <c r="IV391" s="3"/>
      <c r="IW391" s="3"/>
      <c r="IX391" s="3"/>
      <c r="IY391" s="3"/>
      <c r="IZ391" s="3"/>
      <c r="JA391" s="3"/>
      <c r="JB391" s="3"/>
      <c r="JC391" s="3"/>
      <c r="JD391" s="3"/>
      <c r="JE391" s="3"/>
      <c r="JF391" s="3"/>
      <c r="JG391" s="3"/>
      <c r="JH391" s="3"/>
      <c r="JI391" s="3"/>
      <c r="JJ391" s="3"/>
      <c r="JK391" s="3"/>
      <c r="JL391" s="3"/>
      <c r="JM391" s="3"/>
      <c r="JN391" s="3"/>
      <c r="JO391" s="3"/>
      <c r="JP391" s="3"/>
      <c r="JQ391" s="3"/>
      <c r="JR391" s="3"/>
      <c r="JS391" s="3"/>
      <c r="JT391" s="3"/>
      <c r="JU391" s="3"/>
      <c r="JV391" s="3"/>
      <c r="JW391" s="3"/>
      <c r="JX391" s="3"/>
      <c r="JY391" s="3"/>
      <c r="JZ391" s="3"/>
      <c r="KA391" s="3"/>
      <c r="KB391" s="3"/>
      <c r="KC391" s="3"/>
      <c r="KD391" s="3"/>
      <c r="KE391" s="3"/>
      <c r="KF391" s="3"/>
      <c r="KG391" s="3"/>
      <c r="KH391" s="3"/>
      <c r="KI391" s="3"/>
      <c r="KJ391" s="3"/>
      <c r="KK391" s="3"/>
      <c r="KL391" s="3"/>
      <c r="KM391" s="3"/>
      <c r="KN391" s="3"/>
      <c r="KO391" s="3"/>
      <c r="KP391" s="3"/>
      <c r="KQ391" s="3"/>
      <c r="KR391" s="3"/>
      <c r="KS391" s="3"/>
      <c r="KT391" s="3"/>
      <c r="KU391" s="3"/>
      <c r="KV391" s="3"/>
      <c r="KW391" s="3"/>
      <c r="KX391" s="3"/>
      <c r="KY391" s="3"/>
      <c r="KZ391" s="3"/>
      <c r="LA391" s="3"/>
      <c r="LB391" s="3"/>
      <c r="LC391" s="3"/>
      <c r="LD391" s="3"/>
      <c r="LE391" s="3"/>
      <c r="LF391" s="3"/>
      <c r="LG391" s="3"/>
      <c r="LH391" s="3"/>
      <c r="LI391" s="3"/>
      <c r="LJ391" s="3"/>
      <c r="LK391" s="3"/>
      <c r="LL391" s="3"/>
      <c r="LM391" s="3"/>
      <c r="LN391" s="3"/>
      <c r="LO391" s="3"/>
      <c r="LP391" s="3"/>
      <c r="LQ391" s="3"/>
      <c r="LR391" s="3"/>
      <c r="LS391" s="3"/>
      <c r="LT391" s="3"/>
      <c r="LU391" s="3"/>
      <c r="LV391" s="3"/>
      <c r="LW391" s="3"/>
      <c r="LX391" s="3"/>
      <c r="LY391" s="3"/>
      <c r="LZ391" s="3"/>
      <c r="MA391" s="3"/>
      <c r="MB391" s="3"/>
      <c r="MC391" s="3"/>
      <c r="MD391" s="3"/>
      <c r="ME391" s="3"/>
      <c r="MF391" s="3"/>
      <c r="MG391" s="3"/>
      <c r="MH391" s="3"/>
      <c r="MI391" s="3"/>
      <c r="MJ391" s="3"/>
      <c r="MK391" s="3"/>
      <c r="ML391" s="3"/>
      <c r="MM391" s="3"/>
      <c r="MN391" s="3"/>
      <c r="MO391" s="3"/>
      <c r="MP391" s="3"/>
      <c r="MQ391" s="3"/>
      <c r="MR391" s="3"/>
      <c r="MS391" s="3"/>
      <c r="MT391" s="3"/>
      <c r="MU391" s="3"/>
      <c r="MV391" s="3"/>
      <c r="MW391" s="3"/>
      <c r="MX391" s="3"/>
      <c r="MY391" s="3"/>
      <c r="MZ391" s="3"/>
      <c r="NA391" s="3"/>
      <c r="NB391" s="3"/>
      <c r="NC391" s="3"/>
      <c r="ND391" s="3"/>
      <c r="NE391" s="3"/>
      <c r="NF391" s="3"/>
      <c r="NG391" s="3"/>
      <c r="NH391" s="3"/>
      <c r="NI391" s="3"/>
      <c r="NJ391" s="3"/>
      <c r="NK391" s="3"/>
      <c r="NL391" s="3"/>
      <c r="NM391" s="3"/>
      <c r="NN391" s="3"/>
      <c r="NO391" s="3"/>
      <c r="NP391" s="3"/>
      <c r="NQ391" s="3"/>
      <c r="NR391" s="3"/>
      <c r="NS391" s="3"/>
      <c r="NT391" s="3"/>
      <c r="NU391" s="3"/>
      <c r="NV391" s="3"/>
      <c r="NW391" s="3"/>
      <c r="NX391" s="3"/>
      <c r="NY391" s="3"/>
      <c r="NZ391" s="3"/>
      <c r="OA391" s="3"/>
      <c r="OB391" s="3"/>
      <c r="OC391" s="3"/>
      <c r="OD391" s="3"/>
      <c r="OE391" s="3"/>
      <c r="OF391" s="3"/>
      <c r="OG391" s="3"/>
      <c r="OH391" s="3"/>
      <c r="OI391" s="3"/>
      <c r="OJ391" s="3"/>
      <c r="OK391" s="3"/>
      <c r="OL391" s="3"/>
      <c r="OM391" s="3"/>
      <c r="ON391" s="3"/>
      <c r="OO391" s="3"/>
    </row>
    <row r="392" spans="1:405" x14ac:dyDescent="0.25">
      <c r="A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c r="ID392" s="3"/>
      <c r="IE392" s="3"/>
      <c r="IF392" s="3"/>
      <c r="IG392" s="3"/>
      <c r="IH392" s="3"/>
      <c r="II392" s="3"/>
      <c r="IJ392" s="3"/>
      <c r="IK392" s="3"/>
      <c r="IL392" s="3"/>
      <c r="IM392" s="3"/>
      <c r="IN392" s="3"/>
      <c r="IO392" s="3"/>
      <c r="IP392" s="3"/>
      <c r="IQ392" s="3"/>
      <c r="IR392" s="3"/>
      <c r="IS392" s="3"/>
      <c r="IT392" s="3"/>
      <c r="IU392" s="3"/>
      <c r="IV392" s="3"/>
      <c r="IW392" s="3"/>
      <c r="IX392" s="3"/>
      <c r="IY392" s="3"/>
      <c r="IZ392" s="3"/>
      <c r="JA392" s="3"/>
      <c r="JB392" s="3"/>
      <c r="JC392" s="3"/>
      <c r="JD392" s="3"/>
      <c r="JE392" s="3"/>
      <c r="JF392" s="3"/>
      <c r="JG392" s="3"/>
      <c r="JH392" s="3"/>
      <c r="JI392" s="3"/>
      <c r="JJ392" s="3"/>
      <c r="JK392" s="3"/>
      <c r="JL392" s="3"/>
      <c r="JM392" s="3"/>
      <c r="JN392" s="3"/>
      <c r="JO392" s="3"/>
      <c r="JP392" s="3"/>
      <c r="JQ392" s="3"/>
      <c r="JR392" s="3"/>
      <c r="JS392" s="3"/>
      <c r="JT392" s="3"/>
      <c r="JU392" s="3"/>
      <c r="JV392" s="3"/>
      <c r="JW392" s="3"/>
      <c r="JX392" s="3"/>
      <c r="JY392" s="3"/>
      <c r="JZ392" s="3"/>
      <c r="KA392" s="3"/>
      <c r="KB392" s="3"/>
      <c r="KC392" s="3"/>
      <c r="KD392" s="3"/>
      <c r="KE392" s="3"/>
      <c r="KF392" s="3"/>
      <c r="KG392" s="3"/>
      <c r="KH392" s="3"/>
      <c r="KI392" s="3"/>
      <c r="KJ392" s="3"/>
      <c r="KK392" s="3"/>
      <c r="KL392" s="3"/>
      <c r="KM392" s="3"/>
      <c r="KN392" s="3"/>
      <c r="KO392" s="3"/>
      <c r="KP392" s="3"/>
      <c r="KQ392" s="3"/>
      <c r="KR392" s="3"/>
      <c r="KS392" s="3"/>
      <c r="KT392" s="3"/>
      <c r="KU392" s="3"/>
      <c r="KV392" s="3"/>
      <c r="KW392" s="3"/>
      <c r="KX392" s="3"/>
      <c r="KY392" s="3"/>
      <c r="KZ392" s="3"/>
      <c r="LA392" s="3"/>
      <c r="LB392" s="3"/>
      <c r="LC392" s="3"/>
      <c r="LD392" s="3"/>
      <c r="LE392" s="3"/>
      <c r="LF392" s="3"/>
      <c r="LG392" s="3"/>
      <c r="LH392" s="3"/>
      <c r="LI392" s="3"/>
      <c r="LJ392" s="3"/>
      <c r="LK392" s="3"/>
      <c r="LL392" s="3"/>
      <c r="LM392" s="3"/>
      <c r="LN392" s="3"/>
      <c r="LO392" s="3"/>
      <c r="LP392" s="3"/>
      <c r="LQ392" s="3"/>
      <c r="LR392" s="3"/>
      <c r="LS392" s="3"/>
      <c r="LT392" s="3"/>
      <c r="LU392" s="3"/>
      <c r="LV392" s="3"/>
      <c r="LW392" s="3"/>
      <c r="LX392" s="3"/>
      <c r="LY392" s="3"/>
      <c r="LZ392" s="3"/>
      <c r="MA392" s="3"/>
      <c r="MB392" s="3"/>
      <c r="MC392" s="3"/>
      <c r="MD392" s="3"/>
      <c r="ME392" s="3"/>
      <c r="MF392" s="3"/>
      <c r="MG392" s="3"/>
      <c r="MH392" s="3"/>
      <c r="MI392" s="3"/>
      <c r="MJ392" s="3"/>
      <c r="MK392" s="3"/>
      <c r="ML392" s="3"/>
      <c r="MM392" s="3"/>
      <c r="MN392" s="3"/>
      <c r="MO392" s="3"/>
      <c r="MP392" s="3"/>
      <c r="MQ392" s="3"/>
      <c r="MR392" s="3"/>
      <c r="MS392" s="3"/>
      <c r="MT392" s="3"/>
      <c r="MU392" s="3"/>
      <c r="MV392" s="3"/>
      <c r="MW392" s="3"/>
      <c r="MX392" s="3"/>
      <c r="MY392" s="3"/>
      <c r="MZ392" s="3"/>
      <c r="NA392" s="3"/>
      <c r="NB392" s="3"/>
      <c r="NC392" s="3"/>
      <c r="ND392" s="3"/>
      <c r="NE392" s="3"/>
      <c r="NF392" s="3"/>
      <c r="NG392" s="3"/>
      <c r="NH392" s="3"/>
      <c r="NI392" s="3"/>
      <c r="NJ392" s="3"/>
      <c r="NK392" s="3"/>
      <c r="NL392" s="3"/>
      <c r="NM392" s="3"/>
      <c r="NN392" s="3"/>
      <c r="NO392" s="3"/>
      <c r="NP392" s="3"/>
      <c r="NQ392" s="3"/>
      <c r="NR392" s="3"/>
      <c r="NS392" s="3"/>
      <c r="NT392" s="3"/>
      <c r="NU392" s="3"/>
      <c r="NV392" s="3"/>
      <c r="NW392" s="3"/>
      <c r="NX392" s="3"/>
      <c r="NY392" s="3"/>
      <c r="NZ392" s="3"/>
      <c r="OA392" s="3"/>
      <c r="OB392" s="3"/>
      <c r="OC392" s="3"/>
      <c r="OD392" s="3"/>
      <c r="OE392" s="3"/>
      <c r="OF392" s="3"/>
      <c r="OG392" s="3"/>
      <c r="OH392" s="3"/>
      <c r="OI392" s="3"/>
      <c r="OJ392" s="3"/>
      <c r="OK392" s="3"/>
      <c r="OL392" s="3"/>
      <c r="OM392" s="3"/>
      <c r="ON392" s="3"/>
      <c r="OO392" s="3"/>
    </row>
    <row r="393" spans="1:405" x14ac:dyDescent="0.25">
      <c r="A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c r="ID393" s="3"/>
      <c r="IE393" s="3"/>
      <c r="IF393" s="3"/>
      <c r="IG393" s="3"/>
      <c r="IH393" s="3"/>
      <c r="II393" s="3"/>
      <c r="IJ393" s="3"/>
      <c r="IK393" s="3"/>
      <c r="IL393" s="3"/>
      <c r="IM393" s="3"/>
      <c r="IN393" s="3"/>
      <c r="IO393" s="3"/>
      <c r="IP393" s="3"/>
      <c r="IQ393" s="3"/>
      <c r="IR393" s="3"/>
      <c r="IS393" s="3"/>
      <c r="IT393" s="3"/>
      <c r="IU393" s="3"/>
      <c r="IV393" s="3"/>
      <c r="IW393" s="3"/>
      <c r="IX393" s="3"/>
      <c r="IY393" s="3"/>
      <c r="IZ393" s="3"/>
      <c r="JA393" s="3"/>
      <c r="JB393" s="3"/>
      <c r="JC393" s="3"/>
      <c r="JD393" s="3"/>
      <c r="JE393" s="3"/>
      <c r="JF393" s="3"/>
      <c r="JG393" s="3"/>
      <c r="JH393" s="3"/>
      <c r="JI393" s="3"/>
      <c r="JJ393" s="3"/>
      <c r="JK393" s="3"/>
      <c r="JL393" s="3"/>
      <c r="JM393" s="3"/>
      <c r="JN393" s="3"/>
      <c r="JO393" s="3"/>
      <c r="JP393" s="3"/>
      <c r="JQ393" s="3"/>
      <c r="JR393" s="3"/>
      <c r="JS393" s="3"/>
      <c r="JT393" s="3"/>
      <c r="JU393" s="3"/>
      <c r="JV393" s="3"/>
      <c r="JW393" s="3"/>
      <c r="JX393" s="3"/>
      <c r="JY393" s="3"/>
      <c r="JZ393" s="3"/>
      <c r="KA393" s="3"/>
      <c r="KB393" s="3"/>
      <c r="KC393" s="3"/>
      <c r="KD393" s="3"/>
      <c r="KE393" s="3"/>
      <c r="KF393" s="3"/>
      <c r="KG393" s="3"/>
      <c r="KH393" s="3"/>
      <c r="KI393" s="3"/>
      <c r="KJ393" s="3"/>
      <c r="KK393" s="3"/>
      <c r="KL393" s="3"/>
      <c r="KM393" s="3"/>
      <c r="KN393" s="3"/>
      <c r="KO393" s="3"/>
      <c r="KP393" s="3"/>
      <c r="KQ393" s="3"/>
      <c r="KR393" s="3"/>
      <c r="KS393" s="3"/>
      <c r="KT393" s="3"/>
      <c r="KU393" s="3"/>
      <c r="KV393" s="3"/>
      <c r="KW393" s="3"/>
      <c r="KX393" s="3"/>
      <c r="KY393" s="3"/>
      <c r="KZ393" s="3"/>
      <c r="LA393" s="3"/>
      <c r="LB393" s="3"/>
      <c r="LC393" s="3"/>
      <c r="LD393" s="3"/>
      <c r="LE393" s="3"/>
      <c r="LF393" s="3"/>
      <c r="LG393" s="3"/>
      <c r="LH393" s="3"/>
      <c r="LI393" s="3"/>
      <c r="LJ393" s="3"/>
      <c r="LK393" s="3"/>
      <c r="LL393" s="3"/>
      <c r="LM393" s="3"/>
      <c r="LN393" s="3"/>
      <c r="LO393" s="3"/>
      <c r="LP393" s="3"/>
      <c r="LQ393" s="3"/>
      <c r="LR393" s="3"/>
      <c r="LS393" s="3"/>
      <c r="LT393" s="3"/>
      <c r="LU393" s="3"/>
      <c r="LV393" s="3"/>
      <c r="LW393" s="3"/>
      <c r="LX393" s="3"/>
      <c r="LY393" s="3"/>
      <c r="LZ393" s="3"/>
      <c r="MA393" s="3"/>
      <c r="MB393" s="3"/>
      <c r="MC393" s="3"/>
      <c r="MD393" s="3"/>
      <c r="ME393" s="3"/>
      <c r="MF393" s="3"/>
      <c r="MG393" s="3"/>
      <c r="MH393" s="3"/>
      <c r="MI393" s="3"/>
      <c r="MJ393" s="3"/>
      <c r="MK393" s="3"/>
      <c r="ML393" s="3"/>
      <c r="MM393" s="3"/>
      <c r="MN393" s="3"/>
      <c r="MO393" s="3"/>
      <c r="MP393" s="3"/>
      <c r="MQ393" s="3"/>
      <c r="MR393" s="3"/>
      <c r="MS393" s="3"/>
      <c r="MT393" s="3"/>
      <c r="MU393" s="3"/>
      <c r="MV393" s="3"/>
      <c r="MW393" s="3"/>
      <c r="MX393" s="3"/>
      <c r="MY393" s="3"/>
      <c r="MZ393" s="3"/>
      <c r="NA393" s="3"/>
      <c r="NB393" s="3"/>
      <c r="NC393" s="3"/>
      <c r="ND393" s="3"/>
      <c r="NE393" s="3"/>
      <c r="NF393" s="3"/>
      <c r="NG393" s="3"/>
      <c r="NH393" s="3"/>
      <c r="NI393" s="3"/>
      <c r="NJ393" s="3"/>
      <c r="NK393" s="3"/>
      <c r="NL393" s="3"/>
      <c r="NM393" s="3"/>
      <c r="NN393" s="3"/>
      <c r="NO393" s="3"/>
      <c r="NP393" s="3"/>
      <c r="NQ393" s="3"/>
      <c r="NR393" s="3"/>
      <c r="NS393" s="3"/>
      <c r="NT393" s="3"/>
      <c r="NU393" s="3"/>
      <c r="NV393" s="3"/>
      <c r="NW393" s="3"/>
      <c r="NX393" s="3"/>
      <c r="NY393" s="3"/>
      <c r="NZ393" s="3"/>
      <c r="OA393" s="3"/>
      <c r="OB393" s="3"/>
      <c r="OC393" s="3"/>
      <c r="OD393" s="3"/>
      <c r="OE393" s="3"/>
      <c r="OF393" s="3"/>
      <c r="OG393" s="3"/>
      <c r="OH393" s="3"/>
      <c r="OI393" s="3"/>
      <c r="OJ393" s="3"/>
      <c r="OK393" s="3"/>
      <c r="OL393" s="3"/>
      <c r="OM393" s="3"/>
      <c r="ON393" s="3"/>
      <c r="OO393" s="3"/>
    </row>
    <row r="394" spans="1:405" x14ac:dyDescent="0.25">
      <c r="A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c r="ID394" s="3"/>
      <c r="IE394" s="3"/>
      <c r="IF394" s="3"/>
      <c r="IG394" s="3"/>
      <c r="IH394" s="3"/>
      <c r="II394" s="3"/>
      <c r="IJ394" s="3"/>
      <c r="IK394" s="3"/>
      <c r="IL394" s="3"/>
      <c r="IM394" s="3"/>
      <c r="IN394" s="3"/>
      <c r="IO394" s="3"/>
      <c r="IP394" s="3"/>
      <c r="IQ394" s="3"/>
      <c r="IR394" s="3"/>
      <c r="IS394" s="3"/>
      <c r="IT394" s="3"/>
      <c r="IU394" s="3"/>
      <c r="IV394" s="3"/>
      <c r="IW394" s="3"/>
      <c r="IX394" s="3"/>
      <c r="IY394" s="3"/>
      <c r="IZ394" s="3"/>
      <c r="JA394" s="3"/>
      <c r="JB394" s="3"/>
      <c r="JC394" s="3"/>
      <c r="JD394" s="3"/>
      <c r="JE394" s="3"/>
      <c r="JF394" s="3"/>
      <c r="JG394" s="3"/>
      <c r="JH394" s="3"/>
      <c r="JI394" s="3"/>
      <c r="JJ394" s="3"/>
      <c r="JK394" s="3"/>
      <c r="JL394" s="3"/>
      <c r="JM394" s="3"/>
      <c r="JN394" s="3"/>
      <c r="JO394" s="3"/>
      <c r="JP394" s="3"/>
      <c r="JQ394" s="3"/>
      <c r="JR394" s="3"/>
      <c r="JS394" s="3"/>
      <c r="JT394" s="3"/>
      <c r="JU394" s="3"/>
      <c r="JV394" s="3"/>
      <c r="JW394" s="3"/>
      <c r="JX394" s="3"/>
      <c r="JY394" s="3"/>
      <c r="JZ394" s="3"/>
      <c r="KA394" s="3"/>
      <c r="KB394" s="3"/>
      <c r="KC394" s="3"/>
      <c r="KD394" s="3"/>
      <c r="KE394" s="3"/>
      <c r="KF394" s="3"/>
      <c r="KG394" s="3"/>
      <c r="KH394" s="3"/>
      <c r="KI394" s="3"/>
      <c r="KJ394" s="3"/>
      <c r="KK394" s="3"/>
      <c r="KL394" s="3"/>
      <c r="KM394" s="3"/>
      <c r="KN394" s="3"/>
      <c r="KO394" s="3"/>
      <c r="KP394" s="3"/>
      <c r="KQ394" s="3"/>
      <c r="KR394" s="3"/>
      <c r="KS394" s="3"/>
      <c r="KT394" s="3"/>
      <c r="KU394" s="3"/>
      <c r="KV394" s="3"/>
      <c r="KW394" s="3"/>
      <c r="KX394" s="3"/>
      <c r="KY394" s="3"/>
      <c r="KZ394" s="3"/>
      <c r="LA394" s="3"/>
      <c r="LB394" s="3"/>
      <c r="LC394" s="3"/>
      <c r="LD394" s="3"/>
      <c r="LE394" s="3"/>
      <c r="LF394" s="3"/>
      <c r="LG394" s="3"/>
      <c r="LH394" s="3"/>
      <c r="LI394" s="3"/>
      <c r="LJ394" s="3"/>
      <c r="LK394" s="3"/>
      <c r="LL394" s="3"/>
      <c r="LM394" s="3"/>
      <c r="LN394" s="3"/>
      <c r="LO394" s="3"/>
      <c r="LP394" s="3"/>
      <c r="LQ394" s="3"/>
      <c r="LR394" s="3"/>
      <c r="LS394" s="3"/>
      <c r="LT394" s="3"/>
      <c r="LU394" s="3"/>
      <c r="LV394" s="3"/>
      <c r="LW394" s="3"/>
      <c r="LX394" s="3"/>
      <c r="LY394" s="3"/>
      <c r="LZ394" s="3"/>
      <c r="MA394" s="3"/>
      <c r="MB394" s="3"/>
      <c r="MC394" s="3"/>
      <c r="MD394" s="3"/>
      <c r="ME394" s="3"/>
      <c r="MF394" s="3"/>
      <c r="MG394" s="3"/>
      <c r="MH394" s="3"/>
      <c r="MI394" s="3"/>
      <c r="MJ394" s="3"/>
      <c r="MK394" s="3"/>
      <c r="ML394" s="3"/>
      <c r="MM394" s="3"/>
      <c r="MN394" s="3"/>
      <c r="MO394" s="3"/>
      <c r="MP394" s="3"/>
      <c r="MQ394" s="3"/>
      <c r="MR394" s="3"/>
      <c r="MS394" s="3"/>
      <c r="MT394" s="3"/>
      <c r="MU394" s="3"/>
      <c r="MV394" s="3"/>
      <c r="MW394" s="3"/>
      <c r="MX394" s="3"/>
      <c r="MY394" s="3"/>
      <c r="MZ394" s="3"/>
      <c r="NA394" s="3"/>
      <c r="NB394" s="3"/>
      <c r="NC394" s="3"/>
      <c r="ND394" s="3"/>
      <c r="NE394" s="3"/>
      <c r="NF394" s="3"/>
      <c r="NG394" s="3"/>
      <c r="NH394" s="3"/>
      <c r="NI394" s="3"/>
      <c r="NJ394" s="3"/>
      <c r="NK394" s="3"/>
      <c r="NL394" s="3"/>
      <c r="NM394" s="3"/>
      <c r="NN394" s="3"/>
      <c r="NO394" s="3"/>
      <c r="NP394" s="3"/>
      <c r="NQ394" s="3"/>
      <c r="NR394" s="3"/>
      <c r="NS394" s="3"/>
      <c r="NT394" s="3"/>
      <c r="NU394" s="3"/>
      <c r="NV394" s="3"/>
      <c r="NW394" s="3"/>
      <c r="NX394" s="3"/>
      <c r="NY394" s="3"/>
      <c r="NZ394" s="3"/>
      <c r="OA394" s="3"/>
      <c r="OB394" s="3"/>
      <c r="OC394" s="3"/>
      <c r="OD394" s="3"/>
      <c r="OE394" s="3"/>
      <c r="OF394" s="3"/>
      <c r="OG394" s="3"/>
      <c r="OH394" s="3"/>
      <c r="OI394" s="3"/>
      <c r="OJ394" s="3"/>
      <c r="OK394" s="3"/>
      <c r="OL394" s="3"/>
      <c r="OM394" s="3"/>
      <c r="ON394" s="3"/>
      <c r="OO394" s="3"/>
    </row>
    <row r="395" spans="1:405" x14ac:dyDescent="0.25">
      <c r="A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c r="ID395" s="3"/>
      <c r="IE395" s="3"/>
      <c r="IF395" s="3"/>
      <c r="IG395" s="3"/>
      <c r="IH395" s="3"/>
      <c r="II395" s="3"/>
      <c r="IJ395" s="3"/>
      <c r="IK395" s="3"/>
      <c r="IL395" s="3"/>
      <c r="IM395" s="3"/>
      <c r="IN395" s="3"/>
      <c r="IO395" s="3"/>
      <c r="IP395" s="3"/>
      <c r="IQ395" s="3"/>
      <c r="IR395" s="3"/>
      <c r="IS395" s="3"/>
      <c r="IT395" s="3"/>
      <c r="IU395" s="3"/>
      <c r="IV395" s="3"/>
      <c r="IW395" s="3"/>
      <c r="IX395" s="3"/>
      <c r="IY395" s="3"/>
      <c r="IZ395" s="3"/>
      <c r="JA395" s="3"/>
      <c r="JB395" s="3"/>
      <c r="JC395" s="3"/>
      <c r="JD395" s="3"/>
      <c r="JE395" s="3"/>
      <c r="JF395" s="3"/>
      <c r="JG395" s="3"/>
      <c r="JH395" s="3"/>
      <c r="JI395" s="3"/>
      <c r="JJ395" s="3"/>
      <c r="JK395" s="3"/>
      <c r="JL395" s="3"/>
      <c r="JM395" s="3"/>
      <c r="JN395" s="3"/>
      <c r="JO395" s="3"/>
      <c r="JP395" s="3"/>
      <c r="JQ395" s="3"/>
      <c r="JR395" s="3"/>
      <c r="JS395" s="3"/>
      <c r="JT395" s="3"/>
      <c r="JU395" s="3"/>
      <c r="JV395" s="3"/>
      <c r="JW395" s="3"/>
      <c r="JX395" s="3"/>
      <c r="JY395" s="3"/>
      <c r="JZ395" s="3"/>
      <c r="KA395" s="3"/>
      <c r="KB395" s="3"/>
      <c r="KC395" s="3"/>
      <c r="KD395" s="3"/>
      <c r="KE395" s="3"/>
      <c r="KF395" s="3"/>
      <c r="KG395" s="3"/>
      <c r="KH395" s="3"/>
      <c r="KI395" s="3"/>
      <c r="KJ395" s="3"/>
      <c r="KK395" s="3"/>
      <c r="KL395" s="3"/>
      <c r="KM395" s="3"/>
      <c r="KN395" s="3"/>
      <c r="KO395" s="3"/>
      <c r="KP395" s="3"/>
      <c r="KQ395" s="3"/>
      <c r="KR395" s="3"/>
      <c r="KS395" s="3"/>
      <c r="KT395" s="3"/>
      <c r="KU395" s="3"/>
      <c r="KV395" s="3"/>
      <c r="KW395" s="3"/>
      <c r="KX395" s="3"/>
      <c r="KY395" s="3"/>
      <c r="KZ395" s="3"/>
      <c r="LA395" s="3"/>
      <c r="LB395" s="3"/>
      <c r="LC395" s="3"/>
      <c r="LD395" s="3"/>
      <c r="LE395" s="3"/>
      <c r="LF395" s="3"/>
      <c r="LG395" s="3"/>
      <c r="LH395" s="3"/>
      <c r="LI395" s="3"/>
      <c r="LJ395" s="3"/>
      <c r="LK395" s="3"/>
      <c r="LL395" s="3"/>
      <c r="LM395" s="3"/>
      <c r="LN395" s="3"/>
      <c r="LO395" s="3"/>
      <c r="LP395" s="3"/>
      <c r="LQ395" s="3"/>
      <c r="LR395" s="3"/>
      <c r="LS395" s="3"/>
      <c r="LT395" s="3"/>
      <c r="LU395" s="3"/>
      <c r="LV395" s="3"/>
      <c r="LW395" s="3"/>
      <c r="LX395" s="3"/>
      <c r="LY395" s="3"/>
      <c r="LZ395" s="3"/>
      <c r="MA395" s="3"/>
      <c r="MB395" s="3"/>
      <c r="MC395" s="3"/>
      <c r="MD395" s="3"/>
      <c r="ME395" s="3"/>
      <c r="MF395" s="3"/>
      <c r="MG395" s="3"/>
      <c r="MH395" s="3"/>
      <c r="MI395" s="3"/>
      <c r="MJ395" s="3"/>
      <c r="MK395" s="3"/>
      <c r="ML395" s="3"/>
      <c r="MM395" s="3"/>
      <c r="MN395" s="3"/>
      <c r="MO395" s="3"/>
      <c r="MP395" s="3"/>
      <c r="MQ395" s="3"/>
      <c r="MR395" s="3"/>
      <c r="MS395" s="3"/>
      <c r="MT395" s="3"/>
      <c r="MU395" s="3"/>
      <c r="MV395" s="3"/>
      <c r="MW395" s="3"/>
      <c r="MX395" s="3"/>
      <c r="MY395" s="3"/>
      <c r="MZ395" s="3"/>
      <c r="NA395" s="3"/>
      <c r="NB395" s="3"/>
      <c r="NC395" s="3"/>
      <c r="ND395" s="3"/>
      <c r="NE395" s="3"/>
      <c r="NF395" s="3"/>
      <c r="NG395" s="3"/>
      <c r="NH395" s="3"/>
      <c r="NI395" s="3"/>
      <c r="NJ395" s="3"/>
      <c r="NK395" s="3"/>
      <c r="NL395" s="3"/>
      <c r="NM395" s="3"/>
      <c r="NN395" s="3"/>
      <c r="NO395" s="3"/>
      <c r="NP395" s="3"/>
      <c r="NQ395" s="3"/>
      <c r="NR395" s="3"/>
      <c r="NS395" s="3"/>
      <c r="NT395" s="3"/>
      <c r="NU395" s="3"/>
      <c r="NV395" s="3"/>
      <c r="NW395" s="3"/>
      <c r="NX395" s="3"/>
      <c r="NY395" s="3"/>
      <c r="NZ395" s="3"/>
      <c r="OA395" s="3"/>
      <c r="OB395" s="3"/>
      <c r="OC395" s="3"/>
      <c r="OD395" s="3"/>
      <c r="OE395" s="3"/>
      <c r="OF395" s="3"/>
      <c r="OG395" s="3"/>
      <c r="OH395" s="3"/>
      <c r="OI395" s="3"/>
      <c r="OJ395" s="3"/>
      <c r="OK395" s="3"/>
      <c r="OL395" s="3"/>
      <c r="OM395" s="3"/>
      <c r="ON395" s="3"/>
      <c r="OO395" s="3"/>
    </row>
    <row r="396" spans="1:405" x14ac:dyDescent="0.25">
      <c r="A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c r="ID396" s="3"/>
      <c r="IE396" s="3"/>
      <c r="IF396" s="3"/>
      <c r="IG396" s="3"/>
      <c r="IH396" s="3"/>
      <c r="II396" s="3"/>
      <c r="IJ396" s="3"/>
      <c r="IK396" s="3"/>
      <c r="IL396" s="3"/>
      <c r="IM396" s="3"/>
      <c r="IN396" s="3"/>
      <c r="IO396" s="3"/>
      <c r="IP396" s="3"/>
      <c r="IQ396" s="3"/>
      <c r="IR396" s="3"/>
      <c r="IS396" s="3"/>
      <c r="IT396" s="3"/>
      <c r="IU396" s="3"/>
      <c r="IV396" s="3"/>
      <c r="IW396" s="3"/>
      <c r="IX396" s="3"/>
      <c r="IY396" s="3"/>
      <c r="IZ396" s="3"/>
      <c r="JA396" s="3"/>
      <c r="JB396" s="3"/>
      <c r="JC396" s="3"/>
      <c r="JD396" s="3"/>
      <c r="JE396" s="3"/>
      <c r="JF396" s="3"/>
      <c r="JG396" s="3"/>
      <c r="JH396" s="3"/>
      <c r="JI396" s="3"/>
      <c r="JJ396" s="3"/>
      <c r="JK396" s="3"/>
      <c r="JL396" s="3"/>
      <c r="JM396" s="3"/>
      <c r="JN396" s="3"/>
      <c r="JO396" s="3"/>
      <c r="JP396" s="3"/>
      <c r="JQ396" s="3"/>
      <c r="JR396" s="3"/>
      <c r="JS396" s="3"/>
      <c r="JT396" s="3"/>
      <c r="JU396" s="3"/>
      <c r="JV396" s="3"/>
      <c r="JW396" s="3"/>
      <c r="JX396" s="3"/>
      <c r="JY396" s="3"/>
      <c r="JZ396" s="3"/>
      <c r="KA396" s="3"/>
      <c r="KB396" s="3"/>
      <c r="KC396" s="3"/>
      <c r="KD396" s="3"/>
      <c r="KE396" s="3"/>
      <c r="KF396" s="3"/>
      <c r="KG396" s="3"/>
      <c r="KH396" s="3"/>
      <c r="KI396" s="3"/>
      <c r="KJ396" s="3"/>
      <c r="KK396" s="3"/>
      <c r="KL396" s="3"/>
      <c r="KM396" s="3"/>
      <c r="KN396" s="3"/>
      <c r="KO396" s="3"/>
      <c r="KP396" s="3"/>
      <c r="KQ396" s="3"/>
      <c r="KR396" s="3"/>
      <c r="KS396" s="3"/>
      <c r="KT396" s="3"/>
      <c r="KU396" s="3"/>
      <c r="KV396" s="3"/>
      <c r="KW396" s="3"/>
      <c r="KX396" s="3"/>
      <c r="KY396" s="3"/>
      <c r="KZ396" s="3"/>
      <c r="LA396" s="3"/>
      <c r="LB396" s="3"/>
      <c r="LC396" s="3"/>
      <c r="LD396" s="3"/>
      <c r="LE396" s="3"/>
      <c r="LF396" s="3"/>
      <c r="LG396" s="3"/>
      <c r="LH396" s="3"/>
      <c r="LI396" s="3"/>
      <c r="LJ396" s="3"/>
      <c r="LK396" s="3"/>
      <c r="LL396" s="3"/>
      <c r="LM396" s="3"/>
      <c r="LN396" s="3"/>
      <c r="LO396" s="3"/>
      <c r="LP396" s="3"/>
      <c r="LQ396" s="3"/>
      <c r="LR396" s="3"/>
      <c r="LS396" s="3"/>
      <c r="LT396" s="3"/>
      <c r="LU396" s="3"/>
      <c r="LV396" s="3"/>
      <c r="LW396" s="3"/>
      <c r="LX396" s="3"/>
      <c r="LY396" s="3"/>
      <c r="LZ396" s="3"/>
      <c r="MA396" s="3"/>
      <c r="MB396" s="3"/>
      <c r="MC396" s="3"/>
      <c r="MD396" s="3"/>
      <c r="ME396" s="3"/>
      <c r="MF396" s="3"/>
      <c r="MG396" s="3"/>
      <c r="MH396" s="3"/>
      <c r="MI396" s="3"/>
      <c r="MJ396" s="3"/>
      <c r="MK396" s="3"/>
      <c r="ML396" s="3"/>
      <c r="MM396" s="3"/>
      <c r="MN396" s="3"/>
      <c r="MO396" s="3"/>
      <c r="MP396" s="3"/>
      <c r="MQ396" s="3"/>
      <c r="MR396" s="3"/>
      <c r="MS396" s="3"/>
      <c r="MT396" s="3"/>
      <c r="MU396" s="3"/>
      <c r="MV396" s="3"/>
      <c r="MW396" s="3"/>
      <c r="MX396" s="3"/>
      <c r="MY396" s="3"/>
      <c r="MZ396" s="3"/>
      <c r="NA396" s="3"/>
      <c r="NB396" s="3"/>
      <c r="NC396" s="3"/>
      <c r="ND396" s="3"/>
      <c r="NE396" s="3"/>
      <c r="NF396" s="3"/>
      <c r="NG396" s="3"/>
      <c r="NH396" s="3"/>
      <c r="NI396" s="3"/>
      <c r="NJ396" s="3"/>
      <c r="NK396" s="3"/>
      <c r="NL396" s="3"/>
      <c r="NM396" s="3"/>
      <c r="NN396" s="3"/>
      <c r="NO396" s="3"/>
      <c r="NP396" s="3"/>
      <c r="NQ396" s="3"/>
      <c r="NR396" s="3"/>
      <c r="NS396" s="3"/>
      <c r="NT396" s="3"/>
      <c r="NU396" s="3"/>
      <c r="NV396" s="3"/>
      <c r="NW396" s="3"/>
      <c r="NX396" s="3"/>
      <c r="NY396" s="3"/>
      <c r="NZ396" s="3"/>
      <c r="OA396" s="3"/>
      <c r="OB396" s="3"/>
      <c r="OC396" s="3"/>
      <c r="OD396" s="3"/>
      <c r="OE396" s="3"/>
      <c r="OF396" s="3"/>
      <c r="OG396" s="3"/>
      <c r="OH396" s="3"/>
      <c r="OI396" s="3"/>
      <c r="OJ396" s="3"/>
      <c r="OK396" s="3"/>
      <c r="OL396" s="3"/>
      <c r="OM396" s="3"/>
      <c r="ON396" s="3"/>
      <c r="OO396" s="3"/>
    </row>
    <row r="397" spans="1:405" x14ac:dyDescent="0.25">
      <c r="A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c r="ID397" s="3"/>
      <c r="IE397" s="3"/>
      <c r="IF397" s="3"/>
      <c r="IG397" s="3"/>
      <c r="IH397" s="3"/>
      <c r="II397" s="3"/>
      <c r="IJ397" s="3"/>
      <c r="IK397" s="3"/>
      <c r="IL397" s="3"/>
      <c r="IM397" s="3"/>
      <c r="IN397" s="3"/>
      <c r="IO397" s="3"/>
      <c r="IP397" s="3"/>
      <c r="IQ397" s="3"/>
      <c r="IR397" s="3"/>
      <c r="IS397" s="3"/>
      <c r="IT397" s="3"/>
      <c r="IU397" s="3"/>
      <c r="IV397" s="3"/>
      <c r="IW397" s="3"/>
      <c r="IX397" s="3"/>
      <c r="IY397" s="3"/>
      <c r="IZ397" s="3"/>
      <c r="JA397" s="3"/>
      <c r="JB397" s="3"/>
      <c r="JC397" s="3"/>
      <c r="JD397" s="3"/>
      <c r="JE397" s="3"/>
      <c r="JF397" s="3"/>
      <c r="JG397" s="3"/>
      <c r="JH397" s="3"/>
      <c r="JI397" s="3"/>
      <c r="JJ397" s="3"/>
      <c r="JK397" s="3"/>
      <c r="JL397" s="3"/>
      <c r="JM397" s="3"/>
      <c r="JN397" s="3"/>
      <c r="JO397" s="3"/>
      <c r="JP397" s="3"/>
      <c r="JQ397" s="3"/>
      <c r="JR397" s="3"/>
      <c r="JS397" s="3"/>
      <c r="JT397" s="3"/>
      <c r="JU397" s="3"/>
      <c r="JV397" s="3"/>
      <c r="JW397" s="3"/>
      <c r="JX397" s="3"/>
      <c r="JY397" s="3"/>
      <c r="JZ397" s="3"/>
      <c r="KA397" s="3"/>
      <c r="KB397" s="3"/>
      <c r="KC397" s="3"/>
      <c r="KD397" s="3"/>
      <c r="KE397" s="3"/>
      <c r="KF397" s="3"/>
      <c r="KG397" s="3"/>
      <c r="KH397" s="3"/>
      <c r="KI397" s="3"/>
      <c r="KJ397" s="3"/>
      <c r="KK397" s="3"/>
      <c r="KL397" s="3"/>
      <c r="KM397" s="3"/>
      <c r="KN397" s="3"/>
      <c r="KO397" s="3"/>
      <c r="KP397" s="3"/>
      <c r="KQ397" s="3"/>
      <c r="KR397" s="3"/>
      <c r="KS397" s="3"/>
      <c r="KT397" s="3"/>
      <c r="KU397" s="3"/>
      <c r="KV397" s="3"/>
      <c r="KW397" s="3"/>
      <c r="KX397" s="3"/>
      <c r="KY397" s="3"/>
      <c r="KZ397" s="3"/>
      <c r="LA397" s="3"/>
      <c r="LB397" s="3"/>
      <c r="LC397" s="3"/>
      <c r="LD397" s="3"/>
      <c r="LE397" s="3"/>
      <c r="LF397" s="3"/>
      <c r="LG397" s="3"/>
      <c r="LH397" s="3"/>
      <c r="LI397" s="3"/>
      <c r="LJ397" s="3"/>
      <c r="LK397" s="3"/>
      <c r="LL397" s="3"/>
      <c r="LM397" s="3"/>
      <c r="LN397" s="3"/>
      <c r="LO397" s="3"/>
      <c r="LP397" s="3"/>
      <c r="LQ397" s="3"/>
      <c r="LR397" s="3"/>
      <c r="LS397" s="3"/>
      <c r="LT397" s="3"/>
      <c r="LU397" s="3"/>
      <c r="LV397" s="3"/>
      <c r="LW397" s="3"/>
      <c r="LX397" s="3"/>
      <c r="LY397" s="3"/>
      <c r="LZ397" s="3"/>
      <c r="MA397" s="3"/>
      <c r="MB397" s="3"/>
      <c r="MC397" s="3"/>
      <c r="MD397" s="3"/>
      <c r="ME397" s="3"/>
      <c r="MF397" s="3"/>
      <c r="MG397" s="3"/>
      <c r="MH397" s="3"/>
      <c r="MI397" s="3"/>
      <c r="MJ397" s="3"/>
      <c r="MK397" s="3"/>
      <c r="ML397" s="3"/>
      <c r="MM397" s="3"/>
      <c r="MN397" s="3"/>
      <c r="MO397" s="3"/>
      <c r="MP397" s="3"/>
      <c r="MQ397" s="3"/>
      <c r="MR397" s="3"/>
      <c r="MS397" s="3"/>
      <c r="MT397" s="3"/>
      <c r="MU397" s="3"/>
      <c r="MV397" s="3"/>
      <c r="MW397" s="3"/>
      <c r="MX397" s="3"/>
      <c r="MY397" s="3"/>
      <c r="MZ397" s="3"/>
      <c r="NA397" s="3"/>
      <c r="NB397" s="3"/>
      <c r="NC397" s="3"/>
      <c r="ND397" s="3"/>
      <c r="NE397" s="3"/>
      <c r="NF397" s="3"/>
      <c r="NG397" s="3"/>
      <c r="NH397" s="3"/>
      <c r="NI397" s="3"/>
      <c r="NJ397" s="3"/>
      <c r="NK397" s="3"/>
      <c r="NL397" s="3"/>
      <c r="NM397" s="3"/>
      <c r="NN397" s="3"/>
      <c r="NO397" s="3"/>
      <c r="NP397" s="3"/>
      <c r="NQ397" s="3"/>
      <c r="NR397" s="3"/>
      <c r="NS397" s="3"/>
      <c r="NT397" s="3"/>
      <c r="NU397" s="3"/>
      <c r="NV397" s="3"/>
      <c r="NW397" s="3"/>
      <c r="NX397" s="3"/>
      <c r="NY397" s="3"/>
      <c r="NZ397" s="3"/>
      <c r="OA397" s="3"/>
      <c r="OB397" s="3"/>
      <c r="OC397" s="3"/>
      <c r="OD397" s="3"/>
      <c r="OE397" s="3"/>
      <c r="OF397" s="3"/>
      <c r="OG397" s="3"/>
      <c r="OH397" s="3"/>
      <c r="OI397" s="3"/>
      <c r="OJ397" s="3"/>
      <c r="OK397" s="3"/>
      <c r="OL397" s="3"/>
      <c r="OM397" s="3"/>
      <c r="ON397" s="3"/>
      <c r="OO397" s="3"/>
    </row>
    <row r="398" spans="1:405" x14ac:dyDescent="0.25">
      <c r="A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c r="ID398" s="3"/>
      <c r="IE398" s="3"/>
      <c r="IF398" s="3"/>
      <c r="IG398" s="3"/>
      <c r="IH398" s="3"/>
      <c r="II398" s="3"/>
      <c r="IJ398" s="3"/>
      <c r="IK398" s="3"/>
      <c r="IL398" s="3"/>
      <c r="IM398" s="3"/>
      <c r="IN398" s="3"/>
      <c r="IO398" s="3"/>
      <c r="IP398" s="3"/>
      <c r="IQ398" s="3"/>
      <c r="IR398" s="3"/>
      <c r="IS398" s="3"/>
      <c r="IT398" s="3"/>
      <c r="IU398" s="3"/>
      <c r="IV398" s="3"/>
      <c r="IW398" s="3"/>
      <c r="IX398" s="3"/>
      <c r="IY398" s="3"/>
      <c r="IZ398" s="3"/>
      <c r="JA398" s="3"/>
      <c r="JB398" s="3"/>
      <c r="JC398" s="3"/>
      <c r="JD398" s="3"/>
      <c r="JE398" s="3"/>
      <c r="JF398" s="3"/>
      <c r="JG398" s="3"/>
      <c r="JH398" s="3"/>
      <c r="JI398" s="3"/>
      <c r="JJ398" s="3"/>
      <c r="JK398" s="3"/>
      <c r="JL398" s="3"/>
      <c r="JM398" s="3"/>
      <c r="JN398" s="3"/>
      <c r="JO398" s="3"/>
      <c r="JP398" s="3"/>
      <c r="JQ398" s="3"/>
      <c r="JR398" s="3"/>
      <c r="JS398" s="3"/>
      <c r="JT398" s="3"/>
      <c r="JU398" s="3"/>
      <c r="JV398" s="3"/>
      <c r="JW398" s="3"/>
      <c r="JX398" s="3"/>
      <c r="JY398" s="3"/>
      <c r="JZ398" s="3"/>
      <c r="KA398" s="3"/>
      <c r="KB398" s="3"/>
      <c r="KC398" s="3"/>
      <c r="KD398" s="3"/>
      <c r="KE398" s="3"/>
      <c r="KF398" s="3"/>
      <c r="KG398" s="3"/>
      <c r="KH398" s="3"/>
      <c r="KI398" s="3"/>
      <c r="KJ398" s="3"/>
      <c r="KK398" s="3"/>
      <c r="KL398" s="3"/>
      <c r="KM398" s="3"/>
      <c r="KN398" s="3"/>
      <c r="KO398" s="3"/>
      <c r="KP398" s="3"/>
      <c r="KQ398" s="3"/>
      <c r="KR398" s="3"/>
      <c r="KS398" s="3"/>
      <c r="KT398" s="3"/>
      <c r="KU398" s="3"/>
      <c r="KV398" s="3"/>
      <c r="KW398" s="3"/>
      <c r="KX398" s="3"/>
      <c r="KY398" s="3"/>
      <c r="KZ398" s="3"/>
      <c r="LA398" s="3"/>
      <c r="LB398" s="3"/>
      <c r="LC398" s="3"/>
      <c r="LD398" s="3"/>
      <c r="LE398" s="3"/>
      <c r="LF398" s="3"/>
      <c r="LG398" s="3"/>
      <c r="LH398" s="3"/>
      <c r="LI398" s="3"/>
      <c r="LJ398" s="3"/>
      <c r="LK398" s="3"/>
      <c r="LL398" s="3"/>
      <c r="LM398" s="3"/>
      <c r="LN398" s="3"/>
      <c r="LO398" s="3"/>
      <c r="LP398" s="3"/>
      <c r="LQ398" s="3"/>
      <c r="LR398" s="3"/>
      <c r="LS398" s="3"/>
      <c r="LT398" s="3"/>
      <c r="LU398" s="3"/>
      <c r="LV398" s="3"/>
      <c r="LW398" s="3"/>
      <c r="LX398" s="3"/>
      <c r="LY398" s="3"/>
      <c r="LZ398" s="3"/>
      <c r="MA398" s="3"/>
      <c r="MB398" s="3"/>
      <c r="MC398" s="3"/>
      <c r="MD398" s="3"/>
      <c r="ME398" s="3"/>
      <c r="MF398" s="3"/>
      <c r="MG398" s="3"/>
      <c r="MH398" s="3"/>
      <c r="MI398" s="3"/>
      <c r="MJ398" s="3"/>
      <c r="MK398" s="3"/>
      <c r="ML398" s="3"/>
      <c r="MM398" s="3"/>
      <c r="MN398" s="3"/>
      <c r="MO398" s="3"/>
      <c r="MP398" s="3"/>
      <c r="MQ398" s="3"/>
      <c r="MR398" s="3"/>
      <c r="MS398" s="3"/>
      <c r="MT398" s="3"/>
      <c r="MU398" s="3"/>
      <c r="MV398" s="3"/>
      <c r="MW398" s="3"/>
      <c r="MX398" s="3"/>
      <c r="MY398" s="3"/>
      <c r="MZ398" s="3"/>
      <c r="NA398" s="3"/>
      <c r="NB398" s="3"/>
      <c r="NC398" s="3"/>
      <c r="ND398" s="3"/>
      <c r="NE398" s="3"/>
      <c r="NF398" s="3"/>
      <c r="NG398" s="3"/>
      <c r="NH398" s="3"/>
      <c r="NI398" s="3"/>
      <c r="NJ398" s="3"/>
      <c r="NK398" s="3"/>
      <c r="NL398" s="3"/>
      <c r="NM398" s="3"/>
      <c r="NN398" s="3"/>
      <c r="NO398" s="3"/>
      <c r="NP398" s="3"/>
      <c r="NQ398" s="3"/>
      <c r="NR398" s="3"/>
      <c r="NS398" s="3"/>
      <c r="NT398" s="3"/>
      <c r="NU398" s="3"/>
      <c r="NV398" s="3"/>
      <c r="NW398" s="3"/>
      <c r="NX398" s="3"/>
      <c r="NY398" s="3"/>
      <c r="NZ398" s="3"/>
      <c r="OA398" s="3"/>
      <c r="OB398" s="3"/>
      <c r="OC398" s="3"/>
      <c r="OD398" s="3"/>
      <c r="OE398" s="3"/>
      <c r="OF398" s="3"/>
      <c r="OG398" s="3"/>
      <c r="OH398" s="3"/>
      <c r="OI398" s="3"/>
      <c r="OJ398" s="3"/>
      <c r="OK398" s="3"/>
      <c r="OL398" s="3"/>
      <c r="OM398" s="3"/>
      <c r="ON398" s="3"/>
      <c r="OO398" s="3"/>
    </row>
    <row r="399" spans="1:405" x14ac:dyDescent="0.25">
      <c r="A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c r="ID399" s="3"/>
      <c r="IE399" s="3"/>
      <c r="IF399" s="3"/>
      <c r="IG399" s="3"/>
      <c r="IH399" s="3"/>
      <c r="II399" s="3"/>
      <c r="IJ399" s="3"/>
      <c r="IK399" s="3"/>
      <c r="IL399" s="3"/>
      <c r="IM399" s="3"/>
      <c r="IN399" s="3"/>
      <c r="IO399" s="3"/>
      <c r="IP399" s="3"/>
      <c r="IQ399" s="3"/>
      <c r="IR399" s="3"/>
      <c r="IS399" s="3"/>
      <c r="IT399" s="3"/>
      <c r="IU399" s="3"/>
      <c r="IV399" s="3"/>
      <c r="IW399" s="3"/>
      <c r="IX399" s="3"/>
      <c r="IY399" s="3"/>
      <c r="IZ399" s="3"/>
      <c r="JA399" s="3"/>
      <c r="JB399" s="3"/>
      <c r="JC399" s="3"/>
      <c r="JD399" s="3"/>
      <c r="JE399" s="3"/>
      <c r="JF399" s="3"/>
      <c r="JG399" s="3"/>
      <c r="JH399" s="3"/>
      <c r="JI399" s="3"/>
      <c r="JJ399" s="3"/>
      <c r="JK399" s="3"/>
      <c r="JL399" s="3"/>
      <c r="JM399" s="3"/>
      <c r="JN399" s="3"/>
      <c r="JO399" s="3"/>
      <c r="JP399" s="3"/>
      <c r="JQ399" s="3"/>
      <c r="JR399" s="3"/>
      <c r="JS399" s="3"/>
      <c r="JT399" s="3"/>
      <c r="JU399" s="3"/>
      <c r="JV399" s="3"/>
      <c r="JW399" s="3"/>
      <c r="JX399" s="3"/>
      <c r="JY399" s="3"/>
      <c r="JZ399" s="3"/>
      <c r="KA399" s="3"/>
      <c r="KB399" s="3"/>
      <c r="KC399" s="3"/>
      <c r="KD399" s="3"/>
      <c r="KE399" s="3"/>
      <c r="KF399" s="3"/>
      <c r="KG399" s="3"/>
      <c r="KH399" s="3"/>
      <c r="KI399" s="3"/>
      <c r="KJ399" s="3"/>
      <c r="KK399" s="3"/>
      <c r="KL399" s="3"/>
      <c r="KM399" s="3"/>
      <c r="KN399" s="3"/>
      <c r="KO399" s="3"/>
      <c r="KP399" s="3"/>
      <c r="KQ399" s="3"/>
      <c r="KR399" s="3"/>
      <c r="KS399" s="3"/>
      <c r="KT399" s="3"/>
      <c r="KU399" s="3"/>
      <c r="KV399" s="3"/>
      <c r="KW399" s="3"/>
      <c r="KX399" s="3"/>
      <c r="KY399" s="3"/>
      <c r="KZ399" s="3"/>
      <c r="LA399" s="3"/>
      <c r="LB399" s="3"/>
      <c r="LC399" s="3"/>
      <c r="LD399" s="3"/>
      <c r="LE399" s="3"/>
      <c r="LF399" s="3"/>
      <c r="LG399" s="3"/>
      <c r="LH399" s="3"/>
      <c r="LI399" s="3"/>
      <c r="LJ399" s="3"/>
      <c r="LK399" s="3"/>
      <c r="LL399" s="3"/>
      <c r="LM399" s="3"/>
      <c r="LN399" s="3"/>
      <c r="LO399" s="3"/>
      <c r="LP399" s="3"/>
      <c r="LQ399" s="3"/>
      <c r="LR399" s="3"/>
      <c r="LS399" s="3"/>
      <c r="LT399" s="3"/>
      <c r="LU399" s="3"/>
      <c r="LV399" s="3"/>
      <c r="LW399" s="3"/>
      <c r="LX399" s="3"/>
      <c r="LY399" s="3"/>
      <c r="LZ399" s="3"/>
      <c r="MA399" s="3"/>
      <c r="MB399" s="3"/>
      <c r="MC399" s="3"/>
      <c r="MD399" s="3"/>
      <c r="ME399" s="3"/>
      <c r="MF399" s="3"/>
      <c r="MG399" s="3"/>
      <c r="MH399" s="3"/>
      <c r="MI399" s="3"/>
      <c r="MJ399" s="3"/>
      <c r="MK399" s="3"/>
      <c r="ML399" s="3"/>
      <c r="MM399" s="3"/>
      <c r="MN399" s="3"/>
      <c r="MO399" s="3"/>
      <c r="MP399" s="3"/>
      <c r="MQ399" s="3"/>
      <c r="MR399" s="3"/>
      <c r="MS399" s="3"/>
      <c r="MT399" s="3"/>
      <c r="MU399" s="3"/>
      <c r="MV399" s="3"/>
      <c r="MW399" s="3"/>
      <c r="MX399" s="3"/>
      <c r="MY399" s="3"/>
      <c r="MZ399" s="3"/>
      <c r="NA399" s="3"/>
      <c r="NB399" s="3"/>
      <c r="NC399" s="3"/>
      <c r="ND399" s="3"/>
      <c r="NE399" s="3"/>
      <c r="NF399" s="3"/>
      <c r="NG399" s="3"/>
      <c r="NH399" s="3"/>
      <c r="NI399" s="3"/>
      <c r="NJ399" s="3"/>
      <c r="NK399" s="3"/>
      <c r="NL399" s="3"/>
      <c r="NM399" s="3"/>
      <c r="NN399" s="3"/>
      <c r="NO399" s="3"/>
      <c r="NP399" s="3"/>
      <c r="NQ399" s="3"/>
      <c r="NR399" s="3"/>
      <c r="NS399" s="3"/>
      <c r="NT399" s="3"/>
      <c r="NU399" s="3"/>
      <c r="NV399" s="3"/>
      <c r="NW399" s="3"/>
      <c r="NX399" s="3"/>
      <c r="NY399" s="3"/>
      <c r="NZ399" s="3"/>
      <c r="OA399" s="3"/>
      <c r="OB399" s="3"/>
      <c r="OC399" s="3"/>
      <c r="OD399" s="3"/>
      <c r="OE399" s="3"/>
      <c r="OF399" s="3"/>
      <c r="OG399" s="3"/>
      <c r="OH399" s="3"/>
      <c r="OI399" s="3"/>
      <c r="OJ399" s="3"/>
      <c r="OK399" s="3"/>
      <c r="OL399" s="3"/>
      <c r="OM399" s="3"/>
      <c r="ON399" s="3"/>
      <c r="OO399" s="3"/>
    </row>
    <row r="400" spans="1:405" x14ac:dyDescent="0.25">
      <c r="A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c r="ID400" s="3"/>
      <c r="IE400" s="3"/>
      <c r="IF400" s="3"/>
      <c r="IG400" s="3"/>
      <c r="IH400" s="3"/>
      <c r="II400" s="3"/>
      <c r="IJ400" s="3"/>
      <c r="IK400" s="3"/>
      <c r="IL400" s="3"/>
      <c r="IM400" s="3"/>
      <c r="IN400" s="3"/>
      <c r="IO400" s="3"/>
      <c r="IP400" s="3"/>
      <c r="IQ400" s="3"/>
      <c r="IR400" s="3"/>
      <c r="IS400" s="3"/>
      <c r="IT400" s="3"/>
      <c r="IU400" s="3"/>
      <c r="IV400" s="3"/>
      <c r="IW400" s="3"/>
      <c r="IX400" s="3"/>
      <c r="IY400" s="3"/>
      <c r="IZ400" s="3"/>
      <c r="JA400" s="3"/>
      <c r="JB400" s="3"/>
      <c r="JC400" s="3"/>
      <c r="JD400" s="3"/>
      <c r="JE400" s="3"/>
      <c r="JF400" s="3"/>
      <c r="JG400" s="3"/>
      <c r="JH400" s="3"/>
      <c r="JI400" s="3"/>
      <c r="JJ400" s="3"/>
      <c r="JK400" s="3"/>
      <c r="JL400" s="3"/>
      <c r="JM400" s="3"/>
      <c r="JN400" s="3"/>
      <c r="JO400" s="3"/>
      <c r="JP400" s="3"/>
      <c r="JQ400" s="3"/>
      <c r="JR400" s="3"/>
      <c r="JS400" s="3"/>
      <c r="JT400" s="3"/>
      <c r="JU400" s="3"/>
      <c r="JV400" s="3"/>
      <c r="JW400" s="3"/>
      <c r="JX400" s="3"/>
      <c r="JY400" s="3"/>
      <c r="JZ400" s="3"/>
      <c r="KA400" s="3"/>
      <c r="KB400" s="3"/>
      <c r="KC400" s="3"/>
      <c r="KD400" s="3"/>
      <c r="KE400" s="3"/>
      <c r="KF400" s="3"/>
      <c r="KG400" s="3"/>
      <c r="KH400" s="3"/>
      <c r="KI400" s="3"/>
      <c r="KJ400" s="3"/>
      <c r="KK400" s="3"/>
      <c r="KL400" s="3"/>
      <c r="KM400" s="3"/>
      <c r="KN400" s="3"/>
      <c r="KO400" s="3"/>
      <c r="KP400" s="3"/>
      <c r="KQ400" s="3"/>
      <c r="KR400" s="3"/>
      <c r="KS400" s="3"/>
      <c r="KT400" s="3"/>
      <c r="KU400" s="3"/>
      <c r="KV400" s="3"/>
      <c r="KW400" s="3"/>
      <c r="KX400" s="3"/>
      <c r="KY400" s="3"/>
      <c r="KZ400" s="3"/>
      <c r="LA400" s="3"/>
      <c r="LB400" s="3"/>
      <c r="LC400" s="3"/>
      <c r="LD400" s="3"/>
      <c r="LE400" s="3"/>
      <c r="LF400" s="3"/>
      <c r="LG400" s="3"/>
      <c r="LH400" s="3"/>
      <c r="LI400" s="3"/>
      <c r="LJ400" s="3"/>
      <c r="LK400" s="3"/>
      <c r="LL400" s="3"/>
      <c r="LM400" s="3"/>
      <c r="LN400" s="3"/>
      <c r="LO400" s="3"/>
      <c r="LP400" s="3"/>
      <c r="LQ400" s="3"/>
      <c r="LR400" s="3"/>
      <c r="LS400" s="3"/>
      <c r="LT400" s="3"/>
      <c r="LU400" s="3"/>
      <c r="LV400" s="3"/>
      <c r="LW400" s="3"/>
      <c r="LX400" s="3"/>
      <c r="LY400" s="3"/>
      <c r="LZ400" s="3"/>
      <c r="MA400" s="3"/>
      <c r="MB400" s="3"/>
      <c r="MC400" s="3"/>
      <c r="MD400" s="3"/>
      <c r="ME400" s="3"/>
      <c r="MF400" s="3"/>
      <c r="MG400" s="3"/>
      <c r="MH400" s="3"/>
      <c r="MI400" s="3"/>
      <c r="MJ400" s="3"/>
      <c r="MK400" s="3"/>
      <c r="ML400" s="3"/>
      <c r="MM400" s="3"/>
      <c r="MN400" s="3"/>
      <c r="MO400" s="3"/>
      <c r="MP400" s="3"/>
      <c r="MQ400" s="3"/>
      <c r="MR400" s="3"/>
      <c r="MS400" s="3"/>
      <c r="MT400" s="3"/>
      <c r="MU400" s="3"/>
      <c r="MV400" s="3"/>
      <c r="MW400" s="3"/>
      <c r="MX400" s="3"/>
      <c r="MY400" s="3"/>
      <c r="MZ400" s="3"/>
      <c r="NA400" s="3"/>
      <c r="NB400" s="3"/>
      <c r="NC400" s="3"/>
      <c r="ND400" s="3"/>
      <c r="NE400" s="3"/>
      <c r="NF400" s="3"/>
      <c r="NG400" s="3"/>
      <c r="NH400" s="3"/>
      <c r="NI400" s="3"/>
      <c r="NJ400" s="3"/>
      <c r="NK400" s="3"/>
      <c r="NL400" s="3"/>
      <c r="NM400" s="3"/>
      <c r="NN400" s="3"/>
      <c r="NO400" s="3"/>
      <c r="NP400" s="3"/>
      <c r="NQ400" s="3"/>
      <c r="NR400" s="3"/>
      <c r="NS400" s="3"/>
      <c r="NT400" s="3"/>
      <c r="NU400" s="3"/>
      <c r="NV400" s="3"/>
      <c r="NW400" s="3"/>
      <c r="NX400" s="3"/>
      <c r="NY400" s="3"/>
      <c r="NZ400" s="3"/>
      <c r="OA400" s="3"/>
      <c r="OB400" s="3"/>
      <c r="OC400" s="3"/>
      <c r="OD400" s="3"/>
      <c r="OE400" s="3"/>
      <c r="OF400" s="3"/>
      <c r="OG400" s="3"/>
      <c r="OH400" s="3"/>
      <c r="OI400" s="3"/>
      <c r="OJ400" s="3"/>
      <c r="OK400" s="3"/>
      <c r="OL400" s="3"/>
      <c r="OM400" s="3"/>
      <c r="ON400" s="3"/>
      <c r="OO400" s="3"/>
    </row>
    <row r="401" spans="1:405" x14ac:dyDescent="0.25">
      <c r="A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c r="ID401" s="3"/>
      <c r="IE401" s="3"/>
      <c r="IF401" s="3"/>
      <c r="IG401" s="3"/>
      <c r="IH401" s="3"/>
      <c r="II401" s="3"/>
      <c r="IJ401" s="3"/>
      <c r="IK401" s="3"/>
      <c r="IL401" s="3"/>
      <c r="IM401" s="3"/>
      <c r="IN401" s="3"/>
      <c r="IO401" s="3"/>
      <c r="IP401" s="3"/>
      <c r="IQ401" s="3"/>
      <c r="IR401" s="3"/>
      <c r="IS401" s="3"/>
      <c r="IT401" s="3"/>
      <c r="IU401" s="3"/>
      <c r="IV401" s="3"/>
      <c r="IW401" s="3"/>
      <c r="IX401" s="3"/>
      <c r="IY401" s="3"/>
      <c r="IZ401" s="3"/>
      <c r="JA401" s="3"/>
      <c r="JB401" s="3"/>
      <c r="JC401" s="3"/>
      <c r="JD401" s="3"/>
      <c r="JE401" s="3"/>
      <c r="JF401" s="3"/>
      <c r="JG401" s="3"/>
      <c r="JH401" s="3"/>
      <c r="JI401" s="3"/>
      <c r="JJ401" s="3"/>
      <c r="JK401" s="3"/>
      <c r="JL401" s="3"/>
      <c r="JM401" s="3"/>
      <c r="JN401" s="3"/>
      <c r="JO401" s="3"/>
      <c r="JP401" s="3"/>
      <c r="JQ401" s="3"/>
      <c r="JR401" s="3"/>
      <c r="JS401" s="3"/>
      <c r="JT401" s="3"/>
      <c r="JU401" s="3"/>
      <c r="JV401" s="3"/>
      <c r="JW401" s="3"/>
      <c r="JX401" s="3"/>
      <c r="JY401" s="3"/>
      <c r="JZ401" s="3"/>
      <c r="KA401" s="3"/>
      <c r="KB401" s="3"/>
      <c r="KC401" s="3"/>
      <c r="KD401" s="3"/>
      <c r="KE401" s="3"/>
      <c r="KF401" s="3"/>
      <c r="KG401" s="3"/>
      <c r="KH401" s="3"/>
      <c r="KI401" s="3"/>
      <c r="KJ401" s="3"/>
      <c r="KK401" s="3"/>
      <c r="KL401" s="3"/>
      <c r="KM401" s="3"/>
      <c r="KN401" s="3"/>
      <c r="KO401" s="3"/>
      <c r="KP401" s="3"/>
      <c r="KQ401" s="3"/>
      <c r="KR401" s="3"/>
      <c r="KS401" s="3"/>
      <c r="KT401" s="3"/>
      <c r="KU401" s="3"/>
      <c r="KV401" s="3"/>
      <c r="KW401" s="3"/>
      <c r="KX401" s="3"/>
      <c r="KY401" s="3"/>
      <c r="KZ401" s="3"/>
      <c r="LA401" s="3"/>
      <c r="LB401" s="3"/>
      <c r="LC401" s="3"/>
      <c r="LD401" s="3"/>
      <c r="LE401" s="3"/>
      <c r="LF401" s="3"/>
      <c r="LG401" s="3"/>
      <c r="LH401" s="3"/>
      <c r="LI401" s="3"/>
      <c r="LJ401" s="3"/>
      <c r="LK401" s="3"/>
      <c r="LL401" s="3"/>
      <c r="LM401" s="3"/>
      <c r="LN401" s="3"/>
      <c r="LO401" s="3"/>
      <c r="LP401" s="3"/>
      <c r="LQ401" s="3"/>
      <c r="LR401" s="3"/>
      <c r="LS401" s="3"/>
      <c r="LT401" s="3"/>
      <c r="LU401" s="3"/>
      <c r="LV401" s="3"/>
      <c r="LW401" s="3"/>
      <c r="LX401" s="3"/>
      <c r="LY401" s="3"/>
      <c r="LZ401" s="3"/>
      <c r="MA401" s="3"/>
      <c r="MB401" s="3"/>
      <c r="MC401" s="3"/>
      <c r="MD401" s="3"/>
      <c r="ME401" s="3"/>
      <c r="MF401" s="3"/>
      <c r="MG401" s="3"/>
      <c r="MH401" s="3"/>
      <c r="MI401" s="3"/>
      <c r="MJ401" s="3"/>
      <c r="MK401" s="3"/>
      <c r="ML401" s="3"/>
      <c r="MM401" s="3"/>
      <c r="MN401" s="3"/>
      <c r="MO401" s="3"/>
      <c r="MP401" s="3"/>
      <c r="MQ401" s="3"/>
      <c r="MR401" s="3"/>
      <c r="MS401" s="3"/>
      <c r="MT401" s="3"/>
      <c r="MU401" s="3"/>
      <c r="MV401" s="3"/>
      <c r="MW401" s="3"/>
      <c r="MX401" s="3"/>
      <c r="MY401" s="3"/>
      <c r="MZ401" s="3"/>
      <c r="NA401" s="3"/>
      <c r="NB401" s="3"/>
      <c r="NC401" s="3"/>
      <c r="ND401" s="3"/>
      <c r="NE401" s="3"/>
      <c r="NF401" s="3"/>
      <c r="NG401" s="3"/>
      <c r="NH401" s="3"/>
      <c r="NI401" s="3"/>
      <c r="NJ401" s="3"/>
      <c r="NK401" s="3"/>
      <c r="NL401" s="3"/>
      <c r="NM401" s="3"/>
      <c r="NN401" s="3"/>
      <c r="NO401" s="3"/>
      <c r="NP401" s="3"/>
      <c r="NQ401" s="3"/>
      <c r="NR401" s="3"/>
      <c r="NS401" s="3"/>
      <c r="NT401" s="3"/>
      <c r="NU401" s="3"/>
      <c r="NV401" s="3"/>
      <c r="NW401" s="3"/>
      <c r="NX401" s="3"/>
      <c r="NY401" s="3"/>
      <c r="NZ401" s="3"/>
      <c r="OA401" s="3"/>
      <c r="OB401" s="3"/>
      <c r="OC401" s="3"/>
      <c r="OD401" s="3"/>
      <c r="OE401" s="3"/>
      <c r="OF401" s="3"/>
      <c r="OG401" s="3"/>
      <c r="OH401" s="3"/>
      <c r="OI401" s="3"/>
      <c r="OJ401" s="3"/>
      <c r="OK401" s="3"/>
      <c r="OL401" s="3"/>
      <c r="OM401" s="3"/>
      <c r="ON401" s="3"/>
      <c r="OO401" s="3"/>
    </row>
    <row r="402" spans="1:405" x14ac:dyDescent="0.25">
      <c r="A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c r="ID402" s="3"/>
      <c r="IE402" s="3"/>
      <c r="IF402" s="3"/>
      <c r="IG402" s="3"/>
      <c r="IH402" s="3"/>
      <c r="II402" s="3"/>
      <c r="IJ402" s="3"/>
      <c r="IK402" s="3"/>
      <c r="IL402" s="3"/>
      <c r="IM402" s="3"/>
      <c r="IN402" s="3"/>
      <c r="IO402" s="3"/>
      <c r="IP402" s="3"/>
      <c r="IQ402" s="3"/>
      <c r="IR402" s="3"/>
      <c r="IS402" s="3"/>
      <c r="IT402" s="3"/>
      <c r="IU402" s="3"/>
      <c r="IV402" s="3"/>
      <c r="IW402" s="3"/>
      <c r="IX402" s="3"/>
      <c r="IY402" s="3"/>
      <c r="IZ402" s="3"/>
      <c r="JA402" s="3"/>
      <c r="JB402" s="3"/>
      <c r="JC402" s="3"/>
      <c r="JD402" s="3"/>
      <c r="JE402" s="3"/>
      <c r="JF402" s="3"/>
      <c r="JG402" s="3"/>
      <c r="JH402" s="3"/>
      <c r="JI402" s="3"/>
      <c r="JJ402" s="3"/>
      <c r="JK402" s="3"/>
      <c r="JL402" s="3"/>
      <c r="JM402" s="3"/>
      <c r="JN402" s="3"/>
      <c r="JO402" s="3"/>
      <c r="JP402" s="3"/>
      <c r="JQ402" s="3"/>
      <c r="JR402" s="3"/>
      <c r="JS402" s="3"/>
      <c r="JT402" s="3"/>
      <c r="JU402" s="3"/>
      <c r="JV402" s="3"/>
      <c r="JW402" s="3"/>
      <c r="JX402" s="3"/>
      <c r="JY402" s="3"/>
      <c r="JZ402" s="3"/>
      <c r="KA402" s="3"/>
      <c r="KB402" s="3"/>
      <c r="KC402" s="3"/>
      <c r="KD402" s="3"/>
      <c r="KE402" s="3"/>
      <c r="KF402" s="3"/>
      <c r="KG402" s="3"/>
      <c r="KH402" s="3"/>
      <c r="KI402" s="3"/>
      <c r="KJ402" s="3"/>
      <c r="KK402" s="3"/>
      <c r="KL402" s="3"/>
      <c r="KM402" s="3"/>
      <c r="KN402" s="3"/>
      <c r="KO402" s="3"/>
      <c r="KP402" s="3"/>
      <c r="KQ402" s="3"/>
      <c r="KR402" s="3"/>
      <c r="KS402" s="3"/>
      <c r="KT402" s="3"/>
      <c r="KU402" s="3"/>
      <c r="KV402" s="3"/>
      <c r="KW402" s="3"/>
      <c r="KX402" s="3"/>
      <c r="KY402" s="3"/>
      <c r="KZ402" s="3"/>
      <c r="LA402" s="3"/>
      <c r="LB402" s="3"/>
      <c r="LC402" s="3"/>
      <c r="LD402" s="3"/>
      <c r="LE402" s="3"/>
      <c r="LF402" s="3"/>
      <c r="LG402" s="3"/>
      <c r="LH402" s="3"/>
      <c r="LI402" s="3"/>
      <c r="LJ402" s="3"/>
      <c r="LK402" s="3"/>
      <c r="LL402" s="3"/>
      <c r="LM402" s="3"/>
      <c r="LN402" s="3"/>
      <c r="LO402" s="3"/>
      <c r="LP402" s="3"/>
      <c r="LQ402" s="3"/>
      <c r="LR402" s="3"/>
      <c r="LS402" s="3"/>
      <c r="LT402" s="3"/>
      <c r="LU402" s="3"/>
      <c r="LV402" s="3"/>
      <c r="LW402" s="3"/>
      <c r="LX402" s="3"/>
      <c r="LY402" s="3"/>
      <c r="LZ402" s="3"/>
      <c r="MA402" s="3"/>
      <c r="MB402" s="3"/>
      <c r="MC402" s="3"/>
      <c r="MD402" s="3"/>
      <c r="ME402" s="3"/>
      <c r="MF402" s="3"/>
      <c r="MG402" s="3"/>
      <c r="MH402" s="3"/>
      <c r="MI402" s="3"/>
      <c r="MJ402" s="3"/>
      <c r="MK402" s="3"/>
      <c r="ML402" s="3"/>
      <c r="MM402" s="3"/>
      <c r="MN402" s="3"/>
      <c r="MO402" s="3"/>
      <c r="MP402" s="3"/>
      <c r="MQ402" s="3"/>
      <c r="MR402" s="3"/>
      <c r="MS402" s="3"/>
      <c r="MT402" s="3"/>
      <c r="MU402" s="3"/>
      <c r="MV402" s="3"/>
      <c r="MW402" s="3"/>
      <c r="MX402" s="3"/>
      <c r="MY402" s="3"/>
      <c r="MZ402" s="3"/>
      <c r="NA402" s="3"/>
      <c r="NB402" s="3"/>
      <c r="NC402" s="3"/>
      <c r="ND402" s="3"/>
      <c r="NE402" s="3"/>
      <c r="NF402" s="3"/>
      <c r="NG402" s="3"/>
      <c r="NH402" s="3"/>
      <c r="NI402" s="3"/>
      <c r="NJ402" s="3"/>
      <c r="NK402" s="3"/>
      <c r="NL402" s="3"/>
      <c r="NM402" s="3"/>
      <c r="NN402" s="3"/>
      <c r="NO402" s="3"/>
      <c r="NP402" s="3"/>
      <c r="NQ402" s="3"/>
      <c r="NR402" s="3"/>
      <c r="NS402" s="3"/>
      <c r="NT402" s="3"/>
      <c r="NU402" s="3"/>
      <c r="NV402" s="3"/>
      <c r="NW402" s="3"/>
      <c r="NX402" s="3"/>
      <c r="NY402" s="3"/>
      <c r="NZ402" s="3"/>
      <c r="OA402" s="3"/>
      <c r="OB402" s="3"/>
      <c r="OC402" s="3"/>
      <c r="OD402" s="3"/>
      <c r="OE402" s="3"/>
      <c r="OF402" s="3"/>
      <c r="OG402" s="3"/>
      <c r="OH402" s="3"/>
      <c r="OI402" s="3"/>
      <c r="OJ402" s="3"/>
      <c r="OK402" s="3"/>
      <c r="OL402" s="3"/>
      <c r="OM402" s="3"/>
      <c r="ON402" s="3"/>
      <c r="OO402" s="3"/>
    </row>
    <row r="403" spans="1:405" x14ac:dyDescent="0.25">
      <c r="A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c r="ID403" s="3"/>
      <c r="IE403" s="3"/>
      <c r="IF403" s="3"/>
      <c r="IG403" s="3"/>
      <c r="IH403" s="3"/>
      <c r="II403" s="3"/>
      <c r="IJ403" s="3"/>
      <c r="IK403" s="3"/>
      <c r="IL403" s="3"/>
      <c r="IM403" s="3"/>
      <c r="IN403" s="3"/>
      <c r="IO403" s="3"/>
      <c r="IP403" s="3"/>
      <c r="IQ403" s="3"/>
      <c r="IR403" s="3"/>
      <c r="IS403" s="3"/>
      <c r="IT403" s="3"/>
      <c r="IU403" s="3"/>
      <c r="IV403" s="3"/>
      <c r="IW403" s="3"/>
      <c r="IX403" s="3"/>
      <c r="IY403" s="3"/>
      <c r="IZ403" s="3"/>
      <c r="JA403" s="3"/>
      <c r="JB403" s="3"/>
      <c r="JC403" s="3"/>
      <c r="JD403" s="3"/>
      <c r="JE403" s="3"/>
      <c r="JF403" s="3"/>
      <c r="JG403" s="3"/>
      <c r="JH403" s="3"/>
      <c r="JI403" s="3"/>
      <c r="JJ403" s="3"/>
      <c r="JK403" s="3"/>
      <c r="JL403" s="3"/>
      <c r="JM403" s="3"/>
      <c r="JN403" s="3"/>
      <c r="JO403" s="3"/>
      <c r="JP403" s="3"/>
      <c r="JQ403" s="3"/>
      <c r="JR403" s="3"/>
      <c r="JS403" s="3"/>
      <c r="JT403" s="3"/>
      <c r="JU403" s="3"/>
      <c r="JV403" s="3"/>
      <c r="JW403" s="3"/>
      <c r="JX403" s="3"/>
      <c r="JY403" s="3"/>
      <c r="JZ403" s="3"/>
      <c r="KA403" s="3"/>
      <c r="KB403" s="3"/>
      <c r="KC403" s="3"/>
      <c r="KD403" s="3"/>
      <c r="KE403" s="3"/>
      <c r="KF403" s="3"/>
      <c r="KG403" s="3"/>
      <c r="KH403" s="3"/>
      <c r="KI403" s="3"/>
      <c r="KJ403" s="3"/>
      <c r="KK403" s="3"/>
      <c r="KL403" s="3"/>
      <c r="KM403" s="3"/>
      <c r="KN403" s="3"/>
      <c r="KO403" s="3"/>
      <c r="KP403" s="3"/>
      <c r="KQ403" s="3"/>
      <c r="KR403" s="3"/>
      <c r="KS403" s="3"/>
      <c r="KT403" s="3"/>
      <c r="KU403" s="3"/>
      <c r="KV403" s="3"/>
      <c r="KW403" s="3"/>
      <c r="KX403" s="3"/>
      <c r="KY403" s="3"/>
      <c r="KZ403" s="3"/>
      <c r="LA403" s="3"/>
      <c r="LB403" s="3"/>
      <c r="LC403" s="3"/>
      <c r="LD403" s="3"/>
      <c r="LE403" s="3"/>
      <c r="LF403" s="3"/>
      <c r="LG403" s="3"/>
      <c r="LH403" s="3"/>
      <c r="LI403" s="3"/>
      <c r="LJ403" s="3"/>
      <c r="LK403" s="3"/>
      <c r="LL403" s="3"/>
      <c r="LM403" s="3"/>
      <c r="LN403" s="3"/>
      <c r="LO403" s="3"/>
      <c r="LP403" s="3"/>
      <c r="LQ403" s="3"/>
      <c r="LR403" s="3"/>
      <c r="LS403" s="3"/>
      <c r="LT403" s="3"/>
      <c r="LU403" s="3"/>
      <c r="LV403" s="3"/>
      <c r="LW403" s="3"/>
      <c r="LX403" s="3"/>
      <c r="LY403" s="3"/>
      <c r="LZ403" s="3"/>
      <c r="MA403" s="3"/>
      <c r="MB403" s="3"/>
      <c r="MC403" s="3"/>
      <c r="MD403" s="3"/>
      <c r="ME403" s="3"/>
      <c r="MF403" s="3"/>
      <c r="MG403" s="3"/>
      <c r="MH403" s="3"/>
      <c r="MI403" s="3"/>
      <c r="MJ403" s="3"/>
      <c r="MK403" s="3"/>
      <c r="ML403" s="3"/>
      <c r="MM403" s="3"/>
      <c r="MN403" s="3"/>
      <c r="MO403" s="3"/>
      <c r="MP403" s="3"/>
      <c r="MQ403" s="3"/>
      <c r="MR403" s="3"/>
      <c r="MS403" s="3"/>
      <c r="MT403" s="3"/>
      <c r="MU403" s="3"/>
      <c r="MV403" s="3"/>
      <c r="MW403" s="3"/>
      <c r="MX403" s="3"/>
      <c r="MY403" s="3"/>
      <c r="MZ403" s="3"/>
      <c r="NA403" s="3"/>
      <c r="NB403" s="3"/>
      <c r="NC403" s="3"/>
      <c r="ND403" s="3"/>
      <c r="NE403" s="3"/>
      <c r="NF403" s="3"/>
      <c r="NG403" s="3"/>
      <c r="NH403" s="3"/>
      <c r="NI403" s="3"/>
      <c r="NJ403" s="3"/>
      <c r="NK403" s="3"/>
      <c r="NL403" s="3"/>
      <c r="NM403" s="3"/>
      <c r="NN403" s="3"/>
      <c r="NO403" s="3"/>
      <c r="NP403" s="3"/>
      <c r="NQ403" s="3"/>
      <c r="NR403" s="3"/>
      <c r="NS403" s="3"/>
      <c r="NT403" s="3"/>
      <c r="NU403" s="3"/>
      <c r="NV403" s="3"/>
      <c r="NW403" s="3"/>
      <c r="NX403" s="3"/>
      <c r="NY403" s="3"/>
      <c r="NZ403" s="3"/>
      <c r="OA403" s="3"/>
      <c r="OB403" s="3"/>
      <c r="OC403" s="3"/>
      <c r="OD403" s="3"/>
      <c r="OE403" s="3"/>
      <c r="OF403" s="3"/>
      <c r="OG403" s="3"/>
      <c r="OH403" s="3"/>
      <c r="OI403" s="3"/>
      <c r="OJ403" s="3"/>
      <c r="OK403" s="3"/>
      <c r="OL403" s="3"/>
      <c r="OM403" s="3"/>
      <c r="ON403" s="3"/>
      <c r="OO403" s="3"/>
    </row>
    <row r="404" spans="1:405" x14ac:dyDescent="0.25">
      <c r="A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c r="ID404" s="3"/>
      <c r="IE404" s="3"/>
      <c r="IF404" s="3"/>
      <c r="IG404" s="3"/>
      <c r="IH404" s="3"/>
      <c r="II404" s="3"/>
      <c r="IJ404" s="3"/>
      <c r="IK404" s="3"/>
      <c r="IL404" s="3"/>
      <c r="IM404" s="3"/>
      <c r="IN404" s="3"/>
      <c r="IO404" s="3"/>
      <c r="IP404" s="3"/>
      <c r="IQ404" s="3"/>
      <c r="IR404" s="3"/>
      <c r="IS404" s="3"/>
      <c r="IT404" s="3"/>
      <c r="IU404" s="3"/>
      <c r="IV404" s="3"/>
      <c r="IW404" s="3"/>
      <c r="IX404" s="3"/>
      <c r="IY404" s="3"/>
      <c r="IZ404" s="3"/>
      <c r="JA404" s="3"/>
      <c r="JB404" s="3"/>
      <c r="JC404" s="3"/>
      <c r="JD404" s="3"/>
      <c r="JE404" s="3"/>
      <c r="JF404" s="3"/>
      <c r="JG404" s="3"/>
      <c r="JH404" s="3"/>
      <c r="JI404" s="3"/>
      <c r="JJ404" s="3"/>
      <c r="JK404" s="3"/>
      <c r="JL404" s="3"/>
      <c r="JM404" s="3"/>
      <c r="JN404" s="3"/>
      <c r="JO404" s="3"/>
      <c r="JP404" s="3"/>
      <c r="JQ404" s="3"/>
      <c r="JR404" s="3"/>
      <c r="JS404" s="3"/>
      <c r="JT404" s="3"/>
      <c r="JU404" s="3"/>
      <c r="JV404" s="3"/>
      <c r="JW404" s="3"/>
      <c r="JX404" s="3"/>
      <c r="JY404" s="3"/>
      <c r="JZ404" s="3"/>
      <c r="KA404" s="3"/>
      <c r="KB404" s="3"/>
      <c r="KC404" s="3"/>
      <c r="KD404" s="3"/>
      <c r="KE404" s="3"/>
      <c r="KF404" s="3"/>
      <c r="KG404" s="3"/>
      <c r="KH404" s="3"/>
      <c r="KI404" s="3"/>
      <c r="KJ404" s="3"/>
      <c r="KK404" s="3"/>
      <c r="KL404" s="3"/>
      <c r="KM404" s="3"/>
      <c r="KN404" s="3"/>
      <c r="KO404" s="3"/>
      <c r="KP404" s="3"/>
      <c r="KQ404" s="3"/>
      <c r="KR404" s="3"/>
      <c r="KS404" s="3"/>
      <c r="KT404" s="3"/>
      <c r="KU404" s="3"/>
      <c r="KV404" s="3"/>
      <c r="KW404" s="3"/>
      <c r="KX404" s="3"/>
      <c r="KY404" s="3"/>
      <c r="KZ404" s="3"/>
      <c r="LA404" s="3"/>
      <c r="LB404" s="3"/>
      <c r="LC404" s="3"/>
      <c r="LD404" s="3"/>
      <c r="LE404" s="3"/>
      <c r="LF404" s="3"/>
      <c r="LG404" s="3"/>
      <c r="LH404" s="3"/>
      <c r="LI404" s="3"/>
      <c r="LJ404" s="3"/>
      <c r="LK404" s="3"/>
      <c r="LL404" s="3"/>
      <c r="LM404" s="3"/>
      <c r="LN404" s="3"/>
      <c r="LO404" s="3"/>
      <c r="LP404" s="3"/>
      <c r="LQ404" s="3"/>
      <c r="LR404" s="3"/>
      <c r="LS404" s="3"/>
      <c r="LT404" s="3"/>
      <c r="LU404" s="3"/>
      <c r="LV404" s="3"/>
      <c r="LW404" s="3"/>
      <c r="LX404" s="3"/>
      <c r="LY404" s="3"/>
      <c r="LZ404" s="3"/>
      <c r="MA404" s="3"/>
      <c r="MB404" s="3"/>
      <c r="MC404" s="3"/>
      <c r="MD404" s="3"/>
      <c r="ME404" s="3"/>
      <c r="MF404" s="3"/>
      <c r="MG404" s="3"/>
      <c r="MH404" s="3"/>
      <c r="MI404" s="3"/>
      <c r="MJ404" s="3"/>
      <c r="MK404" s="3"/>
      <c r="ML404" s="3"/>
      <c r="MM404" s="3"/>
      <c r="MN404" s="3"/>
      <c r="MO404" s="3"/>
      <c r="MP404" s="3"/>
      <c r="MQ404" s="3"/>
      <c r="MR404" s="3"/>
      <c r="MS404" s="3"/>
      <c r="MT404" s="3"/>
      <c r="MU404" s="3"/>
      <c r="MV404" s="3"/>
      <c r="MW404" s="3"/>
      <c r="MX404" s="3"/>
      <c r="MY404" s="3"/>
      <c r="MZ404" s="3"/>
      <c r="NA404" s="3"/>
      <c r="NB404" s="3"/>
      <c r="NC404" s="3"/>
      <c r="ND404" s="3"/>
      <c r="NE404" s="3"/>
      <c r="NF404" s="3"/>
      <c r="NG404" s="3"/>
      <c r="NH404" s="3"/>
      <c r="NI404" s="3"/>
      <c r="NJ404" s="3"/>
      <c r="NK404" s="3"/>
      <c r="NL404" s="3"/>
      <c r="NM404" s="3"/>
      <c r="NN404" s="3"/>
      <c r="NO404" s="3"/>
      <c r="NP404" s="3"/>
      <c r="NQ404" s="3"/>
      <c r="NR404" s="3"/>
      <c r="NS404" s="3"/>
      <c r="NT404" s="3"/>
      <c r="NU404" s="3"/>
      <c r="NV404" s="3"/>
      <c r="NW404" s="3"/>
      <c r="NX404" s="3"/>
      <c r="NY404" s="3"/>
      <c r="NZ404" s="3"/>
      <c r="OA404" s="3"/>
      <c r="OB404" s="3"/>
      <c r="OC404" s="3"/>
      <c r="OD404" s="3"/>
      <c r="OE404" s="3"/>
      <c r="OF404" s="3"/>
      <c r="OG404" s="3"/>
      <c r="OH404" s="3"/>
      <c r="OI404" s="3"/>
      <c r="OJ404" s="3"/>
      <c r="OK404" s="3"/>
      <c r="OL404" s="3"/>
      <c r="OM404" s="3"/>
      <c r="ON404" s="3"/>
      <c r="OO404" s="3"/>
    </row>
    <row r="405" spans="1:405" x14ac:dyDescent="0.25">
      <c r="A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c r="ID405" s="3"/>
      <c r="IE405" s="3"/>
      <c r="IF405" s="3"/>
      <c r="IG405" s="3"/>
      <c r="IH405" s="3"/>
      <c r="II405" s="3"/>
      <c r="IJ405" s="3"/>
      <c r="IK405" s="3"/>
      <c r="IL405" s="3"/>
      <c r="IM405" s="3"/>
      <c r="IN405" s="3"/>
      <c r="IO405" s="3"/>
      <c r="IP405" s="3"/>
      <c r="IQ405" s="3"/>
      <c r="IR405" s="3"/>
      <c r="IS405" s="3"/>
      <c r="IT405" s="3"/>
      <c r="IU405" s="3"/>
      <c r="IV405" s="3"/>
      <c r="IW405" s="3"/>
      <c r="IX405" s="3"/>
      <c r="IY405" s="3"/>
      <c r="IZ405" s="3"/>
      <c r="JA405" s="3"/>
      <c r="JB405" s="3"/>
      <c r="JC405" s="3"/>
      <c r="JD405" s="3"/>
      <c r="JE405" s="3"/>
      <c r="JF405" s="3"/>
      <c r="JG405" s="3"/>
      <c r="JH405" s="3"/>
      <c r="JI405" s="3"/>
      <c r="JJ405" s="3"/>
      <c r="JK405" s="3"/>
      <c r="JL405" s="3"/>
      <c r="JM405" s="3"/>
      <c r="JN405" s="3"/>
      <c r="JO405" s="3"/>
      <c r="JP405" s="3"/>
      <c r="JQ405" s="3"/>
      <c r="JR405" s="3"/>
      <c r="JS405" s="3"/>
      <c r="JT405" s="3"/>
      <c r="JU405" s="3"/>
      <c r="JV405" s="3"/>
      <c r="JW405" s="3"/>
      <c r="JX405" s="3"/>
      <c r="JY405" s="3"/>
      <c r="JZ405" s="3"/>
      <c r="KA405" s="3"/>
      <c r="KB405" s="3"/>
      <c r="KC405" s="3"/>
      <c r="KD405" s="3"/>
      <c r="KE405" s="3"/>
      <c r="KF405" s="3"/>
      <c r="KG405" s="3"/>
      <c r="KH405" s="3"/>
      <c r="KI405" s="3"/>
      <c r="KJ405" s="3"/>
      <c r="KK405" s="3"/>
      <c r="KL405" s="3"/>
      <c r="KM405" s="3"/>
      <c r="KN405" s="3"/>
      <c r="KO405" s="3"/>
      <c r="KP405" s="3"/>
      <c r="KQ405" s="3"/>
      <c r="KR405" s="3"/>
      <c r="KS405" s="3"/>
      <c r="KT405" s="3"/>
      <c r="KU405" s="3"/>
      <c r="KV405" s="3"/>
      <c r="KW405" s="3"/>
      <c r="KX405" s="3"/>
      <c r="KY405" s="3"/>
      <c r="KZ405" s="3"/>
      <c r="LA405" s="3"/>
      <c r="LB405" s="3"/>
      <c r="LC405" s="3"/>
      <c r="LD405" s="3"/>
      <c r="LE405" s="3"/>
      <c r="LF405" s="3"/>
      <c r="LG405" s="3"/>
      <c r="LH405" s="3"/>
      <c r="LI405" s="3"/>
      <c r="LJ405" s="3"/>
      <c r="LK405" s="3"/>
      <c r="LL405" s="3"/>
      <c r="LM405" s="3"/>
      <c r="LN405" s="3"/>
      <c r="LO405" s="3"/>
      <c r="LP405" s="3"/>
      <c r="LQ405" s="3"/>
      <c r="LR405" s="3"/>
      <c r="LS405" s="3"/>
      <c r="LT405" s="3"/>
      <c r="LU405" s="3"/>
      <c r="LV405" s="3"/>
      <c r="LW405" s="3"/>
      <c r="LX405" s="3"/>
      <c r="LY405" s="3"/>
      <c r="LZ405" s="3"/>
      <c r="MA405" s="3"/>
      <c r="MB405" s="3"/>
      <c r="MC405" s="3"/>
      <c r="MD405" s="3"/>
      <c r="ME405" s="3"/>
      <c r="MF405" s="3"/>
      <c r="MG405" s="3"/>
      <c r="MH405" s="3"/>
      <c r="MI405" s="3"/>
      <c r="MJ405" s="3"/>
      <c r="MK405" s="3"/>
      <c r="ML405" s="3"/>
      <c r="MM405" s="3"/>
      <c r="MN405" s="3"/>
      <c r="MO405" s="3"/>
      <c r="MP405" s="3"/>
      <c r="MQ405" s="3"/>
      <c r="MR405" s="3"/>
      <c r="MS405" s="3"/>
      <c r="MT405" s="3"/>
      <c r="MU405" s="3"/>
      <c r="MV405" s="3"/>
      <c r="MW405" s="3"/>
      <c r="MX405" s="3"/>
      <c r="MY405" s="3"/>
      <c r="MZ405" s="3"/>
      <c r="NA405" s="3"/>
      <c r="NB405" s="3"/>
      <c r="NC405" s="3"/>
      <c r="ND405" s="3"/>
      <c r="NE405" s="3"/>
      <c r="NF405" s="3"/>
      <c r="NG405" s="3"/>
      <c r="NH405" s="3"/>
      <c r="NI405" s="3"/>
      <c r="NJ405" s="3"/>
      <c r="NK405" s="3"/>
      <c r="NL405" s="3"/>
      <c r="NM405" s="3"/>
      <c r="NN405" s="3"/>
      <c r="NO405" s="3"/>
      <c r="NP405" s="3"/>
      <c r="NQ405" s="3"/>
      <c r="NR405" s="3"/>
      <c r="NS405" s="3"/>
      <c r="NT405" s="3"/>
      <c r="NU405" s="3"/>
      <c r="NV405" s="3"/>
      <c r="NW405" s="3"/>
      <c r="NX405" s="3"/>
      <c r="NY405" s="3"/>
      <c r="NZ405" s="3"/>
      <c r="OA405" s="3"/>
      <c r="OB405" s="3"/>
      <c r="OC405" s="3"/>
      <c r="OD405" s="3"/>
      <c r="OE405" s="3"/>
      <c r="OF405" s="3"/>
      <c r="OG405" s="3"/>
      <c r="OH405" s="3"/>
      <c r="OI405" s="3"/>
      <c r="OJ405" s="3"/>
      <c r="OK405" s="3"/>
      <c r="OL405" s="3"/>
      <c r="OM405" s="3"/>
      <c r="ON405" s="3"/>
      <c r="OO405" s="3"/>
    </row>
    <row r="406" spans="1:405" x14ac:dyDescent="0.25">
      <c r="A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c r="ID406" s="3"/>
      <c r="IE406" s="3"/>
      <c r="IF406" s="3"/>
      <c r="IG406" s="3"/>
      <c r="IH406" s="3"/>
      <c r="II406" s="3"/>
      <c r="IJ406" s="3"/>
      <c r="IK406" s="3"/>
      <c r="IL406" s="3"/>
      <c r="IM406" s="3"/>
      <c r="IN406" s="3"/>
      <c r="IO406" s="3"/>
      <c r="IP406" s="3"/>
      <c r="IQ406" s="3"/>
      <c r="IR406" s="3"/>
      <c r="IS406" s="3"/>
      <c r="IT406" s="3"/>
      <c r="IU406" s="3"/>
      <c r="IV406" s="3"/>
      <c r="IW406" s="3"/>
      <c r="IX406" s="3"/>
      <c r="IY406" s="3"/>
      <c r="IZ406" s="3"/>
      <c r="JA406" s="3"/>
      <c r="JB406" s="3"/>
      <c r="JC406" s="3"/>
      <c r="JD406" s="3"/>
      <c r="JE406" s="3"/>
      <c r="JF406" s="3"/>
      <c r="JG406" s="3"/>
      <c r="JH406" s="3"/>
      <c r="JI406" s="3"/>
      <c r="JJ406" s="3"/>
      <c r="JK406" s="3"/>
      <c r="JL406" s="3"/>
      <c r="JM406" s="3"/>
      <c r="JN406" s="3"/>
      <c r="JO406" s="3"/>
      <c r="JP406" s="3"/>
      <c r="JQ406" s="3"/>
      <c r="JR406" s="3"/>
      <c r="JS406" s="3"/>
      <c r="JT406" s="3"/>
      <c r="JU406" s="3"/>
      <c r="JV406" s="3"/>
      <c r="JW406" s="3"/>
      <c r="JX406" s="3"/>
      <c r="JY406" s="3"/>
      <c r="JZ406" s="3"/>
      <c r="KA406" s="3"/>
      <c r="KB406" s="3"/>
      <c r="KC406" s="3"/>
      <c r="KD406" s="3"/>
      <c r="KE406" s="3"/>
      <c r="KF406" s="3"/>
      <c r="KG406" s="3"/>
      <c r="KH406" s="3"/>
      <c r="KI406" s="3"/>
      <c r="KJ406" s="3"/>
      <c r="KK406" s="3"/>
      <c r="KL406" s="3"/>
      <c r="KM406" s="3"/>
      <c r="KN406" s="3"/>
      <c r="KO406" s="3"/>
      <c r="KP406" s="3"/>
      <c r="KQ406" s="3"/>
      <c r="KR406" s="3"/>
      <c r="KS406" s="3"/>
      <c r="KT406" s="3"/>
      <c r="KU406" s="3"/>
      <c r="KV406" s="3"/>
      <c r="KW406" s="3"/>
      <c r="KX406" s="3"/>
      <c r="KY406" s="3"/>
      <c r="KZ406" s="3"/>
      <c r="LA406" s="3"/>
      <c r="LB406" s="3"/>
      <c r="LC406" s="3"/>
      <c r="LD406" s="3"/>
      <c r="LE406" s="3"/>
      <c r="LF406" s="3"/>
      <c r="LG406" s="3"/>
      <c r="LH406" s="3"/>
      <c r="LI406" s="3"/>
      <c r="LJ406" s="3"/>
      <c r="LK406" s="3"/>
      <c r="LL406" s="3"/>
      <c r="LM406" s="3"/>
      <c r="LN406" s="3"/>
      <c r="LO406" s="3"/>
      <c r="LP406" s="3"/>
      <c r="LQ406" s="3"/>
      <c r="LR406" s="3"/>
      <c r="LS406" s="3"/>
      <c r="LT406" s="3"/>
      <c r="LU406" s="3"/>
      <c r="LV406" s="3"/>
      <c r="LW406" s="3"/>
      <c r="LX406" s="3"/>
      <c r="LY406" s="3"/>
      <c r="LZ406" s="3"/>
      <c r="MA406" s="3"/>
      <c r="MB406" s="3"/>
      <c r="MC406" s="3"/>
      <c r="MD406" s="3"/>
      <c r="ME406" s="3"/>
      <c r="MF406" s="3"/>
      <c r="MG406" s="3"/>
      <c r="MH406" s="3"/>
      <c r="MI406" s="3"/>
      <c r="MJ406" s="3"/>
      <c r="MK406" s="3"/>
      <c r="ML406" s="3"/>
      <c r="MM406" s="3"/>
      <c r="MN406" s="3"/>
      <c r="MO406" s="3"/>
      <c r="MP406" s="3"/>
      <c r="MQ406" s="3"/>
      <c r="MR406" s="3"/>
      <c r="MS406" s="3"/>
      <c r="MT406" s="3"/>
      <c r="MU406" s="3"/>
      <c r="MV406" s="3"/>
      <c r="MW406" s="3"/>
      <c r="MX406" s="3"/>
      <c r="MY406" s="3"/>
      <c r="MZ406" s="3"/>
      <c r="NA406" s="3"/>
      <c r="NB406" s="3"/>
      <c r="NC406" s="3"/>
      <c r="ND406" s="3"/>
      <c r="NE406" s="3"/>
      <c r="NF406" s="3"/>
      <c r="NG406" s="3"/>
      <c r="NH406" s="3"/>
      <c r="NI406" s="3"/>
      <c r="NJ406" s="3"/>
      <c r="NK406" s="3"/>
      <c r="NL406" s="3"/>
      <c r="NM406" s="3"/>
      <c r="NN406" s="3"/>
      <c r="NO406" s="3"/>
      <c r="NP406" s="3"/>
      <c r="NQ406" s="3"/>
      <c r="NR406" s="3"/>
      <c r="NS406" s="3"/>
      <c r="NT406" s="3"/>
      <c r="NU406" s="3"/>
      <c r="NV406" s="3"/>
      <c r="NW406" s="3"/>
      <c r="NX406" s="3"/>
      <c r="NY406" s="3"/>
      <c r="NZ406" s="3"/>
      <c r="OA406" s="3"/>
      <c r="OB406" s="3"/>
      <c r="OC406" s="3"/>
      <c r="OD406" s="3"/>
      <c r="OE406" s="3"/>
      <c r="OF406" s="3"/>
      <c r="OG406" s="3"/>
      <c r="OH406" s="3"/>
      <c r="OI406" s="3"/>
      <c r="OJ406" s="3"/>
      <c r="OK406" s="3"/>
      <c r="OL406" s="3"/>
      <c r="OM406" s="3"/>
      <c r="ON406" s="3"/>
      <c r="OO406" s="3"/>
    </row>
    <row r="407" spans="1:405" x14ac:dyDescent="0.25">
      <c r="A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c r="ID407" s="3"/>
      <c r="IE407" s="3"/>
      <c r="IF407" s="3"/>
      <c r="IG407" s="3"/>
      <c r="IH407" s="3"/>
      <c r="II407" s="3"/>
      <c r="IJ407" s="3"/>
      <c r="IK407" s="3"/>
      <c r="IL407" s="3"/>
      <c r="IM407" s="3"/>
      <c r="IN407" s="3"/>
      <c r="IO407" s="3"/>
      <c r="IP407" s="3"/>
      <c r="IQ407" s="3"/>
      <c r="IR407" s="3"/>
      <c r="IS407" s="3"/>
      <c r="IT407" s="3"/>
      <c r="IU407" s="3"/>
      <c r="IV407" s="3"/>
      <c r="IW407" s="3"/>
      <c r="IX407" s="3"/>
      <c r="IY407" s="3"/>
      <c r="IZ407" s="3"/>
      <c r="JA407" s="3"/>
      <c r="JB407" s="3"/>
      <c r="JC407" s="3"/>
      <c r="JD407" s="3"/>
      <c r="JE407" s="3"/>
      <c r="JF407" s="3"/>
      <c r="JG407" s="3"/>
      <c r="JH407" s="3"/>
      <c r="JI407" s="3"/>
      <c r="JJ407" s="3"/>
      <c r="JK407" s="3"/>
      <c r="JL407" s="3"/>
      <c r="JM407" s="3"/>
      <c r="JN407" s="3"/>
      <c r="JO407" s="3"/>
      <c r="JP407" s="3"/>
      <c r="JQ407" s="3"/>
      <c r="JR407" s="3"/>
      <c r="JS407" s="3"/>
      <c r="JT407" s="3"/>
      <c r="JU407" s="3"/>
      <c r="JV407" s="3"/>
      <c r="JW407" s="3"/>
      <c r="JX407" s="3"/>
      <c r="JY407" s="3"/>
      <c r="JZ407" s="3"/>
      <c r="KA407" s="3"/>
      <c r="KB407" s="3"/>
      <c r="KC407" s="3"/>
      <c r="KD407" s="3"/>
      <c r="KE407" s="3"/>
      <c r="KF407" s="3"/>
      <c r="KG407" s="3"/>
      <c r="KH407" s="3"/>
      <c r="KI407" s="3"/>
      <c r="KJ407" s="3"/>
      <c r="KK407" s="3"/>
      <c r="KL407" s="3"/>
      <c r="KM407" s="3"/>
      <c r="KN407" s="3"/>
      <c r="KO407" s="3"/>
      <c r="KP407" s="3"/>
      <c r="KQ407" s="3"/>
      <c r="KR407" s="3"/>
      <c r="KS407" s="3"/>
      <c r="KT407" s="3"/>
      <c r="KU407" s="3"/>
      <c r="KV407" s="3"/>
      <c r="KW407" s="3"/>
      <c r="KX407" s="3"/>
      <c r="KY407" s="3"/>
      <c r="KZ407" s="3"/>
      <c r="LA407" s="3"/>
      <c r="LB407" s="3"/>
      <c r="LC407" s="3"/>
      <c r="LD407" s="3"/>
      <c r="LE407" s="3"/>
      <c r="LF407" s="3"/>
      <c r="LG407" s="3"/>
      <c r="LH407" s="3"/>
      <c r="LI407" s="3"/>
      <c r="LJ407" s="3"/>
      <c r="LK407" s="3"/>
      <c r="LL407" s="3"/>
      <c r="LM407" s="3"/>
      <c r="LN407" s="3"/>
      <c r="LO407" s="3"/>
      <c r="LP407" s="3"/>
      <c r="LQ407" s="3"/>
      <c r="LR407" s="3"/>
      <c r="LS407" s="3"/>
      <c r="LT407" s="3"/>
      <c r="LU407" s="3"/>
      <c r="LV407" s="3"/>
      <c r="LW407" s="3"/>
      <c r="LX407" s="3"/>
      <c r="LY407" s="3"/>
      <c r="LZ407" s="3"/>
      <c r="MA407" s="3"/>
      <c r="MB407" s="3"/>
      <c r="MC407" s="3"/>
      <c r="MD407" s="3"/>
      <c r="ME407" s="3"/>
      <c r="MF407" s="3"/>
      <c r="MG407" s="3"/>
      <c r="MH407" s="3"/>
      <c r="MI407" s="3"/>
      <c r="MJ407" s="3"/>
      <c r="MK407" s="3"/>
      <c r="ML407" s="3"/>
      <c r="MM407" s="3"/>
      <c r="MN407" s="3"/>
      <c r="MO407" s="3"/>
      <c r="MP407" s="3"/>
      <c r="MQ407" s="3"/>
      <c r="MR407" s="3"/>
      <c r="MS407" s="3"/>
      <c r="MT407" s="3"/>
      <c r="MU407" s="3"/>
      <c r="MV407" s="3"/>
      <c r="MW407" s="3"/>
      <c r="MX407" s="3"/>
      <c r="MY407" s="3"/>
      <c r="MZ407" s="3"/>
      <c r="NA407" s="3"/>
      <c r="NB407" s="3"/>
      <c r="NC407" s="3"/>
      <c r="ND407" s="3"/>
      <c r="NE407" s="3"/>
      <c r="NF407" s="3"/>
      <c r="NG407" s="3"/>
      <c r="NH407" s="3"/>
      <c r="NI407" s="3"/>
      <c r="NJ407" s="3"/>
      <c r="NK407" s="3"/>
      <c r="NL407" s="3"/>
      <c r="NM407" s="3"/>
      <c r="NN407" s="3"/>
      <c r="NO407" s="3"/>
      <c r="NP407" s="3"/>
      <c r="NQ407" s="3"/>
      <c r="NR407" s="3"/>
      <c r="NS407" s="3"/>
      <c r="NT407" s="3"/>
      <c r="NU407" s="3"/>
      <c r="NV407" s="3"/>
      <c r="NW407" s="3"/>
      <c r="NX407" s="3"/>
      <c r="NY407" s="3"/>
      <c r="NZ407" s="3"/>
      <c r="OA407" s="3"/>
      <c r="OB407" s="3"/>
      <c r="OC407" s="3"/>
      <c r="OD407" s="3"/>
      <c r="OE407" s="3"/>
      <c r="OF407" s="3"/>
      <c r="OG407" s="3"/>
      <c r="OH407" s="3"/>
      <c r="OI407" s="3"/>
      <c r="OJ407" s="3"/>
      <c r="OK407" s="3"/>
      <c r="OL407" s="3"/>
      <c r="OM407" s="3"/>
      <c r="ON407" s="3"/>
      <c r="OO407" s="3"/>
    </row>
    <row r="408" spans="1:405" x14ac:dyDescent="0.25">
      <c r="A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c r="ID408" s="3"/>
      <c r="IE408" s="3"/>
      <c r="IF408" s="3"/>
      <c r="IG408" s="3"/>
      <c r="IH408" s="3"/>
      <c r="II408" s="3"/>
      <c r="IJ408" s="3"/>
      <c r="IK408" s="3"/>
      <c r="IL408" s="3"/>
      <c r="IM408" s="3"/>
      <c r="IN408" s="3"/>
      <c r="IO408" s="3"/>
      <c r="IP408" s="3"/>
      <c r="IQ408" s="3"/>
      <c r="IR408" s="3"/>
      <c r="IS408" s="3"/>
      <c r="IT408" s="3"/>
      <c r="IU408" s="3"/>
      <c r="IV408" s="3"/>
      <c r="IW408" s="3"/>
      <c r="IX408" s="3"/>
      <c r="IY408" s="3"/>
      <c r="IZ408" s="3"/>
      <c r="JA408" s="3"/>
      <c r="JB408" s="3"/>
      <c r="JC408" s="3"/>
      <c r="JD408" s="3"/>
      <c r="JE408" s="3"/>
      <c r="JF408" s="3"/>
      <c r="JG408" s="3"/>
      <c r="JH408" s="3"/>
      <c r="JI408" s="3"/>
      <c r="JJ408" s="3"/>
      <c r="JK408" s="3"/>
      <c r="JL408" s="3"/>
      <c r="JM408" s="3"/>
      <c r="JN408" s="3"/>
      <c r="JO408" s="3"/>
      <c r="JP408" s="3"/>
      <c r="JQ408" s="3"/>
      <c r="JR408" s="3"/>
      <c r="JS408" s="3"/>
      <c r="JT408" s="3"/>
      <c r="JU408" s="3"/>
      <c r="JV408" s="3"/>
      <c r="JW408" s="3"/>
      <c r="JX408" s="3"/>
      <c r="JY408" s="3"/>
      <c r="JZ408" s="3"/>
      <c r="KA408" s="3"/>
      <c r="KB408" s="3"/>
      <c r="KC408" s="3"/>
      <c r="KD408" s="3"/>
      <c r="KE408" s="3"/>
      <c r="KF408" s="3"/>
      <c r="KG408" s="3"/>
      <c r="KH408" s="3"/>
      <c r="KI408" s="3"/>
      <c r="KJ408" s="3"/>
      <c r="KK408" s="3"/>
      <c r="KL408" s="3"/>
      <c r="KM408" s="3"/>
      <c r="KN408" s="3"/>
      <c r="KO408" s="3"/>
      <c r="KP408" s="3"/>
      <c r="KQ408" s="3"/>
      <c r="KR408" s="3"/>
      <c r="KS408" s="3"/>
      <c r="KT408" s="3"/>
      <c r="KU408" s="3"/>
      <c r="KV408" s="3"/>
      <c r="KW408" s="3"/>
      <c r="KX408" s="3"/>
      <c r="KY408" s="3"/>
      <c r="KZ408" s="3"/>
      <c r="LA408" s="3"/>
      <c r="LB408" s="3"/>
      <c r="LC408" s="3"/>
      <c r="LD408" s="3"/>
      <c r="LE408" s="3"/>
      <c r="LF408" s="3"/>
      <c r="LG408" s="3"/>
      <c r="LH408" s="3"/>
      <c r="LI408" s="3"/>
      <c r="LJ408" s="3"/>
      <c r="LK408" s="3"/>
      <c r="LL408" s="3"/>
      <c r="LM408" s="3"/>
      <c r="LN408" s="3"/>
      <c r="LO408" s="3"/>
      <c r="LP408" s="3"/>
      <c r="LQ408" s="3"/>
      <c r="LR408" s="3"/>
      <c r="LS408" s="3"/>
      <c r="LT408" s="3"/>
      <c r="LU408" s="3"/>
      <c r="LV408" s="3"/>
      <c r="LW408" s="3"/>
      <c r="LX408" s="3"/>
      <c r="LY408" s="3"/>
      <c r="LZ408" s="3"/>
      <c r="MA408" s="3"/>
      <c r="MB408" s="3"/>
      <c r="MC408" s="3"/>
      <c r="MD408" s="3"/>
      <c r="ME408" s="3"/>
      <c r="MF408" s="3"/>
      <c r="MG408" s="3"/>
      <c r="MH408" s="3"/>
      <c r="MI408" s="3"/>
      <c r="MJ408" s="3"/>
      <c r="MK408" s="3"/>
      <c r="ML408" s="3"/>
      <c r="MM408" s="3"/>
      <c r="MN408" s="3"/>
      <c r="MO408" s="3"/>
      <c r="MP408" s="3"/>
      <c r="MQ408" s="3"/>
      <c r="MR408" s="3"/>
      <c r="MS408" s="3"/>
      <c r="MT408" s="3"/>
      <c r="MU408" s="3"/>
      <c r="MV408" s="3"/>
      <c r="MW408" s="3"/>
      <c r="MX408" s="3"/>
      <c r="MY408" s="3"/>
      <c r="MZ408" s="3"/>
      <c r="NA408" s="3"/>
      <c r="NB408" s="3"/>
      <c r="NC408" s="3"/>
      <c r="ND408" s="3"/>
      <c r="NE408" s="3"/>
      <c r="NF408" s="3"/>
      <c r="NG408" s="3"/>
      <c r="NH408" s="3"/>
      <c r="NI408" s="3"/>
      <c r="NJ408" s="3"/>
      <c r="NK408" s="3"/>
      <c r="NL408" s="3"/>
      <c r="NM408" s="3"/>
      <c r="NN408" s="3"/>
      <c r="NO408" s="3"/>
      <c r="NP408" s="3"/>
      <c r="NQ408" s="3"/>
      <c r="NR408" s="3"/>
      <c r="NS408" s="3"/>
      <c r="NT408" s="3"/>
      <c r="NU408" s="3"/>
      <c r="NV408" s="3"/>
      <c r="NW408" s="3"/>
      <c r="NX408" s="3"/>
      <c r="NY408" s="3"/>
      <c r="NZ408" s="3"/>
      <c r="OA408" s="3"/>
      <c r="OB408" s="3"/>
      <c r="OC408" s="3"/>
      <c r="OD408" s="3"/>
      <c r="OE408" s="3"/>
      <c r="OF408" s="3"/>
      <c r="OG408" s="3"/>
      <c r="OH408" s="3"/>
      <c r="OI408" s="3"/>
      <c r="OJ408" s="3"/>
      <c r="OK408" s="3"/>
      <c r="OL408" s="3"/>
      <c r="OM408" s="3"/>
      <c r="ON408" s="3"/>
      <c r="OO408" s="3"/>
    </row>
    <row r="409" spans="1:405" x14ac:dyDescent="0.25">
      <c r="A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c r="ID409" s="3"/>
      <c r="IE409" s="3"/>
      <c r="IF409" s="3"/>
      <c r="IG409" s="3"/>
      <c r="IH409" s="3"/>
      <c r="II409" s="3"/>
      <c r="IJ409" s="3"/>
      <c r="IK409" s="3"/>
      <c r="IL409" s="3"/>
      <c r="IM409" s="3"/>
      <c r="IN409" s="3"/>
      <c r="IO409" s="3"/>
      <c r="IP409" s="3"/>
      <c r="IQ409" s="3"/>
      <c r="IR409" s="3"/>
      <c r="IS409" s="3"/>
      <c r="IT409" s="3"/>
      <c r="IU409" s="3"/>
      <c r="IV409" s="3"/>
      <c r="IW409" s="3"/>
      <c r="IX409" s="3"/>
      <c r="IY409" s="3"/>
      <c r="IZ409" s="3"/>
      <c r="JA409" s="3"/>
      <c r="JB409" s="3"/>
      <c r="JC409" s="3"/>
      <c r="JD409" s="3"/>
      <c r="JE409" s="3"/>
      <c r="JF409" s="3"/>
      <c r="JG409" s="3"/>
      <c r="JH409" s="3"/>
      <c r="JI409" s="3"/>
      <c r="JJ409" s="3"/>
      <c r="JK409" s="3"/>
      <c r="JL409" s="3"/>
      <c r="JM409" s="3"/>
      <c r="JN409" s="3"/>
      <c r="JO409" s="3"/>
      <c r="JP409" s="3"/>
      <c r="JQ409" s="3"/>
      <c r="JR409" s="3"/>
      <c r="JS409" s="3"/>
      <c r="JT409" s="3"/>
      <c r="JU409" s="3"/>
      <c r="JV409" s="3"/>
      <c r="JW409" s="3"/>
      <c r="JX409" s="3"/>
      <c r="JY409" s="3"/>
      <c r="JZ409" s="3"/>
      <c r="KA409" s="3"/>
      <c r="KB409" s="3"/>
      <c r="KC409" s="3"/>
      <c r="KD409" s="3"/>
      <c r="KE409" s="3"/>
      <c r="KF409" s="3"/>
      <c r="KG409" s="3"/>
      <c r="KH409" s="3"/>
      <c r="KI409" s="3"/>
      <c r="KJ409" s="3"/>
      <c r="KK409" s="3"/>
      <c r="KL409" s="3"/>
      <c r="KM409" s="3"/>
      <c r="KN409" s="3"/>
      <c r="KO409" s="3"/>
      <c r="KP409" s="3"/>
      <c r="KQ409" s="3"/>
      <c r="KR409" s="3"/>
      <c r="KS409" s="3"/>
      <c r="KT409" s="3"/>
      <c r="KU409" s="3"/>
      <c r="KV409" s="3"/>
      <c r="KW409" s="3"/>
      <c r="KX409" s="3"/>
      <c r="KY409" s="3"/>
      <c r="KZ409" s="3"/>
      <c r="LA409" s="3"/>
      <c r="LB409" s="3"/>
      <c r="LC409" s="3"/>
      <c r="LD409" s="3"/>
      <c r="LE409" s="3"/>
      <c r="LF409" s="3"/>
      <c r="LG409" s="3"/>
      <c r="LH409" s="3"/>
      <c r="LI409" s="3"/>
      <c r="LJ409" s="3"/>
      <c r="LK409" s="3"/>
      <c r="LL409" s="3"/>
      <c r="LM409" s="3"/>
      <c r="LN409" s="3"/>
      <c r="LO409" s="3"/>
      <c r="LP409" s="3"/>
      <c r="LQ409" s="3"/>
      <c r="LR409" s="3"/>
      <c r="LS409" s="3"/>
      <c r="LT409" s="3"/>
      <c r="LU409" s="3"/>
      <c r="LV409" s="3"/>
      <c r="LW409" s="3"/>
      <c r="LX409" s="3"/>
      <c r="LY409" s="3"/>
      <c r="LZ409" s="3"/>
      <c r="MA409" s="3"/>
      <c r="MB409" s="3"/>
      <c r="MC409" s="3"/>
      <c r="MD409" s="3"/>
      <c r="ME409" s="3"/>
      <c r="MF409" s="3"/>
      <c r="MG409" s="3"/>
      <c r="MH409" s="3"/>
      <c r="MI409" s="3"/>
      <c r="MJ409" s="3"/>
      <c r="MK409" s="3"/>
      <c r="ML409" s="3"/>
      <c r="MM409" s="3"/>
      <c r="MN409" s="3"/>
      <c r="MO409" s="3"/>
      <c r="MP409" s="3"/>
      <c r="MQ409" s="3"/>
      <c r="MR409" s="3"/>
      <c r="MS409" s="3"/>
      <c r="MT409" s="3"/>
      <c r="MU409" s="3"/>
      <c r="MV409" s="3"/>
      <c r="MW409" s="3"/>
      <c r="MX409" s="3"/>
      <c r="MY409" s="3"/>
      <c r="MZ409" s="3"/>
      <c r="NA409" s="3"/>
      <c r="NB409" s="3"/>
      <c r="NC409" s="3"/>
      <c r="ND409" s="3"/>
      <c r="NE409" s="3"/>
      <c r="NF409" s="3"/>
      <c r="NG409" s="3"/>
      <c r="NH409" s="3"/>
      <c r="NI409" s="3"/>
      <c r="NJ409" s="3"/>
      <c r="NK409" s="3"/>
      <c r="NL409" s="3"/>
      <c r="NM409" s="3"/>
      <c r="NN409" s="3"/>
      <c r="NO409" s="3"/>
      <c r="NP409" s="3"/>
      <c r="NQ409" s="3"/>
      <c r="NR409" s="3"/>
      <c r="NS409" s="3"/>
      <c r="NT409" s="3"/>
      <c r="NU409" s="3"/>
      <c r="NV409" s="3"/>
      <c r="NW409" s="3"/>
      <c r="NX409" s="3"/>
      <c r="NY409" s="3"/>
      <c r="NZ409" s="3"/>
      <c r="OA409" s="3"/>
      <c r="OB409" s="3"/>
      <c r="OC409" s="3"/>
      <c r="OD409" s="3"/>
      <c r="OE409" s="3"/>
      <c r="OF409" s="3"/>
      <c r="OG409" s="3"/>
      <c r="OH409" s="3"/>
      <c r="OI409" s="3"/>
      <c r="OJ409" s="3"/>
      <c r="OK409" s="3"/>
      <c r="OL409" s="3"/>
      <c r="OM409" s="3"/>
      <c r="ON409" s="3"/>
      <c r="OO409" s="3"/>
    </row>
    <row r="410" spans="1:405" x14ac:dyDescent="0.25">
      <c r="A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c r="ID410" s="3"/>
      <c r="IE410" s="3"/>
      <c r="IF410" s="3"/>
      <c r="IG410" s="3"/>
      <c r="IH410" s="3"/>
      <c r="II410" s="3"/>
      <c r="IJ410" s="3"/>
      <c r="IK410" s="3"/>
      <c r="IL410" s="3"/>
      <c r="IM410" s="3"/>
      <c r="IN410" s="3"/>
      <c r="IO410" s="3"/>
      <c r="IP410" s="3"/>
      <c r="IQ410" s="3"/>
      <c r="IR410" s="3"/>
      <c r="IS410" s="3"/>
      <c r="IT410" s="3"/>
      <c r="IU410" s="3"/>
      <c r="IV410" s="3"/>
      <c r="IW410" s="3"/>
      <c r="IX410" s="3"/>
      <c r="IY410" s="3"/>
      <c r="IZ410" s="3"/>
      <c r="JA410" s="3"/>
      <c r="JB410" s="3"/>
      <c r="JC410" s="3"/>
      <c r="JD410" s="3"/>
      <c r="JE410" s="3"/>
      <c r="JF410" s="3"/>
      <c r="JG410" s="3"/>
      <c r="JH410" s="3"/>
      <c r="JI410" s="3"/>
      <c r="JJ410" s="3"/>
      <c r="JK410" s="3"/>
      <c r="JL410" s="3"/>
      <c r="JM410" s="3"/>
      <c r="JN410" s="3"/>
      <c r="JO410" s="3"/>
      <c r="JP410" s="3"/>
      <c r="JQ410" s="3"/>
      <c r="JR410" s="3"/>
      <c r="JS410" s="3"/>
      <c r="JT410" s="3"/>
      <c r="JU410" s="3"/>
      <c r="JV410" s="3"/>
      <c r="JW410" s="3"/>
      <c r="JX410" s="3"/>
      <c r="JY410" s="3"/>
      <c r="JZ410" s="3"/>
      <c r="KA410" s="3"/>
      <c r="KB410" s="3"/>
      <c r="KC410" s="3"/>
      <c r="KD410" s="3"/>
      <c r="KE410" s="3"/>
      <c r="KF410" s="3"/>
      <c r="KG410" s="3"/>
      <c r="KH410" s="3"/>
      <c r="KI410" s="3"/>
      <c r="KJ410" s="3"/>
      <c r="KK410" s="3"/>
      <c r="KL410" s="3"/>
      <c r="KM410" s="3"/>
      <c r="KN410" s="3"/>
      <c r="KO410" s="3"/>
      <c r="KP410" s="3"/>
      <c r="KQ410" s="3"/>
      <c r="KR410" s="3"/>
      <c r="KS410" s="3"/>
      <c r="KT410" s="3"/>
      <c r="KU410" s="3"/>
      <c r="KV410" s="3"/>
      <c r="KW410" s="3"/>
      <c r="KX410" s="3"/>
      <c r="KY410" s="3"/>
      <c r="KZ410" s="3"/>
      <c r="LA410" s="3"/>
      <c r="LB410" s="3"/>
      <c r="LC410" s="3"/>
      <c r="LD410" s="3"/>
      <c r="LE410" s="3"/>
      <c r="LF410" s="3"/>
      <c r="LG410" s="3"/>
      <c r="LH410" s="3"/>
      <c r="LI410" s="3"/>
      <c r="LJ410" s="3"/>
      <c r="LK410" s="3"/>
      <c r="LL410" s="3"/>
      <c r="LM410" s="3"/>
      <c r="LN410" s="3"/>
      <c r="LO410" s="3"/>
      <c r="LP410" s="3"/>
      <c r="LQ410" s="3"/>
      <c r="LR410" s="3"/>
      <c r="LS410" s="3"/>
      <c r="LT410" s="3"/>
      <c r="LU410" s="3"/>
      <c r="LV410" s="3"/>
      <c r="LW410" s="3"/>
      <c r="LX410" s="3"/>
      <c r="LY410" s="3"/>
      <c r="LZ410" s="3"/>
      <c r="MA410" s="3"/>
      <c r="MB410" s="3"/>
      <c r="MC410" s="3"/>
      <c r="MD410" s="3"/>
      <c r="ME410" s="3"/>
      <c r="MF410" s="3"/>
      <c r="MG410" s="3"/>
      <c r="MH410" s="3"/>
      <c r="MI410" s="3"/>
      <c r="MJ410" s="3"/>
      <c r="MK410" s="3"/>
      <c r="ML410" s="3"/>
      <c r="MM410" s="3"/>
      <c r="MN410" s="3"/>
      <c r="MO410" s="3"/>
      <c r="MP410" s="3"/>
      <c r="MQ410" s="3"/>
      <c r="MR410" s="3"/>
      <c r="MS410" s="3"/>
      <c r="MT410" s="3"/>
      <c r="MU410" s="3"/>
      <c r="MV410" s="3"/>
      <c r="MW410" s="3"/>
      <c r="MX410" s="3"/>
      <c r="MY410" s="3"/>
      <c r="MZ410" s="3"/>
      <c r="NA410" s="3"/>
      <c r="NB410" s="3"/>
      <c r="NC410" s="3"/>
      <c r="ND410" s="3"/>
      <c r="NE410" s="3"/>
      <c r="NF410" s="3"/>
      <c r="NG410" s="3"/>
      <c r="NH410" s="3"/>
      <c r="NI410" s="3"/>
      <c r="NJ410" s="3"/>
      <c r="NK410" s="3"/>
      <c r="NL410" s="3"/>
      <c r="NM410" s="3"/>
      <c r="NN410" s="3"/>
      <c r="NO410" s="3"/>
      <c r="NP410" s="3"/>
      <c r="NQ410" s="3"/>
      <c r="NR410" s="3"/>
      <c r="NS410" s="3"/>
      <c r="NT410" s="3"/>
      <c r="NU410" s="3"/>
      <c r="NV410" s="3"/>
      <c r="NW410" s="3"/>
      <c r="NX410" s="3"/>
      <c r="NY410" s="3"/>
      <c r="NZ410" s="3"/>
      <c r="OA410" s="3"/>
      <c r="OB410" s="3"/>
      <c r="OC410" s="3"/>
      <c r="OD410" s="3"/>
      <c r="OE410" s="3"/>
      <c r="OF410" s="3"/>
      <c r="OG410" s="3"/>
      <c r="OH410" s="3"/>
      <c r="OI410" s="3"/>
      <c r="OJ410" s="3"/>
      <c r="OK410" s="3"/>
      <c r="OL410" s="3"/>
      <c r="OM410" s="3"/>
      <c r="ON410" s="3"/>
      <c r="OO410" s="3"/>
    </row>
    <row r="411" spans="1:405" x14ac:dyDescent="0.25">
      <c r="A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c r="ID411" s="3"/>
      <c r="IE411" s="3"/>
      <c r="IF411" s="3"/>
      <c r="IG411" s="3"/>
      <c r="IH411" s="3"/>
      <c r="II411" s="3"/>
      <c r="IJ411" s="3"/>
      <c r="IK411" s="3"/>
      <c r="IL411" s="3"/>
      <c r="IM411" s="3"/>
      <c r="IN411" s="3"/>
      <c r="IO411" s="3"/>
      <c r="IP411" s="3"/>
      <c r="IQ411" s="3"/>
      <c r="IR411" s="3"/>
      <c r="IS411" s="3"/>
      <c r="IT411" s="3"/>
      <c r="IU411" s="3"/>
      <c r="IV411" s="3"/>
      <c r="IW411" s="3"/>
      <c r="IX411" s="3"/>
      <c r="IY411" s="3"/>
      <c r="IZ411" s="3"/>
      <c r="JA411" s="3"/>
      <c r="JB411" s="3"/>
      <c r="JC411" s="3"/>
      <c r="JD411" s="3"/>
      <c r="JE411" s="3"/>
      <c r="JF411" s="3"/>
      <c r="JG411" s="3"/>
      <c r="JH411" s="3"/>
      <c r="JI411" s="3"/>
      <c r="JJ411" s="3"/>
      <c r="JK411" s="3"/>
      <c r="JL411" s="3"/>
      <c r="JM411" s="3"/>
      <c r="JN411" s="3"/>
      <c r="JO411" s="3"/>
      <c r="JP411" s="3"/>
      <c r="JQ411" s="3"/>
      <c r="JR411" s="3"/>
      <c r="JS411" s="3"/>
      <c r="JT411" s="3"/>
      <c r="JU411" s="3"/>
      <c r="JV411" s="3"/>
      <c r="JW411" s="3"/>
      <c r="JX411" s="3"/>
      <c r="JY411" s="3"/>
      <c r="JZ411" s="3"/>
      <c r="KA411" s="3"/>
      <c r="KB411" s="3"/>
      <c r="KC411" s="3"/>
      <c r="KD411" s="3"/>
      <c r="KE411" s="3"/>
      <c r="KF411" s="3"/>
      <c r="KG411" s="3"/>
      <c r="KH411" s="3"/>
      <c r="KI411" s="3"/>
      <c r="KJ411" s="3"/>
      <c r="KK411" s="3"/>
      <c r="KL411" s="3"/>
      <c r="KM411" s="3"/>
      <c r="KN411" s="3"/>
      <c r="KO411" s="3"/>
      <c r="KP411" s="3"/>
      <c r="KQ411" s="3"/>
      <c r="KR411" s="3"/>
      <c r="KS411" s="3"/>
      <c r="KT411" s="3"/>
      <c r="KU411" s="3"/>
      <c r="KV411" s="3"/>
      <c r="KW411" s="3"/>
      <c r="KX411" s="3"/>
      <c r="KY411" s="3"/>
      <c r="KZ411" s="3"/>
      <c r="LA411" s="3"/>
      <c r="LB411" s="3"/>
      <c r="LC411" s="3"/>
      <c r="LD411" s="3"/>
      <c r="LE411" s="3"/>
      <c r="LF411" s="3"/>
      <c r="LG411" s="3"/>
      <c r="LH411" s="3"/>
      <c r="LI411" s="3"/>
      <c r="LJ411" s="3"/>
      <c r="LK411" s="3"/>
      <c r="LL411" s="3"/>
      <c r="LM411" s="3"/>
      <c r="LN411" s="3"/>
      <c r="LO411" s="3"/>
      <c r="LP411" s="3"/>
      <c r="LQ411" s="3"/>
      <c r="LR411" s="3"/>
      <c r="LS411" s="3"/>
      <c r="LT411" s="3"/>
      <c r="LU411" s="3"/>
      <c r="LV411" s="3"/>
      <c r="LW411" s="3"/>
      <c r="LX411" s="3"/>
      <c r="LY411" s="3"/>
      <c r="LZ411" s="3"/>
      <c r="MA411" s="3"/>
      <c r="MB411" s="3"/>
      <c r="MC411" s="3"/>
      <c r="MD411" s="3"/>
      <c r="ME411" s="3"/>
      <c r="MF411" s="3"/>
      <c r="MG411" s="3"/>
      <c r="MH411" s="3"/>
      <c r="MI411" s="3"/>
      <c r="MJ411" s="3"/>
      <c r="MK411" s="3"/>
      <c r="ML411" s="3"/>
      <c r="MM411" s="3"/>
      <c r="MN411" s="3"/>
      <c r="MO411" s="3"/>
      <c r="MP411" s="3"/>
      <c r="MQ411" s="3"/>
      <c r="MR411" s="3"/>
      <c r="MS411" s="3"/>
      <c r="MT411" s="3"/>
      <c r="MU411" s="3"/>
      <c r="MV411" s="3"/>
      <c r="MW411" s="3"/>
      <c r="MX411" s="3"/>
      <c r="MY411" s="3"/>
      <c r="MZ411" s="3"/>
      <c r="NA411" s="3"/>
      <c r="NB411" s="3"/>
      <c r="NC411" s="3"/>
      <c r="ND411" s="3"/>
      <c r="NE411" s="3"/>
      <c r="NF411" s="3"/>
      <c r="NG411" s="3"/>
      <c r="NH411" s="3"/>
      <c r="NI411" s="3"/>
      <c r="NJ411" s="3"/>
      <c r="NK411" s="3"/>
      <c r="NL411" s="3"/>
      <c r="NM411" s="3"/>
      <c r="NN411" s="3"/>
      <c r="NO411" s="3"/>
      <c r="NP411" s="3"/>
      <c r="NQ411" s="3"/>
      <c r="NR411" s="3"/>
      <c r="NS411" s="3"/>
      <c r="NT411" s="3"/>
      <c r="NU411" s="3"/>
      <c r="NV411" s="3"/>
      <c r="NW411" s="3"/>
      <c r="NX411" s="3"/>
      <c r="NY411" s="3"/>
      <c r="NZ411" s="3"/>
      <c r="OA411" s="3"/>
      <c r="OB411" s="3"/>
      <c r="OC411" s="3"/>
      <c r="OD411" s="3"/>
      <c r="OE411" s="3"/>
      <c r="OF411" s="3"/>
      <c r="OG411" s="3"/>
      <c r="OH411" s="3"/>
      <c r="OI411" s="3"/>
      <c r="OJ411" s="3"/>
      <c r="OK411" s="3"/>
      <c r="OL411" s="3"/>
      <c r="OM411" s="3"/>
      <c r="ON411" s="3"/>
      <c r="OO411" s="3"/>
    </row>
    <row r="412" spans="1:405" x14ac:dyDescent="0.25">
      <c r="A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c r="ID412" s="3"/>
      <c r="IE412" s="3"/>
      <c r="IF412" s="3"/>
      <c r="IG412" s="3"/>
      <c r="IH412" s="3"/>
      <c r="II412" s="3"/>
      <c r="IJ412" s="3"/>
      <c r="IK412" s="3"/>
      <c r="IL412" s="3"/>
      <c r="IM412" s="3"/>
      <c r="IN412" s="3"/>
      <c r="IO412" s="3"/>
      <c r="IP412" s="3"/>
      <c r="IQ412" s="3"/>
      <c r="IR412" s="3"/>
      <c r="IS412" s="3"/>
      <c r="IT412" s="3"/>
      <c r="IU412" s="3"/>
      <c r="IV412" s="3"/>
      <c r="IW412" s="3"/>
      <c r="IX412" s="3"/>
      <c r="IY412" s="3"/>
      <c r="IZ412" s="3"/>
      <c r="JA412" s="3"/>
      <c r="JB412" s="3"/>
      <c r="JC412" s="3"/>
      <c r="JD412" s="3"/>
      <c r="JE412" s="3"/>
      <c r="JF412" s="3"/>
      <c r="JG412" s="3"/>
      <c r="JH412" s="3"/>
      <c r="JI412" s="3"/>
      <c r="JJ412" s="3"/>
      <c r="JK412" s="3"/>
      <c r="JL412" s="3"/>
      <c r="JM412" s="3"/>
      <c r="JN412" s="3"/>
      <c r="JO412" s="3"/>
      <c r="JP412" s="3"/>
      <c r="JQ412" s="3"/>
      <c r="JR412" s="3"/>
      <c r="JS412" s="3"/>
      <c r="JT412" s="3"/>
      <c r="JU412" s="3"/>
      <c r="JV412" s="3"/>
      <c r="JW412" s="3"/>
      <c r="JX412" s="3"/>
      <c r="JY412" s="3"/>
      <c r="JZ412" s="3"/>
      <c r="KA412" s="3"/>
      <c r="KB412" s="3"/>
      <c r="KC412" s="3"/>
      <c r="KD412" s="3"/>
      <c r="KE412" s="3"/>
      <c r="KF412" s="3"/>
      <c r="KG412" s="3"/>
      <c r="KH412" s="3"/>
      <c r="KI412" s="3"/>
      <c r="KJ412" s="3"/>
      <c r="KK412" s="3"/>
      <c r="KL412" s="3"/>
      <c r="KM412" s="3"/>
      <c r="KN412" s="3"/>
      <c r="KO412" s="3"/>
      <c r="KP412" s="3"/>
      <c r="KQ412" s="3"/>
      <c r="KR412" s="3"/>
      <c r="KS412" s="3"/>
      <c r="KT412" s="3"/>
      <c r="KU412" s="3"/>
      <c r="KV412" s="3"/>
      <c r="KW412" s="3"/>
      <c r="KX412" s="3"/>
      <c r="KY412" s="3"/>
      <c r="KZ412" s="3"/>
      <c r="LA412" s="3"/>
      <c r="LB412" s="3"/>
      <c r="LC412" s="3"/>
      <c r="LD412" s="3"/>
      <c r="LE412" s="3"/>
      <c r="LF412" s="3"/>
      <c r="LG412" s="3"/>
      <c r="LH412" s="3"/>
      <c r="LI412" s="3"/>
      <c r="LJ412" s="3"/>
      <c r="LK412" s="3"/>
      <c r="LL412" s="3"/>
      <c r="LM412" s="3"/>
      <c r="LN412" s="3"/>
      <c r="LO412" s="3"/>
      <c r="LP412" s="3"/>
      <c r="LQ412" s="3"/>
      <c r="LR412" s="3"/>
      <c r="LS412" s="3"/>
      <c r="LT412" s="3"/>
      <c r="LU412" s="3"/>
      <c r="LV412" s="3"/>
      <c r="LW412" s="3"/>
      <c r="LX412" s="3"/>
      <c r="LY412" s="3"/>
      <c r="LZ412" s="3"/>
      <c r="MA412" s="3"/>
      <c r="MB412" s="3"/>
      <c r="MC412" s="3"/>
      <c r="MD412" s="3"/>
      <c r="ME412" s="3"/>
      <c r="MF412" s="3"/>
      <c r="MG412" s="3"/>
      <c r="MH412" s="3"/>
      <c r="MI412" s="3"/>
      <c r="MJ412" s="3"/>
      <c r="MK412" s="3"/>
      <c r="ML412" s="3"/>
      <c r="MM412" s="3"/>
      <c r="MN412" s="3"/>
      <c r="MO412" s="3"/>
      <c r="MP412" s="3"/>
      <c r="MQ412" s="3"/>
      <c r="MR412" s="3"/>
      <c r="MS412" s="3"/>
      <c r="MT412" s="3"/>
      <c r="MU412" s="3"/>
      <c r="MV412" s="3"/>
      <c r="MW412" s="3"/>
      <c r="MX412" s="3"/>
      <c r="MY412" s="3"/>
      <c r="MZ412" s="3"/>
      <c r="NA412" s="3"/>
      <c r="NB412" s="3"/>
      <c r="NC412" s="3"/>
      <c r="ND412" s="3"/>
      <c r="NE412" s="3"/>
      <c r="NF412" s="3"/>
      <c r="NG412" s="3"/>
      <c r="NH412" s="3"/>
      <c r="NI412" s="3"/>
      <c r="NJ412" s="3"/>
      <c r="NK412" s="3"/>
      <c r="NL412" s="3"/>
      <c r="NM412" s="3"/>
      <c r="NN412" s="3"/>
      <c r="NO412" s="3"/>
      <c r="NP412" s="3"/>
      <c r="NQ412" s="3"/>
      <c r="NR412" s="3"/>
      <c r="NS412" s="3"/>
      <c r="NT412" s="3"/>
      <c r="NU412" s="3"/>
      <c r="NV412" s="3"/>
      <c r="NW412" s="3"/>
      <c r="NX412" s="3"/>
      <c r="NY412" s="3"/>
      <c r="NZ412" s="3"/>
      <c r="OA412" s="3"/>
      <c r="OB412" s="3"/>
      <c r="OC412" s="3"/>
      <c r="OD412" s="3"/>
      <c r="OE412" s="3"/>
      <c r="OF412" s="3"/>
      <c r="OG412" s="3"/>
      <c r="OH412" s="3"/>
      <c r="OI412" s="3"/>
      <c r="OJ412" s="3"/>
      <c r="OK412" s="3"/>
      <c r="OL412" s="3"/>
      <c r="OM412" s="3"/>
      <c r="ON412" s="3"/>
      <c r="OO412" s="3"/>
    </row>
    <row r="413" spans="1:405" x14ac:dyDescent="0.25">
      <c r="A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c r="ID413" s="3"/>
      <c r="IE413" s="3"/>
      <c r="IF413" s="3"/>
      <c r="IG413" s="3"/>
      <c r="IH413" s="3"/>
      <c r="II413" s="3"/>
      <c r="IJ413" s="3"/>
      <c r="IK413" s="3"/>
      <c r="IL413" s="3"/>
      <c r="IM413" s="3"/>
      <c r="IN413" s="3"/>
      <c r="IO413" s="3"/>
      <c r="IP413" s="3"/>
      <c r="IQ413" s="3"/>
      <c r="IR413" s="3"/>
      <c r="IS413" s="3"/>
      <c r="IT413" s="3"/>
      <c r="IU413" s="3"/>
      <c r="IV413" s="3"/>
      <c r="IW413" s="3"/>
      <c r="IX413" s="3"/>
      <c r="IY413" s="3"/>
      <c r="IZ413" s="3"/>
      <c r="JA413" s="3"/>
      <c r="JB413" s="3"/>
      <c r="JC413" s="3"/>
      <c r="JD413" s="3"/>
      <c r="JE413" s="3"/>
      <c r="JF413" s="3"/>
      <c r="JG413" s="3"/>
      <c r="JH413" s="3"/>
      <c r="JI413" s="3"/>
      <c r="JJ413" s="3"/>
      <c r="JK413" s="3"/>
      <c r="JL413" s="3"/>
      <c r="JM413" s="3"/>
      <c r="JN413" s="3"/>
      <c r="JO413" s="3"/>
      <c r="JP413" s="3"/>
      <c r="JQ413" s="3"/>
      <c r="JR413" s="3"/>
      <c r="JS413" s="3"/>
      <c r="JT413" s="3"/>
      <c r="JU413" s="3"/>
      <c r="JV413" s="3"/>
      <c r="JW413" s="3"/>
      <c r="JX413" s="3"/>
      <c r="JY413" s="3"/>
      <c r="JZ413" s="3"/>
      <c r="KA413" s="3"/>
      <c r="KB413" s="3"/>
      <c r="KC413" s="3"/>
      <c r="KD413" s="3"/>
      <c r="KE413" s="3"/>
      <c r="KF413" s="3"/>
      <c r="KG413" s="3"/>
      <c r="KH413" s="3"/>
      <c r="KI413" s="3"/>
      <c r="KJ413" s="3"/>
      <c r="KK413" s="3"/>
      <c r="KL413" s="3"/>
      <c r="KM413" s="3"/>
      <c r="KN413" s="3"/>
      <c r="KO413" s="3"/>
      <c r="KP413" s="3"/>
      <c r="KQ413" s="3"/>
      <c r="KR413" s="3"/>
      <c r="KS413" s="3"/>
      <c r="KT413" s="3"/>
      <c r="KU413" s="3"/>
      <c r="KV413" s="3"/>
      <c r="KW413" s="3"/>
      <c r="KX413" s="3"/>
      <c r="KY413" s="3"/>
      <c r="KZ413" s="3"/>
      <c r="LA413" s="3"/>
      <c r="LB413" s="3"/>
      <c r="LC413" s="3"/>
      <c r="LD413" s="3"/>
      <c r="LE413" s="3"/>
      <c r="LF413" s="3"/>
      <c r="LG413" s="3"/>
      <c r="LH413" s="3"/>
      <c r="LI413" s="3"/>
      <c r="LJ413" s="3"/>
      <c r="LK413" s="3"/>
      <c r="LL413" s="3"/>
      <c r="LM413" s="3"/>
      <c r="LN413" s="3"/>
      <c r="LO413" s="3"/>
      <c r="LP413" s="3"/>
      <c r="LQ413" s="3"/>
      <c r="LR413" s="3"/>
      <c r="LS413" s="3"/>
      <c r="LT413" s="3"/>
      <c r="LU413" s="3"/>
      <c r="LV413" s="3"/>
      <c r="LW413" s="3"/>
      <c r="LX413" s="3"/>
      <c r="LY413" s="3"/>
      <c r="LZ413" s="3"/>
      <c r="MA413" s="3"/>
      <c r="MB413" s="3"/>
      <c r="MC413" s="3"/>
      <c r="MD413" s="3"/>
      <c r="ME413" s="3"/>
      <c r="MF413" s="3"/>
      <c r="MG413" s="3"/>
      <c r="MH413" s="3"/>
      <c r="MI413" s="3"/>
      <c r="MJ413" s="3"/>
      <c r="MK413" s="3"/>
      <c r="ML413" s="3"/>
      <c r="MM413" s="3"/>
      <c r="MN413" s="3"/>
      <c r="MO413" s="3"/>
      <c r="MP413" s="3"/>
      <c r="MQ413" s="3"/>
      <c r="MR413" s="3"/>
      <c r="MS413" s="3"/>
      <c r="MT413" s="3"/>
      <c r="MU413" s="3"/>
      <c r="MV413" s="3"/>
      <c r="MW413" s="3"/>
      <c r="MX413" s="3"/>
      <c r="MY413" s="3"/>
      <c r="MZ413" s="3"/>
      <c r="NA413" s="3"/>
      <c r="NB413" s="3"/>
      <c r="NC413" s="3"/>
      <c r="ND413" s="3"/>
      <c r="NE413" s="3"/>
      <c r="NF413" s="3"/>
      <c r="NG413" s="3"/>
      <c r="NH413" s="3"/>
      <c r="NI413" s="3"/>
      <c r="NJ413" s="3"/>
      <c r="NK413" s="3"/>
      <c r="NL413" s="3"/>
      <c r="NM413" s="3"/>
      <c r="NN413" s="3"/>
      <c r="NO413" s="3"/>
      <c r="NP413" s="3"/>
      <c r="NQ413" s="3"/>
      <c r="NR413" s="3"/>
      <c r="NS413" s="3"/>
      <c r="NT413" s="3"/>
      <c r="NU413" s="3"/>
      <c r="NV413" s="3"/>
      <c r="NW413" s="3"/>
      <c r="NX413" s="3"/>
      <c r="NY413" s="3"/>
      <c r="NZ413" s="3"/>
      <c r="OA413" s="3"/>
      <c r="OB413" s="3"/>
      <c r="OC413" s="3"/>
      <c r="OD413" s="3"/>
      <c r="OE413" s="3"/>
      <c r="OF413" s="3"/>
      <c r="OG413" s="3"/>
      <c r="OH413" s="3"/>
      <c r="OI413" s="3"/>
      <c r="OJ413" s="3"/>
      <c r="OK413" s="3"/>
      <c r="OL413" s="3"/>
      <c r="OM413" s="3"/>
      <c r="ON413" s="3"/>
      <c r="OO413" s="3"/>
    </row>
    <row r="414" spans="1:405" x14ac:dyDescent="0.25">
      <c r="A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c r="ID414" s="3"/>
      <c r="IE414" s="3"/>
      <c r="IF414" s="3"/>
      <c r="IG414" s="3"/>
      <c r="IH414" s="3"/>
      <c r="II414" s="3"/>
      <c r="IJ414" s="3"/>
      <c r="IK414" s="3"/>
      <c r="IL414" s="3"/>
      <c r="IM414" s="3"/>
      <c r="IN414" s="3"/>
      <c r="IO414" s="3"/>
      <c r="IP414" s="3"/>
      <c r="IQ414" s="3"/>
      <c r="IR414" s="3"/>
      <c r="IS414" s="3"/>
      <c r="IT414" s="3"/>
      <c r="IU414" s="3"/>
      <c r="IV414" s="3"/>
      <c r="IW414" s="3"/>
      <c r="IX414" s="3"/>
      <c r="IY414" s="3"/>
      <c r="IZ414" s="3"/>
      <c r="JA414" s="3"/>
      <c r="JB414" s="3"/>
      <c r="JC414" s="3"/>
      <c r="JD414" s="3"/>
      <c r="JE414" s="3"/>
      <c r="JF414" s="3"/>
      <c r="JG414" s="3"/>
      <c r="JH414" s="3"/>
      <c r="JI414" s="3"/>
      <c r="JJ414" s="3"/>
      <c r="JK414" s="3"/>
      <c r="JL414" s="3"/>
      <c r="JM414" s="3"/>
      <c r="JN414" s="3"/>
      <c r="JO414" s="3"/>
      <c r="JP414" s="3"/>
      <c r="JQ414" s="3"/>
      <c r="JR414" s="3"/>
      <c r="JS414" s="3"/>
      <c r="JT414" s="3"/>
      <c r="JU414" s="3"/>
      <c r="JV414" s="3"/>
      <c r="JW414" s="3"/>
      <c r="JX414" s="3"/>
      <c r="JY414" s="3"/>
      <c r="JZ414" s="3"/>
      <c r="KA414" s="3"/>
      <c r="KB414" s="3"/>
      <c r="KC414" s="3"/>
      <c r="KD414" s="3"/>
      <c r="KE414" s="3"/>
      <c r="KF414" s="3"/>
      <c r="KG414" s="3"/>
      <c r="KH414" s="3"/>
      <c r="KI414" s="3"/>
      <c r="KJ414" s="3"/>
      <c r="KK414" s="3"/>
      <c r="KL414" s="3"/>
      <c r="KM414" s="3"/>
      <c r="KN414" s="3"/>
      <c r="KO414" s="3"/>
      <c r="KP414" s="3"/>
      <c r="KQ414" s="3"/>
      <c r="KR414" s="3"/>
      <c r="KS414" s="3"/>
      <c r="KT414" s="3"/>
      <c r="KU414" s="3"/>
      <c r="KV414" s="3"/>
      <c r="KW414" s="3"/>
      <c r="KX414" s="3"/>
      <c r="KY414" s="3"/>
      <c r="KZ414" s="3"/>
      <c r="LA414" s="3"/>
      <c r="LB414" s="3"/>
      <c r="LC414" s="3"/>
      <c r="LD414" s="3"/>
      <c r="LE414" s="3"/>
      <c r="LF414" s="3"/>
      <c r="LG414" s="3"/>
      <c r="LH414" s="3"/>
      <c r="LI414" s="3"/>
      <c r="LJ414" s="3"/>
      <c r="LK414" s="3"/>
      <c r="LL414" s="3"/>
      <c r="LM414" s="3"/>
      <c r="LN414" s="3"/>
      <c r="LO414" s="3"/>
      <c r="LP414" s="3"/>
      <c r="LQ414" s="3"/>
      <c r="LR414" s="3"/>
      <c r="LS414" s="3"/>
      <c r="LT414" s="3"/>
      <c r="LU414" s="3"/>
      <c r="LV414" s="3"/>
      <c r="LW414" s="3"/>
      <c r="LX414" s="3"/>
      <c r="LY414" s="3"/>
      <c r="LZ414" s="3"/>
      <c r="MA414" s="3"/>
      <c r="MB414" s="3"/>
      <c r="MC414" s="3"/>
      <c r="MD414" s="3"/>
      <c r="ME414" s="3"/>
      <c r="MF414" s="3"/>
      <c r="MG414" s="3"/>
      <c r="MH414" s="3"/>
      <c r="MI414" s="3"/>
      <c r="MJ414" s="3"/>
      <c r="MK414" s="3"/>
      <c r="ML414" s="3"/>
      <c r="MM414" s="3"/>
      <c r="MN414" s="3"/>
      <c r="MO414" s="3"/>
      <c r="MP414" s="3"/>
      <c r="MQ414" s="3"/>
      <c r="MR414" s="3"/>
      <c r="MS414" s="3"/>
      <c r="MT414" s="3"/>
      <c r="MU414" s="3"/>
      <c r="MV414" s="3"/>
      <c r="MW414" s="3"/>
      <c r="MX414" s="3"/>
      <c r="MY414" s="3"/>
      <c r="MZ414" s="3"/>
      <c r="NA414" s="3"/>
      <c r="NB414" s="3"/>
      <c r="NC414" s="3"/>
      <c r="ND414" s="3"/>
      <c r="NE414" s="3"/>
      <c r="NF414" s="3"/>
      <c r="NG414" s="3"/>
      <c r="NH414" s="3"/>
      <c r="NI414" s="3"/>
      <c r="NJ414" s="3"/>
      <c r="NK414" s="3"/>
      <c r="NL414" s="3"/>
      <c r="NM414" s="3"/>
      <c r="NN414" s="3"/>
      <c r="NO414" s="3"/>
      <c r="NP414" s="3"/>
      <c r="NQ414" s="3"/>
      <c r="NR414" s="3"/>
      <c r="NS414" s="3"/>
      <c r="NT414" s="3"/>
      <c r="NU414" s="3"/>
      <c r="NV414" s="3"/>
      <c r="NW414" s="3"/>
      <c r="NX414" s="3"/>
      <c r="NY414" s="3"/>
      <c r="NZ414" s="3"/>
      <c r="OA414" s="3"/>
      <c r="OB414" s="3"/>
      <c r="OC414" s="3"/>
      <c r="OD414" s="3"/>
      <c r="OE414" s="3"/>
      <c r="OF414" s="3"/>
      <c r="OG414" s="3"/>
      <c r="OH414" s="3"/>
      <c r="OI414" s="3"/>
      <c r="OJ414" s="3"/>
      <c r="OK414" s="3"/>
      <c r="OL414" s="3"/>
      <c r="OM414" s="3"/>
      <c r="ON414" s="3"/>
      <c r="OO414" s="3"/>
    </row>
    <row r="415" spans="1:405" x14ac:dyDescent="0.25">
      <c r="A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c r="ID415" s="3"/>
      <c r="IE415" s="3"/>
      <c r="IF415" s="3"/>
      <c r="IG415" s="3"/>
      <c r="IH415" s="3"/>
      <c r="II415" s="3"/>
      <c r="IJ415" s="3"/>
      <c r="IK415" s="3"/>
      <c r="IL415" s="3"/>
      <c r="IM415" s="3"/>
      <c r="IN415" s="3"/>
      <c r="IO415" s="3"/>
      <c r="IP415" s="3"/>
      <c r="IQ415" s="3"/>
      <c r="IR415" s="3"/>
      <c r="IS415" s="3"/>
      <c r="IT415" s="3"/>
      <c r="IU415" s="3"/>
      <c r="IV415" s="3"/>
      <c r="IW415" s="3"/>
      <c r="IX415" s="3"/>
      <c r="IY415" s="3"/>
      <c r="IZ415" s="3"/>
      <c r="JA415" s="3"/>
      <c r="JB415" s="3"/>
      <c r="JC415" s="3"/>
      <c r="JD415" s="3"/>
      <c r="JE415" s="3"/>
      <c r="JF415" s="3"/>
      <c r="JG415" s="3"/>
      <c r="JH415" s="3"/>
      <c r="JI415" s="3"/>
      <c r="JJ415" s="3"/>
      <c r="JK415" s="3"/>
      <c r="JL415" s="3"/>
      <c r="JM415" s="3"/>
      <c r="JN415" s="3"/>
      <c r="JO415" s="3"/>
      <c r="JP415" s="3"/>
      <c r="JQ415" s="3"/>
      <c r="JR415" s="3"/>
      <c r="JS415" s="3"/>
      <c r="JT415" s="3"/>
      <c r="JU415" s="3"/>
      <c r="JV415" s="3"/>
      <c r="JW415" s="3"/>
      <c r="JX415" s="3"/>
      <c r="JY415" s="3"/>
      <c r="JZ415" s="3"/>
      <c r="KA415" s="3"/>
      <c r="KB415" s="3"/>
      <c r="KC415" s="3"/>
      <c r="KD415" s="3"/>
      <c r="KE415" s="3"/>
      <c r="KF415" s="3"/>
      <c r="KG415" s="3"/>
      <c r="KH415" s="3"/>
      <c r="KI415" s="3"/>
      <c r="KJ415" s="3"/>
      <c r="KK415" s="3"/>
      <c r="KL415" s="3"/>
      <c r="KM415" s="3"/>
      <c r="KN415" s="3"/>
      <c r="KO415" s="3"/>
      <c r="KP415" s="3"/>
      <c r="KQ415" s="3"/>
      <c r="KR415" s="3"/>
      <c r="KS415" s="3"/>
      <c r="KT415" s="3"/>
      <c r="KU415" s="3"/>
      <c r="KV415" s="3"/>
      <c r="KW415" s="3"/>
      <c r="KX415" s="3"/>
      <c r="KY415" s="3"/>
      <c r="KZ415" s="3"/>
      <c r="LA415" s="3"/>
      <c r="LB415" s="3"/>
      <c r="LC415" s="3"/>
      <c r="LD415" s="3"/>
      <c r="LE415" s="3"/>
      <c r="LF415" s="3"/>
      <c r="LG415" s="3"/>
      <c r="LH415" s="3"/>
      <c r="LI415" s="3"/>
      <c r="LJ415" s="3"/>
      <c r="LK415" s="3"/>
      <c r="LL415" s="3"/>
      <c r="LM415" s="3"/>
      <c r="LN415" s="3"/>
      <c r="LO415" s="3"/>
      <c r="LP415" s="3"/>
      <c r="LQ415" s="3"/>
      <c r="LR415" s="3"/>
      <c r="LS415" s="3"/>
      <c r="LT415" s="3"/>
      <c r="LU415" s="3"/>
      <c r="LV415" s="3"/>
      <c r="LW415" s="3"/>
      <c r="LX415" s="3"/>
      <c r="LY415" s="3"/>
      <c r="LZ415" s="3"/>
      <c r="MA415" s="3"/>
      <c r="MB415" s="3"/>
      <c r="MC415" s="3"/>
      <c r="MD415" s="3"/>
      <c r="ME415" s="3"/>
      <c r="MF415" s="3"/>
      <c r="MG415" s="3"/>
      <c r="MH415" s="3"/>
      <c r="MI415" s="3"/>
      <c r="MJ415" s="3"/>
      <c r="MK415" s="3"/>
      <c r="ML415" s="3"/>
      <c r="MM415" s="3"/>
      <c r="MN415" s="3"/>
      <c r="MO415" s="3"/>
      <c r="MP415" s="3"/>
      <c r="MQ415" s="3"/>
      <c r="MR415" s="3"/>
      <c r="MS415" s="3"/>
      <c r="MT415" s="3"/>
      <c r="MU415" s="3"/>
      <c r="MV415" s="3"/>
      <c r="MW415" s="3"/>
      <c r="MX415" s="3"/>
      <c r="MY415" s="3"/>
      <c r="MZ415" s="3"/>
      <c r="NA415" s="3"/>
      <c r="NB415" s="3"/>
      <c r="NC415" s="3"/>
      <c r="ND415" s="3"/>
      <c r="NE415" s="3"/>
      <c r="NF415" s="3"/>
      <c r="NG415" s="3"/>
      <c r="NH415" s="3"/>
      <c r="NI415" s="3"/>
      <c r="NJ415" s="3"/>
      <c r="NK415" s="3"/>
      <c r="NL415" s="3"/>
      <c r="NM415" s="3"/>
      <c r="NN415" s="3"/>
      <c r="NO415" s="3"/>
      <c r="NP415" s="3"/>
      <c r="NQ415" s="3"/>
      <c r="NR415" s="3"/>
      <c r="NS415" s="3"/>
      <c r="NT415" s="3"/>
      <c r="NU415" s="3"/>
      <c r="NV415" s="3"/>
      <c r="NW415" s="3"/>
      <c r="NX415" s="3"/>
      <c r="NY415" s="3"/>
      <c r="NZ415" s="3"/>
      <c r="OA415" s="3"/>
      <c r="OB415" s="3"/>
      <c r="OC415" s="3"/>
      <c r="OD415" s="3"/>
      <c r="OE415" s="3"/>
      <c r="OF415" s="3"/>
      <c r="OG415" s="3"/>
      <c r="OH415" s="3"/>
      <c r="OI415" s="3"/>
      <c r="OJ415" s="3"/>
      <c r="OK415" s="3"/>
      <c r="OL415" s="3"/>
      <c r="OM415" s="3"/>
      <c r="ON415" s="3"/>
      <c r="OO415" s="3"/>
    </row>
    <row r="416" spans="1:405" x14ac:dyDescent="0.25">
      <c r="A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c r="ID416" s="3"/>
      <c r="IE416" s="3"/>
      <c r="IF416" s="3"/>
      <c r="IG416" s="3"/>
      <c r="IH416" s="3"/>
      <c r="II416" s="3"/>
      <c r="IJ416" s="3"/>
      <c r="IK416" s="3"/>
      <c r="IL416" s="3"/>
      <c r="IM416" s="3"/>
      <c r="IN416" s="3"/>
      <c r="IO416" s="3"/>
      <c r="IP416" s="3"/>
      <c r="IQ416" s="3"/>
      <c r="IR416" s="3"/>
      <c r="IS416" s="3"/>
      <c r="IT416" s="3"/>
      <c r="IU416" s="3"/>
      <c r="IV416" s="3"/>
      <c r="IW416" s="3"/>
      <c r="IX416" s="3"/>
      <c r="IY416" s="3"/>
      <c r="IZ416" s="3"/>
      <c r="JA416" s="3"/>
      <c r="JB416" s="3"/>
      <c r="JC416" s="3"/>
      <c r="JD416" s="3"/>
      <c r="JE416" s="3"/>
      <c r="JF416" s="3"/>
      <c r="JG416" s="3"/>
      <c r="JH416" s="3"/>
      <c r="JI416" s="3"/>
      <c r="JJ416" s="3"/>
      <c r="JK416" s="3"/>
      <c r="JL416" s="3"/>
      <c r="JM416" s="3"/>
      <c r="JN416" s="3"/>
      <c r="JO416" s="3"/>
      <c r="JP416" s="3"/>
      <c r="JQ416" s="3"/>
      <c r="JR416" s="3"/>
      <c r="JS416" s="3"/>
      <c r="JT416" s="3"/>
      <c r="JU416" s="3"/>
      <c r="JV416" s="3"/>
      <c r="JW416" s="3"/>
      <c r="JX416" s="3"/>
      <c r="JY416" s="3"/>
      <c r="JZ416" s="3"/>
      <c r="KA416" s="3"/>
      <c r="KB416" s="3"/>
      <c r="KC416" s="3"/>
      <c r="KD416" s="3"/>
      <c r="KE416" s="3"/>
      <c r="KF416" s="3"/>
      <c r="KG416" s="3"/>
      <c r="KH416" s="3"/>
      <c r="KI416" s="3"/>
      <c r="KJ416" s="3"/>
      <c r="KK416" s="3"/>
      <c r="KL416" s="3"/>
      <c r="KM416" s="3"/>
      <c r="KN416" s="3"/>
      <c r="KO416" s="3"/>
      <c r="KP416" s="3"/>
      <c r="KQ416" s="3"/>
      <c r="KR416" s="3"/>
      <c r="KS416" s="3"/>
      <c r="KT416" s="3"/>
      <c r="KU416" s="3"/>
      <c r="KV416" s="3"/>
      <c r="KW416" s="3"/>
      <c r="KX416" s="3"/>
      <c r="KY416" s="3"/>
      <c r="KZ416" s="3"/>
      <c r="LA416" s="3"/>
      <c r="LB416" s="3"/>
      <c r="LC416" s="3"/>
      <c r="LD416" s="3"/>
      <c r="LE416" s="3"/>
      <c r="LF416" s="3"/>
      <c r="LG416" s="3"/>
      <c r="LH416" s="3"/>
      <c r="LI416" s="3"/>
      <c r="LJ416" s="3"/>
      <c r="LK416" s="3"/>
      <c r="LL416" s="3"/>
      <c r="LM416" s="3"/>
      <c r="LN416" s="3"/>
      <c r="LO416" s="3"/>
      <c r="LP416" s="3"/>
      <c r="LQ416" s="3"/>
      <c r="LR416" s="3"/>
      <c r="LS416" s="3"/>
      <c r="LT416" s="3"/>
      <c r="LU416" s="3"/>
      <c r="LV416" s="3"/>
      <c r="LW416" s="3"/>
      <c r="LX416" s="3"/>
      <c r="LY416" s="3"/>
      <c r="LZ416" s="3"/>
      <c r="MA416" s="3"/>
      <c r="MB416" s="3"/>
      <c r="MC416" s="3"/>
      <c r="MD416" s="3"/>
      <c r="ME416" s="3"/>
      <c r="MF416" s="3"/>
      <c r="MG416" s="3"/>
      <c r="MH416" s="3"/>
      <c r="MI416" s="3"/>
      <c r="MJ416" s="3"/>
      <c r="MK416" s="3"/>
      <c r="ML416" s="3"/>
      <c r="MM416" s="3"/>
      <c r="MN416" s="3"/>
      <c r="MO416" s="3"/>
      <c r="MP416" s="3"/>
      <c r="MQ416" s="3"/>
      <c r="MR416" s="3"/>
      <c r="MS416" s="3"/>
      <c r="MT416" s="3"/>
      <c r="MU416" s="3"/>
      <c r="MV416" s="3"/>
      <c r="MW416" s="3"/>
      <c r="MX416" s="3"/>
      <c r="MY416" s="3"/>
      <c r="MZ416" s="3"/>
      <c r="NA416" s="3"/>
      <c r="NB416" s="3"/>
      <c r="NC416" s="3"/>
      <c r="ND416" s="3"/>
      <c r="NE416" s="3"/>
      <c r="NF416" s="3"/>
      <c r="NG416" s="3"/>
      <c r="NH416" s="3"/>
      <c r="NI416" s="3"/>
      <c r="NJ416" s="3"/>
      <c r="NK416" s="3"/>
      <c r="NL416" s="3"/>
      <c r="NM416" s="3"/>
      <c r="NN416" s="3"/>
      <c r="NO416" s="3"/>
      <c r="NP416" s="3"/>
      <c r="NQ416" s="3"/>
      <c r="NR416" s="3"/>
      <c r="NS416" s="3"/>
      <c r="NT416" s="3"/>
      <c r="NU416" s="3"/>
      <c r="NV416" s="3"/>
      <c r="NW416" s="3"/>
      <c r="NX416" s="3"/>
      <c r="NY416" s="3"/>
      <c r="NZ416" s="3"/>
      <c r="OA416" s="3"/>
      <c r="OB416" s="3"/>
      <c r="OC416" s="3"/>
      <c r="OD416" s="3"/>
      <c r="OE416" s="3"/>
      <c r="OF416" s="3"/>
      <c r="OG416" s="3"/>
      <c r="OH416" s="3"/>
      <c r="OI416" s="3"/>
      <c r="OJ416" s="3"/>
      <c r="OK416" s="3"/>
      <c r="OL416" s="3"/>
      <c r="OM416" s="3"/>
      <c r="ON416" s="3"/>
      <c r="OO416" s="3"/>
    </row>
    <row r="417" spans="1:405" x14ac:dyDescent="0.25">
      <c r="A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c r="ID417" s="3"/>
      <c r="IE417" s="3"/>
      <c r="IF417" s="3"/>
      <c r="IG417" s="3"/>
      <c r="IH417" s="3"/>
      <c r="II417" s="3"/>
      <c r="IJ417" s="3"/>
      <c r="IK417" s="3"/>
      <c r="IL417" s="3"/>
      <c r="IM417" s="3"/>
      <c r="IN417" s="3"/>
      <c r="IO417" s="3"/>
      <c r="IP417" s="3"/>
      <c r="IQ417" s="3"/>
      <c r="IR417" s="3"/>
      <c r="IS417" s="3"/>
      <c r="IT417" s="3"/>
      <c r="IU417" s="3"/>
      <c r="IV417" s="3"/>
      <c r="IW417" s="3"/>
      <c r="IX417" s="3"/>
      <c r="IY417" s="3"/>
      <c r="IZ417" s="3"/>
      <c r="JA417" s="3"/>
      <c r="JB417" s="3"/>
      <c r="JC417" s="3"/>
      <c r="JD417" s="3"/>
      <c r="JE417" s="3"/>
      <c r="JF417" s="3"/>
      <c r="JG417" s="3"/>
      <c r="JH417" s="3"/>
      <c r="JI417" s="3"/>
      <c r="JJ417" s="3"/>
      <c r="JK417" s="3"/>
      <c r="JL417" s="3"/>
      <c r="JM417" s="3"/>
      <c r="JN417" s="3"/>
      <c r="JO417" s="3"/>
      <c r="JP417" s="3"/>
      <c r="JQ417" s="3"/>
      <c r="JR417" s="3"/>
      <c r="JS417" s="3"/>
      <c r="JT417" s="3"/>
      <c r="JU417" s="3"/>
      <c r="JV417" s="3"/>
      <c r="JW417" s="3"/>
      <c r="JX417" s="3"/>
      <c r="JY417" s="3"/>
      <c r="JZ417" s="3"/>
      <c r="KA417" s="3"/>
      <c r="KB417" s="3"/>
      <c r="KC417" s="3"/>
      <c r="KD417" s="3"/>
      <c r="KE417" s="3"/>
      <c r="KF417" s="3"/>
      <c r="KG417" s="3"/>
      <c r="KH417" s="3"/>
      <c r="KI417" s="3"/>
      <c r="KJ417" s="3"/>
      <c r="KK417" s="3"/>
      <c r="KL417" s="3"/>
      <c r="KM417" s="3"/>
      <c r="KN417" s="3"/>
      <c r="KO417" s="3"/>
      <c r="KP417" s="3"/>
      <c r="KQ417" s="3"/>
      <c r="KR417" s="3"/>
      <c r="KS417" s="3"/>
      <c r="KT417" s="3"/>
      <c r="KU417" s="3"/>
      <c r="KV417" s="3"/>
      <c r="KW417" s="3"/>
      <c r="KX417" s="3"/>
      <c r="KY417" s="3"/>
      <c r="KZ417" s="3"/>
      <c r="LA417" s="3"/>
      <c r="LB417" s="3"/>
      <c r="LC417" s="3"/>
      <c r="LD417" s="3"/>
      <c r="LE417" s="3"/>
      <c r="LF417" s="3"/>
      <c r="LG417" s="3"/>
      <c r="LH417" s="3"/>
      <c r="LI417" s="3"/>
      <c r="LJ417" s="3"/>
      <c r="LK417" s="3"/>
      <c r="LL417" s="3"/>
      <c r="LM417" s="3"/>
      <c r="LN417" s="3"/>
      <c r="LO417" s="3"/>
      <c r="LP417" s="3"/>
      <c r="LQ417" s="3"/>
      <c r="LR417" s="3"/>
      <c r="LS417" s="3"/>
      <c r="LT417" s="3"/>
      <c r="LU417" s="3"/>
      <c r="LV417" s="3"/>
      <c r="LW417" s="3"/>
      <c r="LX417" s="3"/>
      <c r="LY417" s="3"/>
      <c r="LZ417" s="3"/>
      <c r="MA417" s="3"/>
      <c r="MB417" s="3"/>
      <c r="MC417" s="3"/>
      <c r="MD417" s="3"/>
      <c r="ME417" s="3"/>
      <c r="MF417" s="3"/>
      <c r="MG417" s="3"/>
      <c r="MH417" s="3"/>
      <c r="MI417" s="3"/>
      <c r="MJ417" s="3"/>
      <c r="MK417" s="3"/>
      <c r="ML417" s="3"/>
      <c r="MM417" s="3"/>
      <c r="MN417" s="3"/>
      <c r="MO417" s="3"/>
      <c r="MP417" s="3"/>
      <c r="MQ417" s="3"/>
      <c r="MR417" s="3"/>
      <c r="MS417" s="3"/>
      <c r="MT417" s="3"/>
      <c r="MU417" s="3"/>
      <c r="MV417" s="3"/>
      <c r="MW417" s="3"/>
      <c r="MX417" s="3"/>
      <c r="MY417" s="3"/>
      <c r="MZ417" s="3"/>
      <c r="NA417" s="3"/>
      <c r="NB417" s="3"/>
      <c r="NC417" s="3"/>
      <c r="ND417" s="3"/>
      <c r="NE417" s="3"/>
      <c r="NF417" s="3"/>
      <c r="NG417" s="3"/>
      <c r="NH417" s="3"/>
      <c r="NI417" s="3"/>
      <c r="NJ417" s="3"/>
      <c r="NK417" s="3"/>
      <c r="NL417" s="3"/>
      <c r="NM417" s="3"/>
      <c r="NN417" s="3"/>
      <c r="NO417" s="3"/>
      <c r="NP417" s="3"/>
      <c r="NQ417" s="3"/>
      <c r="NR417" s="3"/>
      <c r="NS417" s="3"/>
      <c r="NT417" s="3"/>
      <c r="NU417" s="3"/>
      <c r="NV417" s="3"/>
      <c r="NW417" s="3"/>
      <c r="NX417" s="3"/>
      <c r="NY417" s="3"/>
      <c r="NZ417" s="3"/>
      <c r="OA417" s="3"/>
      <c r="OB417" s="3"/>
      <c r="OC417" s="3"/>
      <c r="OD417" s="3"/>
      <c r="OE417" s="3"/>
      <c r="OF417" s="3"/>
      <c r="OG417" s="3"/>
      <c r="OH417" s="3"/>
      <c r="OI417" s="3"/>
      <c r="OJ417" s="3"/>
      <c r="OK417" s="3"/>
      <c r="OL417" s="3"/>
      <c r="OM417" s="3"/>
      <c r="ON417" s="3"/>
      <c r="OO417" s="3"/>
    </row>
    <row r="418" spans="1:405" x14ac:dyDescent="0.25">
      <c r="A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c r="ID418" s="3"/>
      <c r="IE418" s="3"/>
      <c r="IF418" s="3"/>
      <c r="IG418" s="3"/>
      <c r="IH418" s="3"/>
      <c r="II418" s="3"/>
      <c r="IJ418" s="3"/>
      <c r="IK418" s="3"/>
      <c r="IL418" s="3"/>
      <c r="IM418" s="3"/>
      <c r="IN418" s="3"/>
      <c r="IO418" s="3"/>
      <c r="IP418" s="3"/>
      <c r="IQ418" s="3"/>
      <c r="IR418" s="3"/>
      <c r="IS418" s="3"/>
      <c r="IT418" s="3"/>
      <c r="IU418" s="3"/>
      <c r="IV418" s="3"/>
      <c r="IW418" s="3"/>
      <c r="IX418" s="3"/>
      <c r="IY418" s="3"/>
      <c r="IZ418" s="3"/>
      <c r="JA418" s="3"/>
      <c r="JB418" s="3"/>
      <c r="JC418" s="3"/>
      <c r="JD418" s="3"/>
      <c r="JE418" s="3"/>
      <c r="JF418" s="3"/>
      <c r="JG418" s="3"/>
      <c r="JH418" s="3"/>
      <c r="JI418" s="3"/>
      <c r="JJ418" s="3"/>
      <c r="JK418" s="3"/>
      <c r="JL418" s="3"/>
      <c r="JM418" s="3"/>
      <c r="JN418" s="3"/>
      <c r="JO418" s="3"/>
      <c r="JP418" s="3"/>
      <c r="JQ418" s="3"/>
      <c r="JR418" s="3"/>
      <c r="JS418" s="3"/>
      <c r="JT418" s="3"/>
      <c r="JU418" s="3"/>
      <c r="JV418" s="3"/>
      <c r="JW418" s="3"/>
      <c r="JX418" s="3"/>
      <c r="JY418" s="3"/>
      <c r="JZ418" s="3"/>
      <c r="KA418" s="3"/>
      <c r="KB418" s="3"/>
      <c r="KC418" s="3"/>
      <c r="KD418" s="3"/>
      <c r="KE418" s="3"/>
      <c r="KF418" s="3"/>
      <c r="KG418" s="3"/>
      <c r="KH418" s="3"/>
      <c r="KI418" s="3"/>
      <c r="KJ418" s="3"/>
      <c r="KK418" s="3"/>
      <c r="KL418" s="3"/>
      <c r="KM418" s="3"/>
      <c r="KN418" s="3"/>
      <c r="KO418" s="3"/>
      <c r="KP418" s="3"/>
      <c r="KQ418" s="3"/>
      <c r="KR418" s="3"/>
      <c r="KS418" s="3"/>
      <c r="KT418" s="3"/>
      <c r="KU418" s="3"/>
      <c r="KV418" s="3"/>
      <c r="KW418" s="3"/>
      <c r="KX418" s="3"/>
      <c r="KY418" s="3"/>
      <c r="KZ418" s="3"/>
      <c r="LA418" s="3"/>
      <c r="LB418" s="3"/>
      <c r="LC418" s="3"/>
      <c r="LD418" s="3"/>
      <c r="LE418" s="3"/>
      <c r="LF418" s="3"/>
      <c r="LG418" s="3"/>
      <c r="LH418" s="3"/>
      <c r="LI418" s="3"/>
      <c r="LJ418" s="3"/>
      <c r="LK418" s="3"/>
      <c r="LL418" s="3"/>
      <c r="LM418" s="3"/>
      <c r="LN418" s="3"/>
      <c r="LO418" s="3"/>
      <c r="LP418" s="3"/>
      <c r="LQ418" s="3"/>
      <c r="LR418" s="3"/>
      <c r="LS418" s="3"/>
      <c r="LT418" s="3"/>
      <c r="LU418" s="3"/>
      <c r="LV418" s="3"/>
      <c r="LW418" s="3"/>
      <c r="LX418" s="3"/>
      <c r="LY418" s="3"/>
      <c r="LZ418" s="3"/>
      <c r="MA418" s="3"/>
      <c r="MB418" s="3"/>
      <c r="MC418" s="3"/>
      <c r="MD418" s="3"/>
      <c r="ME418" s="3"/>
      <c r="MF418" s="3"/>
      <c r="MG418" s="3"/>
      <c r="MH418" s="3"/>
      <c r="MI418" s="3"/>
      <c r="MJ418" s="3"/>
      <c r="MK418" s="3"/>
      <c r="ML418" s="3"/>
      <c r="MM418" s="3"/>
      <c r="MN418" s="3"/>
      <c r="MO418" s="3"/>
      <c r="MP418" s="3"/>
      <c r="MQ418" s="3"/>
      <c r="MR418" s="3"/>
      <c r="MS418" s="3"/>
      <c r="MT418" s="3"/>
      <c r="MU418" s="3"/>
      <c r="MV418" s="3"/>
      <c r="MW418" s="3"/>
      <c r="MX418" s="3"/>
      <c r="MY418" s="3"/>
      <c r="MZ418" s="3"/>
      <c r="NA418" s="3"/>
      <c r="NB418" s="3"/>
      <c r="NC418" s="3"/>
      <c r="ND418" s="3"/>
      <c r="NE418" s="3"/>
      <c r="NF418" s="3"/>
      <c r="NG418" s="3"/>
      <c r="NH418" s="3"/>
      <c r="NI418" s="3"/>
      <c r="NJ418" s="3"/>
      <c r="NK418" s="3"/>
      <c r="NL418" s="3"/>
      <c r="NM418" s="3"/>
      <c r="NN418" s="3"/>
      <c r="NO418" s="3"/>
      <c r="NP418" s="3"/>
      <c r="NQ418" s="3"/>
      <c r="NR418" s="3"/>
      <c r="NS418" s="3"/>
      <c r="NT418" s="3"/>
      <c r="NU418" s="3"/>
      <c r="NV418" s="3"/>
      <c r="NW418" s="3"/>
      <c r="NX418" s="3"/>
      <c r="NY418" s="3"/>
      <c r="NZ418" s="3"/>
      <c r="OA418" s="3"/>
      <c r="OB418" s="3"/>
      <c r="OC418" s="3"/>
      <c r="OD418" s="3"/>
      <c r="OE418" s="3"/>
      <c r="OF418" s="3"/>
      <c r="OG418" s="3"/>
      <c r="OH418" s="3"/>
      <c r="OI418" s="3"/>
      <c r="OJ418" s="3"/>
      <c r="OK418" s="3"/>
      <c r="OL418" s="3"/>
      <c r="OM418" s="3"/>
      <c r="ON418" s="3"/>
      <c r="OO418" s="3"/>
    </row>
    <row r="419" spans="1:405" x14ac:dyDescent="0.25">
      <c r="A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c r="ID419" s="3"/>
      <c r="IE419" s="3"/>
      <c r="IF419" s="3"/>
      <c r="IG419" s="3"/>
      <c r="IH419" s="3"/>
      <c r="II419" s="3"/>
      <c r="IJ419" s="3"/>
      <c r="IK419" s="3"/>
      <c r="IL419" s="3"/>
      <c r="IM419" s="3"/>
      <c r="IN419" s="3"/>
      <c r="IO419" s="3"/>
      <c r="IP419" s="3"/>
      <c r="IQ419" s="3"/>
      <c r="IR419" s="3"/>
      <c r="IS419" s="3"/>
      <c r="IT419" s="3"/>
      <c r="IU419" s="3"/>
      <c r="IV419" s="3"/>
      <c r="IW419" s="3"/>
      <c r="IX419" s="3"/>
      <c r="IY419" s="3"/>
      <c r="IZ419" s="3"/>
      <c r="JA419" s="3"/>
      <c r="JB419" s="3"/>
      <c r="JC419" s="3"/>
      <c r="JD419" s="3"/>
      <c r="JE419" s="3"/>
      <c r="JF419" s="3"/>
      <c r="JG419" s="3"/>
      <c r="JH419" s="3"/>
      <c r="JI419" s="3"/>
      <c r="JJ419" s="3"/>
      <c r="JK419" s="3"/>
      <c r="JL419" s="3"/>
      <c r="JM419" s="3"/>
      <c r="JN419" s="3"/>
      <c r="JO419" s="3"/>
      <c r="JP419" s="3"/>
      <c r="JQ419" s="3"/>
      <c r="JR419" s="3"/>
      <c r="JS419" s="3"/>
      <c r="JT419" s="3"/>
      <c r="JU419" s="3"/>
      <c r="JV419" s="3"/>
      <c r="JW419" s="3"/>
      <c r="JX419" s="3"/>
      <c r="JY419" s="3"/>
      <c r="JZ419" s="3"/>
      <c r="KA419" s="3"/>
      <c r="KB419" s="3"/>
      <c r="KC419" s="3"/>
      <c r="KD419" s="3"/>
      <c r="KE419" s="3"/>
      <c r="KF419" s="3"/>
      <c r="KG419" s="3"/>
      <c r="KH419" s="3"/>
      <c r="KI419" s="3"/>
      <c r="KJ419" s="3"/>
      <c r="KK419" s="3"/>
      <c r="KL419" s="3"/>
      <c r="KM419" s="3"/>
      <c r="KN419" s="3"/>
      <c r="KO419" s="3"/>
      <c r="KP419" s="3"/>
      <c r="KQ419" s="3"/>
      <c r="KR419" s="3"/>
      <c r="KS419" s="3"/>
      <c r="KT419" s="3"/>
      <c r="KU419" s="3"/>
      <c r="KV419" s="3"/>
      <c r="KW419" s="3"/>
      <c r="KX419" s="3"/>
      <c r="KY419" s="3"/>
      <c r="KZ419" s="3"/>
      <c r="LA419" s="3"/>
      <c r="LB419" s="3"/>
      <c r="LC419" s="3"/>
      <c r="LD419" s="3"/>
      <c r="LE419" s="3"/>
      <c r="LF419" s="3"/>
      <c r="LG419" s="3"/>
      <c r="LH419" s="3"/>
      <c r="LI419" s="3"/>
      <c r="LJ419" s="3"/>
      <c r="LK419" s="3"/>
      <c r="LL419" s="3"/>
      <c r="LM419" s="3"/>
      <c r="LN419" s="3"/>
      <c r="LO419" s="3"/>
      <c r="LP419" s="3"/>
      <c r="LQ419" s="3"/>
      <c r="LR419" s="3"/>
      <c r="LS419" s="3"/>
      <c r="LT419" s="3"/>
      <c r="LU419" s="3"/>
      <c r="LV419" s="3"/>
      <c r="LW419" s="3"/>
      <c r="LX419" s="3"/>
      <c r="LY419" s="3"/>
      <c r="LZ419" s="3"/>
      <c r="MA419" s="3"/>
      <c r="MB419" s="3"/>
      <c r="MC419" s="3"/>
      <c r="MD419" s="3"/>
      <c r="ME419" s="3"/>
      <c r="MF419" s="3"/>
      <c r="MG419" s="3"/>
      <c r="MH419" s="3"/>
      <c r="MI419" s="3"/>
      <c r="MJ419" s="3"/>
      <c r="MK419" s="3"/>
      <c r="ML419" s="3"/>
      <c r="MM419" s="3"/>
      <c r="MN419" s="3"/>
      <c r="MO419" s="3"/>
      <c r="MP419" s="3"/>
      <c r="MQ419" s="3"/>
      <c r="MR419" s="3"/>
      <c r="MS419" s="3"/>
      <c r="MT419" s="3"/>
      <c r="MU419" s="3"/>
      <c r="MV419" s="3"/>
      <c r="MW419" s="3"/>
      <c r="MX419" s="3"/>
      <c r="MY419" s="3"/>
      <c r="MZ419" s="3"/>
      <c r="NA419" s="3"/>
      <c r="NB419" s="3"/>
      <c r="NC419" s="3"/>
      <c r="ND419" s="3"/>
      <c r="NE419" s="3"/>
      <c r="NF419" s="3"/>
      <c r="NG419" s="3"/>
      <c r="NH419" s="3"/>
      <c r="NI419" s="3"/>
      <c r="NJ419" s="3"/>
      <c r="NK419" s="3"/>
      <c r="NL419" s="3"/>
      <c r="NM419" s="3"/>
      <c r="NN419" s="3"/>
      <c r="NO419" s="3"/>
      <c r="NP419" s="3"/>
      <c r="NQ419" s="3"/>
      <c r="NR419" s="3"/>
      <c r="NS419" s="3"/>
      <c r="NT419" s="3"/>
      <c r="NU419" s="3"/>
      <c r="NV419" s="3"/>
      <c r="NW419" s="3"/>
      <c r="NX419" s="3"/>
      <c r="NY419" s="3"/>
      <c r="NZ419" s="3"/>
      <c r="OA419" s="3"/>
      <c r="OB419" s="3"/>
      <c r="OC419" s="3"/>
      <c r="OD419" s="3"/>
      <c r="OE419" s="3"/>
      <c r="OF419" s="3"/>
      <c r="OG419" s="3"/>
      <c r="OH419" s="3"/>
      <c r="OI419" s="3"/>
      <c r="OJ419" s="3"/>
      <c r="OK419" s="3"/>
      <c r="OL419" s="3"/>
      <c r="OM419" s="3"/>
      <c r="ON419" s="3"/>
      <c r="OO419" s="3"/>
    </row>
    <row r="420" spans="1:405" x14ac:dyDescent="0.25">
      <c r="A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c r="ID420" s="3"/>
      <c r="IE420" s="3"/>
      <c r="IF420" s="3"/>
      <c r="IG420" s="3"/>
      <c r="IH420" s="3"/>
      <c r="II420" s="3"/>
      <c r="IJ420" s="3"/>
      <c r="IK420" s="3"/>
      <c r="IL420" s="3"/>
      <c r="IM420" s="3"/>
      <c r="IN420" s="3"/>
      <c r="IO420" s="3"/>
      <c r="IP420" s="3"/>
      <c r="IQ420" s="3"/>
      <c r="IR420" s="3"/>
      <c r="IS420" s="3"/>
      <c r="IT420" s="3"/>
      <c r="IU420" s="3"/>
      <c r="IV420" s="3"/>
      <c r="IW420" s="3"/>
      <c r="IX420" s="3"/>
      <c r="IY420" s="3"/>
      <c r="IZ420" s="3"/>
      <c r="JA420" s="3"/>
      <c r="JB420" s="3"/>
      <c r="JC420" s="3"/>
      <c r="JD420" s="3"/>
      <c r="JE420" s="3"/>
      <c r="JF420" s="3"/>
      <c r="JG420" s="3"/>
      <c r="JH420" s="3"/>
      <c r="JI420" s="3"/>
      <c r="JJ420" s="3"/>
      <c r="JK420" s="3"/>
      <c r="JL420" s="3"/>
      <c r="JM420" s="3"/>
      <c r="JN420" s="3"/>
      <c r="JO420" s="3"/>
      <c r="JP420" s="3"/>
      <c r="JQ420" s="3"/>
      <c r="JR420" s="3"/>
      <c r="JS420" s="3"/>
      <c r="JT420" s="3"/>
      <c r="JU420" s="3"/>
      <c r="JV420" s="3"/>
      <c r="JW420" s="3"/>
      <c r="JX420" s="3"/>
      <c r="JY420" s="3"/>
      <c r="JZ420" s="3"/>
      <c r="KA420" s="3"/>
      <c r="KB420" s="3"/>
      <c r="KC420" s="3"/>
      <c r="KD420" s="3"/>
      <c r="KE420" s="3"/>
      <c r="KF420" s="3"/>
      <c r="KG420" s="3"/>
      <c r="KH420" s="3"/>
      <c r="KI420" s="3"/>
      <c r="KJ420" s="3"/>
      <c r="KK420" s="3"/>
      <c r="KL420" s="3"/>
      <c r="KM420" s="3"/>
      <c r="KN420" s="3"/>
      <c r="KO420" s="3"/>
      <c r="KP420" s="3"/>
      <c r="KQ420" s="3"/>
      <c r="KR420" s="3"/>
      <c r="KS420" s="3"/>
      <c r="KT420" s="3"/>
      <c r="KU420" s="3"/>
      <c r="KV420" s="3"/>
      <c r="KW420" s="3"/>
      <c r="KX420" s="3"/>
      <c r="KY420" s="3"/>
      <c r="KZ420" s="3"/>
      <c r="LA420" s="3"/>
      <c r="LB420" s="3"/>
      <c r="LC420" s="3"/>
      <c r="LD420" s="3"/>
      <c r="LE420" s="3"/>
      <c r="LF420" s="3"/>
      <c r="LG420" s="3"/>
      <c r="LH420" s="3"/>
      <c r="LI420" s="3"/>
      <c r="LJ420" s="3"/>
      <c r="LK420" s="3"/>
      <c r="LL420" s="3"/>
      <c r="LM420" s="3"/>
      <c r="LN420" s="3"/>
      <c r="LO420" s="3"/>
      <c r="LP420" s="3"/>
      <c r="LQ420" s="3"/>
      <c r="LR420" s="3"/>
      <c r="LS420" s="3"/>
      <c r="LT420" s="3"/>
      <c r="LU420" s="3"/>
      <c r="LV420" s="3"/>
      <c r="LW420" s="3"/>
      <c r="LX420" s="3"/>
      <c r="LY420" s="3"/>
      <c r="LZ420" s="3"/>
      <c r="MA420" s="3"/>
      <c r="MB420" s="3"/>
      <c r="MC420" s="3"/>
      <c r="MD420" s="3"/>
      <c r="ME420" s="3"/>
      <c r="MF420" s="3"/>
      <c r="MG420" s="3"/>
      <c r="MH420" s="3"/>
      <c r="MI420" s="3"/>
      <c r="MJ420" s="3"/>
      <c r="MK420" s="3"/>
      <c r="ML420" s="3"/>
      <c r="MM420" s="3"/>
      <c r="MN420" s="3"/>
      <c r="MO420" s="3"/>
      <c r="MP420" s="3"/>
      <c r="MQ420" s="3"/>
      <c r="MR420" s="3"/>
      <c r="MS420" s="3"/>
      <c r="MT420" s="3"/>
      <c r="MU420" s="3"/>
      <c r="MV420" s="3"/>
      <c r="MW420" s="3"/>
      <c r="MX420" s="3"/>
      <c r="MY420" s="3"/>
      <c r="MZ420" s="3"/>
      <c r="NA420" s="3"/>
      <c r="NB420" s="3"/>
      <c r="NC420" s="3"/>
      <c r="ND420" s="3"/>
      <c r="NE420" s="3"/>
      <c r="NF420" s="3"/>
      <c r="NG420" s="3"/>
      <c r="NH420" s="3"/>
      <c r="NI420" s="3"/>
      <c r="NJ420" s="3"/>
      <c r="NK420" s="3"/>
      <c r="NL420" s="3"/>
      <c r="NM420" s="3"/>
      <c r="NN420" s="3"/>
      <c r="NO420" s="3"/>
      <c r="NP420" s="3"/>
      <c r="NQ420" s="3"/>
      <c r="NR420" s="3"/>
      <c r="NS420" s="3"/>
      <c r="NT420" s="3"/>
      <c r="NU420" s="3"/>
      <c r="NV420" s="3"/>
      <c r="NW420" s="3"/>
      <c r="NX420" s="3"/>
      <c r="NY420" s="3"/>
      <c r="NZ420" s="3"/>
      <c r="OA420" s="3"/>
      <c r="OB420" s="3"/>
      <c r="OC420" s="3"/>
      <c r="OD420" s="3"/>
      <c r="OE420" s="3"/>
      <c r="OF420" s="3"/>
      <c r="OG420" s="3"/>
      <c r="OH420" s="3"/>
      <c r="OI420" s="3"/>
      <c r="OJ420" s="3"/>
      <c r="OK420" s="3"/>
      <c r="OL420" s="3"/>
      <c r="OM420" s="3"/>
      <c r="ON420" s="3"/>
      <c r="OO420" s="3"/>
    </row>
    <row r="421" spans="1:405" x14ac:dyDescent="0.25">
      <c r="A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c r="ID421" s="3"/>
      <c r="IE421" s="3"/>
      <c r="IF421" s="3"/>
      <c r="IG421" s="3"/>
      <c r="IH421" s="3"/>
      <c r="II421" s="3"/>
      <c r="IJ421" s="3"/>
      <c r="IK421" s="3"/>
      <c r="IL421" s="3"/>
      <c r="IM421" s="3"/>
      <c r="IN421" s="3"/>
      <c r="IO421" s="3"/>
      <c r="IP421" s="3"/>
      <c r="IQ421" s="3"/>
      <c r="IR421" s="3"/>
      <c r="IS421" s="3"/>
      <c r="IT421" s="3"/>
      <c r="IU421" s="3"/>
      <c r="IV421" s="3"/>
      <c r="IW421" s="3"/>
      <c r="IX421" s="3"/>
      <c r="IY421" s="3"/>
      <c r="IZ421" s="3"/>
      <c r="JA421" s="3"/>
      <c r="JB421" s="3"/>
      <c r="JC421" s="3"/>
      <c r="JD421" s="3"/>
      <c r="JE421" s="3"/>
      <c r="JF421" s="3"/>
      <c r="JG421" s="3"/>
      <c r="JH421" s="3"/>
      <c r="JI421" s="3"/>
      <c r="JJ421" s="3"/>
      <c r="JK421" s="3"/>
      <c r="JL421" s="3"/>
      <c r="JM421" s="3"/>
      <c r="JN421" s="3"/>
      <c r="JO421" s="3"/>
      <c r="JP421" s="3"/>
      <c r="JQ421" s="3"/>
      <c r="JR421" s="3"/>
      <c r="JS421" s="3"/>
      <c r="JT421" s="3"/>
      <c r="JU421" s="3"/>
      <c r="JV421" s="3"/>
      <c r="JW421" s="3"/>
      <c r="JX421" s="3"/>
      <c r="JY421" s="3"/>
      <c r="JZ421" s="3"/>
      <c r="KA421" s="3"/>
      <c r="KB421" s="3"/>
      <c r="KC421" s="3"/>
      <c r="KD421" s="3"/>
      <c r="KE421" s="3"/>
      <c r="KF421" s="3"/>
      <c r="KG421" s="3"/>
      <c r="KH421" s="3"/>
      <c r="KI421" s="3"/>
      <c r="KJ421" s="3"/>
      <c r="KK421" s="3"/>
      <c r="KL421" s="3"/>
      <c r="KM421" s="3"/>
      <c r="KN421" s="3"/>
      <c r="KO421" s="3"/>
      <c r="KP421" s="3"/>
      <c r="KQ421" s="3"/>
      <c r="KR421" s="3"/>
      <c r="KS421" s="3"/>
      <c r="KT421" s="3"/>
      <c r="KU421" s="3"/>
      <c r="KV421" s="3"/>
      <c r="KW421" s="3"/>
      <c r="KX421" s="3"/>
      <c r="KY421" s="3"/>
      <c r="KZ421" s="3"/>
      <c r="LA421" s="3"/>
      <c r="LB421" s="3"/>
      <c r="LC421" s="3"/>
      <c r="LD421" s="3"/>
      <c r="LE421" s="3"/>
      <c r="LF421" s="3"/>
      <c r="LG421" s="3"/>
      <c r="LH421" s="3"/>
      <c r="LI421" s="3"/>
      <c r="LJ421" s="3"/>
      <c r="LK421" s="3"/>
      <c r="LL421" s="3"/>
      <c r="LM421" s="3"/>
      <c r="LN421" s="3"/>
      <c r="LO421" s="3"/>
      <c r="LP421" s="3"/>
      <c r="LQ421" s="3"/>
      <c r="LR421" s="3"/>
      <c r="LS421" s="3"/>
      <c r="LT421" s="3"/>
      <c r="LU421" s="3"/>
      <c r="LV421" s="3"/>
      <c r="LW421" s="3"/>
      <c r="LX421" s="3"/>
      <c r="LY421" s="3"/>
      <c r="LZ421" s="3"/>
      <c r="MA421" s="3"/>
      <c r="MB421" s="3"/>
      <c r="MC421" s="3"/>
      <c r="MD421" s="3"/>
      <c r="ME421" s="3"/>
      <c r="MF421" s="3"/>
      <c r="MG421" s="3"/>
      <c r="MH421" s="3"/>
      <c r="MI421" s="3"/>
      <c r="MJ421" s="3"/>
      <c r="MK421" s="3"/>
      <c r="ML421" s="3"/>
      <c r="MM421" s="3"/>
      <c r="MN421" s="3"/>
      <c r="MO421" s="3"/>
      <c r="MP421" s="3"/>
      <c r="MQ421" s="3"/>
      <c r="MR421" s="3"/>
      <c r="MS421" s="3"/>
      <c r="MT421" s="3"/>
      <c r="MU421" s="3"/>
      <c r="MV421" s="3"/>
      <c r="MW421" s="3"/>
      <c r="MX421" s="3"/>
      <c r="MY421" s="3"/>
      <c r="MZ421" s="3"/>
      <c r="NA421" s="3"/>
      <c r="NB421" s="3"/>
      <c r="NC421" s="3"/>
      <c r="ND421" s="3"/>
      <c r="NE421" s="3"/>
      <c r="NF421" s="3"/>
      <c r="NG421" s="3"/>
      <c r="NH421" s="3"/>
      <c r="NI421" s="3"/>
      <c r="NJ421" s="3"/>
      <c r="NK421" s="3"/>
      <c r="NL421" s="3"/>
      <c r="NM421" s="3"/>
      <c r="NN421" s="3"/>
      <c r="NO421" s="3"/>
      <c r="NP421" s="3"/>
      <c r="NQ421" s="3"/>
      <c r="NR421" s="3"/>
      <c r="NS421" s="3"/>
      <c r="NT421" s="3"/>
      <c r="NU421" s="3"/>
      <c r="NV421" s="3"/>
      <c r="NW421" s="3"/>
      <c r="NX421" s="3"/>
      <c r="NY421" s="3"/>
      <c r="NZ421" s="3"/>
      <c r="OA421" s="3"/>
      <c r="OB421" s="3"/>
      <c r="OC421" s="3"/>
      <c r="OD421" s="3"/>
      <c r="OE421" s="3"/>
      <c r="OF421" s="3"/>
      <c r="OG421" s="3"/>
      <c r="OH421" s="3"/>
      <c r="OI421" s="3"/>
      <c r="OJ421" s="3"/>
      <c r="OK421" s="3"/>
      <c r="OL421" s="3"/>
      <c r="OM421" s="3"/>
      <c r="ON421" s="3"/>
      <c r="OO421" s="3"/>
    </row>
    <row r="422" spans="1:405" x14ac:dyDescent="0.25">
      <c r="A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c r="ID422" s="3"/>
      <c r="IE422" s="3"/>
      <c r="IF422" s="3"/>
      <c r="IG422" s="3"/>
      <c r="IH422" s="3"/>
      <c r="II422" s="3"/>
      <c r="IJ422" s="3"/>
      <c r="IK422" s="3"/>
      <c r="IL422" s="3"/>
      <c r="IM422" s="3"/>
      <c r="IN422" s="3"/>
      <c r="IO422" s="3"/>
      <c r="IP422" s="3"/>
      <c r="IQ422" s="3"/>
      <c r="IR422" s="3"/>
      <c r="IS422" s="3"/>
      <c r="IT422" s="3"/>
      <c r="IU422" s="3"/>
      <c r="IV422" s="3"/>
      <c r="IW422" s="3"/>
      <c r="IX422" s="3"/>
      <c r="IY422" s="3"/>
      <c r="IZ422" s="3"/>
      <c r="JA422" s="3"/>
      <c r="JB422" s="3"/>
      <c r="JC422" s="3"/>
      <c r="JD422" s="3"/>
      <c r="JE422" s="3"/>
      <c r="JF422" s="3"/>
      <c r="JG422" s="3"/>
      <c r="JH422" s="3"/>
      <c r="JI422" s="3"/>
      <c r="JJ422" s="3"/>
      <c r="JK422" s="3"/>
      <c r="JL422" s="3"/>
      <c r="JM422" s="3"/>
      <c r="JN422" s="3"/>
      <c r="JO422" s="3"/>
      <c r="JP422" s="3"/>
      <c r="JQ422" s="3"/>
      <c r="JR422" s="3"/>
      <c r="JS422" s="3"/>
      <c r="JT422" s="3"/>
      <c r="JU422" s="3"/>
      <c r="JV422" s="3"/>
      <c r="JW422" s="3"/>
      <c r="JX422" s="3"/>
      <c r="JY422" s="3"/>
      <c r="JZ422" s="3"/>
      <c r="KA422" s="3"/>
      <c r="KB422" s="3"/>
      <c r="KC422" s="3"/>
      <c r="KD422" s="3"/>
      <c r="KE422" s="3"/>
      <c r="KF422" s="3"/>
      <c r="KG422" s="3"/>
      <c r="KH422" s="3"/>
      <c r="KI422" s="3"/>
      <c r="KJ422" s="3"/>
      <c r="KK422" s="3"/>
      <c r="KL422" s="3"/>
      <c r="KM422" s="3"/>
      <c r="KN422" s="3"/>
      <c r="KO422" s="3"/>
      <c r="KP422" s="3"/>
      <c r="KQ422" s="3"/>
      <c r="KR422" s="3"/>
      <c r="KS422" s="3"/>
      <c r="KT422" s="3"/>
      <c r="KU422" s="3"/>
      <c r="KV422" s="3"/>
      <c r="KW422" s="3"/>
      <c r="KX422" s="3"/>
      <c r="KY422" s="3"/>
      <c r="KZ422" s="3"/>
      <c r="LA422" s="3"/>
      <c r="LB422" s="3"/>
      <c r="LC422" s="3"/>
      <c r="LD422" s="3"/>
      <c r="LE422" s="3"/>
      <c r="LF422" s="3"/>
      <c r="LG422" s="3"/>
      <c r="LH422" s="3"/>
      <c r="LI422" s="3"/>
      <c r="LJ422" s="3"/>
      <c r="LK422" s="3"/>
      <c r="LL422" s="3"/>
      <c r="LM422" s="3"/>
      <c r="LN422" s="3"/>
      <c r="LO422" s="3"/>
      <c r="LP422" s="3"/>
      <c r="LQ422" s="3"/>
      <c r="LR422" s="3"/>
      <c r="LS422" s="3"/>
      <c r="LT422" s="3"/>
      <c r="LU422" s="3"/>
      <c r="LV422" s="3"/>
      <c r="LW422" s="3"/>
      <c r="LX422" s="3"/>
      <c r="LY422" s="3"/>
      <c r="LZ422" s="3"/>
      <c r="MA422" s="3"/>
      <c r="MB422" s="3"/>
      <c r="MC422" s="3"/>
      <c r="MD422" s="3"/>
      <c r="ME422" s="3"/>
      <c r="MF422" s="3"/>
      <c r="MG422" s="3"/>
      <c r="MH422" s="3"/>
      <c r="MI422" s="3"/>
      <c r="MJ422" s="3"/>
      <c r="MK422" s="3"/>
      <c r="ML422" s="3"/>
      <c r="MM422" s="3"/>
      <c r="MN422" s="3"/>
      <c r="MO422" s="3"/>
      <c r="MP422" s="3"/>
      <c r="MQ422" s="3"/>
      <c r="MR422" s="3"/>
      <c r="MS422" s="3"/>
      <c r="MT422" s="3"/>
      <c r="MU422" s="3"/>
      <c r="MV422" s="3"/>
      <c r="MW422" s="3"/>
      <c r="MX422" s="3"/>
      <c r="MY422" s="3"/>
      <c r="MZ422" s="3"/>
      <c r="NA422" s="3"/>
      <c r="NB422" s="3"/>
      <c r="NC422" s="3"/>
      <c r="ND422" s="3"/>
      <c r="NE422" s="3"/>
      <c r="NF422" s="3"/>
      <c r="NG422" s="3"/>
      <c r="NH422" s="3"/>
      <c r="NI422" s="3"/>
      <c r="NJ422" s="3"/>
      <c r="NK422" s="3"/>
      <c r="NL422" s="3"/>
      <c r="NM422" s="3"/>
      <c r="NN422" s="3"/>
      <c r="NO422" s="3"/>
      <c r="NP422" s="3"/>
      <c r="NQ422" s="3"/>
      <c r="NR422" s="3"/>
      <c r="NS422" s="3"/>
      <c r="NT422" s="3"/>
      <c r="NU422" s="3"/>
      <c r="NV422" s="3"/>
      <c r="NW422" s="3"/>
      <c r="NX422" s="3"/>
      <c r="NY422" s="3"/>
      <c r="NZ422" s="3"/>
      <c r="OA422" s="3"/>
      <c r="OB422" s="3"/>
      <c r="OC422" s="3"/>
      <c r="OD422" s="3"/>
      <c r="OE422" s="3"/>
      <c r="OF422" s="3"/>
      <c r="OG422" s="3"/>
      <c r="OH422" s="3"/>
      <c r="OI422" s="3"/>
      <c r="OJ422" s="3"/>
      <c r="OK422" s="3"/>
      <c r="OL422" s="3"/>
      <c r="OM422" s="3"/>
      <c r="ON422" s="3"/>
      <c r="OO422" s="3"/>
    </row>
    <row r="423" spans="1:405" x14ac:dyDescent="0.25">
      <c r="A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c r="ID423" s="3"/>
      <c r="IE423" s="3"/>
      <c r="IF423" s="3"/>
      <c r="IG423" s="3"/>
      <c r="IH423" s="3"/>
      <c r="II423" s="3"/>
      <c r="IJ423" s="3"/>
      <c r="IK423" s="3"/>
      <c r="IL423" s="3"/>
      <c r="IM423" s="3"/>
      <c r="IN423" s="3"/>
      <c r="IO423" s="3"/>
      <c r="IP423" s="3"/>
      <c r="IQ423" s="3"/>
      <c r="IR423" s="3"/>
      <c r="IS423" s="3"/>
      <c r="IT423" s="3"/>
      <c r="IU423" s="3"/>
      <c r="IV423" s="3"/>
      <c r="IW423" s="3"/>
      <c r="IX423" s="3"/>
      <c r="IY423" s="3"/>
      <c r="IZ423" s="3"/>
      <c r="JA423" s="3"/>
      <c r="JB423" s="3"/>
      <c r="JC423" s="3"/>
      <c r="JD423" s="3"/>
      <c r="JE423" s="3"/>
      <c r="JF423" s="3"/>
      <c r="JG423" s="3"/>
      <c r="JH423" s="3"/>
      <c r="JI423" s="3"/>
      <c r="JJ423" s="3"/>
      <c r="JK423" s="3"/>
      <c r="JL423" s="3"/>
      <c r="JM423" s="3"/>
      <c r="JN423" s="3"/>
      <c r="JO423" s="3"/>
      <c r="JP423" s="3"/>
      <c r="JQ423" s="3"/>
      <c r="JR423" s="3"/>
      <c r="JS423" s="3"/>
      <c r="JT423" s="3"/>
      <c r="JU423" s="3"/>
      <c r="JV423" s="3"/>
      <c r="JW423" s="3"/>
      <c r="JX423" s="3"/>
      <c r="JY423" s="3"/>
      <c r="JZ423" s="3"/>
      <c r="KA423" s="3"/>
      <c r="KB423" s="3"/>
      <c r="KC423" s="3"/>
      <c r="KD423" s="3"/>
      <c r="KE423" s="3"/>
      <c r="KF423" s="3"/>
      <c r="KG423" s="3"/>
      <c r="KH423" s="3"/>
      <c r="KI423" s="3"/>
      <c r="KJ423" s="3"/>
      <c r="KK423" s="3"/>
      <c r="KL423" s="3"/>
      <c r="KM423" s="3"/>
      <c r="KN423" s="3"/>
      <c r="KO423" s="3"/>
      <c r="KP423" s="3"/>
      <c r="KQ423" s="3"/>
      <c r="KR423" s="3"/>
      <c r="KS423" s="3"/>
      <c r="KT423" s="3"/>
      <c r="KU423" s="3"/>
      <c r="KV423" s="3"/>
      <c r="KW423" s="3"/>
      <c r="KX423" s="3"/>
      <c r="KY423" s="3"/>
      <c r="KZ423" s="3"/>
      <c r="LA423" s="3"/>
      <c r="LB423" s="3"/>
      <c r="LC423" s="3"/>
      <c r="LD423" s="3"/>
      <c r="LE423" s="3"/>
      <c r="LF423" s="3"/>
      <c r="LG423" s="3"/>
      <c r="LH423" s="3"/>
      <c r="LI423" s="3"/>
      <c r="LJ423" s="3"/>
      <c r="LK423" s="3"/>
      <c r="LL423" s="3"/>
      <c r="LM423" s="3"/>
      <c r="LN423" s="3"/>
      <c r="LO423" s="3"/>
      <c r="LP423" s="3"/>
      <c r="LQ423" s="3"/>
      <c r="LR423" s="3"/>
      <c r="LS423" s="3"/>
      <c r="LT423" s="3"/>
      <c r="LU423" s="3"/>
      <c r="LV423" s="3"/>
      <c r="LW423" s="3"/>
      <c r="LX423" s="3"/>
      <c r="LY423" s="3"/>
      <c r="LZ423" s="3"/>
      <c r="MA423" s="3"/>
      <c r="MB423" s="3"/>
      <c r="MC423" s="3"/>
      <c r="MD423" s="3"/>
      <c r="ME423" s="3"/>
      <c r="MF423" s="3"/>
      <c r="MG423" s="3"/>
      <c r="MH423" s="3"/>
      <c r="MI423" s="3"/>
      <c r="MJ423" s="3"/>
      <c r="MK423" s="3"/>
      <c r="ML423" s="3"/>
      <c r="MM423" s="3"/>
      <c r="MN423" s="3"/>
      <c r="MO423" s="3"/>
      <c r="MP423" s="3"/>
      <c r="MQ423" s="3"/>
      <c r="MR423" s="3"/>
      <c r="MS423" s="3"/>
      <c r="MT423" s="3"/>
      <c r="MU423" s="3"/>
      <c r="MV423" s="3"/>
      <c r="MW423" s="3"/>
      <c r="MX423" s="3"/>
      <c r="MY423" s="3"/>
      <c r="MZ423" s="3"/>
      <c r="NA423" s="3"/>
      <c r="NB423" s="3"/>
      <c r="NC423" s="3"/>
      <c r="ND423" s="3"/>
      <c r="NE423" s="3"/>
      <c r="NF423" s="3"/>
      <c r="NG423" s="3"/>
      <c r="NH423" s="3"/>
      <c r="NI423" s="3"/>
      <c r="NJ423" s="3"/>
      <c r="NK423" s="3"/>
      <c r="NL423" s="3"/>
      <c r="NM423" s="3"/>
      <c r="NN423" s="3"/>
      <c r="NO423" s="3"/>
      <c r="NP423" s="3"/>
      <c r="NQ423" s="3"/>
      <c r="NR423" s="3"/>
      <c r="NS423" s="3"/>
      <c r="NT423" s="3"/>
      <c r="NU423" s="3"/>
      <c r="NV423" s="3"/>
      <c r="NW423" s="3"/>
      <c r="NX423" s="3"/>
      <c r="NY423" s="3"/>
      <c r="NZ423" s="3"/>
      <c r="OA423" s="3"/>
      <c r="OB423" s="3"/>
      <c r="OC423" s="3"/>
      <c r="OD423" s="3"/>
      <c r="OE423" s="3"/>
      <c r="OF423" s="3"/>
      <c r="OG423" s="3"/>
      <c r="OH423" s="3"/>
      <c r="OI423" s="3"/>
      <c r="OJ423" s="3"/>
      <c r="OK423" s="3"/>
      <c r="OL423" s="3"/>
      <c r="OM423" s="3"/>
      <c r="ON423" s="3"/>
      <c r="OO423" s="3"/>
    </row>
    <row r="424" spans="1:405" x14ac:dyDescent="0.25">
      <c r="A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c r="ID424" s="3"/>
      <c r="IE424" s="3"/>
      <c r="IF424" s="3"/>
      <c r="IG424" s="3"/>
      <c r="IH424" s="3"/>
      <c r="II424" s="3"/>
      <c r="IJ424" s="3"/>
      <c r="IK424" s="3"/>
      <c r="IL424" s="3"/>
      <c r="IM424" s="3"/>
      <c r="IN424" s="3"/>
      <c r="IO424" s="3"/>
      <c r="IP424" s="3"/>
      <c r="IQ424" s="3"/>
      <c r="IR424" s="3"/>
      <c r="IS424" s="3"/>
      <c r="IT424" s="3"/>
      <c r="IU424" s="3"/>
      <c r="IV424" s="3"/>
      <c r="IW424" s="3"/>
      <c r="IX424" s="3"/>
      <c r="IY424" s="3"/>
      <c r="IZ424" s="3"/>
      <c r="JA424" s="3"/>
      <c r="JB424" s="3"/>
      <c r="JC424" s="3"/>
      <c r="JD424" s="3"/>
      <c r="JE424" s="3"/>
      <c r="JF424" s="3"/>
      <c r="JG424" s="3"/>
      <c r="JH424" s="3"/>
      <c r="JI424" s="3"/>
      <c r="JJ424" s="3"/>
      <c r="JK424" s="3"/>
      <c r="JL424" s="3"/>
      <c r="JM424" s="3"/>
      <c r="JN424" s="3"/>
      <c r="JO424" s="3"/>
      <c r="JP424" s="3"/>
      <c r="JQ424" s="3"/>
      <c r="JR424" s="3"/>
      <c r="JS424" s="3"/>
      <c r="JT424" s="3"/>
      <c r="JU424" s="3"/>
      <c r="JV424" s="3"/>
      <c r="JW424" s="3"/>
      <c r="JX424" s="3"/>
      <c r="JY424" s="3"/>
      <c r="JZ424" s="3"/>
      <c r="KA424" s="3"/>
      <c r="KB424" s="3"/>
      <c r="KC424" s="3"/>
      <c r="KD424" s="3"/>
      <c r="KE424" s="3"/>
      <c r="KF424" s="3"/>
      <c r="KG424" s="3"/>
      <c r="KH424" s="3"/>
      <c r="KI424" s="3"/>
      <c r="KJ424" s="3"/>
      <c r="KK424" s="3"/>
      <c r="KL424" s="3"/>
      <c r="KM424" s="3"/>
      <c r="KN424" s="3"/>
      <c r="KO424" s="3"/>
      <c r="KP424" s="3"/>
      <c r="KQ424" s="3"/>
      <c r="KR424" s="3"/>
      <c r="KS424" s="3"/>
      <c r="KT424" s="3"/>
      <c r="KU424" s="3"/>
      <c r="KV424" s="3"/>
      <c r="KW424" s="3"/>
      <c r="KX424" s="3"/>
      <c r="KY424" s="3"/>
      <c r="KZ424" s="3"/>
      <c r="LA424" s="3"/>
      <c r="LB424" s="3"/>
      <c r="LC424" s="3"/>
      <c r="LD424" s="3"/>
      <c r="LE424" s="3"/>
      <c r="LF424" s="3"/>
      <c r="LG424" s="3"/>
      <c r="LH424" s="3"/>
      <c r="LI424" s="3"/>
      <c r="LJ424" s="3"/>
      <c r="LK424" s="3"/>
      <c r="LL424" s="3"/>
      <c r="LM424" s="3"/>
      <c r="LN424" s="3"/>
      <c r="LO424" s="3"/>
      <c r="LP424" s="3"/>
      <c r="LQ424" s="3"/>
      <c r="LR424" s="3"/>
      <c r="LS424" s="3"/>
      <c r="LT424" s="3"/>
      <c r="LU424" s="3"/>
      <c r="LV424" s="3"/>
      <c r="LW424" s="3"/>
      <c r="LX424" s="3"/>
      <c r="LY424" s="3"/>
      <c r="LZ424" s="3"/>
      <c r="MA424" s="3"/>
      <c r="MB424" s="3"/>
      <c r="MC424" s="3"/>
      <c r="MD424" s="3"/>
      <c r="ME424" s="3"/>
      <c r="MF424" s="3"/>
      <c r="MG424" s="3"/>
      <c r="MH424" s="3"/>
      <c r="MI424" s="3"/>
      <c r="MJ424" s="3"/>
      <c r="MK424" s="3"/>
      <c r="ML424" s="3"/>
      <c r="MM424" s="3"/>
      <c r="MN424" s="3"/>
      <c r="MO424" s="3"/>
      <c r="MP424" s="3"/>
      <c r="MQ424" s="3"/>
      <c r="MR424" s="3"/>
      <c r="MS424" s="3"/>
      <c r="MT424" s="3"/>
      <c r="MU424" s="3"/>
      <c r="MV424" s="3"/>
      <c r="MW424" s="3"/>
      <c r="MX424" s="3"/>
      <c r="MY424" s="3"/>
      <c r="MZ424" s="3"/>
      <c r="NA424" s="3"/>
      <c r="NB424" s="3"/>
      <c r="NC424" s="3"/>
      <c r="ND424" s="3"/>
      <c r="NE424" s="3"/>
      <c r="NF424" s="3"/>
      <c r="NG424" s="3"/>
      <c r="NH424" s="3"/>
      <c r="NI424" s="3"/>
      <c r="NJ424" s="3"/>
      <c r="NK424" s="3"/>
      <c r="NL424" s="3"/>
      <c r="NM424" s="3"/>
      <c r="NN424" s="3"/>
      <c r="NO424" s="3"/>
      <c r="NP424" s="3"/>
      <c r="NQ424" s="3"/>
      <c r="NR424" s="3"/>
      <c r="NS424" s="3"/>
      <c r="NT424" s="3"/>
      <c r="NU424" s="3"/>
      <c r="NV424" s="3"/>
      <c r="NW424" s="3"/>
      <c r="NX424" s="3"/>
      <c r="NY424" s="3"/>
      <c r="NZ424" s="3"/>
      <c r="OA424" s="3"/>
      <c r="OB424" s="3"/>
      <c r="OC424" s="3"/>
      <c r="OD424" s="3"/>
      <c r="OE424" s="3"/>
      <c r="OF424" s="3"/>
      <c r="OG424" s="3"/>
      <c r="OH424" s="3"/>
      <c r="OI424" s="3"/>
      <c r="OJ424" s="3"/>
      <c r="OK424" s="3"/>
      <c r="OL424" s="3"/>
      <c r="OM424" s="3"/>
      <c r="ON424" s="3"/>
      <c r="OO424" s="3"/>
    </row>
    <row r="425" spans="1:405" x14ac:dyDescent="0.25">
      <c r="A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c r="KE425" s="3"/>
      <c r="KF425" s="3"/>
      <c r="KG425" s="3"/>
      <c r="KH425" s="3"/>
      <c r="KI425" s="3"/>
      <c r="KJ425" s="3"/>
      <c r="KK425" s="3"/>
      <c r="KL425" s="3"/>
      <c r="KM425" s="3"/>
      <c r="KN425" s="3"/>
      <c r="KO425" s="3"/>
      <c r="KP425" s="3"/>
      <c r="KQ425" s="3"/>
      <c r="KR425" s="3"/>
      <c r="KS425" s="3"/>
      <c r="KT425" s="3"/>
      <c r="KU425" s="3"/>
      <c r="KV425" s="3"/>
      <c r="KW425" s="3"/>
      <c r="KX425" s="3"/>
      <c r="KY425" s="3"/>
      <c r="KZ425" s="3"/>
      <c r="LA425" s="3"/>
      <c r="LB425" s="3"/>
      <c r="LC425" s="3"/>
      <c r="LD425" s="3"/>
      <c r="LE425" s="3"/>
      <c r="LF425" s="3"/>
      <c r="LG425" s="3"/>
      <c r="LH425" s="3"/>
      <c r="LI425" s="3"/>
      <c r="LJ425" s="3"/>
      <c r="LK425" s="3"/>
      <c r="LL425" s="3"/>
      <c r="LM425" s="3"/>
      <c r="LN425" s="3"/>
      <c r="LO425" s="3"/>
      <c r="LP425" s="3"/>
      <c r="LQ425" s="3"/>
      <c r="LR425" s="3"/>
      <c r="LS425" s="3"/>
      <c r="LT425" s="3"/>
      <c r="LU425" s="3"/>
      <c r="LV425" s="3"/>
      <c r="LW425" s="3"/>
      <c r="LX425" s="3"/>
      <c r="LY425" s="3"/>
      <c r="LZ425" s="3"/>
      <c r="MA425" s="3"/>
      <c r="MB425" s="3"/>
      <c r="MC425" s="3"/>
      <c r="MD425" s="3"/>
      <c r="ME425" s="3"/>
      <c r="MF425" s="3"/>
      <c r="MG425" s="3"/>
      <c r="MH425" s="3"/>
      <c r="MI425" s="3"/>
      <c r="MJ425" s="3"/>
      <c r="MK425" s="3"/>
      <c r="ML425" s="3"/>
      <c r="MM425" s="3"/>
      <c r="MN425" s="3"/>
      <c r="MO425" s="3"/>
      <c r="MP425" s="3"/>
      <c r="MQ425" s="3"/>
      <c r="MR425" s="3"/>
      <c r="MS425" s="3"/>
      <c r="MT425" s="3"/>
      <c r="MU425" s="3"/>
      <c r="MV425" s="3"/>
      <c r="MW425" s="3"/>
      <c r="MX425" s="3"/>
      <c r="MY425" s="3"/>
      <c r="MZ425" s="3"/>
      <c r="NA425" s="3"/>
      <c r="NB425" s="3"/>
      <c r="NC425" s="3"/>
      <c r="ND425" s="3"/>
      <c r="NE425" s="3"/>
      <c r="NF425" s="3"/>
      <c r="NG425" s="3"/>
      <c r="NH425" s="3"/>
      <c r="NI425" s="3"/>
      <c r="NJ425" s="3"/>
      <c r="NK425" s="3"/>
      <c r="NL425" s="3"/>
      <c r="NM425" s="3"/>
      <c r="NN425" s="3"/>
      <c r="NO425" s="3"/>
      <c r="NP425" s="3"/>
      <c r="NQ425" s="3"/>
      <c r="NR425" s="3"/>
      <c r="NS425" s="3"/>
      <c r="NT425" s="3"/>
      <c r="NU425" s="3"/>
      <c r="NV425" s="3"/>
      <c r="NW425" s="3"/>
      <c r="NX425" s="3"/>
      <c r="NY425" s="3"/>
      <c r="NZ425" s="3"/>
      <c r="OA425" s="3"/>
      <c r="OB425" s="3"/>
      <c r="OC425" s="3"/>
      <c r="OD425" s="3"/>
      <c r="OE425" s="3"/>
      <c r="OF425" s="3"/>
      <c r="OG425" s="3"/>
      <c r="OH425" s="3"/>
      <c r="OI425" s="3"/>
      <c r="OJ425" s="3"/>
      <c r="OK425" s="3"/>
      <c r="OL425" s="3"/>
      <c r="OM425" s="3"/>
      <c r="ON425" s="3"/>
      <c r="OO425" s="3"/>
    </row>
    <row r="426" spans="1:405" x14ac:dyDescent="0.25">
      <c r="A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c r="KE426" s="3"/>
      <c r="KF426" s="3"/>
      <c r="KG426" s="3"/>
      <c r="KH426" s="3"/>
      <c r="KI426" s="3"/>
      <c r="KJ426" s="3"/>
      <c r="KK426" s="3"/>
      <c r="KL426" s="3"/>
      <c r="KM426" s="3"/>
      <c r="KN426" s="3"/>
      <c r="KO426" s="3"/>
      <c r="KP426" s="3"/>
      <c r="KQ426" s="3"/>
      <c r="KR426" s="3"/>
      <c r="KS426" s="3"/>
      <c r="KT426" s="3"/>
      <c r="KU426" s="3"/>
      <c r="KV426" s="3"/>
      <c r="KW426" s="3"/>
      <c r="KX426" s="3"/>
      <c r="KY426" s="3"/>
      <c r="KZ426" s="3"/>
      <c r="LA426" s="3"/>
      <c r="LB426" s="3"/>
      <c r="LC426" s="3"/>
      <c r="LD426" s="3"/>
      <c r="LE426" s="3"/>
      <c r="LF426" s="3"/>
      <c r="LG426" s="3"/>
      <c r="LH426" s="3"/>
      <c r="LI426" s="3"/>
      <c r="LJ426" s="3"/>
      <c r="LK426" s="3"/>
      <c r="LL426" s="3"/>
      <c r="LM426" s="3"/>
      <c r="LN426" s="3"/>
      <c r="LO426" s="3"/>
      <c r="LP426" s="3"/>
      <c r="LQ426" s="3"/>
      <c r="LR426" s="3"/>
      <c r="LS426" s="3"/>
      <c r="LT426" s="3"/>
      <c r="LU426" s="3"/>
      <c r="LV426" s="3"/>
      <c r="LW426" s="3"/>
      <c r="LX426" s="3"/>
      <c r="LY426" s="3"/>
      <c r="LZ426" s="3"/>
      <c r="MA426" s="3"/>
      <c r="MB426" s="3"/>
      <c r="MC426" s="3"/>
      <c r="MD426" s="3"/>
      <c r="ME426" s="3"/>
      <c r="MF426" s="3"/>
      <c r="MG426" s="3"/>
      <c r="MH426" s="3"/>
      <c r="MI426" s="3"/>
      <c r="MJ426" s="3"/>
      <c r="MK426" s="3"/>
      <c r="ML426" s="3"/>
      <c r="MM426" s="3"/>
      <c r="MN426" s="3"/>
      <c r="MO426" s="3"/>
      <c r="MP426" s="3"/>
      <c r="MQ426" s="3"/>
      <c r="MR426" s="3"/>
      <c r="MS426" s="3"/>
      <c r="MT426" s="3"/>
      <c r="MU426" s="3"/>
      <c r="MV426" s="3"/>
      <c r="MW426" s="3"/>
      <c r="MX426" s="3"/>
      <c r="MY426" s="3"/>
      <c r="MZ426" s="3"/>
      <c r="NA426" s="3"/>
      <c r="NB426" s="3"/>
      <c r="NC426" s="3"/>
      <c r="ND426" s="3"/>
      <c r="NE426" s="3"/>
      <c r="NF426" s="3"/>
      <c r="NG426" s="3"/>
      <c r="NH426" s="3"/>
      <c r="NI426" s="3"/>
      <c r="NJ426" s="3"/>
      <c r="NK426" s="3"/>
      <c r="NL426" s="3"/>
      <c r="NM426" s="3"/>
      <c r="NN426" s="3"/>
      <c r="NO426" s="3"/>
      <c r="NP426" s="3"/>
      <c r="NQ426" s="3"/>
      <c r="NR426" s="3"/>
      <c r="NS426" s="3"/>
      <c r="NT426" s="3"/>
      <c r="NU426" s="3"/>
      <c r="NV426" s="3"/>
      <c r="NW426" s="3"/>
      <c r="NX426" s="3"/>
      <c r="NY426" s="3"/>
      <c r="NZ426" s="3"/>
      <c r="OA426" s="3"/>
      <c r="OB426" s="3"/>
      <c r="OC426" s="3"/>
      <c r="OD426" s="3"/>
      <c r="OE426" s="3"/>
      <c r="OF426" s="3"/>
      <c r="OG426" s="3"/>
      <c r="OH426" s="3"/>
      <c r="OI426" s="3"/>
      <c r="OJ426" s="3"/>
      <c r="OK426" s="3"/>
      <c r="OL426" s="3"/>
      <c r="OM426" s="3"/>
      <c r="ON426" s="3"/>
      <c r="OO426" s="3"/>
    </row>
    <row r="427" spans="1:405" x14ac:dyDescent="0.25">
      <c r="A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c r="KE427" s="3"/>
      <c r="KF427" s="3"/>
      <c r="KG427" s="3"/>
      <c r="KH427" s="3"/>
      <c r="KI427" s="3"/>
      <c r="KJ427" s="3"/>
      <c r="KK427" s="3"/>
      <c r="KL427" s="3"/>
      <c r="KM427" s="3"/>
      <c r="KN427" s="3"/>
      <c r="KO427" s="3"/>
      <c r="KP427" s="3"/>
      <c r="KQ427" s="3"/>
      <c r="KR427" s="3"/>
      <c r="KS427" s="3"/>
      <c r="KT427" s="3"/>
      <c r="KU427" s="3"/>
      <c r="KV427" s="3"/>
      <c r="KW427" s="3"/>
      <c r="KX427" s="3"/>
      <c r="KY427" s="3"/>
      <c r="KZ427" s="3"/>
      <c r="LA427" s="3"/>
      <c r="LB427" s="3"/>
      <c r="LC427" s="3"/>
      <c r="LD427" s="3"/>
      <c r="LE427" s="3"/>
      <c r="LF427" s="3"/>
      <c r="LG427" s="3"/>
      <c r="LH427" s="3"/>
      <c r="LI427" s="3"/>
      <c r="LJ427" s="3"/>
      <c r="LK427" s="3"/>
      <c r="LL427" s="3"/>
      <c r="LM427" s="3"/>
      <c r="LN427" s="3"/>
      <c r="LO427" s="3"/>
      <c r="LP427" s="3"/>
      <c r="LQ427" s="3"/>
      <c r="LR427" s="3"/>
      <c r="LS427" s="3"/>
      <c r="LT427" s="3"/>
      <c r="LU427" s="3"/>
      <c r="LV427" s="3"/>
      <c r="LW427" s="3"/>
      <c r="LX427" s="3"/>
      <c r="LY427" s="3"/>
      <c r="LZ427" s="3"/>
      <c r="MA427" s="3"/>
      <c r="MB427" s="3"/>
      <c r="MC427" s="3"/>
      <c r="MD427" s="3"/>
      <c r="ME427" s="3"/>
      <c r="MF427" s="3"/>
      <c r="MG427" s="3"/>
      <c r="MH427" s="3"/>
      <c r="MI427" s="3"/>
      <c r="MJ427" s="3"/>
      <c r="MK427" s="3"/>
      <c r="ML427" s="3"/>
      <c r="MM427" s="3"/>
      <c r="MN427" s="3"/>
      <c r="MO427" s="3"/>
      <c r="MP427" s="3"/>
      <c r="MQ427" s="3"/>
      <c r="MR427" s="3"/>
      <c r="MS427" s="3"/>
      <c r="MT427" s="3"/>
      <c r="MU427" s="3"/>
      <c r="MV427" s="3"/>
      <c r="MW427" s="3"/>
      <c r="MX427" s="3"/>
      <c r="MY427" s="3"/>
      <c r="MZ427" s="3"/>
      <c r="NA427" s="3"/>
      <c r="NB427" s="3"/>
      <c r="NC427" s="3"/>
      <c r="ND427" s="3"/>
      <c r="NE427" s="3"/>
      <c r="NF427" s="3"/>
      <c r="NG427" s="3"/>
      <c r="NH427" s="3"/>
      <c r="NI427" s="3"/>
      <c r="NJ427" s="3"/>
      <c r="NK427" s="3"/>
      <c r="NL427" s="3"/>
      <c r="NM427" s="3"/>
      <c r="NN427" s="3"/>
      <c r="NO427" s="3"/>
      <c r="NP427" s="3"/>
      <c r="NQ427" s="3"/>
      <c r="NR427" s="3"/>
      <c r="NS427" s="3"/>
      <c r="NT427" s="3"/>
      <c r="NU427" s="3"/>
      <c r="NV427" s="3"/>
      <c r="NW427" s="3"/>
      <c r="NX427" s="3"/>
      <c r="NY427" s="3"/>
      <c r="NZ427" s="3"/>
      <c r="OA427" s="3"/>
      <c r="OB427" s="3"/>
      <c r="OC427" s="3"/>
      <c r="OD427" s="3"/>
      <c r="OE427" s="3"/>
      <c r="OF427" s="3"/>
      <c r="OG427" s="3"/>
      <c r="OH427" s="3"/>
      <c r="OI427" s="3"/>
      <c r="OJ427" s="3"/>
      <c r="OK427" s="3"/>
      <c r="OL427" s="3"/>
      <c r="OM427" s="3"/>
      <c r="ON427" s="3"/>
      <c r="OO427" s="3"/>
    </row>
    <row r="428" spans="1:405" x14ac:dyDescent="0.25">
      <c r="A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c r="KE428" s="3"/>
      <c r="KF428" s="3"/>
      <c r="KG428" s="3"/>
      <c r="KH428" s="3"/>
      <c r="KI428" s="3"/>
      <c r="KJ428" s="3"/>
      <c r="KK428" s="3"/>
      <c r="KL428" s="3"/>
      <c r="KM428" s="3"/>
      <c r="KN428" s="3"/>
      <c r="KO428" s="3"/>
      <c r="KP428" s="3"/>
      <c r="KQ428" s="3"/>
      <c r="KR428" s="3"/>
      <c r="KS428" s="3"/>
      <c r="KT428" s="3"/>
      <c r="KU428" s="3"/>
      <c r="KV428" s="3"/>
      <c r="KW428" s="3"/>
      <c r="KX428" s="3"/>
      <c r="KY428" s="3"/>
      <c r="KZ428" s="3"/>
      <c r="LA428" s="3"/>
      <c r="LB428" s="3"/>
      <c r="LC428" s="3"/>
      <c r="LD428" s="3"/>
      <c r="LE428" s="3"/>
      <c r="LF428" s="3"/>
      <c r="LG428" s="3"/>
      <c r="LH428" s="3"/>
      <c r="LI428" s="3"/>
      <c r="LJ428" s="3"/>
      <c r="LK428" s="3"/>
      <c r="LL428" s="3"/>
      <c r="LM428" s="3"/>
      <c r="LN428" s="3"/>
      <c r="LO428" s="3"/>
      <c r="LP428" s="3"/>
      <c r="LQ428" s="3"/>
      <c r="LR428" s="3"/>
      <c r="LS428" s="3"/>
      <c r="LT428" s="3"/>
      <c r="LU428" s="3"/>
      <c r="LV428" s="3"/>
      <c r="LW428" s="3"/>
      <c r="LX428" s="3"/>
      <c r="LY428" s="3"/>
      <c r="LZ428" s="3"/>
      <c r="MA428" s="3"/>
      <c r="MB428" s="3"/>
      <c r="MC428" s="3"/>
      <c r="MD428" s="3"/>
      <c r="ME428" s="3"/>
      <c r="MF428" s="3"/>
      <c r="MG428" s="3"/>
      <c r="MH428" s="3"/>
      <c r="MI428" s="3"/>
      <c r="MJ428" s="3"/>
      <c r="MK428" s="3"/>
      <c r="ML428" s="3"/>
      <c r="MM428" s="3"/>
      <c r="MN428" s="3"/>
      <c r="MO428" s="3"/>
      <c r="MP428" s="3"/>
      <c r="MQ428" s="3"/>
      <c r="MR428" s="3"/>
      <c r="MS428" s="3"/>
      <c r="MT428" s="3"/>
      <c r="MU428" s="3"/>
      <c r="MV428" s="3"/>
      <c r="MW428" s="3"/>
      <c r="MX428" s="3"/>
      <c r="MY428" s="3"/>
      <c r="MZ428" s="3"/>
      <c r="NA428" s="3"/>
      <c r="NB428" s="3"/>
      <c r="NC428" s="3"/>
      <c r="ND428" s="3"/>
      <c r="NE428" s="3"/>
      <c r="NF428" s="3"/>
      <c r="NG428" s="3"/>
      <c r="NH428" s="3"/>
      <c r="NI428" s="3"/>
      <c r="NJ428" s="3"/>
      <c r="NK428" s="3"/>
      <c r="NL428" s="3"/>
      <c r="NM428" s="3"/>
      <c r="NN428" s="3"/>
      <c r="NO428" s="3"/>
      <c r="NP428" s="3"/>
      <c r="NQ428" s="3"/>
      <c r="NR428" s="3"/>
      <c r="NS428" s="3"/>
      <c r="NT428" s="3"/>
      <c r="NU428" s="3"/>
      <c r="NV428" s="3"/>
      <c r="NW428" s="3"/>
      <c r="NX428" s="3"/>
      <c r="NY428" s="3"/>
      <c r="NZ428" s="3"/>
      <c r="OA428" s="3"/>
      <c r="OB428" s="3"/>
      <c r="OC428" s="3"/>
      <c r="OD428" s="3"/>
      <c r="OE428" s="3"/>
      <c r="OF428" s="3"/>
      <c r="OG428" s="3"/>
      <c r="OH428" s="3"/>
      <c r="OI428" s="3"/>
      <c r="OJ428" s="3"/>
      <c r="OK428" s="3"/>
      <c r="OL428" s="3"/>
      <c r="OM428" s="3"/>
      <c r="ON428" s="3"/>
      <c r="OO428" s="3"/>
    </row>
    <row r="429" spans="1:405" x14ac:dyDescent="0.25">
      <c r="A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c r="ID429" s="3"/>
      <c r="IE429" s="3"/>
      <c r="IF429" s="3"/>
      <c r="IG429" s="3"/>
      <c r="IH429" s="3"/>
      <c r="II429" s="3"/>
      <c r="IJ429" s="3"/>
      <c r="IK429" s="3"/>
      <c r="IL429" s="3"/>
      <c r="IM429" s="3"/>
      <c r="IN429" s="3"/>
      <c r="IO429" s="3"/>
      <c r="IP429" s="3"/>
      <c r="IQ429" s="3"/>
      <c r="IR429" s="3"/>
      <c r="IS429" s="3"/>
      <c r="IT429" s="3"/>
      <c r="IU429" s="3"/>
      <c r="IV429" s="3"/>
      <c r="IW429" s="3"/>
      <c r="IX429" s="3"/>
      <c r="IY429" s="3"/>
      <c r="IZ429" s="3"/>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c r="JZ429" s="3"/>
      <c r="KA429" s="3"/>
      <c r="KB429" s="3"/>
      <c r="KC429" s="3"/>
      <c r="KD429" s="3"/>
      <c r="KE429" s="3"/>
      <c r="KF429" s="3"/>
      <c r="KG429" s="3"/>
      <c r="KH429" s="3"/>
      <c r="KI429" s="3"/>
      <c r="KJ429" s="3"/>
      <c r="KK429" s="3"/>
      <c r="KL429" s="3"/>
      <c r="KM429" s="3"/>
      <c r="KN429" s="3"/>
      <c r="KO429" s="3"/>
      <c r="KP429" s="3"/>
      <c r="KQ429" s="3"/>
      <c r="KR429" s="3"/>
      <c r="KS429" s="3"/>
      <c r="KT429" s="3"/>
      <c r="KU429" s="3"/>
      <c r="KV429" s="3"/>
      <c r="KW429" s="3"/>
      <c r="KX429" s="3"/>
      <c r="KY429" s="3"/>
      <c r="KZ429" s="3"/>
      <c r="LA429" s="3"/>
      <c r="LB429" s="3"/>
      <c r="LC429" s="3"/>
      <c r="LD429" s="3"/>
      <c r="LE429" s="3"/>
      <c r="LF429" s="3"/>
      <c r="LG429" s="3"/>
      <c r="LH429" s="3"/>
      <c r="LI429" s="3"/>
      <c r="LJ429" s="3"/>
      <c r="LK429" s="3"/>
      <c r="LL429" s="3"/>
      <c r="LM429" s="3"/>
      <c r="LN429" s="3"/>
      <c r="LO429" s="3"/>
      <c r="LP429" s="3"/>
      <c r="LQ429" s="3"/>
      <c r="LR429" s="3"/>
      <c r="LS429" s="3"/>
      <c r="LT429" s="3"/>
      <c r="LU429" s="3"/>
      <c r="LV429" s="3"/>
      <c r="LW429" s="3"/>
      <c r="LX429" s="3"/>
      <c r="LY429" s="3"/>
      <c r="LZ429" s="3"/>
      <c r="MA429" s="3"/>
      <c r="MB429" s="3"/>
      <c r="MC429" s="3"/>
      <c r="MD429" s="3"/>
      <c r="ME429" s="3"/>
      <c r="MF429" s="3"/>
      <c r="MG429" s="3"/>
      <c r="MH429" s="3"/>
      <c r="MI429" s="3"/>
      <c r="MJ429" s="3"/>
      <c r="MK429" s="3"/>
      <c r="ML429" s="3"/>
      <c r="MM429" s="3"/>
      <c r="MN429" s="3"/>
      <c r="MO429" s="3"/>
      <c r="MP429" s="3"/>
      <c r="MQ429" s="3"/>
      <c r="MR429" s="3"/>
      <c r="MS429" s="3"/>
      <c r="MT429" s="3"/>
      <c r="MU429" s="3"/>
      <c r="MV429" s="3"/>
      <c r="MW429" s="3"/>
      <c r="MX429" s="3"/>
      <c r="MY429" s="3"/>
      <c r="MZ429" s="3"/>
      <c r="NA429" s="3"/>
      <c r="NB429" s="3"/>
      <c r="NC429" s="3"/>
      <c r="ND429" s="3"/>
      <c r="NE429" s="3"/>
      <c r="NF429" s="3"/>
      <c r="NG429" s="3"/>
      <c r="NH429" s="3"/>
      <c r="NI429" s="3"/>
      <c r="NJ429" s="3"/>
      <c r="NK429" s="3"/>
      <c r="NL429" s="3"/>
      <c r="NM429" s="3"/>
      <c r="NN429" s="3"/>
      <c r="NO429" s="3"/>
      <c r="NP429" s="3"/>
      <c r="NQ429" s="3"/>
      <c r="NR429" s="3"/>
      <c r="NS429" s="3"/>
      <c r="NT429" s="3"/>
      <c r="NU429" s="3"/>
      <c r="NV429" s="3"/>
      <c r="NW429" s="3"/>
      <c r="NX429" s="3"/>
      <c r="NY429" s="3"/>
      <c r="NZ429" s="3"/>
      <c r="OA429" s="3"/>
      <c r="OB429" s="3"/>
      <c r="OC429" s="3"/>
      <c r="OD429" s="3"/>
      <c r="OE429" s="3"/>
      <c r="OF429" s="3"/>
      <c r="OG429" s="3"/>
      <c r="OH429" s="3"/>
      <c r="OI429" s="3"/>
      <c r="OJ429" s="3"/>
      <c r="OK429" s="3"/>
      <c r="OL429" s="3"/>
      <c r="OM429" s="3"/>
      <c r="ON429" s="3"/>
      <c r="OO429" s="3"/>
    </row>
    <row r="430" spans="1:405" x14ac:dyDescent="0.25">
      <c r="A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c r="KE430" s="3"/>
      <c r="KF430" s="3"/>
      <c r="KG430" s="3"/>
      <c r="KH430" s="3"/>
      <c r="KI430" s="3"/>
      <c r="KJ430" s="3"/>
      <c r="KK430" s="3"/>
      <c r="KL430" s="3"/>
      <c r="KM430" s="3"/>
      <c r="KN430" s="3"/>
      <c r="KO430" s="3"/>
      <c r="KP430" s="3"/>
      <c r="KQ430" s="3"/>
      <c r="KR430" s="3"/>
      <c r="KS430" s="3"/>
      <c r="KT430" s="3"/>
      <c r="KU430" s="3"/>
      <c r="KV430" s="3"/>
      <c r="KW430" s="3"/>
      <c r="KX430" s="3"/>
      <c r="KY430" s="3"/>
      <c r="KZ430" s="3"/>
      <c r="LA430" s="3"/>
      <c r="LB430" s="3"/>
      <c r="LC430" s="3"/>
      <c r="LD430" s="3"/>
      <c r="LE430" s="3"/>
      <c r="LF430" s="3"/>
      <c r="LG430" s="3"/>
      <c r="LH430" s="3"/>
      <c r="LI430" s="3"/>
      <c r="LJ430" s="3"/>
      <c r="LK430" s="3"/>
      <c r="LL430" s="3"/>
      <c r="LM430" s="3"/>
      <c r="LN430" s="3"/>
      <c r="LO430" s="3"/>
      <c r="LP430" s="3"/>
      <c r="LQ430" s="3"/>
      <c r="LR430" s="3"/>
      <c r="LS430" s="3"/>
      <c r="LT430" s="3"/>
      <c r="LU430" s="3"/>
      <c r="LV430" s="3"/>
      <c r="LW430" s="3"/>
      <c r="LX430" s="3"/>
      <c r="LY430" s="3"/>
      <c r="LZ430" s="3"/>
      <c r="MA430" s="3"/>
      <c r="MB430" s="3"/>
      <c r="MC430" s="3"/>
      <c r="MD430" s="3"/>
      <c r="ME430" s="3"/>
      <c r="MF430" s="3"/>
      <c r="MG430" s="3"/>
      <c r="MH430" s="3"/>
      <c r="MI430" s="3"/>
      <c r="MJ430" s="3"/>
      <c r="MK430" s="3"/>
      <c r="ML430" s="3"/>
      <c r="MM430" s="3"/>
      <c r="MN430" s="3"/>
      <c r="MO430" s="3"/>
      <c r="MP430" s="3"/>
      <c r="MQ430" s="3"/>
      <c r="MR430" s="3"/>
      <c r="MS430" s="3"/>
      <c r="MT430" s="3"/>
      <c r="MU430" s="3"/>
      <c r="MV430" s="3"/>
      <c r="MW430" s="3"/>
      <c r="MX430" s="3"/>
      <c r="MY430" s="3"/>
      <c r="MZ430" s="3"/>
      <c r="NA430" s="3"/>
      <c r="NB430" s="3"/>
      <c r="NC430" s="3"/>
      <c r="ND430" s="3"/>
      <c r="NE430" s="3"/>
      <c r="NF430" s="3"/>
      <c r="NG430" s="3"/>
      <c r="NH430" s="3"/>
      <c r="NI430" s="3"/>
      <c r="NJ430" s="3"/>
      <c r="NK430" s="3"/>
      <c r="NL430" s="3"/>
      <c r="NM430" s="3"/>
      <c r="NN430" s="3"/>
      <c r="NO430" s="3"/>
      <c r="NP430" s="3"/>
      <c r="NQ430" s="3"/>
      <c r="NR430" s="3"/>
      <c r="NS430" s="3"/>
      <c r="NT430" s="3"/>
      <c r="NU430" s="3"/>
      <c r="NV430" s="3"/>
      <c r="NW430" s="3"/>
      <c r="NX430" s="3"/>
      <c r="NY430" s="3"/>
      <c r="NZ430" s="3"/>
      <c r="OA430" s="3"/>
      <c r="OB430" s="3"/>
      <c r="OC430" s="3"/>
      <c r="OD430" s="3"/>
      <c r="OE430" s="3"/>
      <c r="OF430" s="3"/>
      <c r="OG430" s="3"/>
      <c r="OH430" s="3"/>
      <c r="OI430" s="3"/>
      <c r="OJ430" s="3"/>
      <c r="OK430" s="3"/>
      <c r="OL430" s="3"/>
      <c r="OM430" s="3"/>
      <c r="ON430" s="3"/>
      <c r="OO430" s="3"/>
    </row>
    <row r="431" spans="1:405" x14ac:dyDescent="0.25">
      <c r="A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c r="ID431" s="3"/>
      <c r="IE431" s="3"/>
      <c r="IF431" s="3"/>
      <c r="IG431" s="3"/>
      <c r="IH431" s="3"/>
      <c r="II431" s="3"/>
      <c r="IJ431" s="3"/>
      <c r="IK431" s="3"/>
      <c r="IL431" s="3"/>
      <c r="IM431" s="3"/>
      <c r="IN431" s="3"/>
      <c r="IO431" s="3"/>
      <c r="IP431" s="3"/>
      <c r="IQ431" s="3"/>
      <c r="IR431" s="3"/>
      <c r="IS431" s="3"/>
      <c r="IT431" s="3"/>
      <c r="IU431" s="3"/>
      <c r="IV431" s="3"/>
      <c r="IW431" s="3"/>
      <c r="IX431" s="3"/>
      <c r="IY431" s="3"/>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c r="KE431" s="3"/>
      <c r="KF431" s="3"/>
      <c r="KG431" s="3"/>
      <c r="KH431" s="3"/>
      <c r="KI431" s="3"/>
      <c r="KJ431" s="3"/>
      <c r="KK431" s="3"/>
      <c r="KL431" s="3"/>
      <c r="KM431" s="3"/>
      <c r="KN431" s="3"/>
      <c r="KO431" s="3"/>
      <c r="KP431" s="3"/>
      <c r="KQ431" s="3"/>
      <c r="KR431" s="3"/>
      <c r="KS431" s="3"/>
      <c r="KT431" s="3"/>
      <c r="KU431" s="3"/>
      <c r="KV431" s="3"/>
      <c r="KW431" s="3"/>
      <c r="KX431" s="3"/>
      <c r="KY431" s="3"/>
      <c r="KZ431" s="3"/>
      <c r="LA431" s="3"/>
      <c r="LB431" s="3"/>
      <c r="LC431" s="3"/>
      <c r="LD431" s="3"/>
      <c r="LE431" s="3"/>
      <c r="LF431" s="3"/>
      <c r="LG431" s="3"/>
      <c r="LH431" s="3"/>
      <c r="LI431" s="3"/>
      <c r="LJ431" s="3"/>
      <c r="LK431" s="3"/>
      <c r="LL431" s="3"/>
      <c r="LM431" s="3"/>
      <c r="LN431" s="3"/>
      <c r="LO431" s="3"/>
      <c r="LP431" s="3"/>
      <c r="LQ431" s="3"/>
      <c r="LR431" s="3"/>
      <c r="LS431" s="3"/>
      <c r="LT431" s="3"/>
      <c r="LU431" s="3"/>
      <c r="LV431" s="3"/>
      <c r="LW431" s="3"/>
      <c r="LX431" s="3"/>
      <c r="LY431" s="3"/>
      <c r="LZ431" s="3"/>
      <c r="MA431" s="3"/>
      <c r="MB431" s="3"/>
      <c r="MC431" s="3"/>
      <c r="MD431" s="3"/>
      <c r="ME431" s="3"/>
      <c r="MF431" s="3"/>
      <c r="MG431" s="3"/>
      <c r="MH431" s="3"/>
      <c r="MI431" s="3"/>
      <c r="MJ431" s="3"/>
      <c r="MK431" s="3"/>
      <c r="ML431" s="3"/>
      <c r="MM431" s="3"/>
      <c r="MN431" s="3"/>
      <c r="MO431" s="3"/>
      <c r="MP431" s="3"/>
      <c r="MQ431" s="3"/>
      <c r="MR431" s="3"/>
      <c r="MS431" s="3"/>
      <c r="MT431" s="3"/>
      <c r="MU431" s="3"/>
      <c r="MV431" s="3"/>
      <c r="MW431" s="3"/>
      <c r="MX431" s="3"/>
      <c r="MY431" s="3"/>
      <c r="MZ431" s="3"/>
      <c r="NA431" s="3"/>
      <c r="NB431" s="3"/>
      <c r="NC431" s="3"/>
      <c r="ND431" s="3"/>
      <c r="NE431" s="3"/>
      <c r="NF431" s="3"/>
      <c r="NG431" s="3"/>
      <c r="NH431" s="3"/>
      <c r="NI431" s="3"/>
      <c r="NJ431" s="3"/>
      <c r="NK431" s="3"/>
      <c r="NL431" s="3"/>
      <c r="NM431" s="3"/>
      <c r="NN431" s="3"/>
      <c r="NO431" s="3"/>
      <c r="NP431" s="3"/>
      <c r="NQ431" s="3"/>
      <c r="NR431" s="3"/>
      <c r="NS431" s="3"/>
      <c r="NT431" s="3"/>
      <c r="NU431" s="3"/>
      <c r="NV431" s="3"/>
      <c r="NW431" s="3"/>
      <c r="NX431" s="3"/>
      <c r="NY431" s="3"/>
      <c r="NZ431" s="3"/>
      <c r="OA431" s="3"/>
      <c r="OB431" s="3"/>
      <c r="OC431" s="3"/>
      <c r="OD431" s="3"/>
      <c r="OE431" s="3"/>
      <c r="OF431" s="3"/>
      <c r="OG431" s="3"/>
      <c r="OH431" s="3"/>
      <c r="OI431" s="3"/>
      <c r="OJ431" s="3"/>
      <c r="OK431" s="3"/>
      <c r="OL431" s="3"/>
      <c r="OM431" s="3"/>
      <c r="ON431" s="3"/>
      <c r="OO431" s="3"/>
    </row>
    <row r="432" spans="1:405" x14ac:dyDescent="0.25">
      <c r="A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c r="KE432" s="3"/>
      <c r="KF432" s="3"/>
      <c r="KG432" s="3"/>
      <c r="KH432" s="3"/>
      <c r="KI432" s="3"/>
      <c r="KJ432" s="3"/>
      <c r="KK432" s="3"/>
      <c r="KL432" s="3"/>
      <c r="KM432" s="3"/>
      <c r="KN432" s="3"/>
      <c r="KO432" s="3"/>
      <c r="KP432" s="3"/>
      <c r="KQ432" s="3"/>
      <c r="KR432" s="3"/>
      <c r="KS432" s="3"/>
      <c r="KT432" s="3"/>
      <c r="KU432" s="3"/>
      <c r="KV432" s="3"/>
      <c r="KW432" s="3"/>
      <c r="KX432" s="3"/>
      <c r="KY432" s="3"/>
      <c r="KZ432" s="3"/>
      <c r="LA432" s="3"/>
      <c r="LB432" s="3"/>
      <c r="LC432" s="3"/>
      <c r="LD432" s="3"/>
      <c r="LE432" s="3"/>
      <c r="LF432" s="3"/>
      <c r="LG432" s="3"/>
      <c r="LH432" s="3"/>
      <c r="LI432" s="3"/>
      <c r="LJ432" s="3"/>
      <c r="LK432" s="3"/>
      <c r="LL432" s="3"/>
      <c r="LM432" s="3"/>
      <c r="LN432" s="3"/>
      <c r="LO432" s="3"/>
      <c r="LP432" s="3"/>
      <c r="LQ432" s="3"/>
      <c r="LR432" s="3"/>
      <c r="LS432" s="3"/>
      <c r="LT432" s="3"/>
      <c r="LU432" s="3"/>
      <c r="LV432" s="3"/>
      <c r="LW432" s="3"/>
      <c r="LX432" s="3"/>
      <c r="LY432" s="3"/>
      <c r="LZ432" s="3"/>
      <c r="MA432" s="3"/>
      <c r="MB432" s="3"/>
      <c r="MC432" s="3"/>
      <c r="MD432" s="3"/>
      <c r="ME432" s="3"/>
      <c r="MF432" s="3"/>
      <c r="MG432" s="3"/>
      <c r="MH432" s="3"/>
      <c r="MI432" s="3"/>
      <c r="MJ432" s="3"/>
      <c r="MK432" s="3"/>
      <c r="ML432" s="3"/>
      <c r="MM432" s="3"/>
      <c r="MN432" s="3"/>
      <c r="MO432" s="3"/>
      <c r="MP432" s="3"/>
      <c r="MQ432" s="3"/>
      <c r="MR432" s="3"/>
      <c r="MS432" s="3"/>
      <c r="MT432" s="3"/>
      <c r="MU432" s="3"/>
      <c r="MV432" s="3"/>
      <c r="MW432" s="3"/>
      <c r="MX432" s="3"/>
      <c r="MY432" s="3"/>
      <c r="MZ432" s="3"/>
      <c r="NA432" s="3"/>
      <c r="NB432" s="3"/>
      <c r="NC432" s="3"/>
      <c r="ND432" s="3"/>
      <c r="NE432" s="3"/>
      <c r="NF432" s="3"/>
      <c r="NG432" s="3"/>
      <c r="NH432" s="3"/>
      <c r="NI432" s="3"/>
      <c r="NJ432" s="3"/>
      <c r="NK432" s="3"/>
      <c r="NL432" s="3"/>
      <c r="NM432" s="3"/>
      <c r="NN432" s="3"/>
      <c r="NO432" s="3"/>
      <c r="NP432" s="3"/>
      <c r="NQ432" s="3"/>
      <c r="NR432" s="3"/>
      <c r="NS432" s="3"/>
      <c r="NT432" s="3"/>
      <c r="NU432" s="3"/>
      <c r="NV432" s="3"/>
      <c r="NW432" s="3"/>
      <c r="NX432" s="3"/>
      <c r="NY432" s="3"/>
      <c r="NZ432" s="3"/>
      <c r="OA432" s="3"/>
      <c r="OB432" s="3"/>
      <c r="OC432" s="3"/>
      <c r="OD432" s="3"/>
      <c r="OE432" s="3"/>
      <c r="OF432" s="3"/>
      <c r="OG432" s="3"/>
      <c r="OH432" s="3"/>
      <c r="OI432" s="3"/>
      <c r="OJ432" s="3"/>
      <c r="OK432" s="3"/>
      <c r="OL432" s="3"/>
      <c r="OM432" s="3"/>
      <c r="ON432" s="3"/>
      <c r="OO432" s="3"/>
    </row>
    <row r="433" spans="1:405" x14ac:dyDescent="0.25">
      <c r="A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c r="ID433" s="3"/>
      <c r="IE433" s="3"/>
      <c r="IF433" s="3"/>
      <c r="IG433" s="3"/>
      <c r="IH433" s="3"/>
      <c r="II433" s="3"/>
      <c r="IJ433" s="3"/>
      <c r="IK433" s="3"/>
      <c r="IL433" s="3"/>
      <c r="IM433" s="3"/>
      <c r="IN433" s="3"/>
      <c r="IO433" s="3"/>
      <c r="IP433" s="3"/>
      <c r="IQ433" s="3"/>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c r="JZ433" s="3"/>
      <c r="KA433" s="3"/>
      <c r="KB433" s="3"/>
      <c r="KC433" s="3"/>
      <c r="KD433" s="3"/>
      <c r="KE433" s="3"/>
      <c r="KF433" s="3"/>
      <c r="KG433" s="3"/>
      <c r="KH433" s="3"/>
      <c r="KI433" s="3"/>
      <c r="KJ433" s="3"/>
      <c r="KK433" s="3"/>
      <c r="KL433" s="3"/>
      <c r="KM433" s="3"/>
      <c r="KN433" s="3"/>
      <c r="KO433" s="3"/>
      <c r="KP433" s="3"/>
      <c r="KQ433" s="3"/>
      <c r="KR433" s="3"/>
      <c r="KS433" s="3"/>
      <c r="KT433" s="3"/>
      <c r="KU433" s="3"/>
      <c r="KV433" s="3"/>
      <c r="KW433" s="3"/>
      <c r="KX433" s="3"/>
      <c r="KY433" s="3"/>
      <c r="KZ433" s="3"/>
      <c r="LA433" s="3"/>
      <c r="LB433" s="3"/>
      <c r="LC433" s="3"/>
      <c r="LD433" s="3"/>
      <c r="LE433" s="3"/>
      <c r="LF433" s="3"/>
      <c r="LG433" s="3"/>
      <c r="LH433" s="3"/>
      <c r="LI433" s="3"/>
      <c r="LJ433" s="3"/>
      <c r="LK433" s="3"/>
      <c r="LL433" s="3"/>
      <c r="LM433" s="3"/>
      <c r="LN433" s="3"/>
      <c r="LO433" s="3"/>
      <c r="LP433" s="3"/>
      <c r="LQ433" s="3"/>
      <c r="LR433" s="3"/>
      <c r="LS433" s="3"/>
      <c r="LT433" s="3"/>
      <c r="LU433" s="3"/>
      <c r="LV433" s="3"/>
      <c r="LW433" s="3"/>
      <c r="LX433" s="3"/>
      <c r="LY433" s="3"/>
      <c r="LZ433" s="3"/>
      <c r="MA433" s="3"/>
      <c r="MB433" s="3"/>
      <c r="MC433" s="3"/>
      <c r="MD433" s="3"/>
      <c r="ME433" s="3"/>
      <c r="MF433" s="3"/>
      <c r="MG433" s="3"/>
      <c r="MH433" s="3"/>
      <c r="MI433" s="3"/>
      <c r="MJ433" s="3"/>
      <c r="MK433" s="3"/>
      <c r="ML433" s="3"/>
      <c r="MM433" s="3"/>
      <c r="MN433" s="3"/>
      <c r="MO433" s="3"/>
      <c r="MP433" s="3"/>
      <c r="MQ433" s="3"/>
      <c r="MR433" s="3"/>
      <c r="MS433" s="3"/>
      <c r="MT433" s="3"/>
      <c r="MU433" s="3"/>
      <c r="MV433" s="3"/>
      <c r="MW433" s="3"/>
      <c r="MX433" s="3"/>
      <c r="MY433" s="3"/>
      <c r="MZ433" s="3"/>
      <c r="NA433" s="3"/>
      <c r="NB433" s="3"/>
      <c r="NC433" s="3"/>
      <c r="ND433" s="3"/>
      <c r="NE433" s="3"/>
      <c r="NF433" s="3"/>
      <c r="NG433" s="3"/>
      <c r="NH433" s="3"/>
      <c r="NI433" s="3"/>
      <c r="NJ433" s="3"/>
      <c r="NK433" s="3"/>
      <c r="NL433" s="3"/>
      <c r="NM433" s="3"/>
      <c r="NN433" s="3"/>
      <c r="NO433" s="3"/>
      <c r="NP433" s="3"/>
      <c r="NQ433" s="3"/>
      <c r="NR433" s="3"/>
      <c r="NS433" s="3"/>
      <c r="NT433" s="3"/>
      <c r="NU433" s="3"/>
      <c r="NV433" s="3"/>
      <c r="NW433" s="3"/>
      <c r="NX433" s="3"/>
      <c r="NY433" s="3"/>
      <c r="NZ433" s="3"/>
      <c r="OA433" s="3"/>
      <c r="OB433" s="3"/>
      <c r="OC433" s="3"/>
      <c r="OD433" s="3"/>
      <c r="OE433" s="3"/>
      <c r="OF433" s="3"/>
      <c r="OG433" s="3"/>
      <c r="OH433" s="3"/>
      <c r="OI433" s="3"/>
      <c r="OJ433" s="3"/>
      <c r="OK433" s="3"/>
      <c r="OL433" s="3"/>
      <c r="OM433" s="3"/>
      <c r="ON433" s="3"/>
      <c r="OO433" s="3"/>
    </row>
    <row r="434" spans="1:405" x14ac:dyDescent="0.25">
      <c r="A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c r="KE434" s="3"/>
      <c r="KF434" s="3"/>
      <c r="KG434" s="3"/>
      <c r="KH434" s="3"/>
      <c r="KI434" s="3"/>
      <c r="KJ434" s="3"/>
      <c r="KK434" s="3"/>
      <c r="KL434" s="3"/>
      <c r="KM434" s="3"/>
      <c r="KN434" s="3"/>
      <c r="KO434" s="3"/>
      <c r="KP434" s="3"/>
      <c r="KQ434" s="3"/>
      <c r="KR434" s="3"/>
      <c r="KS434" s="3"/>
      <c r="KT434" s="3"/>
      <c r="KU434" s="3"/>
      <c r="KV434" s="3"/>
      <c r="KW434" s="3"/>
      <c r="KX434" s="3"/>
      <c r="KY434" s="3"/>
      <c r="KZ434" s="3"/>
      <c r="LA434" s="3"/>
      <c r="LB434" s="3"/>
      <c r="LC434" s="3"/>
      <c r="LD434" s="3"/>
      <c r="LE434" s="3"/>
      <c r="LF434" s="3"/>
      <c r="LG434" s="3"/>
      <c r="LH434" s="3"/>
      <c r="LI434" s="3"/>
      <c r="LJ434" s="3"/>
      <c r="LK434" s="3"/>
      <c r="LL434" s="3"/>
      <c r="LM434" s="3"/>
      <c r="LN434" s="3"/>
      <c r="LO434" s="3"/>
      <c r="LP434" s="3"/>
      <c r="LQ434" s="3"/>
      <c r="LR434" s="3"/>
      <c r="LS434" s="3"/>
      <c r="LT434" s="3"/>
      <c r="LU434" s="3"/>
      <c r="LV434" s="3"/>
      <c r="LW434" s="3"/>
      <c r="LX434" s="3"/>
      <c r="LY434" s="3"/>
      <c r="LZ434" s="3"/>
      <c r="MA434" s="3"/>
      <c r="MB434" s="3"/>
      <c r="MC434" s="3"/>
      <c r="MD434" s="3"/>
      <c r="ME434" s="3"/>
      <c r="MF434" s="3"/>
      <c r="MG434" s="3"/>
      <c r="MH434" s="3"/>
      <c r="MI434" s="3"/>
      <c r="MJ434" s="3"/>
      <c r="MK434" s="3"/>
      <c r="ML434" s="3"/>
      <c r="MM434" s="3"/>
      <c r="MN434" s="3"/>
      <c r="MO434" s="3"/>
      <c r="MP434" s="3"/>
      <c r="MQ434" s="3"/>
      <c r="MR434" s="3"/>
      <c r="MS434" s="3"/>
      <c r="MT434" s="3"/>
      <c r="MU434" s="3"/>
      <c r="MV434" s="3"/>
      <c r="MW434" s="3"/>
      <c r="MX434" s="3"/>
      <c r="MY434" s="3"/>
      <c r="MZ434" s="3"/>
      <c r="NA434" s="3"/>
      <c r="NB434" s="3"/>
      <c r="NC434" s="3"/>
      <c r="ND434" s="3"/>
      <c r="NE434" s="3"/>
      <c r="NF434" s="3"/>
      <c r="NG434" s="3"/>
      <c r="NH434" s="3"/>
      <c r="NI434" s="3"/>
      <c r="NJ434" s="3"/>
      <c r="NK434" s="3"/>
      <c r="NL434" s="3"/>
      <c r="NM434" s="3"/>
      <c r="NN434" s="3"/>
      <c r="NO434" s="3"/>
      <c r="NP434" s="3"/>
      <c r="NQ434" s="3"/>
      <c r="NR434" s="3"/>
      <c r="NS434" s="3"/>
      <c r="NT434" s="3"/>
      <c r="NU434" s="3"/>
      <c r="NV434" s="3"/>
      <c r="NW434" s="3"/>
      <c r="NX434" s="3"/>
      <c r="NY434" s="3"/>
      <c r="NZ434" s="3"/>
      <c r="OA434" s="3"/>
      <c r="OB434" s="3"/>
      <c r="OC434" s="3"/>
      <c r="OD434" s="3"/>
      <c r="OE434" s="3"/>
      <c r="OF434" s="3"/>
      <c r="OG434" s="3"/>
      <c r="OH434" s="3"/>
      <c r="OI434" s="3"/>
      <c r="OJ434" s="3"/>
      <c r="OK434" s="3"/>
      <c r="OL434" s="3"/>
      <c r="OM434" s="3"/>
      <c r="ON434" s="3"/>
      <c r="OO434" s="3"/>
    </row>
    <row r="435" spans="1:405" x14ac:dyDescent="0.25">
      <c r="A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c r="KE435" s="3"/>
      <c r="KF435" s="3"/>
      <c r="KG435" s="3"/>
      <c r="KH435" s="3"/>
      <c r="KI435" s="3"/>
      <c r="KJ435" s="3"/>
      <c r="KK435" s="3"/>
      <c r="KL435" s="3"/>
      <c r="KM435" s="3"/>
      <c r="KN435" s="3"/>
      <c r="KO435" s="3"/>
      <c r="KP435" s="3"/>
      <c r="KQ435" s="3"/>
      <c r="KR435" s="3"/>
      <c r="KS435" s="3"/>
      <c r="KT435" s="3"/>
      <c r="KU435" s="3"/>
      <c r="KV435" s="3"/>
      <c r="KW435" s="3"/>
      <c r="KX435" s="3"/>
      <c r="KY435" s="3"/>
      <c r="KZ435" s="3"/>
      <c r="LA435" s="3"/>
      <c r="LB435" s="3"/>
      <c r="LC435" s="3"/>
      <c r="LD435" s="3"/>
      <c r="LE435" s="3"/>
      <c r="LF435" s="3"/>
      <c r="LG435" s="3"/>
      <c r="LH435" s="3"/>
      <c r="LI435" s="3"/>
      <c r="LJ435" s="3"/>
      <c r="LK435" s="3"/>
      <c r="LL435" s="3"/>
      <c r="LM435" s="3"/>
      <c r="LN435" s="3"/>
      <c r="LO435" s="3"/>
      <c r="LP435" s="3"/>
      <c r="LQ435" s="3"/>
      <c r="LR435" s="3"/>
      <c r="LS435" s="3"/>
      <c r="LT435" s="3"/>
      <c r="LU435" s="3"/>
      <c r="LV435" s="3"/>
      <c r="LW435" s="3"/>
      <c r="LX435" s="3"/>
      <c r="LY435" s="3"/>
      <c r="LZ435" s="3"/>
      <c r="MA435" s="3"/>
      <c r="MB435" s="3"/>
      <c r="MC435" s="3"/>
      <c r="MD435" s="3"/>
      <c r="ME435" s="3"/>
      <c r="MF435" s="3"/>
      <c r="MG435" s="3"/>
      <c r="MH435" s="3"/>
      <c r="MI435" s="3"/>
      <c r="MJ435" s="3"/>
      <c r="MK435" s="3"/>
      <c r="ML435" s="3"/>
      <c r="MM435" s="3"/>
      <c r="MN435" s="3"/>
      <c r="MO435" s="3"/>
      <c r="MP435" s="3"/>
      <c r="MQ435" s="3"/>
      <c r="MR435" s="3"/>
      <c r="MS435" s="3"/>
      <c r="MT435" s="3"/>
      <c r="MU435" s="3"/>
      <c r="MV435" s="3"/>
      <c r="MW435" s="3"/>
      <c r="MX435" s="3"/>
      <c r="MY435" s="3"/>
      <c r="MZ435" s="3"/>
      <c r="NA435" s="3"/>
      <c r="NB435" s="3"/>
      <c r="NC435" s="3"/>
      <c r="ND435" s="3"/>
      <c r="NE435" s="3"/>
      <c r="NF435" s="3"/>
      <c r="NG435" s="3"/>
      <c r="NH435" s="3"/>
      <c r="NI435" s="3"/>
      <c r="NJ435" s="3"/>
      <c r="NK435" s="3"/>
      <c r="NL435" s="3"/>
      <c r="NM435" s="3"/>
      <c r="NN435" s="3"/>
      <c r="NO435" s="3"/>
      <c r="NP435" s="3"/>
      <c r="NQ435" s="3"/>
      <c r="NR435" s="3"/>
      <c r="NS435" s="3"/>
      <c r="NT435" s="3"/>
      <c r="NU435" s="3"/>
      <c r="NV435" s="3"/>
      <c r="NW435" s="3"/>
      <c r="NX435" s="3"/>
      <c r="NY435" s="3"/>
      <c r="NZ435" s="3"/>
      <c r="OA435" s="3"/>
      <c r="OB435" s="3"/>
      <c r="OC435" s="3"/>
      <c r="OD435" s="3"/>
      <c r="OE435" s="3"/>
      <c r="OF435" s="3"/>
      <c r="OG435" s="3"/>
      <c r="OH435" s="3"/>
      <c r="OI435" s="3"/>
      <c r="OJ435" s="3"/>
      <c r="OK435" s="3"/>
      <c r="OL435" s="3"/>
      <c r="OM435" s="3"/>
      <c r="ON435" s="3"/>
      <c r="OO435" s="3"/>
    </row>
    <row r="436" spans="1:405" x14ac:dyDescent="0.25">
      <c r="A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c r="KE436" s="3"/>
      <c r="KF436" s="3"/>
      <c r="KG436" s="3"/>
      <c r="KH436" s="3"/>
      <c r="KI436" s="3"/>
      <c r="KJ436" s="3"/>
      <c r="KK436" s="3"/>
      <c r="KL436" s="3"/>
      <c r="KM436" s="3"/>
      <c r="KN436" s="3"/>
      <c r="KO436" s="3"/>
      <c r="KP436" s="3"/>
      <c r="KQ436" s="3"/>
      <c r="KR436" s="3"/>
      <c r="KS436" s="3"/>
      <c r="KT436" s="3"/>
      <c r="KU436" s="3"/>
      <c r="KV436" s="3"/>
      <c r="KW436" s="3"/>
      <c r="KX436" s="3"/>
      <c r="KY436" s="3"/>
      <c r="KZ436" s="3"/>
      <c r="LA436" s="3"/>
      <c r="LB436" s="3"/>
      <c r="LC436" s="3"/>
      <c r="LD436" s="3"/>
      <c r="LE436" s="3"/>
      <c r="LF436" s="3"/>
      <c r="LG436" s="3"/>
      <c r="LH436" s="3"/>
      <c r="LI436" s="3"/>
      <c r="LJ436" s="3"/>
      <c r="LK436" s="3"/>
      <c r="LL436" s="3"/>
      <c r="LM436" s="3"/>
      <c r="LN436" s="3"/>
      <c r="LO436" s="3"/>
      <c r="LP436" s="3"/>
      <c r="LQ436" s="3"/>
      <c r="LR436" s="3"/>
      <c r="LS436" s="3"/>
      <c r="LT436" s="3"/>
      <c r="LU436" s="3"/>
      <c r="LV436" s="3"/>
      <c r="LW436" s="3"/>
      <c r="LX436" s="3"/>
      <c r="LY436" s="3"/>
      <c r="LZ436" s="3"/>
      <c r="MA436" s="3"/>
      <c r="MB436" s="3"/>
      <c r="MC436" s="3"/>
      <c r="MD436" s="3"/>
      <c r="ME436" s="3"/>
      <c r="MF436" s="3"/>
      <c r="MG436" s="3"/>
      <c r="MH436" s="3"/>
      <c r="MI436" s="3"/>
      <c r="MJ436" s="3"/>
      <c r="MK436" s="3"/>
      <c r="ML436" s="3"/>
      <c r="MM436" s="3"/>
      <c r="MN436" s="3"/>
      <c r="MO436" s="3"/>
      <c r="MP436" s="3"/>
      <c r="MQ436" s="3"/>
      <c r="MR436" s="3"/>
      <c r="MS436" s="3"/>
      <c r="MT436" s="3"/>
      <c r="MU436" s="3"/>
      <c r="MV436" s="3"/>
      <c r="MW436" s="3"/>
      <c r="MX436" s="3"/>
      <c r="MY436" s="3"/>
      <c r="MZ436" s="3"/>
      <c r="NA436" s="3"/>
      <c r="NB436" s="3"/>
      <c r="NC436" s="3"/>
      <c r="ND436" s="3"/>
      <c r="NE436" s="3"/>
      <c r="NF436" s="3"/>
      <c r="NG436" s="3"/>
      <c r="NH436" s="3"/>
      <c r="NI436" s="3"/>
      <c r="NJ436" s="3"/>
      <c r="NK436" s="3"/>
      <c r="NL436" s="3"/>
      <c r="NM436" s="3"/>
      <c r="NN436" s="3"/>
      <c r="NO436" s="3"/>
      <c r="NP436" s="3"/>
      <c r="NQ436" s="3"/>
      <c r="NR436" s="3"/>
      <c r="NS436" s="3"/>
      <c r="NT436" s="3"/>
      <c r="NU436" s="3"/>
      <c r="NV436" s="3"/>
      <c r="NW436" s="3"/>
      <c r="NX436" s="3"/>
      <c r="NY436" s="3"/>
      <c r="NZ436" s="3"/>
      <c r="OA436" s="3"/>
      <c r="OB436" s="3"/>
      <c r="OC436" s="3"/>
      <c r="OD436" s="3"/>
      <c r="OE436" s="3"/>
      <c r="OF436" s="3"/>
      <c r="OG436" s="3"/>
      <c r="OH436" s="3"/>
      <c r="OI436" s="3"/>
      <c r="OJ436" s="3"/>
      <c r="OK436" s="3"/>
      <c r="OL436" s="3"/>
      <c r="OM436" s="3"/>
      <c r="ON436" s="3"/>
      <c r="OO436" s="3"/>
    </row>
    <row r="437" spans="1:405" x14ac:dyDescent="0.25">
      <c r="A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c r="KE437" s="3"/>
      <c r="KF437" s="3"/>
      <c r="KG437" s="3"/>
      <c r="KH437" s="3"/>
      <c r="KI437" s="3"/>
      <c r="KJ437" s="3"/>
      <c r="KK437" s="3"/>
      <c r="KL437" s="3"/>
      <c r="KM437" s="3"/>
      <c r="KN437" s="3"/>
      <c r="KO437" s="3"/>
      <c r="KP437" s="3"/>
      <c r="KQ437" s="3"/>
      <c r="KR437" s="3"/>
      <c r="KS437" s="3"/>
      <c r="KT437" s="3"/>
      <c r="KU437" s="3"/>
      <c r="KV437" s="3"/>
      <c r="KW437" s="3"/>
      <c r="KX437" s="3"/>
      <c r="KY437" s="3"/>
      <c r="KZ437" s="3"/>
      <c r="LA437" s="3"/>
      <c r="LB437" s="3"/>
      <c r="LC437" s="3"/>
      <c r="LD437" s="3"/>
      <c r="LE437" s="3"/>
      <c r="LF437" s="3"/>
      <c r="LG437" s="3"/>
      <c r="LH437" s="3"/>
      <c r="LI437" s="3"/>
      <c r="LJ437" s="3"/>
      <c r="LK437" s="3"/>
      <c r="LL437" s="3"/>
      <c r="LM437" s="3"/>
      <c r="LN437" s="3"/>
      <c r="LO437" s="3"/>
      <c r="LP437" s="3"/>
      <c r="LQ437" s="3"/>
      <c r="LR437" s="3"/>
      <c r="LS437" s="3"/>
      <c r="LT437" s="3"/>
      <c r="LU437" s="3"/>
      <c r="LV437" s="3"/>
      <c r="LW437" s="3"/>
      <c r="LX437" s="3"/>
      <c r="LY437" s="3"/>
      <c r="LZ437" s="3"/>
      <c r="MA437" s="3"/>
      <c r="MB437" s="3"/>
      <c r="MC437" s="3"/>
      <c r="MD437" s="3"/>
      <c r="ME437" s="3"/>
      <c r="MF437" s="3"/>
      <c r="MG437" s="3"/>
      <c r="MH437" s="3"/>
      <c r="MI437" s="3"/>
      <c r="MJ437" s="3"/>
      <c r="MK437" s="3"/>
      <c r="ML437" s="3"/>
      <c r="MM437" s="3"/>
      <c r="MN437" s="3"/>
      <c r="MO437" s="3"/>
      <c r="MP437" s="3"/>
      <c r="MQ437" s="3"/>
      <c r="MR437" s="3"/>
      <c r="MS437" s="3"/>
      <c r="MT437" s="3"/>
      <c r="MU437" s="3"/>
      <c r="MV437" s="3"/>
      <c r="MW437" s="3"/>
      <c r="MX437" s="3"/>
      <c r="MY437" s="3"/>
      <c r="MZ437" s="3"/>
      <c r="NA437" s="3"/>
      <c r="NB437" s="3"/>
      <c r="NC437" s="3"/>
      <c r="ND437" s="3"/>
      <c r="NE437" s="3"/>
      <c r="NF437" s="3"/>
      <c r="NG437" s="3"/>
      <c r="NH437" s="3"/>
      <c r="NI437" s="3"/>
      <c r="NJ437" s="3"/>
      <c r="NK437" s="3"/>
      <c r="NL437" s="3"/>
      <c r="NM437" s="3"/>
      <c r="NN437" s="3"/>
      <c r="NO437" s="3"/>
      <c r="NP437" s="3"/>
      <c r="NQ437" s="3"/>
      <c r="NR437" s="3"/>
      <c r="NS437" s="3"/>
      <c r="NT437" s="3"/>
      <c r="NU437" s="3"/>
      <c r="NV437" s="3"/>
      <c r="NW437" s="3"/>
      <c r="NX437" s="3"/>
      <c r="NY437" s="3"/>
      <c r="NZ437" s="3"/>
      <c r="OA437" s="3"/>
      <c r="OB437" s="3"/>
      <c r="OC437" s="3"/>
      <c r="OD437" s="3"/>
      <c r="OE437" s="3"/>
      <c r="OF437" s="3"/>
      <c r="OG437" s="3"/>
      <c r="OH437" s="3"/>
      <c r="OI437" s="3"/>
      <c r="OJ437" s="3"/>
      <c r="OK437" s="3"/>
      <c r="OL437" s="3"/>
      <c r="OM437" s="3"/>
      <c r="ON437" s="3"/>
      <c r="OO437" s="3"/>
    </row>
    <row r="438" spans="1:405" x14ac:dyDescent="0.25">
      <c r="A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c r="KE438" s="3"/>
      <c r="KF438" s="3"/>
      <c r="KG438" s="3"/>
      <c r="KH438" s="3"/>
      <c r="KI438" s="3"/>
      <c r="KJ438" s="3"/>
      <c r="KK438" s="3"/>
      <c r="KL438" s="3"/>
      <c r="KM438" s="3"/>
      <c r="KN438" s="3"/>
      <c r="KO438" s="3"/>
      <c r="KP438" s="3"/>
      <c r="KQ438" s="3"/>
      <c r="KR438" s="3"/>
      <c r="KS438" s="3"/>
      <c r="KT438" s="3"/>
      <c r="KU438" s="3"/>
      <c r="KV438" s="3"/>
      <c r="KW438" s="3"/>
      <c r="KX438" s="3"/>
      <c r="KY438" s="3"/>
      <c r="KZ438" s="3"/>
      <c r="LA438" s="3"/>
      <c r="LB438" s="3"/>
      <c r="LC438" s="3"/>
      <c r="LD438" s="3"/>
      <c r="LE438" s="3"/>
      <c r="LF438" s="3"/>
      <c r="LG438" s="3"/>
      <c r="LH438" s="3"/>
      <c r="LI438" s="3"/>
      <c r="LJ438" s="3"/>
      <c r="LK438" s="3"/>
      <c r="LL438" s="3"/>
      <c r="LM438" s="3"/>
      <c r="LN438" s="3"/>
      <c r="LO438" s="3"/>
      <c r="LP438" s="3"/>
      <c r="LQ438" s="3"/>
      <c r="LR438" s="3"/>
      <c r="LS438" s="3"/>
      <c r="LT438" s="3"/>
      <c r="LU438" s="3"/>
      <c r="LV438" s="3"/>
      <c r="LW438" s="3"/>
      <c r="LX438" s="3"/>
      <c r="LY438" s="3"/>
      <c r="LZ438" s="3"/>
      <c r="MA438" s="3"/>
      <c r="MB438" s="3"/>
      <c r="MC438" s="3"/>
      <c r="MD438" s="3"/>
      <c r="ME438" s="3"/>
      <c r="MF438" s="3"/>
      <c r="MG438" s="3"/>
      <c r="MH438" s="3"/>
      <c r="MI438" s="3"/>
      <c r="MJ438" s="3"/>
      <c r="MK438" s="3"/>
      <c r="ML438" s="3"/>
      <c r="MM438" s="3"/>
      <c r="MN438" s="3"/>
      <c r="MO438" s="3"/>
      <c r="MP438" s="3"/>
      <c r="MQ438" s="3"/>
      <c r="MR438" s="3"/>
      <c r="MS438" s="3"/>
      <c r="MT438" s="3"/>
      <c r="MU438" s="3"/>
      <c r="MV438" s="3"/>
      <c r="MW438" s="3"/>
      <c r="MX438" s="3"/>
      <c r="MY438" s="3"/>
      <c r="MZ438" s="3"/>
      <c r="NA438" s="3"/>
      <c r="NB438" s="3"/>
      <c r="NC438" s="3"/>
      <c r="ND438" s="3"/>
      <c r="NE438" s="3"/>
      <c r="NF438" s="3"/>
      <c r="NG438" s="3"/>
      <c r="NH438" s="3"/>
      <c r="NI438" s="3"/>
      <c r="NJ438" s="3"/>
      <c r="NK438" s="3"/>
      <c r="NL438" s="3"/>
      <c r="NM438" s="3"/>
      <c r="NN438" s="3"/>
      <c r="NO438" s="3"/>
      <c r="NP438" s="3"/>
      <c r="NQ438" s="3"/>
      <c r="NR438" s="3"/>
      <c r="NS438" s="3"/>
      <c r="NT438" s="3"/>
      <c r="NU438" s="3"/>
      <c r="NV438" s="3"/>
      <c r="NW438" s="3"/>
      <c r="NX438" s="3"/>
      <c r="NY438" s="3"/>
      <c r="NZ438" s="3"/>
      <c r="OA438" s="3"/>
      <c r="OB438" s="3"/>
      <c r="OC438" s="3"/>
      <c r="OD438" s="3"/>
      <c r="OE438" s="3"/>
      <c r="OF438" s="3"/>
      <c r="OG438" s="3"/>
      <c r="OH438" s="3"/>
      <c r="OI438" s="3"/>
      <c r="OJ438" s="3"/>
      <c r="OK438" s="3"/>
      <c r="OL438" s="3"/>
      <c r="OM438" s="3"/>
      <c r="ON438" s="3"/>
      <c r="OO438" s="3"/>
    </row>
    <row r="439" spans="1:405" x14ac:dyDescent="0.25">
      <c r="A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c r="ID439" s="3"/>
      <c r="IE439" s="3"/>
      <c r="IF439" s="3"/>
      <c r="IG439" s="3"/>
      <c r="IH439" s="3"/>
      <c r="II439" s="3"/>
      <c r="IJ439" s="3"/>
      <c r="IK439" s="3"/>
      <c r="IL439" s="3"/>
      <c r="IM439" s="3"/>
      <c r="IN439" s="3"/>
      <c r="IO439" s="3"/>
      <c r="IP439" s="3"/>
      <c r="IQ439" s="3"/>
      <c r="IR439" s="3"/>
      <c r="IS439" s="3"/>
      <c r="IT439" s="3"/>
      <c r="IU439" s="3"/>
      <c r="IV439" s="3"/>
      <c r="IW439" s="3"/>
      <c r="IX439" s="3"/>
      <c r="IY439" s="3"/>
      <c r="IZ439" s="3"/>
      <c r="JA439" s="3"/>
      <c r="JB439" s="3"/>
      <c r="JC439" s="3"/>
      <c r="JD439" s="3"/>
      <c r="JE439" s="3"/>
      <c r="JF439" s="3"/>
      <c r="JG439" s="3"/>
      <c r="JH439" s="3"/>
      <c r="JI439" s="3"/>
      <c r="JJ439" s="3"/>
      <c r="JK439" s="3"/>
      <c r="JL439" s="3"/>
      <c r="JM439" s="3"/>
      <c r="JN439" s="3"/>
      <c r="JO439" s="3"/>
      <c r="JP439" s="3"/>
      <c r="JQ439" s="3"/>
      <c r="JR439" s="3"/>
      <c r="JS439" s="3"/>
      <c r="JT439" s="3"/>
      <c r="JU439" s="3"/>
      <c r="JV439" s="3"/>
      <c r="JW439" s="3"/>
      <c r="JX439" s="3"/>
      <c r="JY439" s="3"/>
      <c r="JZ439" s="3"/>
      <c r="KA439" s="3"/>
      <c r="KB439" s="3"/>
      <c r="KC439" s="3"/>
      <c r="KD439" s="3"/>
      <c r="KE439" s="3"/>
      <c r="KF439" s="3"/>
      <c r="KG439" s="3"/>
      <c r="KH439" s="3"/>
      <c r="KI439" s="3"/>
      <c r="KJ439" s="3"/>
      <c r="KK439" s="3"/>
      <c r="KL439" s="3"/>
      <c r="KM439" s="3"/>
      <c r="KN439" s="3"/>
      <c r="KO439" s="3"/>
      <c r="KP439" s="3"/>
      <c r="KQ439" s="3"/>
      <c r="KR439" s="3"/>
      <c r="KS439" s="3"/>
      <c r="KT439" s="3"/>
      <c r="KU439" s="3"/>
      <c r="KV439" s="3"/>
      <c r="KW439" s="3"/>
      <c r="KX439" s="3"/>
      <c r="KY439" s="3"/>
      <c r="KZ439" s="3"/>
      <c r="LA439" s="3"/>
      <c r="LB439" s="3"/>
      <c r="LC439" s="3"/>
      <c r="LD439" s="3"/>
      <c r="LE439" s="3"/>
      <c r="LF439" s="3"/>
      <c r="LG439" s="3"/>
      <c r="LH439" s="3"/>
      <c r="LI439" s="3"/>
      <c r="LJ439" s="3"/>
      <c r="LK439" s="3"/>
      <c r="LL439" s="3"/>
      <c r="LM439" s="3"/>
      <c r="LN439" s="3"/>
      <c r="LO439" s="3"/>
      <c r="LP439" s="3"/>
      <c r="LQ439" s="3"/>
      <c r="LR439" s="3"/>
      <c r="LS439" s="3"/>
      <c r="LT439" s="3"/>
      <c r="LU439" s="3"/>
      <c r="LV439" s="3"/>
      <c r="LW439" s="3"/>
      <c r="LX439" s="3"/>
      <c r="LY439" s="3"/>
      <c r="LZ439" s="3"/>
      <c r="MA439" s="3"/>
      <c r="MB439" s="3"/>
      <c r="MC439" s="3"/>
      <c r="MD439" s="3"/>
      <c r="ME439" s="3"/>
      <c r="MF439" s="3"/>
      <c r="MG439" s="3"/>
      <c r="MH439" s="3"/>
      <c r="MI439" s="3"/>
      <c r="MJ439" s="3"/>
      <c r="MK439" s="3"/>
      <c r="ML439" s="3"/>
      <c r="MM439" s="3"/>
      <c r="MN439" s="3"/>
      <c r="MO439" s="3"/>
      <c r="MP439" s="3"/>
      <c r="MQ439" s="3"/>
      <c r="MR439" s="3"/>
      <c r="MS439" s="3"/>
      <c r="MT439" s="3"/>
      <c r="MU439" s="3"/>
      <c r="MV439" s="3"/>
      <c r="MW439" s="3"/>
      <c r="MX439" s="3"/>
      <c r="MY439" s="3"/>
      <c r="MZ439" s="3"/>
      <c r="NA439" s="3"/>
      <c r="NB439" s="3"/>
      <c r="NC439" s="3"/>
      <c r="ND439" s="3"/>
      <c r="NE439" s="3"/>
      <c r="NF439" s="3"/>
      <c r="NG439" s="3"/>
      <c r="NH439" s="3"/>
      <c r="NI439" s="3"/>
      <c r="NJ439" s="3"/>
      <c r="NK439" s="3"/>
      <c r="NL439" s="3"/>
      <c r="NM439" s="3"/>
      <c r="NN439" s="3"/>
      <c r="NO439" s="3"/>
      <c r="NP439" s="3"/>
      <c r="NQ439" s="3"/>
      <c r="NR439" s="3"/>
      <c r="NS439" s="3"/>
      <c r="NT439" s="3"/>
      <c r="NU439" s="3"/>
      <c r="NV439" s="3"/>
      <c r="NW439" s="3"/>
      <c r="NX439" s="3"/>
      <c r="NY439" s="3"/>
      <c r="NZ439" s="3"/>
      <c r="OA439" s="3"/>
      <c r="OB439" s="3"/>
      <c r="OC439" s="3"/>
      <c r="OD439" s="3"/>
      <c r="OE439" s="3"/>
      <c r="OF439" s="3"/>
      <c r="OG439" s="3"/>
      <c r="OH439" s="3"/>
      <c r="OI439" s="3"/>
      <c r="OJ439" s="3"/>
      <c r="OK439" s="3"/>
      <c r="OL439" s="3"/>
      <c r="OM439" s="3"/>
      <c r="ON439" s="3"/>
      <c r="OO439" s="3"/>
    </row>
    <row r="440" spans="1:405" x14ac:dyDescent="0.25">
      <c r="A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c r="KE440" s="3"/>
      <c r="KF440" s="3"/>
      <c r="KG440" s="3"/>
      <c r="KH440" s="3"/>
      <c r="KI440" s="3"/>
      <c r="KJ440" s="3"/>
      <c r="KK440" s="3"/>
      <c r="KL440" s="3"/>
      <c r="KM440" s="3"/>
      <c r="KN440" s="3"/>
      <c r="KO440" s="3"/>
      <c r="KP440" s="3"/>
      <c r="KQ440" s="3"/>
      <c r="KR440" s="3"/>
      <c r="KS440" s="3"/>
      <c r="KT440" s="3"/>
      <c r="KU440" s="3"/>
      <c r="KV440" s="3"/>
      <c r="KW440" s="3"/>
      <c r="KX440" s="3"/>
      <c r="KY440" s="3"/>
      <c r="KZ440" s="3"/>
      <c r="LA440" s="3"/>
      <c r="LB440" s="3"/>
      <c r="LC440" s="3"/>
      <c r="LD440" s="3"/>
      <c r="LE440" s="3"/>
      <c r="LF440" s="3"/>
      <c r="LG440" s="3"/>
      <c r="LH440" s="3"/>
      <c r="LI440" s="3"/>
      <c r="LJ440" s="3"/>
      <c r="LK440" s="3"/>
      <c r="LL440" s="3"/>
      <c r="LM440" s="3"/>
      <c r="LN440" s="3"/>
      <c r="LO440" s="3"/>
      <c r="LP440" s="3"/>
      <c r="LQ440" s="3"/>
      <c r="LR440" s="3"/>
      <c r="LS440" s="3"/>
      <c r="LT440" s="3"/>
      <c r="LU440" s="3"/>
      <c r="LV440" s="3"/>
      <c r="LW440" s="3"/>
      <c r="LX440" s="3"/>
      <c r="LY440" s="3"/>
      <c r="LZ440" s="3"/>
      <c r="MA440" s="3"/>
      <c r="MB440" s="3"/>
      <c r="MC440" s="3"/>
      <c r="MD440" s="3"/>
      <c r="ME440" s="3"/>
      <c r="MF440" s="3"/>
      <c r="MG440" s="3"/>
      <c r="MH440" s="3"/>
      <c r="MI440" s="3"/>
      <c r="MJ440" s="3"/>
      <c r="MK440" s="3"/>
      <c r="ML440" s="3"/>
      <c r="MM440" s="3"/>
      <c r="MN440" s="3"/>
      <c r="MO440" s="3"/>
      <c r="MP440" s="3"/>
      <c r="MQ440" s="3"/>
      <c r="MR440" s="3"/>
      <c r="MS440" s="3"/>
      <c r="MT440" s="3"/>
      <c r="MU440" s="3"/>
      <c r="MV440" s="3"/>
      <c r="MW440" s="3"/>
      <c r="MX440" s="3"/>
      <c r="MY440" s="3"/>
      <c r="MZ440" s="3"/>
      <c r="NA440" s="3"/>
      <c r="NB440" s="3"/>
      <c r="NC440" s="3"/>
      <c r="ND440" s="3"/>
      <c r="NE440" s="3"/>
      <c r="NF440" s="3"/>
      <c r="NG440" s="3"/>
      <c r="NH440" s="3"/>
      <c r="NI440" s="3"/>
      <c r="NJ440" s="3"/>
      <c r="NK440" s="3"/>
      <c r="NL440" s="3"/>
      <c r="NM440" s="3"/>
      <c r="NN440" s="3"/>
      <c r="NO440" s="3"/>
      <c r="NP440" s="3"/>
      <c r="NQ440" s="3"/>
      <c r="NR440" s="3"/>
      <c r="NS440" s="3"/>
      <c r="NT440" s="3"/>
      <c r="NU440" s="3"/>
      <c r="NV440" s="3"/>
      <c r="NW440" s="3"/>
      <c r="NX440" s="3"/>
      <c r="NY440" s="3"/>
      <c r="NZ440" s="3"/>
      <c r="OA440" s="3"/>
      <c r="OB440" s="3"/>
      <c r="OC440" s="3"/>
      <c r="OD440" s="3"/>
      <c r="OE440" s="3"/>
      <c r="OF440" s="3"/>
      <c r="OG440" s="3"/>
      <c r="OH440" s="3"/>
      <c r="OI440" s="3"/>
      <c r="OJ440" s="3"/>
      <c r="OK440" s="3"/>
      <c r="OL440" s="3"/>
      <c r="OM440" s="3"/>
      <c r="ON440" s="3"/>
      <c r="OO440" s="3"/>
    </row>
    <row r="441" spans="1:405" x14ac:dyDescent="0.25">
      <c r="A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c r="KE441" s="3"/>
      <c r="KF441" s="3"/>
      <c r="KG441" s="3"/>
      <c r="KH441" s="3"/>
      <c r="KI441" s="3"/>
      <c r="KJ441" s="3"/>
      <c r="KK441" s="3"/>
      <c r="KL441" s="3"/>
      <c r="KM441" s="3"/>
      <c r="KN441" s="3"/>
      <c r="KO441" s="3"/>
      <c r="KP441" s="3"/>
      <c r="KQ441" s="3"/>
      <c r="KR441" s="3"/>
      <c r="KS441" s="3"/>
      <c r="KT441" s="3"/>
      <c r="KU441" s="3"/>
      <c r="KV441" s="3"/>
      <c r="KW441" s="3"/>
      <c r="KX441" s="3"/>
      <c r="KY441" s="3"/>
      <c r="KZ441" s="3"/>
      <c r="LA441" s="3"/>
      <c r="LB441" s="3"/>
      <c r="LC441" s="3"/>
      <c r="LD441" s="3"/>
      <c r="LE441" s="3"/>
      <c r="LF441" s="3"/>
      <c r="LG441" s="3"/>
      <c r="LH441" s="3"/>
      <c r="LI441" s="3"/>
      <c r="LJ441" s="3"/>
      <c r="LK441" s="3"/>
      <c r="LL441" s="3"/>
      <c r="LM441" s="3"/>
      <c r="LN441" s="3"/>
      <c r="LO441" s="3"/>
      <c r="LP441" s="3"/>
      <c r="LQ441" s="3"/>
      <c r="LR441" s="3"/>
      <c r="LS441" s="3"/>
      <c r="LT441" s="3"/>
      <c r="LU441" s="3"/>
      <c r="LV441" s="3"/>
      <c r="LW441" s="3"/>
      <c r="LX441" s="3"/>
      <c r="LY441" s="3"/>
      <c r="LZ441" s="3"/>
      <c r="MA441" s="3"/>
      <c r="MB441" s="3"/>
      <c r="MC441" s="3"/>
      <c r="MD441" s="3"/>
      <c r="ME441" s="3"/>
      <c r="MF441" s="3"/>
      <c r="MG441" s="3"/>
      <c r="MH441" s="3"/>
      <c r="MI441" s="3"/>
      <c r="MJ441" s="3"/>
      <c r="MK441" s="3"/>
      <c r="ML441" s="3"/>
      <c r="MM441" s="3"/>
      <c r="MN441" s="3"/>
      <c r="MO441" s="3"/>
      <c r="MP441" s="3"/>
      <c r="MQ441" s="3"/>
      <c r="MR441" s="3"/>
      <c r="MS441" s="3"/>
      <c r="MT441" s="3"/>
      <c r="MU441" s="3"/>
      <c r="MV441" s="3"/>
      <c r="MW441" s="3"/>
      <c r="MX441" s="3"/>
      <c r="MY441" s="3"/>
      <c r="MZ441" s="3"/>
      <c r="NA441" s="3"/>
      <c r="NB441" s="3"/>
      <c r="NC441" s="3"/>
      <c r="ND441" s="3"/>
      <c r="NE441" s="3"/>
      <c r="NF441" s="3"/>
      <c r="NG441" s="3"/>
      <c r="NH441" s="3"/>
      <c r="NI441" s="3"/>
      <c r="NJ441" s="3"/>
      <c r="NK441" s="3"/>
      <c r="NL441" s="3"/>
      <c r="NM441" s="3"/>
      <c r="NN441" s="3"/>
      <c r="NO441" s="3"/>
      <c r="NP441" s="3"/>
      <c r="NQ441" s="3"/>
      <c r="NR441" s="3"/>
      <c r="NS441" s="3"/>
      <c r="NT441" s="3"/>
      <c r="NU441" s="3"/>
      <c r="NV441" s="3"/>
      <c r="NW441" s="3"/>
      <c r="NX441" s="3"/>
      <c r="NY441" s="3"/>
      <c r="NZ441" s="3"/>
      <c r="OA441" s="3"/>
      <c r="OB441" s="3"/>
      <c r="OC441" s="3"/>
      <c r="OD441" s="3"/>
      <c r="OE441" s="3"/>
      <c r="OF441" s="3"/>
      <c r="OG441" s="3"/>
      <c r="OH441" s="3"/>
      <c r="OI441" s="3"/>
      <c r="OJ441" s="3"/>
      <c r="OK441" s="3"/>
      <c r="OL441" s="3"/>
      <c r="OM441" s="3"/>
      <c r="ON441" s="3"/>
      <c r="OO441" s="3"/>
    </row>
    <row r="442" spans="1:405" x14ac:dyDescent="0.25">
      <c r="A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c r="KE442" s="3"/>
      <c r="KF442" s="3"/>
      <c r="KG442" s="3"/>
      <c r="KH442" s="3"/>
      <c r="KI442" s="3"/>
      <c r="KJ442" s="3"/>
      <c r="KK442" s="3"/>
      <c r="KL442" s="3"/>
      <c r="KM442" s="3"/>
      <c r="KN442" s="3"/>
      <c r="KO442" s="3"/>
      <c r="KP442" s="3"/>
      <c r="KQ442" s="3"/>
      <c r="KR442" s="3"/>
      <c r="KS442" s="3"/>
      <c r="KT442" s="3"/>
      <c r="KU442" s="3"/>
      <c r="KV442" s="3"/>
      <c r="KW442" s="3"/>
      <c r="KX442" s="3"/>
      <c r="KY442" s="3"/>
      <c r="KZ442" s="3"/>
      <c r="LA442" s="3"/>
      <c r="LB442" s="3"/>
      <c r="LC442" s="3"/>
      <c r="LD442" s="3"/>
      <c r="LE442" s="3"/>
      <c r="LF442" s="3"/>
      <c r="LG442" s="3"/>
      <c r="LH442" s="3"/>
      <c r="LI442" s="3"/>
      <c r="LJ442" s="3"/>
      <c r="LK442" s="3"/>
      <c r="LL442" s="3"/>
      <c r="LM442" s="3"/>
      <c r="LN442" s="3"/>
      <c r="LO442" s="3"/>
      <c r="LP442" s="3"/>
      <c r="LQ442" s="3"/>
      <c r="LR442" s="3"/>
      <c r="LS442" s="3"/>
      <c r="LT442" s="3"/>
      <c r="LU442" s="3"/>
      <c r="LV442" s="3"/>
      <c r="LW442" s="3"/>
      <c r="LX442" s="3"/>
      <c r="LY442" s="3"/>
      <c r="LZ442" s="3"/>
      <c r="MA442" s="3"/>
      <c r="MB442" s="3"/>
      <c r="MC442" s="3"/>
      <c r="MD442" s="3"/>
      <c r="ME442" s="3"/>
      <c r="MF442" s="3"/>
      <c r="MG442" s="3"/>
      <c r="MH442" s="3"/>
      <c r="MI442" s="3"/>
      <c r="MJ442" s="3"/>
      <c r="MK442" s="3"/>
      <c r="ML442" s="3"/>
      <c r="MM442" s="3"/>
      <c r="MN442" s="3"/>
      <c r="MO442" s="3"/>
      <c r="MP442" s="3"/>
      <c r="MQ442" s="3"/>
      <c r="MR442" s="3"/>
      <c r="MS442" s="3"/>
      <c r="MT442" s="3"/>
      <c r="MU442" s="3"/>
      <c r="MV442" s="3"/>
      <c r="MW442" s="3"/>
      <c r="MX442" s="3"/>
      <c r="MY442" s="3"/>
      <c r="MZ442" s="3"/>
      <c r="NA442" s="3"/>
      <c r="NB442" s="3"/>
      <c r="NC442" s="3"/>
      <c r="ND442" s="3"/>
      <c r="NE442" s="3"/>
      <c r="NF442" s="3"/>
      <c r="NG442" s="3"/>
      <c r="NH442" s="3"/>
      <c r="NI442" s="3"/>
      <c r="NJ442" s="3"/>
      <c r="NK442" s="3"/>
      <c r="NL442" s="3"/>
      <c r="NM442" s="3"/>
      <c r="NN442" s="3"/>
      <c r="NO442" s="3"/>
      <c r="NP442" s="3"/>
      <c r="NQ442" s="3"/>
      <c r="NR442" s="3"/>
      <c r="NS442" s="3"/>
      <c r="NT442" s="3"/>
      <c r="NU442" s="3"/>
      <c r="NV442" s="3"/>
      <c r="NW442" s="3"/>
      <c r="NX442" s="3"/>
      <c r="NY442" s="3"/>
      <c r="NZ442" s="3"/>
      <c r="OA442" s="3"/>
      <c r="OB442" s="3"/>
      <c r="OC442" s="3"/>
      <c r="OD442" s="3"/>
      <c r="OE442" s="3"/>
      <c r="OF442" s="3"/>
      <c r="OG442" s="3"/>
      <c r="OH442" s="3"/>
      <c r="OI442" s="3"/>
      <c r="OJ442" s="3"/>
      <c r="OK442" s="3"/>
      <c r="OL442" s="3"/>
      <c r="OM442" s="3"/>
      <c r="ON442" s="3"/>
      <c r="OO442" s="3"/>
    </row>
    <row r="443" spans="1:405" x14ac:dyDescent="0.25">
      <c r="A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c r="KE443" s="3"/>
      <c r="KF443" s="3"/>
      <c r="KG443" s="3"/>
      <c r="KH443" s="3"/>
      <c r="KI443" s="3"/>
      <c r="KJ443" s="3"/>
      <c r="KK443" s="3"/>
      <c r="KL443" s="3"/>
      <c r="KM443" s="3"/>
      <c r="KN443" s="3"/>
      <c r="KO443" s="3"/>
      <c r="KP443" s="3"/>
      <c r="KQ443" s="3"/>
      <c r="KR443" s="3"/>
      <c r="KS443" s="3"/>
      <c r="KT443" s="3"/>
      <c r="KU443" s="3"/>
      <c r="KV443" s="3"/>
      <c r="KW443" s="3"/>
      <c r="KX443" s="3"/>
      <c r="KY443" s="3"/>
      <c r="KZ443" s="3"/>
      <c r="LA443" s="3"/>
      <c r="LB443" s="3"/>
      <c r="LC443" s="3"/>
      <c r="LD443" s="3"/>
      <c r="LE443" s="3"/>
      <c r="LF443" s="3"/>
      <c r="LG443" s="3"/>
      <c r="LH443" s="3"/>
      <c r="LI443" s="3"/>
      <c r="LJ443" s="3"/>
      <c r="LK443" s="3"/>
      <c r="LL443" s="3"/>
      <c r="LM443" s="3"/>
      <c r="LN443" s="3"/>
      <c r="LO443" s="3"/>
      <c r="LP443" s="3"/>
      <c r="LQ443" s="3"/>
      <c r="LR443" s="3"/>
      <c r="LS443" s="3"/>
      <c r="LT443" s="3"/>
      <c r="LU443" s="3"/>
      <c r="LV443" s="3"/>
      <c r="LW443" s="3"/>
      <c r="LX443" s="3"/>
      <c r="LY443" s="3"/>
      <c r="LZ443" s="3"/>
      <c r="MA443" s="3"/>
      <c r="MB443" s="3"/>
      <c r="MC443" s="3"/>
      <c r="MD443" s="3"/>
      <c r="ME443" s="3"/>
      <c r="MF443" s="3"/>
      <c r="MG443" s="3"/>
      <c r="MH443" s="3"/>
      <c r="MI443" s="3"/>
      <c r="MJ443" s="3"/>
      <c r="MK443" s="3"/>
      <c r="ML443" s="3"/>
      <c r="MM443" s="3"/>
      <c r="MN443" s="3"/>
      <c r="MO443" s="3"/>
      <c r="MP443" s="3"/>
      <c r="MQ443" s="3"/>
      <c r="MR443" s="3"/>
      <c r="MS443" s="3"/>
      <c r="MT443" s="3"/>
      <c r="MU443" s="3"/>
      <c r="MV443" s="3"/>
      <c r="MW443" s="3"/>
      <c r="MX443" s="3"/>
      <c r="MY443" s="3"/>
      <c r="MZ443" s="3"/>
      <c r="NA443" s="3"/>
      <c r="NB443" s="3"/>
      <c r="NC443" s="3"/>
      <c r="ND443" s="3"/>
      <c r="NE443" s="3"/>
      <c r="NF443" s="3"/>
      <c r="NG443" s="3"/>
      <c r="NH443" s="3"/>
      <c r="NI443" s="3"/>
      <c r="NJ443" s="3"/>
      <c r="NK443" s="3"/>
      <c r="NL443" s="3"/>
      <c r="NM443" s="3"/>
      <c r="NN443" s="3"/>
      <c r="NO443" s="3"/>
      <c r="NP443" s="3"/>
      <c r="NQ443" s="3"/>
      <c r="NR443" s="3"/>
      <c r="NS443" s="3"/>
      <c r="NT443" s="3"/>
      <c r="NU443" s="3"/>
      <c r="NV443" s="3"/>
      <c r="NW443" s="3"/>
      <c r="NX443" s="3"/>
      <c r="NY443" s="3"/>
      <c r="NZ443" s="3"/>
      <c r="OA443" s="3"/>
      <c r="OB443" s="3"/>
      <c r="OC443" s="3"/>
      <c r="OD443" s="3"/>
      <c r="OE443" s="3"/>
      <c r="OF443" s="3"/>
      <c r="OG443" s="3"/>
      <c r="OH443" s="3"/>
      <c r="OI443" s="3"/>
      <c r="OJ443" s="3"/>
      <c r="OK443" s="3"/>
      <c r="OL443" s="3"/>
      <c r="OM443" s="3"/>
      <c r="ON443" s="3"/>
      <c r="OO443" s="3"/>
    </row>
    <row r="444" spans="1:405" x14ac:dyDescent="0.25">
      <c r="A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c r="KE444" s="3"/>
      <c r="KF444" s="3"/>
      <c r="KG444" s="3"/>
      <c r="KH444" s="3"/>
      <c r="KI444" s="3"/>
      <c r="KJ444" s="3"/>
      <c r="KK444" s="3"/>
      <c r="KL444" s="3"/>
      <c r="KM444" s="3"/>
      <c r="KN444" s="3"/>
      <c r="KO444" s="3"/>
      <c r="KP444" s="3"/>
      <c r="KQ444" s="3"/>
      <c r="KR444" s="3"/>
      <c r="KS444" s="3"/>
      <c r="KT444" s="3"/>
      <c r="KU444" s="3"/>
      <c r="KV444" s="3"/>
      <c r="KW444" s="3"/>
      <c r="KX444" s="3"/>
      <c r="KY444" s="3"/>
      <c r="KZ444" s="3"/>
      <c r="LA444" s="3"/>
      <c r="LB444" s="3"/>
      <c r="LC444" s="3"/>
      <c r="LD444" s="3"/>
      <c r="LE444" s="3"/>
      <c r="LF444" s="3"/>
      <c r="LG444" s="3"/>
      <c r="LH444" s="3"/>
      <c r="LI444" s="3"/>
      <c r="LJ444" s="3"/>
      <c r="LK444" s="3"/>
      <c r="LL444" s="3"/>
      <c r="LM444" s="3"/>
      <c r="LN444" s="3"/>
      <c r="LO444" s="3"/>
      <c r="LP444" s="3"/>
      <c r="LQ444" s="3"/>
      <c r="LR444" s="3"/>
      <c r="LS444" s="3"/>
      <c r="LT444" s="3"/>
      <c r="LU444" s="3"/>
      <c r="LV444" s="3"/>
      <c r="LW444" s="3"/>
      <c r="LX444" s="3"/>
      <c r="LY444" s="3"/>
      <c r="LZ444" s="3"/>
      <c r="MA444" s="3"/>
      <c r="MB444" s="3"/>
      <c r="MC444" s="3"/>
      <c r="MD444" s="3"/>
      <c r="ME444" s="3"/>
      <c r="MF444" s="3"/>
      <c r="MG444" s="3"/>
      <c r="MH444" s="3"/>
      <c r="MI444" s="3"/>
      <c r="MJ444" s="3"/>
      <c r="MK444" s="3"/>
      <c r="ML444" s="3"/>
      <c r="MM444" s="3"/>
      <c r="MN444" s="3"/>
      <c r="MO444" s="3"/>
      <c r="MP444" s="3"/>
      <c r="MQ444" s="3"/>
      <c r="MR444" s="3"/>
      <c r="MS444" s="3"/>
      <c r="MT444" s="3"/>
      <c r="MU444" s="3"/>
      <c r="MV444" s="3"/>
      <c r="MW444" s="3"/>
      <c r="MX444" s="3"/>
      <c r="MY444" s="3"/>
      <c r="MZ444" s="3"/>
      <c r="NA444" s="3"/>
      <c r="NB444" s="3"/>
      <c r="NC444" s="3"/>
      <c r="ND444" s="3"/>
      <c r="NE444" s="3"/>
      <c r="NF444" s="3"/>
      <c r="NG444" s="3"/>
      <c r="NH444" s="3"/>
      <c r="NI444" s="3"/>
      <c r="NJ444" s="3"/>
      <c r="NK444" s="3"/>
      <c r="NL444" s="3"/>
      <c r="NM444" s="3"/>
      <c r="NN444" s="3"/>
      <c r="NO444" s="3"/>
      <c r="NP444" s="3"/>
      <c r="NQ444" s="3"/>
      <c r="NR444" s="3"/>
      <c r="NS444" s="3"/>
      <c r="NT444" s="3"/>
      <c r="NU444" s="3"/>
      <c r="NV444" s="3"/>
      <c r="NW444" s="3"/>
      <c r="NX444" s="3"/>
      <c r="NY444" s="3"/>
      <c r="NZ444" s="3"/>
      <c r="OA444" s="3"/>
      <c r="OB444" s="3"/>
      <c r="OC444" s="3"/>
      <c r="OD444" s="3"/>
      <c r="OE444" s="3"/>
      <c r="OF444" s="3"/>
      <c r="OG444" s="3"/>
      <c r="OH444" s="3"/>
      <c r="OI444" s="3"/>
      <c r="OJ444" s="3"/>
      <c r="OK444" s="3"/>
      <c r="OL444" s="3"/>
      <c r="OM444" s="3"/>
      <c r="ON444" s="3"/>
      <c r="OO444" s="3"/>
    </row>
    <row r="445" spans="1:405" x14ac:dyDescent="0.25">
      <c r="A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c r="IV445" s="3"/>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c r="KE445" s="3"/>
      <c r="KF445" s="3"/>
      <c r="KG445" s="3"/>
      <c r="KH445" s="3"/>
      <c r="KI445" s="3"/>
      <c r="KJ445" s="3"/>
      <c r="KK445" s="3"/>
      <c r="KL445" s="3"/>
      <c r="KM445" s="3"/>
      <c r="KN445" s="3"/>
      <c r="KO445" s="3"/>
      <c r="KP445" s="3"/>
      <c r="KQ445" s="3"/>
      <c r="KR445" s="3"/>
      <c r="KS445" s="3"/>
      <c r="KT445" s="3"/>
      <c r="KU445" s="3"/>
      <c r="KV445" s="3"/>
      <c r="KW445" s="3"/>
      <c r="KX445" s="3"/>
      <c r="KY445" s="3"/>
      <c r="KZ445" s="3"/>
      <c r="LA445" s="3"/>
      <c r="LB445" s="3"/>
      <c r="LC445" s="3"/>
      <c r="LD445" s="3"/>
      <c r="LE445" s="3"/>
      <c r="LF445" s="3"/>
      <c r="LG445" s="3"/>
      <c r="LH445" s="3"/>
      <c r="LI445" s="3"/>
      <c r="LJ445" s="3"/>
      <c r="LK445" s="3"/>
      <c r="LL445" s="3"/>
      <c r="LM445" s="3"/>
      <c r="LN445" s="3"/>
      <c r="LO445" s="3"/>
      <c r="LP445" s="3"/>
      <c r="LQ445" s="3"/>
      <c r="LR445" s="3"/>
      <c r="LS445" s="3"/>
      <c r="LT445" s="3"/>
      <c r="LU445" s="3"/>
      <c r="LV445" s="3"/>
      <c r="LW445" s="3"/>
      <c r="LX445" s="3"/>
      <c r="LY445" s="3"/>
      <c r="LZ445" s="3"/>
      <c r="MA445" s="3"/>
      <c r="MB445" s="3"/>
      <c r="MC445" s="3"/>
      <c r="MD445" s="3"/>
      <c r="ME445" s="3"/>
      <c r="MF445" s="3"/>
      <c r="MG445" s="3"/>
      <c r="MH445" s="3"/>
      <c r="MI445" s="3"/>
      <c r="MJ445" s="3"/>
      <c r="MK445" s="3"/>
      <c r="ML445" s="3"/>
      <c r="MM445" s="3"/>
      <c r="MN445" s="3"/>
      <c r="MO445" s="3"/>
      <c r="MP445" s="3"/>
      <c r="MQ445" s="3"/>
      <c r="MR445" s="3"/>
      <c r="MS445" s="3"/>
      <c r="MT445" s="3"/>
      <c r="MU445" s="3"/>
      <c r="MV445" s="3"/>
      <c r="MW445" s="3"/>
      <c r="MX445" s="3"/>
      <c r="MY445" s="3"/>
      <c r="MZ445" s="3"/>
      <c r="NA445" s="3"/>
      <c r="NB445" s="3"/>
      <c r="NC445" s="3"/>
      <c r="ND445" s="3"/>
      <c r="NE445" s="3"/>
      <c r="NF445" s="3"/>
      <c r="NG445" s="3"/>
      <c r="NH445" s="3"/>
      <c r="NI445" s="3"/>
      <c r="NJ445" s="3"/>
      <c r="NK445" s="3"/>
      <c r="NL445" s="3"/>
      <c r="NM445" s="3"/>
      <c r="NN445" s="3"/>
      <c r="NO445" s="3"/>
      <c r="NP445" s="3"/>
      <c r="NQ445" s="3"/>
      <c r="NR445" s="3"/>
      <c r="NS445" s="3"/>
      <c r="NT445" s="3"/>
      <c r="NU445" s="3"/>
      <c r="NV445" s="3"/>
      <c r="NW445" s="3"/>
      <c r="NX445" s="3"/>
      <c r="NY445" s="3"/>
      <c r="NZ445" s="3"/>
      <c r="OA445" s="3"/>
      <c r="OB445" s="3"/>
      <c r="OC445" s="3"/>
      <c r="OD445" s="3"/>
      <c r="OE445" s="3"/>
      <c r="OF445" s="3"/>
      <c r="OG445" s="3"/>
      <c r="OH445" s="3"/>
      <c r="OI445" s="3"/>
      <c r="OJ445" s="3"/>
      <c r="OK445" s="3"/>
      <c r="OL445" s="3"/>
      <c r="OM445" s="3"/>
      <c r="ON445" s="3"/>
      <c r="OO445" s="3"/>
    </row>
    <row r="446" spans="1:405" x14ac:dyDescent="0.25">
      <c r="A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c r="KE446" s="3"/>
      <c r="KF446" s="3"/>
      <c r="KG446" s="3"/>
      <c r="KH446" s="3"/>
      <c r="KI446" s="3"/>
      <c r="KJ446" s="3"/>
      <c r="KK446" s="3"/>
      <c r="KL446" s="3"/>
      <c r="KM446" s="3"/>
      <c r="KN446" s="3"/>
      <c r="KO446" s="3"/>
      <c r="KP446" s="3"/>
      <c r="KQ446" s="3"/>
      <c r="KR446" s="3"/>
      <c r="KS446" s="3"/>
      <c r="KT446" s="3"/>
      <c r="KU446" s="3"/>
      <c r="KV446" s="3"/>
      <c r="KW446" s="3"/>
      <c r="KX446" s="3"/>
      <c r="KY446" s="3"/>
      <c r="KZ446" s="3"/>
      <c r="LA446" s="3"/>
      <c r="LB446" s="3"/>
      <c r="LC446" s="3"/>
      <c r="LD446" s="3"/>
      <c r="LE446" s="3"/>
      <c r="LF446" s="3"/>
      <c r="LG446" s="3"/>
      <c r="LH446" s="3"/>
      <c r="LI446" s="3"/>
      <c r="LJ446" s="3"/>
      <c r="LK446" s="3"/>
      <c r="LL446" s="3"/>
      <c r="LM446" s="3"/>
      <c r="LN446" s="3"/>
      <c r="LO446" s="3"/>
      <c r="LP446" s="3"/>
      <c r="LQ446" s="3"/>
      <c r="LR446" s="3"/>
      <c r="LS446" s="3"/>
      <c r="LT446" s="3"/>
      <c r="LU446" s="3"/>
      <c r="LV446" s="3"/>
      <c r="LW446" s="3"/>
      <c r="LX446" s="3"/>
      <c r="LY446" s="3"/>
      <c r="LZ446" s="3"/>
      <c r="MA446" s="3"/>
      <c r="MB446" s="3"/>
      <c r="MC446" s="3"/>
      <c r="MD446" s="3"/>
      <c r="ME446" s="3"/>
      <c r="MF446" s="3"/>
      <c r="MG446" s="3"/>
      <c r="MH446" s="3"/>
      <c r="MI446" s="3"/>
      <c r="MJ446" s="3"/>
      <c r="MK446" s="3"/>
      <c r="ML446" s="3"/>
      <c r="MM446" s="3"/>
      <c r="MN446" s="3"/>
      <c r="MO446" s="3"/>
      <c r="MP446" s="3"/>
      <c r="MQ446" s="3"/>
      <c r="MR446" s="3"/>
      <c r="MS446" s="3"/>
      <c r="MT446" s="3"/>
      <c r="MU446" s="3"/>
      <c r="MV446" s="3"/>
      <c r="MW446" s="3"/>
      <c r="MX446" s="3"/>
      <c r="MY446" s="3"/>
      <c r="MZ446" s="3"/>
      <c r="NA446" s="3"/>
      <c r="NB446" s="3"/>
      <c r="NC446" s="3"/>
      <c r="ND446" s="3"/>
      <c r="NE446" s="3"/>
      <c r="NF446" s="3"/>
      <c r="NG446" s="3"/>
      <c r="NH446" s="3"/>
      <c r="NI446" s="3"/>
      <c r="NJ446" s="3"/>
      <c r="NK446" s="3"/>
      <c r="NL446" s="3"/>
      <c r="NM446" s="3"/>
      <c r="NN446" s="3"/>
      <c r="NO446" s="3"/>
      <c r="NP446" s="3"/>
      <c r="NQ446" s="3"/>
      <c r="NR446" s="3"/>
      <c r="NS446" s="3"/>
      <c r="NT446" s="3"/>
      <c r="NU446" s="3"/>
      <c r="NV446" s="3"/>
      <c r="NW446" s="3"/>
      <c r="NX446" s="3"/>
      <c r="NY446" s="3"/>
      <c r="NZ446" s="3"/>
      <c r="OA446" s="3"/>
      <c r="OB446" s="3"/>
      <c r="OC446" s="3"/>
      <c r="OD446" s="3"/>
      <c r="OE446" s="3"/>
      <c r="OF446" s="3"/>
      <c r="OG446" s="3"/>
      <c r="OH446" s="3"/>
      <c r="OI446" s="3"/>
      <c r="OJ446" s="3"/>
      <c r="OK446" s="3"/>
      <c r="OL446" s="3"/>
      <c r="OM446" s="3"/>
      <c r="ON446" s="3"/>
      <c r="OO446" s="3"/>
    </row>
    <row r="447" spans="1:405" x14ac:dyDescent="0.25">
      <c r="A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c r="KE447" s="3"/>
      <c r="KF447" s="3"/>
      <c r="KG447" s="3"/>
      <c r="KH447" s="3"/>
      <c r="KI447" s="3"/>
      <c r="KJ447" s="3"/>
      <c r="KK447" s="3"/>
      <c r="KL447" s="3"/>
      <c r="KM447" s="3"/>
      <c r="KN447" s="3"/>
      <c r="KO447" s="3"/>
      <c r="KP447" s="3"/>
      <c r="KQ447" s="3"/>
      <c r="KR447" s="3"/>
      <c r="KS447" s="3"/>
      <c r="KT447" s="3"/>
      <c r="KU447" s="3"/>
      <c r="KV447" s="3"/>
      <c r="KW447" s="3"/>
      <c r="KX447" s="3"/>
      <c r="KY447" s="3"/>
      <c r="KZ447" s="3"/>
      <c r="LA447" s="3"/>
      <c r="LB447" s="3"/>
      <c r="LC447" s="3"/>
      <c r="LD447" s="3"/>
      <c r="LE447" s="3"/>
      <c r="LF447" s="3"/>
      <c r="LG447" s="3"/>
      <c r="LH447" s="3"/>
      <c r="LI447" s="3"/>
      <c r="LJ447" s="3"/>
      <c r="LK447" s="3"/>
      <c r="LL447" s="3"/>
      <c r="LM447" s="3"/>
      <c r="LN447" s="3"/>
      <c r="LO447" s="3"/>
      <c r="LP447" s="3"/>
      <c r="LQ447" s="3"/>
      <c r="LR447" s="3"/>
      <c r="LS447" s="3"/>
      <c r="LT447" s="3"/>
      <c r="LU447" s="3"/>
      <c r="LV447" s="3"/>
      <c r="LW447" s="3"/>
      <c r="LX447" s="3"/>
      <c r="LY447" s="3"/>
      <c r="LZ447" s="3"/>
      <c r="MA447" s="3"/>
      <c r="MB447" s="3"/>
      <c r="MC447" s="3"/>
      <c r="MD447" s="3"/>
      <c r="ME447" s="3"/>
      <c r="MF447" s="3"/>
      <c r="MG447" s="3"/>
      <c r="MH447" s="3"/>
      <c r="MI447" s="3"/>
      <c r="MJ447" s="3"/>
      <c r="MK447" s="3"/>
      <c r="ML447" s="3"/>
      <c r="MM447" s="3"/>
      <c r="MN447" s="3"/>
      <c r="MO447" s="3"/>
      <c r="MP447" s="3"/>
      <c r="MQ447" s="3"/>
      <c r="MR447" s="3"/>
      <c r="MS447" s="3"/>
      <c r="MT447" s="3"/>
      <c r="MU447" s="3"/>
      <c r="MV447" s="3"/>
      <c r="MW447" s="3"/>
      <c r="MX447" s="3"/>
      <c r="MY447" s="3"/>
      <c r="MZ447" s="3"/>
      <c r="NA447" s="3"/>
      <c r="NB447" s="3"/>
      <c r="NC447" s="3"/>
      <c r="ND447" s="3"/>
      <c r="NE447" s="3"/>
      <c r="NF447" s="3"/>
      <c r="NG447" s="3"/>
      <c r="NH447" s="3"/>
      <c r="NI447" s="3"/>
      <c r="NJ447" s="3"/>
      <c r="NK447" s="3"/>
      <c r="NL447" s="3"/>
      <c r="NM447" s="3"/>
      <c r="NN447" s="3"/>
      <c r="NO447" s="3"/>
      <c r="NP447" s="3"/>
      <c r="NQ447" s="3"/>
      <c r="NR447" s="3"/>
      <c r="NS447" s="3"/>
      <c r="NT447" s="3"/>
      <c r="NU447" s="3"/>
      <c r="NV447" s="3"/>
      <c r="NW447" s="3"/>
      <c r="NX447" s="3"/>
      <c r="NY447" s="3"/>
      <c r="NZ447" s="3"/>
      <c r="OA447" s="3"/>
      <c r="OB447" s="3"/>
      <c r="OC447" s="3"/>
      <c r="OD447" s="3"/>
      <c r="OE447" s="3"/>
      <c r="OF447" s="3"/>
      <c r="OG447" s="3"/>
      <c r="OH447" s="3"/>
      <c r="OI447" s="3"/>
      <c r="OJ447" s="3"/>
      <c r="OK447" s="3"/>
      <c r="OL447" s="3"/>
      <c r="OM447" s="3"/>
      <c r="ON447" s="3"/>
      <c r="OO447" s="3"/>
    </row>
    <row r="448" spans="1:405" x14ac:dyDescent="0.25">
      <c r="A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c r="KE448" s="3"/>
      <c r="KF448" s="3"/>
      <c r="KG448" s="3"/>
      <c r="KH448" s="3"/>
      <c r="KI448" s="3"/>
      <c r="KJ448" s="3"/>
      <c r="KK448" s="3"/>
      <c r="KL448" s="3"/>
      <c r="KM448" s="3"/>
      <c r="KN448" s="3"/>
      <c r="KO448" s="3"/>
      <c r="KP448" s="3"/>
      <c r="KQ448" s="3"/>
      <c r="KR448" s="3"/>
      <c r="KS448" s="3"/>
      <c r="KT448" s="3"/>
      <c r="KU448" s="3"/>
      <c r="KV448" s="3"/>
      <c r="KW448" s="3"/>
      <c r="KX448" s="3"/>
      <c r="KY448" s="3"/>
      <c r="KZ448" s="3"/>
      <c r="LA448" s="3"/>
      <c r="LB448" s="3"/>
      <c r="LC448" s="3"/>
      <c r="LD448" s="3"/>
      <c r="LE448" s="3"/>
      <c r="LF448" s="3"/>
      <c r="LG448" s="3"/>
      <c r="LH448" s="3"/>
      <c r="LI448" s="3"/>
      <c r="LJ448" s="3"/>
      <c r="LK448" s="3"/>
      <c r="LL448" s="3"/>
      <c r="LM448" s="3"/>
      <c r="LN448" s="3"/>
      <c r="LO448" s="3"/>
      <c r="LP448" s="3"/>
      <c r="LQ448" s="3"/>
      <c r="LR448" s="3"/>
      <c r="LS448" s="3"/>
      <c r="LT448" s="3"/>
      <c r="LU448" s="3"/>
      <c r="LV448" s="3"/>
      <c r="LW448" s="3"/>
      <c r="LX448" s="3"/>
      <c r="LY448" s="3"/>
      <c r="LZ448" s="3"/>
      <c r="MA448" s="3"/>
      <c r="MB448" s="3"/>
      <c r="MC448" s="3"/>
      <c r="MD448" s="3"/>
      <c r="ME448" s="3"/>
      <c r="MF448" s="3"/>
      <c r="MG448" s="3"/>
      <c r="MH448" s="3"/>
      <c r="MI448" s="3"/>
      <c r="MJ448" s="3"/>
      <c r="MK448" s="3"/>
      <c r="ML448" s="3"/>
      <c r="MM448" s="3"/>
      <c r="MN448" s="3"/>
      <c r="MO448" s="3"/>
      <c r="MP448" s="3"/>
      <c r="MQ448" s="3"/>
      <c r="MR448" s="3"/>
      <c r="MS448" s="3"/>
      <c r="MT448" s="3"/>
      <c r="MU448" s="3"/>
      <c r="MV448" s="3"/>
      <c r="MW448" s="3"/>
      <c r="MX448" s="3"/>
      <c r="MY448" s="3"/>
      <c r="MZ448" s="3"/>
      <c r="NA448" s="3"/>
      <c r="NB448" s="3"/>
      <c r="NC448" s="3"/>
      <c r="ND448" s="3"/>
      <c r="NE448" s="3"/>
      <c r="NF448" s="3"/>
      <c r="NG448" s="3"/>
      <c r="NH448" s="3"/>
      <c r="NI448" s="3"/>
      <c r="NJ448" s="3"/>
      <c r="NK448" s="3"/>
      <c r="NL448" s="3"/>
      <c r="NM448" s="3"/>
      <c r="NN448" s="3"/>
      <c r="NO448" s="3"/>
      <c r="NP448" s="3"/>
      <c r="NQ448" s="3"/>
      <c r="NR448" s="3"/>
      <c r="NS448" s="3"/>
      <c r="NT448" s="3"/>
      <c r="NU448" s="3"/>
      <c r="NV448" s="3"/>
      <c r="NW448" s="3"/>
      <c r="NX448" s="3"/>
      <c r="NY448" s="3"/>
      <c r="NZ448" s="3"/>
      <c r="OA448" s="3"/>
      <c r="OB448" s="3"/>
      <c r="OC448" s="3"/>
      <c r="OD448" s="3"/>
      <c r="OE448" s="3"/>
      <c r="OF448" s="3"/>
      <c r="OG448" s="3"/>
      <c r="OH448" s="3"/>
      <c r="OI448" s="3"/>
      <c r="OJ448" s="3"/>
      <c r="OK448" s="3"/>
      <c r="OL448" s="3"/>
      <c r="OM448" s="3"/>
      <c r="ON448" s="3"/>
      <c r="OO448" s="3"/>
    </row>
    <row r="449" spans="1:405" x14ac:dyDescent="0.25">
      <c r="A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c r="KE449" s="3"/>
      <c r="KF449" s="3"/>
      <c r="KG449" s="3"/>
      <c r="KH449" s="3"/>
      <c r="KI449" s="3"/>
      <c r="KJ449" s="3"/>
      <c r="KK449" s="3"/>
      <c r="KL449" s="3"/>
      <c r="KM449" s="3"/>
      <c r="KN449" s="3"/>
      <c r="KO449" s="3"/>
      <c r="KP449" s="3"/>
      <c r="KQ449" s="3"/>
      <c r="KR449" s="3"/>
      <c r="KS449" s="3"/>
      <c r="KT449" s="3"/>
      <c r="KU449" s="3"/>
      <c r="KV449" s="3"/>
      <c r="KW449" s="3"/>
      <c r="KX449" s="3"/>
      <c r="KY449" s="3"/>
      <c r="KZ449" s="3"/>
      <c r="LA449" s="3"/>
      <c r="LB449" s="3"/>
      <c r="LC449" s="3"/>
      <c r="LD449" s="3"/>
      <c r="LE449" s="3"/>
      <c r="LF449" s="3"/>
      <c r="LG449" s="3"/>
      <c r="LH449" s="3"/>
      <c r="LI449" s="3"/>
      <c r="LJ449" s="3"/>
      <c r="LK449" s="3"/>
      <c r="LL449" s="3"/>
      <c r="LM449" s="3"/>
      <c r="LN449" s="3"/>
      <c r="LO449" s="3"/>
      <c r="LP449" s="3"/>
      <c r="LQ449" s="3"/>
      <c r="LR449" s="3"/>
      <c r="LS449" s="3"/>
      <c r="LT449" s="3"/>
      <c r="LU449" s="3"/>
      <c r="LV449" s="3"/>
      <c r="LW449" s="3"/>
      <c r="LX449" s="3"/>
      <c r="LY449" s="3"/>
      <c r="LZ449" s="3"/>
      <c r="MA449" s="3"/>
      <c r="MB449" s="3"/>
      <c r="MC449" s="3"/>
      <c r="MD449" s="3"/>
      <c r="ME449" s="3"/>
      <c r="MF449" s="3"/>
      <c r="MG449" s="3"/>
      <c r="MH449" s="3"/>
      <c r="MI449" s="3"/>
      <c r="MJ449" s="3"/>
      <c r="MK449" s="3"/>
      <c r="ML449" s="3"/>
      <c r="MM449" s="3"/>
      <c r="MN449" s="3"/>
      <c r="MO449" s="3"/>
      <c r="MP449" s="3"/>
      <c r="MQ449" s="3"/>
      <c r="MR449" s="3"/>
      <c r="MS449" s="3"/>
      <c r="MT449" s="3"/>
      <c r="MU449" s="3"/>
      <c r="MV449" s="3"/>
      <c r="MW449" s="3"/>
      <c r="MX449" s="3"/>
      <c r="MY449" s="3"/>
      <c r="MZ449" s="3"/>
      <c r="NA449" s="3"/>
      <c r="NB449" s="3"/>
      <c r="NC449" s="3"/>
      <c r="ND449" s="3"/>
      <c r="NE449" s="3"/>
      <c r="NF449" s="3"/>
      <c r="NG449" s="3"/>
      <c r="NH449" s="3"/>
      <c r="NI449" s="3"/>
      <c r="NJ449" s="3"/>
      <c r="NK449" s="3"/>
      <c r="NL449" s="3"/>
      <c r="NM449" s="3"/>
      <c r="NN449" s="3"/>
      <c r="NO449" s="3"/>
      <c r="NP449" s="3"/>
      <c r="NQ449" s="3"/>
      <c r="NR449" s="3"/>
      <c r="NS449" s="3"/>
      <c r="NT449" s="3"/>
      <c r="NU449" s="3"/>
      <c r="NV449" s="3"/>
      <c r="NW449" s="3"/>
      <c r="NX449" s="3"/>
      <c r="NY449" s="3"/>
      <c r="NZ449" s="3"/>
      <c r="OA449" s="3"/>
      <c r="OB449" s="3"/>
      <c r="OC449" s="3"/>
      <c r="OD449" s="3"/>
      <c r="OE449" s="3"/>
      <c r="OF449" s="3"/>
      <c r="OG449" s="3"/>
      <c r="OH449" s="3"/>
      <c r="OI449" s="3"/>
      <c r="OJ449" s="3"/>
      <c r="OK449" s="3"/>
      <c r="OL449" s="3"/>
      <c r="OM449" s="3"/>
      <c r="ON449" s="3"/>
      <c r="OO449" s="3"/>
    </row>
    <row r="450" spans="1:405" x14ac:dyDescent="0.25">
      <c r="A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c r="KE450" s="3"/>
      <c r="KF450" s="3"/>
      <c r="KG450" s="3"/>
      <c r="KH450" s="3"/>
      <c r="KI450" s="3"/>
      <c r="KJ450" s="3"/>
      <c r="KK450" s="3"/>
      <c r="KL450" s="3"/>
      <c r="KM450" s="3"/>
      <c r="KN450" s="3"/>
      <c r="KO450" s="3"/>
      <c r="KP450" s="3"/>
      <c r="KQ450" s="3"/>
      <c r="KR450" s="3"/>
      <c r="KS450" s="3"/>
      <c r="KT450" s="3"/>
      <c r="KU450" s="3"/>
      <c r="KV450" s="3"/>
      <c r="KW450" s="3"/>
      <c r="KX450" s="3"/>
      <c r="KY450" s="3"/>
      <c r="KZ450" s="3"/>
      <c r="LA450" s="3"/>
      <c r="LB450" s="3"/>
      <c r="LC450" s="3"/>
      <c r="LD450" s="3"/>
      <c r="LE450" s="3"/>
      <c r="LF450" s="3"/>
      <c r="LG450" s="3"/>
      <c r="LH450" s="3"/>
      <c r="LI450" s="3"/>
      <c r="LJ450" s="3"/>
      <c r="LK450" s="3"/>
      <c r="LL450" s="3"/>
      <c r="LM450" s="3"/>
      <c r="LN450" s="3"/>
      <c r="LO450" s="3"/>
      <c r="LP450" s="3"/>
      <c r="LQ450" s="3"/>
      <c r="LR450" s="3"/>
      <c r="LS450" s="3"/>
      <c r="LT450" s="3"/>
      <c r="LU450" s="3"/>
      <c r="LV450" s="3"/>
      <c r="LW450" s="3"/>
      <c r="LX450" s="3"/>
      <c r="LY450" s="3"/>
      <c r="LZ450" s="3"/>
      <c r="MA450" s="3"/>
      <c r="MB450" s="3"/>
      <c r="MC450" s="3"/>
      <c r="MD450" s="3"/>
      <c r="ME450" s="3"/>
      <c r="MF450" s="3"/>
      <c r="MG450" s="3"/>
      <c r="MH450" s="3"/>
      <c r="MI450" s="3"/>
      <c r="MJ450" s="3"/>
      <c r="MK450" s="3"/>
      <c r="ML450" s="3"/>
      <c r="MM450" s="3"/>
      <c r="MN450" s="3"/>
      <c r="MO450" s="3"/>
      <c r="MP450" s="3"/>
      <c r="MQ450" s="3"/>
      <c r="MR450" s="3"/>
      <c r="MS450" s="3"/>
      <c r="MT450" s="3"/>
      <c r="MU450" s="3"/>
      <c r="MV450" s="3"/>
      <c r="MW450" s="3"/>
      <c r="MX450" s="3"/>
      <c r="MY450" s="3"/>
      <c r="MZ450" s="3"/>
      <c r="NA450" s="3"/>
      <c r="NB450" s="3"/>
      <c r="NC450" s="3"/>
      <c r="ND450" s="3"/>
      <c r="NE450" s="3"/>
      <c r="NF450" s="3"/>
      <c r="NG450" s="3"/>
      <c r="NH450" s="3"/>
      <c r="NI450" s="3"/>
      <c r="NJ450" s="3"/>
      <c r="NK450" s="3"/>
      <c r="NL450" s="3"/>
      <c r="NM450" s="3"/>
      <c r="NN450" s="3"/>
      <c r="NO450" s="3"/>
      <c r="NP450" s="3"/>
      <c r="NQ450" s="3"/>
      <c r="NR450" s="3"/>
      <c r="NS450" s="3"/>
      <c r="NT450" s="3"/>
      <c r="NU450" s="3"/>
      <c r="NV450" s="3"/>
      <c r="NW450" s="3"/>
      <c r="NX450" s="3"/>
      <c r="NY450" s="3"/>
      <c r="NZ450" s="3"/>
      <c r="OA450" s="3"/>
      <c r="OB450" s="3"/>
      <c r="OC450" s="3"/>
      <c r="OD450" s="3"/>
      <c r="OE450" s="3"/>
      <c r="OF450" s="3"/>
      <c r="OG450" s="3"/>
      <c r="OH450" s="3"/>
      <c r="OI450" s="3"/>
      <c r="OJ450" s="3"/>
      <c r="OK450" s="3"/>
      <c r="OL450" s="3"/>
      <c r="OM450" s="3"/>
      <c r="ON450" s="3"/>
      <c r="OO450" s="3"/>
    </row>
    <row r="451" spans="1:405" x14ac:dyDescent="0.25">
      <c r="A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c r="KE451" s="3"/>
      <c r="KF451" s="3"/>
      <c r="KG451" s="3"/>
      <c r="KH451" s="3"/>
      <c r="KI451" s="3"/>
      <c r="KJ451" s="3"/>
      <c r="KK451" s="3"/>
      <c r="KL451" s="3"/>
      <c r="KM451" s="3"/>
      <c r="KN451" s="3"/>
      <c r="KO451" s="3"/>
      <c r="KP451" s="3"/>
      <c r="KQ451" s="3"/>
      <c r="KR451" s="3"/>
      <c r="KS451" s="3"/>
      <c r="KT451" s="3"/>
      <c r="KU451" s="3"/>
      <c r="KV451" s="3"/>
      <c r="KW451" s="3"/>
      <c r="KX451" s="3"/>
      <c r="KY451" s="3"/>
      <c r="KZ451" s="3"/>
      <c r="LA451" s="3"/>
      <c r="LB451" s="3"/>
      <c r="LC451" s="3"/>
      <c r="LD451" s="3"/>
      <c r="LE451" s="3"/>
      <c r="LF451" s="3"/>
      <c r="LG451" s="3"/>
      <c r="LH451" s="3"/>
      <c r="LI451" s="3"/>
      <c r="LJ451" s="3"/>
      <c r="LK451" s="3"/>
      <c r="LL451" s="3"/>
      <c r="LM451" s="3"/>
      <c r="LN451" s="3"/>
      <c r="LO451" s="3"/>
      <c r="LP451" s="3"/>
      <c r="LQ451" s="3"/>
      <c r="LR451" s="3"/>
      <c r="LS451" s="3"/>
      <c r="LT451" s="3"/>
      <c r="LU451" s="3"/>
      <c r="LV451" s="3"/>
      <c r="LW451" s="3"/>
      <c r="LX451" s="3"/>
      <c r="LY451" s="3"/>
      <c r="LZ451" s="3"/>
      <c r="MA451" s="3"/>
      <c r="MB451" s="3"/>
      <c r="MC451" s="3"/>
      <c r="MD451" s="3"/>
      <c r="ME451" s="3"/>
      <c r="MF451" s="3"/>
      <c r="MG451" s="3"/>
      <c r="MH451" s="3"/>
      <c r="MI451" s="3"/>
      <c r="MJ451" s="3"/>
      <c r="MK451" s="3"/>
      <c r="ML451" s="3"/>
      <c r="MM451" s="3"/>
      <c r="MN451" s="3"/>
      <c r="MO451" s="3"/>
      <c r="MP451" s="3"/>
      <c r="MQ451" s="3"/>
      <c r="MR451" s="3"/>
      <c r="MS451" s="3"/>
      <c r="MT451" s="3"/>
      <c r="MU451" s="3"/>
      <c r="MV451" s="3"/>
      <c r="MW451" s="3"/>
      <c r="MX451" s="3"/>
      <c r="MY451" s="3"/>
      <c r="MZ451" s="3"/>
      <c r="NA451" s="3"/>
      <c r="NB451" s="3"/>
      <c r="NC451" s="3"/>
      <c r="ND451" s="3"/>
      <c r="NE451" s="3"/>
      <c r="NF451" s="3"/>
      <c r="NG451" s="3"/>
      <c r="NH451" s="3"/>
      <c r="NI451" s="3"/>
      <c r="NJ451" s="3"/>
      <c r="NK451" s="3"/>
      <c r="NL451" s="3"/>
      <c r="NM451" s="3"/>
      <c r="NN451" s="3"/>
      <c r="NO451" s="3"/>
      <c r="NP451" s="3"/>
      <c r="NQ451" s="3"/>
      <c r="NR451" s="3"/>
      <c r="NS451" s="3"/>
      <c r="NT451" s="3"/>
      <c r="NU451" s="3"/>
      <c r="NV451" s="3"/>
      <c r="NW451" s="3"/>
      <c r="NX451" s="3"/>
      <c r="NY451" s="3"/>
      <c r="NZ451" s="3"/>
      <c r="OA451" s="3"/>
      <c r="OB451" s="3"/>
      <c r="OC451" s="3"/>
      <c r="OD451" s="3"/>
      <c r="OE451" s="3"/>
      <c r="OF451" s="3"/>
      <c r="OG451" s="3"/>
      <c r="OH451" s="3"/>
      <c r="OI451" s="3"/>
      <c r="OJ451" s="3"/>
      <c r="OK451" s="3"/>
      <c r="OL451" s="3"/>
      <c r="OM451" s="3"/>
      <c r="ON451" s="3"/>
      <c r="OO451" s="3"/>
    </row>
    <row r="452" spans="1:405" x14ac:dyDescent="0.25">
      <c r="A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row>
    <row r="453" spans="1:405" x14ac:dyDescent="0.25">
      <c r="A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row>
    <row r="454" spans="1:405" x14ac:dyDescent="0.25">
      <c r="A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row>
    <row r="455" spans="1:405" x14ac:dyDescent="0.25">
      <c r="A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row>
    <row r="456" spans="1:405" x14ac:dyDescent="0.25">
      <c r="A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c r="KE456" s="3"/>
      <c r="KF456" s="3"/>
      <c r="KG456" s="3"/>
      <c r="KH456" s="3"/>
      <c r="KI456" s="3"/>
      <c r="KJ456" s="3"/>
      <c r="KK456" s="3"/>
      <c r="KL456" s="3"/>
      <c r="KM456" s="3"/>
      <c r="KN456" s="3"/>
      <c r="KO456" s="3"/>
      <c r="KP456" s="3"/>
      <c r="KQ456" s="3"/>
      <c r="KR456" s="3"/>
      <c r="KS456" s="3"/>
      <c r="KT456" s="3"/>
      <c r="KU456" s="3"/>
      <c r="KV456" s="3"/>
      <c r="KW456" s="3"/>
      <c r="KX456" s="3"/>
      <c r="KY456" s="3"/>
      <c r="KZ456" s="3"/>
      <c r="LA456" s="3"/>
      <c r="LB456" s="3"/>
      <c r="LC456" s="3"/>
      <c r="LD456" s="3"/>
      <c r="LE456" s="3"/>
      <c r="LF456" s="3"/>
      <c r="LG456" s="3"/>
      <c r="LH456" s="3"/>
      <c r="LI456" s="3"/>
      <c r="LJ456" s="3"/>
      <c r="LK456" s="3"/>
      <c r="LL456" s="3"/>
      <c r="LM456" s="3"/>
      <c r="LN456" s="3"/>
      <c r="LO456" s="3"/>
      <c r="LP456" s="3"/>
      <c r="LQ456" s="3"/>
      <c r="LR456" s="3"/>
      <c r="LS456" s="3"/>
      <c r="LT456" s="3"/>
      <c r="LU456" s="3"/>
      <c r="LV456" s="3"/>
      <c r="LW456" s="3"/>
      <c r="LX456" s="3"/>
      <c r="LY456" s="3"/>
      <c r="LZ456" s="3"/>
      <c r="MA456" s="3"/>
      <c r="MB456" s="3"/>
      <c r="MC456" s="3"/>
      <c r="MD456" s="3"/>
      <c r="ME456" s="3"/>
      <c r="MF456" s="3"/>
      <c r="MG456" s="3"/>
      <c r="MH456" s="3"/>
      <c r="MI456" s="3"/>
      <c r="MJ456" s="3"/>
      <c r="MK456" s="3"/>
      <c r="ML456" s="3"/>
      <c r="MM456" s="3"/>
      <c r="MN456" s="3"/>
      <c r="MO456" s="3"/>
      <c r="MP456" s="3"/>
      <c r="MQ456" s="3"/>
      <c r="MR456" s="3"/>
      <c r="MS456" s="3"/>
      <c r="MT456" s="3"/>
      <c r="MU456" s="3"/>
      <c r="MV456" s="3"/>
      <c r="MW456" s="3"/>
      <c r="MX456" s="3"/>
      <c r="MY456" s="3"/>
      <c r="MZ456" s="3"/>
      <c r="NA456" s="3"/>
      <c r="NB456" s="3"/>
      <c r="NC456" s="3"/>
      <c r="ND456" s="3"/>
      <c r="NE456" s="3"/>
      <c r="NF456" s="3"/>
      <c r="NG456" s="3"/>
      <c r="NH456" s="3"/>
      <c r="NI456" s="3"/>
      <c r="NJ456" s="3"/>
      <c r="NK456" s="3"/>
      <c r="NL456" s="3"/>
      <c r="NM456" s="3"/>
      <c r="NN456" s="3"/>
      <c r="NO456" s="3"/>
      <c r="NP456" s="3"/>
      <c r="NQ456" s="3"/>
      <c r="NR456" s="3"/>
      <c r="NS456" s="3"/>
      <c r="NT456" s="3"/>
      <c r="NU456" s="3"/>
      <c r="NV456" s="3"/>
      <c r="NW456" s="3"/>
      <c r="NX456" s="3"/>
      <c r="NY456" s="3"/>
      <c r="NZ456" s="3"/>
      <c r="OA456" s="3"/>
      <c r="OB456" s="3"/>
      <c r="OC456" s="3"/>
      <c r="OD456" s="3"/>
      <c r="OE456" s="3"/>
      <c r="OF456" s="3"/>
      <c r="OG456" s="3"/>
      <c r="OH456" s="3"/>
      <c r="OI456" s="3"/>
      <c r="OJ456" s="3"/>
      <c r="OK456" s="3"/>
      <c r="OL456" s="3"/>
      <c r="OM456" s="3"/>
      <c r="ON456" s="3"/>
      <c r="OO456" s="3"/>
    </row>
    <row r="457" spans="1:405" x14ac:dyDescent="0.25">
      <c r="A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c r="KE457" s="3"/>
      <c r="KF457" s="3"/>
      <c r="KG457" s="3"/>
      <c r="KH457" s="3"/>
      <c r="KI457" s="3"/>
      <c r="KJ457" s="3"/>
      <c r="KK457" s="3"/>
      <c r="KL457" s="3"/>
      <c r="KM457" s="3"/>
      <c r="KN457" s="3"/>
      <c r="KO457" s="3"/>
      <c r="KP457" s="3"/>
      <c r="KQ457" s="3"/>
      <c r="KR457" s="3"/>
      <c r="KS457" s="3"/>
      <c r="KT457" s="3"/>
      <c r="KU457" s="3"/>
      <c r="KV457" s="3"/>
      <c r="KW457" s="3"/>
      <c r="KX457" s="3"/>
      <c r="KY457" s="3"/>
      <c r="KZ457" s="3"/>
      <c r="LA457" s="3"/>
      <c r="LB457" s="3"/>
      <c r="LC457" s="3"/>
      <c r="LD457" s="3"/>
      <c r="LE457" s="3"/>
      <c r="LF457" s="3"/>
      <c r="LG457" s="3"/>
      <c r="LH457" s="3"/>
      <c r="LI457" s="3"/>
      <c r="LJ457" s="3"/>
      <c r="LK457" s="3"/>
      <c r="LL457" s="3"/>
      <c r="LM457" s="3"/>
      <c r="LN457" s="3"/>
      <c r="LO457" s="3"/>
      <c r="LP457" s="3"/>
      <c r="LQ457" s="3"/>
      <c r="LR457" s="3"/>
      <c r="LS457" s="3"/>
      <c r="LT457" s="3"/>
      <c r="LU457" s="3"/>
      <c r="LV457" s="3"/>
      <c r="LW457" s="3"/>
      <c r="LX457" s="3"/>
      <c r="LY457" s="3"/>
      <c r="LZ457" s="3"/>
      <c r="MA457" s="3"/>
      <c r="MB457" s="3"/>
      <c r="MC457" s="3"/>
      <c r="MD457" s="3"/>
      <c r="ME457" s="3"/>
      <c r="MF457" s="3"/>
      <c r="MG457" s="3"/>
      <c r="MH457" s="3"/>
      <c r="MI457" s="3"/>
      <c r="MJ457" s="3"/>
      <c r="MK457" s="3"/>
      <c r="ML457" s="3"/>
      <c r="MM457" s="3"/>
      <c r="MN457" s="3"/>
      <c r="MO457" s="3"/>
      <c r="MP457" s="3"/>
      <c r="MQ457" s="3"/>
      <c r="MR457" s="3"/>
      <c r="MS457" s="3"/>
      <c r="MT457" s="3"/>
      <c r="MU457" s="3"/>
      <c r="MV457" s="3"/>
      <c r="MW457" s="3"/>
      <c r="MX457" s="3"/>
      <c r="MY457" s="3"/>
      <c r="MZ457" s="3"/>
      <c r="NA457" s="3"/>
      <c r="NB457" s="3"/>
      <c r="NC457" s="3"/>
      <c r="ND457" s="3"/>
      <c r="NE457" s="3"/>
      <c r="NF457" s="3"/>
      <c r="NG457" s="3"/>
      <c r="NH457" s="3"/>
      <c r="NI457" s="3"/>
      <c r="NJ457" s="3"/>
      <c r="NK457" s="3"/>
      <c r="NL457" s="3"/>
      <c r="NM457" s="3"/>
      <c r="NN457" s="3"/>
      <c r="NO457" s="3"/>
      <c r="NP457" s="3"/>
      <c r="NQ457" s="3"/>
      <c r="NR457" s="3"/>
      <c r="NS457" s="3"/>
      <c r="NT457" s="3"/>
      <c r="NU457" s="3"/>
      <c r="NV457" s="3"/>
      <c r="NW457" s="3"/>
      <c r="NX457" s="3"/>
      <c r="NY457" s="3"/>
      <c r="NZ457" s="3"/>
      <c r="OA457" s="3"/>
      <c r="OB457" s="3"/>
      <c r="OC457" s="3"/>
      <c r="OD457" s="3"/>
      <c r="OE457" s="3"/>
      <c r="OF457" s="3"/>
      <c r="OG457" s="3"/>
      <c r="OH457" s="3"/>
      <c r="OI457" s="3"/>
      <c r="OJ457" s="3"/>
      <c r="OK457" s="3"/>
      <c r="OL457" s="3"/>
      <c r="OM457" s="3"/>
      <c r="ON457" s="3"/>
      <c r="OO457" s="3"/>
    </row>
    <row r="458" spans="1:405" x14ac:dyDescent="0.25">
      <c r="A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c r="KE458" s="3"/>
      <c r="KF458" s="3"/>
      <c r="KG458" s="3"/>
      <c r="KH458" s="3"/>
      <c r="KI458" s="3"/>
      <c r="KJ458" s="3"/>
      <c r="KK458" s="3"/>
      <c r="KL458" s="3"/>
      <c r="KM458" s="3"/>
      <c r="KN458" s="3"/>
      <c r="KO458" s="3"/>
      <c r="KP458" s="3"/>
      <c r="KQ458" s="3"/>
      <c r="KR458" s="3"/>
      <c r="KS458" s="3"/>
      <c r="KT458" s="3"/>
      <c r="KU458" s="3"/>
      <c r="KV458" s="3"/>
      <c r="KW458" s="3"/>
      <c r="KX458" s="3"/>
      <c r="KY458" s="3"/>
      <c r="KZ458" s="3"/>
      <c r="LA458" s="3"/>
      <c r="LB458" s="3"/>
      <c r="LC458" s="3"/>
      <c r="LD458" s="3"/>
      <c r="LE458" s="3"/>
      <c r="LF458" s="3"/>
      <c r="LG458" s="3"/>
      <c r="LH458" s="3"/>
      <c r="LI458" s="3"/>
      <c r="LJ458" s="3"/>
      <c r="LK458" s="3"/>
      <c r="LL458" s="3"/>
      <c r="LM458" s="3"/>
      <c r="LN458" s="3"/>
      <c r="LO458" s="3"/>
      <c r="LP458" s="3"/>
      <c r="LQ458" s="3"/>
      <c r="LR458" s="3"/>
      <c r="LS458" s="3"/>
      <c r="LT458" s="3"/>
      <c r="LU458" s="3"/>
      <c r="LV458" s="3"/>
      <c r="LW458" s="3"/>
      <c r="LX458" s="3"/>
      <c r="LY458" s="3"/>
      <c r="LZ458" s="3"/>
      <c r="MA458" s="3"/>
      <c r="MB458" s="3"/>
      <c r="MC458" s="3"/>
      <c r="MD458" s="3"/>
      <c r="ME458" s="3"/>
      <c r="MF458" s="3"/>
      <c r="MG458" s="3"/>
      <c r="MH458" s="3"/>
      <c r="MI458" s="3"/>
      <c r="MJ458" s="3"/>
      <c r="MK458" s="3"/>
      <c r="ML458" s="3"/>
      <c r="MM458" s="3"/>
      <c r="MN458" s="3"/>
      <c r="MO458" s="3"/>
      <c r="MP458" s="3"/>
      <c r="MQ458" s="3"/>
      <c r="MR458" s="3"/>
      <c r="MS458" s="3"/>
      <c r="MT458" s="3"/>
      <c r="MU458" s="3"/>
      <c r="MV458" s="3"/>
      <c r="MW458" s="3"/>
      <c r="MX458" s="3"/>
      <c r="MY458" s="3"/>
      <c r="MZ458" s="3"/>
      <c r="NA458" s="3"/>
      <c r="NB458" s="3"/>
      <c r="NC458" s="3"/>
      <c r="ND458" s="3"/>
      <c r="NE458" s="3"/>
      <c r="NF458" s="3"/>
      <c r="NG458" s="3"/>
      <c r="NH458" s="3"/>
      <c r="NI458" s="3"/>
      <c r="NJ458" s="3"/>
      <c r="NK458" s="3"/>
      <c r="NL458" s="3"/>
      <c r="NM458" s="3"/>
      <c r="NN458" s="3"/>
      <c r="NO458" s="3"/>
      <c r="NP458" s="3"/>
      <c r="NQ458" s="3"/>
      <c r="NR458" s="3"/>
      <c r="NS458" s="3"/>
      <c r="NT458" s="3"/>
      <c r="NU458" s="3"/>
      <c r="NV458" s="3"/>
      <c r="NW458" s="3"/>
      <c r="NX458" s="3"/>
      <c r="NY458" s="3"/>
      <c r="NZ458" s="3"/>
      <c r="OA458" s="3"/>
      <c r="OB458" s="3"/>
      <c r="OC458" s="3"/>
      <c r="OD458" s="3"/>
      <c r="OE458" s="3"/>
      <c r="OF458" s="3"/>
      <c r="OG458" s="3"/>
      <c r="OH458" s="3"/>
      <c r="OI458" s="3"/>
      <c r="OJ458" s="3"/>
      <c r="OK458" s="3"/>
      <c r="OL458" s="3"/>
      <c r="OM458" s="3"/>
      <c r="ON458" s="3"/>
      <c r="OO458" s="3"/>
    </row>
    <row r="459" spans="1:405" x14ac:dyDescent="0.25">
      <c r="A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c r="ID459" s="3"/>
      <c r="IE459" s="3"/>
      <c r="IF459" s="3"/>
      <c r="IG459" s="3"/>
      <c r="IH459" s="3"/>
      <c r="II459" s="3"/>
      <c r="IJ459" s="3"/>
      <c r="IK459" s="3"/>
      <c r="IL459" s="3"/>
      <c r="IM459" s="3"/>
      <c r="IN459" s="3"/>
      <c r="IO459" s="3"/>
      <c r="IP459" s="3"/>
      <c r="IQ459" s="3"/>
      <c r="IR459" s="3"/>
      <c r="IS459" s="3"/>
      <c r="IT459" s="3"/>
      <c r="IU459" s="3"/>
      <c r="IV459" s="3"/>
      <c r="IW459" s="3"/>
      <c r="IX459" s="3"/>
      <c r="IY459" s="3"/>
      <c r="IZ459" s="3"/>
      <c r="JA459" s="3"/>
      <c r="JB459" s="3"/>
      <c r="JC459" s="3"/>
      <c r="JD459" s="3"/>
      <c r="JE459" s="3"/>
      <c r="JF459" s="3"/>
      <c r="JG459" s="3"/>
      <c r="JH459" s="3"/>
      <c r="JI459" s="3"/>
      <c r="JJ459" s="3"/>
      <c r="JK459" s="3"/>
      <c r="JL459" s="3"/>
      <c r="JM459" s="3"/>
      <c r="JN459" s="3"/>
      <c r="JO459" s="3"/>
      <c r="JP459" s="3"/>
      <c r="JQ459" s="3"/>
      <c r="JR459" s="3"/>
      <c r="JS459" s="3"/>
      <c r="JT459" s="3"/>
      <c r="JU459" s="3"/>
      <c r="JV459" s="3"/>
      <c r="JW459" s="3"/>
      <c r="JX459" s="3"/>
      <c r="JY459" s="3"/>
      <c r="JZ459" s="3"/>
      <c r="KA459" s="3"/>
      <c r="KB459" s="3"/>
      <c r="KC459" s="3"/>
      <c r="KD459" s="3"/>
      <c r="KE459" s="3"/>
      <c r="KF459" s="3"/>
      <c r="KG459" s="3"/>
      <c r="KH459" s="3"/>
      <c r="KI459" s="3"/>
      <c r="KJ459" s="3"/>
      <c r="KK459" s="3"/>
      <c r="KL459" s="3"/>
      <c r="KM459" s="3"/>
      <c r="KN459" s="3"/>
      <c r="KO459" s="3"/>
      <c r="KP459" s="3"/>
      <c r="KQ459" s="3"/>
      <c r="KR459" s="3"/>
      <c r="KS459" s="3"/>
      <c r="KT459" s="3"/>
      <c r="KU459" s="3"/>
      <c r="KV459" s="3"/>
      <c r="KW459" s="3"/>
      <c r="KX459" s="3"/>
      <c r="KY459" s="3"/>
      <c r="KZ459" s="3"/>
      <c r="LA459" s="3"/>
      <c r="LB459" s="3"/>
      <c r="LC459" s="3"/>
      <c r="LD459" s="3"/>
      <c r="LE459" s="3"/>
      <c r="LF459" s="3"/>
      <c r="LG459" s="3"/>
      <c r="LH459" s="3"/>
      <c r="LI459" s="3"/>
      <c r="LJ459" s="3"/>
      <c r="LK459" s="3"/>
      <c r="LL459" s="3"/>
      <c r="LM459" s="3"/>
      <c r="LN459" s="3"/>
      <c r="LO459" s="3"/>
      <c r="LP459" s="3"/>
      <c r="LQ459" s="3"/>
      <c r="LR459" s="3"/>
      <c r="LS459" s="3"/>
      <c r="LT459" s="3"/>
      <c r="LU459" s="3"/>
      <c r="LV459" s="3"/>
      <c r="LW459" s="3"/>
      <c r="LX459" s="3"/>
      <c r="LY459" s="3"/>
      <c r="LZ459" s="3"/>
      <c r="MA459" s="3"/>
      <c r="MB459" s="3"/>
      <c r="MC459" s="3"/>
      <c r="MD459" s="3"/>
      <c r="ME459" s="3"/>
      <c r="MF459" s="3"/>
      <c r="MG459" s="3"/>
      <c r="MH459" s="3"/>
      <c r="MI459" s="3"/>
      <c r="MJ459" s="3"/>
      <c r="MK459" s="3"/>
      <c r="ML459" s="3"/>
      <c r="MM459" s="3"/>
      <c r="MN459" s="3"/>
      <c r="MO459" s="3"/>
      <c r="MP459" s="3"/>
      <c r="MQ459" s="3"/>
      <c r="MR459" s="3"/>
      <c r="MS459" s="3"/>
      <c r="MT459" s="3"/>
      <c r="MU459" s="3"/>
      <c r="MV459" s="3"/>
      <c r="MW459" s="3"/>
      <c r="MX459" s="3"/>
      <c r="MY459" s="3"/>
      <c r="MZ459" s="3"/>
      <c r="NA459" s="3"/>
      <c r="NB459" s="3"/>
      <c r="NC459" s="3"/>
      <c r="ND459" s="3"/>
      <c r="NE459" s="3"/>
      <c r="NF459" s="3"/>
      <c r="NG459" s="3"/>
      <c r="NH459" s="3"/>
      <c r="NI459" s="3"/>
      <c r="NJ459" s="3"/>
      <c r="NK459" s="3"/>
      <c r="NL459" s="3"/>
      <c r="NM459" s="3"/>
      <c r="NN459" s="3"/>
      <c r="NO459" s="3"/>
      <c r="NP459" s="3"/>
      <c r="NQ459" s="3"/>
      <c r="NR459" s="3"/>
      <c r="NS459" s="3"/>
      <c r="NT459" s="3"/>
      <c r="NU459" s="3"/>
      <c r="NV459" s="3"/>
      <c r="NW459" s="3"/>
      <c r="NX459" s="3"/>
      <c r="NY459" s="3"/>
      <c r="NZ459" s="3"/>
      <c r="OA459" s="3"/>
      <c r="OB459" s="3"/>
      <c r="OC459" s="3"/>
      <c r="OD459" s="3"/>
      <c r="OE459" s="3"/>
      <c r="OF459" s="3"/>
      <c r="OG459" s="3"/>
      <c r="OH459" s="3"/>
      <c r="OI459" s="3"/>
      <c r="OJ459" s="3"/>
      <c r="OK459" s="3"/>
      <c r="OL459" s="3"/>
      <c r="OM459" s="3"/>
      <c r="ON459" s="3"/>
      <c r="OO459" s="3"/>
    </row>
    <row r="460" spans="1:405" x14ac:dyDescent="0.25">
      <c r="A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c r="KE460" s="3"/>
      <c r="KF460" s="3"/>
      <c r="KG460" s="3"/>
      <c r="KH460" s="3"/>
      <c r="KI460" s="3"/>
      <c r="KJ460" s="3"/>
      <c r="KK460" s="3"/>
      <c r="KL460" s="3"/>
      <c r="KM460" s="3"/>
      <c r="KN460" s="3"/>
      <c r="KO460" s="3"/>
      <c r="KP460" s="3"/>
      <c r="KQ460" s="3"/>
      <c r="KR460" s="3"/>
      <c r="KS460" s="3"/>
      <c r="KT460" s="3"/>
      <c r="KU460" s="3"/>
      <c r="KV460" s="3"/>
      <c r="KW460" s="3"/>
      <c r="KX460" s="3"/>
      <c r="KY460" s="3"/>
      <c r="KZ460" s="3"/>
      <c r="LA460" s="3"/>
      <c r="LB460" s="3"/>
      <c r="LC460" s="3"/>
      <c r="LD460" s="3"/>
      <c r="LE460" s="3"/>
      <c r="LF460" s="3"/>
      <c r="LG460" s="3"/>
      <c r="LH460" s="3"/>
      <c r="LI460" s="3"/>
      <c r="LJ460" s="3"/>
      <c r="LK460" s="3"/>
      <c r="LL460" s="3"/>
      <c r="LM460" s="3"/>
      <c r="LN460" s="3"/>
      <c r="LO460" s="3"/>
      <c r="LP460" s="3"/>
      <c r="LQ460" s="3"/>
      <c r="LR460" s="3"/>
      <c r="LS460" s="3"/>
      <c r="LT460" s="3"/>
      <c r="LU460" s="3"/>
      <c r="LV460" s="3"/>
      <c r="LW460" s="3"/>
      <c r="LX460" s="3"/>
      <c r="LY460" s="3"/>
      <c r="LZ460" s="3"/>
      <c r="MA460" s="3"/>
      <c r="MB460" s="3"/>
      <c r="MC460" s="3"/>
      <c r="MD460" s="3"/>
      <c r="ME460" s="3"/>
      <c r="MF460" s="3"/>
      <c r="MG460" s="3"/>
      <c r="MH460" s="3"/>
      <c r="MI460" s="3"/>
      <c r="MJ460" s="3"/>
      <c r="MK460" s="3"/>
      <c r="ML460" s="3"/>
      <c r="MM460" s="3"/>
      <c r="MN460" s="3"/>
      <c r="MO460" s="3"/>
      <c r="MP460" s="3"/>
      <c r="MQ460" s="3"/>
      <c r="MR460" s="3"/>
      <c r="MS460" s="3"/>
      <c r="MT460" s="3"/>
      <c r="MU460" s="3"/>
      <c r="MV460" s="3"/>
      <c r="MW460" s="3"/>
      <c r="MX460" s="3"/>
      <c r="MY460" s="3"/>
      <c r="MZ460" s="3"/>
      <c r="NA460" s="3"/>
      <c r="NB460" s="3"/>
      <c r="NC460" s="3"/>
      <c r="ND460" s="3"/>
      <c r="NE460" s="3"/>
      <c r="NF460" s="3"/>
      <c r="NG460" s="3"/>
      <c r="NH460" s="3"/>
      <c r="NI460" s="3"/>
      <c r="NJ460" s="3"/>
      <c r="NK460" s="3"/>
      <c r="NL460" s="3"/>
      <c r="NM460" s="3"/>
      <c r="NN460" s="3"/>
      <c r="NO460" s="3"/>
      <c r="NP460" s="3"/>
      <c r="NQ460" s="3"/>
      <c r="NR460" s="3"/>
      <c r="NS460" s="3"/>
      <c r="NT460" s="3"/>
      <c r="NU460" s="3"/>
      <c r="NV460" s="3"/>
      <c r="NW460" s="3"/>
      <c r="NX460" s="3"/>
      <c r="NY460" s="3"/>
      <c r="NZ460" s="3"/>
      <c r="OA460" s="3"/>
      <c r="OB460" s="3"/>
      <c r="OC460" s="3"/>
      <c r="OD460" s="3"/>
      <c r="OE460" s="3"/>
      <c r="OF460" s="3"/>
      <c r="OG460" s="3"/>
      <c r="OH460" s="3"/>
      <c r="OI460" s="3"/>
      <c r="OJ460" s="3"/>
      <c r="OK460" s="3"/>
      <c r="OL460" s="3"/>
      <c r="OM460" s="3"/>
      <c r="ON460" s="3"/>
      <c r="OO460" s="3"/>
    </row>
    <row r="461" spans="1:405" x14ac:dyDescent="0.25">
      <c r="A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c r="KE461" s="3"/>
      <c r="KF461" s="3"/>
      <c r="KG461" s="3"/>
      <c r="KH461" s="3"/>
      <c r="KI461" s="3"/>
      <c r="KJ461" s="3"/>
      <c r="KK461" s="3"/>
      <c r="KL461" s="3"/>
      <c r="KM461" s="3"/>
      <c r="KN461" s="3"/>
      <c r="KO461" s="3"/>
      <c r="KP461" s="3"/>
      <c r="KQ461" s="3"/>
      <c r="KR461" s="3"/>
      <c r="KS461" s="3"/>
      <c r="KT461" s="3"/>
      <c r="KU461" s="3"/>
      <c r="KV461" s="3"/>
      <c r="KW461" s="3"/>
      <c r="KX461" s="3"/>
      <c r="KY461" s="3"/>
      <c r="KZ461" s="3"/>
      <c r="LA461" s="3"/>
      <c r="LB461" s="3"/>
      <c r="LC461" s="3"/>
      <c r="LD461" s="3"/>
      <c r="LE461" s="3"/>
      <c r="LF461" s="3"/>
      <c r="LG461" s="3"/>
      <c r="LH461" s="3"/>
      <c r="LI461" s="3"/>
      <c r="LJ461" s="3"/>
      <c r="LK461" s="3"/>
      <c r="LL461" s="3"/>
      <c r="LM461" s="3"/>
      <c r="LN461" s="3"/>
      <c r="LO461" s="3"/>
      <c r="LP461" s="3"/>
      <c r="LQ461" s="3"/>
      <c r="LR461" s="3"/>
      <c r="LS461" s="3"/>
      <c r="LT461" s="3"/>
      <c r="LU461" s="3"/>
      <c r="LV461" s="3"/>
      <c r="LW461" s="3"/>
      <c r="LX461" s="3"/>
      <c r="LY461" s="3"/>
      <c r="LZ461" s="3"/>
      <c r="MA461" s="3"/>
      <c r="MB461" s="3"/>
      <c r="MC461" s="3"/>
      <c r="MD461" s="3"/>
      <c r="ME461" s="3"/>
      <c r="MF461" s="3"/>
      <c r="MG461" s="3"/>
      <c r="MH461" s="3"/>
      <c r="MI461" s="3"/>
      <c r="MJ461" s="3"/>
      <c r="MK461" s="3"/>
      <c r="ML461" s="3"/>
      <c r="MM461" s="3"/>
      <c r="MN461" s="3"/>
      <c r="MO461" s="3"/>
      <c r="MP461" s="3"/>
      <c r="MQ461" s="3"/>
      <c r="MR461" s="3"/>
      <c r="MS461" s="3"/>
      <c r="MT461" s="3"/>
      <c r="MU461" s="3"/>
      <c r="MV461" s="3"/>
      <c r="MW461" s="3"/>
      <c r="MX461" s="3"/>
      <c r="MY461" s="3"/>
      <c r="MZ461" s="3"/>
      <c r="NA461" s="3"/>
      <c r="NB461" s="3"/>
      <c r="NC461" s="3"/>
      <c r="ND461" s="3"/>
      <c r="NE461" s="3"/>
      <c r="NF461" s="3"/>
      <c r="NG461" s="3"/>
      <c r="NH461" s="3"/>
      <c r="NI461" s="3"/>
      <c r="NJ461" s="3"/>
      <c r="NK461" s="3"/>
      <c r="NL461" s="3"/>
      <c r="NM461" s="3"/>
      <c r="NN461" s="3"/>
      <c r="NO461" s="3"/>
      <c r="NP461" s="3"/>
      <c r="NQ461" s="3"/>
      <c r="NR461" s="3"/>
      <c r="NS461" s="3"/>
      <c r="NT461" s="3"/>
      <c r="NU461" s="3"/>
      <c r="NV461" s="3"/>
      <c r="NW461" s="3"/>
      <c r="NX461" s="3"/>
      <c r="NY461" s="3"/>
      <c r="NZ461" s="3"/>
      <c r="OA461" s="3"/>
      <c r="OB461" s="3"/>
      <c r="OC461" s="3"/>
      <c r="OD461" s="3"/>
      <c r="OE461" s="3"/>
      <c r="OF461" s="3"/>
      <c r="OG461" s="3"/>
      <c r="OH461" s="3"/>
      <c r="OI461" s="3"/>
      <c r="OJ461" s="3"/>
      <c r="OK461" s="3"/>
      <c r="OL461" s="3"/>
      <c r="OM461" s="3"/>
      <c r="ON461" s="3"/>
      <c r="OO461" s="3"/>
    </row>
    <row r="462" spans="1:405" x14ac:dyDescent="0.25">
      <c r="A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c r="KE462" s="3"/>
      <c r="KF462" s="3"/>
      <c r="KG462" s="3"/>
      <c r="KH462" s="3"/>
      <c r="KI462" s="3"/>
      <c r="KJ462" s="3"/>
      <c r="KK462" s="3"/>
      <c r="KL462" s="3"/>
      <c r="KM462" s="3"/>
      <c r="KN462" s="3"/>
      <c r="KO462" s="3"/>
      <c r="KP462" s="3"/>
      <c r="KQ462" s="3"/>
      <c r="KR462" s="3"/>
      <c r="KS462" s="3"/>
      <c r="KT462" s="3"/>
      <c r="KU462" s="3"/>
      <c r="KV462" s="3"/>
      <c r="KW462" s="3"/>
      <c r="KX462" s="3"/>
      <c r="KY462" s="3"/>
      <c r="KZ462" s="3"/>
      <c r="LA462" s="3"/>
      <c r="LB462" s="3"/>
      <c r="LC462" s="3"/>
      <c r="LD462" s="3"/>
      <c r="LE462" s="3"/>
      <c r="LF462" s="3"/>
      <c r="LG462" s="3"/>
      <c r="LH462" s="3"/>
      <c r="LI462" s="3"/>
      <c r="LJ462" s="3"/>
      <c r="LK462" s="3"/>
      <c r="LL462" s="3"/>
      <c r="LM462" s="3"/>
      <c r="LN462" s="3"/>
      <c r="LO462" s="3"/>
      <c r="LP462" s="3"/>
      <c r="LQ462" s="3"/>
      <c r="LR462" s="3"/>
      <c r="LS462" s="3"/>
      <c r="LT462" s="3"/>
      <c r="LU462" s="3"/>
      <c r="LV462" s="3"/>
      <c r="LW462" s="3"/>
      <c r="LX462" s="3"/>
      <c r="LY462" s="3"/>
      <c r="LZ462" s="3"/>
      <c r="MA462" s="3"/>
      <c r="MB462" s="3"/>
      <c r="MC462" s="3"/>
      <c r="MD462" s="3"/>
      <c r="ME462" s="3"/>
      <c r="MF462" s="3"/>
      <c r="MG462" s="3"/>
      <c r="MH462" s="3"/>
      <c r="MI462" s="3"/>
      <c r="MJ462" s="3"/>
      <c r="MK462" s="3"/>
      <c r="ML462" s="3"/>
      <c r="MM462" s="3"/>
      <c r="MN462" s="3"/>
      <c r="MO462" s="3"/>
      <c r="MP462" s="3"/>
      <c r="MQ462" s="3"/>
      <c r="MR462" s="3"/>
      <c r="MS462" s="3"/>
      <c r="MT462" s="3"/>
      <c r="MU462" s="3"/>
      <c r="MV462" s="3"/>
      <c r="MW462" s="3"/>
      <c r="MX462" s="3"/>
      <c r="MY462" s="3"/>
      <c r="MZ462" s="3"/>
      <c r="NA462" s="3"/>
      <c r="NB462" s="3"/>
      <c r="NC462" s="3"/>
      <c r="ND462" s="3"/>
      <c r="NE462" s="3"/>
      <c r="NF462" s="3"/>
      <c r="NG462" s="3"/>
      <c r="NH462" s="3"/>
      <c r="NI462" s="3"/>
      <c r="NJ462" s="3"/>
      <c r="NK462" s="3"/>
      <c r="NL462" s="3"/>
      <c r="NM462" s="3"/>
      <c r="NN462" s="3"/>
      <c r="NO462" s="3"/>
      <c r="NP462" s="3"/>
      <c r="NQ462" s="3"/>
      <c r="NR462" s="3"/>
      <c r="NS462" s="3"/>
      <c r="NT462" s="3"/>
      <c r="NU462" s="3"/>
      <c r="NV462" s="3"/>
      <c r="NW462" s="3"/>
      <c r="NX462" s="3"/>
      <c r="NY462" s="3"/>
      <c r="NZ462" s="3"/>
      <c r="OA462" s="3"/>
      <c r="OB462" s="3"/>
      <c r="OC462" s="3"/>
      <c r="OD462" s="3"/>
      <c r="OE462" s="3"/>
      <c r="OF462" s="3"/>
      <c r="OG462" s="3"/>
      <c r="OH462" s="3"/>
      <c r="OI462" s="3"/>
      <c r="OJ462" s="3"/>
      <c r="OK462" s="3"/>
      <c r="OL462" s="3"/>
      <c r="OM462" s="3"/>
      <c r="ON462" s="3"/>
      <c r="OO462" s="3"/>
    </row>
    <row r="463" spans="1:405" x14ac:dyDescent="0.25">
      <c r="A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c r="ID463" s="3"/>
      <c r="IE463" s="3"/>
      <c r="IF463" s="3"/>
      <c r="IG463" s="3"/>
      <c r="IH463" s="3"/>
      <c r="II463" s="3"/>
      <c r="IJ463" s="3"/>
      <c r="IK463" s="3"/>
      <c r="IL463" s="3"/>
      <c r="IM463" s="3"/>
      <c r="IN463" s="3"/>
      <c r="IO463" s="3"/>
      <c r="IP463" s="3"/>
      <c r="IQ463" s="3"/>
      <c r="IR463" s="3"/>
      <c r="IS463" s="3"/>
      <c r="IT463" s="3"/>
      <c r="IU463" s="3"/>
      <c r="IV463" s="3"/>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c r="JZ463" s="3"/>
      <c r="KA463" s="3"/>
      <c r="KB463" s="3"/>
      <c r="KC463" s="3"/>
      <c r="KD463" s="3"/>
      <c r="KE463" s="3"/>
      <c r="KF463" s="3"/>
      <c r="KG463" s="3"/>
      <c r="KH463" s="3"/>
      <c r="KI463" s="3"/>
      <c r="KJ463" s="3"/>
      <c r="KK463" s="3"/>
      <c r="KL463" s="3"/>
      <c r="KM463" s="3"/>
      <c r="KN463" s="3"/>
      <c r="KO463" s="3"/>
      <c r="KP463" s="3"/>
      <c r="KQ463" s="3"/>
      <c r="KR463" s="3"/>
      <c r="KS463" s="3"/>
      <c r="KT463" s="3"/>
      <c r="KU463" s="3"/>
      <c r="KV463" s="3"/>
      <c r="KW463" s="3"/>
      <c r="KX463" s="3"/>
      <c r="KY463" s="3"/>
      <c r="KZ463" s="3"/>
      <c r="LA463" s="3"/>
      <c r="LB463" s="3"/>
      <c r="LC463" s="3"/>
      <c r="LD463" s="3"/>
      <c r="LE463" s="3"/>
      <c r="LF463" s="3"/>
      <c r="LG463" s="3"/>
      <c r="LH463" s="3"/>
      <c r="LI463" s="3"/>
      <c r="LJ463" s="3"/>
      <c r="LK463" s="3"/>
      <c r="LL463" s="3"/>
      <c r="LM463" s="3"/>
      <c r="LN463" s="3"/>
      <c r="LO463" s="3"/>
      <c r="LP463" s="3"/>
      <c r="LQ463" s="3"/>
      <c r="LR463" s="3"/>
      <c r="LS463" s="3"/>
      <c r="LT463" s="3"/>
      <c r="LU463" s="3"/>
      <c r="LV463" s="3"/>
      <c r="LW463" s="3"/>
      <c r="LX463" s="3"/>
      <c r="LY463" s="3"/>
      <c r="LZ463" s="3"/>
      <c r="MA463" s="3"/>
      <c r="MB463" s="3"/>
      <c r="MC463" s="3"/>
      <c r="MD463" s="3"/>
      <c r="ME463" s="3"/>
      <c r="MF463" s="3"/>
      <c r="MG463" s="3"/>
      <c r="MH463" s="3"/>
      <c r="MI463" s="3"/>
      <c r="MJ463" s="3"/>
      <c r="MK463" s="3"/>
      <c r="ML463" s="3"/>
      <c r="MM463" s="3"/>
      <c r="MN463" s="3"/>
      <c r="MO463" s="3"/>
      <c r="MP463" s="3"/>
      <c r="MQ463" s="3"/>
      <c r="MR463" s="3"/>
      <c r="MS463" s="3"/>
      <c r="MT463" s="3"/>
      <c r="MU463" s="3"/>
      <c r="MV463" s="3"/>
      <c r="MW463" s="3"/>
      <c r="MX463" s="3"/>
      <c r="MY463" s="3"/>
      <c r="MZ463" s="3"/>
      <c r="NA463" s="3"/>
      <c r="NB463" s="3"/>
      <c r="NC463" s="3"/>
      <c r="ND463" s="3"/>
      <c r="NE463" s="3"/>
      <c r="NF463" s="3"/>
      <c r="NG463" s="3"/>
      <c r="NH463" s="3"/>
      <c r="NI463" s="3"/>
      <c r="NJ463" s="3"/>
      <c r="NK463" s="3"/>
      <c r="NL463" s="3"/>
      <c r="NM463" s="3"/>
      <c r="NN463" s="3"/>
      <c r="NO463" s="3"/>
      <c r="NP463" s="3"/>
      <c r="NQ463" s="3"/>
      <c r="NR463" s="3"/>
      <c r="NS463" s="3"/>
      <c r="NT463" s="3"/>
      <c r="NU463" s="3"/>
      <c r="NV463" s="3"/>
      <c r="NW463" s="3"/>
      <c r="NX463" s="3"/>
      <c r="NY463" s="3"/>
      <c r="NZ463" s="3"/>
      <c r="OA463" s="3"/>
      <c r="OB463" s="3"/>
      <c r="OC463" s="3"/>
      <c r="OD463" s="3"/>
      <c r="OE463" s="3"/>
      <c r="OF463" s="3"/>
      <c r="OG463" s="3"/>
      <c r="OH463" s="3"/>
      <c r="OI463" s="3"/>
      <c r="OJ463" s="3"/>
      <c r="OK463" s="3"/>
      <c r="OL463" s="3"/>
      <c r="OM463" s="3"/>
      <c r="ON463" s="3"/>
      <c r="OO463" s="3"/>
    </row>
    <row r="464" spans="1:405" x14ac:dyDescent="0.25">
      <c r="A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c r="KE464" s="3"/>
      <c r="KF464" s="3"/>
      <c r="KG464" s="3"/>
      <c r="KH464" s="3"/>
      <c r="KI464" s="3"/>
      <c r="KJ464" s="3"/>
      <c r="KK464" s="3"/>
      <c r="KL464" s="3"/>
      <c r="KM464" s="3"/>
      <c r="KN464" s="3"/>
      <c r="KO464" s="3"/>
      <c r="KP464" s="3"/>
      <c r="KQ464" s="3"/>
      <c r="KR464" s="3"/>
      <c r="KS464" s="3"/>
      <c r="KT464" s="3"/>
      <c r="KU464" s="3"/>
      <c r="KV464" s="3"/>
      <c r="KW464" s="3"/>
      <c r="KX464" s="3"/>
      <c r="KY464" s="3"/>
      <c r="KZ464" s="3"/>
      <c r="LA464" s="3"/>
      <c r="LB464" s="3"/>
      <c r="LC464" s="3"/>
      <c r="LD464" s="3"/>
      <c r="LE464" s="3"/>
      <c r="LF464" s="3"/>
      <c r="LG464" s="3"/>
      <c r="LH464" s="3"/>
      <c r="LI464" s="3"/>
      <c r="LJ464" s="3"/>
      <c r="LK464" s="3"/>
      <c r="LL464" s="3"/>
      <c r="LM464" s="3"/>
      <c r="LN464" s="3"/>
      <c r="LO464" s="3"/>
      <c r="LP464" s="3"/>
      <c r="LQ464" s="3"/>
      <c r="LR464" s="3"/>
      <c r="LS464" s="3"/>
      <c r="LT464" s="3"/>
      <c r="LU464" s="3"/>
      <c r="LV464" s="3"/>
      <c r="LW464" s="3"/>
      <c r="LX464" s="3"/>
      <c r="LY464" s="3"/>
      <c r="LZ464" s="3"/>
      <c r="MA464" s="3"/>
      <c r="MB464" s="3"/>
      <c r="MC464" s="3"/>
      <c r="MD464" s="3"/>
      <c r="ME464" s="3"/>
      <c r="MF464" s="3"/>
      <c r="MG464" s="3"/>
      <c r="MH464" s="3"/>
      <c r="MI464" s="3"/>
      <c r="MJ464" s="3"/>
      <c r="MK464" s="3"/>
      <c r="ML464" s="3"/>
      <c r="MM464" s="3"/>
      <c r="MN464" s="3"/>
      <c r="MO464" s="3"/>
      <c r="MP464" s="3"/>
      <c r="MQ464" s="3"/>
      <c r="MR464" s="3"/>
      <c r="MS464" s="3"/>
      <c r="MT464" s="3"/>
      <c r="MU464" s="3"/>
      <c r="MV464" s="3"/>
      <c r="MW464" s="3"/>
      <c r="MX464" s="3"/>
      <c r="MY464" s="3"/>
      <c r="MZ464" s="3"/>
      <c r="NA464" s="3"/>
      <c r="NB464" s="3"/>
      <c r="NC464" s="3"/>
      <c r="ND464" s="3"/>
      <c r="NE464" s="3"/>
      <c r="NF464" s="3"/>
      <c r="NG464" s="3"/>
      <c r="NH464" s="3"/>
      <c r="NI464" s="3"/>
      <c r="NJ464" s="3"/>
      <c r="NK464" s="3"/>
      <c r="NL464" s="3"/>
      <c r="NM464" s="3"/>
      <c r="NN464" s="3"/>
      <c r="NO464" s="3"/>
      <c r="NP464" s="3"/>
      <c r="NQ464" s="3"/>
      <c r="NR464" s="3"/>
      <c r="NS464" s="3"/>
      <c r="NT464" s="3"/>
      <c r="NU464" s="3"/>
      <c r="NV464" s="3"/>
      <c r="NW464" s="3"/>
      <c r="NX464" s="3"/>
      <c r="NY464" s="3"/>
      <c r="NZ464" s="3"/>
      <c r="OA464" s="3"/>
      <c r="OB464" s="3"/>
      <c r="OC464" s="3"/>
      <c r="OD464" s="3"/>
      <c r="OE464" s="3"/>
      <c r="OF464" s="3"/>
      <c r="OG464" s="3"/>
      <c r="OH464" s="3"/>
      <c r="OI464" s="3"/>
      <c r="OJ464" s="3"/>
      <c r="OK464" s="3"/>
      <c r="OL464" s="3"/>
      <c r="OM464" s="3"/>
      <c r="ON464" s="3"/>
      <c r="OO464" s="3"/>
    </row>
    <row r="465" spans="1:405" x14ac:dyDescent="0.25">
      <c r="A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c r="IV465" s="3"/>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c r="KE465" s="3"/>
      <c r="KF465" s="3"/>
      <c r="KG465" s="3"/>
      <c r="KH465" s="3"/>
      <c r="KI465" s="3"/>
      <c r="KJ465" s="3"/>
      <c r="KK465" s="3"/>
      <c r="KL465" s="3"/>
      <c r="KM465" s="3"/>
      <c r="KN465" s="3"/>
      <c r="KO465" s="3"/>
      <c r="KP465" s="3"/>
      <c r="KQ465" s="3"/>
      <c r="KR465" s="3"/>
      <c r="KS465" s="3"/>
      <c r="KT465" s="3"/>
      <c r="KU465" s="3"/>
      <c r="KV465" s="3"/>
      <c r="KW465" s="3"/>
      <c r="KX465" s="3"/>
      <c r="KY465" s="3"/>
      <c r="KZ465" s="3"/>
      <c r="LA465" s="3"/>
      <c r="LB465" s="3"/>
      <c r="LC465" s="3"/>
      <c r="LD465" s="3"/>
      <c r="LE465" s="3"/>
      <c r="LF465" s="3"/>
      <c r="LG465" s="3"/>
      <c r="LH465" s="3"/>
      <c r="LI465" s="3"/>
      <c r="LJ465" s="3"/>
      <c r="LK465" s="3"/>
      <c r="LL465" s="3"/>
      <c r="LM465" s="3"/>
      <c r="LN465" s="3"/>
      <c r="LO465" s="3"/>
      <c r="LP465" s="3"/>
      <c r="LQ465" s="3"/>
      <c r="LR465" s="3"/>
      <c r="LS465" s="3"/>
      <c r="LT465" s="3"/>
      <c r="LU465" s="3"/>
      <c r="LV465" s="3"/>
      <c r="LW465" s="3"/>
      <c r="LX465" s="3"/>
      <c r="LY465" s="3"/>
      <c r="LZ465" s="3"/>
      <c r="MA465" s="3"/>
      <c r="MB465" s="3"/>
      <c r="MC465" s="3"/>
      <c r="MD465" s="3"/>
      <c r="ME465" s="3"/>
      <c r="MF465" s="3"/>
      <c r="MG465" s="3"/>
      <c r="MH465" s="3"/>
      <c r="MI465" s="3"/>
      <c r="MJ465" s="3"/>
      <c r="MK465" s="3"/>
      <c r="ML465" s="3"/>
      <c r="MM465" s="3"/>
      <c r="MN465" s="3"/>
      <c r="MO465" s="3"/>
      <c r="MP465" s="3"/>
      <c r="MQ465" s="3"/>
      <c r="MR465" s="3"/>
      <c r="MS465" s="3"/>
      <c r="MT465" s="3"/>
      <c r="MU465" s="3"/>
      <c r="MV465" s="3"/>
      <c r="MW465" s="3"/>
      <c r="MX465" s="3"/>
      <c r="MY465" s="3"/>
      <c r="MZ465" s="3"/>
      <c r="NA465" s="3"/>
      <c r="NB465" s="3"/>
      <c r="NC465" s="3"/>
      <c r="ND465" s="3"/>
      <c r="NE465" s="3"/>
      <c r="NF465" s="3"/>
      <c r="NG465" s="3"/>
      <c r="NH465" s="3"/>
      <c r="NI465" s="3"/>
      <c r="NJ465" s="3"/>
      <c r="NK465" s="3"/>
      <c r="NL465" s="3"/>
      <c r="NM465" s="3"/>
      <c r="NN465" s="3"/>
      <c r="NO465" s="3"/>
      <c r="NP465" s="3"/>
      <c r="NQ465" s="3"/>
      <c r="NR465" s="3"/>
      <c r="NS465" s="3"/>
      <c r="NT465" s="3"/>
      <c r="NU465" s="3"/>
      <c r="NV465" s="3"/>
      <c r="NW465" s="3"/>
      <c r="NX465" s="3"/>
      <c r="NY465" s="3"/>
      <c r="NZ465" s="3"/>
      <c r="OA465" s="3"/>
      <c r="OB465" s="3"/>
      <c r="OC465" s="3"/>
      <c r="OD465" s="3"/>
      <c r="OE465" s="3"/>
      <c r="OF465" s="3"/>
      <c r="OG465" s="3"/>
      <c r="OH465" s="3"/>
      <c r="OI465" s="3"/>
      <c r="OJ465" s="3"/>
      <c r="OK465" s="3"/>
      <c r="OL465" s="3"/>
      <c r="OM465" s="3"/>
      <c r="ON465" s="3"/>
      <c r="OO465" s="3"/>
    </row>
    <row r="466" spans="1:405" x14ac:dyDescent="0.25">
      <c r="A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c r="KE466" s="3"/>
      <c r="KF466" s="3"/>
      <c r="KG466" s="3"/>
      <c r="KH466" s="3"/>
      <c r="KI466" s="3"/>
      <c r="KJ466" s="3"/>
      <c r="KK466" s="3"/>
      <c r="KL466" s="3"/>
      <c r="KM466" s="3"/>
      <c r="KN466" s="3"/>
      <c r="KO466" s="3"/>
      <c r="KP466" s="3"/>
      <c r="KQ466" s="3"/>
      <c r="KR466" s="3"/>
      <c r="KS466" s="3"/>
      <c r="KT466" s="3"/>
      <c r="KU466" s="3"/>
      <c r="KV466" s="3"/>
      <c r="KW466" s="3"/>
      <c r="KX466" s="3"/>
      <c r="KY466" s="3"/>
      <c r="KZ466" s="3"/>
      <c r="LA466" s="3"/>
      <c r="LB466" s="3"/>
      <c r="LC466" s="3"/>
      <c r="LD466" s="3"/>
      <c r="LE466" s="3"/>
      <c r="LF466" s="3"/>
      <c r="LG466" s="3"/>
      <c r="LH466" s="3"/>
      <c r="LI466" s="3"/>
      <c r="LJ466" s="3"/>
      <c r="LK466" s="3"/>
      <c r="LL466" s="3"/>
      <c r="LM466" s="3"/>
      <c r="LN466" s="3"/>
      <c r="LO466" s="3"/>
      <c r="LP466" s="3"/>
      <c r="LQ466" s="3"/>
      <c r="LR466" s="3"/>
      <c r="LS466" s="3"/>
      <c r="LT466" s="3"/>
      <c r="LU466" s="3"/>
      <c r="LV466" s="3"/>
      <c r="LW466" s="3"/>
      <c r="LX466" s="3"/>
      <c r="LY466" s="3"/>
      <c r="LZ466" s="3"/>
      <c r="MA466" s="3"/>
      <c r="MB466" s="3"/>
      <c r="MC466" s="3"/>
      <c r="MD466" s="3"/>
      <c r="ME466" s="3"/>
      <c r="MF466" s="3"/>
      <c r="MG466" s="3"/>
      <c r="MH466" s="3"/>
      <c r="MI466" s="3"/>
      <c r="MJ466" s="3"/>
      <c r="MK466" s="3"/>
      <c r="ML466" s="3"/>
      <c r="MM466" s="3"/>
      <c r="MN466" s="3"/>
      <c r="MO466" s="3"/>
      <c r="MP466" s="3"/>
      <c r="MQ466" s="3"/>
      <c r="MR466" s="3"/>
      <c r="MS466" s="3"/>
      <c r="MT466" s="3"/>
      <c r="MU466" s="3"/>
      <c r="MV466" s="3"/>
      <c r="MW466" s="3"/>
      <c r="MX466" s="3"/>
      <c r="MY466" s="3"/>
      <c r="MZ466" s="3"/>
      <c r="NA466" s="3"/>
      <c r="NB466" s="3"/>
      <c r="NC466" s="3"/>
      <c r="ND466" s="3"/>
      <c r="NE466" s="3"/>
      <c r="NF466" s="3"/>
      <c r="NG466" s="3"/>
      <c r="NH466" s="3"/>
      <c r="NI466" s="3"/>
      <c r="NJ466" s="3"/>
      <c r="NK466" s="3"/>
      <c r="NL466" s="3"/>
      <c r="NM466" s="3"/>
      <c r="NN466" s="3"/>
      <c r="NO466" s="3"/>
      <c r="NP466" s="3"/>
      <c r="NQ466" s="3"/>
      <c r="NR466" s="3"/>
      <c r="NS466" s="3"/>
      <c r="NT466" s="3"/>
      <c r="NU466" s="3"/>
      <c r="NV466" s="3"/>
      <c r="NW466" s="3"/>
      <c r="NX466" s="3"/>
      <c r="NY466" s="3"/>
      <c r="NZ466" s="3"/>
      <c r="OA466" s="3"/>
      <c r="OB466" s="3"/>
      <c r="OC466" s="3"/>
      <c r="OD466" s="3"/>
      <c r="OE466" s="3"/>
      <c r="OF466" s="3"/>
      <c r="OG466" s="3"/>
      <c r="OH466" s="3"/>
      <c r="OI466" s="3"/>
      <c r="OJ466" s="3"/>
      <c r="OK466" s="3"/>
      <c r="OL466" s="3"/>
      <c r="OM466" s="3"/>
      <c r="ON466" s="3"/>
      <c r="OO466" s="3"/>
    </row>
    <row r="467" spans="1:405" x14ac:dyDescent="0.25">
      <c r="A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c r="ID467" s="3"/>
      <c r="IE467" s="3"/>
      <c r="IF467" s="3"/>
      <c r="IG467" s="3"/>
      <c r="IH467" s="3"/>
      <c r="II467" s="3"/>
      <c r="IJ467" s="3"/>
      <c r="IK467" s="3"/>
      <c r="IL467" s="3"/>
      <c r="IM467" s="3"/>
      <c r="IN467" s="3"/>
      <c r="IO467" s="3"/>
      <c r="IP467" s="3"/>
      <c r="IQ467" s="3"/>
      <c r="IR467" s="3"/>
      <c r="IS467" s="3"/>
      <c r="IT467" s="3"/>
      <c r="IU467" s="3"/>
      <c r="IV467" s="3"/>
      <c r="IW467" s="3"/>
      <c r="IX467" s="3"/>
      <c r="IY467" s="3"/>
      <c r="IZ467" s="3"/>
      <c r="JA467" s="3"/>
      <c r="JB467" s="3"/>
      <c r="JC467" s="3"/>
      <c r="JD467" s="3"/>
      <c r="JE467" s="3"/>
      <c r="JF467" s="3"/>
      <c r="JG467" s="3"/>
      <c r="JH467" s="3"/>
      <c r="JI467" s="3"/>
      <c r="JJ467" s="3"/>
      <c r="JK467" s="3"/>
      <c r="JL467" s="3"/>
      <c r="JM467" s="3"/>
      <c r="JN467" s="3"/>
      <c r="JO467" s="3"/>
      <c r="JP467" s="3"/>
      <c r="JQ467" s="3"/>
      <c r="JR467" s="3"/>
      <c r="JS467" s="3"/>
      <c r="JT467" s="3"/>
      <c r="JU467" s="3"/>
      <c r="JV467" s="3"/>
      <c r="JW467" s="3"/>
      <c r="JX467" s="3"/>
      <c r="JY467" s="3"/>
      <c r="JZ467" s="3"/>
      <c r="KA467" s="3"/>
      <c r="KB467" s="3"/>
      <c r="KC467" s="3"/>
      <c r="KD467" s="3"/>
      <c r="KE467" s="3"/>
      <c r="KF467" s="3"/>
      <c r="KG467" s="3"/>
      <c r="KH467" s="3"/>
      <c r="KI467" s="3"/>
      <c r="KJ467" s="3"/>
      <c r="KK467" s="3"/>
      <c r="KL467" s="3"/>
      <c r="KM467" s="3"/>
      <c r="KN467" s="3"/>
      <c r="KO467" s="3"/>
      <c r="KP467" s="3"/>
      <c r="KQ467" s="3"/>
      <c r="KR467" s="3"/>
      <c r="KS467" s="3"/>
      <c r="KT467" s="3"/>
      <c r="KU467" s="3"/>
      <c r="KV467" s="3"/>
      <c r="KW467" s="3"/>
      <c r="KX467" s="3"/>
      <c r="KY467" s="3"/>
      <c r="KZ467" s="3"/>
      <c r="LA467" s="3"/>
      <c r="LB467" s="3"/>
      <c r="LC467" s="3"/>
      <c r="LD467" s="3"/>
      <c r="LE467" s="3"/>
      <c r="LF467" s="3"/>
      <c r="LG467" s="3"/>
      <c r="LH467" s="3"/>
      <c r="LI467" s="3"/>
      <c r="LJ467" s="3"/>
      <c r="LK467" s="3"/>
      <c r="LL467" s="3"/>
      <c r="LM467" s="3"/>
      <c r="LN467" s="3"/>
      <c r="LO467" s="3"/>
      <c r="LP467" s="3"/>
      <c r="LQ467" s="3"/>
      <c r="LR467" s="3"/>
      <c r="LS467" s="3"/>
      <c r="LT467" s="3"/>
      <c r="LU467" s="3"/>
      <c r="LV467" s="3"/>
      <c r="LW467" s="3"/>
      <c r="LX467" s="3"/>
      <c r="LY467" s="3"/>
      <c r="LZ467" s="3"/>
      <c r="MA467" s="3"/>
      <c r="MB467" s="3"/>
      <c r="MC467" s="3"/>
      <c r="MD467" s="3"/>
      <c r="ME467" s="3"/>
      <c r="MF467" s="3"/>
      <c r="MG467" s="3"/>
      <c r="MH467" s="3"/>
      <c r="MI467" s="3"/>
      <c r="MJ467" s="3"/>
      <c r="MK467" s="3"/>
      <c r="ML467" s="3"/>
      <c r="MM467" s="3"/>
      <c r="MN467" s="3"/>
      <c r="MO467" s="3"/>
      <c r="MP467" s="3"/>
      <c r="MQ467" s="3"/>
      <c r="MR467" s="3"/>
      <c r="MS467" s="3"/>
      <c r="MT467" s="3"/>
      <c r="MU467" s="3"/>
      <c r="MV467" s="3"/>
      <c r="MW467" s="3"/>
      <c r="MX467" s="3"/>
      <c r="MY467" s="3"/>
      <c r="MZ467" s="3"/>
      <c r="NA467" s="3"/>
      <c r="NB467" s="3"/>
      <c r="NC467" s="3"/>
      <c r="ND467" s="3"/>
      <c r="NE467" s="3"/>
      <c r="NF467" s="3"/>
      <c r="NG467" s="3"/>
      <c r="NH467" s="3"/>
      <c r="NI467" s="3"/>
      <c r="NJ467" s="3"/>
      <c r="NK467" s="3"/>
      <c r="NL467" s="3"/>
      <c r="NM467" s="3"/>
      <c r="NN467" s="3"/>
      <c r="NO467" s="3"/>
      <c r="NP467" s="3"/>
      <c r="NQ467" s="3"/>
      <c r="NR467" s="3"/>
      <c r="NS467" s="3"/>
      <c r="NT467" s="3"/>
      <c r="NU467" s="3"/>
      <c r="NV467" s="3"/>
      <c r="NW467" s="3"/>
      <c r="NX467" s="3"/>
      <c r="NY467" s="3"/>
      <c r="NZ467" s="3"/>
      <c r="OA467" s="3"/>
      <c r="OB467" s="3"/>
      <c r="OC467" s="3"/>
      <c r="OD467" s="3"/>
      <c r="OE467" s="3"/>
      <c r="OF467" s="3"/>
      <c r="OG467" s="3"/>
      <c r="OH467" s="3"/>
      <c r="OI467" s="3"/>
      <c r="OJ467" s="3"/>
      <c r="OK467" s="3"/>
      <c r="OL467" s="3"/>
      <c r="OM467" s="3"/>
      <c r="ON467" s="3"/>
      <c r="OO467" s="3"/>
    </row>
    <row r="468" spans="1:405" x14ac:dyDescent="0.25">
      <c r="A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c r="KE468" s="3"/>
      <c r="KF468" s="3"/>
      <c r="KG468" s="3"/>
      <c r="KH468" s="3"/>
      <c r="KI468" s="3"/>
      <c r="KJ468" s="3"/>
      <c r="KK468" s="3"/>
      <c r="KL468" s="3"/>
      <c r="KM468" s="3"/>
      <c r="KN468" s="3"/>
      <c r="KO468" s="3"/>
      <c r="KP468" s="3"/>
      <c r="KQ468" s="3"/>
      <c r="KR468" s="3"/>
      <c r="KS468" s="3"/>
      <c r="KT468" s="3"/>
      <c r="KU468" s="3"/>
      <c r="KV468" s="3"/>
      <c r="KW468" s="3"/>
      <c r="KX468" s="3"/>
      <c r="KY468" s="3"/>
      <c r="KZ468" s="3"/>
      <c r="LA468" s="3"/>
      <c r="LB468" s="3"/>
      <c r="LC468" s="3"/>
      <c r="LD468" s="3"/>
      <c r="LE468" s="3"/>
      <c r="LF468" s="3"/>
      <c r="LG468" s="3"/>
      <c r="LH468" s="3"/>
      <c r="LI468" s="3"/>
      <c r="LJ468" s="3"/>
      <c r="LK468" s="3"/>
      <c r="LL468" s="3"/>
      <c r="LM468" s="3"/>
      <c r="LN468" s="3"/>
      <c r="LO468" s="3"/>
      <c r="LP468" s="3"/>
      <c r="LQ468" s="3"/>
      <c r="LR468" s="3"/>
      <c r="LS468" s="3"/>
      <c r="LT468" s="3"/>
      <c r="LU468" s="3"/>
      <c r="LV468" s="3"/>
      <c r="LW468" s="3"/>
      <c r="LX468" s="3"/>
      <c r="LY468" s="3"/>
      <c r="LZ468" s="3"/>
      <c r="MA468" s="3"/>
      <c r="MB468" s="3"/>
      <c r="MC468" s="3"/>
      <c r="MD468" s="3"/>
      <c r="ME468" s="3"/>
      <c r="MF468" s="3"/>
      <c r="MG468" s="3"/>
      <c r="MH468" s="3"/>
      <c r="MI468" s="3"/>
      <c r="MJ468" s="3"/>
      <c r="MK468" s="3"/>
      <c r="ML468" s="3"/>
      <c r="MM468" s="3"/>
      <c r="MN468" s="3"/>
      <c r="MO468" s="3"/>
      <c r="MP468" s="3"/>
      <c r="MQ468" s="3"/>
      <c r="MR468" s="3"/>
      <c r="MS468" s="3"/>
      <c r="MT468" s="3"/>
      <c r="MU468" s="3"/>
      <c r="MV468" s="3"/>
      <c r="MW468" s="3"/>
      <c r="MX468" s="3"/>
      <c r="MY468" s="3"/>
      <c r="MZ468" s="3"/>
      <c r="NA468" s="3"/>
      <c r="NB468" s="3"/>
      <c r="NC468" s="3"/>
      <c r="ND468" s="3"/>
      <c r="NE468" s="3"/>
      <c r="NF468" s="3"/>
      <c r="NG468" s="3"/>
      <c r="NH468" s="3"/>
      <c r="NI468" s="3"/>
      <c r="NJ468" s="3"/>
      <c r="NK468" s="3"/>
      <c r="NL468" s="3"/>
      <c r="NM468" s="3"/>
      <c r="NN468" s="3"/>
      <c r="NO468" s="3"/>
      <c r="NP468" s="3"/>
      <c r="NQ468" s="3"/>
      <c r="NR468" s="3"/>
      <c r="NS468" s="3"/>
      <c r="NT468" s="3"/>
      <c r="NU468" s="3"/>
      <c r="NV468" s="3"/>
      <c r="NW468" s="3"/>
      <c r="NX468" s="3"/>
      <c r="NY468" s="3"/>
      <c r="NZ468" s="3"/>
      <c r="OA468" s="3"/>
      <c r="OB468" s="3"/>
      <c r="OC468" s="3"/>
      <c r="OD468" s="3"/>
      <c r="OE468" s="3"/>
      <c r="OF468" s="3"/>
      <c r="OG468" s="3"/>
      <c r="OH468" s="3"/>
      <c r="OI468" s="3"/>
      <c r="OJ468" s="3"/>
      <c r="OK468" s="3"/>
      <c r="OL468" s="3"/>
      <c r="OM468" s="3"/>
      <c r="ON468" s="3"/>
      <c r="OO468" s="3"/>
    </row>
    <row r="469" spans="1:405" x14ac:dyDescent="0.25">
      <c r="A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c r="KE469" s="3"/>
      <c r="KF469" s="3"/>
      <c r="KG469" s="3"/>
      <c r="KH469" s="3"/>
      <c r="KI469" s="3"/>
      <c r="KJ469" s="3"/>
      <c r="KK469" s="3"/>
      <c r="KL469" s="3"/>
      <c r="KM469" s="3"/>
      <c r="KN469" s="3"/>
      <c r="KO469" s="3"/>
      <c r="KP469" s="3"/>
      <c r="KQ469" s="3"/>
      <c r="KR469" s="3"/>
      <c r="KS469" s="3"/>
      <c r="KT469" s="3"/>
      <c r="KU469" s="3"/>
      <c r="KV469" s="3"/>
      <c r="KW469" s="3"/>
      <c r="KX469" s="3"/>
      <c r="KY469" s="3"/>
      <c r="KZ469" s="3"/>
      <c r="LA469" s="3"/>
      <c r="LB469" s="3"/>
      <c r="LC469" s="3"/>
      <c r="LD469" s="3"/>
      <c r="LE469" s="3"/>
      <c r="LF469" s="3"/>
      <c r="LG469" s="3"/>
      <c r="LH469" s="3"/>
      <c r="LI469" s="3"/>
      <c r="LJ469" s="3"/>
      <c r="LK469" s="3"/>
      <c r="LL469" s="3"/>
      <c r="LM469" s="3"/>
      <c r="LN469" s="3"/>
      <c r="LO469" s="3"/>
      <c r="LP469" s="3"/>
      <c r="LQ469" s="3"/>
      <c r="LR469" s="3"/>
      <c r="LS469" s="3"/>
      <c r="LT469" s="3"/>
      <c r="LU469" s="3"/>
      <c r="LV469" s="3"/>
      <c r="LW469" s="3"/>
      <c r="LX469" s="3"/>
      <c r="LY469" s="3"/>
      <c r="LZ469" s="3"/>
      <c r="MA469" s="3"/>
      <c r="MB469" s="3"/>
      <c r="MC469" s="3"/>
      <c r="MD469" s="3"/>
      <c r="ME469" s="3"/>
      <c r="MF469" s="3"/>
      <c r="MG469" s="3"/>
      <c r="MH469" s="3"/>
      <c r="MI469" s="3"/>
      <c r="MJ469" s="3"/>
      <c r="MK469" s="3"/>
      <c r="ML469" s="3"/>
      <c r="MM469" s="3"/>
      <c r="MN469" s="3"/>
      <c r="MO469" s="3"/>
      <c r="MP469" s="3"/>
      <c r="MQ469" s="3"/>
      <c r="MR469" s="3"/>
      <c r="MS469" s="3"/>
      <c r="MT469" s="3"/>
      <c r="MU469" s="3"/>
      <c r="MV469" s="3"/>
      <c r="MW469" s="3"/>
      <c r="MX469" s="3"/>
      <c r="MY469" s="3"/>
      <c r="MZ469" s="3"/>
      <c r="NA469" s="3"/>
      <c r="NB469" s="3"/>
      <c r="NC469" s="3"/>
      <c r="ND469" s="3"/>
      <c r="NE469" s="3"/>
      <c r="NF469" s="3"/>
      <c r="NG469" s="3"/>
      <c r="NH469" s="3"/>
      <c r="NI469" s="3"/>
      <c r="NJ469" s="3"/>
      <c r="NK469" s="3"/>
      <c r="NL469" s="3"/>
      <c r="NM469" s="3"/>
      <c r="NN469" s="3"/>
      <c r="NO469" s="3"/>
      <c r="NP469" s="3"/>
      <c r="NQ469" s="3"/>
      <c r="NR469" s="3"/>
      <c r="NS469" s="3"/>
      <c r="NT469" s="3"/>
      <c r="NU469" s="3"/>
      <c r="NV469" s="3"/>
      <c r="NW469" s="3"/>
      <c r="NX469" s="3"/>
      <c r="NY469" s="3"/>
      <c r="NZ469" s="3"/>
      <c r="OA469" s="3"/>
      <c r="OB469" s="3"/>
      <c r="OC469" s="3"/>
      <c r="OD469" s="3"/>
      <c r="OE469" s="3"/>
      <c r="OF469" s="3"/>
      <c r="OG469" s="3"/>
      <c r="OH469" s="3"/>
      <c r="OI469" s="3"/>
      <c r="OJ469" s="3"/>
      <c r="OK469" s="3"/>
      <c r="OL469" s="3"/>
      <c r="OM469" s="3"/>
      <c r="ON469" s="3"/>
      <c r="OO469" s="3"/>
    </row>
    <row r="470" spans="1:405" x14ac:dyDescent="0.25">
      <c r="A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c r="KE470" s="3"/>
      <c r="KF470" s="3"/>
      <c r="KG470" s="3"/>
      <c r="KH470" s="3"/>
      <c r="KI470" s="3"/>
      <c r="KJ470" s="3"/>
      <c r="KK470" s="3"/>
      <c r="KL470" s="3"/>
      <c r="KM470" s="3"/>
      <c r="KN470" s="3"/>
      <c r="KO470" s="3"/>
      <c r="KP470" s="3"/>
      <c r="KQ470" s="3"/>
      <c r="KR470" s="3"/>
      <c r="KS470" s="3"/>
      <c r="KT470" s="3"/>
      <c r="KU470" s="3"/>
      <c r="KV470" s="3"/>
      <c r="KW470" s="3"/>
      <c r="KX470" s="3"/>
      <c r="KY470" s="3"/>
      <c r="KZ470" s="3"/>
      <c r="LA470" s="3"/>
      <c r="LB470" s="3"/>
      <c r="LC470" s="3"/>
      <c r="LD470" s="3"/>
      <c r="LE470" s="3"/>
      <c r="LF470" s="3"/>
      <c r="LG470" s="3"/>
      <c r="LH470" s="3"/>
      <c r="LI470" s="3"/>
      <c r="LJ470" s="3"/>
      <c r="LK470" s="3"/>
      <c r="LL470" s="3"/>
      <c r="LM470" s="3"/>
      <c r="LN470" s="3"/>
      <c r="LO470" s="3"/>
      <c r="LP470" s="3"/>
      <c r="LQ470" s="3"/>
      <c r="LR470" s="3"/>
      <c r="LS470" s="3"/>
      <c r="LT470" s="3"/>
      <c r="LU470" s="3"/>
      <c r="LV470" s="3"/>
      <c r="LW470" s="3"/>
      <c r="LX470" s="3"/>
      <c r="LY470" s="3"/>
      <c r="LZ470" s="3"/>
      <c r="MA470" s="3"/>
      <c r="MB470" s="3"/>
      <c r="MC470" s="3"/>
      <c r="MD470" s="3"/>
      <c r="ME470" s="3"/>
      <c r="MF470" s="3"/>
      <c r="MG470" s="3"/>
      <c r="MH470" s="3"/>
      <c r="MI470" s="3"/>
      <c r="MJ470" s="3"/>
      <c r="MK470" s="3"/>
      <c r="ML470" s="3"/>
      <c r="MM470" s="3"/>
      <c r="MN470" s="3"/>
      <c r="MO470" s="3"/>
      <c r="MP470" s="3"/>
      <c r="MQ470" s="3"/>
      <c r="MR470" s="3"/>
      <c r="MS470" s="3"/>
      <c r="MT470" s="3"/>
      <c r="MU470" s="3"/>
      <c r="MV470" s="3"/>
      <c r="MW470" s="3"/>
      <c r="MX470" s="3"/>
      <c r="MY470" s="3"/>
      <c r="MZ470" s="3"/>
      <c r="NA470" s="3"/>
      <c r="NB470" s="3"/>
      <c r="NC470" s="3"/>
      <c r="ND470" s="3"/>
      <c r="NE470" s="3"/>
      <c r="NF470" s="3"/>
      <c r="NG470" s="3"/>
      <c r="NH470" s="3"/>
      <c r="NI470" s="3"/>
      <c r="NJ470" s="3"/>
      <c r="NK470" s="3"/>
      <c r="NL470" s="3"/>
      <c r="NM470" s="3"/>
      <c r="NN470" s="3"/>
      <c r="NO470" s="3"/>
      <c r="NP470" s="3"/>
      <c r="NQ470" s="3"/>
      <c r="NR470" s="3"/>
      <c r="NS470" s="3"/>
      <c r="NT470" s="3"/>
      <c r="NU470" s="3"/>
      <c r="NV470" s="3"/>
      <c r="NW470" s="3"/>
      <c r="NX470" s="3"/>
      <c r="NY470" s="3"/>
      <c r="NZ470" s="3"/>
      <c r="OA470" s="3"/>
      <c r="OB470" s="3"/>
      <c r="OC470" s="3"/>
      <c r="OD470" s="3"/>
      <c r="OE470" s="3"/>
      <c r="OF470" s="3"/>
      <c r="OG470" s="3"/>
      <c r="OH470" s="3"/>
      <c r="OI470" s="3"/>
      <c r="OJ470" s="3"/>
      <c r="OK470" s="3"/>
      <c r="OL470" s="3"/>
      <c r="OM470" s="3"/>
      <c r="ON470" s="3"/>
      <c r="OO470" s="3"/>
    </row>
    <row r="471" spans="1:405" x14ac:dyDescent="0.25">
      <c r="A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c r="ID471" s="3"/>
      <c r="IE471" s="3"/>
      <c r="IF471" s="3"/>
      <c r="IG471" s="3"/>
      <c r="IH471" s="3"/>
      <c r="II471" s="3"/>
      <c r="IJ471" s="3"/>
      <c r="IK471" s="3"/>
      <c r="IL471" s="3"/>
      <c r="IM471" s="3"/>
      <c r="IN471" s="3"/>
      <c r="IO471" s="3"/>
      <c r="IP471" s="3"/>
      <c r="IQ471" s="3"/>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c r="JZ471" s="3"/>
      <c r="KA471" s="3"/>
      <c r="KB471" s="3"/>
      <c r="KC471" s="3"/>
      <c r="KD471" s="3"/>
      <c r="KE471" s="3"/>
      <c r="KF471" s="3"/>
      <c r="KG471" s="3"/>
      <c r="KH471" s="3"/>
      <c r="KI471" s="3"/>
      <c r="KJ471" s="3"/>
      <c r="KK471" s="3"/>
      <c r="KL471" s="3"/>
      <c r="KM471" s="3"/>
      <c r="KN471" s="3"/>
      <c r="KO471" s="3"/>
      <c r="KP471" s="3"/>
      <c r="KQ471" s="3"/>
      <c r="KR471" s="3"/>
      <c r="KS471" s="3"/>
      <c r="KT471" s="3"/>
      <c r="KU471" s="3"/>
      <c r="KV471" s="3"/>
      <c r="KW471" s="3"/>
      <c r="KX471" s="3"/>
      <c r="KY471" s="3"/>
      <c r="KZ471" s="3"/>
      <c r="LA471" s="3"/>
      <c r="LB471" s="3"/>
      <c r="LC471" s="3"/>
      <c r="LD471" s="3"/>
      <c r="LE471" s="3"/>
      <c r="LF471" s="3"/>
      <c r="LG471" s="3"/>
      <c r="LH471" s="3"/>
      <c r="LI471" s="3"/>
      <c r="LJ471" s="3"/>
      <c r="LK471" s="3"/>
      <c r="LL471" s="3"/>
      <c r="LM471" s="3"/>
      <c r="LN471" s="3"/>
      <c r="LO471" s="3"/>
      <c r="LP471" s="3"/>
      <c r="LQ471" s="3"/>
      <c r="LR471" s="3"/>
      <c r="LS471" s="3"/>
      <c r="LT471" s="3"/>
      <c r="LU471" s="3"/>
      <c r="LV471" s="3"/>
      <c r="LW471" s="3"/>
      <c r="LX471" s="3"/>
      <c r="LY471" s="3"/>
      <c r="LZ471" s="3"/>
      <c r="MA471" s="3"/>
      <c r="MB471" s="3"/>
      <c r="MC471" s="3"/>
      <c r="MD471" s="3"/>
      <c r="ME471" s="3"/>
      <c r="MF471" s="3"/>
      <c r="MG471" s="3"/>
      <c r="MH471" s="3"/>
      <c r="MI471" s="3"/>
      <c r="MJ471" s="3"/>
      <c r="MK471" s="3"/>
      <c r="ML471" s="3"/>
      <c r="MM471" s="3"/>
      <c r="MN471" s="3"/>
      <c r="MO471" s="3"/>
      <c r="MP471" s="3"/>
      <c r="MQ471" s="3"/>
      <c r="MR471" s="3"/>
      <c r="MS471" s="3"/>
      <c r="MT471" s="3"/>
      <c r="MU471" s="3"/>
      <c r="MV471" s="3"/>
      <c r="MW471" s="3"/>
      <c r="MX471" s="3"/>
      <c r="MY471" s="3"/>
      <c r="MZ471" s="3"/>
      <c r="NA471" s="3"/>
      <c r="NB471" s="3"/>
      <c r="NC471" s="3"/>
      <c r="ND471" s="3"/>
      <c r="NE471" s="3"/>
      <c r="NF471" s="3"/>
      <c r="NG471" s="3"/>
      <c r="NH471" s="3"/>
      <c r="NI471" s="3"/>
      <c r="NJ471" s="3"/>
      <c r="NK471" s="3"/>
      <c r="NL471" s="3"/>
      <c r="NM471" s="3"/>
      <c r="NN471" s="3"/>
      <c r="NO471" s="3"/>
      <c r="NP471" s="3"/>
      <c r="NQ471" s="3"/>
      <c r="NR471" s="3"/>
      <c r="NS471" s="3"/>
      <c r="NT471" s="3"/>
      <c r="NU471" s="3"/>
      <c r="NV471" s="3"/>
      <c r="NW471" s="3"/>
      <c r="NX471" s="3"/>
      <c r="NY471" s="3"/>
      <c r="NZ471" s="3"/>
      <c r="OA471" s="3"/>
      <c r="OB471" s="3"/>
      <c r="OC471" s="3"/>
      <c r="OD471" s="3"/>
      <c r="OE471" s="3"/>
      <c r="OF471" s="3"/>
      <c r="OG471" s="3"/>
      <c r="OH471" s="3"/>
      <c r="OI471" s="3"/>
      <c r="OJ471" s="3"/>
      <c r="OK471" s="3"/>
      <c r="OL471" s="3"/>
      <c r="OM471" s="3"/>
      <c r="ON471" s="3"/>
      <c r="OO471" s="3"/>
    </row>
    <row r="472" spans="1:405" x14ac:dyDescent="0.25">
      <c r="A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c r="KE472" s="3"/>
      <c r="KF472" s="3"/>
      <c r="KG472" s="3"/>
      <c r="KH472" s="3"/>
      <c r="KI472" s="3"/>
      <c r="KJ472" s="3"/>
      <c r="KK472" s="3"/>
      <c r="KL472" s="3"/>
      <c r="KM472" s="3"/>
      <c r="KN472" s="3"/>
      <c r="KO472" s="3"/>
      <c r="KP472" s="3"/>
      <c r="KQ472" s="3"/>
      <c r="KR472" s="3"/>
      <c r="KS472" s="3"/>
      <c r="KT472" s="3"/>
      <c r="KU472" s="3"/>
      <c r="KV472" s="3"/>
      <c r="KW472" s="3"/>
      <c r="KX472" s="3"/>
      <c r="KY472" s="3"/>
      <c r="KZ472" s="3"/>
      <c r="LA472" s="3"/>
      <c r="LB472" s="3"/>
      <c r="LC472" s="3"/>
      <c r="LD472" s="3"/>
      <c r="LE472" s="3"/>
      <c r="LF472" s="3"/>
      <c r="LG472" s="3"/>
      <c r="LH472" s="3"/>
      <c r="LI472" s="3"/>
      <c r="LJ472" s="3"/>
      <c r="LK472" s="3"/>
      <c r="LL472" s="3"/>
      <c r="LM472" s="3"/>
      <c r="LN472" s="3"/>
      <c r="LO472" s="3"/>
      <c r="LP472" s="3"/>
      <c r="LQ472" s="3"/>
      <c r="LR472" s="3"/>
      <c r="LS472" s="3"/>
      <c r="LT472" s="3"/>
      <c r="LU472" s="3"/>
      <c r="LV472" s="3"/>
      <c r="LW472" s="3"/>
      <c r="LX472" s="3"/>
      <c r="LY472" s="3"/>
      <c r="LZ472" s="3"/>
      <c r="MA472" s="3"/>
      <c r="MB472" s="3"/>
      <c r="MC472" s="3"/>
      <c r="MD472" s="3"/>
      <c r="ME472" s="3"/>
      <c r="MF472" s="3"/>
      <c r="MG472" s="3"/>
      <c r="MH472" s="3"/>
      <c r="MI472" s="3"/>
      <c r="MJ472" s="3"/>
      <c r="MK472" s="3"/>
      <c r="ML472" s="3"/>
      <c r="MM472" s="3"/>
      <c r="MN472" s="3"/>
      <c r="MO472" s="3"/>
      <c r="MP472" s="3"/>
      <c r="MQ472" s="3"/>
      <c r="MR472" s="3"/>
      <c r="MS472" s="3"/>
      <c r="MT472" s="3"/>
      <c r="MU472" s="3"/>
      <c r="MV472" s="3"/>
      <c r="MW472" s="3"/>
      <c r="MX472" s="3"/>
      <c r="MY472" s="3"/>
      <c r="MZ472" s="3"/>
      <c r="NA472" s="3"/>
      <c r="NB472" s="3"/>
      <c r="NC472" s="3"/>
      <c r="ND472" s="3"/>
      <c r="NE472" s="3"/>
      <c r="NF472" s="3"/>
      <c r="NG472" s="3"/>
      <c r="NH472" s="3"/>
      <c r="NI472" s="3"/>
      <c r="NJ472" s="3"/>
      <c r="NK472" s="3"/>
      <c r="NL472" s="3"/>
      <c r="NM472" s="3"/>
      <c r="NN472" s="3"/>
      <c r="NO472" s="3"/>
      <c r="NP472" s="3"/>
      <c r="NQ472" s="3"/>
      <c r="NR472" s="3"/>
      <c r="NS472" s="3"/>
      <c r="NT472" s="3"/>
      <c r="NU472" s="3"/>
      <c r="NV472" s="3"/>
      <c r="NW472" s="3"/>
      <c r="NX472" s="3"/>
      <c r="NY472" s="3"/>
      <c r="NZ472" s="3"/>
      <c r="OA472" s="3"/>
      <c r="OB472" s="3"/>
      <c r="OC472" s="3"/>
      <c r="OD472" s="3"/>
      <c r="OE472" s="3"/>
      <c r="OF472" s="3"/>
      <c r="OG472" s="3"/>
      <c r="OH472" s="3"/>
      <c r="OI472" s="3"/>
      <c r="OJ472" s="3"/>
      <c r="OK472" s="3"/>
      <c r="OL472" s="3"/>
      <c r="OM472" s="3"/>
      <c r="ON472" s="3"/>
      <c r="OO472" s="3"/>
    </row>
    <row r="473" spans="1:405" x14ac:dyDescent="0.25">
      <c r="A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c r="IV473" s="3"/>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c r="KE473" s="3"/>
      <c r="KF473" s="3"/>
      <c r="KG473" s="3"/>
      <c r="KH473" s="3"/>
      <c r="KI473" s="3"/>
      <c r="KJ473" s="3"/>
      <c r="KK473" s="3"/>
      <c r="KL473" s="3"/>
      <c r="KM473" s="3"/>
      <c r="KN473" s="3"/>
      <c r="KO473" s="3"/>
      <c r="KP473" s="3"/>
      <c r="KQ473" s="3"/>
      <c r="KR473" s="3"/>
      <c r="KS473" s="3"/>
      <c r="KT473" s="3"/>
      <c r="KU473" s="3"/>
      <c r="KV473" s="3"/>
      <c r="KW473" s="3"/>
      <c r="KX473" s="3"/>
      <c r="KY473" s="3"/>
      <c r="KZ473" s="3"/>
      <c r="LA473" s="3"/>
      <c r="LB473" s="3"/>
      <c r="LC473" s="3"/>
      <c r="LD473" s="3"/>
      <c r="LE473" s="3"/>
      <c r="LF473" s="3"/>
      <c r="LG473" s="3"/>
      <c r="LH473" s="3"/>
      <c r="LI473" s="3"/>
      <c r="LJ473" s="3"/>
      <c r="LK473" s="3"/>
      <c r="LL473" s="3"/>
      <c r="LM473" s="3"/>
      <c r="LN473" s="3"/>
      <c r="LO473" s="3"/>
      <c r="LP473" s="3"/>
      <c r="LQ473" s="3"/>
      <c r="LR473" s="3"/>
      <c r="LS473" s="3"/>
      <c r="LT473" s="3"/>
      <c r="LU473" s="3"/>
      <c r="LV473" s="3"/>
      <c r="LW473" s="3"/>
      <c r="LX473" s="3"/>
      <c r="LY473" s="3"/>
      <c r="LZ473" s="3"/>
      <c r="MA473" s="3"/>
      <c r="MB473" s="3"/>
      <c r="MC473" s="3"/>
      <c r="MD473" s="3"/>
      <c r="ME473" s="3"/>
      <c r="MF473" s="3"/>
      <c r="MG473" s="3"/>
      <c r="MH473" s="3"/>
      <c r="MI473" s="3"/>
      <c r="MJ473" s="3"/>
      <c r="MK473" s="3"/>
      <c r="ML473" s="3"/>
      <c r="MM473" s="3"/>
      <c r="MN473" s="3"/>
      <c r="MO473" s="3"/>
      <c r="MP473" s="3"/>
      <c r="MQ473" s="3"/>
      <c r="MR473" s="3"/>
      <c r="MS473" s="3"/>
      <c r="MT473" s="3"/>
      <c r="MU473" s="3"/>
      <c r="MV473" s="3"/>
      <c r="MW473" s="3"/>
      <c r="MX473" s="3"/>
      <c r="MY473" s="3"/>
      <c r="MZ473" s="3"/>
      <c r="NA473" s="3"/>
      <c r="NB473" s="3"/>
      <c r="NC473" s="3"/>
      <c r="ND473" s="3"/>
      <c r="NE473" s="3"/>
      <c r="NF473" s="3"/>
      <c r="NG473" s="3"/>
      <c r="NH473" s="3"/>
      <c r="NI473" s="3"/>
      <c r="NJ473" s="3"/>
      <c r="NK473" s="3"/>
      <c r="NL473" s="3"/>
      <c r="NM473" s="3"/>
      <c r="NN473" s="3"/>
      <c r="NO473" s="3"/>
      <c r="NP473" s="3"/>
      <c r="NQ473" s="3"/>
      <c r="NR473" s="3"/>
      <c r="NS473" s="3"/>
      <c r="NT473" s="3"/>
      <c r="NU473" s="3"/>
      <c r="NV473" s="3"/>
      <c r="NW473" s="3"/>
      <c r="NX473" s="3"/>
      <c r="NY473" s="3"/>
      <c r="NZ473" s="3"/>
      <c r="OA473" s="3"/>
      <c r="OB473" s="3"/>
      <c r="OC473" s="3"/>
      <c r="OD473" s="3"/>
      <c r="OE473" s="3"/>
      <c r="OF473" s="3"/>
      <c r="OG473" s="3"/>
      <c r="OH473" s="3"/>
      <c r="OI473" s="3"/>
      <c r="OJ473" s="3"/>
      <c r="OK473" s="3"/>
      <c r="OL473" s="3"/>
      <c r="OM473" s="3"/>
      <c r="ON473" s="3"/>
      <c r="OO473" s="3"/>
    </row>
    <row r="474" spans="1:405" x14ac:dyDescent="0.25">
      <c r="A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c r="KE474" s="3"/>
      <c r="KF474" s="3"/>
      <c r="KG474" s="3"/>
      <c r="KH474" s="3"/>
      <c r="KI474" s="3"/>
      <c r="KJ474" s="3"/>
      <c r="KK474" s="3"/>
      <c r="KL474" s="3"/>
      <c r="KM474" s="3"/>
      <c r="KN474" s="3"/>
      <c r="KO474" s="3"/>
      <c r="KP474" s="3"/>
      <c r="KQ474" s="3"/>
      <c r="KR474" s="3"/>
      <c r="KS474" s="3"/>
      <c r="KT474" s="3"/>
      <c r="KU474" s="3"/>
      <c r="KV474" s="3"/>
      <c r="KW474" s="3"/>
      <c r="KX474" s="3"/>
      <c r="KY474" s="3"/>
      <c r="KZ474" s="3"/>
      <c r="LA474" s="3"/>
      <c r="LB474" s="3"/>
      <c r="LC474" s="3"/>
      <c r="LD474" s="3"/>
      <c r="LE474" s="3"/>
      <c r="LF474" s="3"/>
      <c r="LG474" s="3"/>
      <c r="LH474" s="3"/>
      <c r="LI474" s="3"/>
      <c r="LJ474" s="3"/>
      <c r="LK474" s="3"/>
      <c r="LL474" s="3"/>
      <c r="LM474" s="3"/>
      <c r="LN474" s="3"/>
      <c r="LO474" s="3"/>
      <c r="LP474" s="3"/>
      <c r="LQ474" s="3"/>
      <c r="LR474" s="3"/>
      <c r="LS474" s="3"/>
      <c r="LT474" s="3"/>
      <c r="LU474" s="3"/>
      <c r="LV474" s="3"/>
      <c r="LW474" s="3"/>
      <c r="LX474" s="3"/>
      <c r="LY474" s="3"/>
      <c r="LZ474" s="3"/>
      <c r="MA474" s="3"/>
      <c r="MB474" s="3"/>
      <c r="MC474" s="3"/>
      <c r="MD474" s="3"/>
      <c r="ME474" s="3"/>
      <c r="MF474" s="3"/>
      <c r="MG474" s="3"/>
      <c r="MH474" s="3"/>
      <c r="MI474" s="3"/>
      <c r="MJ474" s="3"/>
      <c r="MK474" s="3"/>
      <c r="ML474" s="3"/>
      <c r="MM474" s="3"/>
      <c r="MN474" s="3"/>
      <c r="MO474" s="3"/>
      <c r="MP474" s="3"/>
      <c r="MQ474" s="3"/>
      <c r="MR474" s="3"/>
      <c r="MS474" s="3"/>
      <c r="MT474" s="3"/>
      <c r="MU474" s="3"/>
      <c r="MV474" s="3"/>
      <c r="MW474" s="3"/>
      <c r="MX474" s="3"/>
      <c r="MY474" s="3"/>
      <c r="MZ474" s="3"/>
      <c r="NA474" s="3"/>
      <c r="NB474" s="3"/>
      <c r="NC474" s="3"/>
      <c r="ND474" s="3"/>
      <c r="NE474" s="3"/>
      <c r="NF474" s="3"/>
      <c r="NG474" s="3"/>
      <c r="NH474" s="3"/>
      <c r="NI474" s="3"/>
      <c r="NJ474" s="3"/>
      <c r="NK474" s="3"/>
      <c r="NL474" s="3"/>
      <c r="NM474" s="3"/>
      <c r="NN474" s="3"/>
      <c r="NO474" s="3"/>
      <c r="NP474" s="3"/>
      <c r="NQ474" s="3"/>
      <c r="NR474" s="3"/>
      <c r="NS474" s="3"/>
      <c r="NT474" s="3"/>
      <c r="NU474" s="3"/>
      <c r="NV474" s="3"/>
      <c r="NW474" s="3"/>
      <c r="NX474" s="3"/>
      <c r="NY474" s="3"/>
      <c r="NZ474" s="3"/>
      <c r="OA474" s="3"/>
      <c r="OB474" s="3"/>
      <c r="OC474" s="3"/>
      <c r="OD474" s="3"/>
      <c r="OE474" s="3"/>
      <c r="OF474" s="3"/>
      <c r="OG474" s="3"/>
      <c r="OH474" s="3"/>
      <c r="OI474" s="3"/>
      <c r="OJ474" s="3"/>
      <c r="OK474" s="3"/>
      <c r="OL474" s="3"/>
      <c r="OM474" s="3"/>
      <c r="ON474" s="3"/>
      <c r="OO474" s="3"/>
    </row>
    <row r="475" spans="1:405" x14ac:dyDescent="0.25">
      <c r="A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c r="KE475" s="3"/>
      <c r="KF475" s="3"/>
      <c r="KG475" s="3"/>
      <c r="KH475" s="3"/>
      <c r="KI475" s="3"/>
      <c r="KJ475" s="3"/>
      <c r="KK475" s="3"/>
      <c r="KL475" s="3"/>
      <c r="KM475" s="3"/>
      <c r="KN475" s="3"/>
      <c r="KO475" s="3"/>
      <c r="KP475" s="3"/>
      <c r="KQ475" s="3"/>
      <c r="KR475" s="3"/>
      <c r="KS475" s="3"/>
      <c r="KT475" s="3"/>
      <c r="KU475" s="3"/>
      <c r="KV475" s="3"/>
      <c r="KW475" s="3"/>
      <c r="KX475" s="3"/>
      <c r="KY475" s="3"/>
      <c r="KZ475" s="3"/>
      <c r="LA475" s="3"/>
      <c r="LB475" s="3"/>
      <c r="LC475" s="3"/>
      <c r="LD475" s="3"/>
      <c r="LE475" s="3"/>
      <c r="LF475" s="3"/>
      <c r="LG475" s="3"/>
      <c r="LH475" s="3"/>
      <c r="LI475" s="3"/>
      <c r="LJ475" s="3"/>
      <c r="LK475" s="3"/>
      <c r="LL475" s="3"/>
      <c r="LM475" s="3"/>
      <c r="LN475" s="3"/>
      <c r="LO475" s="3"/>
      <c r="LP475" s="3"/>
      <c r="LQ475" s="3"/>
      <c r="LR475" s="3"/>
      <c r="LS475" s="3"/>
      <c r="LT475" s="3"/>
      <c r="LU475" s="3"/>
      <c r="LV475" s="3"/>
      <c r="LW475" s="3"/>
      <c r="LX475" s="3"/>
      <c r="LY475" s="3"/>
      <c r="LZ475" s="3"/>
      <c r="MA475" s="3"/>
      <c r="MB475" s="3"/>
      <c r="MC475" s="3"/>
      <c r="MD475" s="3"/>
      <c r="ME475" s="3"/>
      <c r="MF475" s="3"/>
      <c r="MG475" s="3"/>
      <c r="MH475" s="3"/>
      <c r="MI475" s="3"/>
      <c r="MJ475" s="3"/>
      <c r="MK475" s="3"/>
      <c r="ML475" s="3"/>
      <c r="MM475" s="3"/>
      <c r="MN475" s="3"/>
      <c r="MO475" s="3"/>
      <c r="MP475" s="3"/>
      <c r="MQ475" s="3"/>
      <c r="MR475" s="3"/>
      <c r="MS475" s="3"/>
      <c r="MT475" s="3"/>
      <c r="MU475" s="3"/>
      <c r="MV475" s="3"/>
      <c r="MW475" s="3"/>
      <c r="MX475" s="3"/>
      <c r="MY475" s="3"/>
      <c r="MZ475" s="3"/>
      <c r="NA475" s="3"/>
      <c r="NB475" s="3"/>
      <c r="NC475" s="3"/>
      <c r="ND475" s="3"/>
      <c r="NE475" s="3"/>
      <c r="NF475" s="3"/>
      <c r="NG475" s="3"/>
      <c r="NH475" s="3"/>
      <c r="NI475" s="3"/>
      <c r="NJ475" s="3"/>
      <c r="NK475" s="3"/>
      <c r="NL475" s="3"/>
      <c r="NM475" s="3"/>
      <c r="NN475" s="3"/>
      <c r="NO475" s="3"/>
      <c r="NP475" s="3"/>
      <c r="NQ475" s="3"/>
      <c r="NR475" s="3"/>
      <c r="NS475" s="3"/>
      <c r="NT475" s="3"/>
      <c r="NU475" s="3"/>
      <c r="NV475" s="3"/>
      <c r="NW475" s="3"/>
      <c r="NX475" s="3"/>
      <c r="NY475" s="3"/>
      <c r="NZ475" s="3"/>
      <c r="OA475" s="3"/>
      <c r="OB475" s="3"/>
      <c r="OC475" s="3"/>
      <c r="OD475" s="3"/>
      <c r="OE475" s="3"/>
      <c r="OF475" s="3"/>
      <c r="OG475" s="3"/>
      <c r="OH475" s="3"/>
      <c r="OI475" s="3"/>
      <c r="OJ475" s="3"/>
      <c r="OK475" s="3"/>
      <c r="OL475" s="3"/>
      <c r="OM475" s="3"/>
      <c r="ON475" s="3"/>
      <c r="OO475" s="3"/>
    </row>
    <row r="476" spans="1:405" x14ac:dyDescent="0.25">
      <c r="A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c r="KE476" s="3"/>
      <c r="KF476" s="3"/>
      <c r="KG476" s="3"/>
      <c r="KH476" s="3"/>
      <c r="KI476" s="3"/>
      <c r="KJ476" s="3"/>
      <c r="KK476" s="3"/>
      <c r="KL476" s="3"/>
      <c r="KM476" s="3"/>
      <c r="KN476" s="3"/>
      <c r="KO476" s="3"/>
      <c r="KP476" s="3"/>
      <c r="KQ476" s="3"/>
      <c r="KR476" s="3"/>
      <c r="KS476" s="3"/>
      <c r="KT476" s="3"/>
      <c r="KU476" s="3"/>
      <c r="KV476" s="3"/>
      <c r="KW476" s="3"/>
      <c r="KX476" s="3"/>
      <c r="KY476" s="3"/>
      <c r="KZ476" s="3"/>
      <c r="LA476" s="3"/>
      <c r="LB476" s="3"/>
      <c r="LC476" s="3"/>
      <c r="LD476" s="3"/>
      <c r="LE476" s="3"/>
      <c r="LF476" s="3"/>
      <c r="LG476" s="3"/>
      <c r="LH476" s="3"/>
      <c r="LI476" s="3"/>
      <c r="LJ476" s="3"/>
      <c r="LK476" s="3"/>
      <c r="LL476" s="3"/>
      <c r="LM476" s="3"/>
      <c r="LN476" s="3"/>
      <c r="LO476" s="3"/>
      <c r="LP476" s="3"/>
      <c r="LQ476" s="3"/>
      <c r="LR476" s="3"/>
      <c r="LS476" s="3"/>
      <c r="LT476" s="3"/>
      <c r="LU476" s="3"/>
      <c r="LV476" s="3"/>
      <c r="LW476" s="3"/>
      <c r="LX476" s="3"/>
      <c r="LY476" s="3"/>
      <c r="LZ476" s="3"/>
      <c r="MA476" s="3"/>
      <c r="MB476" s="3"/>
      <c r="MC476" s="3"/>
      <c r="MD476" s="3"/>
      <c r="ME476" s="3"/>
      <c r="MF476" s="3"/>
      <c r="MG476" s="3"/>
      <c r="MH476" s="3"/>
      <c r="MI476" s="3"/>
      <c r="MJ476" s="3"/>
      <c r="MK476" s="3"/>
      <c r="ML476" s="3"/>
      <c r="MM476" s="3"/>
      <c r="MN476" s="3"/>
      <c r="MO476" s="3"/>
      <c r="MP476" s="3"/>
      <c r="MQ476" s="3"/>
      <c r="MR476" s="3"/>
      <c r="MS476" s="3"/>
      <c r="MT476" s="3"/>
      <c r="MU476" s="3"/>
      <c r="MV476" s="3"/>
      <c r="MW476" s="3"/>
      <c r="MX476" s="3"/>
      <c r="MY476" s="3"/>
      <c r="MZ476" s="3"/>
      <c r="NA476" s="3"/>
      <c r="NB476" s="3"/>
      <c r="NC476" s="3"/>
      <c r="ND476" s="3"/>
      <c r="NE476" s="3"/>
      <c r="NF476" s="3"/>
      <c r="NG476" s="3"/>
      <c r="NH476" s="3"/>
      <c r="NI476" s="3"/>
      <c r="NJ476" s="3"/>
      <c r="NK476" s="3"/>
      <c r="NL476" s="3"/>
      <c r="NM476" s="3"/>
      <c r="NN476" s="3"/>
      <c r="NO476" s="3"/>
      <c r="NP476" s="3"/>
      <c r="NQ476" s="3"/>
      <c r="NR476" s="3"/>
      <c r="NS476" s="3"/>
      <c r="NT476" s="3"/>
      <c r="NU476" s="3"/>
      <c r="NV476" s="3"/>
      <c r="NW476" s="3"/>
      <c r="NX476" s="3"/>
      <c r="NY476" s="3"/>
      <c r="NZ476" s="3"/>
      <c r="OA476" s="3"/>
      <c r="OB476" s="3"/>
      <c r="OC476" s="3"/>
      <c r="OD476" s="3"/>
      <c r="OE476" s="3"/>
      <c r="OF476" s="3"/>
      <c r="OG476" s="3"/>
      <c r="OH476" s="3"/>
      <c r="OI476" s="3"/>
      <c r="OJ476" s="3"/>
      <c r="OK476" s="3"/>
      <c r="OL476" s="3"/>
      <c r="OM476" s="3"/>
      <c r="ON476" s="3"/>
      <c r="OO476" s="3"/>
    </row>
    <row r="477" spans="1:405" x14ac:dyDescent="0.25">
      <c r="A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c r="KE477" s="3"/>
      <c r="KF477" s="3"/>
      <c r="KG477" s="3"/>
      <c r="KH477" s="3"/>
      <c r="KI477" s="3"/>
      <c r="KJ477" s="3"/>
      <c r="KK477" s="3"/>
      <c r="KL477" s="3"/>
      <c r="KM477" s="3"/>
      <c r="KN477" s="3"/>
      <c r="KO477" s="3"/>
      <c r="KP477" s="3"/>
      <c r="KQ477" s="3"/>
      <c r="KR477" s="3"/>
      <c r="KS477" s="3"/>
      <c r="KT477" s="3"/>
      <c r="KU477" s="3"/>
      <c r="KV477" s="3"/>
      <c r="KW477" s="3"/>
      <c r="KX477" s="3"/>
      <c r="KY477" s="3"/>
      <c r="KZ477" s="3"/>
      <c r="LA477" s="3"/>
      <c r="LB477" s="3"/>
      <c r="LC477" s="3"/>
      <c r="LD477" s="3"/>
      <c r="LE477" s="3"/>
      <c r="LF477" s="3"/>
      <c r="LG477" s="3"/>
      <c r="LH477" s="3"/>
      <c r="LI477" s="3"/>
      <c r="LJ477" s="3"/>
      <c r="LK477" s="3"/>
      <c r="LL477" s="3"/>
      <c r="LM477" s="3"/>
      <c r="LN477" s="3"/>
      <c r="LO477" s="3"/>
      <c r="LP477" s="3"/>
      <c r="LQ477" s="3"/>
      <c r="LR477" s="3"/>
      <c r="LS477" s="3"/>
      <c r="LT477" s="3"/>
      <c r="LU477" s="3"/>
      <c r="LV477" s="3"/>
      <c r="LW477" s="3"/>
      <c r="LX477" s="3"/>
      <c r="LY477" s="3"/>
      <c r="LZ477" s="3"/>
      <c r="MA477" s="3"/>
      <c r="MB477" s="3"/>
      <c r="MC477" s="3"/>
      <c r="MD477" s="3"/>
      <c r="ME477" s="3"/>
      <c r="MF477" s="3"/>
      <c r="MG477" s="3"/>
      <c r="MH477" s="3"/>
      <c r="MI477" s="3"/>
      <c r="MJ477" s="3"/>
      <c r="MK477" s="3"/>
      <c r="ML477" s="3"/>
      <c r="MM477" s="3"/>
      <c r="MN477" s="3"/>
      <c r="MO477" s="3"/>
      <c r="MP477" s="3"/>
      <c r="MQ477" s="3"/>
      <c r="MR477" s="3"/>
      <c r="MS477" s="3"/>
      <c r="MT477" s="3"/>
      <c r="MU477" s="3"/>
      <c r="MV477" s="3"/>
      <c r="MW477" s="3"/>
      <c r="MX477" s="3"/>
      <c r="MY477" s="3"/>
      <c r="MZ477" s="3"/>
      <c r="NA477" s="3"/>
      <c r="NB477" s="3"/>
      <c r="NC477" s="3"/>
      <c r="ND477" s="3"/>
      <c r="NE477" s="3"/>
      <c r="NF477" s="3"/>
      <c r="NG477" s="3"/>
      <c r="NH477" s="3"/>
      <c r="NI477" s="3"/>
      <c r="NJ477" s="3"/>
      <c r="NK477" s="3"/>
      <c r="NL477" s="3"/>
      <c r="NM477" s="3"/>
      <c r="NN477" s="3"/>
      <c r="NO477" s="3"/>
      <c r="NP477" s="3"/>
      <c r="NQ477" s="3"/>
      <c r="NR477" s="3"/>
      <c r="NS477" s="3"/>
      <c r="NT477" s="3"/>
      <c r="NU477" s="3"/>
      <c r="NV477" s="3"/>
      <c r="NW477" s="3"/>
      <c r="NX477" s="3"/>
      <c r="NY477" s="3"/>
      <c r="NZ477" s="3"/>
      <c r="OA477" s="3"/>
      <c r="OB477" s="3"/>
      <c r="OC477" s="3"/>
      <c r="OD477" s="3"/>
      <c r="OE477" s="3"/>
      <c r="OF477" s="3"/>
      <c r="OG477" s="3"/>
      <c r="OH477" s="3"/>
      <c r="OI477" s="3"/>
      <c r="OJ477" s="3"/>
      <c r="OK477" s="3"/>
      <c r="OL477" s="3"/>
      <c r="OM477" s="3"/>
      <c r="ON477" s="3"/>
      <c r="OO477" s="3"/>
    </row>
    <row r="478" spans="1:405" x14ac:dyDescent="0.25">
      <c r="A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c r="KE478" s="3"/>
      <c r="KF478" s="3"/>
      <c r="KG478" s="3"/>
      <c r="KH478" s="3"/>
      <c r="KI478" s="3"/>
      <c r="KJ478" s="3"/>
      <c r="KK478" s="3"/>
      <c r="KL478" s="3"/>
      <c r="KM478" s="3"/>
      <c r="KN478" s="3"/>
      <c r="KO478" s="3"/>
      <c r="KP478" s="3"/>
      <c r="KQ478" s="3"/>
      <c r="KR478" s="3"/>
      <c r="KS478" s="3"/>
      <c r="KT478" s="3"/>
      <c r="KU478" s="3"/>
      <c r="KV478" s="3"/>
      <c r="KW478" s="3"/>
      <c r="KX478" s="3"/>
      <c r="KY478" s="3"/>
      <c r="KZ478" s="3"/>
      <c r="LA478" s="3"/>
      <c r="LB478" s="3"/>
      <c r="LC478" s="3"/>
      <c r="LD478" s="3"/>
      <c r="LE478" s="3"/>
      <c r="LF478" s="3"/>
      <c r="LG478" s="3"/>
      <c r="LH478" s="3"/>
      <c r="LI478" s="3"/>
      <c r="LJ478" s="3"/>
      <c r="LK478" s="3"/>
      <c r="LL478" s="3"/>
      <c r="LM478" s="3"/>
      <c r="LN478" s="3"/>
      <c r="LO478" s="3"/>
      <c r="LP478" s="3"/>
      <c r="LQ478" s="3"/>
      <c r="LR478" s="3"/>
      <c r="LS478" s="3"/>
      <c r="LT478" s="3"/>
      <c r="LU478" s="3"/>
      <c r="LV478" s="3"/>
      <c r="LW478" s="3"/>
      <c r="LX478" s="3"/>
      <c r="LY478" s="3"/>
      <c r="LZ478" s="3"/>
      <c r="MA478" s="3"/>
      <c r="MB478" s="3"/>
      <c r="MC478" s="3"/>
      <c r="MD478" s="3"/>
      <c r="ME478" s="3"/>
      <c r="MF478" s="3"/>
      <c r="MG478" s="3"/>
      <c r="MH478" s="3"/>
      <c r="MI478" s="3"/>
      <c r="MJ478" s="3"/>
      <c r="MK478" s="3"/>
      <c r="ML478" s="3"/>
      <c r="MM478" s="3"/>
      <c r="MN478" s="3"/>
      <c r="MO478" s="3"/>
      <c r="MP478" s="3"/>
      <c r="MQ478" s="3"/>
      <c r="MR478" s="3"/>
      <c r="MS478" s="3"/>
      <c r="MT478" s="3"/>
      <c r="MU478" s="3"/>
      <c r="MV478" s="3"/>
      <c r="MW478" s="3"/>
      <c r="MX478" s="3"/>
      <c r="MY478" s="3"/>
      <c r="MZ478" s="3"/>
      <c r="NA478" s="3"/>
      <c r="NB478" s="3"/>
      <c r="NC478" s="3"/>
      <c r="ND478" s="3"/>
      <c r="NE478" s="3"/>
      <c r="NF478" s="3"/>
      <c r="NG478" s="3"/>
      <c r="NH478" s="3"/>
      <c r="NI478" s="3"/>
      <c r="NJ478" s="3"/>
      <c r="NK478" s="3"/>
      <c r="NL478" s="3"/>
      <c r="NM478" s="3"/>
      <c r="NN478" s="3"/>
      <c r="NO478" s="3"/>
      <c r="NP478" s="3"/>
      <c r="NQ478" s="3"/>
      <c r="NR478" s="3"/>
      <c r="NS478" s="3"/>
      <c r="NT478" s="3"/>
      <c r="NU478" s="3"/>
      <c r="NV478" s="3"/>
      <c r="NW478" s="3"/>
      <c r="NX478" s="3"/>
      <c r="NY478" s="3"/>
      <c r="NZ478" s="3"/>
      <c r="OA478" s="3"/>
      <c r="OB478" s="3"/>
      <c r="OC478" s="3"/>
      <c r="OD478" s="3"/>
      <c r="OE478" s="3"/>
      <c r="OF478" s="3"/>
      <c r="OG478" s="3"/>
      <c r="OH478" s="3"/>
      <c r="OI478" s="3"/>
      <c r="OJ478" s="3"/>
      <c r="OK478" s="3"/>
      <c r="OL478" s="3"/>
      <c r="OM478" s="3"/>
      <c r="ON478" s="3"/>
      <c r="OO478" s="3"/>
    </row>
    <row r="479" spans="1:405" x14ac:dyDescent="0.25">
      <c r="A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c r="KE479" s="3"/>
      <c r="KF479" s="3"/>
      <c r="KG479" s="3"/>
      <c r="KH479" s="3"/>
      <c r="KI479" s="3"/>
      <c r="KJ479" s="3"/>
      <c r="KK479" s="3"/>
      <c r="KL479" s="3"/>
      <c r="KM479" s="3"/>
      <c r="KN479" s="3"/>
      <c r="KO479" s="3"/>
      <c r="KP479" s="3"/>
      <c r="KQ479" s="3"/>
      <c r="KR479" s="3"/>
      <c r="KS479" s="3"/>
      <c r="KT479" s="3"/>
      <c r="KU479" s="3"/>
      <c r="KV479" s="3"/>
      <c r="KW479" s="3"/>
      <c r="KX479" s="3"/>
      <c r="KY479" s="3"/>
      <c r="KZ479" s="3"/>
      <c r="LA479" s="3"/>
      <c r="LB479" s="3"/>
      <c r="LC479" s="3"/>
      <c r="LD479" s="3"/>
      <c r="LE479" s="3"/>
      <c r="LF479" s="3"/>
      <c r="LG479" s="3"/>
      <c r="LH479" s="3"/>
      <c r="LI479" s="3"/>
      <c r="LJ479" s="3"/>
      <c r="LK479" s="3"/>
      <c r="LL479" s="3"/>
      <c r="LM479" s="3"/>
      <c r="LN479" s="3"/>
      <c r="LO479" s="3"/>
      <c r="LP479" s="3"/>
      <c r="LQ479" s="3"/>
      <c r="LR479" s="3"/>
      <c r="LS479" s="3"/>
      <c r="LT479" s="3"/>
      <c r="LU479" s="3"/>
      <c r="LV479" s="3"/>
      <c r="LW479" s="3"/>
      <c r="LX479" s="3"/>
      <c r="LY479" s="3"/>
      <c r="LZ479" s="3"/>
      <c r="MA479" s="3"/>
      <c r="MB479" s="3"/>
      <c r="MC479" s="3"/>
      <c r="MD479" s="3"/>
      <c r="ME479" s="3"/>
      <c r="MF479" s="3"/>
      <c r="MG479" s="3"/>
      <c r="MH479" s="3"/>
      <c r="MI479" s="3"/>
      <c r="MJ479" s="3"/>
      <c r="MK479" s="3"/>
      <c r="ML479" s="3"/>
      <c r="MM479" s="3"/>
      <c r="MN479" s="3"/>
      <c r="MO479" s="3"/>
      <c r="MP479" s="3"/>
      <c r="MQ479" s="3"/>
      <c r="MR479" s="3"/>
      <c r="MS479" s="3"/>
      <c r="MT479" s="3"/>
      <c r="MU479" s="3"/>
      <c r="MV479" s="3"/>
      <c r="MW479" s="3"/>
      <c r="MX479" s="3"/>
      <c r="MY479" s="3"/>
      <c r="MZ479" s="3"/>
      <c r="NA479" s="3"/>
      <c r="NB479" s="3"/>
      <c r="NC479" s="3"/>
      <c r="ND479" s="3"/>
      <c r="NE479" s="3"/>
      <c r="NF479" s="3"/>
      <c r="NG479" s="3"/>
      <c r="NH479" s="3"/>
      <c r="NI479" s="3"/>
      <c r="NJ479" s="3"/>
      <c r="NK479" s="3"/>
      <c r="NL479" s="3"/>
      <c r="NM479" s="3"/>
      <c r="NN479" s="3"/>
      <c r="NO479" s="3"/>
      <c r="NP479" s="3"/>
      <c r="NQ479" s="3"/>
      <c r="NR479" s="3"/>
      <c r="NS479" s="3"/>
      <c r="NT479" s="3"/>
      <c r="NU479" s="3"/>
      <c r="NV479" s="3"/>
      <c r="NW479" s="3"/>
      <c r="NX479" s="3"/>
      <c r="NY479" s="3"/>
      <c r="NZ479" s="3"/>
      <c r="OA479" s="3"/>
      <c r="OB479" s="3"/>
      <c r="OC479" s="3"/>
      <c r="OD479" s="3"/>
      <c r="OE479" s="3"/>
      <c r="OF479" s="3"/>
      <c r="OG479" s="3"/>
      <c r="OH479" s="3"/>
      <c r="OI479" s="3"/>
      <c r="OJ479" s="3"/>
      <c r="OK479" s="3"/>
      <c r="OL479" s="3"/>
      <c r="OM479" s="3"/>
      <c r="ON479" s="3"/>
      <c r="OO479" s="3"/>
    </row>
    <row r="480" spans="1:405" x14ac:dyDescent="0.25">
      <c r="A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c r="KE480" s="3"/>
      <c r="KF480" s="3"/>
      <c r="KG480" s="3"/>
      <c r="KH480" s="3"/>
      <c r="KI480" s="3"/>
      <c r="KJ480" s="3"/>
      <c r="KK480" s="3"/>
      <c r="KL480" s="3"/>
      <c r="KM480" s="3"/>
      <c r="KN480" s="3"/>
      <c r="KO480" s="3"/>
      <c r="KP480" s="3"/>
      <c r="KQ480" s="3"/>
      <c r="KR480" s="3"/>
      <c r="KS480" s="3"/>
      <c r="KT480" s="3"/>
      <c r="KU480" s="3"/>
      <c r="KV480" s="3"/>
      <c r="KW480" s="3"/>
      <c r="KX480" s="3"/>
      <c r="KY480" s="3"/>
      <c r="KZ480" s="3"/>
      <c r="LA480" s="3"/>
      <c r="LB480" s="3"/>
      <c r="LC480" s="3"/>
      <c r="LD480" s="3"/>
      <c r="LE480" s="3"/>
      <c r="LF480" s="3"/>
      <c r="LG480" s="3"/>
      <c r="LH480" s="3"/>
      <c r="LI480" s="3"/>
      <c r="LJ480" s="3"/>
      <c r="LK480" s="3"/>
      <c r="LL480" s="3"/>
      <c r="LM480" s="3"/>
      <c r="LN480" s="3"/>
      <c r="LO480" s="3"/>
      <c r="LP480" s="3"/>
      <c r="LQ480" s="3"/>
      <c r="LR480" s="3"/>
      <c r="LS480" s="3"/>
      <c r="LT480" s="3"/>
      <c r="LU480" s="3"/>
      <c r="LV480" s="3"/>
      <c r="LW480" s="3"/>
      <c r="LX480" s="3"/>
      <c r="LY480" s="3"/>
      <c r="LZ480" s="3"/>
      <c r="MA480" s="3"/>
      <c r="MB480" s="3"/>
      <c r="MC480" s="3"/>
      <c r="MD480" s="3"/>
      <c r="ME480" s="3"/>
      <c r="MF480" s="3"/>
      <c r="MG480" s="3"/>
      <c r="MH480" s="3"/>
      <c r="MI480" s="3"/>
      <c r="MJ480" s="3"/>
      <c r="MK480" s="3"/>
      <c r="ML480" s="3"/>
      <c r="MM480" s="3"/>
      <c r="MN480" s="3"/>
      <c r="MO480" s="3"/>
      <c r="MP480" s="3"/>
      <c r="MQ480" s="3"/>
      <c r="MR480" s="3"/>
      <c r="MS480" s="3"/>
      <c r="MT480" s="3"/>
      <c r="MU480" s="3"/>
      <c r="MV480" s="3"/>
      <c r="MW480" s="3"/>
      <c r="MX480" s="3"/>
      <c r="MY480" s="3"/>
      <c r="MZ480" s="3"/>
      <c r="NA480" s="3"/>
      <c r="NB480" s="3"/>
      <c r="NC480" s="3"/>
      <c r="ND480" s="3"/>
      <c r="NE480" s="3"/>
      <c r="NF480" s="3"/>
      <c r="NG480" s="3"/>
      <c r="NH480" s="3"/>
      <c r="NI480" s="3"/>
      <c r="NJ480" s="3"/>
      <c r="NK480" s="3"/>
      <c r="NL480" s="3"/>
      <c r="NM480" s="3"/>
      <c r="NN480" s="3"/>
      <c r="NO480" s="3"/>
      <c r="NP480" s="3"/>
      <c r="NQ480" s="3"/>
      <c r="NR480" s="3"/>
      <c r="NS480" s="3"/>
      <c r="NT480" s="3"/>
      <c r="NU480" s="3"/>
      <c r="NV480" s="3"/>
      <c r="NW480" s="3"/>
      <c r="NX480" s="3"/>
      <c r="NY480" s="3"/>
      <c r="NZ480" s="3"/>
      <c r="OA480" s="3"/>
      <c r="OB480" s="3"/>
      <c r="OC480" s="3"/>
      <c r="OD480" s="3"/>
      <c r="OE480" s="3"/>
      <c r="OF480" s="3"/>
      <c r="OG480" s="3"/>
      <c r="OH480" s="3"/>
      <c r="OI480" s="3"/>
      <c r="OJ480" s="3"/>
      <c r="OK480" s="3"/>
      <c r="OL480" s="3"/>
      <c r="OM480" s="3"/>
      <c r="ON480" s="3"/>
      <c r="OO480" s="3"/>
    </row>
    <row r="481" spans="1:405" x14ac:dyDescent="0.25">
      <c r="A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c r="ID481" s="3"/>
      <c r="IE481" s="3"/>
      <c r="IF481" s="3"/>
      <c r="IG481" s="3"/>
      <c r="IH481" s="3"/>
      <c r="II481" s="3"/>
      <c r="IJ481" s="3"/>
      <c r="IK481" s="3"/>
      <c r="IL481" s="3"/>
      <c r="IM481" s="3"/>
      <c r="IN481" s="3"/>
      <c r="IO481" s="3"/>
      <c r="IP481" s="3"/>
      <c r="IQ481" s="3"/>
      <c r="IR481" s="3"/>
      <c r="IS481" s="3"/>
      <c r="IT481" s="3"/>
      <c r="IU481" s="3"/>
      <c r="IV481" s="3"/>
      <c r="IW481" s="3"/>
      <c r="IX481" s="3"/>
      <c r="IY481" s="3"/>
      <c r="IZ481" s="3"/>
      <c r="JA481" s="3"/>
      <c r="JB481" s="3"/>
      <c r="JC481" s="3"/>
      <c r="JD481" s="3"/>
      <c r="JE481" s="3"/>
      <c r="JF481" s="3"/>
      <c r="JG481" s="3"/>
      <c r="JH481" s="3"/>
      <c r="JI481" s="3"/>
      <c r="JJ481" s="3"/>
      <c r="JK481" s="3"/>
      <c r="JL481" s="3"/>
      <c r="JM481" s="3"/>
      <c r="JN481" s="3"/>
      <c r="JO481" s="3"/>
      <c r="JP481" s="3"/>
      <c r="JQ481" s="3"/>
      <c r="JR481" s="3"/>
      <c r="JS481" s="3"/>
      <c r="JT481" s="3"/>
      <c r="JU481" s="3"/>
      <c r="JV481" s="3"/>
      <c r="JW481" s="3"/>
      <c r="JX481" s="3"/>
      <c r="JY481" s="3"/>
      <c r="JZ481" s="3"/>
      <c r="KA481" s="3"/>
      <c r="KB481" s="3"/>
      <c r="KC481" s="3"/>
      <c r="KD481" s="3"/>
      <c r="KE481" s="3"/>
      <c r="KF481" s="3"/>
      <c r="KG481" s="3"/>
      <c r="KH481" s="3"/>
      <c r="KI481" s="3"/>
      <c r="KJ481" s="3"/>
      <c r="KK481" s="3"/>
      <c r="KL481" s="3"/>
      <c r="KM481" s="3"/>
      <c r="KN481" s="3"/>
      <c r="KO481" s="3"/>
      <c r="KP481" s="3"/>
      <c r="KQ481" s="3"/>
      <c r="KR481" s="3"/>
      <c r="KS481" s="3"/>
      <c r="KT481" s="3"/>
      <c r="KU481" s="3"/>
      <c r="KV481" s="3"/>
      <c r="KW481" s="3"/>
      <c r="KX481" s="3"/>
      <c r="KY481" s="3"/>
      <c r="KZ481" s="3"/>
      <c r="LA481" s="3"/>
      <c r="LB481" s="3"/>
      <c r="LC481" s="3"/>
      <c r="LD481" s="3"/>
      <c r="LE481" s="3"/>
      <c r="LF481" s="3"/>
      <c r="LG481" s="3"/>
      <c r="LH481" s="3"/>
      <c r="LI481" s="3"/>
      <c r="LJ481" s="3"/>
      <c r="LK481" s="3"/>
      <c r="LL481" s="3"/>
      <c r="LM481" s="3"/>
      <c r="LN481" s="3"/>
      <c r="LO481" s="3"/>
      <c r="LP481" s="3"/>
      <c r="LQ481" s="3"/>
      <c r="LR481" s="3"/>
      <c r="LS481" s="3"/>
      <c r="LT481" s="3"/>
      <c r="LU481" s="3"/>
      <c r="LV481" s="3"/>
      <c r="LW481" s="3"/>
      <c r="LX481" s="3"/>
      <c r="LY481" s="3"/>
      <c r="LZ481" s="3"/>
      <c r="MA481" s="3"/>
      <c r="MB481" s="3"/>
      <c r="MC481" s="3"/>
      <c r="MD481" s="3"/>
      <c r="ME481" s="3"/>
      <c r="MF481" s="3"/>
      <c r="MG481" s="3"/>
      <c r="MH481" s="3"/>
      <c r="MI481" s="3"/>
      <c r="MJ481" s="3"/>
      <c r="MK481" s="3"/>
      <c r="ML481" s="3"/>
      <c r="MM481" s="3"/>
      <c r="MN481" s="3"/>
      <c r="MO481" s="3"/>
      <c r="MP481" s="3"/>
      <c r="MQ481" s="3"/>
      <c r="MR481" s="3"/>
      <c r="MS481" s="3"/>
      <c r="MT481" s="3"/>
      <c r="MU481" s="3"/>
      <c r="MV481" s="3"/>
      <c r="MW481" s="3"/>
      <c r="MX481" s="3"/>
      <c r="MY481" s="3"/>
      <c r="MZ481" s="3"/>
      <c r="NA481" s="3"/>
      <c r="NB481" s="3"/>
      <c r="NC481" s="3"/>
      <c r="ND481" s="3"/>
      <c r="NE481" s="3"/>
      <c r="NF481" s="3"/>
      <c r="NG481" s="3"/>
      <c r="NH481" s="3"/>
      <c r="NI481" s="3"/>
      <c r="NJ481" s="3"/>
      <c r="NK481" s="3"/>
      <c r="NL481" s="3"/>
      <c r="NM481" s="3"/>
      <c r="NN481" s="3"/>
      <c r="NO481" s="3"/>
      <c r="NP481" s="3"/>
      <c r="NQ481" s="3"/>
      <c r="NR481" s="3"/>
      <c r="NS481" s="3"/>
      <c r="NT481" s="3"/>
      <c r="NU481" s="3"/>
      <c r="NV481" s="3"/>
      <c r="NW481" s="3"/>
      <c r="NX481" s="3"/>
      <c r="NY481" s="3"/>
      <c r="NZ481" s="3"/>
      <c r="OA481" s="3"/>
      <c r="OB481" s="3"/>
      <c r="OC481" s="3"/>
      <c r="OD481" s="3"/>
      <c r="OE481" s="3"/>
      <c r="OF481" s="3"/>
      <c r="OG481" s="3"/>
      <c r="OH481" s="3"/>
      <c r="OI481" s="3"/>
      <c r="OJ481" s="3"/>
      <c r="OK481" s="3"/>
      <c r="OL481" s="3"/>
      <c r="OM481" s="3"/>
      <c r="ON481" s="3"/>
      <c r="OO481" s="3"/>
    </row>
    <row r="482" spans="1:405" x14ac:dyDescent="0.25">
      <c r="A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c r="KE482" s="3"/>
      <c r="KF482" s="3"/>
      <c r="KG482" s="3"/>
      <c r="KH482" s="3"/>
      <c r="KI482" s="3"/>
      <c r="KJ482" s="3"/>
      <c r="KK482" s="3"/>
      <c r="KL482" s="3"/>
      <c r="KM482" s="3"/>
      <c r="KN482" s="3"/>
      <c r="KO482" s="3"/>
      <c r="KP482" s="3"/>
      <c r="KQ482" s="3"/>
      <c r="KR482" s="3"/>
      <c r="KS482" s="3"/>
      <c r="KT482" s="3"/>
      <c r="KU482" s="3"/>
      <c r="KV482" s="3"/>
      <c r="KW482" s="3"/>
      <c r="KX482" s="3"/>
      <c r="KY482" s="3"/>
      <c r="KZ482" s="3"/>
      <c r="LA482" s="3"/>
      <c r="LB482" s="3"/>
      <c r="LC482" s="3"/>
      <c r="LD482" s="3"/>
      <c r="LE482" s="3"/>
      <c r="LF482" s="3"/>
      <c r="LG482" s="3"/>
      <c r="LH482" s="3"/>
      <c r="LI482" s="3"/>
      <c r="LJ482" s="3"/>
      <c r="LK482" s="3"/>
      <c r="LL482" s="3"/>
      <c r="LM482" s="3"/>
      <c r="LN482" s="3"/>
      <c r="LO482" s="3"/>
      <c r="LP482" s="3"/>
      <c r="LQ482" s="3"/>
      <c r="LR482" s="3"/>
      <c r="LS482" s="3"/>
      <c r="LT482" s="3"/>
      <c r="LU482" s="3"/>
      <c r="LV482" s="3"/>
      <c r="LW482" s="3"/>
      <c r="LX482" s="3"/>
      <c r="LY482" s="3"/>
      <c r="LZ482" s="3"/>
      <c r="MA482" s="3"/>
      <c r="MB482" s="3"/>
      <c r="MC482" s="3"/>
      <c r="MD482" s="3"/>
      <c r="ME482" s="3"/>
      <c r="MF482" s="3"/>
      <c r="MG482" s="3"/>
      <c r="MH482" s="3"/>
      <c r="MI482" s="3"/>
      <c r="MJ482" s="3"/>
      <c r="MK482" s="3"/>
      <c r="ML482" s="3"/>
      <c r="MM482" s="3"/>
      <c r="MN482" s="3"/>
      <c r="MO482" s="3"/>
      <c r="MP482" s="3"/>
      <c r="MQ482" s="3"/>
      <c r="MR482" s="3"/>
      <c r="MS482" s="3"/>
      <c r="MT482" s="3"/>
      <c r="MU482" s="3"/>
      <c r="MV482" s="3"/>
      <c r="MW482" s="3"/>
      <c r="MX482" s="3"/>
      <c r="MY482" s="3"/>
      <c r="MZ482" s="3"/>
      <c r="NA482" s="3"/>
      <c r="NB482" s="3"/>
      <c r="NC482" s="3"/>
      <c r="ND482" s="3"/>
      <c r="NE482" s="3"/>
      <c r="NF482" s="3"/>
      <c r="NG482" s="3"/>
      <c r="NH482" s="3"/>
      <c r="NI482" s="3"/>
      <c r="NJ482" s="3"/>
      <c r="NK482" s="3"/>
      <c r="NL482" s="3"/>
      <c r="NM482" s="3"/>
      <c r="NN482" s="3"/>
      <c r="NO482" s="3"/>
      <c r="NP482" s="3"/>
      <c r="NQ482" s="3"/>
      <c r="NR482" s="3"/>
      <c r="NS482" s="3"/>
      <c r="NT482" s="3"/>
      <c r="NU482" s="3"/>
      <c r="NV482" s="3"/>
      <c r="NW482" s="3"/>
      <c r="NX482" s="3"/>
      <c r="NY482" s="3"/>
      <c r="NZ482" s="3"/>
      <c r="OA482" s="3"/>
      <c r="OB482" s="3"/>
      <c r="OC482" s="3"/>
      <c r="OD482" s="3"/>
      <c r="OE482" s="3"/>
      <c r="OF482" s="3"/>
      <c r="OG482" s="3"/>
      <c r="OH482" s="3"/>
      <c r="OI482" s="3"/>
      <c r="OJ482" s="3"/>
      <c r="OK482" s="3"/>
      <c r="OL482" s="3"/>
      <c r="OM482" s="3"/>
      <c r="ON482" s="3"/>
      <c r="OO482" s="3"/>
    </row>
    <row r="483" spans="1:405" x14ac:dyDescent="0.25">
      <c r="A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c r="KE483" s="3"/>
      <c r="KF483" s="3"/>
      <c r="KG483" s="3"/>
      <c r="KH483" s="3"/>
      <c r="KI483" s="3"/>
      <c r="KJ483" s="3"/>
      <c r="KK483" s="3"/>
      <c r="KL483" s="3"/>
      <c r="KM483" s="3"/>
      <c r="KN483" s="3"/>
      <c r="KO483" s="3"/>
      <c r="KP483" s="3"/>
      <c r="KQ483" s="3"/>
      <c r="KR483" s="3"/>
      <c r="KS483" s="3"/>
      <c r="KT483" s="3"/>
      <c r="KU483" s="3"/>
      <c r="KV483" s="3"/>
      <c r="KW483" s="3"/>
      <c r="KX483" s="3"/>
      <c r="KY483" s="3"/>
      <c r="KZ483" s="3"/>
      <c r="LA483" s="3"/>
      <c r="LB483" s="3"/>
      <c r="LC483" s="3"/>
      <c r="LD483" s="3"/>
      <c r="LE483" s="3"/>
      <c r="LF483" s="3"/>
      <c r="LG483" s="3"/>
      <c r="LH483" s="3"/>
      <c r="LI483" s="3"/>
      <c r="LJ483" s="3"/>
      <c r="LK483" s="3"/>
      <c r="LL483" s="3"/>
      <c r="LM483" s="3"/>
      <c r="LN483" s="3"/>
      <c r="LO483" s="3"/>
      <c r="LP483" s="3"/>
      <c r="LQ483" s="3"/>
      <c r="LR483" s="3"/>
      <c r="LS483" s="3"/>
      <c r="LT483" s="3"/>
      <c r="LU483" s="3"/>
      <c r="LV483" s="3"/>
      <c r="LW483" s="3"/>
      <c r="LX483" s="3"/>
      <c r="LY483" s="3"/>
      <c r="LZ483" s="3"/>
      <c r="MA483" s="3"/>
      <c r="MB483" s="3"/>
      <c r="MC483" s="3"/>
      <c r="MD483" s="3"/>
      <c r="ME483" s="3"/>
      <c r="MF483" s="3"/>
      <c r="MG483" s="3"/>
      <c r="MH483" s="3"/>
      <c r="MI483" s="3"/>
      <c r="MJ483" s="3"/>
      <c r="MK483" s="3"/>
      <c r="ML483" s="3"/>
      <c r="MM483" s="3"/>
      <c r="MN483" s="3"/>
      <c r="MO483" s="3"/>
      <c r="MP483" s="3"/>
      <c r="MQ483" s="3"/>
      <c r="MR483" s="3"/>
      <c r="MS483" s="3"/>
      <c r="MT483" s="3"/>
      <c r="MU483" s="3"/>
      <c r="MV483" s="3"/>
      <c r="MW483" s="3"/>
      <c r="MX483" s="3"/>
      <c r="MY483" s="3"/>
      <c r="MZ483" s="3"/>
      <c r="NA483" s="3"/>
      <c r="NB483" s="3"/>
      <c r="NC483" s="3"/>
      <c r="ND483" s="3"/>
      <c r="NE483" s="3"/>
      <c r="NF483" s="3"/>
      <c r="NG483" s="3"/>
      <c r="NH483" s="3"/>
      <c r="NI483" s="3"/>
      <c r="NJ483" s="3"/>
      <c r="NK483" s="3"/>
      <c r="NL483" s="3"/>
      <c r="NM483" s="3"/>
      <c r="NN483" s="3"/>
      <c r="NO483" s="3"/>
      <c r="NP483" s="3"/>
      <c r="NQ483" s="3"/>
      <c r="NR483" s="3"/>
      <c r="NS483" s="3"/>
      <c r="NT483" s="3"/>
      <c r="NU483" s="3"/>
      <c r="NV483" s="3"/>
      <c r="NW483" s="3"/>
      <c r="NX483" s="3"/>
      <c r="NY483" s="3"/>
      <c r="NZ483" s="3"/>
      <c r="OA483" s="3"/>
      <c r="OB483" s="3"/>
      <c r="OC483" s="3"/>
      <c r="OD483" s="3"/>
      <c r="OE483" s="3"/>
      <c r="OF483" s="3"/>
      <c r="OG483" s="3"/>
      <c r="OH483" s="3"/>
      <c r="OI483" s="3"/>
      <c r="OJ483" s="3"/>
      <c r="OK483" s="3"/>
      <c r="OL483" s="3"/>
      <c r="OM483" s="3"/>
      <c r="ON483" s="3"/>
      <c r="OO483" s="3"/>
    </row>
    <row r="484" spans="1:405" x14ac:dyDescent="0.25">
      <c r="A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c r="KE484" s="3"/>
      <c r="KF484" s="3"/>
      <c r="KG484" s="3"/>
      <c r="KH484" s="3"/>
      <c r="KI484" s="3"/>
      <c r="KJ484" s="3"/>
      <c r="KK484" s="3"/>
      <c r="KL484" s="3"/>
      <c r="KM484" s="3"/>
      <c r="KN484" s="3"/>
      <c r="KO484" s="3"/>
      <c r="KP484" s="3"/>
      <c r="KQ484" s="3"/>
      <c r="KR484" s="3"/>
      <c r="KS484" s="3"/>
      <c r="KT484" s="3"/>
      <c r="KU484" s="3"/>
      <c r="KV484" s="3"/>
      <c r="KW484" s="3"/>
      <c r="KX484" s="3"/>
      <c r="KY484" s="3"/>
      <c r="KZ484" s="3"/>
      <c r="LA484" s="3"/>
      <c r="LB484" s="3"/>
      <c r="LC484" s="3"/>
      <c r="LD484" s="3"/>
      <c r="LE484" s="3"/>
      <c r="LF484" s="3"/>
      <c r="LG484" s="3"/>
      <c r="LH484" s="3"/>
      <c r="LI484" s="3"/>
      <c r="LJ484" s="3"/>
      <c r="LK484" s="3"/>
      <c r="LL484" s="3"/>
      <c r="LM484" s="3"/>
      <c r="LN484" s="3"/>
      <c r="LO484" s="3"/>
      <c r="LP484" s="3"/>
      <c r="LQ484" s="3"/>
      <c r="LR484" s="3"/>
      <c r="LS484" s="3"/>
      <c r="LT484" s="3"/>
      <c r="LU484" s="3"/>
      <c r="LV484" s="3"/>
      <c r="LW484" s="3"/>
      <c r="LX484" s="3"/>
      <c r="LY484" s="3"/>
      <c r="LZ484" s="3"/>
      <c r="MA484" s="3"/>
      <c r="MB484" s="3"/>
      <c r="MC484" s="3"/>
      <c r="MD484" s="3"/>
      <c r="ME484" s="3"/>
      <c r="MF484" s="3"/>
      <c r="MG484" s="3"/>
      <c r="MH484" s="3"/>
      <c r="MI484" s="3"/>
      <c r="MJ484" s="3"/>
      <c r="MK484" s="3"/>
      <c r="ML484" s="3"/>
      <c r="MM484" s="3"/>
      <c r="MN484" s="3"/>
      <c r="MO484" s="3"/>
      <c r="MP484" s="3"/>
      <c r="MQ484" s="3"/>
      <c r="MR484" s="3"/>
      <c r="MS484" s="3"/>
      <c r="MT484" s="3"/>
      <c r="MU484" s="3"/>
      <c r="MV484" s="3"/>
      <c r="MW484" s="3"/>
      <c r="MX484" s="3"/>
      <c r="MY484" s="3"/>
      <c r="MZ484" s="3"/>
      <c r="NA484" s="3"/>
      <c r="NB484" s="3"/>
      <c r="NC484" s="3"/>
      <c r="ND484" s="3"/>
      <c r="NE484" s="3"/>
      <c r="NF484" s="3"/>
      <c r="NG484" s="3"/>
      <c r="NH484" s="3"/>
      <c r="NI484" s="3"/>
      <c r="NJ484" s="3"/>
      <c r="NK484" s="3"/>
      <c r="NL484" s="3"/>
      <c r="NM484" s="3"/>
      <c r="NN484" s="3"/>
      <c r="NO484" s="3"/>
      <c r="NP484" s="3"/>
      <c r="NQ484" s="3"/>
      <c r="NR484" s="3"/>
      <c r="NS484" s="3"/>
      <c r="NT484" s="3"/>
      <c r="NU484" s="3"/>
      <c r="NV484" s="3"/>
      <c r="NW484" s="3"/>
      <c r="NX484" s="3"/>
      <c r="NY484" s="3"/>
      <c r="NZ484" s="3"/>
      <c r="OA484" s="3"/>
      <c r="OB484" s="3"/>
      <c r="OC484" s="3"/>
      <c r="OD484" s="3"/>
      <c r="OE484" s="3"/>
      <c r="OF484" s="3"/>
      <c r="OG484" s="3"/>
      <c r="OH484" s="3"/>
      <c r="OI484" s="3"/>
      <c r="OJ484" s="3"/>
      <c r="OK484" s="3"/>
      <c r="OL484" s="3"/>
      <c r="OM484" s="3"/>
      <c r="ON484" s="3"/>
      <c r="OO484" s="3"/>
    </row>
    <row r="485" spans="1:405" x14ac:dyDescent="0.25">
      <c r="A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c r="ID485" s="3"/>
      <c r="IE485" s="3"/>
      <c r="IF485" s="3"/>
      <c r="IG485" s="3"/>
      <c r="IH485" s="3"/>
      <c r="II485" s="3"/>
      <c r="IJ485" s="3"/>
      <c r="IK485" s="3"/>
      <c r="IL485" s="3"/>
      <c r="IM485" s="3"/>
      <c r="IN485" s="3"/>
      <c r="IO485" s="3"/>
      <c r="IP485" s="3"/>
      <c r="IQ485" s="3"/>
      <c r="IR485" s="3"/>
      <c r="IS485" s="3"/>
      <c r="IT485" s="3"/>
      <c r="IU485" s="3"/>
      <c r="IV485" s="3"/>
      <c r="IW485" s="3"/>
      <c r="IX485" s="3"/>
      <c r="IY485" s="3"/>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c r="KE485" s="3"/>
      <c r="KF485" s="3"/>
      <c r="KG485" s="3"/>
      <c r="KH485" s="3"/>
      <c r="KI485" s="3"/>
      <c r="KJ485" s="3"/>
      <c r="KK485" s="3"/>
      <c r="KL485" s="3"/>
      <c r="KM485" s="3"/>
      <c r="KN485" s="3"/>
      <c r="KO485" s="3"/>
      <c r="KP485" s="3"/>
      <c r="KQ485" s="3"/>
      <c r="KR485" s="3"/>
      <c r="KS485" s="3"/>
      <c r="KT485" s="3"/>
      <c r="KU485" s="3"/>
      <c r="KV485" s="3"/>
      <c r="KW485" s="3"/>
      <c r="KX485" s="3"/>
      <c r="KY485" s="3"/>
      <c r="KZ485" s="3"/>
      <c r="LA485" s="3"/>
      <c r="LB485" s="3"/>
      <c r="LC485" s="3"/>
      <c r="LD485" s="3"/>
      <c r="LE485" s="3"/>
      <c r="LF485" s="3"/>
      <c r="LG485" s="3"/>
      <c r="LH485" s="3"/>
      <c r="LI485" s="3"/>
      <c r="LJ485" s="3"/>
      <c r="LK485" s="3"/>
      <c r="LL485" s="3"/>
      <c r="LM485" s="3"/>
      <c r="LN485" s="3"/>
      <c r="LO485" s="3"/>
      <c r="LP485" s="3"/>
      <c r="LQ485" s="3"/>
      <c r="LR485" s="3"/>
      <c r="LS485" s="3"/>
      <c r="LT485" s="3"/>
      <c r="LU485" s="3"/>
      <c r="LV485" s="3"/>
      <c r="LW485" s="3"/>
      <c r="LX485" s="3"/>
      <c r="LY485" s="3"/>
      <c r="LZ485" s="3"/>
      <c r="MA485" s="3"/>
      <c r="MB485" s="3"/>
      <c r="MC485" s="3"/>
      <c r="MD485" s="3"/>
      <c r="ME485" s="3"/>
      <c r="MF485" s="3"/>
      <c r="MG485" s="3"/>
      <c r="MH485" s="3"/>
      <c r="MI485" s="3"/>
      <c r="MJ485" s="3"/>
      <c r="MK485" s="3"/>
      <c r="ML485" s="3"/>
      <c r="MM485" s="3"/>
      <c r="MN485" s="3"/>
      <c r="MO485" s="3"/>
      <c r="MP485" s="3"/>
      <c r="MQ485" s="3"/>
      <c r="MR485" s="3"/>
      <c r="MS485" s="3"/>
      <c r="MT485" s="3"/>
      <c r="MU485" s="3"/>
      <c r="MV485" s="3"/>
      <c r="MW485" s="3"/>
      <c r="MX485" s="3"/>
      <c r="MY485" s="3"/>
      <c r="MZ485" s="3"/>
      <c r="NA485" s="3"/>
      <c r="NB485" s="3"/>
      <c r="NC485" s="3"/>
      <c r="ND485" s="3"/>
      <c r="NE485" s="3"/>
      <c r="NF485" s="3"/>
      <c r="NG485" s="3"/>
      <c r="NH485" s="3"/>
      <c r="NI485" s="3"/>
      <c r="NJ485" s="3"/>
      <c r="NK485" s="3"/>
      <c r="NL485" s="3"/>
      <c r="NM485" s="3"/>
      <c r="NN485" s="3"/>
      <c r="NO485" s="3"/>
      <c r="NP485" s="3"/>
      <c r="NQ485" s="3"/>
      <c r="NR485" s="3"/>
      <c r="NS485" s="3"/>
      <c r="NT485" s="3"/>
      <c r="NU485" s="3"/>
      <c r="NV485" s="3"/>
      <c r="NW485" s="3"/>
      <c r="NX485" s="3"/>
      <c r="NY485" s="3"/>
      <c r="NZ485" s="3"/>
      <c r="OA485" s="3"/>
      <c r="OB485" s="3"/>
      <c r="OC485" s="3"/>
      <c r="OD485" s="3"/>
      <c r="OE485" s="3"/>
      <c r="OF485" s="3"/>
      <c r="OG485" s="3"/>
      <c r="OH485" s="3"/>
      <c r="OI485" s="3"/>
      <c r="OJ485" s="3"/>
      <c r="OK485" s="3"/>
      <c r="OL485" s="3"/>
      <c r="OM485" s="3"/>
      <c r="ON485" s="3"/>
      <c r="OO485" s="3"/>
    </row>
    <row r="486" spans="1:405" x14ac:dyDescent="0.25">
      <c r="A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c r="KE486" s="3"/>
      <c r="KF486" s="3"/>
      <c r="KG486" s="3"/>
      <c r="KH486" s="3"/>
      <c r="KI486" s="3"/>
      <c r="KJ486" s="3"/>
      <c r="KK486" s="3"/>
      <c r="KL486" s="3"/>
      <c r="KM486" s="3"/>
      <c r="KN486" s="3"/>
      <c r="KO486" s="3"/>
      <c r="KP486" s="3"/>
      <c r="KQ486" s="3"/>
      <c r="KR486" s="3"/>
      <c r="KS486" s="3"/>
      <c r="KT486" s="3"/>
      <c r="KU486" s="3"/>
      <c r="KV486" s="3"/>
      <c r="KW486" s="3"/>
      <c r="KX486" s="3"/>
      <c r="KY486" s="3"/>
      <c r="KZ486" s="3"/>
      <c r="LA486" s="3"/>
      <c r="LB486" s="3"/>
      <c r="LC486" s="3"/>
      <c r="LD486" s="3"/>
      <c r="LE486" s="3"/>
      <c r="LF486" s="3"/>
      <c r="LG486" s="3"/>
      <c r="LH486" s="3"/>
      <c r="LI486" s="3"/>
      <c r="LJ486" s="3"/>
      <c r="LK486" s="3"/>
      <c r="LL486" s="3"/>
      <c r="LM486" s="3"/>
      <c r="LN486" s="3"/>
      <c r="LO486" s="3"/>
      <c r="LP486" s="3"/>
      <c r="LQ486" s="3"/>
      <c r="LR486" s="3"/>
      <c r="LS486" s="3"/>
      <c r="LT486" s="3"/>
      <c r="LU486" s="3"/>
      <c r="LV486" s="3"/>
      <c r="LW486" s="3"/>
      <c r="LX486" s="3"/>
      <c r="LY486" s="3"/>
      <c r="LZ486" s="3"/>
      <c r="MA486" s="3"/>
      <c r="MB486" s="3"/>
      <c r="MC486" s="3"/>
      <c r="MD486" s="3"/>
      <c r="ME486" s="3"/>
      <c r="MF486" s="3"/>
      <c r="MG486" s="3"/>
      <c r="MH486" s="3"/>
      <c r="MI486" s="3"/>
      <c r="MJ486" s="3"/>
      <c r="MK486" s="3"/>
      <c r="ML486" s="3"/>
      <c r="MM486" s="3"/>
      <c r="MN486" s="3"/>
      <c r="MO486" s="3"/>
      <c r="MP486" s="3"/>
      <c r="MQ486" s="3"/>
      <c r="MR486" s="3"/>
      <c r="MS486" s="3"/>
      <c r="MT486" s="3"/>
      <c r="MU486" s="3"/>
      <c r="MV486" s="3"/>
      <c r="MW486" s="3"/>
      <c r="MX486" s="3"/>
      <c r="MY486" s="3"/>
      <c r="MZ486" s="3"/>
      <c r="NA486" s="3"/>
      <c r="NB486" s="3"/>
      <c r="NC486" s="3"/>
      <c r="ND486" s="3"/>
      <c r="NE486" s="3"/>
      <c r="NF486" s="3"/>
      <c r="NG486" s="3"/>
      <c r="NH486" s="3"/>
      <c r="NI486" s="3"/>
      <c r="NJ486" s="3"/>
      <c r="NK486" s="3"/>
      <c r="NL486" s="3"/>
      <c r="NM486" s="3"/>
      <c r="NN486" s="3"/>
      <c r="NO486" s="3"/>
      <c r="NP486" s="3"/>
      <c r="NQ486" s="3"/>
      <c r="NR486" s="3"/>
      <c r="NS486" s="3"/>
      <c r="NT486" s="3"/>
      <c r="NU486" s="3"/>
      <c r="NV486" s="3"/>
      <c r="NW486" s="3"/>
      <c r="NX486" s="3"/>
      <c r="NY486" s="3"/>
      <c r="NZ486" s="3"/>
      <c r="OA486" s="3"/>
      <c r="OB486" s="3"/>
      <c r="OC486" s="3"/>
      <c r="OD486" s="3"/>
      <c r="OE486" s="3"/>
      <c r="OF486" s="3"/>
      <c r="OG486" s="3"/>
      <c r="OH486" s="3"/>
      <c r="OI486" s="3"/>
      <c r="OJ486" s="3"/>
      <c r="OK486" s="3"/>
      <c r="OL486" s="3"/>
      <c r="OM486" s="3"/>
      <c r="ON486" s="3"/>
      <c r="OO486" s="3"/>
    </row>
    <row r="487" spans="1:405" x14ac:dyDescent="0.25">
      <c r="A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c r="ID487" s="3"/>
      <c r="IE487" s="3"/>
      <c r="IF487" s="3"/>
      <c r="IG487" s="3"/>
      <c r="IH487" s="3"/>
      <c r="II487" s="3"/>
      <c r="IJ487" s="3"/>
      <c r="IK487" s="3"/>
      <c r="IL487" s="3"/>
      <c r="IM487" s="3"/>
      <c r="IN487" s="3"/>
      <c r="IO487" s="3"/>
      <c r="IP487" s="3"/>
      <c r="IQ487" s="3"/>
      <c r="IR487" s="3"/>
      <c r="IS487" s="3"/>
      <c r="IT487" s="3"/>
      <c r="IU487" s="3"/>
      <c r="IV487" s="3"/>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c r="KE487" s="3"/>
      <c r="KF487" s="3"/>
      <c r="KG487" s="3"/>
      <c r="KH487" s="3"/>
      <c r="KI487" s="3"/>
      <c r="KJ487" s="3"/>
      <c r="KK487" s="3"/>
      <c r="KL487" s="3"/>
      <c r="KM487" s="3"/>
      <c r="KN487" s="3"/>
      <c r="KO487" s="3"/>
      <c r="KP487" s="3"/>
      <c r="KQ487" s="3"/>
      <c r="KR487" s="3"/>
      <c r="KS487" s="3"/>
      <c r="KT487" s="3"/>
      <c r="KU487" s="3"/>
      <c r="KV487" s="3"/>
      <c r="KW487" s="3"/>
      <c r="KX487" s="3"/>
      <c r="KY487" s="3"/>
      <c r="KZ487" s="3"/>
      <c r="LA487" s="3"/>
      <c r="LB487" s="3"/>
      <c r="LC487" s="3"/>
      <c r="LD487" s="3"/>
      <c r="LE487" s="3"/>
      <c r="LF487" s="3"/>
      <c r="LG487" s="3"/>
      <c r="LH487" s="3"/>
      <c r="LI487" s="3"/>
      <c r="LJ487" s="3"/>
      <c r="LK487" s="3"/>
      <c r="LL487" s="3"/>
      <c r="LM487" s="3"/>
      <c r="LN487" s="3"/>
      <c r="LO487" s="3"/>
      <c r="LP487" s="3"/>
      <c r="LQ487" s="3"/>
      <c r="LR487" s="3"/>
      <c r="LS487" s="3"/>
      <c r="LT487" s="3"/>
      <c r="LU487" s="3"/>
      <c r="LV487" s="3"/>
      <c r="LW487" s="3"/>
      <c r="LX487" s="3"/>
      <c r="LY487" s="3"/>
      <c r="LZ487" s="3"/>
      <c r="MA487" s="3"/>
      <c r="MB487" s="3"/>
      <c r="MC487" s="3"/>
      <c r="MD487" s="3"/>
      <c r="ME487" s="3"/>
      <c r="MF487" s="3"/>
      <c r="MG487" s="3"/>
      <c r="MH487" s="3"/>
      <c r="MI487" s="3"/>
      <c r="MJ487" s="3"/>
      <c r="MK487" s="3"/>
      <c r="ML487" s="3"/>
      <c r="MM487" s="3"/>
      <c r="MN487" s="3"/>
      <c r="MO487" s="3"/>
      <c r="MP487" s="3"/>
      <c r="MQ487" s="3"/>
      <c r="MR487" s="3"/>
      <c r="MS487" s="3"/>
      <c r="MT487" s="3"/>
      <c r="MU487" s="3"/>
      <c r="MV487" s="3"/>
      <c r="MW487" s="3"/>
      <c r="MX487" s="3"/>
      <c r="MY487" s="3"/>
      <c r="MZ487" s="3"/>
      <c r="NA487" s="3"/>
      <c r="NB487" s="3"/>
      <c r="NC487" s="3"/>
      <c r="ND487" s="3"/>
      <c r="NE487" s="3"/>
      <c r="NF487" s="3"/>
      <c r="NG487" s="3"/>
      <c r="NH487" s="3"/>
      <c r="NI487" s="3"/>
      <c r="NJ487" s="3"/>
      <c r="NK487" s="3"/>
      <c r="NL487" s="3"/>
      <c r="NM487" s="3"/>
      <c r="NN487" s="3"/>
      <c r="NO487" s="3"/>
      <c r="NP487" s="3"/>
      <c r="NQ487" s="3"/>
      <c r="NR487" s="3"/>
      <c r="NS487" s="3"/>
      <c r="NT487" s="3"/>
      <c r="NU487" s="3"/>
      <c r="NV487" s="3"/>
      <c r="NW487" s="3"/>
      <c r="NX487" s="3"/>
      <c r="NY487" s="3"/>
      <c r="NZ487" s="3"/>
      <c r="OA487" s="3"/>
      <c r="OB487" s="3"/>
      <c r="OC487" s="3"/>
      <c r="OD487" s="3"/>
      <c r="OE487" s="3"/>
      <c r="OF487" s="3"/>
      <c r="OG487" s="3"/>
      <c r="OH487" s="3"/>
      <c r="OI487" s="3"/>
      <c r="OJ487" s="3"/>
      <c r="OK487" s="3"/>
      <c r="OL487" s="3"/>
      <c r="OM487" s="3"/>
      <c r="ON487" s="3"/>
      <c r="OO487" s="3"/>
    </row>
    <row r="488" spans="1:405" x14ac:dyDescent="0.25">
      <c r="A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c r="KE488" s="3"/>
      <c r="KF488" s="3"/>
      <c r="KG488" s="3"/>
      <c r="KH488" s="3"/>
      <c r="KI488" s="3"/>
      <c r="KJ488" s="3"/>
      <c r="KK488" s="3"/>
      <c r="KL488" s="3"/>
      <c r="KM488" s="3"/>
      <c r="KN488" s="3"/>
      <c r="KO488" s="3"/>
      <c r="KP488" s="3"/>
      <c r="KQ488" s="3"/>
      <c r="KR488" s="3"/>
      <c r="KS488" s="3"/>
      <c r="KT488" s="3"/>
      <c r="KU488" s="3"/>
      <c r="KV488" s="3"/>
      <c r="KW488" s="3"/>
      <c r="KX488" s="3"/>
      <c r="KY488" s="3"/>
      <c r="KZ488" s="3"/>
      <c r="LA488" s="3"/>
      <c r="LB488" s="3"/>
      <c r="LC488" s="3"/>
      <c r="LD488" s="3"/>
      <c r="LE488" s="3"/>
      <c r="LF488" s="3"/>
      <c r="LG488" s="3"/>
      <c r="LH488" s="3"/>
      <c r="LI488" s="3"/>
      <c r="LJ488" s="3"/>
      <c r="LK488" s="3"/>
      <c r="LL488" s="3"/>
      <c r="LM488" s="3"/>
      <c r="LN488" s="3"/>
      <c r="LO488" s="3"/>
      <c r="LP488" s="3"/>
      <c r="LQ488" s="3"/>
      <c r="LR488" s="3"/>
      <c r="LS488" s="3"/>
      <c r="LT488" s="3"/>
      <c r="LU488" s="3"/>
      <c r="LV488" s="3"/>
      <c r="LW488" s="3"/>
      <c r="LX488" s="3"/>
      <c r="LY488" s="3"/>
      <c r="LZ488" s="3"/>
      <c r="MA488" s="3"/>
      <c r="MB488" s="3"/>
      <c r="MC488" s="3"/>
      <c r="MD488" s="3"/>
      <c r="ME488" s="3"/>
      <c r="MF488" s="3"/>
      <c r="MG488" s="3"/>
      <c r="MH488" s="3"/>
      <c r="MI488" s="3"/>
      <c r="MJ488" s="3"/>
      <c r="MK488" s="3"/>
      <c r="ML488" s="3"/>
      <c r="MM488" s="3"/>
      <c r="MN488" s="3"/>
      <c r="MO488" s="3"/>
      <c r="MP488" s="3"/>
      <c r="MQ488" s="3"/>
      <c r="MR488" s="3"/>
      <c r="MS488" s="3"/>
      <c r="MT488" s="3"/>
      <c r="MU488" s="3"/>
      <c r="MV488" s="3"/>
      <c r="MW488" s="3"/>
      <c r="MX488" s="3"/>
      <c r="MY488" s="3"/>
      <c r="MZ488" s="3"/>
      <c r="NA488" s="3"/>
      <c r="NB488" s="3"/>
      <c r="NC488" s="3"/>
      <c r="ND488" s="3"/>
      <c r="NE488" s="3"/>
      <c r="NF488" s="3"/>
      <c r="NG488" s="3"/>
      <c r="NH488" s="3"/>
      <c r="NI488" s="3"/>
      <c r="NJ488" s="3"/>
      <c r="NK488" s="3"/>
      <c r="NL488" s="3"/>
      <c r="NM488" s="3"/>
      <c r="NN488" s="3"/>
      <c r="NO488" s="3"/>
      <c r="NP488" s="3"/>
      <c r="NQ488" s="3"/>
      <c r="NR488" s="3"/>
      <c r="NS488" s="3"/>
      <c r="NT488" s="3"/>
      <c r="NU488" s="3"/>
      <c r="NV488" s="3"/>
      <c r="NW488" s="3"/>
      <c r="NX488" s="3"/>
      <c r="NY488" s="3"/>
      <c r="NZ488" s="3"/>
      <c r="OA488" s="3"/>
      <c r="OB488" s="3"/>
      <c r="OC488" s="3"/>
      <c r="OD488" s="3"/>
      <c r="OE488" s="3"/>
      <c r="OF488" s="3"/>
      <c r="OG488" s="3"/>
      <c r="OH488" s="3"/>
      <c r="OI488" s="3"/>
      <c r="OJ488" s="3"/>
      <c r="OK488" s="3"/>
      <c r="OL488" s="3"/>
      <c r="OM488" s="3"/>
      <c r="ON488" s="3"/>
      <c r="OO488" s="3"/>
    </row>
    <row r="489" spans="1:405" x14ac:dyDescent="0.25">
      <c r="A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c r="ID489" s="3"/>
      <c r="IE489" s="3"/>
      <c r="IF489" s="3"/>
      <c r="IG489" s="3"/>
      <c r="IH489" s="3"/>
      <c r="II489" s="3"/>
      <c r="IJ489" s="3"/>
      <c r="IK489" s="3"/>
      <c r="IL489" s="3"/>
      <c r="IM489" s="3"/>
      <c r="IN489" s="3"/>
      <c r="IO489" s="3"/>
      <c r="IP489" s="3"/>
      <c r="IQ489" s="3"/>
      <c r="IR489" s="3"/>
      <c r="IS489" s="3"/>
      <c r="IT489" s="3"/>
      <c r="IU489" s="3"/>
      <c r="IV489" s="3"/>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c r="KE489" s="3"/>
      <c r="KF489" s="3"/>
      <c r="KG489" s="3"/>
      <c r="KH489" s="3"/>
      <c r="KI489" s="3"/>
      <c r="KJ489" s="3"/>
      <c r="KK489" s="3"/>
      <c r="KL489" s="3"/>
      <c r="KM489" s="3"/>
      <c r="KN489" s="3"/>
      <c r="KO489" s="3"/>
      <c r="KP489" s="3"/>
      <c r="KQ489" s="3"/>
      <c r="KR489" s="3"/>
      <c r="KS489" s="3"/>
      <c r="KT489" s="3"/>
      <c r="KU489" s="3"/>
      <c r="KV489" s="3"/>
      <c r="KW489" s="3"/>
      <c r="KX489" s="3"/>
      <c r="KY489" s="3"/>
      <c r="KZ489" s="3"/>
      <c r="LA489" s="3"/>
      <c r="LB489" s="3"/>
      <c r="LC489" s="3"/>
      <c r="LD489" s="3"/>
      <c r="LE489" s="3"/>
      <c r="LF489" s="3"/>
      <c r="LG489" s="3"/>
      <c r="LH489" s="3"/>
      <c r="LI489" s="3"/>
      <c r="LJ489" s="3"/>
      <c r="LK489" s="3"/>
      <c r="LL489" s="3"/>
      <c r="LM489" s="3"/>
      <c r="LN489" s="3"/>
      <c r="LO489" s="3"/>
      <c r="LP489" s="3"/>
      <c r="LQ489" s="3"/>
      <c r="LR489" s="3"/>
      <c r="LS489" s="3"/>
      <c r="LT489" s="3"/>
      <c r="LU489" s="3"/>
      <c r="LV489" s="3"/>
      <c r="LW489" s="3"/>
      <c r="LX489" s="3"/>
      <c r="LY489" s="3"/>
      <c r="LZ489" s="3"/>
      <c r="MA489" s="3"/>
      <c r="MB489" s="3"/>
      <c r="MC489" s="3"/>
      <c r="MD489" s="3"/>
      <c r="ME489" s="3"/>
      <c r="MF489" s="3"/>
      <c r="MG489" s="3"/>
      <c r="MH489" s="3"/>
      <c r="MI489" s="3"/>
      <c r="MJ489" s="3"/>
      <c r="MK489" s="3"/>
      <c r="ML489" s="3"/>
      <c r="MM489" s="3"/>
      <c r="MN489" s="3"/>
      <c r="MO489" s="3"/>
      <c r="MP489" s="3"/>
      <c r="MQ489" s="3"/>
      <c r="MR489" s="3"/>
      <c r="MS489" s="3"/>
      <c r="MT489" s="3"/>
      <c r="MU489" s="3"/>
      <c r="MV489" s="3"/>
      <c r="MW489" s="3"/>
      <c r="MX489" s="3"/>
      <c r="MY489" s="3"/>
      <c r="MZ489" s="3"/>
      <c r="NA489" s="3"/>
      <c r="NB489" s="3"/>
      <c r="NC489" s="3"/>
      <c r="ND489" s="3"/>
      <c r="NE489" s="3"/>
      <c r="NF489" s="3"/>
      <c r="NG489" s="3"/>
      <c r="NH489" s="3"/>
      <c r="NI489" s="3"/>
      <c r="NJ489" s="3"/>
      <c r="NK489" s="3"/>
      <c r="NL489" s="3"/>
      <c r="NM489" s="3"/>
      <c r="NN489" s="3"/>
      <c r="NO489" s="3"/>
      <c r="NP489" s="3"/>
      <c r="NQ489" s="3"/>
      <c r="NR489" s="3"/>
      <c r="NS489" s="3"/>
      <c r="NT489" s="3"/>
      <c r="NU489" s="3"/>
      <c r="NV489" s="3"/>
      <c r="NW489" s="3"/>
      <c r="NX489" s="3"/>
      <c r="NY489" s="3"/>
      <c r="NZ489" s="3"/>
      <c r="OA489" s="3"/>
      <c r="OB489" s="3"/>
      <c r="OC489" s="3"/>
      <c r="OD489" s="3"/>
      <c r="OE489" s="3"/>
      <c r="OF489" s="3"/>
      <c r="OG489" s="3"/>
      <c r="OH489" s="3"/>
      <c r="OI489" s="3"/>
      <c r="OJ489" s="3"/>
      <c r="OK489" s="3"/>
      <c r="OL489" s="3"/>
      <c r="OM489" s="3"/>
      <c r="ON489" s="3"/>
      <c r="OO489" s="3"/>
    </row>
    <row r="490" spans="1:405" x14ac:dyDescent="0.25">
      <c r="A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c r="KE490" s="3"/>
      <c r="KF490" s="3"/>
      <c r="KG490" s="3"/>
      <c r="KH490" s="3"/>
      <c r="KI490" s="3"/>
      <c r="KJ490" s="3"/>
      <c r="KK490" s="3"/>
      <c r="KL490" s="3"/>
      <c r="KM490" s="3"/>
      <c r="KN490" s="3"/>
      <c r="KO490" s="3"/>
      <c r="KP490" s="3"/>
      <c r="KQ490" s="3"/>
      <c r="KR490" s="3"/>
      <c r="KS490" s="3"/>
      <c r="KT490" s="3"/>
      <c r="KU490" s="3"/>
      <c r="KV490" s="3"/>
      <c r="KW490" s="3"/>
      <c r="KX490" s="3"/>
      <c r="KY490" s="3"/>
      <c r="KZ490" s="3"/>
      <c r="LA490" s="3"/>
      <c r="LB490" s="3"/>
      <c r="LC490" s="3"/>
      <c r="LD490" s="3"/>
      <c r="LE490" s="3"/>
      <c r="LF490" s="3"/>
      <c r="LG490" s="3"/>
      <c r="LH490" s="3"/>
      <c r="LI490" s="3"/>
      <c r="LJ490" s="3"/>
      <c r="LK490" s="3"/>
      <c r="LL490" s="3"/>
      <c r="LM490" s="3"/>
      <c r="LN490" s="3"/>
      <c r="LO490" s="3"/>
      <c r="LP490" s="3"/>
      <c r="LQ490" s="3"/>
      <c r="LR490" s="3"/>
      <c r="LS490" s="3"/>
      <c r="LT490" s="3"/>
      <c r="LU490" s="3"/>
      <c r="LV490" s="3"/>
      <c r="LW490" s="3"/>
      <c r="LX490" s="3"/>
      <c r="LY490" s="3"/>
      <c r="LZ490" s="3"/>
      <c r="MA490" s="3"/>
      <c r="MB490" s="3"/>
      <c r="MC490" s="3"/>
      <c r="MD490" s="3"/>
      <c r="ME490" s="3"/>
      <c r="MF490" s="3"/>
      <c r="MG490" s="3"/>
      <c r="MH490" s="3"/>
      <c r="MI490" s="3"/>
      <c r="MJ490" s="3"/>
      <c r="MK490" s="3"/>
      <c r="ML490" s="3"/>
      <c r="MM490" s="3"/>
      <c r="MN490" s="3"/>
      <c r="MO490" s="3"/>
      <c r="MP490" s="3"/>
      <c r="MQ490" s="3"/>
      <c r="MR490" s="3"/>
      <c r="MS490" s="3"/>
      <c r="MT490" s="3"/>
      <c r="MU490" s="3"/>
      <c r="MV490" s="3"/>
      <c r="MW490" s="3"/>
      <c r="MX490" s="3"/>
      <c r="MY490" s="3"/>
      <c r="MZ490" s="3"/>
      <c r="NA490" s="3"/>
      <c r="NB490" s="3"/>
      <c r="NC490" s="3"/>
      <c r="ND490" s="3"/>
      <c r="NE490" s="3"/>
      <c r="NF490" s="3"/>
      <c r="NG490" s="3"/>
      <c r="NH490" s="3"/>
      <c r="NI490" s="3"/>
      <c r="NJ490" s="3"/>
      <c r="NK490" s="3"/>
      <c r="NL490" s="3"/>
      <c r="NM490" s="3"/>
      <c r="NN490" s="3"/>
      <c r="NO490" s="3"/>
      <c r="NP490" s="3"/>
      <c r="NQ490" s="3"/>
      <c r="NR490" s="3"/>
      <c r="NS490" s="3"/>
      <c r="NT490" s="3"/>
      <c r="NU490" s="3"/>
      <c r="NV490" s="3"/>
      <c r="NW490" s="3"/>
      <c r="NX490" s="3"/>
      <c r="NY490" s="3"/>
      <c r="NZ490" s="3"/>
      <c r="OA490" s="3"/>
      <c r="OB490" s="3"/>
      <c r="OC490" s="3"/>
      <c r="OD490" s="3"/>
      <c r="OE490" s="3"/>
      <c r="OF490" s="3"/>
      <c r="OG490" s="3"/>
      <c r="OH490" s="3"/>
      <c r="OI490" s="3"/>
      <c r="OJ490" s="3"/>
      <c r="OK490" s="3"/>
      <c r="OL490" s="3"/>
      <c r="OM490" s="3"/>
      <c r="ON490" s="3"/>
      <c r="OO490" s="3"/>
    </row>
    <row r="491" spans="1:405" x14ac:dyDescent="0.25">
      <c r="A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c r="IV491" s="3"/>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c r="KE491" s="3"/>
      <c r="KF491" s="3"/>
      <c r="KG491" s="3"/>
      <c r="KH491" s="3"/>
      <c r="KI491" s="3"/>
      <c r="KJ491" s="3"/>
      <c r="KK491" s="3"/>
      <c r="KL491" s="3"/>
      <c r="KM491" s="3"/>
      <c r="KN491" s="3"/>
      <c r="KO491" s="3"/>
      <c r="KP491" s="3"/>
      <c r="KQ491" s="3"/>
      <c r="KR491" s="3"/>
      <c r="KS491" s="3"/>
      <c r="KT491" s="3"/>
      <c r="KU491" s="3"/>
      <c r="KV491" s="3"/>
      <c r="KW491" s="3"/>
      <c r="KX491" s="3"/>
      <c r="KY491" s="3"/>
      <c r="KZ491" s="3"/>
      <c r="LA491" s="3"/>
      <c r="LB491" s="3"/>
      <c r="LC491" s="3"/>
      <c r="LD491" s="3"/>
      <c r="LE491" s="3"/>
      <c r="LF491" s="3"/>
      <c r="LG491" s="3"/>
      <c r="LH491" s="3"/>
      <c r="LI491" s="3"/>
      <c r="LJ491" s="3"/>
      <c r="LK491" s="3"/>
      <c r="LL491" s="3"/>
      <c r="LM491" s="3"/>
      <c r="LN491" s="3"/>
      <c r="LO491" s="3"/>
      <c r="LP491" s="3"/>
      <c r="LQ491" s="3"/>
      <c r="LR491" s="3"/>
      <c r="LS491" s="3"/>
      <c r="LT491" s="3"/>
      <c r="LU491" s="3"/>
      <c r="LV491" s="3"/>
      <c r="LW491" s="3"/>
      <c r="LX491" s="3"/>
      <c r="LY491" s="3"/>
      <c r="LZ491" s="3"/>
      <c r="MA491" s="3"/>
      <c r="MB491" s="3"/>
      <c r="MC491" s="3"/>
      <c r="MD491" s="3"/>
      <c r="ME491" s="3"/>
      <c r="MF491" s="3"/>
      <c r="MG491" s="3"/>
      <c r="MH491" s="3"/>
      <c r="MI491" s="3"/>
      <c r="MJ491" s="3"/>
      <c r="MK491" s="3"/>
      <c r="ML491" s="3"/>
      <c r="MM491" s="3"/>
      <c r="MN491" s="3"/>
      <c r="MO491" s="3"/>
      <c r="MP491" s="3"/>
      <c r="MQ491" s="3"/>
      <c r="MR491" s="3"/>
      <c r="MS491" s="3"/>
      <c r="MT491" s="3"/>
      <c r="MU491" s="3"/>
      <c r="MV491" s="3"/>
      <c r="MW491" s="3"/>
      <c r="MX491" s="3"/>
      <c r="MY491" s="3"/>
      <c r="MZ491" s="3"/>
      <c r="NA491" s="3"/>
      <c r="NB491" s="3"/>
      <c r="NC491" s="3"/>
      <c r="ND491" s="3"/>
      <c r="NE491" s="3"/>
      <c r="NF491" s="3"/>
      <c r="NG491" s="3"/>
      <c r="NH491" s="3"/>
      <c r="NI491" s="3"/>
      <c r="NJ491" s="3"/>
      <c r="NK491" s="3"/>
      <c r="NL491" s="3"/>
      <c r="NM491" s="3"/>
      <c r="NN491" s="3"/>
      <c r="NO491" s="3"/>
      <c r="NP491" s="3"/>
      <c r="NQ491" s="3"/>
      <c r="NR491" s="3"/>
      <c r="NS491" s="3"/>
      <c r="NT491" s="3"/>
      <c r="NU491" s="3"/>
      <c r="NV491" s="3"/>
      <c r="NW491" s="3"/>
      <c r="NX491" s="3"/>
      <c r="NY491" s="3"/>
      <c r="NZ491" s="3"/>
      <c r="OA491" s="3"/>
      <c r="OB491" s="3"/>
      <c r="OC491" s="3"/>
      <c r="OD491" s="3"/>
      <c r="OE491" s="3"/>
      <c r="OF491" s="3"/>
      <c r="OG491" s="3"/>
      <c r="OH491" s="3"/>
      <c r="OI491" s="3"/>
      <c r="OJ491" s="3"/>
      <c r="OK491" s="3"/>
      <c r="OL491" s="3"/>
      <c r="OM491" s="3"/>
      <c r="ON491" s="3"/>
      <c r="OO491" s="3"/>
    </row>
    <row r="492" spans="1:405" x14ac:dyDescent="0.25">
      <c r="A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c r="KE492" s="3"/>
      <c r="KF492" s="3"/>
      <c r="KG492" s="3"/>
      <c r="KH492" s="3"/>
      <c r="KI492" s="3"/>
      <c r="KJ492" s="3"/>
      <c r="KK492" s="3"/>
      <c r="KL492" s="3"/>
      <c r="KM492" s="3"/>
      <c r="KN492" s="3"/>
      <c r="KO492" s="3"/>
      <c r="KP492" s="3"/>
      <c r="KQ492" s="3"/>
      <c r="KR492" s="3"/>
      <c r="KS492" s="3"/>
      <c r="KT492" s="3"/>
      <c r="KU492" s="3"/>
      <c r="KV492" s="3"/>
      <c r="KW492" s="3"/>
      <c r="KX492" s="3"/>
      <c r="KY492" s="3"/>
      <c r="KZ492" s="3"/>
      <c r="LA492" s="3"/>
      <c r="LB492" s="3"/>
      <c r="LC492" s="3"/>
      <c r="LD492" s="3"/>
      <c r="LE492" s="3"/>
      <c r="LF492" s="3"/>
      <c r="LG492" s="3"/>
      <c r="LH492" s="3"/>
      <c r="LI492" s="3"/>
      <c r="LJ492" s="3"/>
      <c r="LK492" s="3"/>
      <c r="LL492" s="3"/>
      <c r="LM492" s="3"/>
      <c r="LN492" s="3"/>
      <c r="LO492" s="3"/>
      <c r="LP492" s="3"/>
      <c r="LQ492" s="3"/>
      <c r="LR492" s="3"/>
      <c r="LS492" s="3"/>
      <c r="LT492" s="3"/>
      <c r="LU492" s="3"/>
      <c r="LV492" s="3"/>
      <c r="LW492" s="3"/>
      <c r="LX492" s="3"/>
      <c r="LY492" s="3"/>
      <c r="LZ492" s="3"/>
      <c r="MA492" s="3"/>
      <c r="MB492" s="3"/>
      <c r="MC492" s="3"/>
      <c r="MD492" s="3"/>
      <c r="ME492" s="3"/>
      <c r="MF492" s="3"/>
      <c r="MG492" s="3"/>
      <c r="MH492" s="3"/>
      <c r="MI492" s="3"/>
      <c r="MJ492" s="3"/>
      <c r="MK492" s="3"/>
      <c r="ML492" s="3"/>
      <c r="MM492" s="3"/>
      <c r="MN492" s="3"/>
      <c r="MO492" s="3"/>
      <c r="MP492" s="3"/>
      <c r="MQ492" s="3"/>
      <c r="MR492" s="3"/>
      <c r="MS492" s="3"/>
      <c r="MT492" s="3"/>
      <c r="MU492" s="3"/>
      <c r="MV492" s="3"/>
      <c r="MW492" s="3"/>
      <c r="MX492" s="3"/>
      <c r="MY492" s="3"/>
      <c r="MZ492" s="3"/>
      <c r="NA492" s="3"/>
      <c r="NB492" s="3"/>
      <c r="NC492" s="3"/>
      <c r="ND492" s="3"/>
      <c r="NE492" s="3"/>
      <c r="NF492" s="3"/>
      <c r="NG492" s="3"/>
      <c r="NH492" s="3"/>
      <c r="NI492" s="3"/>
      <c r="NJ492" s="3"/>
      <c r="NK492" s="3"/>
      <c r="NL492" s="3"/>
      <c r="NM492" s="3"/>
      <c r="NN492" s="3"/>
      <c r="NO492" s="3"/>
      <c r="NP492" s="3"/>
      <c r="NQ492" s="3"/>
      <c r="NR492" s="3"/>
      <c r="NS492" s="3"/>
      <c r="NT492" s="3"/>
      <c r="NU492" s="3"/>
      <c r="NV492" s="3"/>
      <c r="NW492" s="3"/>
      <c r="NX492" s="3"/>
      <c r="NY492" s="3"/>
      <c r="NZ492" s="3"/>
      <c r="OA492" s="3"/>
      <c r="OB492" s="3"/>
      <c r="OC492" s="3"/>
      <c r="OD492" s="3"/>
      <c r="OE492" s="3"/>
      <c r="OF492" s="3"/>
      <c r="OG492" s="3"/>
      <c r="OH492" s="3"/>
      <c r="OI492" s="3"/>
      <c r="OJ492" s="3"/>
      <c r="OK492" s="3"/>
      <c r="OL492" s="3"/>
      <c r="OM492" s="3"/>
      <c r="ON492" s="3"/>
      <c r="OO492" s="3"/>
    </row>
    <row r="493" spans="1:405" x14ac:dyDescent="0.25">
      <c r="A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c r="KE493" s="3"/>
      <c r="KF493" s="3"/>
      <c r="KG493" s="3"/>
      <c r="KH493" s="3"/>
      <c r="KI493" s="3"/>
      <c r="KJ493" s="3"/>
      <c r="KK493" s="3"/>
      <c r="KL493" s="3"/>
      <c r="KM493" s="3"/>
      <c r="KN493" s="3"/>
      <c r="KO493" s="3"/>
      <c r="KP493" s="3"/>
      <c r="KQ493" s="3"/>
      <c r="KR493" s="3"/>
      <c r="KS493" s="3"/>
      <c r="KT493" s="3"/>
      <c r="KU493" s="3"/>
      <c r="KV493" s="3"/>
      <c r="KW493" s="3"/>
      <c r="KX493" s="3"/>
      <c r="KY493" s="3"/>
      <c r="KZ493" s="3"/>
      <c r="LA493" s="3"/>
      <c r="LB493" s="3"/>
      <c r="LC493" s="3"/>
      <c r="LD493" s="3"/>
      <c r="LE493" s="3"/>
      <c r="LF493" s="3"/>
      <c r="LG493" s="3"/>
      <c r="LH493" s="3"/>
      <c r="LI493" s="3"/>
      <c r="LJ493" s="3"/>
      <c r="LK493" s="3"/>
      <c r="LL493" s="3"/>
      <c r="LM493" s="3"/>
      <c r="LN493" s="3"/>
      <c r="LO493" s="3"/>
      <c r="LP493" s="3"/>
      <c r="LQ493" s="3"/>
      <c r="LR493" s="3"/>
      <c r="LS493" s="3"/>
      <c r="LT493" s="3"/>
      <c r="LU493" s="3"/>
      <c r="LV493" s="3"/>
      <c r="LW493" s="3"/>
      <c r="LX493" s="3"/>
      <c r="LY493" s="3"/>
      <c r="LZ493" s="3"/>
      <c r="MA493" s="3"/>
      <c r="MB493" s="3"/>
      <c r="MC493" s="3"/>
      <c r="MD493" s="3"/>
      <c r="ME493" s="3"/>
      <c r="MF493" s="3"/>
      <c r="MG493" s="3"/>
      <c r="MH493" s="3"/>
      <c r="MI493" s="3"/>
      <c r="MJ493" s="3"/>
      <c r="MK493" s="3"/>
      <c r="ML493" s="3"/>
      <c r="MM493" s="3"/>
      <c r="MN493" s="3"/>
      <c r="MO493" s="3"/>
      <c r="MP493" s="3"/>
      <c r="MQ493" s="3"/>
      <c r="MR493" s="3"/>
      <c r="MS493" s="3"/>
      <c r="MT493" s="3"/>
      <c r="MU493" s="3"/>
      <c r="MV493" s="3"/>
      <c r="MW493" s="3"/>
      <c r="MX493" s="3"/>
      <c r="MY493" s="3"/>
      <c r="MZ493" s="3"/>
      <c r="NA493" s="3"/>
      <c r="NB493" s="3"/>
      <c r="NC493" s="3"/>
      <c r="ND493" s="3"/>
      <c r="NE493" s="3"/>
      <c r="NF493" s="3"/>
      <c r="NG493" s="3"/>
      <c r="NH493" s="3"/>
      <c r="NI493" s="3"/>
      <c r="NJ493" s="3"/>
      <c r="NK493" s="3"/>
      <c r="NL493" s="3"/>
      <c r="NM493" s="3"/>
      <c r="NN493" s="3"/>
      <c r="NO493" s="3"/>
      <c r="NP493" s="3"/>
      <c r="NQ493" s="3"/>
      <c r="NR493" s="3"/>
      <c r="NS493" s="3"/>
      <c r="NT493" s="3"/>
      <c r="NU493" s="3"/>
      <c r="NV493" s="3"/>
      <c r="NW493" s="3"/>
      <c r="NX493" s="3"/>
      <c r="NY493" s="3"/>
      <c r="NZ493" s="3"/>
      <c r="OA493" s="3"/>
      <c r="OB493" s="3"/>
      <c r="OC493" s="3"/>
      <c r="OD493" s="3"/>
      <c r="OE493" s="3"/>
      <c r="OF493" s="3"/>
      <c r="OG493" s="3"/>
      <c r="OH493" s="3"/>
      <c r="OI493" s="3"/>
      <c r="OJ493" s="3"/>
      <c r="OK493" s="3"/>
      <c r="OL493" s="3"/>
      <c r="OM493" s="3"/>
      <c r="ON493" s="3"/>
      <c r="OO493" s="3"/>
    </row>
    <row r="494" spans="1:405" x14ac:dyDescent="0.25">
      <c r="A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c r="KE494" s="3"/>
      <c r="KF494" s="3"/>
      <c r="KG494" s="3"/>
      <c r="KH494" s="3"/>
      <c r="KI494" s="3"/>
      <c r="KJ494" s="3"/>
      <c r="KK494" s="3"/>
      <c r="KL494" s="3"/>
      <c r="KM494" s="3"/>
      <c r="KN494" s="3"/>
      <c r="KO494" s="3"/>
      <c r="KP494" s="3"/>
      <c r="KQ494" s="3"/>
      <c r="KR494" s="3"/>
      <c r="KS494" s="3"/>
      <c r="KT494" s="3"/>
      <c r="KU494" s="3"/>
      <c r="KV494" s="3"/>
      <c r="KW494" s="3"/>
      <c r="KX494" s="3"/>
      <c r="KY494" s="3"/>
      <c r="KZ494" s="3"/>
      <c r="LA494" s="3"/>
      <c r="LB494" s="3"/>
      <c r="LC494" s="3"/>
      <c r="LD494" s="3"/>
      <c r="LE494" s="3"/>
      <c r="LF494" s="3"/>
      <c r="LG494" s="3"/>
      <c r="LH494" s="3"/>
      <c r="LI494" s="3"/>
      <c r="LJ494" s="3"/>
      <c r="LK494" s="3"/>
      <c r="LL494" s="3"/>
      <c r="LM494" s="3"/>
      <c r="LN494" s="3"/>
      <c r="LO494" s="3"/>
      <c r="LP494" s="3"/>
      <c r="LQ494" s="3"/>
      <c r="LR494" s="3"/>
      <c r="LS494" s="3"/>
      <c r="LT494" s="3"/>
      <c r="LU494" s="3"/>
      <c r="LV494" s="3"/>
      <c r="LW494" s="3"/>
      <c r="LX494" s="3"/>
      <c r="LY494" s="3"/>
      <c r="LZ494" s="3"/>
      <c r="MA494" s="3"/>
      <c r="MB494" s="3"/>
      <c r="MC494" s="3"/>
      <c r="MD494" s="3"/>
      <c r="ME494" s="3"/>
      <c r="MF494" s="3"/>
      <c r="MG494" s="3"/>
      <c r="MH494" s="3"/>
      <c r="MI494" s="3"/>
      <c r="MJ494" s="3"/>
      <c r="MK494" s="3"/>
      <c r="ML494" s="3"/>
      <c r="MM494" s="3"/>
      <c r="MN494" s="3"/>
      <c r="MO494" s="3"/>
      <c r="MP494" s="3"/>
      <c r="MQ494" s="3"/>
      <c r="MR494" s="3"/>
      <c r="MS494" s="3"/>
      <c r="MT494" s="3"/>
      <c r="MU494" s="3"/>
      <c r="MV494" s="3"/>
      <c r="MW494" s="3"/>
      <c r="MX494" s="3"/>
      <c r="MY494" s="3"/>
      <c r="MZ494" s="3"/>
      <c r="NA494" s="3"/>
      <c r="NB494" s="3"/>
      <c r="NC494" s="3"/>
      <c r="ND494" s="3"/>
      <c r="NE494" s="3"/>
      <c r="NF494" s="3"/>
      <c r="NG494" s="3"/>
      <c r="NH494" s="3"/>
      <c r="NI494" s="3"/>
      <c r="NJ494" s="3"/>
      <c r="NK494" s="3"/>
      <c r="NL494" s="3"/>
      <c r="NM494" s="3"/>
      <c r="NN494" s="3"/>
      <c r="NO494" s="3"/>
      <c r="NP494" s="3"/>
      <c r="NQ494" s="3"/>
      <c r="NR494" s="3"/>
      <c r="NS494" s="3"/>
      <c r="NT494" s="3"/>
      <c r="NU494" s="3"/>
      <c r="NV494" s="3"/>
      <c r="NW494" s="3"/>
      <c r="NX494" s="3"/>
      <c r="NY494" s="3"/>
      <c r="NZ494" s="3"/>
      <c r="OA494" s="3"/>
      <c r="OB494" s="3"/>
      <c r="OC494" s="3"/>
      <c r="OD494" s="3"/>
      <c r="OE494" s="3"/>
      <c r="OF494" s="3"/>
      <c r="OG494" s="3"/>
      <c r="OH494" s="3"/>
      <c r="OI494" s="3"/>
      <c r="OJ494" s="3"/>
      <c r="OK494" s="3"/>
      <c r="OL494" s="3"/>
      <c r="OM494" s="3"/>
      <c r="ON494" s="3"/>
      <c r="OO494" s="3"/>
    </row>
    <row r="495" spans="1:405" x14ac:dyDescent="0.25">
      <c r="A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c r="KE495" s="3"/>
      <c r="KF495" s="3"/>
      <c r="KG495" s="3"/>
      <c r="KH495" s="3"/>
      <c r="KI495" s="3"/>
      <c r="KJ495" s="3"/>
      <c r="KK495" s="3"/>
      <c r="KL495" s="3"/>
      <c r="KM495" s="3"/>
      <c r="KN495" s="3"/>
      <c r="KO495" s="3"/>
      <c r="KP495" s="3"/>
      <c r="KQ495" s="3"/>
      <c r="KR495" s="3"/>
      <c r="KS495" s="3"/>
      <c r="KT495" s="3"/>
      <c r="KU495" s="3"/>
      <c r="KV495" s="3"/>
      <c r="KW495" s="3"/>
      <c r="KX495" s="3"/>
      <c r="KY495" s="3"/>
      <c r="KZ495" s="3"/>
      <c r="LA495" s="3"/>
      <c r="LB495" s="3"/>
      <c r="LC495" s="3"/>
      <c r="LD495" s="3"/>
      <c r="LE495" s="3"/>
      <c r="LF495" s="3"/>
      <c r="LG495" s="3"/>
      <c r="LH495" s="3"/>
      <c r="LI495" s="3"/>
      <c r="LJ495" s="3"/>
      <c r="LK495" s="3"/>
      <c r="LL495" s="3"/>
      <c r="LM495" s="3"/>
      <c r="LN495" s="3"/>
      <c r="LO495" s="3"/>
      <c r="LP495" s="3"/>
      <c r="LQ495" s="3"/>
      <c r="LR495" s="3"/>
      <c r="LS495" s="3"/>
      <c r="LT495" s="3"/>
      <c r="LU495" s="3"/>
      <c r="LV495" s="3"/>
      <c r="LW495" s="3"/>
      <c r="LX495" s="3"/>
      <c r="LY495" s="3"/>
      <c r="LZ495" s="3"/>
      <c r="MA495" s="3"/>
      <c r="MB495" s="3"/>
      <c r="MC495" s="3"/>
      <c r="MD495" s="3"/>
      <c r="ME495" s="3"/>
      <c r="MF495" s="3"/>
      <c r="MG495" s="3"/>
      <c r="MH495" s="3"/>
      <c r="MI495" s="3"/>
      <c r="MJ495" s="3"/>
      <c r="MK495" s="3"/>
      <c r="ML495" s="3"/>
      <c r="MM495" s="3"/>
      <c r="MN495" s="3"/>
      <c r="MO495" s="3"/>
      <c r="MP495" s="3"/>
      <c r="MQ495" s="3"/>
      <c r="MR495" s="3"/>
      <c r="MS495" s="3"/>
      <c r="MT495" s="3"/>
      <c r="MU495" s="3"/>
      <c r="MV495" s="3"/>
      <c r="MW495" s="3"/>
      <c r="MX495" s="3"/>
      <c r="MY495" s="3"/>
      <c r="MZ495" s="3"/>
      <c r="NA495" s="3"/>
      <c r="NB495" s="3"/>
      <c r="NC495" s="3"/>
      <c r="ND495" s="3"/>
      <c r="NE495" s="3"/>
      <c r="NF495" s="3"/>
      <c r="NG495" s="3"/>
      <c r="NH495" s="3"/>
      <c r="NI495" s="3"/>
      <c r="NJ495" s="3"/>
      <c r="NK495" s="3"/>
      <c r="NL495" s="3"/>
      <c r="NM495" s="3"/>
      <c r="NN495" s="3"/>
      <c r="NO495" s="3"/>
      <c r="NP495" s="3"/>
      <c r="NQ495" s="3"/>
      <c r="NR495" s="3"/>
      <c r="NS495" s="3"/>
      <c r="NT495" s="3"/>
      <c r="NU495" s="3"/>
      <c r="NV495" s="3"/>
      <c r="NW495" s="3"/>
      <c r="NX495" s="3"/>
      <c r="NY495" s="3"/>
      <c r="NZ495" s="3"/>
      <c r="OA495" s="3"/>
      <c r="OB495" s="3"/>
      <c r="OC495" s="3"/>
      <c r="OD495" s="3"/>
      <c r="OE495" s="3"/>
      <c r="OF495" s="3"/>
      <c r="OG495" s="3"/>
      <c r="OH495" s="3"/>
      <c r="OI495" s="3"/>
      <c r="OJ495" s="3"/>
      <c r="OK495" s="3"/>
      <c r="OL495" s="3"/>
      <c r="OM495" s="3"/>
      <c r="ON495" s="3"/>
      <c r="OO495" s="3"/>
    </row>
    <row r="496" spans="1:405" x14ac:dyDescent="0.25">
      <c r="A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c r="KE496" s="3"/>
      <c r="KF496" s="3"/>
      <c r="KG496" s="3"/>
      <c r="KH496" s="3"/>
      <c r="KI496" s="3"/>
      <c r="KJ496" s="3"/>
      <c r="KK496" s="3"/>
      <c r="KL496" s="3"/>
      <c r="KM496" s="3"/>
      <c r="KN496" s="3"/>
      <c r="KO496" s="3"/>
      <c r="KP496" s="3"/>
      <c r="KQ496" s="3"/>
      <c r="KR496" s="3"/>
      <c r="KS496" s="3"/>
      <c r="KT496" s="3"/>
      <c r="KU496" s="3"/>
      <c r="KV496" s="3"/>
      <c r="KW496" s="3"/>
      <c r="KX496" s="3"/>
      <c r="KY496" s="3"/>
      <c r="KZ496" s="3"/>
      <c r="LA496" s="3"/>
      <c r="LB496" s="3"/>
      <c r="LC496" s="3"/>
      <c r="LD496" s="3"/>
      <c r="LE496" s="3"/>
      <c r="LF496" s="3"/>
      <c r="LG496" s="3"/>
      <c r="LH496" s="3"/>
      <c r="LI496" s="3"/>
      <c r="LJ496" s="3"/>
      <c r="LK496" s="3"/>
      <c r="LL496" s="3"/>
      <c r="LM496" s="3"/>
      <c r="LN496" s="3"/>
      <c r="LO496" s="3"/>
      <c r="LP496" s="3"/>
      <c r="LQ496" s="3"/>
      <c r="LR496" s="3"/>
      <c r="LS496" s="3"/>
      <c r="LT496" s="3"/>
      <c r="LU496" s="3"/>
      <c r="LV496" s="3"/>
      <c r="LW496" s="3"/>
      <c r="LX496" s="3"/>
      <c r="LY496" s="3"/>
      <c r="LZ496" s="3"/>
      <c r="MA496" s="3"/>
      <c r="MB496" s="3"/>
      <c r="MC496" s="3"/>
      <c r="MD496" s="3"/>
      <c r="ME496" s="3"/>
      <c r="MF496" s="3"/>
      <c r="MG496" s="3"/>
      <c r="MH496" s="3"/>
      <c r="MI496" s="3"/>
      <c r="MJ496" s="3"/>
      <c r="MK496" s="3"/>
      <c r="ML496" s="3"/>
      <c r="MM496" s="3"/>
      <c r="MN496" s="3"/>
      <c r="MO496" s="3"/>
      <c r="MP496" s="3"/>
      <c r="MQ496" s="3"/>
      <c r="MR496" s="3"/>
      <c r="MS496" s="3"/>
      <c r="MT496" s="3"/>
      <c r="MU496" s="3"/>
      <c r="MV496" s="3"/>
      <c r="MW496" s="3"/>
      <c r="MX496" s="3"/>
      <c r="MY496" s="3"/>
      <c r="MZ496" s="3"/>
      <c r="NA496" s="3"/>
      <c r="NB496" s="3"/>
      <c r="NC496" s="3"/>
      <c r="ND496" s="3"/>
      <c r="NE496" s="3"/>
      <c r="NF496" s="3"/>
      <c r="NG496" s="3"/>
      <c r="NH496" s="3"/>
      <c r="NI496" s="3"/>
      <c r="NJ496" s="3"/>
      <c r="NK496" s="3"/>
      <c r="NL496" s="3"/>
      <c r="NM496" s="3"/>
      <c r="NN496" s="3"/>
      <c r="NO496" s="3"/>
      <c r="NP496" s="3"/>
      <c r="NQ496" s="3"/>
      <c r="NR496" s="3"/>
      <c r="NS496" s="3"/>
      <c r="NT496" s="3"/>
      <c r="NU496" s="3"/>
      <c r="NV496" s="3"/>
      <c r="NW496" s="3"/>
      <c r="NX496" s="3"/>
      <c r="NY496" s="3"/>
      <c r="NZ496" s="3"/>
      <c r="OA496" s="3"/>
      <c r="OB496" s="3"/>
      <c r="OC496" s="3"/>
      <c r="OD496" s="3"/>
      <c r="OE496" s="3"/>
      <c r="OF496" s="3"/>
      <c r="OG496" s="3"/>
      <c r="OH496" s="3"/>
      <c r="OI496" s="3"/>
      <c r="OJ496" s="3"/>
      <c r="OK496" s="3"/>
      <c r="OL496" s="3"/>
      <c r="OM496" s="3"/>
      <c r="ON496" s="3"/>
      <c r="OO496" s="3"/>
    </row>
    <row r="497" spans="1:405" x14ac:dyDescent="0.25">
      <c r="A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c r="KE497" s="3"/>
      <c r="KF497" s="3"/>
      <c r="KG497" s="3"/>
      <c r="KH497" s="3"/>
      <c r="KI497" s="3"/>
      <c r="KJ497" s="3"/>
      <c r="KK497" s="3"/>
      <c r="KL497" s="3"/>
      <c r="KM497" s="3"/>
      <c r="KN497" s="3"/>
      <c r="KO497" s="3"/>
      <c r="KP497" s="3"/>
      <c r="KQ497" s="3"/>
      <c r="KR497" s="3"/>
      <c r="KS497" s="3"/>
      <c r="KT497" s="3"/>
      <c r="KU497" s="3"/>
      <c r="KV497" s="3"/>
      <c r="KW497" s="3"/>
      <c r="KX497" s="3"/>
      <c r="KY497" s="3"/>
      <c r="KZ497" s="3"/>
      <c r="LA497" s="3"/>
      <c r="LB497" s="3"/>
      <c r="LC497" s="3"/>
      <c r="LD497" s="3"/>
      <c r="LE497" s="3"/>
      <c r="LF497" s="3"/>
      <c r="LG497" s="3"/>
      <c r="LH497" s="3"/>
      <c r="LI497" s="3"/>
      <c r="LJ497" s="3"/>
      <c r="LK497" s="3"/>
      <c r="LL497" s="3"/>
      <c r="LM497" s="3"/>
      <c r="LN497" s="3"/>
      <c r="LO497" s="3"/>
      <c r="LP497" s="3"/>
      <c r="LQ497" s="3"/>
      <c r="LR497" s="3"/>
      <c r="LS497" s="3"/>
      <c r="LT497" s="3"/>
      <c r="LU497" s="3"/>
      <c r="LV497" s="3"/>
      <c r="LW497" s="3"/>
      <c r="LX497" s="3"/>
      <c r="LY497" s="3"/>
      <c r="LZ497" s="3"/>
      <c r="MA497" s="3"/>
      <c r="MB497" s="3"/>
      <c r="MC497" s="3"/>
      <c r="MD497" s="3"/>
      <c r="ME497" s="3"/>
      <c r="MF497" s="3"/>
      <c r="MG497" s="3"/>
      <c r="MH497" s="3"/>
      <c r="MI497" s="3"/>
      <c r="MJ497" s="3"/>
      <c r="MK497" s="3"/>
      <c r="ML497" s="3"/>
      <c r="MM497" s="3"/>
      <c r="MN497" s="3"/>
      <c r="MO497" s="3"/>
      <c r="MP497" s="3"/>
      <c r="MQ497" s="3"/>
      <c r="MR497" s="3"/>
      <c r="MS497" s="3"/>
      <c r="MT497" s="3"/>
      <c r="MU497" s="3"/>
      <c r="MV497" s="3"/>
      <c r="MW497" s="3"/>
      <c r="MX497" s="3"/>
      <c r="MY497" s="3"/>
      <c r="MZ497" s="3"/>
      <c r="NA497" s="3"/>
      <c r="NB497" s="3"/>
      <c r="NC497" s="3"/>
      <c r="ND497" s="3"/>
      <c r="NE497" s="3"/>
      <c r="NF497" s="3"/>
      <c r="NG497" s="3"/>
      <c r="NH497" s="3"/>
      <c r="NI497" s="3"/>
      <c r="NJ497" s="3"/>
      <c r="NK497" s="3"/>
      <c r="NL497" s="3"/>
      <c r="NM497" s="3"/>
      <c r="NN497" s="3"/>
      <c r="NO497" s="3"/>
      <c r="NP497" s="3"/>
      <c r="NQ497" s="3"/>
      <c r="NR497" s="3"/>
      <c r="NS497" s="3"/>
      <c r="NT497" s="3"/>
      <c r="NU497" s="3"/>
      <c r="NV497" s="3"/>
      <c r="NW497" s="3"/>
      <c r="NX497" s="3"/>
      <c r="NY497" s="3"/>
      <c r="NZ497" s="3"/>
      <c r="OA497" s="3"/>
      <c r="OB497" s="3"/>
      <c r="OC497" s="3"/>
      <c r="OD497" s="3"/>
      <c r="OE497" s="3"/>
      <c r="OF497" s="3"/>
      <c r="OG497" s="3"/>
      <c r="OH497" s="3"/>
      <c r="OI497" s="3"/>
      <c r="OJ497" s="3"/>
      <c r="OK497" s="3"/>
      <c r="OL497" s="3"/>
      <c r="OM497" s="3"/>
      <c r="ON497" s="3"/>
      <c r="OO497" s="3"/>
    </row>
    <row r="498" spans="1:405" x14ac:dyDescent="0.25">
      <c r="A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c r="KE498" s="3"/>
      <c r="KF498" s="3"/>
      <c r="KG498" s="3"/>
      <c r="KH498" s="3"/>
      <c r="KI498" s="3"/>
      <c r="KJ498" s="3"/>
      <c r="KK498" s="3"/>
      <c r="KL498" s="3"/>
      <c r="KM498" s="3"/>
      <c r="KN498" s="3"/>
      <c r="KO498" s="3"/>
      <c r="KP498" s="3"/>
      <c r="KQ498" s="3"/>
      <c r="KR498" s="3"/>
      <c r="KS498" s="3"/>
      <c r="KT498" s="3"/>
      <c r="KU498" s="3"/>
      <c r="KV498" s="3"/>
      <c r="KW498" s="3"/>
      <c r="KX498" s="3"/>
      <c r="KY498" s="3"/>
      <c r="KZ498" s="3"/>
      <c r="LA498" s="3"/>
      <c r="LB498" s="3"/>
      <c r="LC498" s="3"/>
      <c r="LD498" s="3"/>
      <c r="LE498" s="3"/>
      <c r="LF498" s="3"/>
      <c r="LG498" s="3"/>
      <c r="LH498" s="3"/>
      <c r="LI498" s="3"/>
      <c r="LJ498" s="3"/>
      <c r="LK498" s="3"/>
      <c r="LL498" s="3"/>
      <c r="LM498" s="3"/>
      <c r="LN498" s="3"/>
      <c r="LO498" s="3"/>
      <c r="LP498" s="3"/>
      <c r="LQ498" s="3"/>
      <c r="LR498" s="3"/>
      <c r="LS498" s="3"/>
      <c r="LT498" s="3"/>
      <c r="LU498" s="3"/>
      <c r="LV498" s="3"/>
      <c r="LW498" s="3"/>
      <c r="LX498" s="3"/>
      <c r="LY498" s="3"/>
      <c r="LZ498" s="3"/>
      <c r="MA498" s="3"/>
      <c r="MB498" s="3"/>
      <c r="MC498" s="3"/>
      <c r="MD498" s="3"/>
      <c r="ME498" s="3"/>
      <c r="MF498" s="3"/>
      <c r="MG498" s="3"/>
      <c r="MH498" s="3"/>
      <c r="MI498" s="3"/>
      <c r="MJ498" s="3"/>
      <c r="MK498" s="3"/>
      <c r="ML498" s="3"/>
      <c r="MM498" s="3"/>
      <c r="MN498" s="3"/>
      <c r="MO498" s="3"/>
      <c r="MP498" s="3"/>
      <c r="MQ498" s="3"/>
      <c r="MR498" s="3"/>
      <c r="MS498" s="3"/>
      <c r="MT498" s="3"/>
      <c r="MU498" s="3"/>
      <c r="MV498" s="3"/>
      <c r="MW498" s="3"/>
      <c r="MX498" s="3"/>
      <c r="MY498" s="3"/>
      <c r="MZ498" s="3"/>
      <c r="NA498" s="3"/>
      <c r="NB498" s="3"/>
      <c r="NC498" s="3"/>
      <c r="ND498" s="3"/>
      <c r="NE498" s="3"/>
      <c r="NF498" s="3"/>
      <c r="NG498" s="3"/>
      <c r="NH498" s="3"/>
      <c r="NI498" s="3"/>
      <c r="NJ498" s="3"/>
      <c r="NK498" s="3"/>
      <c r="NL498" s="3"/>
      <c r="NM498" s="3"/>
      <c r="NN498" s="3"/>
      <c r="NO498" s="3"/>
      <c r="NP498" s="3"/>
      <c r="NQ498" s="3"/>
      <c r="NR498" s="3"/>
      <c r="NS498" s="3"/>
      <c r="NT498" s="3"/>
      <c r="NU498" s="3"/>
      <c r="NV498" s="3"/>
      <c r="NW498" s="3"/>
      <c r="NX498" s="3"/>
      <c r="NY498" s="3"/>
      <c r="NZ498" s="3"/>
      <c r="OA498" s="3"/>
      <c r="OB498" s="3"/>
      <c r="OC498" s="3"/>
      <c r="OD498" s="3"/>
      <c r="OE498" s="3"/>
      <c r="OF498" s="3"/>
      <c r="OG498" s="3"/>
      <c r="OH498" s="3"/>
      <c r="OI498" s="3"/>
      <c r="OJ498" s="3"/>
      <c r="OK498" s="3"/>
      <c r="OL498" s="3"/>
      <c r="OM498" s="3"/>
      <c r="ON498" s="3"/>
      <c r="OO498" s="3"/>
    </row>
    <row r="499" spans="1:405" x14ac:dyDescent="0.25">
      <c r="A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c r="KE499" s="3"/>
      <c r="KF499" s="3"/>
      <c r="KG499" s="3"/>
      <c r="KH499" s="3"/>
      <c r="KI499" s="3"/>
      <c r="KJ499" s="3"/>
      <c r="KK499" s="3"/>
      <c r="KL499" s="3"/>
      <c r="KM499" s="3"/>
      <c r="KN499" s="3"/>
      <c r="KO499" s="3"/>
      <c r="KP499" s="3"/>
      <c r="KQ499" s="3"/>
      <c r="KR499" s="3"/>
      <c r="KS499" s="3"/>
      <c r="KT499" s="3"/>
      <c r="KU499" s="3"/>
      <c r="KV499" s="3"/>
      <c r="KW499" s="3"/>
      <c r="KX499" s="3"/>
      <c r="KY499" s="3"/>
      <c r="KZ499" s="3"/>
      <c r="LA499" s="3"/>
      <c r="LB499" s="3"/>
      <c r="LC499" s="3"/>
      <c r="LD499" s="3"/>
      <c r="LE499" s="3"/>
      <c r="LF499" s="3"/>
      <c r="LG499" s="3"/>
      <c r="LH499" s="3"/>
      <c r="LI499" s="3"/>
      <c r="LJ499" s="3"/>
      <c r="LK499" s="3"/>
      <c r="LL499" s="3"/>
      <c r="LM499" s="3"/>
      <c r="LN499" s="3"/>
      <c r="LO499" s="3"/>
      <c r="LP499" s="3"/>
      <c r="LQ499" s="3"/>
      <c r="LR499" s="3"/>
      <c r="LS499" s="3"/>
      <c r="LT499" s="3"/>
      <c r="LU499" s="3"/>
      <c r="LV499" s="3"/>
      <c r="LW499" s="3"/>
      <c r="LX499" s="3"/>
      <c r="LY499" s="3"/>
      <c r="LZ499" s="3"/>
      <c r="MA499" s="3"/>
      <c r="MB499" s="3"/>
      <c r="MC499" s="3"/>
      <c r="MD499" s="3"/>
      <c r="ME499" s="3"/>
      <c r="MF499" s="3"/>
      <c r="MG499" s="3"/>
      <c r="MH499" s="3"/>
      <c r="MI499" s="3"/>
      <c r="MJ499" s="3"/>
      <c r="MK499" s="3"/>
      <c r="ML499" s="3"/>
      <c r="MM499" s="3"/>
      <c r="MN499" s="3"/>
      <c r="MO499" s="3"/>
      <c r="MP499" s="3"/>
      <c r="MQ499" s="3"/>
      <c r="MR499" s="3"/>
      <c r="MS499" s="3"/>
      <c r="MT499" s="3"/>
      <c r="MU499" s="3"/>
      <c r="MV499" s="3"/>
      <c r="MW499" s="3"/>
      <c r="MX499" s="3"/>
      <c r="MY499" s="3"/>
      <c r="MZ499" s="3"/>
      <c r="NA499" s="3"/>
      <c r="NB499" s="3"/>
      <c r="NC499" s="3"/>
      <c r="ND499" s="3"/>
      <c r="NE499" s="3"/>
      <c r="NF499" s="3"/>
      <c r="NG499" s="3"/>
      <c r="NH499" s="3"/>
      <c r="NI499" s="3"/>
      <c r="NJ499" s="3"/>
      <c r="NK499" s="3"/>
      <c r="NL499" s="3"/>
      <c r="NM499" s="3"/>
      <c r="NN499" s="3"/>
      <c r="NO499" s="3"/>
      <c r="NP499" s="3"/>
      <c r="NQ499" s="3"/>
      <c r="NR499" s="3"/>
      <c r="NS499" s="3"/>
      <c r="NT499" s="3"/>
      <c r="NU499" s="3"/>
      <c r="NV499" s="3"/>
      <c r="NW499" s="3"/>
      <c r="NX499" s="3"/>
      <c r="NY499" s="3"/>
      <c r="NZ499" s="3"/>
      <c r="OA499" s="3"/>
      <c r="OB499" s="3"/>
      <c r="OC499" s="3"/>
      <c r="OD499" s="3"/>
      <c r="OE499" s="3"/>
      <c r="OF499" s="3"/>
      <c r="OG499" s="3"/>
      <c r="OH499" s="3"/>
      <c r="OI499" s="3"/>
      <c r="OJ499" s="3"/>
      <c r="OK499" s="3"/>
      <c r="OL499" s="3"/>
      <c r="OM499" s="3"/>
      <c r="ON499" s="3"/>
      <c r="OO499" s="3"/>
    </row>
    <row r="500" spans="1:405" x14ac:dyDescent="0.25">
      <c r="A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c r="KE500" s="3"/>
      <c r="KF500" s="3"/>
      <c r="KG500" s="3"/>
      <c r="KH500" s="3"/>
      <c r="KI500" s="3"/>
      <c r="KJ500" s="3"/>
      <c r="KK500" s="3"/>
      <c r="KL500" s="3"/>
      <c r="KM500" s="3"/>
      <c r="KN500" s="3"/>
      <c r="KO500" s="3"/>
      <c r="KP500" s="3"/>
      <c r="KQ500" s="3"/>
      <c r="KR500" s="3"/>
      <c r="KS500" s="3"/>
      <c r="KT500" s="3"/>
      <c r="KU500" s="3"/>
      <c r="KV500" s="3"/>
      <c r="KW500" s="3"/>
      <c r="KX500" s="3"/>
      <c r="KY500" s="3"/>
      <c r="KZ500" s="3"/>
      <c r="LA500" s="3"/>
      <c r="LB500" s="3"/>
      <c r="LC500" s="3"/>
      <c r="LD500" s="3"/>
      <c r="LE500" s="3"/>
      <c r="LF500" s="3"/>
      <c r="LG500" s="3"/>
      <c r="LH500" s="3"/>
      <c r="LI500" s="3"/>
      <c r="LJ500" s="3"/>
      <c r="LK500" s="3"/>
      <c r="LL500" s="3"/>
      <c r="LM500" s="3"/>
      <c r="LN500" s="3"/>
      <c r="LO500" s="3"/>
      <c r="LP500" s="3"/>
      <c r="LQ500" s="3"/>
      <c r="LR500" s="3"/>
      <c r="LS500" s="3"/>
      <c r="LT500" s="3"/>
      <c r="LU500" s="3"/>
      <c r="LV500" s="3"/>
      <c r="LW500" s="3"/>
      <c r="LX500" s="3"/>
      <c r="LY500" s="3"/>
      <c r="LZ500" s="3"/>
      <c r="MA500" s="3"/>
      <c r="MB500" s="3"/>
      <c r="MC500" s="3"/>
      <c r="MD500" s="3"/>
      <c r="ME500" s="3"/>
      <c r="MF500" s="3"/>
      <c r="MG500" s="3"/>
      <c r="MH500" s="3"/>
      <c r="MI500" s="3"/>
      <c r="MJ500" s="3"/>
      <c r="MK500" s="3"/>
      <c r="ML500" s="3"/>
      <c r="MM500" s="3"/>
      <c r="MN500" s="3"/>
      <c r="MO500" s="3"/>
      <c r="MP500" s="3"/>
      <c r="MQ500" s="3"/>
      <c r="MR500" s="3"/>
      <c r="MS500" s="3"/>
      <c r="MT500" s="3"/>
      <c r="MU500" s="3"/>
      <c r="MV500" s="3"/>
      <c r="MW500" s="3"/>
      <c r="MX500" s="3"/>
      <c r="MY500" s="3"/>
      <c r="MZ500" s="3"/>
      <c r="NA500" s="3"/>
      <c r="NB500" s="3"/>
      <c r="NC500" s="3"/>
      <c r="ND500" s="3"/>
      <c r="NE500" s="3"/>
      <c r="NF500" s="3"/>
      <c r="NG500" s="3"/>
      <c r="NH500" s="3"/>
      <c r="NI500" s="3"/>
      <c r="NJ500" s="3"/>
      <c r="NK500" s="3"/>
      <c r="NL500" s="3"/>
      <c r="NM500" s="3"/>
      <c r="NN500" s="3"/>
      <c r="NO500" s="3"/>
      <c r="NP500" s="3"/>
      <c r="NQ500" s="3"/>
      <c r="NR500" s="3"/>
      <c r="NS500" s="3"/>
      <c r="NT500" s="3"/>
      <c r="NU500" s="3"/>
      <c r="NV500" s="3"/>
      <c r="NW500" s="3"/>
      <c r="NX500" s="3"/>
      <c r="NY500" s="3"/>
      <c r="NZ500" s="3"/>
      <c r="OA500" s="3"/>
      <c r="OB500" s="3"/>
      <c r="OC500" s="3"/>
      <c r="OD500" s="3"/>
      <c r="OE500" s="3"/>
      <c r="OF500" s="3"/>
      <c r="OG500" s="3"/>
      <c r="OH500" s="3"/>
      <c r="OI500" s="3"/>
      <c r="OJ500" s="3"/>
      <c r="OK500" s="3"/>
      <c r="OL500" s="3"/>
      <c r="OM500" s="3"/>
      <c r="ON500" s="3"/>
      <c r="OO500" s="3"/>
    </row>
    <row r="501" spans="1:405" x14ac:dyDescent="0.25">
      <c r="A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c r="KE501" s="3"/>
      <c r="KF501" s="3"/>
      <c r="KG501" s="3"/>
      <c r="KH501" s="3"/>
      <c r="KI501" s="3"/>
      <c r="KJ501" s="3"/>
      <c r="KK501" s="3"/>
      <c r="KL501" s="3"/>
      <c r="KM501" s="3"/>
      <c r="KN501" s="3"/>
      <c r="KO501" s="3"/>
      <c r="KP501" s="3"/>
      <c r="KQ501" s="3"/>
      <c r="KR501" s="3"/>
      <c r="KS501" s="3"/>
      <c r="KT501" s="3"/>
      <c r="KU501" s="3"/>
      <c r="KV501" s="3"/>
      <c r="KW501" s="3"/>
      <c r="KX501" s="3"/>
      <c r="KY501" s="3"/>
      <c r="KZ501" s="3"/>
      <c r="LA501" s="3"/>
      <c r="LB501" s="3"/>
      <c r="LC501" s="3"/>
      <c r="LD501" s="3"/>
      <c r="LE501" s="3"/>
      <c r="LF501" s="3"/>
      <c r="LG501" s="3"/>
      <c r="LH501" s="3"/>
      <c r="LI501" s="3"/>
      <c r="LJ501" s="3"/>
      <c r="LK501" s="3"/>
      <c r="LL501" s="3"/>
      <c r="LM501" s="3"/>
      <c r="LN501" s="3"/>
      <c r="LO501" s="3"/>
      <c r="LP501" s="3"/>
      <c r="LQ501" s="3"/>
      <c r="LR501" s="3"/>
      <c r="LS501" s="3"/>
      <c r="LT501" s="3"/>
      <c r="LU501" s="3"/>
      <c r="LV501" s="3"/>
      <c r="LW501" s="3"/>
      <c r="LX501" s="3"/>
      <c r="LY501" s="3"/>
      <c r="LZ501" s="3"/>
      <c r="MA501" s="3"/>
      <c r="MB501" s="3"/>
      <c r="MC501" s="3"/>
      <c r="MD501" s="3"/>
      <c r="ME501" s="3"/>
      <c r="MF501" s="3"/>
      <c r="MG501" s="3"/>
      <c r="MH501" s="3"/>
      <c r="MI501" s="3"/>
      <c r="MJ501" s="3"/>
      <c r="MK501" s="3"/>
      <c r="ML501" s="3"/>
      <c r="MM501" s="3"/>
      <c r="MN501" s="3"/>
      <c r="MO501" s="3"/>
      <c r="MP501" s="3"/>
      <c r="MQ501" s="3"/>
      <c r="MR501" s="3"/>
      <c r="MS501" s="3"/>
      <c r="MT501" s="3"/>
      <c r="MU501" s="3"/>
      <c r="MV501" s="3"/>
      <c r="MW501" s="3"/>
      <c r="MX501" s="3"/>
      <c r="MY501" s="3"/>
      <c r="MZ501" s="3"/>
      <c r="NA501" s="3"/>
      <c r="NB501" s="3"/>
      <c r="NC501" s="3"/>
      <c r="ND501" s="3"/>
      <c r="NE501" s="3"/>
      <c r="NF501" s="3"/>
      <c r="NG501" s="3"/>
      <c r="NH501" s="3"/>
      <c r="NI501" s="3"/>
      <c r="NJ501" s="3"/>
      <c r="NK501" s="3"/>
      <c r="NL501" s="3"/>
      <c r="NM501" s="3"/>
      <c r="NN501" s="3"/>
      <c r="NO501" s="3"/>
      <c r="NP501" s="3"/>
      <c r="NQ501" s="3"/>
      <c r="NR501" s="3"/>
      <c r="NS501" s="3"/>
      <c r="NT501" s="3"/>
      <c r="NU501" s="3"/>
      <c r="NV501" s="3"/>
      <c r="NW501" s="3"/>
      <c r="NX501" s="3"/>
      <c r="NY501" s="3"/>
      <c r="NZ501" s="3"/>
      <c r="OA501" s="3"/>
      <c r="OB501" s="3"/>
      <c r="OC501" s="3"/>
      <c r="OD501" s="3"/>
      <c r="OE501" s="3"/>
      <c r="OF501" s="3"/>
      <c r="OG501" s="3"/>
      <c r="OH501" s="3"/>
      <c r="OI501" s="3"/>
      <c r="OJ501" s="3"/>
      <c r="OK501" s="3"/>
      <c r="OL501" s="3"/>
      <c r="OM501" s="3"/>
      <c r="ON501" s="3"/>
      <c r="OO501" s="3"/>
    </row>
    <row r="502" spans="1:405" x14ac:dyDescent="0.25">
      <c r="A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c r="KE502" s="3"/>
      <c r="KF502" s="3"/>
      <c r="KG502" s="3"/>
      <c r="KH502" s="3"/>
      <c r="KI502" s="3"/>
      <c r="KJ502" s="3"/>
      <c r="KK502" s="3"/>
      <c r="KL502" s="3"/>
      <c r="KM502" s="3"/>
      <c r="KN502" s="3"/>
      <c r="KO502" s="3"/>
      <c r="KP502" s="3"/>
      <c r="KQ502" s="3"/>
      <c r="KR502" s="3"/>
      <c r="KS502" s="3"/>
      <c r="KT502" s="3"/>
      <c r="KU502" s="3"/>
      <c r="KV502" s="3"/>
      <c r="KW502" s="3"/>
      <c r="KX502" s="3"/>
      <c r="KY502" s="3"/>
      <c r="KZ502" s="3"/>
      <c r="LA502" s="3"/>
      <c r="LB502" s="3"/>
      <c r="LC502" s="3"/>
      <c r="LD502" s="3"/>
      <c r="LE502" s="3"/>
      <c r="LF502" s="3"/>
      <c r="LG502" s="3"/>
      <c r="LH502" s="3"/>
      <c r="LI502" s="3"/>
      <c r="LJ502" s="3"/>
      <c r="LK502" s="3"/>
      <c r="LL502" s="3"/>
      <c r="LM502" s="3"/>
      <c r="LN502" s="3"/>
      <c r="LO502" s="3"/>
      <c r="LP502" s="3"/>
      <c r="LQ502" s="3"/>
      <c r="LR502" s="3"/>
      <c r="LS502" s="3"/>
      <c r="LT502" s="3"/>
      <c r="LU502" s="3"/>
      <c r="LV502" s="3"/>
      <c r="LW502" s="3"/>
      <c r="LX502" s="3"/>
      <c r="LY502" s="3"/>
      <c r="LZ502" s="3"/>
      <c r="MA502" s="3"/>
      <c r="MB502" s="3"/>
      <c r="MC502" s="3"/>
      <c r="MD502" s="3"/>
      <c r="ME502" s="3"/>
      <c r="MF502" s="3"/>
      <c r="MG502" s="3"/>
      <c r="MH502" s="3"/>
      <c r="MI502" s="3"/>
      <c r="MJ502" s="3"/>
      <c r="MK502" s="3"/>
      <c r="ML502" s="3"/>
      <c r="MM502" s="3"/>
      <c r="MN502" s="3"/>
      <c r="MO502" s="3"/>
      <c r="MP502" s="3"/>
      <c r="MQ502" s="3"/>
      <c r="MR502" s="3"/>
      <c r="MS502" s="3"/>
      <c r="MT502" s="3"/>
      <c r="MU502" s="3"/>
      <c r="MV502" s="3"/>
      <c r="MW502" s="3"/>
      <c r="MX502" s="3"/>
      <c r="MY502" s="3"/>
      <c r="MZ502" s="3"/>
      <c r="NA502" s="3"/>
      <c r="NB502" s="3"/>
      <c r="NC502" s="3"/>
      <c r="ND502" s="3"/>
      <c r="NE502" s="3"/>
      <c r="NF502" s="3"/>
      <c r="NG502" s="3"/>
      <c r="NH502" s="3"/>
      <c r="NI502" s="3"/>
      <c r="NJ502" s="3"/>
      <c r="NK502" s="3"/>
      <c r="NL502" s="3"/>
      <c r="NM502" s="3"/>
      <c r="NN502" s="3"/>
      <c r="NO502" s="3"/>
      <c r="NP502" s="3"/>
      <c r="NQ502" s="3"/>
      <c r="NR502" s="3"/>
      <c r="NS502" s="3"/>
      <c r="NT502" s="3"/>
      <c r="NU502" s="3"/>
      <c r="NV502" s="3"/>
      <c r="NW502" s="3"/>
      <c r="NX502" s="3"/>
      <c r="NY502" s="3"/>
      <c r="NZ502" s="3"/>
      <c r="OA502" s="3"/>
      <c r="OB502" s="3"/>
      <c r="OC502" s="3"/>
      <c r="OD502" s="3"/>
      <c r="OE502" s="3"/>
      <c r="OF502" s="3"/>
      <c r="OG502" s="3"/>
      <c r="OH502" s="3"/>
      <c r="OI502" s="3"/>
      <c r="OJ502" s="3"/>
      <c r="OK502" s="3"/>
      <c r="OL502" s="3"/>
      <c r="OM502" s="3"/>
      <c r="ON502" s="3"/>
      <c r="OO502" s="3"/>
    </row>
    <row r="503" spans="1:405" x14ac:dyDescent="0.25">
      <c r="A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c r="KE503" s="3"/>
      <c r="KF503" s="3"/>
      <c r="KG503" s="3"/>
      <c r="KH503" s="3"/>
      <c r="KI503" s="3"/>
      <c r="KJ503" s="3"/>
      <c r="KK503" s="3"/>
      <c r="KL503" s="3"/>
      <c r="KM503" s="3"/>
      <c r="KN503" s="3"/>
      <c r="KO503" s="3"/>
      <c r="KP503" s="3"/>
      <c r="KQ503" s="3"/>
      <c r="KR503" s="3"/>
      <c r="KS503" s="3"/>
      <c r="KT503" s="3"/>
      <c r="KU503" s="3"/>
      <c r="KV503" s="3"/>
      <c r="KW503" s="3"/>
      <c r="KX503" s="3"/>
      <c r="KY503" s="3"/>
      <c r="KZ503" s="3"/>
      <c r="LA503" s="3"/>
      <c r="LB503" s="3"/>
      <c r="LC503" s="3"/>
      <c r="LD503" s="3"/>
      <c r="LE503" s="3"/>
      <c r="LF503" s="3"/>
      <c r="LG503" s="3"/>
      <c r="LH503" s="3"/>
      <c r="LI503" s="3"/>
      <c r="LJ503" s="3"/>
      <c r="LK503" s="3"/>
      <c r="LL503" s="3"/>
      <c r="LM503" s="3"/>
      <c r="LN503" s="3"/>
      <c r="LO503" s="3"/>
      <c r="LP503" s="3"/>
      <c r="LQ503" s="3"/>
      <c r="LR503" s="3"/>
      <c r="LS503" s="3"/>
      <c r="LT503" s="3"/>
      <c r="LU503" s="3"/>
      <c r="LV503" s="3"/>
      <c r="LW503" s="3"/>
      <c r="LX503" s="3"/>
      <c r="LY503" s="3"/>
      <c r="LZ503" s="3"/>
      <c r="MA503" s="3"/>
      <c r="MB503" s="3"/>
      <c r="MC503" s="3"/>
      <c r="MD503" s="3"/>
      <c r="ME503" s="3"/>
      <c r="MF503" s="3"/>
      <c r="MG503" s="3"/>
      <c r="MH503" s="3"/>
      <c r="MI503" s="3"/>
      <c r="MJ503" s="3"/>
      <c r="MK503" s="3"/>
      <c r="ML503" s="3"/>
      <c r="MM503" s="3"/>
      <c r="MN503" s="3"/>
      <c r="MO503" s="3"/>
      <c r="MP503" s="3"/>
      <c r="MQ503" s="3"/>
      <c r="MR503" s="3"/>
      <c r="MS503" s="3"/>
      <c r="MT503" s="3"/>
      <c r="MU503" s="3"/>
      <c r="MV503" s="3"/>
      <c r="MW503" s="3"/>
      <c r="MX503" s="3"/>
      <c r="MY503" s="3"/>
      <c r="MZ503" s="3"/>
      <c r="NA503" s="3"/>
      <c r="NB503" s="3"/>
      <c r="NC503" s="3"/>
      <c r="ND503" s="3"/>
      <c r="NE503" s="3"/>
      <c r="NF503" s="3"/>
      <c r="NG503" s="3"/>
      <c r="NH503" s="3"/>
      <c r="NI503" s="3"/>
      <c r="NJ503" s="3"/>
      <c r="NK503" s="3"/>
      <c r="NL503" s="3"/>
      <c r="NM503" s="3"/>
      <c r="NN503" s="3"/>
      <c r="NO503" s="3"/>
      <c r="NP503" s="3"/>
      <c r="NQ503" s="3"/>
      <c r="NR503" s="3"/>
      <c r="NS503" s="3"/>
      <c r="NT503" s="3"/>
      <c r="NU503" s="3"/>
      <c r="NV503" s="3"/>
      <c r="NW503" s="3"/>
      <c r="NX503" s="3"/>
      <c r="NY503" s="3"/>
      <c r="NZ503" s="3"/>
      <c r="OA503" s="3"/>
      <c r="OB503" s="3"/>
      <c r="OC503" s="3"/>
      <c r="OD503" s="3"/>
      <c r="OE503" s="3"/>
      <c r="OF503" s="3"/>
      <c r="OG503" s="3"/>
      <c r="OH503" s="3"/>
      <c r="OI503" s="3"/>
      <c r="OJ503" s="3"/>
      <c r="OK503" s="3"/>
      <c r="OL503" s="3"/>
      <c r="OM503" s="3"/>
      <c r="ON503" s="3"/>
      <c r="OO503" s="3"/>
    </row>
    <row r="504" spans="1:405" x14ac:dyDescent="0.25">
      <c r="A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c r="KE504" s="3"/>
      <c r="KF504" s="3"/>
      <c r="KG504" s="3"/>
      <c r="KH504" s="3"/>
      <c r="KI504" s="3"/>
      <c r="KJ504" s="3"/>
      <c r="KK504" s="3"/>
      <c r="KL504" s="3"/>
      <c r="KM504" s="3"/>
      <c r="KN504" s="3"/>
      <c r="KO504" s="3"/>
      <c r="KP504" s="3"/>
      <c r="KQ504" s="3"/>
      <c r="KR504" s="3"/>
      <c r="KS504" s="3"/>
      <c r="KT504" s="3"/>
      <c r="KU504" s="3"/>
      <c r="KV504" s="3"/>
      <c r="KW504" s="3"/>
      <c r="KX504" s="3"/>
      <c r="KY504" s="3"/>
      <c r="KZ504" s="3"/>
      <c r="LA504" s="3"/>
      <c r="LB504" s="3"/>
      <c r="LC504" s="3"/>
      <c r="LD504" s="3"/>
      <c r="LE504" s="3"/>
      <c r="LF504" s="3"/>
      <c r="LG504" s="3"/>
      <c r="LH504" s="3"/>
      <c r="LI504" s="3"/>
      <c r="LJ504" s="3"/>
      <c r="LK504" s="3"/>
      <c r="LL504" s="3"/>
      <c r="LM504" s="3"/>
      <c r="LN504" s="3"/>
      <c r="LO504" s="3"/>
      <c r="LP504" s="3"/>
      <c r="LQ504" s="3"/>
      <c r="LR504" s="3"/>
      <c r="LS504" s="3"/>
      <c r="LT504" s="3"/>
      <c r="LU504" s="3"/>
      <c r="LV504" s="3"/>
      <c r="LW504" s="3"/>
      <c r="LX504" s="3"/>
      <c r="LY504" s="3"/>
      <c r="LZ504" s="3"/>
      <c r="MA504" s="3"/>
      <c r="MB504" s="3"/>
      <c r="MC504" s="3"/>
      <c r="MD504" s="3"/>
      <c r="ME504" s="3"/>
      <c r="MF504" s="3"/>
      <c r="MG504" s="3"/>
      <c r="MH504" s="3"/>
      <c r="MI504" s="3"/>
      <c r="MJ504" s="3"/>
      <c r="MK504" s="3"/>
      <c r="ML504" s="3"/>
      <c r="MM504" s="3"/>
      <c r="MN504" s="3"/>
      <c r="MO504" s="3"/>
      <c r="MP504" s="3"/>
      <c r="MQ504" s="3"/>
      <c r="MR504" s="3"/>
      <c r="MS504" s="3"/>
      <c r="MT504" s="3"/>
      <c r="MU504" s="3"/>
      <c r="MV504" s="3"/>
      <c r="MW504" s="3"/>
      <c r="MX504" s="3"/>
      <c r="MY504" s="3"/>
      <c r="MZ504" s="3"/>
      <c r="NA504" s="3"/>
      <c r="NB504" s="3"/>
      <c r="NC504" s="3"/>
      <c r="ND504" s="3"/>
      <c r="NE504" s="3"/>
      <c r="NF504" s="3"/>
      <c r="NG504" s="3"/>
      <c r="NH504" s="3"/>
      <c r="NI504" s="3"/>
      <c r="NJ504" s="3"/>
      <c r="NK504" s="3"/>
      <c r="NL504" s="3"/>
      <c r="NM504" s="3"/>
      <c r="NN504" s="3"/>
      <c r="NO504" s="3"/>
      <c r="NP504" s="3"/>
      <c r="NQ504" s="3"/>
      <c r="NR504" s="3"/>
      <c r="NS504" s="3"/>
      <c r="NT504" s="3"/>
      <c r="NU504" s="3"/>
      <c r="NV504" s="3"/>
      <c r="NW504" s="3"/>
      <c r="NX504" s="3"/>
      <c r="NY504" s="3"/>
      <c r="NZ504" s="3"/>
      <c r="OA504" s="3"/>
      <c r="OB504" s="3"/>
      <c r="OC504" s="3"/>
      <c r="OD504" s="3"/>
      <c r="OE504" s="3"/>
      <c r="OF504" s="3"/>
      <c r="OG504" s="3"/>
      <c r="OH504" s="3"/>
      <c r="OI504" s="3"/>
      <c r="OJ504" s="3"/>
      <c r="OK504" s="3"/>
      <c r="OL504" s="3"/>
      <c r="OM504" s="3"/>
      <c r="ON504" s="3"/>
      <c r="OO504" s="3"/>
    </row>
    <row r="505" spans="1:405" x14ac:dyDescent="0.25">
      <c r="A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c r="IV505" s="3"/>
      <c r="IW505" s="3"/>
      <c r="IX505" s="3"/>
      <c r="IY505" s="3"/>
      <c r="IZ505" s="3"/>
      <c r="JA505" s="3"/>
      <c r="JB505" s="3"/>
      <c r="JC505" s="3"/>
      <c r="JD505" s="3"/>
      <c r="JE505" s="3"/>
      <c r="JF505" s="3"/>
      <c r="JG505" s="3"/>
      <c r="JH505" s="3"/>
      <c r="JI505" s="3"/>
      <c r="JJ505" s="3"/>
      <c r="JK505" s="3"/>
      <c r="JL505" s="3"/>
      <c r="JM505" s="3"/>
      <c r="JN505" s="3"/>
      <c r="JO505" s="3"/>
      <c r="JP505" s="3"/>
      <c r="JQ505" s="3"/>
      <c r="JR505" s="3"/>
      <c r="JS505" s="3"/>
      <c r="JT505" s="3"/>
      <c r="JU505" s="3"/>
      <c r="JV505" s="3"/>
      <c r="JW505" s="3"/>
      <c r="JX505" s="3"/>
      <c r="JY505" s="3"/>
      <c r="JZ505" s="3"/>
      <c r="KA505" s="3"/>
      <c r="KB505" s="3"/>
      <c r="KC505" s="3"/>
      <c r="KD505" s="3"/>
      <c r="KE505" s="3"/>
      <c r="KF505" s="3"/>
      <c r="KG505" s="3"/>
      <c r="KH505" s="3"/>
      <c r="KI505" s="3"/>
      <c r="KJ505" s="3"/>
      <c r="KK505" s="3"/>
      <c r="KL505" s="3"/>
      <c r="KM505" s="3"/>
      <c r="KN505" s="3"/>
      <c r="KO505" s="3"/>
      <c r="KP505" s="3"/>
      <c r="KQ505" s="3"/>
      <c r="KR505" s="3"/>
      <c r="KS505" s="3"/>
      <c r="KT505" s="3"/>
      <c r="KU505" s="3"/>
      <c r="KV505" s="3"/>
      <c r="KW505" s="3"/>
      <c r="KX505" s="3"/>
      <c r="KY505" s="3"/>
      <c r="KZ505" s="3"/>
      <c r="LA505" s="3"/>
      <c r="LB505" s="3"/>
      <c r="LC505" s="3"/>
      <c r="LD505" s="3"/>
      <c r="LE505" s="3"/>
      <c r="LF505" s="3"/>
      <c r="LG505" s="3"/>
      <c r="LH505" s="3"/>
      <c r="LI505" s="3"/>
      <c r="LJ505" s="3"/>
      <c r="LK505" s="3"/>
      <c r="LL505" s="3"/>
      <c r="LM505" s="3"/>
      <c r="LN505" s="3"/>
      <c r="LO505" s="3"/>
      <c r="LP505" s="3"/>
      <c r="LQ505" s="3"/>
      <c r="LR505" s="3"/>
      <c r="LS505" s="3"/>
      <c r="LT505" s="3"/>
      <c r="LU505" s="3"/>
      <c r="LV505" s="3"/>
      <c r="LW505" s="3"/>
      <c r="LX505" s="3"/>
      <c r="LY505" s="3"/>
      <c r="LZ505" s="3"/>
      <c r="MA505" s="3"/>
      <c r="MB505" s="3"/>
      <c r="MC505" s="3"/>
      <c r="MD505" s="3"/>
      <c r="ME505" s="3"/>
      <c r="MF505" s="3"/>
      <c r="MG505" s="3"/>
      <c r="MH505" s="3"/>
      <c r="MI505" s="3"/>
      <c r="MJ505" s="3"/>
      <c r="MK505" s="3"/>
      <c r="ML505" s="3"/>
      <c r="MM505" s="3"/>
      <c r="MN505" s="3"/>
      <c r="MO505" s="3"/>
      <c r="MP505" s="3"/>
      <c r="MQ505" s="3"/>
      <c r="MR505" s="3"/>
      <c r="MS505" s="3"/>
      <c r="MT505" s="3"/>
      <c r="MU505" s="3"/>
      <c r="MV505" s="3"/>
      <c r="MW505" s="3"/>
      <c r="MX505" s="3"/>
      <c r="MY505" s="3"/>
      <c r="MZ505" s="3"/>
      <c r="NA505" s="3"/>
      <c r="NB505" s="3"/>
      <c r="NC505" s="3"/>
      <c r="ND505" s="3"/>
      <c r="NE505" s="3"/>
      <c r="NF505" s="3"/>
      <c r="NG505" s="3"/>
      <c r="NH505" s="3"/>
      <c r="NI505" s="3"/>
      <c r="NJ505" s="3"/>
      <c r="NK505" s="3"/>
      <c r="NL505" s="3"/>
      <c r="NM505" s="3"/>
      <c r="NN505" s="3"/>
      <c r="NO505" s="3"/>
      <c r="NP505" s="3"/>
      <c r="NQ505" s="3"/>
      <c r="NR505" s="3"/>
      <c r="NS505" s="3"/>
      <c r="NT505" s="3"/>
      <c r="NU505" s="3"/>
      <c r="NV505" s="3"/>
      <c r="NW505" s="3"/>
      <c r="NX505" s="3"/>
      <c r="NY505" s="3"/>
      <c r="NZ505" s="3"/>
      <c r="OA505" s="3"/>
      <c r="OB505" s="3"/>
      <c r="OC505" s="3"/>
      <c r="OD505" s="3"/>
      <c r="OE505" s="3"/>
      <c r="OF505" s="3"/>
      <c r="OG505" s="3"/>
      <c r="OH505" s="3"/>
      <c r="OI505" s="3"/>
      <c r="OJ505" s="3"/>
      <c r="OK505" s="3"/>
      <c r="OL505" s="3"/>
      <c r="OM505" s="3"/>
      <c r="ON505" s="3"/>
      <c r="OO505" s="3"/>
    </row>
    <row r="506" spans="1:405" x14ac:dyDescent="0.25">
      <c r="A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c r="KE506" s="3"/>
      <c r="KF506" s="3"/>
      <c r="KG506" s="3"/>
      <c r="KH506" s="3"/>
      <c r="KI506" s="3"/>
      <c r="KJ506" s="3"/>
      <c r="KK506" s="3"/>
      <c r="KL506" s="3"/>
      <c r="KM506" s="3"/>
      <c r="KN506" s="3"/>
      <c r="KO506" s="3"/>
      <c r="KP506" s="3"/>
      <c r="KQ506" s="3"/>
      <c r="KR506" s="3"/>
      <c r="KS506" s="3"/>
      <c r="KT506" s="3"/>
      <c r="KU506" s="3"/>
      <c r="KV506" s="3"/>
      <c r="KW506" s="3"/>
      <c r="KX506" s="3"/>
      <c r="KY506" s="3"/>
      <c r="KZ506" s="3"/>
      <c r="LA506" s="3"/>
      <c r="LB506" s="3"/>
      <c r="LC506" s="3"/>
      <c r="LD506" s="3"/>
      <c r="LE506" s="3"/>
      <c r="LF506" s="3"/>
      <c r="LG506" s="3"/>
      <c r="LH506" s="3"/>
      <c r="LI506" s="3"/>
      <c r="LJ506" s="3"/>
      <c r="LK506" s="3"/>
      <c r="LL506" s="3"/>
      <c r="LM506" s="3"/>
      <c r="LN506" s="3"/>
      <c r="LO506" s="3"/>
      <c r="LP506" s="3"/>
      <c r="LQ506" s="3"/>
      <c r="LR506" s="3"/>
      <c r="LS506" s="3"/>
      <c r="LT506" s="3"/>
      <c r="LU506" s="3"/>
      <c r="LV506" s="3"/>
      <c r="LW506" s="3"/>
      <c r="LX506" s="3"/>
      <c r="LY506" s="3"/>
      <c r="LZ506" s="3"/>
      <c r="MA506" s="3"/>
      <c r="MB506" s="3"/>
      <c r="MC506" s="3"/>
      <c r="MD506" s="3"/>
      <c r="ME506" s="3"/>
      <c r="MF506" s="3"/>
      <c r="MG506" s="3"/>
      <c r="MH506" s="3"/>
      <c r="MI506" s="3"/>
      <c r="MJ506" s="3"/>
      <c r="MK506" s="3"/>
      <c r="ML506" s="3"/>
      <c r="MM506" s="3"/>
      <c r="MN506" s="3"/>
      <c r="MO506" s="3"/>
      <c r="MP506" s="3"/>
      <c r="MQ506" s="3"/>
      <c r="MR506" s="3"/>
      <c r="MS506" s="3"/>
      <c r="MT506" s="3"/>
      <c r="MU506" s="3"/>
      <c r="MV506" s="3"/>
      <c r="MW506" s="3"/>
      <c r="MX506" s="3"/>
      <c r="MY506" s="3"/>
      <c r="MZ506" s="3"/>
      <c r="NA506" s="3"/>
      <c r="NB506" s="3"/>
      <c r="NC506" s="3"/>
      <c r="ND506" s="3"/>
      <c r="NE506" s="3"/>
      <c r="NF506" s="3"/>
      <c r="NG506" s="3"/>
      <c r="NH506" s="3"/>
      <c r="NI506" s="3"/>
      <c r="NJ506" s="3"/>
      <c r="NK506" s="3"/>
      <c r="NL506" s="3"/>
      <c r="NM506" s="3"/>
      <c r="NN506" s="3"/>
      <c r="NO506" s="3"/>
      <c r="NP506" s="3"/>
      <c r="NQ506" s="3"/>
      <c r="NR506" s="3"/>
      <c r="NS506" s="3"/>
      <c r="NT506" s="3"/>
      <c r="NU506" s="3"/>
      <c r="NV506" s="3"/>
      <c r="NW506" s="3"/>
      <c r="NX506" s="3"/>
      <c r="NY506" s="3"/>
      <c r="NZ506" s="3"/>
      <c r="OA506" s="3"/>
      <c r="OB506" s="3"/>
      <c r="OC506" s="3"/>
      <c r="OD506" s="3"/>
      <c r="OE506" s="3"/>
      <c r="OF506" s="3"/>
      <c r="OG506" s="3"/>
      <c r="OH506" s="3"/>
      <c r="OI506" s="3"/>
      <c r="OJ506" s="3"/>
      <c r="OK506" s="3"/>
      <c r="OL506" s="3"/>
      <c r="OM506" s="3"/>
      <c r="ON506" s="3"/>
      <c r="OO506" s="3"/>
    </row>
    <row r="507" spans="1:405" x14ac:dyDescent="0.25">
      <c r="A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c r="IV507" s="3"/>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c r="KE507" s="3"/>
      <c r="KF507" s="3"/>
      <c r="KG507" s="3"/>
      <c r="KH507" s="3"/>
      <c r="KI507" s="3"/>
      <c r="KJ507" s="3"/>
      <c r="KK507" s="3"/>
      <c r="KL507" s="3"/>
      <c r="KM507" s="3"/>
      <c r="KN507" s="3"/>
      <c r="KO507" s="3"/>
      <c r="KP507" s="3"/>
      <c r="KQ507" s="3"/>
      <c r="KR507" s="3"/>
      <c r="KS507" s="3"/>
      <c r="KT507" s="3"/>
      <c r="KU507" s="3"/>
      <c r="KV507" s="3"/>
      <c r="KW507" s="3"/>
      <c r="KX507" s="3"/>
      <c r="KY507" s="3"/>
      <c r="KZ507" s="3"/>
      <c r="LA507" s="3"/>
      <c r="LB507" s="3"/>
      <c r="LC507" s="3"/>
      <c r="LD507" s="3"/>
      <c r="LE507" s="3"/>
      <c r="LF507" s="3"/>
      <c r="LG507" s="3"/>
      <c r="LH507" s="3"/>
      <c r="LI507" s="3"/>
      <c r="LJ507" s="3"/>
      <c r="LK507" s="3"/>
      <c r="LL507" s="3"/>
      <c r="LM507" s="3"/>
      <c r="LN507" s="3"/>
      <c r="LO507" s="3"/>
      <c r="LP507" s="3"/>
      <c r="LQ507" s="3"/>
      <c r="LR507" s="3"/>
      <c r="LS507" s="3"/>
      <c r="LT507" s="3"/>
      <c r="LU507" s="3"/>
      <c r="LV507" s="3"/>
      <c r="LW507" s="3"/>
      <c r="LX507" s="3"/>
      <c r="LY507" s="3"/>
      <c r="LZ507" s="3"/>
      <c r="MA507" s="3"/>
      <c r="MB507" s="3"/>
      <c r="MC507" s="3"/>
      <c r="MD507" s="3"/>
      <c r="ME507" s="3"/>
      <c r="MF507" s="3"/>
      <c r="MG507" s="3"/>
      <c r="MH507" s="3"/>
      <c r="MI507" s="3"/>
      <c r="MJ507" s="3"/>
      <c r="MK507" s="3"/>
      <c r="ML507" s="3"/>
      <c r="MM507" s="3"/>
      <c r="MN507" s="3"/>
      <c r="MO507" s="3"/>
      <c r="MP507" s="3"/>
      <c r="MQ507" s="3"/>
      <c r="MR507" s="3"/>
      <c r="MS507" s="3"/>
      <c r="MT507" s="3"/>
      <c r="MU507" s="3"/>
      <c r="MV507" s="3"/>
      <c r="MW507" s="3"/>
      <c r="MX507" s="3"/>
      <c r="MY507" s="3"/>
      <c r="MZ507" s="3"/>
      <c r="NA507" s="3"/>
      <c r="NB507" s="3"/>
      <c r="NC507" s="3"/>
      <c r="ND507" s="3"/>
      <c r="NE507" s="3"/>
      <c r="NF507" s="3"/>
      <c r="NG507" s="3"/>
      <c r="NH507" s="3"/>
      <c r="NI507" s="3"/>
      <c r="NJ507" s="3"/>
      <c r="NK507" s="3"/>
      <c r="NL507" s="3"/>
      <c r="NM507" s="3"/>
      <c r="NN507" s="3"/>
      <c r="NO507" s="3"/>
      <c r="NP507" s="3"/>
      <c r="NQ507" s="3"/>
      <c r="NR507" s="3"/>
      <c r="NS507" s="3"/>
      <c r="NT507" s="3"/>
      <c r="NU507" s="3"/>
      <c r="NV507" s="3"/>
      <c r="NW507" s="3"/>
      <c r="NX507" s="3"/>
      <c r="NY507" s="3"/>
      <c r="NZ507" s="3"/>
      <c r="OA507" s="3"/>
      <c r="OB507" s="3"/>
      <c r="OC507" s="3"/>
      <c r="OD507" s="3"/>
      <c r="OE507" s="3"/>
      <c r="OF507" s="3"/>
      <c r="OG507" s="3"/>
      <c r="OH507" s="3"/>
      <c r="OI507" s="3"/>
      <c r="OJ507" s="3"/>
      <c r="OK507" s="3"/>
      <c r="OL507" s="3"/>
      <c r="OM507" s="3"/>
      <c r="ON507" s="3"/>
      <c r="OO507" s="3"/>
    </row>
    <row r="508" spans="1:405" x14ac:dyDescent="0.25">
      <c r="A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c r="KE508" s="3"/>
      <c r="KF508" s="3"/>
      <c r="KG508" s="3"/>
      <c r="KH508" s="3"/>
      <c r="KI508" s="3"/>
      <c r="KJ508" s="3"/>
      <c r="KK508" s="3"/>
      <c r="KL508" s="3"/>
      <c r="KM508" s="3"/>
      <c r="KN508" s="3"/>
      <c r="KO508" s="3"/>
      <c r="KP508" s="3"/>
      <c r="KQ508" s="3"/>
      <c r="KR508" s="3"/>
      <c r="KS508" s="3"/>
      <c r="KT508" s="3"/>
      <c r="KU508" s="3"/>
      <c r="KV508" s="3"/>
      <c r="KW508" s="3"/>
      <c r="KX508" s="3"/>
      <c r="KY508" s="3"/>
      <c r="KZ508" s="3"/>
      <c r="LA508" s="3"/>
      <c r="LB508" s="3"/>
      <c r="LC508" s="3"/>
      <c r="LD508" s="3"/>
      <c r="LE508" s="3"/>
      <c r="LF508" s="3"/>
      <c r="LG508" s="3"/>
      <c r="LH508" s="3"/>
      <c r="LI508" s="3"/>
      <c r="LJ508" s="3"/>
      <c r="LK508" s="3"/>
      <c r="LL508" s="3"/>
      <c r="LM508" s="3"/>
      <c r="LN508" s="3"/>
      <c r="LO508" s="3"/>
      <c r="LP508" s="3"/>
      <c r="LQ508" s="3"/>
      <c r="LR508" s="3"/>
      <c r="LS508" s="3"/>
      <c r="LT508" s="3"/>
      <c r="LU508" s="3"/>
      <c r="LV508" s="3"/>
      <c r="LW508" s="3"/>
      <c r="LX508" s="3"/>
      <c r="LY508" s="3"/>
      <c r="LZ508" s="3"/>
      <c r="MA508" s="3"/>
      <c r="MB508" s="3"/>
      <c r="MC508" s="3"/>
      <c r="MD508" s="3"/>
      <c r="ME508" s="3"/>
      <c r="MF508" s="3"/>
      <c r="MG508" s="3"/>
      <c r="MH508" s="3"/>
      <c r="MI508" s="3"/>
      <c r="MJ508" s="3"/>
      <c r="MK508" s="3"/>
      <c r="ML508" s="3"/>
      <c r="MM508" s="3"/>
      <c r="MN508" s="3"/>
      <c r="MO508" s="3"/>
      <c r="MP508" s="3"/>
      <c r="MQ508" s="3"/>
      <c r="MR508" s="3"/>
      <c r="MS508" s="3"/>
      <c r="MT508" s="3"/>
      <c r="MU508" s="3"/>
      <c r="MV508" s="3"/>
      <c r="MW508" s="3"/>
      <c r="MX508" s="3"/>
      <c r="MY508" s="3"/>
      <c r="MZ508" s="3"/>
      <c r="NA508" s="3"/>
      <c r="NB508" s="3"/>
      <c r="NC508" s="3"/>
      <c r="ND508" s="3"/>
      <c r="NE508" s="3"/>
      <c r="NF508" s="3"/>
      <c r="NG508" s="3"/>
      <c r="NH508" s="3"/>
      <c r="NI508" s="3"/>
      <c r="NJ508" s="3"/>
      <c r="NK508" s="3"/>
      <c r="NL508" s="3"/>
      <c r="NM508" s="3"/>
      <c r="NN508" s="3"/>
      <c r="NO508" s="3"/>
      <c r="NP508" s="3"/>
      <c r="NQ508" s="3"/>
      <c r="NR508" s="3"/>
      <c r="NS508" s="3"/>
      <c r="NT508" s="3"/>
      <c r="NU508" s="3"/>
      <c r="NV508" s="3"/>
      <c r="NW508" s="3"/>
      <c r="NX508" s="3"/>
      <c r="NY508" s="3"/>
      <c r="NZ508" s="3"/>
      <c r="OA508" s="3"/>
      <c r="OB508" s="3"/>
      <c r="OC508" s="3"/>
      <c r="OD508" s="3"/>
      <c r="OE508" s="3"/>
      <c r="OF508" s="3"/>
      <c r="OG508" s="3"/>
      <c r="OH508" s="3"/>
      <c r="OI508" s="3"/>
      <c r="OJ508" s="3"/>
      <c r="OK508" s="3"/>
      <c r="OL508" s="3"/>
      <c r="OM508" s="3"/>
      <c r="ON508" s="3"/>
      <c r="OO508" s="3"/>
    </row>
    <row r="509" spans="1:405" x14ac:dyDescent="0.25">
      <c r="A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c r="KE509" s="3"/>
      <c r="KF509" s="3"/>
      <c r="KG509" s="3"/>
      <c r="KH509" s="3"/>
      <c r="KI509" s="3"/>
      <c r="KJ509" s="3"/>
      <c r="KK509" s="3"/>
      <c r="KL509" s="3"/>
      <c r="KM509" s="3"/>
      <c r="KN509" s="3"/>
      <c r="KO509" s="3"/>
      <c r="KP509" s="3"/>
      <c r="KQ509" s="3"/>
      <c r="KR509" s="3"/>
      <c r="KS509" s="3"/>
      <c r="KT509" s="3"/>
      <c r="KU509" s="3"/>
      <c r="KV509" s="3"/>
      <c r="KW509" s="3"/>
      <c r="KX509" s="3"/>
      <c r="KY509" s="3"/>
      <c r="KZ509" s="3"/>
      <c r="LA509" s="3"/>
      <c r="LB509" s="3"/>
      <c r="LC509" s="3"/>
      <c r="LD509" s="3"/>
      <c r="LE509" s="3"/>
      <c r="LF509" s="3"/>
      <c r="LG509" s="3"/>
      <c r="LH509" s="3"/>
      <c r="LI509" s="3"/>
      <c r="LJ509" s="3"/>
      <c r="LK509" s="3"/>
      <c r="LL509" s="3"/>
      <c r="LM509" s="3"/>
      <c r="LN509" s="3"/>
      <c r="LO509" s="3"/>
      <c r="LP509" s="3"/>
      <c r="LQ509" s="3"/>
      <c r="LR509" s="3"/>
      <c r="LS509" s="3"/>
      <c r="LT509" s="3"/>
      <c r="LU509" s="3"/>
      <c r="LV509" s="3"/>
      <c r="LW509" s="3"/>
      <c r="LX509" s="3"/>
      <c r="LY509" s="3"/>
      <c r="LZ509" s="3"/>
      <c r="MA509" s="3"/>
      <c r="MB509" s="3"/>
      <c r="MC509" s="3"/>
      <c r="MD509" s="3"/>
      <c r="ME509" s="3"/>
      <c r="MF509" s="3"/>
      <c r="MG509" s="3"/>
      <c r="MH509" s="3"/>
      <c r="MI509" s="3"/>
      <c r="MJ509" s="3"/>
      <c r="MK509" s="3"/>
      <c r="ML509" s="3"/>
      <c r="MM509" s="3"/>
      <c r="MN509" s="3"/>
      <c r="MO509" s="3"/>
      <c r="MP509" s="3"/>
      <c r="MQ509" s="3"/>
      <c r="MR509" s="3"/>
      <c r="MS509" s="3"/>
      <c r="MT509" s="3"/>
      <c r="MU509" s="3"/>
      <c r="MV509" s="3"/>
      <c r="MW509" s="3"/>
      <c r="MX509" s="3"/>
      <c r="MY509" s="3"/>
      <c r="MZ509" s="3"/>
      <c r="NA509" s="3"/>
      <c r="NB509" s="3"/>
      <c r="NC509" s="3"/>
      <c r="ND509" s="3"/>
      <c r="NE509" s="3"/>
      <c r="NF509" s="3"/>
      <c r="NG509" s="3"/>
      <c r="NH509" s="3"/>
      <c r="NI509" s="3"/>
      <c r="NJ509" s="3"/>
      <c r="NK509" s="3"/>
      <c r="NL509" s="3"/>
      <c r="NM509" s="3"/>
      <c r="NN509" s="3"/>
      <c r="NO509" s="3"/>
      <c r="NP509" s="3"/>
      <c r="NQ509" s="3"/>
      <c r="NR509" s="3"/>
      <c r="NS509" s="3"/>
      <c r="NT509" s="3"/>
      <c r="NU509" s="3"/>
      <c r="NV509" s="3"/>
      <c r="NW509" s="3"/>
      <c r="NX509" s="3"/>
      <c r="NY509" s="3"/>
      <c r="NZ509" s="3"/>
      <c r="OA509" s="3"/>
      <c r="OB509" s="3"/>
      <c r="OC509" s="3"/>
      <c r="OD509" s="3"/>
      <c r="OE509" s="3"/>
      <c r="OF509" s="3"/>
      <c r="OG509" s="3"/>
      <c r="OH509" s="3"/>
      <c r="OI509" s="3"/>
      <c r="OJ509" s="3"/>
      <c r="OK509" s="3"/>
      <c r="OL509" s="3"/>
      <c r="OM509" s="3"/>
      <c r="ON509" s="3"/>
      <c r="OO509" s="3"/>
    </row>
    <row r="510" spans="1:405" x14ac:dyDescent="0.25">
      <c r="A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c r="KE510" s="3"/>
      <c r="KF510" s="3"/>
      <c r="KG510" s="3"/>
      <c r="KH510" s="3"/>
      <c r="KI510" s="3"/>
      <c r="KJ510" s="3"/>
      <c r="KK510" s="3"/>
      <c r="KL510" s="3"/>
      <c r="KM510" s="3"/>
      <c r="KN510" s="3"/>
      <c r="KO510" s="3"/>
      <c r="KP510" s="3"/>
      <c r="KQ510" s="3"/>
      <c r="KR510" s="3"/>
      <c r="KS510" s="3"/>
      <c r="KT510" s="3"/>
      <c r="KU510" s="3"/>
      <c r="KV510" s="3"/>
      <c r="KW510" s="3"/>
      <c r="KX510" s="3"/>
      <c r="KY510" s="3"/>
      <c r="KZ510" s="3"/>
      <c r="LA510" s="3"/>
      <c r="LB510" s="3"/>
      <c r="LC510" s="3"/>
      <c r="LD510" s="3"/>
      <c r="LE510" s="3"/>
      <c r="LF510" s="3"/>
      <c r="LG510" s="3"/>
      <c r="LH510" s="3"/>
      <c r="LI510" s="3"/>
      <c r="LJ510" s="3"/>
      <c r="LK510" s="3"/>
      <c r="LL510" s="3"/>
      <c r="LM510" s="3"/>
      <c r="LN510" s="3"/>
      <c r="LO510" s="3"/>
      <c r="LP510" s="3"/>
      <c r="LQ510" s="3"/>
      <c r="LR510" s="3"/>
      <c r="LS510" s="3"/>
      <c r="LT510" s="3"/>
      <c r="LU510" s="3"/>
      <c r="LV510" s="3"/>
      <c r="LW510" s="3"/>
      <c r="LX510" s="3"/>
      <c r="LY510" s="3"/>
      <c r="LZ510" s="3"/>
      <c r="MA510" s="3"/>
      <c r="MB510" s="3"/>
      <c r="MC510" s="3"/>
      <c r="MD510" s="3"/>
      <c r="ME510" s="3"/>
      <c r="MF510" s="3"/>
      <c r="MG510" s="3"/>
      <c r="MH510" s="3"/>
      <c r="MI510" s="3"/>
      <c r="MJ510" s="3"/>
      <c r="MK510" s="3"/>
      <c r="ML510" s="3"/>
      <c r="MM510" s="3"/>
      <c r="MN510" s="3"/>
      <c r="MO510" s="3"/>
      <c r="MP510" s="3"/>
      <c r="MQ510" s="3"/>
      <c r="MR510" s="3"/>
      <c r="MS510" s="3"/>
      <c r="MT510" s="3"/>
      <c r="MU510" s="3"/>
      <c r="MV510" s="3"/>
      <c r="MW510" s="3"/>
      <c r="MX510" s="3"/>
      <c r="MY510" s="3"/>
      <c r="MZ510" s="3"/>
      <c r="NA510" s="3"/>
      <c r="NB510" s="3"/>
      <c r="NC510" s="3"/>
      <c r="ND510" s="3"/>
      <c r="NE510" s="3"/>
      <c r="NF510" s="3"/>
      <c r="NG510" s="3"/>
      <c r="NH510" s="3"/>
      <c r="NI510" s="3"/>
      <c r="NJ510" s="3"/>
      <c r="NK510" s="3"/>
      <c r="NL510" s="3"/>
      <c r="NM510" s="3"/>
      <c r="NN510" s="3"/>
      <c r="NO510" s="3"/>
      <c r="NP510" s="3"/>
      <c r="NQ510" s="3"/>
      <c r="NR510" s="3"/>
      <c r="NS510" s="3"/>
      <c r="NT510" s="3"/>
      <c r="NU510" s="3"/>
      <c r="NV510" s="3"/>
      <c r="NW510" s="3"/>
      <c r="NX510" s="3"/>
      <c r="NY510" s="3"/>
      <c r="NZ510" s="3"/>
      <c r="OA510" s="3"/>
      <c r="OB510" s="3"/>
      <c r="OC510" s="3"/>
      <c r="OD510" s="3"/>
      <c r="OE510" s="3"/>
      <c r="OF510" s="3"/>
      <c r="OG510" s="3"/>
      <c r="OH510" s="3"/>
      <c r="OI510" s="3"/>
      <c r="OJ510" s="3"/>
      <c r="OK510" s="3"/>
      <c r="OL510" s="3"/>
      <c r="OM510" s="3"/>
      <c r="ON510" s="3"/>
      <c r="OO510" s="3"/>
    </row>
    <row r="511" spans="1:405" x14ac:dyDescent="0.25">
      <c r="A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c r="KE511" s="3"/>
      <c r="KF511" s="3"/>
      <c r="KG511" s="3"/>
      <c r="KH511" s="3"/>
      <c r="KI511" s="3"/>
      <c r="KJ511" s="3"/>
      <c r="KK511" s="3"/>
      <c r="KL511" s="3"/>
      <c r="KM511" s="3"/>
      <c r="KN511" s="3"/>
      <c r="KO511" s="3"/>
      <c r="KP511" s="3"/>
      <c r="KQ511" s="3"/>
      <c r="KR511" s="3"/>
      <c r="KS511" s="3"/>
      <c r="KT511" s="3"/>
      <c r="KU511" s="3"/>
      <c r="KV511" s="3"/>
      <c r="KW511" s="3"/>
      <c r="KX511" s="3"/>
      <c r="KY511" s="3"/>
      <c r="KZ511" s="3"/>
      <c r="LA511" s="3"/>
      <c r="LB511" s="3"/>
      <c r="LC511" s="3"/>
      <c r="LD511" s="3"/>
      <c r="LE511" s="3"/>
      <c r="LF511" s="3"/>
      <c r="LG511" s="3"/>
      <c r="LH511" s="3"/>
      <c r="LI511" s="3"/>
      <c r="LJ511" s="3"/>
      <c r="LK511" s="3"/>
      <c r="LL511" s="3"/>
      <c r="LM511" s="3"/>
      <c r="LN511" s="3"/>
      <c r="LO511" s="3"/>
      <c r="LP511" s="3"/>
      <c r="LQ511" s="3"/>
      <c r="LR511" s="3"/>
      <c r="LS511" s="3"/>
      <c r="LT511" s="3"/>
      <c r="LU511" s="3"/>
      <c r="LV511" s="3"/>
      <c r="LW511" s="3"/>
      <c r="LX511" s="3"/>
      <c r="LY511" s="3"/>
      <c r="LZ511" s="3"/>
      <c r="MA511" s="3"/>
      <c r="MB511" s="3"/>
      <c r="MC511" s="3"/>
      <c r="MD511" s="3"/>
      <c r="ME511" s="3"/>
      <c r="MF511" s="3"/>
      <c r="MG511" s="3"/>
      <c r="MH511" s="3"/>
      <c r="MI511" s="3"/>
      <c r="MJ511" s="3"/>
      <c r="MK511" s="3"/>
      <c r="ML511" s="3"/>
      <c r="MM511" s="3"/>
      <c r="MN511" s="3"/>
      <c r="MO511" s="3"/>
      <c r="MP511" s="3"/>
      <c r="MQ511" s="3"/>
      <c r="MR511" s="3"/>
      <c r="MS511" s="3"/>
      <c r="MT511" s="3"/>
      <c r="MU511" s="3"/>
      <c r="MV511" s="3"/>
      <c r="MW511" s="3"/>
      <c r="MX511" s="3"/>
      <c r="MY511" s="3"/>
      <c r="MZ511" s="3"/>
      <c r="NA511" s="3"/>
      <c r="NB511" s="3"/>
      <c r="NC511" s="3"/>
      <c r="ND511" s="3"/>
      <c r="NE511" s="3"/>
      <c r="NF511" s="3"/>
      <c r="NG511" s="3"/>
      <c r="NH511" s="3"/>
      <c r="NI511" s="3"/>
      <c r="NJ511" s="3"/>
      <c r="NK511" s="3"/>
      <c r="NL511" s="3"/>
      <c r="NM511" s="3"/>
      <c r="NN511" s="3"/>
      <c r="NO511" s="3"/>
      <c r="NP511" s="3"/>
      <c r="NQ511" s="3"/>
      <c r="NR511" s="3"/>
      <c r="NS511" s="3"/>
      <c r="NT511" s="3"/>
      <c r="NU511" s="3"/>
      <c r="NV511" s="3"/>
      <c r="NW511" s="3"/>
      <c r="NX511" s="3"/>
      <c r="NY511" s="3"/>
      <c r="NZ511" s="3"/>
      <c r="OA511" s="3"/>
      <c r="OB511" s="3"/>
      <c r="OC511" s="3"/>
      <c r="OD511" s="3"/>
      <c r="OE511" s="3"/>
      <c r="OF511" s="3"/>
      <c r="OG511" s="3"/>
      <c r="OH511" s="3"/>
      <c r="OI511" s="3"/>
      <c r="OJ511" s="3"/>
      <c r="OK511" s="3"/>
      <c r="OL511" s="3"/>
      <c r="OM511" s="3"/>
      <c r="ON511" s="3"/>
      <c r="OO511" s="3"/>
    </row>
    <row r="512" spans="1:405" x14ac:dyDescent="0.25">
      <c r="A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c r="KE512" s="3"/>
      <c r="KF512" s="3"/>
      <c r="KG512" s="3"/>
      <c r="KH512" s="3"/>
      <c r="KI512" s="3"/>
      <c r="KJ512" s="3"/>
      <c r="KK512" s="3"/>
      <c r="KL512" s="3"/>
      <c r="KM512" s="3"/>
      <c r="KN512" s="3"/>
      <c r="KO512" s="3"/>
      <c r="KP512" s="3"/>
      <c r="KQ512" s="3"/>
      <c r="KR512" s="3"/>
      <c r="KS512" s="3"/>
      <c r="KT512" s="3"/>
      <c r="KU512" s="3"/>
      <c r="KV512" s="3"/>
      <c r="KW512" s="3"/>
      <c r="KX512" s="3"/>
      <c r="KY512" s="3"/>
      <c r="KZ512" s="3"/>
      <c r="LA512" s="3"/>
      <c r="LB512" s="3"/>
      <c r="LC512" s="3"/>
      <c r="LD512" s="3"/>
      <c r="LE512" s="3"/>
      <c r="LF512" s="3"/>
      <c r="LG512" s="3"/>
      <c r="LH512" s="3"/>
      <c r="LI512" s="3"/>
      <c r="LJ512" s="3"/>
      <c r="LK512" s="3"/>
      <c r="LL512" s="3"/>
      <c r="LM512" s="3"/>
      <c r="LN512" s="3"/>
      <c r="LO512" s="3"/>
      <c r="LP512" s="3"/>
      <c r="LQ512" s="3"/>
      <c r="LR512" s="3"/>
      <c r="LS512" s="3"/>
      <c r="LT512" s="3"/>
      <c r="LU512" s="3"/>
      <c r="LV512" s="3"/>
      <c r="LW512" s="3"/>
      <c r="LX512" s="3"/>
      <c r="LY512" s="3"/>
      <c r="LZ512" s="3"/>
      <c r="MA512" s="3"/>
      <c r="MB512" s="3"/>
      <c r="MC512" s="3"/>
      <c r="MD512" s="3"/>
      <c r="ME512" s="3"/>
      <c r="MF512" s="3"/>
      <c r="MG512" s="3"/>
      <c r="MH512" s="3"/>
      <c r="MI512" s="3"/>
      <c r="MJ512" s="3"/>
      <c r="MK512" s="3"/>
      <c r="ML512" s="3"/>
      <c r="MM512" s="3"/>
      <c r="MN512" s="3"/>
      <c r="MO512" s="3"/>
      <c r="MP512" s="3"/>
      <c r="MQ512" s="3"/>
      <c r="MR512" s="3"/>
      <c r="MS512" s="3"/>
      <c r="MT512" s="3"/>
      <c r="MU512" s="3"/>
      <c r="MV512" s="3"/>
      <c r="MW512" s="3"/>
      <c r="MX512" s="3"/>
      <c r="MY512" s="3"/>
      <c r="MZ512" s="3"/>
      <c r="NA512" s="3"/>
      <c r="NB512" s="3"/>
      <c r="NC512" s="3"/>
      <c r="ND512" s="3"/>
      <c r="NE512" s="3"/>
      <c r="NF512" s="3"/>
      <c r="NG512" s="3"/>
      <c r="NH512" s="3"/>
      <c r="NI512" s="3"/>
      <c r="NJ512" s="3"/>
      <c r="NK512" s="3"/>
      <c r="NL512" s="3"/>
      <c r="NM512" s="3"/>
      <c r="NN512" s="3"/>
      <c r="NO512" s="3"/>
      <c r="NP512" s="3"/>
      <c r="NQ512" s="3"/>
      <c r="NR512" s="3"/>
      <c r="NS512" s="3"/>
      <c r="NT512" s="3"/>
      <c r="NU512" s="3"/>
      <c r="NV512" s="3"/>
      <c r="NW512" s="3"/>
      <c r="NX512" s="3"/>
      <c r="NY512" s="3"/>
      <c r="NZ512" s="3"/>
      <c r="OA512" s="3"/>
      <c r="OB512" s="3"/>
      <c r="OC512" s="3"/>
      <c r="OD512" s="3"/>
      <c r="OE512" s="3"/>
      <c r="OF512" s="3"/>
      <c r="OG512" s="3"/>
      <c r="OH512" s="3"/>
      <c r="OI512" s="3"/>
      <c r="OJ512" s="3"/>
      <c r="OK512" s="3"/>
      <c r="OL512" s="3"/>
      <c r="OM512" s="3"/>
      <c r="ON512" s="3"/>
      <c r="OO512" s="3"/>
    </row>
    <row r="513" spans="1:405" x14ac:dyDescent="0.25">
      <c r="A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c r="KE513" s="3"/>
      <c r="KF513" s="3"/>
      <c r="KG513" s="3"/>
      <c r="KH513" s="3"/>
      <c r="KI513" s="3"/>
      <c r="KJ513" s="3"/>
      <c r="KK513" s="3"/>
      <c r="KL513" s="3"/>
      <c r="KM513" s="3"/>
      <c r="KN513" s="3"/>
      <c r="KO513" s="3"/>
      <c r="KP513" s="3"/>
      <c r="KQ513" s="3"/>
      <c r="KR513" s="3"/>
      <c r="KS513" s="3"/>
      <c r="KT513" s="3"/>
      <c r="KU513" s="3"/>
      <c r="KV513" s="3"/>
      <c r="KW513" s="3"/>
      <c r="KX513" s="3"/>
      <c r="KY513" s="3"/>
      <c r="KZ513" s="3"/>
      <c r="LA513" s="3"/>
      <c r="LB513" s="3"/>
      <c r="LC513" s="3"/>
      <c r="LD513" s="3"/>
      <c r="LE513" s="3"/>
      <c r="LF513" s="3"/>
      <c r="LG513" s="3"/>
      <c r="LH513" s="3"/>
      <c r="LI513" s="3"/>
      <c r="LJ513" s="3"/>
      <c r="LK513" s="3"/>
      <c r="LL513" s="3"/>
      <c r="LM513" s="3"/>
      <c r="LN513" s="3"/>
      <c r="LO513" s="3"/>
      <c r="LP513" s="3"/>
      <c r="LQ513" s="3"/>
      <c r="LR513" s="3"/>
      <c r="LS513" s="3"/>
      <c r="LT513" s="3"/>
      <c r="LU513" s="3"/>
      <c r="LV513" s="3"/>
      <c r="LW513" s="3"/>
      <c r="LX513" s="3"/>
      <c r="LY513" s="3"/>
      <c r="LZ513" s="3"/>
      <c r="MA513" s="3"/>
      <c r="MB513" s="3"/>
      <c r="MC513" s="3"/>
      <c r="MD513" s="3"/>
      <c r="ME513" s="3"/>
      <c r="MF513" s="3"/>
      <c r="MG513" s="3"/>
      <c r="MH513" s="3"/>
      <c r="MI513" s="3"/>
      <c r="MJ513" s="3"/>
      <c r="MK513" s="3"/>
      <c r="ML513" s="3"/>
      <c r="MM513" s="3"/>
      <c r="MN513" s="3"/>
      <c r="MO513" s="3"/>
      <c r="MP513" s="3"/>
      <c r="MQ513" s="3"/>
      <c r="MR513" s="3"/>
      <c r="MS513" s="3"/>
      <c r="MT513" s="3"/>
      <c r="MU513" s="3"/>
      <c r="MV513" s="3"/>
      <c r="MW513" s="3"/>
      <c r="MX513" s="3"/>
      <c r="MY513" s="3"/>
      <c r="MZ513" s="3"/>
      <c r="NA513" s="3"/>
      <c r="NB513" s="3"/>
      <c r="NC513" s="3"/>
      <c r="ND513" s="3"/>
      <c r="NE513" s="3"/>
      <c r="NF513" s="3"/>
      <c r="NG513" s="3"/>
      <c r="NH513" s="3"/>
      <c r="NI513" s="3"/>
      <c r="NJ513" s="3"/>
      <c r="NK513" s="3"/>
      <c r="NL513" s="3"/>
      <c r="NM513" s="3"/>
      <c r="NN513" s="3"/>
      <c r="NO513" s="3"/>
      <c r="NP513" s="3"/>
      <c r="NQ513" s="3"/>
      <c r="NR513" s="3"/>
      <c r="NS513" s="3"/>
      <c r="NT513" s="3"/>
      <c r="NU513" s="3"/>
      <c r="NV513" s="3"/>
      <c r="NW513" s="3"/>
      <c r="NX513" s="3"/>
      <c r="NY513" s="3"/>
      <c r="NZ513" s="3"/>
      <c r="OA513" s="3"/>
      <c r="OB513" s="3"/>
      <c r="OC513" s="3"/>
      <c r="OD513" s="3"/>
      <c r="OE513" s="3"/>
      <c r="OF513" s="3"/>
      <c r="OG513" s="3"/>
      <c r="OH513" s="3"/>
      <c r="OI513" s="3"/>
      <c r="OJ513" s="3"/>
      <c r="OK513" s="3"/>
      <c r="OL513" s="3"/>
      <c r="OM513" s="3"/>
      <c r="ON513" s="3"/>
      <c r="OO513" s="3"/>
    </row>
    <row r="514" spans="1:405" x14ac:dyDescent="0.25">
      <c r="A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c r="KE514" s="3"/>
      <c r="KF514" s="3"/>
      <c r="KG514" s="3"/>
      <c r="KH514" s="3"/>
      <c r="KI514" s="3"/>
      <c r="KJ514" s="3"/>
      <c r="KK514" s="3"/>
      <c r="KL514" s="3"/>
      <c r="KM514" s="3"/>
      <c r="KN514" s="3"/>
      <c r="KO514" s="3"/>
      <c r="KP514" s="3"/>
      <c r="KQ514" s="3"/>
      <c r="KR514" s="3"/>
      <c r="KS514" s="3"/>
      <c r="KT514" s="3"/>
      <c r="KU514" s="3"/>
      <c r="KV514" s="3"/>
      <c r="KW514" s="3"/>
      <c r="KX514" s="3"/>
      <c r="KY514" s="3"/>
      <c r="KZ514" s="3"/>
      <c r="LA514" s="3"/>
      <c r="LB514" s="3"/>
      <c r="LC514" s="3"/>
      <c r="LD514" s="3"/>
      <c r="LE514" s="3"/>
      <c r="LF514" s="3"/>
      <c r="LG514" s="3"/>
      <c r="LH514" s="3"/>
      <c r="LI514" s="3"/>
      <c r="LJ514" s="3"/>
      <c r="LK514" s="3"/>
      <c r="LL514" s="3"/>
      <c r="LM514" s="3"/>
      <c r="LN514" s="3"/>
      <c r="LO514" s="3"/>
      <c r="LP514" s="3"/>
      <c r="LQ514" s="3"/>
      <c r="LR514" s="3"/>
      <c r="LS514" s="3"/>
      <c r="LT514" s="3"/>
      <c r="LU514" s="3"/>
      <c r="LV514" s="3"/>
      <c r="LW514" s="3"/>
      <c r="LX514" s="3"/>
      <c r="LY514" s="3"/>
      <c r="LZ514" s="3"/>
      <c r="MA514" s="3"/>
      <c r="MB514" s="3"/>
      <c r="MC514" s="3"/>
      <c r="MD514" s="3"/>
      <c r="ME514" s="3"/>
      <c r="MF514" s="3"/>
      <c r="MG514" s="3"/>
      <c r="MH514" s="3"/>
      <c r="MI514" s="3"/>
      <c r="MJ514" s="3"/>
      <c r="MK514" s="3"/>
      <c r="ML514" s="3"/>
      <c r="MM514" s="3"/>
      <c r="MN514" s="3"/>
      <c r="MO514" s="3"/>
      <c r="MP514" s="3"/>
      <c r="MQ514" s="3"/>
      <c r="MR514" s="3"/>
      <c r="MS514" s="3"/>
      <c r="MT514" s="3"/>
      <c r="MU514" s="3"/>
      <c r="MV514" s="3"/>
      <c r="MW514" s="3"/>
      <c r="MX514" s="3"/>
      <c r="MY514" s="3"/>
      <c r="MZ514" s="3"/>
      <c r="NA514" s="3"/>
      <c r="NB514" s="3"/>
      <c r="NC514" s="3"/>
      <c r="ND514" s="3"/>
      <c r="NE514" s="3"/>
      <c r="NF514" s="3"/>
      <c r="NG514" s="3"/>
      <c r="NH514" s="3"/>
      <c r="NI514" s="3"/>
      <c r="NJ514" s="3"/>
      <c r="NK514" s="3"/>
      <c r="NL514" s="3"/>
      <c r="NM514" s="3"/>
      <c r="NN514" s="3"/>
      <c r="NO514" s="3"/>
      <c r="NP514" s="3"/>
      <c r="NQ514" s="3"/>
      <c r="NR514" s="3"/>
      <c r="NS514" s="3"/>
      <c r="NT514" s="3"/>
      <c r="NU514" s="3"/>
      <c r="NV514" s="3"/>
      <c r="NW514" s="3"/>
      <c r="NX514" s="3"/>
      <c r="NY514" s="3"/>
      <c r="NZ514" s="3"/>
      <c r="OA514" s="3"/>
      <c r="OB514" s="3"/>
      <c r="OC514" s="3"/>
      <c r="OD514" s="3"/>
      <c r="OE514" s="3"/>
      <c r="OF514" s="3"/>
      <c r="OG514" s="3"/>
      <c r="OH514" s="3"/>
      <c r="OI514" s="3"/>
      <c r="OJ514" s="3"/>
      <c r="OK514" s="3"/>
      <c r="OL514" s="3"/>
      <c r="OM514" s="3"/>
      <c r="ON514" s="3"/>
      <c r="OO514" s="3"/>
    </row>
    <row r="515" spans="1:405" x14ac:dyDescent="0.25">
      <c r="A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c r="ID515" s="3"/>
      <c r="IE515" s="3"/>
      <c r="IF515" s="3"/>
      <c r="IG515" s="3"/>
      <c r="IH515" s="3"/>
      <c r="II515" s="3"/>
      <c r="IJ515" s="3"/>
      <c r="IK515" s="3"/>
      <c r="IL515" s="3"/>
      <c r="IM515" s="3"/>
      <c r="IN515" s="3"/>
      <c r="IO515" s="3"/>
      <c r="IP515" s="3"/>
      <c r="IQ515" s="3"/>
      <c r="IR515" s="3"/>
      <c r="IS515" s="3"/>
      <c r="IT515" s="3"/>
      <c r="IU515" s="3"/>
      <c r="IV515" s="3"/>
      <c r="IW515" s="3"/>
      <c r="IX515" s="3"/>
      <c r="IY515" s="3"/>
      <c r="IZ515" s="3"/>
      <c r="JA515" s="3"/>
      <c r="JB515" s="3"/>
      <c r="JC515" s="3"/>
      <c r="JD515" s="3"/>
      <c r="JE515" s="3"/>
      <c r="JF515" s="3"/>
      <c r="JG515" s="3"/>
      <c r="JH515" s="3"/>
      <c r="JI515" s="3"/>
      <c r="JJ515" s="3"/>
      <c r="JK515" s="3"/>
      <c r="JL515" s="3"/>
      <c r="JM515" s="3"/>
      <c r="JN515" s="3"/>
      <c r="JO515" s="3"/>
      <c r="JP515" s="3"/>
      <c r="JQ515" s="3"/>
      <c r="JR515" s="3"/>
      <c r="JS515" s="3"/>
      <c r="JT515" s="3"/>
      <c r="JU515" s="3"/>
      <c r="JV515" s="3"/>
      <c r="JW515" s="3"/>
      <c r="JX515" s="3"/>
      <c r="JY515" s="3"/>
      <c r="JZ515" s="3"/>
      <c r="KA515" s="3"/>
      <c r="KB515" s="3"/>
      <c r="KC515" s="3"/>
      <c r="KD515" s="3"/>
      <c r="KE515" s="3"/>
      <c r="KF515" s="3"/>
      <c r="KG515" s="3"/>
      <c r="KH515" s="3"/>
      <c r="KI515" s="3"/>
      <c r="KJ515" s="3"/>
      <c r="KK515" s="3"/>
      <c r="KL515" s="3"/>
      <c r="KM515" s="3"/>
      <c r="KN515" s="3"/>
      <c r="KO515" s="3"/>
      <c r="KP515" s="3"/>
      <c r="KQ515" s="3"/>
      <c r="KR515" s="3"/>
      <c r="KS515" s="3"/>
      <c r="KT515" s="3"/>
      <c r="KU515" s="3"/>
      <c r="KV515" s="3"/>
      <c r="KW515" s="3"/>
      <c r="KX515" s="3"/>
      <c r="KY515" s="3"/>
      <c r="KZ515" s="3"/>
      <c r="LA515" s="3"/>
      <c r="LB515" s="3"/>
      <c r="LC515" s="3"/>
      <c r="LD515" s="3"/>
      <c r="LE515" s="3"/>
      <c r="LF515" s="3"/>
      <c r="LG515" s="3"/>
      <c r="LH515" s="3"/>
      <c r="LI515" s="3"/>
      <c r="LJ515" s="3"/>
      <c r="LK515" s="3"/>
      <c r="LL515" s="3"/>
      <c r="LM515" s="3"/>
      <c r="LN515" s="3"/>
      <c r="LO515" s="3"/>
      <c r="LP515" s="3"/>
      <c r="LQ515" s="3"/>
      <c r="LR515" s="3"/>
      <c r="LS515" s="3"/>
      <c r="LT515" s="3"/>
      <c r="LU515" s="3"/>
      <c r="LV515" s="3"/>
      <c r="LW515" s="3"/>
      <c r="LX515" s="3"/>
      <c r="LY515" s="3"/>
      <c r="LZ515" s="3"/>
      <c r="MA515" s="3"/>
      <c r="MB515" s="3"/>
      <c r="MC515" s="3"/>
      <c r="MD515" s="3"/>
      <c r="ME515" s="3"/>
      <c r="MF515" s="3"/>
      <c r="MG515" s="3"/>
      <c r="MH515" s="3"/>
      <c r="MI515" s="3"/>
      <c r="MJ515" s="3"/>
      <c r="MK515" s="3"/>
      <c r="ML515" s="3"/>
      <c r="MM515" s="3"/>
      <c r="MN515" s="3"/>
      <c r="MO515" s="3"/>
      <c r="MP515" s="3"/>
      <c r="MQ515" s="3"/>
      <c r="MR515" s="3"/>
      <c r="MS515" s="3"/>
      <c r="MT515" s="3"/>
      <c r="MU515" s="3"/>
      <c r="MV515" s="3"/>
      <c r="MW515" s="3"/>
      <c r="MX515" s="3"/>
      <c r="MY515" s="3"/>
      <c r="MZ515" s="3"/>
      <c r="NA515" s="3"/>
      <c r="NB515" s="3"/>
      <c r="NC515" s="3"/>
      <c r="ND515" s="3"/>
      <c r="NE515" s="3"/>
      <c r="NF515" s="3"/>
      <c r="NG515" s="3"/>
      <c r="NH515" s="3"/>
      <c r="NI515" s="3"/>
      <c r="NJ515" s="3"/>
      <c r="NK515" s="3"/>
      <c r="NL515" s="3"/>
      <c r="NM515" s="3"/>
      <c r="NN515" s="3"/>
      <c r="NO515" s="3"/>
      <c r="NP515" s="3"/>
      <c r="NQ515" s="3"/>
      <c r="NR515" s="3"/>
      <c r="NS515" s="3"/>
      <c r="NT515" s="3"/>
      <c r="NU515" s="3"/>
      <c r="NV515" s="3"/>
      <c r="NW515" s="3"/>
      <c r="NX515" s="3"/>
      <c r="NY515" s="3"/>
      <c r="NZ515" s="3"/>
      <c r="OA515" s="3"/>
      <c r="OB515" s="3"/>
      <c r="OC515" s="3"/>
      <c r="OD515" s="3"/>
      <c r="OE515" s="3"/>
      <c r="OF515" s="3"/>
      <c r="OG515" s="3"/>
      <c r="OH515" s="3"/>
      <c r="OI515" s="3"/>
      <c r="OJ515" s="3"/>
      <c r="OK515" s="3"/>
      <c r="OL515" s="3"/>
      <c r="OM515" s="3"/>
      <c r="ON515" s="3"/>
      <c r="OO515" s="3"/>
    </row>
    <row r="516" spans="1:405" x14ac:dyDescent="0.25">
      <c r="A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c r="KE516" s="3"/>
      <c r="KF516" s="3"/>
      <c r="KG516" s="3"/>
      <c r="KH516" s="3"/>
      <c r="KI516" s="3"/>
      <c r="KJ516" s="3"/>
      <c r="KK516" s="3"/>
      <c r="KL516" s="3"/>
      <c r="KM516" s="3"/>
      <c r="KN516" s="3"/>
      <c r="KO516" s="3"/>
      <c r="KP516" s="3"/>
      <c r="KQ516" s="3"/>
      <c r="KR516" s="3"/>
      <c r="KS516" s="3"/>
      <c r="KT516" s="3"/>
      <c r="KU516" s="3"/>
      <c r="KV516" s="3"/>
      <c r="KW516" s="3"/>
      <c r="KX516" s="3"/>
      <c r="KY516" s="3"/>
      <c r="KZ516" s="3"/>
      <c r="LA516" s="3"/>
      <c r="LB516" s="3"/>
      <c r="LC516" s="3"/>
      <c r="LD516" s="3"/>
      <c r="LE516" s="3"/>
      <c r="LF516" s="3"/>
      <c r="LG516" s="3"/>
      <c r="LH516" s="3"/>
      <c r="LI516" s="3"/>
      <c r="LJ516" s="3"/>
      <c r="LK516" s="3"/>
      <c r="LL516" s="3"/>
      <c r="LM516" s="3"/>
      <c r="LN516" s="3"/>
      <c r="LO516" s="3"/>
      <c r="LP516" s="3"/>
      <c r="LQ516" s="3"/>
      <c r="LR516" s="3"/>
      <c r="LS516" s="3"/>
      <c r="LT516" s="3"/>
      <c r="LU516" s="3"/>
      <c r="LV516" s="3"/>
      <c r="LW516" s="3"/>
      <c r="LX516" s="3"/>
      <c r="LY516" s="3"/>
      <c r="LZ516" s="3"/>
      <c r="MA516" s="3"/>
      <c r="MB516" s="3"/>
      <c r="MC516" s="3"/>
      <c r="MD516" s="3"/>
      <c r="ME516" s="3"/>
      <c r="MF516" s="3"/>
      <c r="MG516" s="3"/>
      <c r="MH516" s="3"/>
      <c r="MI516" s="3"/>
      <c r="MJ516" s="3"/>
      <c r="MK516" s="3"/>
      <c r="ML516" s="3"/>
      <c r="MM516" s="3"/>
      <c r="MN516" s="3"/>
      <c r="MO516" s="3"/>
      <c r="MP516" s="3"/>
      <c r="MQ516" s="3"/>
      <c r="MR516" s="3"/>
      <c r="MS516" s="3"/>
      <c r="MT516" s="3"/>
      <c r="MU516" s="3"/>
      <c r="MV516" s="3"/>
      <c r="MW516" s="3"/>
      <c r="MX516" s="3"/>
      <c r="MY516" s="3"/>
      <c r="MZ516" s="3"/>
      <c r="NA516" s="3"/>
      <c r="NB516" s="3"/>
      <c r="NC516" s="3"/>
      <c r="ND516" s="3"/>
      <c r="NE516" s="3"/>
      <c r="NF516" s="3"/>
      <c r="NG516" s="3"/>
      <c r="NH516" s="3"/>
      <c r="NI516" s="3"/>
      <c r="NJ516" s="3"/>
      <c r="NK516" s="3"/>
      <c r="NL516" s="3"/>
      <c r="NM516" s="3"/>
      <c r="NN516" s="3"/>
      <c r="NO516" s="3"/>
      <c r="NP516" s="3"/>
      <c r="NQ516" s="3"/>
      <c r="NR516" s="3"/>
      <c r="NS516" s="3"/>
      <c r="NT516" s="3"/>
      <c r="NU516" s="3"/>
      <c r="NV516" s="3"/>
      <c r="NW516" s="3"/>
      <c r="NX516" s="3"/>
      <c r="NY516" s="3"/>
      <c r="NZ516" s="3"/>
      <c r="OA516" s="3"/>
      <c r="OB516" s="3"/>
      <c r="OC516" s="3"/>
      <c r="OD516" s="3"/>
      <c r="OE516" s="3"/>
      <c r="OF516" s="3"/>
      <c r="OG516" s="3"/>
      <c r="OH516" s="3"/>
      <c r="OI516" s="3"/>
      <c r="OJ516" s="3"/>
      <c r="OK516" s="3"/>
      <c r="OL516" s="3"/>
      <c r="OM516" s="3"/>
      <c r="ON516" s="3"/>
      <c r="OO516" s="3"/>
    </row>
    <row r="517" spans="1:405" x14ac:dyDescent="0.25">
      <c r="A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c r="IV517" s="3"/>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c r="KE517" s="3"/>
      <c r="KF517" s="3"/>
      <c r="KG517" s="3"/>
      <c r="KH517" s="3"/>
      <c r="KI517" s="3"/>
      <c r="KJ517" s="3"/>
      <c r="KK517" s="3"/>
      <c r="KL517" s="3"/>
      <c r="KM517" s="3"/>
      <c r="KN517" s="3"/>
      <c r="KO517" s="3"/>
      <c r="KP517" s="3"/>
      <c r="KQ517" s="3"/>
      <c r="KR517" s="3"/>
      <c r="KS517" s="3"/>
      <c r="KT517" s="3"/>
      <c r="KU517" s="3"/>
      <c r="KV517" s="3"/>
      <c r="KW517" s="3"/>
      <c r="KX517" s="3"/>
      <c r="KY517" s="3"/>
      <c r="KZ517" s="3"/>
      <c r="LA517" s="3"/>
      <c r="LB517" s="3"/>
      <c r="LC517" s="3"/>
      <c r="LD517" s="3"/>
      <c r="LE517" s="3"/>
      <c r="LF517" s="3"/>
      <c r="LG517" s="3"/>
      <c r="LH517" s="3"/>
      <c r="LI517" s="3"/>
      <c r="LJ517" s="3"/>
      <c r="LK517" s="3"/>
      <c r="LL517" s="3"/>
      <c r="LM517" s="3"/>
      <c r="LN517" s="3"/>
      <c r="LO517" s="3"/>
      <c r="LP517" s="3"/>
      <c r="LQ517" s="3"/>
      <c r="LR517" s="3"/>
      <c r="LS517" s="3"/>
      <c r="LT517" s="3"/>
      <c r="LU517" s="3"/>
      <c r="LV517" s="3"/>
      <c r="LW517" s="3"/>
      <c r="LX517" s="3"/>
      <c r="LY517" s="3"/>
      <c r="LZ517" s="3"/>
      <c r="MA517" s="3"/>
      <c r="MB517" s="3"/>
      <c r="MC517" s="3"/>
      <c r="MD517" s="3"/>
      <c r="ME517" s="3"/>
      <c r="MF517" s="3"/>
      <c r="MG517" s="3"/>
      <c r="MH517" s="3"/>
      <c r="MI517" s="3"/>
      <c r="MJ517" s="3"/>
      <c r="MK517" s="3"/>
      <c r="ML517" s="3"/>
      <c r="MM517" s="3"/>
      <c r="MN517" s="3"/>
      <c r="MO517" s="3"/>
      <c r="MP517" s="3"/>
      <c r="MQ517" s="3"/>
      <c r="MR517" s="3"/>
      <c r="MS517" s="3"/>
      <c r="MT517" s="3"/>
      <c r="MU517" s="3"/>
      <c r="MV517" s="3"/>
      <c r="MW517" s="3"/>
      <c r="MX517" s="3"/>
      <c r="MY517" s="3"/>
      <c r="MZ517" s="3"/>
      <c r="NA517" s="3"/>
      <c r="NB517" s="3"/>
      <c r="NC517" s="3"/>
      <c r="ND517" s="3"/>
      <c r="NE517" s="3"/>
      <c r="NF517" s="3"/>
      <c r="NG517" s="3"/>
      <c r="NH517" s="3"/>
      <c r="NI517" s="3"/>
      <c r="NJ517" s="3"/>
      <c r="NK517" s="3"/>
      <c r="NL517" s="3"/>
      <c r="NM517" s="3"/>
      <c r="NN517" s="3"/>
      <c r="NO517" s="3"/>
      <c r="NP517" s="3"/>
      <c r="NQ517" s="3"/>
      <c r="NR517" s="3"/>
      <c r="NS517" s="3"/>
      <c r="NT517" s="3"/>
      <c r="NU517" s="3"/>
      <c r="NV517" s="3"/>
      <c r="NW517" s="3"/>
      <c r="NX517" s="3"/>
      <c r="NY517" s="3"/>
      <c r="NZ517" s="3"/>
      <c r="OA517" s="3"/>
      <c r="OB517" s="3"/>
      <c r="OC517" s="3"/>
      <c r="OD517" s="3"/>
      <c r="OE517" s="3"/>
      <c r="OF517" s="3"/>
      <c r="OG517" s="3"/>
      <c r="OH517" s="3"/>
      <c r="OI517" s="3"/>
      <c r="OJ517" s="3"/>
      <c r="OK517" s="3"/>
      <c r="OL517" s="3"/>
      <c r="OM517" s="3"/>
      <c r="ON517" s="3"/>
      <c r="OO517" s="3"/>
    </row>
    <row r="518" spans="1:405" x14ac:dyDescent="0.25">
      <c r="A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c r="KE518" s="3"/>
      <c r="KF518" s="3"/>
      <c r="KG518" s="3"/>
      <c r="KH518" s="3"/>
      <c r="KI518" s="3"/>
      <c r="KJ518" s="3"/>
      <c r="KK518" s="3"/>
      <c r="KL518" s="3"/>
      <c r="KM518" s="3"/>
      <c r="KN518" s="3"/>
      <c r="KO518" s="3"/>
      <c r="KP518" s="3"/>
      <c r="KQ518" s="3"/>
      <c r="KR518" s="3"/>
      <c r="KS518" s="3"/>
      <c r="KT518" s="3"/>
      <c r="KU518" s="3"/>
      <c r="KV518" s="3"/>
      <c r="KW518" s="3"/>
      <c r="KX518" s="3"/>
      <c r="KY518" s="3"/>
      <c r="KZ518" s="3"/>
      <c r="LA518" s="3"/>
      <c r="LB518" s="3"/>
      <c r="LC518" s="3"/>
      <c r="LD518" s="3"/>
      <c r="LE518" s="3"/>
      <c r="LF518" s="3"/>
      <c r="LG518" s="3"/>
      <c r="LH518" s="3"/>
      <c r="LI518" s="3"/>
      <c r="LJ518" s="3"/>
      <c r="LK518" s="3"/>
      <c r="LL518" s="3"/>
      <c r="LM518" s="3"/>
      <c r="LN518" s="3"/>
      <c r="LO518" s="3"/>
      <c r="LP518" s="3"/>
      <c r="LQ518" s="3"/>
      <c r="LR518" s="3"/>
      <c r="LS518" s="3"/>
      <c r="LT518" s="3"/>
      <c r="LU518" s="3"/>
      <c r="LV518" s="3"/>
      <c r="LW518" s="3"/>
      <c r="LX518" s="3"/>
      <c r="LY518" s="3"/>
      <c r="LZ518" s="3"/>
      <c r="MA518" s="3"/>
      <c r="MB518" s="3"/>
      <c r="MC518" s="3"/>
      <c r="MD518" s="3"/>
      <c r="ME518" s="3"/>
      <c r="MF518" s="3"/>
      <c r="MG518" s="3"/>
      <c r="MH518" s="3"/>
      <c r="MI518" s="3"/>
      <c r="MJ518" s="3"/>
      <c r="MK518" s="3"/>
      <c r="ML518" s="3"/>
      <c r="MM518" s="3"/>
      <c r="MN518" s="3"/>
      <c r="MO518" s="3"/>
      <c r="MP518" s="3"/>
      <c r="MQ518" s="3"/>
      <c r="MR518" s="3"/>
      <c r="MS518" s="3"/>
      <c r="MT518" s="3"/>
      <c r="MU518" s="3"/>
      <c r="MV518" s="3"/>
      <c r="MW518" s="3"/>
      <c r="MX518" s="3"/>
      <c r="MY518" s="3"/>
      <c r="MZ518" s="3"/>
      <c r="NA518" s="3"/>
      <c r="NB518" s="3"/>
      <c r="NC518" s="3"/>
      <c r="ND518" s="3"/>
      <c r="NE518" s="3"/>
      <c r="NF518" s="3"/>
      <c r="NG518" s="3"/>
      <c r="NH518" s="3"/>
      <c r="NI518" s="3"/>
      <c r="NJ518" s="3"/>
      <c r="NK518" s="3"/>
      <c r="NL518" s="3"/>
      <c r="NM518" s="3"/>
      <c r="NN518" s="3"/>
      <c r="NO518" s="3"/>
      <c r="NP518" s="3"/>
      <c r="NQ518" s="3"/>
      <c r="NR518" s="3"/>
      <c r="NS518" s="3"/>
      <c r="NT518" s="3"/>
      <c r="NU518" s="3"/>
      <c r="NV518" s="3"/>
      <c r="NW518" s="3"/>
      <c r="NX518" s="3"/>
      <c r="NY518" s="3"/>
      <c r="NZ518" s="3"/>
      <c r="OA518" s="3"/>
      <c r="OB518" s="3"/>
      <c r="OC518" s="3"/>
      <c r="OD518" s="3"/>
      <c r="OE518" s="3"/>
      <c r="OF518" s="3"/>
      <c r="OG518" s="3"/>
      <c r="OH518" s="3"/>
      <c r="OI518" s="3"/>
      <c r="OJ518" s="3"/>
      <c r="OK518" s="3"/>
      <c r="OL518" s="3"/>
      <c r="OM518" s="3"/>
      <c r="ON518" s="3"/>
      <c r="OO518" s="3"/>
    </row>
    <row r="519" spans="1:405" x14ac:dyDescent="0.25">
      <c r="A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c r="IV519" s="3"/>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c r="KE519" s="3"/>
      <c r="KF519" s="3"/>
      <c r="KG519" s="3"/>
      <c r="KH519" s="3"/>
      <c r="KI519" s="3"/>
      <c r="KJ519" s="3"/>
      <c r="KK519" s="3"/>
      <c r="KL519" s="3"/>
      <c r="KM519" s="3"/>
      <c r="KN519" s="3"/>
      <c r="KO519" s="3"/>
      <c r="KP519" s="3"/>
      <c r="KQ519" s="3"/>
      <c r="KR519" s="3"/>
      <c r="KS519" s="3"/>
      <c r="KT519" s="3"/>
      <c r="KU519" s="3"/>
      <c r="KV519" s="3"/>
      <c r="KW519" s="3"/>
      <c r="KX519" s="3"/>
      <c r="KY519" s="3"/>
      <c r="KZ519" s="3"/>
      <c r="LA519" s="3"/>
      <c r="LB519" s="3"/>
      <c r="LC519" s="3"/>
      <c r="LD519" s="3"/>
      <c r="LE519" s="3"/>
      <c r="LF519" s="3"/>
      <c r="LG519" s="3"/>
      <c r="LH519" s="3"/>
      <c r="LI519" s="3"/>
      <c r="LJ519" s="3"/>
      <c r="LK519" s="3"/>
      <c r="LL519" s="3"/>
      <c r="LM519" s="3"/>
      <c r="LN519" s="3"/>
      <c r="LO519" s="3"/>
      <c r="LP519" s="3"/>
      <c r="LQ519" s="3"/>
      <c r="LR519" s="3"/>
      <c r="LS519" s="3"/>
      <c r="LT519" s="3"/>
      <c r="LU519" s="3"/>
      <c r="LV519" s="3"/>
      <c r="LW519" s="3"/>
      <c r="LX519" s="3"/>
      <c r="LY519" s="3"/>
      <c r="LZ519" s="3"/>
      <c r="MA519" s="3"/>
      <c r="MB519" s="3"/>
      <c r="MC519" s="3"/>
      <c r="MD519" s="3"/>
      <c r="ME519" s="3"/>
      <c r="MF519" s="3"/>
      <c r="MG519" s="3"/>
      <c r="MH519" s="3"/>
      <c r="MI519" s="3"/>
      <c r="MJ519" s="3"/>
      <c r="MK519" s="3"/>
      <c r="ML519" s="3"/>
      <c r="MM519" s="3"/>
      <c r="MN519" s="3"/>
      <c r="MO519" s="3"/>
      <c r="MP519" s="3"/>
      <c r="MQ519" s="3"/>
      <c r="MR519" s="3"/>
      <c r="MS519" s="3"/>
      <c r="MT519" s="3"/>
      <c r="MU519" s="3"/>
      <c r="MV519" s="3"/>
      <c r="MW519" s="3"/>
      <c r="MX519" s="3"/>
      <c r="MY519" s="3"/>
      <c r="MZ519" s="3"/>
      <c r="NA519" s="3"/>
      <c r="NB519" s="3"/>
      <c r="NC519" s="3"/>
      <c r="ND519" s="3"/>
      <c r="NE519" s="3"/>
      <c r="NF519" s="3"/>
      <c r="NG519" s="3"/>
      <c r="NH519" s="3"/>
      <c r="NI519" s="3"/>
      <c r="NJ519" s="3"/>
      <c r="NK519" s="3"/>
      <c r="NL519" s="3"/>
      <c r="NM519" s="3"/>
      <c r="NN519" s="3"/>
      <c r="NO519" s="3"/>
      <c r="NP519" s="3"/>
      <c r="NQ519" s="3"/>
      <c r="NR519" s="3"/>
      <c r="NS519" s="3"/>
      <c r="NT519" s="3"/>
      <c r="NU519" s="3"/>
      <c r="NV519" s="3"/>
      <c r="NW519" s="3"/>
      <c r="NX519" s="3"/>
      <c r="NY519" s="3"/>
      <c r="NZ519" s="3"/>
      <c r="OA519" s="3"/>
      <c r="OB519" s="3"/>
      <c r="OC519" s="3"/>
      <c r="OD519" s="3"/>
      <c r="OE519" s="3"/>
      <c r="OF519" s="3"/>
      <c r="OG519" s="3"/>
      <c r="OH519" s="3"/>
      <c r="OI519" s="3"/>
      <c r="OJ519" s="3"/>
      <c r="OK519" s="3"/>
      <c r="OL519" s="3"/>
      <c r="OM519" s="3"/>
      <c r="ON519" s="3"/>
      <c r="OO519" s="3"/>
    </row>
    <row r="520" spans="1:405" x14ac:dyDescent="0.25">
      <c r="A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c r="KE520" s="3"/>
      <c r="KF520" s="3"/>
      <c r="KG520" s="3"/>
      <c r="KH520" s="3"/>
      <c r="KI520" s="3"/>
      <c r="KJ520" s="3"/>
      <c r="KK520" s="3"/>
      <c r="KL520" s="3"/>
      <c r="KM520" s="3"/>
      <c r="KN520" s="3"/>
      <c r="KO520" s="3"/>
      <c r="KP520" s="3"/>
      <c r="KQ520" s="3"/>
      <c r="KR520" s="3"/>
      <c r="KS520" s="3"/>
      <c r="KT520" s="3"/>
      <c r="KU520" s="3"/>
      <c r="KV520" s="3"/>
      <c r="KW520" s="3"/>
      <c r="KX520" s="3"/>
      <c r="KY520" s="3"/>
      <c r="KZ520" s="3"/>
      <c r="LA520" s="3"/>
      <c r="LB520" s="3"/>
      <c r="LC520" s="3"/>
      <c r="LD520" s="3"/>
      <c r="LE520" s="3"/>
      <c r="LF520" s="3"/>
      <c r="LG520" s="3"/>
      <c r="LH520" s="3"/>
      <c r="LI520" s="3"/>
      <c r="LJ520" s="3"/>
      <c r="LK520" s="3"/>
      <c r="LL520" s="3"/>
      <c r="LM520" s="3"/>
      <c r="LN520" s="3"/>
      <c r="LO520" s="3"/>
      <c r="LP520" s="3"/>
      <c r="LQ520" s="3"/>
      <c r="LR520" s="3"/>
      <c r="LS520" s="3"/>
      <c r="LT520" s="3"/>
      <c r="LU520" s="3"/>
      <c r="LV520" s="3"/>
      <c r="LW520" s="3"/>
      <c r="LX520" s="3"/>
      <c r="LY520" s="3"/>
      <c r="LZ520" s="3"/>
      <c r="MA520" s="3"/>
      <c r="MB520" s="3"/>
      <c r="MC520" s="3"/>
      <c r="MD520" s="3"/>
      <c r="ME520" s="3"/>
      <c r="MF520" s="3"/>
      <c r="MG520" s="3"/>
      <c r="MH520" s="3"/>
      <c r="MI520" s="3"/>
      <c r="MJ520" s="3"/>
      <c r="MK520" s="3"/>
      <c r="ML520" s="3"/>
      <c r="MM520" s="3"/>
      <c r="MN520" s="3"/>
      <c r="MO520" s="3"/>
      <c r="MP520" s="3"/>
      <c r="MQ520" s="3"/>
      <c r="MR520" s="3"/>
      <c r="MS520" s="3"/>
      <c r="MT520" s="3"/>
      <c r="MU520" s="3"/>
      <c r="MV520" s="3"/>
      <c r="MW520" s="3"/>
      <c r="MX520" s="3"/>
      <c r="MY520" s="3"/>
      <c r="MZ520" s="3"/>
      <c r="NA520" s="3"/>
      <c r="NB520" s="3"/>
      <c r="NC520" s="3"/>
      <c r="ND520" s="3"/>
      <c r="NE520" s="3"/>
      <c r="NF520" s="3"/>
      <c r="NG520" s="3"/>
      <c r="NH520" s="3"/>
      <c r="NI520" s="3"/>
      <c r="NJ520" s="3"/>
      <c r="NK520" s="3"/>
      <c r="NL520" s="3"/>
      <c r="NM520" s="3"/>
      <c r="NN520" s="3"/>
      <c r="NO520" s="3"/>
      <c r="NP520" s="3"/>
      <c r="NQ520" s="3"/>
      <c r="NR520" s="3"/>
      <c r="NS520" s="3"/>
      <c r="NT520" s="3"/>
      <c r="NU520" s="3"/>
      <c r="NV520" s="3"/>
      <c r="NW520" s="3"/>
      <c r="NX520" s="3"/>
      <c r="NY520" s="3"/>
      <c r="NZ520" s="3"/>
      <c r="OA520" s="3"/>
      <c r="OB520" s="3"/>
      <c r="OC520" s="3"/>
      <c r="OD520" s="3"/>
      <c r="OE520" s="3"/>
      <c r="OF520" s="3"/>
      <c r="OG520" s="3"/>
      <c r="OH520" s="3"/>
      <c r="OI520" s="3"/>
      <c r="OJ520" s="3"/>
      <c r="OK520" s="3"/>
      <c r="OL520" s="3"/>
      <c r="OM520" s="3"/>
      <c r="ON520" s="3"/>
      <c r="OO520" s="3"/>
    </row>
    <row r="521" spans="1:405" x14ac:dyDescent="0.25">
      <c r="A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c r="KE521" s="3"/>
      <c r="KF521" s="3"/>
      <c r="KG521" s="3"/>
      <c r="KH521" s="3"/>
      <c r="KI521" s="3"/>
      <c r="KJ521" s="3"/>
      <c r="KK521" s="3"/>
      <c r="KL521" s="3"/>
      <c r="KM521" s="3"/>
      <c r="KN521" s="3"/>
      <c r="KO521" s="3"/>
      <c r="KP521" s="3"/>
      <c r="KQ521" s="3"/>
      <c r="KR521" s="3"/>
      <c r="KS521" s="3"/>
      <c r="KT521" s="3"/>
      <c r="KU521" s="3"/>
      <c r="KV521" s="3"/>
      <c r="KW521" s="3"/>
      <c r="KX521" s="3"/>
      <c r="KY521" s="3"/>
      <c r="KZ521" s="3"/>
      <c r="LA521" s="3"/>
      <c r="LB521" s="3"/>
      <c r="LC521" s="3"/>
      <c r="LD521" s="3"/>
      <c r="LE521" s="3"/>
      <c r="LF521" s="3"/>
      <c r="LG521" s="3"/>
      <c r="LH521" s="3"/>
      <c r="LI521" s="3"/>
      <c r="LJ521" s="3"/>
      <c r="LK521" s="3"/>
      <c r="LL521" s="3"/>
      <c r="LM521" s="3"/>
      <c r="LN521" s="3"/>
      <c r="LO521" s="3"/>
      <c r="LP521" s="3"/>
      <c r="LQ521" s="3"/>
      <c r="LR521" s="3"/>
      <c r="LS521" s="3"/>
      <c r="LT521" s="3"/>
      <c r="LU521" s="3"/>
      <c r="LV521" s="3"/>
      <c r="LW521" s="3"/>
      <c r="LX521" s="3"/>
      <c r="LY521" s="3"/>
      <c r="LZ521" s="3"/>
      <c r="MA521" s="3"/>
      <c r="MB521" s="3"/>
      <c r="MC521" s="3"/>
      <c r="MD521" s="3"/>
      <c r="ME521" s="3"/>
      <c r="MF521" s="3"/>
      <c r="MG521" s="3"/>
      <c r="MH521" s="3"/>
      <c r="MI521" s="3"/>
      <c r="MJ521" s="3"/>
      <c r="MK521" s="3"/>
      <c r="ML521" s="3"/>
      <c r="MM521" s="3"/>
      <c r="MN521" s="3"/>
      <c r="MO521" s="3"/>
      <c r="MP521" s="3"/>
      <c r="MQ521" s="3"/>
      <c r="MR521" s="3"/>
      <c r="MS521" s="3"/>
      <c r="MT521" s="3"/>
      <c r="MU521" s="3"/>
      <c r="MV521" s="3"/>
      <c r="MW521" s="3"/>
      <c r="MX521" s="3"/>
      <c r="MY521" s="3"/>
      <c r="MZ521" s="3"/>
      <c r="NA521" s="3"/>
      <c r="NB521" s="3"/>
      <c r="NC521" s="3"/>
      <c r="ND521" s="3"/>
      <c r="NE521" s="3"/>
      <c r="NF521" s="3"/>
      <c r="NG521" s="3"/>
      <c r="NH521" s="3"/>
      <c r="NI521" s="3"/>
      <c r="NJ521" s="3"/>
      <c r="NK521" s="3"/>
      <c r="NL521" s="3"/>
      <c r="NM521" s="3"/>
      <c r="NN521" s="3"/>
      <c r="NO521" s="3"/>
      <c r="NP521" s="3"/>
      <c r="NQ521" s="3"/>
      <c r="NR521" s="3"/>
      <c r="NS521" s="3"/>
      <c r="NT521" s="3"/>
      <c r="NU521" s="3"/>
      <c r="NV521" s="3"/>
      <c r="NW521" s="3"/>
      <c r="NX521" s="3"/>
      <c r="NY521" s="3"/>
      <c r="NZ521" s="3"/>
      <c r="OA521" s="3"/>
      <c r="OB521" s="3"/>
      <c r="OC521" s="3"/>
      <c r="OD521" s="3"/>
      <c r="OE521" s="3"/>
      <c r="OF521" s="3"/>
      <c r="OG521" s="3"/>
      <c r="OH521" s="3"/>
      <c r="OI521" s="3"/>
      <c r="OJ521" s="3"/>
      <c r="OK521" s="3"/>
      <c r="OL521" s="3"/>
      <c r="OM521" s="3"/>
      <c r="ON521" s="3"/>
      <c r="OO521" s="3"/>
    </row>
    <row r="522" spans="1:405" x14ac:dyDescent="0.25">
      <c r="A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c r="KE522" s="3"/>
      <c r="KF522" s="3"/>
      <c r="KG522" s="3"/>
      <c r="KH522" s="3"/>
      <c r="KI522" s="3"/>
      <c r="KJ522" s="3"/>
      <c r="KK522" s="3"/>
      <c r="KL522" s="3"/>
      <c r="KM522" s="3"/>
      <c r="KN522" s="3"/>
      <c r="KO522" s="3"/>
      <c r="KP522" s="3"/>
      <c r="KQ522" s="3"/>
      <c r="KR522" s="3"/>
      <c r="KS522" s="3"/>
      <c r="KT522" s="3"/>
      <c r="KU522" s="3"/>
      <c r="KV522" s="3"/>
      <c r="KW522" s="3"/>
      <c r="KX522" s="3"/>
      <c r="KY522" s="3"/>
      <c r="KZ522" s="3"/>
      <c r="LA522" s="3"/>
      <c r="LB522" s="3"/>
      <c r="LC522" s="3"/>
      <c r="LD522" s="3"/>
      <c r="LE522" s="3"/>
      <c r="LF522" s="3"/>
      <c r="LG522" s="3"/>
      <c r="LH522" s="3"/>
      <c r="LI522" s="3"/>
      <c r="LJ522" s="3"/>
      <c r="LK522" s="3"/>
      <c r="LL522" s="3"/>
      <c r="LM522" s="3"/>
      <c r="LN522" s="3"/>
      <c r="LO522" s="3"/>
      <c r="LP522" s="3"/>
      <c r="LQ522" s="3"/>
      <c r="LR522" s="3"/>
      <c r="LS522" s="3"/>
      <c r="LT522" s="3"/>
      <c r="LU522" s="3"/>
      <c r="LV522" s="3"/>
      <c r="LW522" s="3"/>
      <c r="LX522" s="3"/>
      <c r="LY522" s="3"/>
      <c r="LZ522" s="3"/>
      <c r="MA522" s="3"/>
      <c r="MB522" s="3"/>
      <c r="MC522" s="3"/>
      <c r="MD522" s="3"/>
      <c r="ME522" s="3"/>
      <c r="MF522" s="3"/>
      <c r="MG522" s="3"/>
      <c r="MH522" s="3"/>
      <c r="MI522" s="3"/>
      <c r="MJ522" s="3"/>
      <c r="MK522" s="3"/>
      <c r="ML522" s="3"/>
      <c r="MM522" s="3"/>
      <c r="MN522" s="3"/>
      <c r="MO522" s="3"/>
      <c r="MP522" s="3"/>
      <c r="MQ522" s="3"/>
      <c r="MR522" s="3"/>
      <c r="MS522" s="3"/>
      <c r="MT522" s="3"/>
      <c r="MU522" s="3"/>
      <c r="MV522" s="3"/>
      <c r="MW522" s="3"/>
      <c r="MX522" s="3"/>
      <c r="MY522" s="3"/>
      <c r="MZ522" s="3"/>
      <c r="NA522" s="3"/>
      <c r="NB522" s="3"/>
      <c r="NC522" s="3"/>
      <c r="ND522" s="3"/>
      <c r="NE522" s="3"/>
      <c r="NF522" s="3"/>
      <c r="NG522" s="3"/>
      <c r="NH522" s="3"/>
      <c r="NI522" s="3"/>
      <c r="NJ522" s="3"/>
      <c r="NK522" s="3"/>
      <c r="NL522" s="3"/>
      <c r="NM522" s="3"/>
      <c r="NN522" s="3"/>
      <c r="NO522" s="3"/>
      <c r="NP522" s="3"/>
      <c r="NQ522" s="3"/>
      <c r="NR522" s="3"/>
      <c r="NS522" s="3"/>
      <c r="NT522" s="3"/>
      <c r="NU522" s="3"/>
      <c r="NV522" s="3"/>
      <c r="NW522" s="3"/>
      <c r="NX522" s="3"/>
      <c r="NY522" s="3"/>
      <c r="NZ522" s="3"/>
      <c r="OA522" s="3"/>
      <c r="OB522" s="3"/>
      <c r="OC522" s="3"/>
      <c r="OD522" s="3"/>
      <c r="OE522" s="3"/>
      <c r="OF522" s="3"/>
      <c r="OG522" s="3"/>
      <c r="OH522" s="3"/>
      <c r="OI522" s="3"/>
      <c r="OJ522" s="3"/>
      <c r="OK522" s="3"/>
      <c r="OL522" s="3"/>
      <c r="OM522" s="3"/>
      <c r="ON522" s="3"/>
      <c r="OO522" s="3"/>
    </row>
    <row r="523" spans="1:405" x14ac:dyDescent="0.25">
      <c r="A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c r="ID523" s="3"/>
      <c r="IE523" s="3"/>
      <c r="IF523" s="3"/>
      <c r="IG523" s="3"/>
      <c r="IH523" s="3"/>
      <c r="II523" s="3"/>
      <c r="IJ523" s="3"/>
      <c r="IK523" s="3"/>
      <c r="IL523" s="3"/>
      <c r="IM523" s="3"/>
      <c r="IN523" s="3"/>
      <c r="IO523" s="3"/>
      <c r="IP523" s="3"/>
      <c r="IQ523" s="3"/>
      <c r="IR523" s="3"/>
      <c r="IS523" s="3"/>
      <c r="IT523" s="3"/>
      <c r="IU523" s="3"/>
      <c r="IV523" s="3"/>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c r="KE523" s="3"/>
      <c r="KF523" s="3"/>
      <c r="KG523" s="3"/>
      <c r="KH523" s="3"/>
      <c r="KI523" s="3"/>
      <c r="KJ523" s="3"/>
      <c r="KK523" s="3"/>
      <c r="KL523" s="3"/>
      <c r="KM523" s="3"/>
      <c r="KN523" s="3"/>
      <c r="KO523" s="3"/>
      <c r="KP523" s="3"/>
      <c r="KQ523" s="3"/>
      <c r="KR523" s="3"/>
      <c r="KS523" s="3"/>
      <c r="KT523" s="3"/>
      <c r="KU523" s="3"/>
      <c r="KV523" s="3"/>
      <c r="KW523" s="3"/>
      <c r="KX523" s="3"/>
      <c r="KY523" s="3"/>
      <c r="KZ523" s="3"/>
      <c r="LA523" s="3"/>
      <c r="LB523" s="3"/>
      <c r="LC523" s="3"/>
      <c r="LD523" s="3"/>
      <c r="LE523" s="3"/>
      <c r="LF523" s="3"/>
      <c r="LG523" s="3"/>
      <c r="LH523" s="3"/>
      <c r="LI523" s="3"/>
      <c r="LJ523" s="3"/>
      <c r="LK523" s="3"/>
      <c r="LL523" s="3"/>
      <c r="LM523" s="3"/>
      <c r="LN523" s="3"/>
      <c r="LO523" s="3"/>
      <c r="LP523" s="3"/>
      <c r="LQ523" s="3"/>
      <c r="LR523" s="3"/>
      <c r="LS523" s="3"/>
      <c r="LT523" s="3"/>
      <c r="LU523" s="3"/>
      <c r="LV523" s="3"/>
      <c r="LW523" s="3"/>
      <c r="LX523" s="3"/>
      <c r="LY523" s="3"/>
      <c r="LZ523" s="3"/>
      <c r="MA523" s="3"/>
      <c r="MB523" s="3"/>
      <c r="MC523" s="3"/>
      <c r="MD523" s="3"/>
      <c r="ME523" s="3"/>
      <c r="MF523" s="3"/>
      <c r="MG523" s="3"/>
      <c r="MH523" s="3"/>
      <c r="MI523" s="3"/>
      <c r="MJ523" s="3"/>
      <c r="MK523" s="3"/>
      <c r="ML523" s="3"/>
      <c r="MM523" s="3"/>
      <c r="MN523" s="3"/>
      <c r="MO523" s="3"/>
      <c r="MP523" s="3"/>
      <c r="MQ523" s="3"/>
      <c r="MR523" s="3"/>
      <c r="MS523" s="3"/>
      <c r="MT523" s="3"/>
      <c r="MU523" s="3"/>
      <c r="MV523" s="3"/>
      <c r="MW523" s="3"/>
      <c r="MX523" s="3"/>
      <c r="MY523" s="3"/>
      <c r="MZ523" s="3"/>
      <c r="NA523" s="3"/>
      <c r="NB523" s="3"/>
      <c r="NC523" s="3"/>
      <c r="ND523" s="3"/>
      <c r="NE523" s="3"/>
      <c r="NF523" s="3"/>
      <c r="NG523" s="3"/>
      <c r="NH523" s="3"/>
      <c r="NI523" s="3"/>
      <c r="NJ523" s="3"/>
      <c r="NK523" s="3"/>
      <c r="NL523" s="3"/>
      <c r="NM523" s="3"/>
      <c r="NN523" s="3"/>
      <c r="NO523" s="3"/>
      <c r="NP523" s="3"/>
      <c r="NQ523" s="3"/>
      <c r="NR523" s="3"/>
      <c r="NS523" s="3"/>
      <c r="NT523" s="3"/>
      <c r="NU523" s="3"/>
      <c r="NV523" s="3"/>
      <c r="NW523" s="3"/>
      <c r="NX523" s="3"/>
      <c r="NY523" s="3"/>
      <c r="NZ523" s="3"/>
      <c r="OA523" s="3"/>
      <c r="OB523" s="3"/>
      <c r="OC523" s="3"/>
      <c r="OD523" s="3"/>
      <c r="OE523" s="3"/>
      <c r="OF523" s="3"/>
      <c r="OG523" s="3"/>
      <c r="OH523" s="3"/>
      <c r="OI523" s="3"/>
      <c r="OJ523" s="3"/>
      <c r="OK523" s="3"/>
      <c r="OL523" s="3"/>
      <c r="OM523" s="3"/>
      <c r="ON523" s="3"/>
      <c r="OO523" s="3"/>
    </row>
    <row r="524" spans="1:405" x14ac:dyDescent="0.25">
      <c r="A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c r="KE524" s="3"/>
      <c r="KF524" s="3"/>
      <c r="KG524" s="3"/>
      <c r="KH524" s="3"/>
      <c r="KI524" s="3"/>
      <c r="KJ524" s="3"/>
      <c r="KK524" s="3"/>
      <c r="KL524" s="3"/>
      <c r="KM524" s="3"/>
      <c r="KN524" s="3"/>
      <c r="KO524" s="3"/>
      <c r="KP524" s="3"/>
      <c r="KQ524" s="3"/>
      <c r="KR524" s="3"/>
      <c r="KS524" s="3"/>
      <c r="KT524" s="3"/>
      <c r="KU524" s="3"/>
      <c r="KV524" s="3"/>
      <c r="KW524" s="3"/>
      <c r="KX524" s="3"/>
      <c r="KY524" s="3"/>
      <c r="KZ524" s="3"/>
      <c r="LA524" s="3"/>
      <c r="LB524" s="3"/>
      <c r="LC524" s="3"/>
      <c r="LD524" s="3"/>
      <c r="LE524" s="3"/>
      <c r="LF524" s="3"/>
      <c r="LG524" s="3"/>
      <c r="LH524" s="3"/>
      <c r="LI524" s="3"/>
      <c r="LJ524" s="3"/>
      <c r="LK524" s="3"/>
      <c r="LL524" s="3"/>
      <c r="LM524" s="3"/>
      <c r="LN524" s="3"/>
      <c r="LO524" s="3"/>
      <c r="LP524" s="3"/>
      <c r="LQ524" s="3"/>
      <c r="LR524" s="3"/>
      <c r="LS524" s="3"/>
      <c r="LT524" s="3"/>
      <c r="LU524" s="3"/>
      <c r="LV524" s="3"/>
      <c r="LW524" s="3"/>
      <c r="LX524" s="3"/>
      <c r="LY524" s="3"/>
      <c r="LZ524" s="3"/>
      <c r="MA524" s="3"/>
      <c r="MB524" s="3"/>
      <c r="MC524" s="3"/>
      <c r="MD524" s="3"/>
      <c r="ME524" s="3"/>
      <c r="MF524" s="3"/>
      <c r="MG524" s="3"/>
      <c r="MH524" s="3"/>
      <c r="MI524" s="3"/>
      <c r="MJ524" s="3"/>
      <c r="MK524" s="3"/>
      <c r="ML524" s="3"/>
      <c r="MM524" s="3"/>
      <c r="MN524" s="3"/>
      <c r="MO524" s="3"/>
      <c r="MP524" s="3"/>
      <c r="MQ524" s="3"/>
      <c r="MR524" s="3"/>
      <c r="MS524" s="3"/>
      <c r="MT524" s="3"/>
      <c r="MU524" s="3"/>
      <c r="MV524" s="3"/>
      <c r="MW524" s="3"/>
      <c r="MX524" s="3"/>
      <c r="MY524" s="3"/>
      <c r="MZ524" s="3"/>
      <c r="NA524" s="3"/>
      <c r="NB524" s="3"/>
      <c r="NC524" s="3"/>
      <c r="ND524" s="3"/>
      <c r="NE524" s="3"/>
      <c r="NF524" s="3"/>
      <c r="NG524" s="3"/>
      <c r="NH524" s="3"/>
      <c r="NI524" s="3"/>
      <c r="NJ524" s="3"/>
      <c r="NK524" s="3"/>
      <c r="NL524" s="3"/>
      <c r="NM524" s="3"/>
      <c r="NN524" s="3"/>
      <c r="NO524" s="3"/>
      <c r="NP524" s="3"/>
      <c r="NQ524" s="3"/>
      <c r="NR524" s="3"/>
      <c r="NS524" s="3"/>
      <c r="NT524" s="3"/>
      <c r="NU524" s="3"/>
      <c r="NV524" s="3"/>
      <c r="NW524" s="3"/>
      <c r="NX524" s="3"/>
      <c r="NY524" s="3"/>
      <c r="NZ524" s="3"/>
      <c r="OA524" s="3"/>
      <c r="OB524" s="3"/>
      <c r="OC524" s="3"/>
      <c r="OD524" s="3"/>
      <c r="OE524" s="3"/>
      <c r="OF524" s="3"/>
      <c r="OG524" s="3"/>
      <c r="OH524" s="3"/>
      <c r="OI524" s="3"/>
      <c r="OJ524" s="3"/>
      <c r="OK524" s="3"/>
      <c r="OL524" s="3"/>
      <c r="OM524" s="3"/>
      <c r="ON524" s="3"/>
      <c r="OO524" s="3"/>
    </row>
    <row r="525" spans="1:405" x14ac:dyDescent="0.25">
      <c r="A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c r="ID525" s="3"/>
      <c r="IE525" s="3"/>
      <c r="IF525" s="3"/>
      <c r="IG525" s="3"/>
      <c r="IH525" s="3"/>
      <c r="II525" s="3"/>
      <c r="IJ525" s="3"/>
      <c r="IK525" s="3"/>
      <c r="IL525" s="3"/>
      <c r="IM525" s="3"/>
      <c r="IN525" s="3"/>
      <c r="IO525" s="3"/>
      <c r="IP525" s="3"/>
      <c r="IQ525" s="3"/>
      <c r="IR525" s="3"/>
      <c r="IS525" s="3"/>
      <c r="IT525" s="3"/>
      <c r="IU525" s="3"/>
      <c r="IV525" s="3"/>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c r="JZ525" s="3"/>
      <c r="KA525" s="3"/>
      <c r="KB525" s="3"/>
      <c r="KC525" s="3"/>
      <c r="KD525" s="3"/>
      <c r="KE525" s="3"/>
      <c r="KF525" s="3"/>
      <c r="KG525" s="3"/>
      <c r="KH525" s="3"/>
      <c r="KI525" s="3"/>
      <c r="KJ525" s="3"/>
      <c r="KK525" s="3"/>
      <c r="KL525" s="3"/>
      <c r="KM525" s="3"/>
      <c r="KN525" s="3"/>
      <c r="KO525" s="3"/>
      <c r="KP525" s="3"/>
      <c r="KQ525" s="3"/>
      <c r="KR525" s="3"/>
      <c r="KS525" s="3"/>
      <c r="KT525" s="3"/>
      <c r="KU525" s="3"/>
      <c r="KV525" s="3"/>
      <c r="KW525" s="3"/>
      <c r="KX525" s="3"/>
      <c r="KY525" s="3"/>
      <c r="KZ525" s="3"/>
      <c r="LA525" s="3"/>
      <c r="LB525" s="3"/>
      <c r="LC525" s="3"/>
      <c r="LD525" s="3"/>
      <c r="LE525" s="3"/>
      <c r="LF525" s="3"/>
      <c r="LG525" s="3"/>
      <c r="LH525" s="3"/>
      <c r="LI525" s="3"/>
      <c r="LJ525" s="3"/>
      <c r="LK525" s="3"/>
      <c r="LL525" s="3"/>
      <c r="LM525" s="3"/>
      <c r="LN525" s="3"/>
      <c r="LO525" s="3"/>
      <c r="LP525" s="3"/>
      <c r="LQ525" s="3"/>
      <c r="LR525" s="3"/>
      <c r="LS525" s="3"/>
      <c r="LT525" s="3"/>
      <c r="LU525" s="3"/>
      <c r="LV525" s="3"/>
      <c r="LW525" s="3"/>
      <c r="LX525" s="3"/>
      <c r="LY525" s="3"/>
      <c r="LZ525" s="3"/>
      <c r="MA525" s="3"/>
      <c r="MB525" s="3"/>
      <c r="MC525" s="3"/>
      <c r="MD525" s="3"/>
      <c r="ME525" s="3"/>
      <c r="MF525" s="3"/>
      <c r="MG525" s="3"/>
      <c r="MH525" s="3"/>
      <c r="MI525" s="3"/>
      <c r="MJ525" s="3"/>
      <c r="MK525" s="3"/>
      <c r="ML525" s="3"/>
      <c r="MM525" s="3"/>
      <c r="MN525" s="3"/>
      <c r="MO525" s="3"/>
      <c r="MP525" s="3"/>
      <c r="MQ525" s="3"/>
      <c r="MR525" s="3"/>
      <c r="MS525" s="3"/>
      <c r="MT525" s="3"/>
      <c r="MU525" s="3"/>
      <c r="MV525" s="3"/>
      <c r="MW525" s="3"/>
      <c r="MX525" s="3"/>
      <c r="MY525" s="3"/>
      <c r="MZ525" s="3"/>
      <c r="NA525" s="3"/>
      <c r="NB525" s="3"/>
      <c r="NC525" s="3"/>
      <c r="ND525" s="3"/>
      <c r="NE525" s="3"/>
      <c r="NF525" s="3"/>
      <c r="NG525" s="3"/>
      <c r="NH525" s="3"/>
      <c r="NI525" s="3"/>
      <c r="NJ525" s="3"/>
      <c r="NK525" s="3"/>
      <c r="NL525" s="3"/>
      <c r="NM525" s="3"/>
      <c r="NN525" s="3"/>
      <c r="NO525" s="3"/>
      <c r="NP525" s="3"/>
      <c r="NQ525" s="3"/>
      <c r="NR525" s="3"/>
      <c r="NS525" s="3"/>
      <c r="NT525" s="3"/>
      <c r="NU525" s="3"/>
      <c r="NV525" s="3"/>
      <c r="NW525" s="3"/>
      <c r="NX525" s="3"/>
      <c r="NY525" s="3"/>
      <c r="NZ525" s="3"/>
      <c r="OA525" s="3"/>
      <c r="OB525" s="3"/>
      <c r="OC525" s="3"/>
      <c r="OD525" s="3"/>
      <c r="OE525" s="3"/>
      <c r="OF525" s="3"/>
      <c r="OG525" s="3"/>
      <c r="OH525" s="3"/>
      <c r="OI525" s="3"/>
      <c r="OJ525" s="3"/>
      <c r="OK525" s="3"/>
      <c r="OL525" s="3"/>
      <c r="OM525" s="3"/>
      <c r="ON525" s="3"/>
      <c r="OO525" s="3"/>
    </row>
    <row r="526" spans="1:405" x14ac:dyDescent="0.25">
      <c r="A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c r="KE526" s="3"/>
      <c r="KF526" s="3"/>
      <c r="KG526" s="3"/>
      <c r="KH526" s="3"/>
      <c r="KI526" s="3"/>
      <c r="KJ526" s="3"/>
      <c r="KK526" s="3"/>
      <c r="KL526" s="3"/>
      <c r="KM526" s="3"/>
      <c r="KN526" s="3"/>
      <c r="KO526" s="3"/>
      <c r="KP526" s="3"/>
      <c r="KQ526" s="3"/>
      <c r="KR526" s="3"/>
      <c r="KS526" s="3"/>
      <c r="KT526" s="3"/>
      <c r="KU526" s="3"/>
      <c r="KV526" s="3"/>
      <c r="KW526" s="3"/>
      <c r="KX526" s="3"/>
      <c r="KY526" s="3"/>
      <c r="KZ526" s="3"/>
      <c r="LA526" s="3"/>
      <c r="LB526" s="3"/>
      <c r="LC526" s="3"/>
      <c r="LD526" s="3"/>
      <c r="LE526" s="3"/>
      <c r="LF526" s="3"/>
      <c r="LG526" s="3"/>
      <c r="LH526" s="3"/>
      <c r="LI526" s="3"/>
      <c r="LJ526" s="3"/>
      <c r="LK526" s="3"/>
      <c r="LL526" s="3"/>
      <c r="LM526" s="3"/>
      <c r="LN526" s="3"/>
      <c r="LO526" s="3"/>
      <c r="LP526" s="3"/>
      <c r="LQ526" s="3"/>
      <c r="LR526" s="3"/>
      <c r="LS526" s="3"/>
      <c r="LT526" s="3"/>
      <c r="LU526" s="3"/>
      <c r="LV526" s="3"/>
      <c r="LW526" s="3"/>
      <c r="LX526" s="3"/>
      <c r="LY526" s="3"/>
      <c r="LZ526" s="3"/>
      <c r="MA526" s="3"/>
      <c r="MB526" s="3"/>
      <c r="MC526" s="3"/>
      <c r="MD526" s="3"/>
      <c r="ME526" s="3"/>
      <c r="MF526" s="3"/>
      <c r="MG526" s="3"/>
      <c r="MH526" s="3"/>
      <c r="MI526" s="3"/>
      <c r="MJ526" s="3"/>
      <c r="MK526" s="3"/>
      <c r="ML526" s="3"/>
      <c r="MM526" s="3"/>
      <c r="MN526" s="3"/>
      <c r="MO526" s="3"/>
      <c r="MP526" s="3"/>
      <c r="MQ526" s="3"/>
      <c r="MR526" s="3"/>
      <c r="MS526" s="3"/>
      <c r="MT526" s="3"/>
      <c r="MU526" s="3"/>
      <c r="MV526" s="3"/>
      <c r="MW526" s="3"/>
      <c r="MX526" s="3"/>
      <c r="MY526" s="3"/>
      <c r="MZ526" s="3"/>
      <c r="NA526" s="3"/>
      <c r="NB526" s="3"/>
      <c r="NC526" s="3"/>
      <c r="ND526" s="3"/>
      <c r="NE526" s="3"/>
      <c r="NF526" s="3"/>
      <c r="NG526" s="3"/>
      <c r="NH526" s="3"/>
      <c r="NI526" s="3"/>
      <c r="NJ526" s="3"/>
      <c r="NK526" s="3"/>
      <c r="NL526" s="3"/>
      <c r="NM526" s="3"/>
      <c r="NN526" s="3"/>
      <c r="NO526" s="3"/>
      <c r="NP526" s="3"/>
      <c r="NQ526" s="3"/>
      <c r="NR526" s="3"/>
      <c r="NS526" s="3"/>
      <c r="NT526" s="3"/>
      <c r="NU526" s="3"/>
      <c r="NV526" s="3"/>
      <c r="NW526" s="3"/>
      <c r="NX526" s="3"/>
      <c r="NY526" s="3"/>
      <c r="NZ526" s="3"/>
      <c r="OA526" s="3"/>
      <c r="OB526" s="3"/>
      <c r="OC526" s="3"/>
      <c r="OD526" s="3"/>
      <c r="OE526" s="3"/>
      <c r="OF526" s="3"/>
      <c r="OG526" s="3"/>
      <c r="OH526" s="3"/>
      <c r="OI526" s="3"/>
      <c r="OJ526" s="3"/>
      <c r="OK526" s="3"/>
      <c r="OL526" s="3"/>
      <c r="OM526" s="3"/>
      <c r="ON526" s="3"/>
      <c r="OO526" s="3"/>
    </row>
    <row r="527" spans="1:405" x14ac:dyDescent="0.25">
      <c r="A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c r="IV527" s="3"/>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c r="KE527" s="3"/>
      <c r="KF527" s="3"/>
      <c r="KG527" s="3"/>
      <c r="KH527" s="3"/>
      <c r="KI527" s="3"/>
      <c r="KJ527" s="3"/>
      <c r="KK527" s="3"/>
      <c r="KL527" s="3"/>
      <c r="KM527" s="3"/>
      <c r="KN527" s="3"/>
      <c r="KO527" s="3"/>
      <c r="KP527" s="3"/>
      <c r="KQ527" s="3"/>
      <c r="KR527" s="3"/>
      <c r="KS527" s="3"/>
      <c r="KT527" s="3"/>
      <c r="KU527" s="3"/>
      <c r="KV527" s="3"/>
      <c r="KW527" s="3"/>
      <c r="KX527" s="3"/>
      <c r="KY527" s="3"/>
      <c r="KZ527" s="3"/>
      <c r="LA527" s="3"/>
      <c r="LB527" s="3"/>
      <c r="LC527" s="3"/>
      <c r="LD527" s="3"/>
      <c r="LE527" s="3"/>
      <c r="LF527" s="3"/>
      <c r="LG527" s="3"/>
      <c r="LH527" s="3"/>
      <c r="LI527" s="3"/>
      <c r="LJ527" s="3"/>
      <c r="LK527" s="3"/>
      <c r="LL527" s="3"/>
      <c r="LM527" s="3"/>
      <c r="LN527" s="3"/>
      <c r="LO527" s="3"/>
      <c r="LP527" s="3"/>
      <c r="LQ527" s="3"/>
      <c r="LR527" s="3"/>
      <c r="LS527" s="3"/>
      <c r="LT527" s="3"/>
      <c r="LU527" s="3"/>
      <c r="LV527" s="3"/>
      <c r="LW527" s="3"/>
      <c r="LX527" s="3"/>
      <c r="LY527" s="3"/>
      <c r="LZ527" s="3"/>
      <c r="MA527" s="3"/>
      <c r="MB527" s="3"/>
      <c r="MC527" s="3"/>
      <c r="MD527" s="3"/>
      <c r="ME527" s="3"/>
      <c r="MF527" s="3"/>
      <c r="MG527" s="3"/>
      <c r="MH527" s="3"/>
      <c r="MI527" s="3"/>
      <c r="MJ527" s="3"/>
      <c r="MK527" s="3"/>
      <c r="ML527" s="3"/>
      <c r="MM527" s="3"/>
      <c r="MN527" s="3"/>
      <c r="MO527" s="3"/>
      <c r="MP527" s="3"/>
      <c r="MQ527" s="3"/>
      <c r="MR527" s="3"/>
      <c r="MS527" s="3"/>
      <c r="MT527" s="3"/>
      <c r="MU527" s="3"/>
      <c r="MV527" s="3"/>
      <c r="MW527" s="3"/>
      <c r="MX527" s="3"/>
      <c r="MY527" s="3"/>
      <c r="MZ527" s="3"/>
      <c r="NA527" s="3"/>
      <c r="NB527" s="3"/>
      <c r="NC527" s="3"/>
      <c r="ND527" s="3"/>
      <c r="NE527" s="3"/>
      <c r="NF527" s="3"/>
      <c r="NG527" s="3"/>
      <c r="NH527" s="3"/>
      <c r="NI527" s="3"/>
      <c r="NJ527" s="3"/>
      <c r="NK527" s="3"/>
      <c r="NL527" s="3"/>
      <c r="NM527" s="3"/>
      <c r="NN527" s="3"/>
      <c r="NO527" s="3"/>
      <c r="NP527" s="3"/>
      <c r="NQ527" s="3"/>
      <c r="NR527" s="3"/>
      <c r="NS527" s="3"/>
      <c r="NT527" s="3"/>
      <c r="NU527" s="3"/>
      <c r="NV527" s="3"/>
      <c r="NW527" s="3"/>
      <c r="NX527" s="3"/>
      <c r="NY527" s="3"/>
      <c r="NZ527" s="3"/>
      <c r="OA527" s="3"/>
      <c r="OB527" s="3"/>
      <c r="OC527" s="3"/>
      <c r="OD527" s="3"/>
      <c r="OE527" s="3"/>
      <c r="OF527" s="3"/>
      <c r="OG527" s="3"/>
      <c r="OH527" s="3"/>
      <c r="OI527" s="3"/>
      <c r="OJ527" s="3"/>
      <c r="OK527" s="3"/>
      <c r="OL527" s="3"/>
      <c r="OM527" s="3"/>
      <c r="ON527" s="3"/>
      <c r="OO527" s="3"/>
    </row>
    <row r="528" spans="1:405" x14ac:dyDescent="0.25">
      <c r="A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c r="KE528" s="3"/>
      <c r="KF528" s="3"/>
      <c r="KG528" s="3"/>
      <c r="KH528" s="3"/>
      <c r="KI528" s="3"/>
      <c r="KJ528" s="3"/>
      <c r="KK528" s="3"/>
      <c r="KL528" s="3"/>
      <c r="KM528" s="3"/>
      <c r="KN528" s="3"/>
      <c r="KO528" s="3"/>
      <c r="KP528" s="3"/>
      <c r="KQ528" s="3"/>
      <c r="KR528" s="3"/>
      <c r="KS528" s="3"/>
      <c r="KT528" s="3"/>
      <c r="KU528" s="3"/>
      <c r="KV528" s="3"/>
      <c r="KW528" s="3"/>
      <c r="KX528" s="3"/>
      <c r="KY528" s="3"/>
      <c r="KZ528" s="3"/>
      <c r="LA528" s="3"/>
      <c r="LB528" s="3"/>
      <c r="LC528" s="3"/>
      <c r="LD528" s="3"/>
      <c r="LE528" s="3"/>
      <c r="LF528" s="3"/>
      <c r="LG528" s="3"/>
      <c r="LH528" s="3"/>
      <c r="LI528" s="3"/>
      <c r="LJ528" s="3"/>
      <c r="LK528" s="3"/>
      <c r="LL528" s="3"/>
      <c r="LM528" s="3"/>
      <c r="LN528" s="3"/>
      <c r="LO528" s="3"/>
      <c r="LP528" s="3"/>
      <c r="LQ528" s="3"/>
      <c r="LR528" s="3"/>
      <c r="LS528" s="3"/>
      <c r="LT528" s="3"/>
      <c r="LU528" s="3"/>
      <c r="LV528" s="3"/>
      <c r="LW528" s="3"/>
      <c r="LX528" s="3"/>
      <c r="LY528" s="3"/>
      <c r="LZ528" s="3"/>
      <c r="MA528" s="3"/>
      <c r="MB528" s="3"/>
      <c r="MC528" s="3"/>
      <c r="MD528" s="3"/>
      <c r="ME528" s="3"/>
      <c r="MF528" s="3"/>
      <c r="MG528" s="3"/>
      <c r="MH528" s="3"/>
      <c r="MI528" s="3"/>
      <c r="MJ528" s="3"/>
      <c r="MK528" s="3"/>
      <c r="ML528" s="3"/>
      <c r="MM528" s="3"/>
      <c r="MN528" s="3"/>
      <c r="MO528" s="3"/>
      <c r="MP528" s="3"/>
      <c r="MQ528" s="3"/>
      <c r="MR528" s="3"/>
      <c r="MS528" s="3"/>
      <c r="MT528" s="3"/>
      <c r="MU528" s="3"/>
      <c r="MV528" s="3"/>
      <c r="MW528" s="3"/>
      <c r="MX528" s="3"/>
      <c r="MY528" s="3"/>
      <c r="MZ528" s="3"/>
      <c r="NA528" s="3"/>
      <c r="NB528" s="3"/>
      <c r="NC528" s="3"/>
      <c r="ND528" s="3"/>
      <c r="NE528" s="3"/>
      <c r="NF528" s="3"/>
      <c r="NG528" s="3"/>
      <c r="NH528" s="3"/>
      <c r="NI528" s="3"/>
      <c r="NJ528" s="3"/>
      <c r="NK528" s="3"/>
      <c r="NL528" s="3"/>
      <c r="NM528" s="3"/>
      <c r="NN528" s="3"/>
      <c r="NO528" s="3"/>
      <c r="NP528" s="3"/>
      <c r="NQ528" s="3"/>
      <c r="NR528" s="3"/>
      <c r="NS528" s="3"/>
      <c r="NT528" s="3"/>
      <c r="NU528" s="3"/>
      <c r="NV528" s="3"/>
      <c r="NW528" s="3"/>
      <c r="NX528" s="3"/>
      <c r="NY528" s="3"/>
      <c r="NZ528" s="3"/>
      <c r="OA528" s="3"/>
      <c r="OB528" s="3"/>
      <c r="OC528" s="3"/>
      <c r="OD528" s="3"/>
      <c r="OE528" s="3"/>
      <c r="OF528" s="3"/>
      <c r="OG528" s="3"/>
      <c r="OH528" s="3"/>
      <c r="OI528" s="3"/>
      <c r="OJ528" s="3"/>
      <c r="OK528" s="3"/>
      <c r="OL528" s="3"/>
      <c r="OM528" s="3"/>
      <c r="ON528" s="3"/>
      <c r="OO528" s="3"/>
    </row>
    <row r="529" spans="1:405" x14ac:dyDescent="0.25">
      <c r="A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c r="KE529" s="3"/>
      <c r="KF529" s="3"/>
      <c r="KG529" s="3"/>
      <c r="KH529" s="3"/>
      <c r="KI529" s="3"/>
      <c r="KJ529" s="3"/>
      <c r="KK529" s="3"/>
      <c r="KL529" s="3"/>
      <c r="KM529" s="3"/>
      <c r="KN529" s="3"/>
      <c r="KO529" s="3"/>
      <c r="KP529" s="3"/>
      <c r="KQ529" s="3"/>
      <c r="KR529" s="3"/>
      <c r="KS529" s="3"/>
      <c r="KT529" s="3"/>
      <c r="KU529" s="3"/>
      <c r="KV529" s="3"/>
      <c r="KW529" s="3"/>
      <c r="KX529" s="3"/>
      <c r="KY529" s="3"/>
      <c r="KZ529" s="3"/>
      <c r="LA529" s="3"/>
      <c r="LB529" s="3"/>
      <c r="LC529" s="3"/>
      <c r="LD529" s="3"/>
      <c r="LE529" s="3"/>
      <c r="LF529" s="3"/>
      <c r="LG529" s="3"/>
      <c r="LH529" s="3"/>
      <c r="LI529" s="3"/>
      <c r="LJ529" s="3"/>
      <c r="LK529" s="3"/>
      <c r="LL529" s="3"/>
      <c r="LM529" s="3"/>
      <c r="LN529" s="3"/>
      <c r="LO529" s="3"/>
      <c r="LP529" s="3"/>
      <c r="LQ529" s="3"/>
      <c r="LR529" s="3"/>
      <c r="LS529" s="3"/>
      <c r="LT529" s="3"/>
      <c r="LU529" s="3"/>
      <c r="LV529" s="3"/>
      <c r="LW529" s="3"/>
      <c r="LX529" s="3"/>
      <c r="LY529" s="3"/>
      <c r="LZ529" s="3"/>
      <c r="MA529" s="3"/>
      <c r="MB529" s="3"/>
      <c r="MC529" s="3"/>
      <c r="MD529" s="3"/>
      <c r="ME529" s="3"/>
      <c r="MF529" s="3"/>
      <c r="MG529" s="3"/>
      <c r="MH529" s="3"/>
      <c r="MI529" s="3"/>
      <c r="MJ529" s="3"/>
      <c r="MK529" s="3"/>
      <c r="ML529" s="3"/>
      <c r="MM529" s="3"/>
      <c r="MN529" s="3"/>
      <c r="MO529" s="3"/>
      <c r="MP529" s="3"/>
      <c r="MQ529" s="3"/>
      <c r="MR529" s="3"/>
      <c r="MS529" s="3"/>
      <c r="MT529" s="3"/>
      <c r="MU529" s="3"/>
      <c r="MV529" s="3"/>
      <c r="MW529" s="3"/>
      <c r="MX529" s="3"/>
      <c r="MY529" s="3"/>
      <c r="MZ529" s="3"/>
      <c r="NA529" s="3"/>
      <c r="NB529" s="3"/>
      <c r="NC529" s="3"/>
      <c r="ND529" s="3"/>
      <c r="NE529" s="3"/>
      <c r="NF529" s="3"/>
      <c r="NG529" s="3"/>
      <c r="NH529" s="3"/>
      <c r="NI529" s="3"/>
      <c r="NJ529" s="3"/>
      <c r="NK529" s="3"/>
      <c r="NL529" s="3"/>
      <c r="NM529" s="3"/>
      <c r="NN529" s="3"/>
      <c r="NO529" s="3"/>
      <c r="NP529" s="3"/>
      <c r="NQ529" s="3"/>
      <c r="NR529" s="3"/>
      <c r="NS529" s="3"/>
      <c r="NT529" s="3"/>
      <c r="NU529" s="3"/>
      <c r="NV529" s="3"/>
      <c r="NW529" s="3"/>
      <c r="NX529" s="3"/>
      <c r="NY529" s="3"/>
      <c r="NZ529" s="3"/>
      <c r="OA529" s="3"/>
      <c r="OB529" s="3"/>
      <c r="OC529" s="3"/>
      <c r="OD529" s="3"/>
      <c r="OE529" s="3"/>
      <c r="OF529" s="3"/>
      <c r="OG529" s="3"/>
      <c r="OH529" s="3"/>
      <c r="OI529" s="3"/>
      <c r="OJ529" s="3"/>
      <c r="OK529" s="3"/>
      <c r="OL529" s="3"/>
      <c r="OM529" s="3"/>
      <c r="ON529" s="3"/>
      <c r="OO529" s="3"/>
    </row>
    <row r="530" spans="1:405" x14ac:dyDescent="0.25">
      <c r="A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c r="KE530" s="3"/>
      <c r="KF530" s="3"/>
      <c r="KG530" s="3"/>
      <c r="KH530" s="3"/>
      <c r="KI530" s="3"/>
      <c r="KJ530" s="3"/>
      <c r="KK530" s="3"/>
      <c r="KL530" s="3"/>
      <c r="KM530" s="3"/>
      <c r="KN530" s="3"/>
      <c r="KO530" s="3"/>
      <c r="KP530" s="3"/>
      <c r="KQ530" s="3"/>
      <c r="KR530" s="3"/>
      <c r="KS530" s="3"/>
      <c r="KT530" s="3"/>
      <c r="KU530" s="3"/>
      <c r="KV530" s="3"/>
      <c r="KW530" s="3"/>
      <c r="KX530" s="3"/>
      <c r="KY530" s="3"/>
      <c r="KZ530" s="3"/>
      <c r="LA530" s="3"/>
      <c r="LB530" s="3"/>
      <c r="LC530" s="3"/>
      <c r="LD530" s="3"/>
      <c r="LE530" s="3"/>
      <c r="LF530" s="3"/>
      <c r="LG530" s="3"/>
      <c r="LH530" s="3"/>
      <c r="LI530" s="3"/>
      <c r="LJ530" s="3"/>
      <c r="LK530" s="3"/>
      <c r="LL530" s="3"/>
      <c r="LM530" s="3"/>
      <c r="LN530" s="3"/>
      <c r="LO530" s="3"/>
      <c r="LP530" s="3"/>
      <c r="LQ530" s="3"/>
      <c r="LR530" s="3"/>
      <c r="LS530" s="3"/>
      <c r="LT530" s="3"/>
      <c r="LU530" s="3"/>
      <c r="LV530" s="3"/>
      <c r="LW530" s="3"/>
      <c r="LX530" s="3"/>
      <c r="LY530" s="3"/>
      <c r="LZ530" s="3"/>
      <c r="MA530" s="3"/>
      <c r="MB530" s="3"/>
      <c r="MC530" s="3"/>
      <c r="MD530" s="3"/>
      <c r="ME530" s="3"/>
      <c r="MF530" s="3"/>
      <c r="MG530" s="3"/>
      <c r="MH530" s="3"/>
      <c r="MI530" s="3"/>
      <c r="MJ530" s="3"/>
      <c r="MK530" s="3"/>
      <c r="ML530" s="3"/>
      <c r="MM530" s="3"/>
      <c r="MN530" s="3"/>
      <c r="MO530" s="3"/>
      <c r="MP530" s="3"/>
      <c r="MQ530" s="3"/>
      <c r="MR530" s="3"/>
      <c r="MS530" s="3"/>
      <c r="MT530" s="3"/>
      <c r="MU530" s="3"/>
      <c r="MV530" s="3"/>
      <c r="MW530" s="3"/>
      <c r="MX530" s="3"/>
      <c r="MY530" s="3"/>
      <c r="MZ530" s="3"/>
      <c r="NA530" s="3"/>
      <c r="NB530" s="3"/>
      <c r="NC530" s="3"/>
      <c r="ND530" s="3"/>
      <c r="NE530" s="3"/>
      <c r="NF530" s="3"/>
      <c r="NG530" s="3"/>
      <c r="NH530" s="3"/>
      <c r="NI530" s="3"/>
      <c r="NJ530" s="3"/>
      <c r="NK530" s="3"/>
      <c r="NL530" s="3"/>
      <c r="NM530" s="3"/>
      <c r="NN530" s="3"/>
      <c r="NO530" s="3"/>
      <c r="NP530" s="3"/>
      <c r="NQ530" s="3"/>
      <c r="NR530" s="3"/>
      <c r="NS530" s="3"/>
      <c r="NT530" s="3"/>
      <c r="NU530" s="3"/>
      <c r="NV530" s="3"/>
      <c r="NW530" s="3"/>
      <c r="NX530" s="3"/>
      <c r="NY530" s="3"/>
      <c r="NZ530" s="3"/>
      <c r="OA530" s="3"/>
      <c r="OB530" s="3"/>
      <c r="OC530" s="3"/>
      <c r="OD530" s="3"/>
      <c r="OE530" s="3"/>
      <c r="OF530" s="3"/>
      <c r="OG530" s="3"/>
      <c r="OH530" s="3"/>
      <c r="OI530" s="3"/>
      <c r="OJ530" s="3"/>
      <c r="OK530" s="3"/>
      <c r="OL530" s="3"/>
      <c r="OM530" s="3"/>
      <c r="ON530" s="3"/>
      <c r="OO530" s="3"/>
    </row>
    <row r="531" spans="1:405" x14ac:dyDescent="0.25">
      <c r="A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c r="KE531" s="3"/>
      <c r="KF531" s="3"/>
      <c r="KG531" s="3"/>
      <c r="KH531" s="3"/>
      <c r="KI531" s="3"/>
      <c r="KJ531" s="3"/>
      <c r="KK531" s="3"/>
      <c r="KL531" s="3"/>
      <c r="KM531" s="3"/>
      <c r="KN531" s="3"/>
      <c r="KO531" s="3"/>
      <c r="KP531" s="3"/>
      <c r="KQ531" s="3"/>
      <c r="KR531" s="3"/>
      <c r="KS531" s="3"/>
      <c r="KT531" s="3"/>
      <c r="KU531" s="3"/>
      <c r="KV531" s="3"/>
      <c r="KW531" s="3"/>
      <c r="KX531" s="3"/>
      <c r="KY531" s="3"/>
      <c r="KZ531" s="3"/>
      <c r="LA531" s="3"/>
      <c r="LB531" s="3"/>
      <c r="LC531" s="3"/>
      <c r="LD531" s="3"/>
      <c r="LE531" s="3"/>
      <c r="LF531" s="3"/>
      <c r="LG531" s="3"/>
      <c r="LH531" s="3"/>
      <c r="LI531" s="3"/>
      <c r="LJ531" s="3"/>
      <c r="LK531" s="3"/>
      <c r="LL531" s="3"/>
      <c r="LM531" s="3"/>
      <c r="LN531" s="3"/>
      <c r="LO531" s="3"/>
      <c r="LP531" s="3"/>
      <c r="LQ531" s="3"/>
      <c r="LR531" s="3"/>
      <c r="LS531" s="3"/>
      <c r="LT531" s="3"/>
      <c r="LU531" s="3"/>
      <c r="LV531" s="3"/>
      <c r="LW531" s="3"/>
      <c r="LX531" s="3"/>
      <c r="LY531" s="3"/>
      <c r="LZ531" s="3"/>
      <c r="MA531" s="3"/>
      <c r="MB531" s="3"/>
      <c r="MC531" s="3"/>
      <c r="MD531" s="3"/>
      <c r="ME531" s="3"/>
      <c r="MF531" s="3"/>
      <c r="MG531" s="3"/>
      <c r="MH531" s="3"/>
      <c r="MI531" s="3"/>
      <c r="MJ531" s="3"/>
      <c r="MK531" s="3"/>
      <c r="ML531" s="3"/>
      <c r="MM531" s="3"/>
      <c r="MN531" s="3"/>
      <c r="MO531" s="3"/>
      <c r="MP531" s="3"/>
      <c r="MQ531" s="3"/>
      <c r="MR531" s="3"/>
      <c r="MS531" s="3"/>
      <c r="MT531" s="3"/>
      <c r="MU531" s="3"/>
      <c r="MV531" s="3"/>
      <c r="MW531" s="3"/>
      <c r="MX531" s="3"/>
      <c r="MY531" s="3"/>
      <c r="MZ531" s="3"/>
      <c r="NA531" s="3"/>
      <c r="NB531" s="3"/>
      <c r="NC531" s="3"/>
      <c r="ND531" s="3"/>
      <c r="NE531" s="3"/>
      <c r="NF531" s="3"/>
      <c r="NG531" s="3"/>
      <c r="NH531" s="3"/>
      <c r="NI531" s="3"/>
      <c r="NJ531" s="3"/>
      <c r="NK531" s="3"/>
      <c r="NL531" s="3"/>
      <c r="NM531" s="3"/>
      <c r="NN531" s="3"/>
      <c r="NO531" s="3"/>
      <c r="NP531" s="3"/>
      <c r="NQ531" s="3"/>
      <c r="NR531" s="3"/>
      <c r="NS531" s="3"/>
      <c r="NT531" s="3"/>
      <c r="NU531" s="3"/>
      <c r="NV531" s="3"/>
      <c r="NW531" s="3"/>
      <c r="NX531" s="3"/>
      <c r="NY531" s="3"/>
      <c r="NZ531" s="3"/>
      <c r="OA531" s="3"/>
      <c r="OB531" s="3"/>
      <c r="OC531" s="3"/>
      <c r="OD531" s="3"/>
      <c r="OE531" s="3"/>
      <c r="OF531" s="3"/>
      <c r="OG531" s="3"/>
      <c r="OH531" s="3"/>
      <c r="OI531" s="3"/>
      <c r="OJ531" s="3"/>
      <c r="OK531" s="3"/>
      <c r="OL531" s="3"/>
      <c r="OM531" s="3"/>
      <c r="ON531" s="3"/>
      <c r="OO531" s="3"/>
    </row>
    <row r="532" spans="1:405" x14ac:dyDescent="0.25">
      <c r="A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c r="KE532" s="3"/>
      <c r="KF532" s="3"/>
      <c r="KG532" s="3"/>
      <c r="KH532" s="3"/>
      <c r="KI532" s="3"/>
      <c r="KJ532" s="3"/>
      <c r="KK532" s="3"/>
      <c r="KL532" s="3"/>
      <c r="KM532" s="3"/>
      <c r="KN532" s="3"/>
      <c r="KO532" s="3"/>
      <c r="KP532" s="3"/>
      <c r="KQ532" s="3"/>
      <c r="KR532" s="3"/>
      <c r="KS532" s="3"/>
      <c r="KT532" s="3"/>
      <c r="KU532" s="3"/>
      <c r="KV532" s="3"/>
      <c r="KW532" s="3"/>
      <c r="KX532" s="3"/>
      <c r="KY532" s="3"/>
      <c r="KZ532" s="3"/>
      <c r="LA532" s="3"/>
      <c r="LB532" s="3"/>
      <c r="LC532" s="3"/>
      <c r="LD532" s="3"/>
      <c r="LE532" s="3"/>
      <c r="LF532" s="3"/>
      <c r="LG532" s="3"/>
      <c r="LH532" s="3"/>
      <c r="LI532" s="3"/>
      <c r="LJ532" s="3"/>
      <c r="LK532" s="3"/>
      <c r="LL532" s="3"/>
      <c r="LM532" s="3"/>
      <c r="LN532" s="3"/>
      <c r="LO532" s="3"/>
      <c r="LP532" s="3"/>
      <c r="LQ532" s="3"/>
      <c r="LR532" s="3"/>
      <c r="LS532" s="3"/>
      <c r="LT532" s="3"/>
      <c r="LU532" s="3"/>
      <c r="LV532" s="3"/>
      <c r="LW532" s="3"/>
      <c r="LX532" s="3"/>
      <c r="LY532" s="3"/>
      <c r="LZ532" s="3"/>
      <c r="MA532" s="3"/>
      <c r="MB532" s="3"/>
      <c r="MC532" s="3"/>
      <c r="MD532" s="3"/>
      <c r="ME532" s="3"/>
      <c r="MF532" s="3"/>
      <c r="MG532" s="3"/>
      <c r="MH532" s="3"/>
      <c r="MI532" s="3"/>
      <c r="MJ532" s="3"/>
      <c r="MK532" s="3"/>
      <c r="ML532" s="3"/>
      <c r="MM532" s="3"/>
      <c r="MN532" s="3"/>
      <c r="MO532" s="3"/>
      <c r="MP532" s="3"/>
      <c r="MQ532" s="3"/>
      <c r="MR532" s="3"/>
      <c r="MS532" s="3"/>
      <c r="MT532" s="3"/>
      <c r="MU532" s="3"/>
      <c r="MV532" s="3"/>
      <c r="MW532" s="3"/>
      <c r="MX532" s="3"/>
      <c r="MY532" s="3"/>
      <c r="MZ532" s="3"/>
      <c r="NA532" s="3"/>
      <c r="NB532" s="3"/>
      <c r="NC532" s="3"/>
      <c r="ND532" s="3"/>
      <c r="NE532" s="3"/>
      <c r="NF532" s="3"/>
      <c r="NG532" s="3"/>
      <c r="NH532" s="3"/>
      <c r="NI532" s="3"/>
      <c r="NJ532" s="3"/>
      <c r="NK532" s="3"/>
      <c r="NL532" s="3"/>
      <c r="NM532" s="3"/>
      <c r="NN532" s="3"/>
      <c r="NO532" s="3"/>
      <c r="NP532" s="3"/>
      <c r="NQ532" s="3"/>
      <c r="NR532" s="3"/>
      <c r="NS532" s="3"/>
      <c r="NT532" s="3"/>
      <c r="NU532" s="3"/>
      <c r="NV532" s="3"/>
      <c r="NW532" s="3"/>
      <c r="NX532" s="3"/>
      <c r="NY532" s="3"/>
      <c r="NZ532" s="3"/>
      <c r="OA532" s="3"/>
      <c r="OB532" s="3"/>
      <c r="OC532" s="3"/>
      <c r="OD532" s="3"/>
      <c r="OE532" s="3"/>
      <c r="OF532" s="3"/>
      <c r="OG532" s="3"/>
      <c r="OH532" s="3"/>
      <c r="OI532" s="3"/>
      <c r="OJ532" s="3"/>
      <c r="OK532" s="3"/>
      <c r="OL532" s="3"/>
      <c r="OM532" s="3"/>
      <c r="ON532" s="3"/>
      <c r="OO532" s="3"/>
    </row>
    <row r="533" spans="1:405" x14ac:dyDescent="0.25">
      <c r="A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c r="ID533" s="3"/>
      <c r="IE533" s="3"/>
      <c r="IF533" s="3"/>
      <c r="IG533" s="3"/>
      <c r="IH533" s="3"/>
      <c r="II533" s="3"/>
      <c r="IJ533" s="3"/>
      <c r="IK533" s="3"/>
      <c r="IL533" s="3"/>
      <c r="IM533" s="3"/>
      <c r="IN533" s="3"/>
      <c r="IO533" s="3"/>
      <c r="IP533" s="3"/>
      <c r="IQ533" s="3"/>
      <c r="IR533" s="3"/>
      <c r="IS533" s="3"/>
      <c r="IT533" s="3"/>
      <c r="IU533" s="3"/>
      <c r="IV533" s="3"/>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c r="KE533" s="3"/>
      <c r="KF533" s="3"/>
      <c r="KG533" s="3"/>
      <c r="KH533" s="3"/>
      <c r="KI533" s="3"/>
      <c r="KJ533" s="3"/>
      <c r="KK533" s="3"/>
      <c r="KL533" s="3"/>
      <c r="KM533" s="3"/>
      <c r="KN533" s="3"/>
      <c r="KO533" s="3"/>
      <c r="KP533" s="3"/>
      <c r="KQ533" s="3"/>
      <c r="KR533" s="3"/>
      <c r="KS533" s="3"/>
      <c r="KT533" s="3"/>
      <c r="KU533" s="3"/>
      <c r="KV533" s="3"/>
      <c r="KW533" s="3"/>
      <c r="KX533" s="3"/>
      <c r="KY533" s="3"/>
      <c r="KZ533" s="3"/>
      <c r="LA533" s="3"/>
      <c r="LB533" s="3"/>
      <c r="LC533" s="3"/>
      <c r="LD533" s="3"/>
      <c r="LE533" s="3"/>
      <c r="LF533" s="3"/>
      <c r="LG533" s="3"/>
      <c r="LH533" s="3"/>
      <c r="LI533" s="3"/>
      <c r="LJ533" s="3"/>
      <c r="LK533" s="3"/>
      <c r="LL533" s="3"/>
      <c r="LM533" s="3"/>
      <c r="LN533" s="3"/>
      <c r="LO533" s="3"/>
      <c r="LP533" s="3"/>
      <c r="LQ533" s="3"/>
      <c r="LR533" s="3"/>
      <c r="LS533" s="3"/>
      <c r="LT533" s="3"/>
      <c r="LU533" s="3"/>
      <c r="LV533" s="3"/>
      <c r="LW533" s="3"/>
      <c r="LX533" s="3"/>
      <c r="LY533" s="3"/>
      <c r="LZ533" s="3"/>
      <c r="MA533" s="3"/>
      <c r="MB533" s="3"/>
      <c r="MC533" s="3"/>
      <c r="MD533" s="3"/>
      <c r="ME533" s="3"/>
      <c r="MF533" s="3"/>
      <c r="MG533" s="3"/>
      <c r="MH533" s="3"/>
      <c r="MI533" s="3"/>
      <c r="MJ533" s="3"/>
      <c r="MK533" s="3"/>
      <c r="ML533" s="3"/>
      <c r="MM533" s="3"/>
      <c r="MN533" s="3"/>
      <c r="MO533" s="3"/>
      <c r="MP533" s="3"/>
      <c r="MQ533" s="3"/>
      <c r="MR533" s="3"/>
      <c r="MS533" s="3"/>
      <c r="MT533" s="3"/>
      <c r="MU533" s="3"/>
      <c r="MV533" s="3"/>
      <c r="MW533" s="3"/>
      <c r="MX533" s="3"/>
      <c r="MY533" s="3"/>
      <c r="MZ533" s="3"/>
      <c r="NA533" s="3"/>
      <c r="NB533" s="3"/>
      <c r="NC533" s="3"/>
      <c r="ND533" s="3"/>
      <c r="NE533" s="3"/>
      <c r="NF533" s="3"/>
      <c r="NG533" s="3"/>
      <c r="NH533" s="3"/>
      <c r="NI533" s="3"/>
      <c r="NJ533" s="3"/>
      <c r="NK533" s="3"/>
      <c r="NL533" s="3"/>
      <c r="NM533" s="3"/>
      <c r="NN533" s="3"/>
      <c r="NO533" s="3"/>
      <c r="NP533" s="3"/>
      <c r="NQ533" s="3"/>
      <c r="NR533" s="3"/>
      <c r="NS533" s="3"/>
      <c r="NT533" s="3"/>
      <c r="NU533" s="3"/>
      <c r="NV533" s="3"/>
      <c r="NW533" s="3"/>
      <c r="NX533" s="3"/>
      <c r="NY533" s="3"/>
      <c r="NZ533" s="3"/>
      <c r="OA533" s="3"/>
      <c r="OB533" s="3"/>
      <c r="OC533" s="3"/>
      <c r="OD533" s="3"/>
      <c r="OE533" s="3"/>
      <c r="OF533" s="3"/>
      <c r="OG533" s="3"/>
      <c r="OH533" s="3"/>
      <c r="OI533" s="3"/>
      <c r="OJ533" s="3"/>
      <c r="OK533" s="3"/>
      <c r="OL533" s="3"/>
      <c r="OM533" s="3"/>
      <c r="ON533" s="3"/>
      <c r="OO533" s="3"/>
    </row>
    <row r="534" spans="1:405" x14ac:dyDescent="0.25">
      <c r="A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c r="KE534" s="3"/>
      <c r="KF534" s="3"/>
      <c r="KG534" s="3"/>
      <c r="KH534" s="3"/>
      <c r="KI534" s="3"/>
      <c r="KJ534" s="3"/>
      <c r="KK534" s="3"/>
      <c r="KL534" s="3"/>
      <c r="KM534" s="3"/>
      <c r="KN534" s="3"/>
      <c r="KO534" s="3"/>
      <c r="KP534" s="3"/>
      <c r="KQ534" s="3"/>
      <c r="KR534" s="3"/>
      <c r="KS534" s="3"/>
      <c r="KT534" s="3"/>
      <c r="KU534" s="3"/>
      <c r="KV534" s="3"/>
      <c r="KW534" s="3"/>
      <c r="KX534" s="3"/>
      <c r="KY534" s="3"/>
      <c r="KZ534" s="3"/>
      <c r="LA534" s="3"/>
      <c r="LB534" s="3"/>
      <c r="LC534" s="3"/>
      <c r="LD534" s="3"/>
      <c r="LE534" s="3"/>
      <c r="LF534" s="3"/>
      <c r="LG534" s="3"/>
      <c r="LH534" s="3"/>
      <c r="LI534" s="3"/>
      <c r="LJ534" s="3"/>
      <c r="LK534" s="3"/>
      <c r="LL534" s="3"/>
      <c r="LM534" s="3"/>
      <c r="LN534" s="3"/>
      <c r="LO534" s="3"/>
      <c r="LP534" s="3"/>
      <c r="LQ534" s="3"/>
      <c r="LR534" s="3"/>
      <c r="LS534" s="3"/>
      <c r="LT534" s="3"/>
      <c r="LU534" s="3"/>
      <c r="LV534" s="3"/>
      <c r="LW534" s="3"/>
      <c r="LX534" s="3"/>
      <c r="LY534" s="3"/>
      <c r="LZ534" s="3"/>
      <c r="MA534" s="3"/>
      <c r="MB534" s="3"/>
      <c r="MC534" s="3"/>
      <c r="MD534" s="3"/>
      <c r="ME534" s="3"/>
      <c r="MF534" s="3"/>
      <c r="MG534" s="3"/>
      <c r="MH534" s="3"/>
      <c r="MI534" s="3"/>
      <c r="MJ534" s="3"/>
      <c r="MK534" s="3"/>
      <c r="ML534" s="3"/>
      <c r="MM534" s="3"/>
      <c r="MN534" s="3"/>
      <c r="MO534" s="3"/>
      <c r="MP534" s="3"/>
      <c r="MQ534" s="3"/>
      <c r="MR534" s="3"/>
      <c r="MS534" s="3"/>
      <c r="MT534" s="3"/>
      <c r="MU534" s="3"/>
      <c r="MV534" s="3"/>
      <c r="MW534" s="3"/>
      <c r="MX534" s="3"/>
      <c r="MY534" s="3"/>
      <c r="MZ534" s="3"/>
      <c r="NA534" s="3"/>
      <c r="NB534" s="3"/>
      <c r="NC534" s="3"/>
      <c r="ND534" s="3"/>
      <c r="NE534" s="3"/>
      <c r="NF534" s="3"/>
      <c r="NG534" s="3"/>
      <c r="NH534" s="3"/>
      <c r="NI534" s="3"/>
      <c r="NJ534" s="3"/>
      <c r="NK534" s="3"/>
      <c r="NL534" s="3"/>
      <c r="NM534" s="3"/>
      <c r="NN534" s="3"/>
      <c r="NO534" s="3"/>
      <c r="NP534" s="3"/>
      <c r="NQ534" s="3"/>
      <c r="NR534" s="3"/>
      <c r="NS534" s="3"/>
      <c r="NT534" s="3"/>
      <c r="NU534" s="3"/>
      <c r="NV534" s="3"/>
      <c r="NW534" s="3"/>
      <c r="NX534" s="3"/>
      <c r="NY534" s="3"/>
      <c r="NZ534" s="3"/>
      <c r="OA534" s="3"/>
      <c r="OB534" s="3"/>
      <c r="OC534" s="3"/>
      <c r="OD534" s="3"/>
      <c r="OE534" s="3"/>
      <c r="OF534" s="3"/>
      <c r="OG534" s="3"/>
      <c r="OH534" s="3"/>
      <c r="OI534" s="3"/>
      <c r="OJ534" s="3"/>
      <c r="OK534" s="3"/>
      <c r="OL534" s="3"/>
      <c r="OM534" s="3"/>
      <c r="ON534" s="3"/>
      <c r="OO534" s="3"/>
    </row>
    <row r="535" spans="1:405" x14ac:dyDescent="0.25">
      <c r="A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c r="KE535" s="3"/>
      <c r="KF535" s="3"/>
      <c r="KG535" s="3"/>
      <c r="KH535" s="3"/>
      <c r="KI535" s="3"/>
      <c r="KJ535" s="3"/>
      <c r="KK535" s="3"/>
      <c r="KL535" s="3"/>
      <c r="KM535" s="3"/>
      <c r="KN535" s="3"/>
      <c r="KO535" s="3"/>
      <c r="KP535" s="3"/>
      <c r="KQ535" s="3"/>
      <c r="KR535" s="3"/>
      <c r="KS535" s="3"/>
      <c r="KT535" s="3"/>
      <c r="KU535" s="3"/>
      <c r="KV535" s="3"/>
      <c r="KW535" s="3"/>
      <c r="KX535" s="3"/>
      <c r="KY535" s="3"/>
      <c r="KZ535" s="3"/>
      <c r="LA535" s="3"/>
      <c r="LB535" s="3"/>
      <c r="LC535" s="3"/>
      <c r="LD535" s="3"/>
      <c r="LE535" s="3"/>
      <c r="LF535" s="3"/>
      <c r="LG535" s="3"/>
      <c r="LH535" s="3"/>
      <c r="LI535" s="3"/>
      <c r="LJ535" s="3"/>
      <c r="LK535" s="3"/>
      <c r="LL535" s="3"/>
      <c r="LM535" s="3"/>
      <c r="LN535" s="3"/>
      <c r="LO535" s="3"/>
      <c r="LP535" s="3"/>
      <c r="LQ535" s="3"/>
      <c r="LR535" s="3"/>
      <c r="LS535" s="3"/>
      <c r="LT535" s="3"/>
      <c r="LU535" s="3"/>
      <c r="LV535" s="3"/>
      <c r="LW535" s="3"/>
      <c r="LX535" s="3"/>
      <c r="LY535" s="3"/>
      <c r="LZ535" s="3"/>
      <c r="MA535" s="3"/>
      <c r="MB535" s="3"/>
      <c r="MC535" s="3"/>
      <c r="MD535" s="3"/>
      <c r="ME535" s="3"/>
      <c r="MF535" s="3"/>
      <c r="MG535" s="3"/>
      <c r="MH535" s="3"/>
      <c r="MI535" s="3"/>
      <c r="MJ535" s="3"/>
      <c r="MK535" s="3"/>
      <c r="ML535" s="3"/>
      <c r="MM535" s="3"/>
      <c r="MN535" s="3"/>
      <c r="MO535" s="3"/>
      <c r="MP535" s="3"/>
      <c r="MQ535" s="3"/>
      <c r="MR535" s="3"/>
      <c r="MS535" s="3"/>
      <c r="MT535" s="3"/>
      <c r="MU535" s="3"/>
      <c r="MV535" s="3"/>
      <c r="MW535" s="3"/>
      <c r="MX535" s="3"/>
      <c r="MY535" s="3"/>
      <c r="MZ535" s="3"/>
      <c r="NA535" s="3"/>
      <c r="NB535" s="3"/>
      <c r="NC535" s="3"/>
      <c r="ND535" s="3"/>
      <c r="NE535" s="3"/>
      <c r="NF535" s="3"/>
      <c r="NG535" s="3"/>
      <c r="NH535" s="3"/>
      <c r="NI535" s="3"/>
      <c r="NJ535" s="3"/>
      <c r="NK535" s="3"/>
      <c r="NL535" s="3"/>
      <c r="NM535" s="3"/>
      <c r="NN535" s="3"/>
      <c r="NO535" s="3"/>
      <c r="NP535" s="3"/>
      <c r="NQ535" s="3"/>
      <c r="NR535" s="3"/>
      <c r="NS535" s="3"/>
      <c r="NT535" s="3"/>
      <c r="NU535" s="3"/>
      <c r="NV535" s="3"/>
      <c r="NW535" s="3"/>
      <c r="NX535" s="3"/>
      <c r="NY535" s="3"/>
      <c r="NZ535" s="3"/>
      <c r="OA535" s="3"/>
      <c r="OB535" s="3"/>
      <c r="OC535" s="3"/>
      <c r="OD535" s="3"/>
      <c r="OE535" s="3"/>
      <c r="OF535" s="3"/>
      <c r="OG535" s="3"/>
      <c r="OH535" s="3"/>
      <c r="OI535" s="3"/>
      <c r="OJ535" s="3"/>
      <c r="OK535" s="3"/>
      <c r="OL535" s="3"/>
      <c r="OM535" s="3"/>
      <c r="ON535" s="3"/>
      <c r="OO535" s="3"/>
    </row>
    <row r="536" spans="1:405" x14ac:dyDescent="0.25">
      <c r="A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c r="KE536" s="3"/>
      <c r="KF536" s="3"/>
      <c r="KG536" s="3"/>
      <c r="KH536" s="3"/>
      <c r="KI536" s="3"/>
      <c r="KJ536" s="3"/>
      <c r="KK536" s="3"/>
      <c r="KL536" s="3"/>
      <c r="KM536" s="3"/>
      <c r="KN536" s="3"/>
      <c r="KO536" s="3"/>
      <c r="KP536" s="3"/>
      <c r="KQ536" s="3"/>
      <c r="KR536" s="3"/>
      <c r="KS536" s="3"/>
      <c r="KT536" s="3"/>
      <c r="KU536" s="3"/>
      <c r="KV536" s="3"/>
      <c r="KW536" s="3"/>
      <c r="KX536" s="3"/>
      <c r="KY536" s="3"/>
      <c r="KZ536" s="3"/>
      <c r="LA536" s="3"/>
      <c r="LB536" s="3"/>
      <c r="LC536" s="3"/>
      <c r="LD536" s="3"/>
      <c r="LE536" s="3"/>
      <c r="LF536" s="3"/>
      <c r="LG536" s="3"/>
      <c r="LH536" s="3"/>
      <c r="LI536" s="3"/>
      <c r="LJ536" s="3"/>
      <c r="LK536" s="3"/>
      <c r="LL536" s="3"/>
      <c r="LM536" s="3"/>
      <c r="LN536" s="3"/>
      <c r="LO536" s="3"/>
      <c r="LP536" s="3"/>
      <c r="LQ536" s="3"/>
      <c r="LR536" s="3"/>
      <c r="LS536" s="3"/>
      <c r="LT536" s="3"/>
      <c r="LU536" s="3"/>
      <c r="LV536" s="3"/>
      <c r="LW536" s="3"/>
      <c r="LX536" s="3"/>
      <c r="LY536" s="3"/>
      <c r="LZ536" s="3"/>
      <c r="MA536" s="3"/>
      <c r="MB536" s="3"/>
      <c r="MC536" s="3"/>
      <c r="MD536" s="3"/>
      <c r="ME536" s="3"/>
      <c r="MF536" s="3"/>
      <c r="MG536" s="3"/>
      <c r="MH536" s="3"/>
      <c r="MI536" s="3"/>
      <c r="MJ536" s="3"/>
      <c r="MK536" s="3"/>
      <c r="ML536" s="3"/>
      <c r="MM536" s="3"/>
      <c r="MN536" s="3"/>
      <c r="MO536" s="3"/>
      <c r="MP536" s="3"/>
      <c r="MQ536" s="3"/>
      <c r="MR536" s="3"/>
      <c r="MS536" s="3"/>
      <c r="MT536" s="3"/>
      <c r="MU536" s="3"/>
      <c r="MV536" s="3"/>
      <c r="MW536" s="3"/>
      <c r="MX536" s="3"/>
      <c r="MY536" s="3"/>
      <c r="MZ536" s="3"/>
      <c r="NA536" s="3"/>
      <c r="NB536" s="3"/>
      <c r="NC536" s="3"/>
      <c r="ND536" s="3"/>
      <c r="NE536" s="3"/>
      <c r="NF536" s="3"/>
      <c r="NG536" s="3"/>
      <c r="NH536" s="3"/>
      <c r="NI536" s="3"/>
      <c r="NJ536" s="3"/>
      <c r="NK536" s="3"/>
      <c r="NL536" s="3"/>
      <c r="NM536" s="3"/>
      <c r="NN536" s="3"/>
      <c r="NO536" s="3"/>
      <c r="NP536" s="3"/>
      <c r="NQ536" s="3"/>
      <c r="NR536" s="3"/>
      <c r="NS536" s="3"/>
      <c r="NT536" s="3"/>
      <c r="NU536" s="3"/>
      <c r="NV536" s="3"/>
      <c r="NW536" s="3"/>
      <c r="NX536" s="3"/>
      <c r="NY536" s="3"/>
      <c r="NZ536" s="3"/>
      <c r="OA536" s="3"/>
      <c r="OB536" s="3"/>
      <c r="OC536" s="3"/>
      <c r="OD536" s="3"/>
      <c r="OE536" s="3"/>
      <c r="OF536" s="3"/>
      <c r="OG536" s="3"/>
      <c r="OH536" s="3"/>
      <c r="OI536" s="3"/>
      <c r="OJ536" s="3"/>
      <c r="OK536" s="3"/>
      <c r="OL536" s="3"/>
      <c r="OM536" s="3"/>
      <c r="ON536" s="3"/>
      <c r="OO536" s="3"/>
    </row>
    <row r="537" spans="1:405" x14ac:dyDescent="0.25">
      <c r="A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c r="KE537" s="3"/>
      <c r="KF537" s="3"/>
      <c r="KG537" s="3"/>
      <c r="KH537" s="3"/>
      <c r="KI537" s="3"/>
      <c r="KJ537" s="3"/>
      <c r="KK537" s="3"/>
      <c r="KL537" s="3"/>
      <c r="KM537" s="3"/>
      <c r="KN537" s="3"/>
      <c r="KO537" s="3"/>
      <c r="KP537" s="3"/>
      <c r="KQ537" s="3"/>
      <c r="KR537" s="3"/>
      <c r="KS537" s="3"/>
      <c r="KT537" s="3"/>
      <c r="KU537" s="3"/>
      <c r="KV537" s="3"/>
      <c r="KW537" s="3"/>
      <c r="KX537" s="3"/>
      <c r="KY537" s="3"/>
      <c r="KZ537" s="3"/>
      <c r="LA537" s="3"/>
      <c r="LB537" s="3"/>
      <c r="LC537" s="3"/>
      <c r="LD537" s="3"/>
      <c r="LE537" s="3"/>
      <c r="LF537" s="3"/>
      <c r="LG537" s="3"/>
      <c r="LH537" s="3"/>
      <c r="LI537" s="3"/>
      <c r="LJ537" s="3"/>
      <c r="LK537" s="3"/>
      <c r="LL537" s="3"/>
      <c r="LM537" s="3"/>
      <c r="LN537" s="3"/>
      <c r="LO537" s="3"/>
      <c r="LP537" s="3"/>
      <c r="LQ537" s="3"/>
      <c r="LR537" s="3"/>
      <c r="LS537" s="3"/>
      <c r="LT537" s="3"/>
      <c r="LU537" s="3"/>
      <c r="LV537" s="3"/>
      <c r="LW537" s="3"/>
      <c r="LX537" s="3"/>
      <c r="LY537" s="3"/>
      <c r="LZ537" s="3"/>
      <c r="MA537" s="3"/>
      <c r="MB537" s="3"/>
      <c r="MC537" s="3"/>
      <c r="MD537" s="3"/>
      <c r="ME537" s="3"/>
      <c r="MF537" s="3"/>
      <c r="MG537" s="3"/>
      <c r="MH537" s="3"/>
      <c r="MI537" s="3"/>
      <c r="MJ537" s="3"/>
      <c r="MK537" s="3"/>
      <c r="ML537" s="3"/>
      <c r="MM537" s="3"/>
      <c r="MN537" s="3"/>
      <c r="MO537" s="3"/>
      <c r="MP537" s="3"/>
      <c r="MQ537" s="3"/>
      <c r="MR537" s="3"/>
      <c r="MS537" s="3"/>
      <c r="MT537" s="3"/>
      <c r="MU537" s="3"/>
      <c r="MV537" s="3"/>
      <c r="MW537" s="3"/>
      <c r="MX537" s="3"/>
      <c r="MY537" s="3"/>
      <c r="MZ537" s="3"/>
      <c r="NA537" s="3"/>
      <c r="NB537" s="3"/>
      <c r="NC537" s="3"/>
      <c r="ND537" s="3"/>
      <c r="NE537" s="3"/>
      <c r="NF537" s="3"/>
      <c r="NG537" s="3"/>
      <c r="NH537" s="3"/>
      <c r="NI537" s="3"/>
      <c r="NJ537" s="3"/>
      <c r="NK537" s="3"/>
      <c r="NL537" s="3"/>
      <c r="NM537" s="3"/>
      <c r="NN537" s="3"/>
      <c r="NO537" s="3"/>
      <c r="NP537" s="3"/>
      <c r="NQ537" s="3"/>
      <c r="NR537" s="3"/>
      <c r="NS537" s="3"/>
      <c r="NT537" s="3"/>
      <c r="NU537" s="3"/>
      <c r="NV537" s="3"/>
      <c r="NW537" s="3"/>
      <c r="NX537" s="3"/>
      <c r="NY537" s="3"/>
      <c r="NZ537" s="3"/>
      <c r="OA537" s="3"/>
      <c r="OB537" s="3"/>
      <c r="OC537" s="3"/>
      <c r="OD537" s="3"/>
      <c r="OE537" s="3"/>
      <c r="OF537" s="3"/>
      <c r="OG537" s="3"/>
      <c r="OH537" s="3"/>
      <c r="OI537" s="3"/>
      <c r="OJ537" s="3"/>
      <c r="OK537" s="3"/>
      <c r="OL537" s="3"/>
      <c r="OM537" s="3"/>
      <c r="ON537" s="3"/>
      <c r="OO537" s="3"/>
    </row>
    <row r="538" spans="1:405" x14ac:dyDescent="0.25">
      <c r="A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c r="KE538" s="3"/>
      <c r="KF538" s="3"/>
      <c r="KG538" s="3"/>
      <c r="KH538" s="3"/>
      <c r="KI538" s="3"/>
      <c r="KJ538" s="3"/>
      <c r="KK538" s="3"/>
      <c r="KL538" s="3"/>
      <c r="KM538" s="3"/>
      <c r="KN538" s="3"/>
      <c r="KO538" s="3"/>
      <c r="KP538" s="3"/>
      <c r="KQ538" s="3"/>
      <c r="KR538" s="3"/>
      <c r="KS538" s="3"/>
      <c r="KT538" s="3"/>
      <c r="KU538" s="3"/>
      <c r="KV538" s="3"/>
      <c r="KW538" s="3"/>
      <c r="KX538" s="3"/>
      <c r="KY538" s="3"/>
      <c r="KZ538" s="3"/>
      <c r="LA538" s="3"/>
      <c r="LB538" s="3"/>
      <c r="LC538" s="3"/>
      <c r="LD538" s="3"/>
      <c r="LE538" s="3"/>
      <c r="LF538" s="3"/>
      <c r="LG538" s="3"/>
      <c r="LH538" s="3"/>
      <c r="LI538" s="3"/>
      <c r="LJ538" s="3"/>
      <c r="LK538" s="3"/>
      <c r="LL538" s="3"/>
      <c r="LM538" s="3"/>
      <c r="LN538" s="3"/>
      <c r="LO538" s="3"/>
      <c r="LP538" s="3"/>
      <c r="LQ538" s="3"/>
      <c r="LR538" s="3"/>
      <c r="LS538" s="3"/>
      <c r="LT538" s="3"/>
      <c r="LU538" s="3"/>
      <c r="LV538" s="3"/>
      <c r="LW538" s="3"/>
      <c r="LX538" s="3"/>
      <c r="LY538" s="3"/>
      <c r="LZ538" s="3"/>
      <c r="MA538" s="3"/>
      <c r="MB538" s="3"/>
      <c r="MC538" s="3"/>
      <c r="MD538" s="3"/>
      <c r="ME538" s="3"/>
      <c r="MF538" s="3"/>
      <c r="MG538" s="3"/>
      <c r="MH538" s="3"/>
      <c r="MI538" s="3"/>
      <c r="MJ538" s="3"/>
      <c r="MK538" s="3"/>
      <c r="ML538" s="3"/>
      <c r="MM538" s="3"/>
      <c r="MN538" s="3"/>
      <c r="MO538" s="3"/>
      <c r="MP538" s="3"/>
      <c r="MQ538" s="3"/>
      <c r="MR538" s="3"/>
      <c r="MS538" s="3"/>
      <c r="MT538" s="3"/>
      <c r="MU538" s="3"/>
      <c r="MV538" s="3"/>
      <c r="MW538" s="3"/>
      <c r="MX538" s="3"/>
      <c r="MY538" s="3"/>
      <c r="MZ538" s="3"/>
      <c r="NA538" s="3"/>
      <c r="NB538" s="3"/>
      <c r="NC538" s="3"/>
      <c r="ND538" s="3"/>
      <c r="NE538" s="3"/>
      <c r="NF538" s="3"/>
      <c r="NG538" s="3"/>
      <c r="NH538" s="3"/>
      <c r="NI538" s="3"/>
      <c r="NJ538" s="3"/>
      <c r="NK538" s="3"/>
      <c r="NL538" s="3"/>
      <c r="NM538" s="3"/>
      <c r="NN538" s="3"/>
      <c r="NO538" s="3"/>
      <c r="NP538" s="3"/>
      <c r="NQ538" s="3"/>
      <c r="NR538" s="3"/>
      <c r="NS538" s="3"/>
      <c r="NT538" s="3"/>
      <c r="NU538" s="3"/>
      <c r="NV538" s="3"/>
      <c r="NW538" s="3"/>
      <c r="NX538" s="3"/>
      <c r="NY538" s="3"/>
      <c r="NZ538" s="3"/>
      <c r="OA538" s="3"/>
      <c r="OB538" s="3"/>
      <c r="OC538" s="3"/>
      <c r="OD538" s="3"/>
      <c r="OE538" s="3"/>
      <c r="OF538" s="3"/>
      <c r="OG538" s="3"/>
      <c r="OH538" s="3"/>
      <c r="OI538" s="3"/>
      <c r="OJ538" s="3"/>
      <c r="OK538" s="3"/>
      <c r="OL538" s="3"/>
      <c r="OM538" s="3"/>
      <c r="ON538" s="3"/>
      <c r="OO538" s="3"/>
    </row>
    <row r="539" spans="1:405" x14ac:dyDescent="0.25">
      <c r="A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c r="IV539" s="3"/>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c r="KE539" s="3"/>
      <c r="KF539" s="3"/>
      <c r="KG539" s="3"/>
      <c r="KH539" s="3"/>
      <c r="KI539" s="3"/>
      <c r="KJ539" s="3"/>
      <c r="KK539" s="3"/>
      <c r="KL539" s="3"/>
      <c r="KM539" s="3"/>
      <c r="KN539" s="3"/>
      <c r="KO539" s="3"/>
      <c r="KP539" s="3"/>
      <c r="KQ539" s="3"/>
      <c r="KR539" s="3"/>
      <c r="KS539" s="3"/>
      <c r="KT539" s="3"/>
      <c r="KU539" s="3"/>
      <c r="KV539" s="3"/>
      <c r="KW539" s="3"/>
      <c r="KX539" s="3"/>
      <c r="KY539" s="3"/>
      <c r="KZ539" s="3"/>
      <c r="LA539" s="3"/>
      <c r="LB539" s="3"/>
      <c r="LC539" s="3"/>
      <c r="LD539" s="3"/>
      <c r="LE539" s="3"/>
      <c r="LF539" s="3"/>
      <c r="LG539" s="3"/>
      <c r="LH539" s="3"/>
      <c r="LI539" s="3"/>
      <c r="LJ539" s="3"/>
      <c r="LK539" s="3"/>
      <c r="LL539" s="3"/>
      <c r="LM539" s="3"/>
      <c r="LN539" s="3"/>
      <c r="LO539" s="3"/>
      <c r="LP539" s="3"/>
      <c r="LQ539" s="3"/>
      <c r="LR539" s="3"/>
      <c r="LS539" s="3"/>
      <c r="LT539" s="3"/>
      <c r="LU539" s="3"/>
      <c r="LV539" s="3"/>
      <c r="LW539" s="3"/>
      <c r="LX539" s="3"/>
      <c r="LY539" s="3"/>
      <c r="LZ539" s="3"/>
      <c r="MA539" s="3"/>
      <c r="MB539" s="3"/>
      <c r="MC539" s="3"/>
      <c r="MD539" s="3"/>
      <c r="ME539" s="3"/>
      <c r="MF539" s="3"/>
      <c r="MG539" s="3"/>
      <c r="MH539" s="3"/>
      <c r="MI539" s="3"/>
      <c r="MJ539" s="3"/>
      <c r="MK539" s="3"/>
      <c r="ML539" s="3"/>
      <c r="MM539" s="3"/>
      <c r="MN539" s="3"/>
      <c r="MO539" s="3"/>
      <c r="MP539" s="3"/>
      <c r="MQ539" s="3"/>
      <c r="MR539" s="3"/>
      <c r="MS539" s="3"/>
      <c r="MT539" s="3"/>
      <c r="MU539" s="3"/>
      <c r="MV539" s="3"/>
      <c r="MW539" s="3"/>
      <c r="MX539" s="3"/>
      <c r="MY539" s="3"/>
      <c r="MZ539" s="3"/>
      <c r="NA539" s="3"/>
      <c r="NB539" s="3"/>
      <c r="NC539" s="3"/>
      <c r="ND539" s="3"/>
      <c r="NE539" s="3"/>
      <c r="NF539" s="3"/>
      <c r="NG539" s="3"/>
      <c r="NH539" s="3"/>
      <c r="NI539" s="3"/>
      <c r="NJ539" s="3"/>
      <c r="NK539" s="3"/>
      <c r="NL539" s="3"/>
      <c r="NM539" s="3"/>
      <c r="NN539" s="3"/>
      <c r="NO539" s="3"/>
      <c r="NP539" s="3"/>
      <c r="NQ539" s="3"/>
      <c r="NR539" s="3"/>
      <c r="NS539" s="3"/>
      <c r="NT539" s="3"/>
      <c r="NU539" s="3"/>
      <c r="NV539" s="3"/>
      <c r="NW539" s="3"/>
      <c r="NX539" s="3"/>
      <c r="NY539" s="3"/>
      <c r="NZ539" s="3"/>
      <c r="OA539" s="3"/>
      <c r="OB539" s="3"/>
      <c r="OC539" s="3"/>
      <c r="OD539" s="3"/>
      <c r="OE539" s="3"/>
      <c r="OF539" s="3"/>
      <c r="OG539" s="3"/>
      <c r="OH539" s="3"/>
      <c r="OI539" s="3"/>
      <c r="OJ539" s="3"/>
      <c r="OK539" s="3"/>
      <c r="OL539" s="3"/>
      <c r="OM539" s="3"/>
      <c r="ON539" s="3"/>
      <c r="OO539" s="3"/>
    </row>
    <row r="540" spans="1:405" x14ac:dyDescent="0.25">
      <c r="A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c r="KE540" s="3"/>
      <c r="KF540" s="3"/>
      <c r="KG540" s="3"/>
      <c r="KH540" s="3"/>
      <c r="KI540" s="3"/>
      <c r="KJ540" s="3"/>
      <c r="KK540" s="3"/>
      <c r="KL540" s="3"/>
      <c r="KM540" s="3"/>
      <c r="KN540" s="3"/>
      <c r="KO540" s="3"/>
      <c r="KP540" s="3"/>
      <c r="KQ540" s="3"/>
      <c r="KR540" s="3"/>
      <c r="KS540" s="3"/>
      <c r="KT540" s="3"/>
      <c r="KU540" s="3"/>
      <c r="KV540" s="3"/>
      <c r="KW540" s="3"/>
      <c r="KX540" s="3"/>
      <c r="KY540" s="3"/>
      <c r="KZ540" s="3"/>
      <c r="LA540" s="3"/>
      <c r="LB540" s="3"/>
      <c r="LC540" s="3"/>
      <c r="LD540" s="3"/>
      <c r="LE540" s="3"/>
      <c r="LF540" s="3"/>
      <c r="LG540" s="3"/>
      <c r="LH540" s="3"/>
      <c r="LI540" s="3"/>
      <c r="LJ540" s="3"/>
      <c r="LK540" s="3"/>
      <c r="LL540" s="3"/>
      <c r="LM540" s="3"/>
      <c r="LN540" s="3"/>
      <c r="LO540" s="3"/>
      <c r="LP540" s="3"/>
      <c r="LQ540" s="3"/>
      <c r="LR540" s="3"/>
      <c r="LS540" s="3"/>
      <c r="LT540" s="3"/>
      <c r="LU540" s="3"/>
      <c r="LV540" s="3"/>
      <c r="LW540" s="3"/>
      <c r="LX540" s="3"/>
      <c r="LY540" s="3"/>
      <c r="LZ540" s="3"/>
      <c r="MA540" s="3"/>
      <c r="MB540" s="3"/>
      <c r="MC540" s="3"/>
      <c r="MD540" s="3"/>
      <c r="ME540" s="3"/>
      <c r="MF540" s="3"/>
      <c r="MG540" s="3"/>
      <c r="MH540" s="3"/>
      <c r="MI540" s="3"/>
      <c r="MJ540" s="3"/>
      <c r="MK540" s="3"/>
      <c r="ML540" s="3"/>
      <c r="MM540" s="3"/>
      <c r="MN540" s="3"/>
      <c r="MO540" s="3"/>
      <c r="MP540" s="3"/>
      <c r="MQ540" s="3"/>
      <c r="MR540" s="3"/>
      <c r="MS540" s="3"/>
      <c r="MT540" s="3"/>
      <c r="MU540" s="3"/>
      <c r="MV540" s="3"/>
      <c r="MW540" s="3"/>
      <c r="MX540" s="3"/>
      <c r="MY540" s="3"/>
      <c r="MZ540" s="3"/>
      <c r="NA540" s="3"/>
      <c r="NB540" s="3"/>
      <c r="NC540" s="3"/>
      <c r="ND540" s="3"/>
      <c r="NE540" s="3"/>
      <c r="NF540" s="3"/>
      <c r="NG540" s="3"/>
      <c r="NH540" s="3"/>
      <c r="NI540" s="3"/>
      <c r="NJ540" s="3"/>
      <c r="NK540" s="3"/>
      <c r="NL540" s="3"/>
      <c r="NM540" s="3"/>
      <c r="NN540" s="3"/>
      <c r="NO540" s="3"/>
      <c r="NP540" s="3"/>
      <c r="NQ540" s="3"/>
      <c r="NR540" s="3"/>
      <c r="NS540" s="3"/>
      <c r="NT540" s="3"/>
      <c r="NU540" s="3"/>
      <c r="NV540" s="3"/>
      <c r="NW540" s="3"/>
      <c r="NX540" s="3"/>
      <c r="NY540" s="3"/>
      <c r="NZ540" s="3"/>
      <c r="OA540" s="3"/>
      <c r="OB540" s="3"/>
      <c r="OC540" s="3"/>
      <c r="OD540" s="3"/>
      <c r="OE540" s="3"/>
      <c r="OF540" s="3"/>
      <c r="OG540" s="3"/>
      <c r="OH540" s="3"/>
      <c r="OI540" s="3"/>
      <c r="OJ540" s="3"/>
      <c r="OK540" s="3"/>
      <c r="OL540" s="3"/>
      <c r="OM540" s="3"/>
      <c r="ON540" s="3"/>
      <c r="OO540" s="3"/>
    </row>
    <row r="541" spans="1:405" x14ac:dyDescent="0.25">
      <c r="A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c r="KE541" s="3"/>
      <c r="KF541" s="3"/>
      <c r="KG541" s="3"/>
      <c r="KH541" s="3"/>
      <c r="KI541" s="3"/>
      <c r="KJ541" s="3"/>
      <c r="KK541" s="3"/>
      <c r="KL541" s="3"/>
      <c r="KM541" s="3"/>
      <c r="KN541" s="3"/>
      <c r="KO541" s="3"/>
      <c r="KP541" s="3"/>
      <c r="KQ541" s="3"/>
      <c r="KR541" s="3"/>
      <c r="KS541" s="3"/>
      <c r="KT541" s="3"/>
      <c r="KU541" s="3"/>
      <c r="KV541" s="3"/>
      <c r="KW541" s="3"/>
      <c r="KX541" s="3"/>
      <c r="KY541" s="3"/>
      <c r="KZ541" s="3"/>
      <c r="LA541" s="3"/>
      <c r="LB541" s="3"/>
      <c r="LC541" s="3"/>
      <c r="LD541" s="3"/>
      <c r="LE541" s="3"/>
      <c r="LF541" s="3"/>
      <c r="LG541" s="3"/>
      <c r="LH541" s="3"/>
      <c r="LI541" s="3"/>
      <c r="LJ541" s="3"/>
      <c r="LK541" s="3"/>
      <c r="LL541" s="3"/>
      <c r="LM541" s="3"/>
      <c r="LN541" s="3"/>
      <c r="LO541" s="3"/>
      <c r="LP541" s="3"/>
      <c r="LQ541" s="3"/>
      <c r="LR541" s="3"/>
      <c r="LS541" s="3"/>
      <c r="LT541" s="3"/>
      <c r="LU541" s="3"/>
      <c r="LV541" s="3"/>
      <c r="LW541" s="3"/>
      <c r="LX541" s="3"/>
      <c r="LY541" s="3"/>
      <c r="LZ541" s="3"/>
      <c r="MA541" s="3"/>
      <c r="MB541" s="3"/>
      <c r="MC541" s="3"/>
      <c r="MD541" s="3"/>
      <c r="ME541" s="3"/>
      <c r="MF541" s="3"/>
      <c r="MG541" s="3"/>
      <c r="MH541" s="3"/>
      <c r="MI541" s="3"/>
      <c r="MJ541" s="3"/>
      <c r="MK541" s="3"/>
      <c r="ML541" s="3"/>
      <c r="MM541" s="3"/>
      <c r="MN541" s="3"/>
      <c r="MO541" s="3"/>
      <c r="MP541" s="3"/>
      <c r="MQ541" s="3"/>
      <c r="MR541" s="3"/>
      <c r="MS541" s="3"/>
      <c r="MT541" s="3"/>
      <c r="MU541" s="3"/>
      <c r="MV541" s="3"/>
      <c r="MW541" s="3"/>
      <c r="MX541" s="3"/>
      <c r="MY541" s="3"/>
      <c r="MZ541" s="3"/>
      <c r="NA541" s="3"/>
      <c r="NB541" s="3"/>
      <c r="NC541" s="3"/>
      <c r="ND541" s="3"/>
      <c r="NE541" s="3"/>
      <c r="NF541" s="3"/>
      <c r="NG541" s="3"/>
      <c r="NH541" s="3"/>
      <c r="NI541" s="3"/>
      <c r="NJ541" s="3"/>
      <c r="NK541" s="3"/>
      <c r="NL541" s="3"/>
      <c r="NM541" s="3"/>
      <c r="NN541" s="3"/>
      <c r="NO541" s="3"/>
      <c r="NP541" s="3"/>
      <c r="NQ541" s="3"/>
      <c r="NR541" s="3"/>
      <c r="NS541" s="3"/>
      <c r="NT541" s="3"/>
      <c r="NU541" s="3"/>
      <c r="NV541" s="3"/>
      <c r="NW541" s="3"/>
      <c r="NX541" s="3"/>
      <c r="NY541" s="3"/>
      <c r="NZ541" s="3"/>
      <c r="OA541" s="3"/>
      <c r="OB541" s="3"/>
      <c r="OC541" s="3"/>
      <c r="OD541" s="3"/>
      <c r="OE541" s="3"/>
      <c r="OF541" s="3"/>
      <c r="OG541" s="3"/>
      <c r="OH541" s="3"/>
      <c r="OI541" s="3"/>
      <c r="OJ541" s="3"/>
      <c r="OK541" s="3"/>
      <c r="OL541" s="3"/>
      <c r="OM541" s="3"/>
      <c r="ON541" s="3"/>
      <c r="OO541" s="3"/>
    </row>
    <row r="542" spans="1:405" x14ac:dyDescent="0.25">
      <c r="A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c r="KE542" s="3"/>
      <c r="KF542" s="3"/>
      <c r="KG542" s="3"/>
      <c r="KH542" s="3"/>
      <c r="KI542" s="3"/>
      <c r="KJ542" s="3"/>
      <c r="KK542" s="3"/>
      <c r="KL542" s="3"/>
      <c r="KM542" s="3"/>
      <c r="KN542" s="3"/>
      <c r="KO542" s="3"/>
      <c r="KP542" s="3"/>
      <c r="KQ542" s="3"/>
      <c r="KR542" s="3"/>
      <c r="KS542" s="3"/>
      <c r="KT542" s="3"/>
      <c r="KU542" s="3"/>
      <c r="KV542" s="3"/>
      <c r="KW542" s="3"/>
      <c r="KX542" s="3"/>
      <c r="KY542" s="3"/>
      <c r="KZ542" s="3"/>
      <c r="LA542" s="3"/>
      <c r="LB542" s="3"/>
      <c r="LC542" s="3"/>
      <c r="LD542" s="3"/>
      <c r="LE542" s="3"/>
      <c r="LF542" s="3"/>
      <c r="LG542" s="3"/>
      <c r="LH542" s="3"/>
      <c r="LI542" s="3"/>
      <c r="LJ542" s="3"/>
      <c r="LK542" s="3"/>
      <c r="LL542" s="3"/>
      <c r="LM542" s="3"/>
      <c r="LN542" s="3"/>
      <c r="LO542" s="3"/>
      <c r="LP542" s="3"/>
      <c r="LQ542" s="3"/>
      <c r="LR542" s="3"/>
      <c r="LS542" s="3"/>
      <c r="LT542" s="3"/>
      <c r="LU542" s="3"/>
      <c r="LV542" s="3"/>
      <c r="LW542" s="3"/>
      <c r="LX542" s="3"/>
      <c r="LY542" s="3"/>
      <c r="LZ542" s="3"/>
      <c r="MA542" s="3"/>
      <c r="MB542" s="3"/>
      <c r="MC542" s="3"/>
      <c r="MD542" s="3"/>
      <c r="ME542" s="3"/>
      <c r="MF542" s="3"/>
      <c r="MG542" s="3"/>
      <c r="MH542" s="3"/>
      <c r="MI542" s="3"/>
      <c r="MJ542" s="3"/>
      <c r="MK542" s="3"/>
      <c r="ML542" s="3"/>
      <c r="MM542" s="3"/>
      <c r="MN542" s="3"/>
      <c r="MO542" s="3"/>
      <c r="MP542" s="3"/>
      <c r="MQ542" s="3"/>
      <c r="MR542" s="3"/>
      <c r="MS542" s="3"/>
      <c r="MT542" s="3"/>
      <c r="MU542" s="3"/>
      <c r="MV542" s="3"/>
      <c r="MW542" s="3"/>
      <c r="MX542" s="3"/>
      <c r="MY542" s="3"/>
      <c r="MZ542" s="3"/>
      <c r="NA542" s="3"/>
      <c r="NB542" s="3"/>
      <c r="NC542" s="3"/>
      <c r="ND542" s="3"/>
      <c r="NE542" s="3"/>
      <c r="NF542" s="3"/>
      <c r="NG542" s="3"/>
      <c r="NH542" s="3"/>
      <c r="NI542" s="3"/>
      <c r="NJ542" s="3"/>
      <c r="NK542" s="3"/>
      <c r="NL542" s="3"/>
      <c r="NM542" s="3"/>
      <c r="NN542" s="3"/>
      <c r="NO542" s="3"/>
      <c r="NP542" s="3"/>
      <c r="NQ542" s="3"/>
      <c r="NR542" s="3"/>
      <c r="NS542" s="3"/>
      <c r="NT542" s="3"/>
      <c r="NU542" s="3"/>
      <c r="NV542" s="3"/>
      <c r="NW542" s="3"/>
      <c r="NX542" s="3"/>
      <c r="NY542" s="3"/>
      <c r="NZ542" s="3"/>
      <c r="OA542" s="3"/>
      <c r="OB542" s="3"/>
      <c r="OC542" s="3"/>
      <c r="OD542" s="3"/>
      <c r="OE542" s="3"/>
      <c r="OF542" s="3"/>
      <c r="OG542" s="3"/>
      <c r="OH542" s="3"/>
      <c r="OI542" s="3"/>
      <c r="OJ542" s="3"/>
      <c r="OK542" s="3"/>
      <c r="OL542" s="3"/>
      <c r="OM542" s="3"/>
      <c r="ON542" s="3"/>
      <c r="OO542" s="3"/>
    </row>
    <row r="543" spans="1:405" x14ac:dyDescent="0.25">
      <c r="A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c r="KE543" s="3"/>
      <c r="KF543" s="3"/>
      <c r="KG543" s="3"/>
      <c r="KH543" s="3"/>
      <c r="KI543" s="3"/>
      <c r="KJ543" s="3"/>
      <c r="KK543" s="3"/>
      <c r="KL543" s="3"/>
      <c r="KM543" s="3"/>
      <c r="KN543" s="3"/>
      <c r="KO543" s="3"/>
      <c r="KP543" s="3"/>
      <c r="KQ543" s="3"/>
      <c r="KR543" s="3"/>
      <c r="KS543" s="3"/>
      <c r="KT543" s="3"/>
      <c r="KU543" s="3"/>
      <c r="KV543" s="3"/>
      <c r="KW543" s="3"/>
      <c r="KX543" s="3"/>
      <c r="KY543" s="3"/>
      <c r="KZ543" s="3"/>
      <c r="LA543" s="3"/>
      <c r="LB543" s="3"/>
      <c r="LC543" s="3"/>
      <c r="LD543" s="3"/>
      <c r="LE543" s="3"/>
      <c r="LF543" s="3"/>
      <c r="LG543" s="3"/>
      <c r="LH543" s="3"/>
      <c r="LI543" s="3"/>
      <c r="LJ543" s="3"/>
      <c r="LK543" s="3"/>
      <c r="LL543" s="3"/>
      <c r="LM543" s="3"/>
      <c r="LN543" s="3"/>
      <c r="LO543" s="3"/>
      <c r="LP543" s="3"/>
      <c r="LQ543" s="3"/>
      <c r="LR543" s="3"/>
      <c r="LS543" s="3"/>
      <c r="LT543" s="3"/>
      <c r="LU543" s="3"/>
      <c r="LV543" s="3"/>
      <c r="LW543" s="3"/>
      <c r="LX543" s="3"/>
      <c r="LY543" s="3"/>
      <c r="LZ543" s="3"/>
      <c r="MA543" s="3"/>
      <c r="MB543" s="3"/>
      <c r="MC543" s="3"/>
      <c r="MD543" s="3"/>
      <c r="ME543" s="3"/>
      <c r="MF543" s="3"/>
      <c r="MG543" s="3"/>
      <c r="MH543" s="3"/>
      <c r="MI543" s="3"/>
      <c r="MJ543" s="3"/>
      <c r="MK543" s="3"/>
      <c r="ML543" s="3"/>
      <c r="MM543" s="3"/>
      <c r="MN543" s="3"/>
      <c r="MO543" s="3"/>
      <c r="MP543" s="3"/>
      <c r="MQ543" s="3"/>
      <c r="MR543" s="3"/>
      <c r="MS543" s="3"/>
      <c r="MT543" s="3"/>
      <c r="MU543" s="3"/>
      <c r="MV543" s="3"/>
      <c r="MW543" s="3"/>
      <c r="MX543" s="3"/>
      <c r="MY543" s="3"/>
      <c r="MZ543" s="3"/>
      <c r="NA543" s="3"/>
      <c r="NB543" s="3"/>
      <c r="NC543" s="3"/>
      <c r="ND543" s="3"/>
      <c r="NE543" s="3"/>
      <c r="NF543" s="3"/>
      <c r="NG543" s="3"/>
      <c r="NH543" s="3"/>
      <c r="NI543" s="3"/>
      <c r="NJ543" s="3"/>
      <c r="NK543" s="3"/>
      <c r="NL543" s="3"/>
      <c r="NM543" s="3"/>
      <c r="NN543" s="3"/>
      <c r="NO543" s="3"/>
      <c r="NP543" s="3"/>
      <c r="NQ543" s="3"/>
      <c r="NR543" s="3"/>
      <c r="NS543" s="3"/>
      <c r="NT543" s="3"/>
      <c r="NU543" s="3"/>
      <c r="NV543" s="3"/>
      <c r="NW543" s="3"/>
      <c r="NX543" s="3"/>
      <c r="NY543" s="3"/>
      <c r="NZ543" s="3"/>
      <c r="OA543" s="3"/>
      <c r="OB543" s="3"/>
      <c r="OC543" s="3"/>
      <c r="OD543" s="3"/>
      <c r="OE543" s="3"/>
      <c r="OF543" s="3"/>
      <c r="OG543" s="3"/>
      <c r="OH543" s="3"/>
      <c r="OI543" s="3"/>
      <c r="OJ543" s="3"/>
      <c r="OK543" s="3"/>
      <c r="OL543" s="3"/>
      <c r="OM543" s="3"/>
      <c r="ON543" s="3"/>
      <c r="OO543" s="3"/>
    </row>
    <row r="544" spans="1:405" x14ac:dyDescent="0.25">
      <c r="A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c r="KE544" s="3"/>
      <c r="KF544" s="3"/>
      <c r="KG544" s="3"/>
      <c r="KH544" s="3"/>
      <c r="KI544" s="3"/>
      <c r="KJ544" s="3"/>
      <c r="KK544" s="3"/>
      <c r="KL544" s="3"/>
      <c r="KM544" s="3"/>
      <c r="KN544" s="3"/>
      <c r="KO544" s="3"/>
      <c r="KP544" s="3"/>
      <c r="KQ544" s="3"/>
      <c r="KR544" s="3"/>
      <c r="KS544" s="3"/>
      <c r="KT544" s="3"/>
      <c r="KU544" s="3"/>
      <c r="KV544" s="3"/>
      <c r="KW544" s="3"/>
      <c r="KX544" s="3"/>
      <c r="KY544" s="3"/>
      <c r="KZ544" s="3"/>
      <c r="LA544" s="3"/>
      <c r="LB544" s="3"/>
      <c r="LC544" s="3"/>
      <c r="LD544" s="3"/>
      <c r="LE544" s="3"/>
      <c r="LF544" s="3"/>
      <c r="LG544" s="3"/>
      <c r="LH544" s="3"/>
      <c r="LI544" s="3"/>
      <c r="LJ544" s="3"/>
      <c r="LK544" s="3"/>
      <c r="LL544" s="3"/>
      <c r="LM544" s="3"/>
      <c r="LN544" s="3"/>
      <c r="LO544" s="3"/>
      <c r="LP544" s="3"/>
      <c r="LQ544" s="3"/>
      <c r="LR544" s="3"/>
      <c r="LS544" s="3"/>
      <c r="LT544" s="3"/>
      <c r="LU544" s="3"/>
      <c r="LV544" s="3"/>
      <c r="LW544" s="3"/>
      <c r="LX544" s="3"/>
      <c r="LY544" s="3"/>
      <c r="LZ544" s="3"/>
      <c r="MA544" s="3"/>
      <c r="MB544" s="3"/>
      <c r="MC544" s="3"/>
      <c r="MD544" s="3"/>
      <c r="ME544" s="3"/>
      <c r="MF544" s="3"/>
      <c r="MG544" s="3"/>
      <c r="MH544" s="3"/>
      <c r="MI544" s="3"/>
      <c r="MJ544" s="3"/>
      <c r="MK544" s="3"/>
      <c r="ML544" s="3"/>
      <c r="MM544" s="3"/>
      <c r="MN544" s="3"/>
      <c r="MO544" s="3"/>
      <c r="MP544" s="3"/>
      <c r="MQ544" s="3"/>
      <c r="MR544" s="3"/>
      <c r="MS544" s="3"/>
      <c r="MT544" s="3"/>
      <c r="MU544" s="3"/>
      <c r="MV544" s="3"/>
      <c r="MW544" s="3"/>
      <c r="MX544" s="3"/>
      <c r="MY544" s="3"/>
      <c r="MZ544" s="3"/>
      <c r="NA544" s="3"/>
      <c r="NB544" s="3"/>
      <c r="NC544" s="3"/>
      <c r="ND544" s="3"/>
      <c r="NE544" s="3"/>
      <c r="NF544" s="3"/>
      <c r="NG544" s="3"/>
      <c r="NH544" s="3"/>
      <c r="NI544" s="3"/>
      <c r="NJ544" s="3"/>
      <c r="NK544" s="3"/>
      <c r="NL544" s="3"/>
      <c r="NM544" s="3"/>
      <c r="NN544" s="3"/>
      <c r="NO544" s="3"/>
      <c r="NP544" s="3"/>
      <c r="NQ544" s="3"/>
      <c r="NR544" s="3"/>
      <c r="NS544" s="3"/>
      <c r="NT544" s="3"/>
      <c r="NU544" s="3"/>
      <c r="NV544" s="3"/>
      <c r="NW544" s="3"/>
      <c r="NX544" s="3"/>
      <c r="NY544" s="3"/>
      <c r="NZ544" s="3"/>
      <c r="OA544" s="3"/>
      <c r="OB544" s="3"/>
      <c r="OC544" s="3"/>
      <c r="OD544" s="3"/>
      <c r="OE544" s="3"/>
      <c r="OF544" s="3"/>
      <c r="OG544" s="3"/>
      <c r="OH544" s="3"/>
      <c r="OI544" s="3"/>
      <c r="OJ544" s="3"/>
      <c r="OK544" s="3"/>
      <c r="OL544" s="3"/>
      <c r="OM544" s="3"/>
      <c r="ON544" s="3"/>
      <c r="OO544" s="3"/>
    </row>
    <row r="545" spans="1:405" x14ac:dyDescent="0.25">
      <c r="A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c r="IV545" s="3"/>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c r="KE545" s="3"/>
      <c r="KF545" s="3"/>
      <c r="KG545" s="3"/>
      <c r="KH545" s="3"/>
      <c r="KI545" s="3"/>
      <c r="KJ545" s="3"/>
      <c r="KK545" s="3"/>
      <c r="KL545" s="3"/>
      <c r="KM545" s="3"/>
      <c r="KN545" s="3"/>
      <c r="KO545" s="3"/>
      <c r="KP545" s="3"/>
      <c r="KQ545" s="3"/>
      <c r="KR545" s="3"/>
      <c r="KS545" s="3"/>
      <c r="KT545" s="3"/>
      <c r="KU545" s="3"/>
      <c r="KV545" s="3"/>
      <c r="KW545" s="3"/>
      <c r="KX545" s="3"/>
      <c r="KY545" s="3"/>
      <c r="KZ545" s="3"/>
      <c r="LA545" s="3"/>
      <c r="LB545" s="3"/>
      <c r="LC545" s="3"/>
      <c r="LD545" s="3"/>
      <c r="LE545" s="3"/>
      <c r="LF545" s="3"/>
      <c r="LG545" s="3"/>
      <c r="LH545" s="3"/>
      <c r="LI545" s="3"/>
      <c r="LJ545" s="3"/>
      <c r="LK545" s="3"/>
      <c r="LL545" s="3"/>
      <c r="LM545" s="3"/>
      <c r="LN545" s="3"/>
      <c r="LO545" s="3"/>
      <c r="LP545" s="3"/>
      <c r="LQ545" s="3"/>
      <c r="LR545" s="3"/>
      <c r="LS545" s="3"/>
      <c r="LT545" s="3"/>
      <c r="LU545" s="3"/>
      <c r="LV545" s="3"/>
      <c r="LW545" s="3"/>
      <c r="LX545" s="3"/>
      <c r="LY545" s="3"/>
      <c r="LZ545" s="3"/>
      <c r="MA545" s="3"/>
      <c r="MB545" s="3"/>
      <c r="MC545" s="3"/>
      <c r="MD545" s="3"/>
      <c r="ME545" s="3"/>
      <c r="MF545" s="3"/>
      <c r="MG545" s="3"/>
      <c r="MH545" s="3"/>
      <c r="MI545" s="3"/>
      <c r="MJ545" s="3"/>
      <c r="MK545" s="3"/>
      <c r="ML545" s="3"/>
      <c r="MM545" s="3"/>
      <c r="MN545" s="3"/>
      <c r="MO545" s="3"/>
      <c r="MP545" s="3"/>
      <c r="MQ545" s="3"/>
      <c r="MR545" s="3"/>
      <c r="MS545" s="3"/>
      <c r="MT545" s="3"/>
      <c r="MU545" s="3"/>
      <c r="MV545" s="3"/>
      <c r="MW545" s="3"/>
      <c r="MX545" s="3"/>
      <c r="MY545" s="3"/>
      <c r="MZ545" s="3"/>
      <c r="NA545" s="3"/>
      <c r="NB545" s="3"/>
      <c r="NC545" s="3"/>
      <c r="ND545" s="3"/>
      <c r="NE545" s="3"/>
      <c r="NF545" s="3"/>
      <c r="NG545" s="3"/>
      <c r="NH545" s="3"/>
      <c r="NI545" s="3"/>
      <c r="NJ545" s="3"/>
      <c r="NK545" s="3"/>
      <c r="NL545" s="3"/>
      <c r="NM545" s="3"/>
      <c r="NN545" s="3"/>
      <c r="NO545" s="3"/>
      <c r="NP545" s="3"/>
      <c r="NQ545" s="3"/>
      <c r="NR545" s="3"/>
      <c r="NS545" s="3"/>
      <c r="NT545" s="3"/>
      <c r="NU545" s="3"/>
      <c r="NV545" s="3"/>
      <c r="NW545" s="3"/>
      <c r="NX545" s="3"/>
      <c r="NY545" s="3"/>
      <c r="NZ545" s="3"/>
      <c r="OA545" s="3"/>
      <c r="OB545" s="3"/>
      <c r="OC545" s="3"/>
      <c r="OD545" s="3"/>
      <c r="OE545" s="3"/>
      <c r="OF545" s="3"/>
      <c r="OG545" s="3"/>
      <c r="OH545" s="3"/>
      <c r="OI545" s="3"/>
      <c r="OJ545" s="3"/>
      <c r="OK545" s="3"/>
      <c r="OL545" s="3"/>
      <c r="OM545" s="3"/>
      <c r="ON545" s="3"/>
      <c r="OO545" s="3"/>
    </row>
    <row r="546" spans="1:405" x14ac:dyDescent="0.25">
      <c r="A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c r="KE546" s="3"/>
      <c r="KF546" s="3"/>
      <c r="KG546" s="3"/>
      <c r="KH546" s="3"/>
      <c r="KI546" s="3"/>
      <c r="KJ546" s="3"/>
      <c r="KK546" s="3"/>
      <c r="KL546" s="3"/>
      <c r="KM546" s="3"/>
      <c r="KN546" s="3"/>
      <c r="KO546" s="3"/>
      <c r="KP546" s="3"/>
      <c r="KQ546" s="3"/>
      <c r="KR546" s="3"/>
      <c r="KS546" s="3"/>
      <c r="KT546" s="3"/>
      <c r="KU546" s="3"/>
      <c r="KV546" s="3"/>
      <c r="KW546" s="3"/>
      <c r="KX546" s="3"/>
      <c r="KY546" s="3"/>
      <c r="KZ546" s="3"/>
      <c r="LA546" s="3"/>
      <c r="LB546" s="3"/>
      <c r="LC546" s="3"/>
      <c r="LD546" s="3"/>
      <c r="LE546" s="3"/>
      <c r="LF546" s="3"/>
      <c r="LG546" s="3"/>
      <c r="LH546" s="3"/>
      <c r="LI546" s="3"/>
      <c r="LJ546" s="3"/>
      <c r="LK546" s="3"/>
      <c r="LL546" s="3"/>
      <c r="LM546" s="3"/>
      <c r="LN546" s="3"/>
      <c r="LO546" s="3"/>
      <c r="LP546" s="3"/>
      <c r="LQ546" s="3"/>
      <c r="LR546" s="3"/>
      <c r="LS546" s="3"/>
      <c r="LT546" s="3"/>
      <c r="LU546" s="3"/>
      <c r="LV546" s="3"/>
      <c r="LW546" s="3"/>
      <c r="LX546" s="3"/>
      <c r="LY546" s="3"/>
      <c r="LZ546" s="3"/>
      <c r="MA546" s="3"/>
      <c r="MB546" s="3"/>
      <c r="MC546" s="3"/>
      <c r="MD546" s="3"/>
      <c r="ME546" s="3"/>
      <c r="MF546" s="3"/>
      <c r="MG546" s="3"/>
      <c r="MH546" s="3"/>
      <c r="MI546" s="3"/>
      <c r="MJ546" s="3"/>
      <c r="MK546" s="3"/>
      <c r="ML546" s="3"/>
      <c r="MM546" s="3"/>
      <c r="MN546" s="3"/>
      <c r="MO546" s="3"/>
      <c r="MP546" s="3"/>
      <c r="MQ546" s="3"/>
      <c r="MR546" s="3"/>
      <c r="MS546" s="3"/>
      <c r="MT546" s="3"/>
      <c r="MU546" s="3"/>
      <c r="MV546" s="3"/>
      <c r="MW546" s="3"/>
      <c r="MX546" s="3"/>
      <c r="MY546" s="3"/>
      <c r="MZ546" s="3"/>
      <c r="NA546" s="3"/>
      <c r="NB546" s="3"/>
      <c r="NC546" s="3"/>
      <c r="ND546" s="3"/>
      <c r="NE546" s="3"/>
      <c r="NF546" s="3"/>
      <c r="NG546" s="3"/>
      <c r="NH546" s="3"/>
      <c r="NI546" s="3"/>
      <c r="NJ546" s="3"/>
      <c r="NK546" s="3"/>
      <c r="NL546" s="3"/>
      <c r="NM546" s="3"/>
      <c r="NN546" s="3"/>
      <c r="NO546" s="3"/>
      <c r="NP546" s="3"/>
      <c r="NQ546" s="3"/>
      <c r="NR546" s="3"/>
      <c r="NS546" s="3"/>
      <c r="NT546" s="3"/>
      <c r="NU546" s="3"/>
      <c r="NV546" s="3"/>
      <c r="NW546" s="3"/>
      <c r="NX546" s="3"/>
      <c r="NY546" s="3"/>
      <c r="NZ546" s="3"/>
      <c r="OA546" s="3"/>
      <c r="OB546" s="3"/>
      <c r="OC546" s="3"/>
      <c r="OD546" s="3"/>
      <c r="OE546" s="3"/>
      <c r="OF546" s="3"/>
      <c r="OG546" s="3"/>
      <c r="OH546" s="3"/>
      <c r="OI546" s="3"/>
      <c r="OJ546" s="3"/>
      <c r="OK546" s="3"/>
      <c r="OL546" s="3"/>
      <c r="OM546" s="3"/>
      <c r="ON546" s="3"/>
      <c r="OO546" s="3"/>
    </row>
    <row r="547" spans="1:405" x14ac:dyDescent="0.25">
      <c r="A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c r="KE547" s="3"/>
      <c r="KF547" s="3"/>
      <c r="KG547" s="3"/>
      <c r="KH547" s="3"/>
      <c r="KI547" s="3"/>
      <c r="KJ547" s="3"/>
      <c r="KK547" s="3"/>
      <c r="KL547" s="3"/>
      <c r="KM547" s="3"/>
      <c r="KN547" s="3"/>
      <c r="KO547" s="3"/>
      <c r="KP547" s="3"/>
      <c r="KQ547" s="3"/>
      <c r="KR547" s="3"/>
      <c r="KS547" s="3"/>
      <c r="KT547" s="3"/>
      <c r="KU547" s="3"/>
      <c r="KV547" s="3"/>
      <c r="KW547" s="3"/>
      <c r="KX547" s="3"/>
      <c r="KY547" s="3"/>
      <c r="KZ547" s="3"/>
      <c r="LA547" s="3"/>
      <c r="LB547" s="3"/>
      <c r="LC547" s="3"/>
      <c r="LD547" s="3"/>
      <c r="LE547" s="3"/>
      <c r="LF547" s="3"/>
      <c r="LG547" s="3"/>
      <c r="LH547" s="3"/>
      <c r="LI547" s="3"/>
      <c r="LJ547" s="3"/>
      <c r="LK547" s="3"/>
      <c r="LL547" s="3"/>
      <c r="LM547" s="3"/>
      <c r="LN547" s="3"/>
      <c r="LO547" s="3"/>
      <c r="LP547" s="3"/>
      <c r="LQ547" s="3"/>
      <c r="LR547" s="3"/>
      <c r="LS547" s="3"/>
      <c r="LT547" s="3"/>
      <c r="LU547" s="3"/>
      <c r="LV547" s="3"/>
      <c r="LW547" s="3"/>
      <c r="LX547" s="3"/>
      <c r="LY547" s="3"/>
      <c r="LZ547" s="3"/>
      <c r="MA547" s="3"/>
      <c r="MB547" s="3"/>
      <c r="MC547" s="3"/>
      <c r="MD547" s="3"/>
      <c r="ME547" s="3"/>
      <c r="MF547" s="3"/>
      <c r="MG547" s="3"/>
      <c r="MH547" s="3"/>
      <c r="MI547" s="3"/>
      <c r="MJ547" s="3"/>
      <c r="MK547" s="3"/>
      <c r="ML547" s="3"/>
      <c r="MM547" s="3"/>
      <c r="MN547" s="3"/>
      <c r="MO547" s="3"/>
      <c r="MP547" s="3"/>
      <c r="MQ547" s="3"/>
      <c r="MR547" s="3"/>
      <c r="MS547" s="3"/>
      <c r="MT547" s="3"/>
      <c r="MU547" s="3"/>
      <c r="MV547" s="3"/>
      <c r="MW547" s="3"/>
      <c r="MX547" s="3"/>
      <c r="MY547" s="3"/>
      <c r="MZ547" s="3"/>
      <c r="NA547" s="3"/>
      <c r="NB547" s="3"/>
      <c r="NC547" s="3"/>
      <c r="ND547" s="3"/>
      <c r="NE547" s="3"/>
      <c r="NF547" s="3"/>
      <c r="NG547" s="3"/>
      <c r="NH547" s="3"/>
      <c r="NI547" s="3"/>
      <c r="NJ547" s="3"/>
      <c r="NK547" s="3"/>
      <c r="NL547" s="3"/>
      <c r="NM547" s="3"/>
      <c r="NN547" s="3"/>
      <c r="NO547" s="3"/>
      <c r="NP547" s="3"/>
      <c r="NQ547" s="3"/>
      <c r="NR547" s="3"/>
      <c r="NS547" s="3"/>
      <c r="NT547" s="3"/>
      <c r="NU547" s="3"/>
      <c r="NV547" s="3"/>
      <c r="NW547" s="3"/>
      <c r="NX547" s="3"/>
      <c r="NY547" s="3"/>
      <c r="NZ547" s="3"/>
      <c r="OA547" s="3"/>
      <c r="OB547" s="3"/>
      <c r="OC547" s="3"/>
      <c r="OD547" s="3"/>
      <c r="OE547" s="3"/>
      <c r="OF547" s="3"/>
      <c r="OG547" s="3"/>
      <c r="OH547" s="3"/>
      <c r="OI547" s="3"/>
      <c r="OJ547" s="3"/>
      <c r="OK547" s="3"/>
      <c r="OL547" s="3"/>
      <c r="OM547" s="3"/>
      <c r="ON547" s="3"/>
      <c r="OO547" s="3"/>
    </row>
    <row r="548" spans="1:405" x14ac:dyDescent="0.25">
      <c r="A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c r="KE548" s="3"/>
      <c r="KF548" s="3"/>
      <c r="KG548" s="3"/>
      <c r="KH548" s="3"/>
      <c r="KI548" s="3"/>
      <c r="KJ548" s="3"/>
      <c r="KK548" s="3"/>
      <c r="KL548" s="3"/>
      <c r="KM548" s="3"/>
      <c r="KN548" s="3"/>
      <c r="KO548" s="3"/>
      <c r="KP548" s="3"/>
      <c r="KQ548" s="3"/>
      <c r="KR548" s="3"/>
      <c r="KS548" s="3"/>
      <c r="KT548" s="3"/>
      <c r="KU548" s="3"/>
      <c r="KV548" s="3"/>
      <c r="KW548" s="3"/>
      <c r="KX548" s="3"/>
      <c r="KY548" s="3"/>
      <c r="KZ548" s="3"/>
      <c r="LA548" s="3"/>
      <c r="LB548" s="3"/>
      <c r="LC548" s="3"/>
      <c r="LD548" s="3"/>
      <c r="LE548" s="3"/>
      <c r="LF548" s="3"/>
      <c r="LG548" s="3"/>
      <c r="LH548" s="3"/>
      <c r="LI548" s="3"/>
      <c r="LJ548" s="3"/>
      <c r="LK548" s="3"/>
      <c r="LL548" s="3"/>
      <c r="LM548" s="3"/>
      <c r="LN548" s="3"/>
      <c r="LO548" s="3"/>
      <c r="LP548" s="3"/>
      <c r="LQ548" s="3"/>
      <c r="LR548" s="3"/>
      <c r="LS548" s="3"/>
      <c r="LT548" s="3"/>
      <c r="LU548" s="3"/>
      <c r="LV548" s="3"/>
      <c r="LW548" s="3"/>
      <c r="LX548" s="3"/>
      <c r="LY548" s="3"/>
      <c r="LZ548" s="3"/>
      <c r="MA548" s="3"/>
      <c r="MB548" s="3"/>
      <c r="MC548" s="3"/>
      <c r="MD548" s="3"/>
      <c r="ME548" s="3"/>
      <c r="MF548" s="3"/>
      <c r="MG548" s="3"/>
      <c r="MH548" s="3"/>
      <c r="MI548" s="3"/>
      <c r="MJ548" s="3"/>
      <c r="MK548" s="3"/>
      <c r="ML548" s="3"/>
      <c r="MM548" s="3"/>
      <c r="MN548" s="3"/>
      <c r="MO548" s="3"/>
      <c r="MP548" s="3"/>
      <c r="MQ548" s="3"/>
      <c r="MR548" s="3"/>
      <c r="MS548" s="3"/>
      <c r="MT548" s="3"/>
      <c r="MU548" s="3"/>
      <c r="MV548" s="3"/>
      <c r="MW548" s="3"/>
      <c r="MX548" s="3"/>
      <c r="MY548" s="3"/>
      <c r="MZ548" s="3"/>
      <c r="NA548" s="3"/>
      <c r="NB548" s="3"/>
      <c r="NC548" s="3"/>
      <c r="ND548" s="3"/>
      <c r="NE548" s="3"/>
      <c r="NF548" s="3"/>
      <c r="NG548" s="3"/>
      <c r="NH548" s="3"/>
      <c r="NI548" s="3"/>
      <c r="NJ548" s="3"/>
      <c r="NK548" s="3"/>
      <c r="NL548" s="3"/>
      <c r="NM548" s="3"/>
      <c r="NN548" s="3"/>
      <c r="NO548" s="3"/>
      <c r="NP548" s="3"/>
      <c r="NQ548" s="3"/>
      <c r="NR548" s="3"/>
      <c r="NS548" s="3"/>
      <c r="NT548" s="3"/>
      <c r="NU548" s="3"/>
      <c r="NV548" s="3"/>
      <c r="NW548" s="3"/>
      <c r="NX548" s="3"/>
      <c r="NY548" s="3"/>
      <c r="NZ548" s="3"/>
      <c r="OA548" s="3"/>
      <c r="OB548" s="3"/>
      <c r="OC548" s="3"/>
      <c r="OD548" s="3"/>
      <c r="OE548" s="3"/>
      <c r="OF548" s="3"/>
      <c r="OG548" s="3"/>
      <c r="OH548" s="3"/>
      <c r="OI548" s="3"/>
      <c r="OJ548" s="3"/>
      <c r="OK548" s="3"/>
      <c r="OL548" s="3"/>
      <c r="OM548" s="3"/>
      <c r="ON548" s="3"/>
      <c r="OO548" s="3"/>
    </row>
    <row r="549" spans="1:405" x14ac:dyDescent="0.25">
      <c r="A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c r="KE549" s="3"/>
      <c r="KF549" s="3"/>
      <c r="KG549" s="3"/>
      <c r="KH549" s="3"/>
      <c r="KI549" s="3"/>
      <c r="KJ549" s="3"/>
      <c r="KK549" s="3"/>
      <c r="KL549" s="3"/>
      <c r="KM549" s="3"/>
      <c r="KN549" s="3"/>
      <c r="KO549" s="3"/>
      <c r="KP549" s="3"/>
      <c r="KQ549" s="3"/>
      <c r="KR549" s="3"/>
      <c r="KS549" s="3"/>
      <c r="KT549" s="3"/>
      <c r="KU549" s="3"/>
      <c r="KV549" s="3"/>
      <c r="KW549" s="3"/>
      <c r="KX549" s="3"/>
      <c r="KY549" s="3"/>
      <c r="KZ549" s="3"/>
      <c r="LA549" s="3"/>
      <c r="LB549" s="3"/>
      <c r="LC549" s="3"/>
      <c r="LD549" s="3"/>
      <c r="LE549" s="3"/>
      <c r="LF549" s="3"/>
      <c r="LG549" s="3"/>
      <c r="LH549" s="3"/>
      <c r="LI549" s="3"/>
      <c r="LJ549" s="3"/>
      <c r="LK549" s="3"/>
      <c r="LL549" s="3"/>
      <c r="LM549" s="3"/>
      <c r="LN549" s="3"/>
      <c r="LO549" s="3"/>
      <c r="LP549" s="3"/>
      <c r="LQ549" s="3"/>
      <c r="LR549" s="3"/>
      <c r="LS549" s="3"/>
      <c r="LT549" s="3"/>
      <c r="LU549" s="3"/>
      <c r="LV549" s="3"/>
      <c r="LW549" s="3"/>
      <c r="LX549" s="3"/>
      <c r="LY549" s="3"/>
      <c r="LZ549" s="3"/>
      <c r="MA549" s="3"/>
      <c r="MB549" s="3"/>
      <c r="MC549" s="3"/>
      <c r="MD549" s="3"/>
      <c r="ME549" s="3"/>
      <c r="MF549" s="3"/>
      <c r="MG549" s="3"/>
      <c r="MH549" s="3"/>
      <c r="MI549" s="3"/>
      <c r="MJ549" s="3"/>
      <c r="MK549" s="3"/>
      <c r="ML549" s="3"/>
      <c r="MM549" s="3"/>
      <c r="MN549" s="3"/>
      <c r="MO549" s="3"/>
      <c r="MP549" s="3"/>
      <c r="MQ549" s="3"/>
      <c r="MR549" s="3"/>
      <c r="MS549" s="3"/>
      <c r="MT549" s="3"/>
      <c r="MU549" s="3"/>
      <c r="MV549" s="3"/>
      <c r="MW549" s="3"/>
      <c r="MX549" s="3"/>
      <c r="MY549" s="3"/>
      <c r="MZ549" s="3"/>
      <c r="NA549" s="3"/>
      <c r="NB549" s="3"/>
      <c r="NC549" s="3"/>
      <c r="ND549" s="3"/>
      <c r="NE549" s="3"/>
      <c r="NF549" s="3"/>
      <c r="NG549" s="3"/>
      <c r="NH549" s="3"/>
      <c r="NI549" s="3"/>
      <c r="NJ549" s="3"/>
      <c r="NK549" s="3"/>
      <c r="NL549" s="3"/>
      <c r="NM549" s="3"/>
      <c r="NN549" s="3"/>
      <c r="NO549" s="3"/>
      <c r="NP549" s="3"/>
      <c r="NQ549" s="3"/>
      <c r="NR549" s="3"/>
      <c r="NS549" s="3"/>
      <c r="NT549" s="3"/>
      <c r="NU549" s="3"/>
      <c r="NV549" s="3"/>
      <c r="NW549" s="3"/>
      <c r="NX549" s="3"/>
      <c r="NY549" s="3"/>
      <c r="NZ549" s="3"/>
      <c r="OA549" s="3"/>
      <c r="OB549" s="3"/>
      <c r="OC549" s="3"/>
      <c r="OD549" s="3"/>
      <c r="OE549" s="3"/>
      <c r="OF549" s="3"/>
      <c r="OG549" s="3"/>
      <c r="OH549" s="3"/>
      <c r="OI549" s="3"/>
      <c r="OJ549" s="3"/>
      <c r="OK549" s="3"/>
      <c r="OL549" s="3"/>
      <c r="OM549" s="3"/>
      <c r="ON549" s="3"/>
      <c r="OO549" s="3"/>
    </row>
    <row r="550" spans="1:405" x14ac:dyDescent="0.25">
      <c r="A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c r="KE550" s="3"/>
      <c r="KF550" s="3"/>
      <c r="KG550" s="3"/>
      <c r="KH550" s="3"/>
      <c r="KI550" s="3"/>
      <c r="KJ550" s="3"/>
      <c r="KK550" s="3"/>
      <c r="KL550" s="3"/>
      <c r="KM550" s="3"/>
      <c r="KN550" s="3"/>
      <c r="KO550" s="3"/>
      <c r="KP550" s="3"/>
      <c r="KQ550" s="3"/>
      <c r="KR550" s="3"/>
      <c r="KS550" s="3"/>
      <c r="KT550" s="3"/>
      <c r="KU550" s="3"/>
      <c r="KV550" s="3"/>
      <c r="KW550" s="3"/>
      <c r="KX550" s="3"/>
      <c r="KY550" s="3"/>
      <c r="KZ550" s="3"/>
      <c r="LA550" s="3"/>
      <c r="LB550" s="3"/>
      <c r="LC550" s="3"/>
      <c r="LD550" s="3"/>
      <c r="LE550" s="3"/>
      <c r="LF550" s="3"/>
      <c r="LG550" s="3"/>
      <c r="LH550" s="3"/>
      <c r="LI550" s="3"/>
      <c r="LJ550" s="3"/>
      <c r="LK550" s="3"/>
      <c r="LL550" s="3"/>
      <c r="LM550" s="3"/>
      <c r="LN550" s="3"/>
      <c r="LO550" s="3"/>
      <c r="LP550" s="3"/>
      <c r="LQ550" s="3"/>
      <c r="LR550" s="3"/>
      <c r="LS550" s="3"/>
      <c r="LT550" s="3"/>
      <c r="LU550" s="3"/>
      <c r="LV550" s="3"/>
      <c r="LW550" s="3"/>
      <c r="LX550" s="3"/>
      <c r="LY550" s="3"/>
      <c r="LZ550" s="3"/>
      <c r="MA550" s="3"/>
      <c r="MB550" s="3"/>
      <c r="MC550" s="3"/>
      <c r="MD550" s="3"/>
      <c r="ME550" s="3"/>
      <c r="MF550" s="3"/>
      <c r="MG550" s="3"/>
      <c r="MH550" s="3"/>
      <c r="MI550" s="3"/>
      <c r="MJ550" s="3"/>
      <c r="MK550" s="3"/>
      <c r="ML550" s="3"/>
      <c r="MM550" s="3"/>
      <c r="MN550" s="3"/>
      <c r="MO550" s="3"/>
      <c r="MP550" s="3"/>
      <c r="MQ550" s="3"/>
      <c r="MR550" s="3"/>
      <c r="MS550" s="3"/>
      <c r="MT550" s="3"/>
      <c r="MU550" s="3"/>
      <c r="MV550" s="3"/>
      <c r="MW550" s="3"/>
      <c r="MX550" s="3"/>
      <c r="MY550" s="3"/>
      <c r="MZ550" s="3"/>
      <c r="NA550" s="3"/>
      <c r="NB550" s="3"/>
      <c r="NC550" s="3"/>
      <c r="ND550" s="3"/>
      <c r="NE550" s="3"/>
      <c r="NF550" s="3"/>
      <c r="NG550" s="3"/>
      <c r="NH550" s="3"/>
      <c r="NI550" s="3"/>
      <c r="NJ550" s="3"/>
      <c r="NK550" s="3"/>
      <c r="NL550" s="3"/>
      <c r="NM550" s="3"/>
      <c r="NN550" s="3"/>
      <c r="NO550" s="3"/>
      <c r="NP550" s="3"/>
      <c r="NQ550" s="3"/>
      <c r="NR550" s="3"/>
      <c r="NS550" s="3"/>
      <c r="NT550" s="3"/>
      <c r="NU550" s="3"/>
      <c r="NV550" s="3"/>
      <c r="NW550" s="3"/>
      <c r="NX550" s="3"/>
      <c r="NY550" s="3"/>
      <c r="NZ550" s="3"/>
      <c r="OA550" s="3"/>
      <c r="OB550" s="3"/>
      <c r="OC550" s="3"/>
      <c r="OD550" s="3"/>
      <c r="OE550" s="3"/>
      <c r="OF550" s="3"/>
      <c r="OG550" s="3"/>
      <c r="OH550" s="3"/>
      <c r="OI550" s="3"/>
      <c r="OJ550" s="3"/>
      <c r="OK550" s="3"/>
      <c r="OL550" s="3"/>
      <c r="OM550" s="3"/>
      <c r="ON550" s="3"/>
      <c r="OO550" s="3"/>
    </row>
    <row r="551" spans="1:405" x14ac:dyDescent="0.25">
      <c r="A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c r="KE551" s="3"/>
      <c r="KF551" s="3"/>
      <c r="KG551" s="3"/>
      <c r="KH551" s="3"/>
      <c r="KI551" s="3"/>
      <c r="KJ551" s="3"/>
      <c r="KK551" s="3"/>
      <c r="KL551" s="3"/>
      <c r="KM551" s="3"/>
      <c r="KN551" s="3"/>
      <c r="KO551" s="3"/>
      <c r="KP551" s="3"/>
      <c r="KQ551" s="3"/>
      <c r="KR551" s="3"/>
      <c r="KS551" s="3"/>
      <c r="KT551" s="3"/>
      <c r="KU551" s="3"/>
      <c r="KV551" s="3"/>
      <c r="KW551" s="3"/>
      <c r="KX551" s="3"/>
      <c r="KY551" s="3"/>
      <c r="KZ551" s="3"/>
      <c r="LA551" s="3"/>
      <c r="LB551" s="3"/>
      <c r="LC551" s="3"/>
      <c r="LD551" s="3"/>
      <c r="LE551" s="3"/>
      <c r="LF551" s="3"/>
      <c r="LG551" s="3"/>
      <c r="LH551" s="3"/>
      <c r="LI551" s="3"/>
      <c r="LJ551" s="3"/>
      <c r="LK551" s="3"/>
      <c r="LL551" s="3"/>
      <c r="LM551" s="3"/>
      <c r="LN551" s="3"/>
      <c r="LO551" s="3"/>
      <c r="LP551" s="3"/>
      <c r="LQ551" s="3"/>
      <c r="LR551" s="3"/>
      <c r="LS551" s="3"/>
      <c r="LT551" s="3"/>
      <c r="LU551" s="3"/>
      <c r="LV551" s="3"/>
      <c r="LW551" s="3"/>
      <c r="LX551" s="3"/>
      <c r="LY551" s="3"/>
      <c r="LZ551" s="3"/>
      <c r="MA551" s="3"/>
      <c r="MB551" s="3"/>
      <c r="MC551" s="3"/>
      <c r="MD551" s="3"/>
      <c r="ME551" s="3"/>
      <c r="MF551" s="3"/>
      <c r="MG551" s="3"/>
      <c r="MH551" s="3"/>
      <c r="MI551" s="3"/>
      <c r="MJ551" s="3"/>
      <c r="MK551" s="3"/>
      <c r="ML551" s="3"/>
      <c r="MM551" s="3"/>
      <c r="MN551" s="3"/>
      <c r="MO551" s="3"/>
      <c r="MP551" s="3"/>
      <c r="MQ551" s="3"/>
      <c r="MR551" s="3"/>
      <c r="MS551" s="3"/>
      <c r="MT551" s="3"/>
      <c r="MU551" s="3"/>
      <c r="MV551" s="3"/>
      <c r="MW551" s="3"/>
      <c r="MX551" s="3"/>
      <c r="MY551" s="3"/>
      <c r="MZ551" s="3"/>
      <c r="NA551" s="3"/>
      <c r="NB551" s="3"/>
      <c r="NC551" s="3"/>
      <c r="ND551" s="3"/>
      <c r="NE551" s="3"/>
      <c r="NF551" s="3"/>
      <c r="NG551" s="3"/>
      <c r="NH551" s="3"/>
      <c r="NI551" s="3"/>
      <c r="NJ551" s="3"/>
      <c r="NK551" s="3"/>
      <c r="NL551" s="3"/>
      <c r="NM551" s="3"/>
      <c r="NN551" s="3"/>
      <c r="NO551" s="3"/>
      <c r="NP551" s="3"/>
      <c r="NQ551" s="3"/>
      <c r="NR551" s="3"/>
      <c r="NS551" s="3"/>
      <c r="NT551" s="3"/>
      <c r="NU551" s="3"/>
      <c r="NV551" s="3"/>
      <c r="NW551" s="3"/>
      <c r="NX551" s="3"/>
      <c r="NY551" s="3"/>
      <c r="NZ551" s="3"/>
      <c r="OA551" s="3"/>
      <c r="OB551" s="3"/>
      <c r="OC551" s="3"/>
      <c r="OD551" s="3"/>
      <c r="OE551" s="3"/>
      <c r="OF551" s="3"/>
      <c r="OG551" s="3"/>
      <c r="OH551" s="3"/>
      <c r="OI551" s="3"/>
      <c r="OJ551" s="3"/>
      <c r="OK551" s="3"/>
      <c r="OL551" s="3"/>
      <c r="OM551" s="3"/>
      <c r="ON551" s="3"/>
      <c r="OO551" s="3"/>
    </row>
    <row r="552" spans="1:405" x14ac:dyDescent="0.25">
      <c r="A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c r="KE552" s="3"/>
      <c r="KF552" s="3"/>
      <c r="KG552" s="3"/>
      <c r="KH552" s="3"/>
      <c r="KI552" s="3"/>
      <c r="KJ552" s="3"/>
      <c r="KK552" s="3"/>
      <c r="KL552" s="3"/>
      <c r="KM552" s="3"/>
      <c r="KN552" s="3"/>
      <c r="KO552" s="3"/>
      <c r="KP552" s="3"/>
      <c r="KQ552" s="3"/>
      <c r="KR552" s="3"/>
      <c r="KS552" s="3"/>
      <c r="KT552" s="3"/>
      <c r="KU552" s="3"/>
      <c r="KV552" s="3"/>
      <c r="KW552" s="3"/>
      <c r="KX552" s="3"/>
      <c r="KY552" s="3"/>
      <c r="KZ552" s="3"/>
      <c r="LA552" s="3"/>
      <c r="LB552" s="3"/>
      <c r="LC552" s="3"/>
      <c r="LD552" s="3"/>
      <c r="LE552" s="3"/>
      <c r="LF552" s="3"/>
      <c r="LG552" s="3"/>
      <c r="LH552" s="3"/>
      <c r="LI552" s="3"/>
      <c r="LJ552" s="3"/>
      <c r="LK552" s="3"/>
      <c r="LL552" s="3"/>
      <c r="LM552" s="3"/>
      <c r="LN552" s="3"/>
      <c r="LO552" s="3"/>
      <c r="LP552" s="3"/>
      <c r="LQ552" s="3"/>
      <c r="LR552" s="3"/>
      <c r="LS552" s="3"/>
      <c r="LT552" s="3"/>
      <c r="LU552" s="3"/>
      <c r="LV552" s="3"/>
      <c r="LW552" s="3"/>
      <c r="LX552" s="3"/>
      <c r="LY552" s="3"/>
      <c r="LZ552" s="3"/>
      <c r="MA552" s="3"/>
      <c r="MB552" s="3"/>
      <c r="MC552" s="3"/>
      <c r="MD552" s="3"/>
      <c r="ME552" s="3"/>
      <c r="MF552" s="3"/>
      <c r="MG552" s="3"/>
      <c r="MH552" s="3"/>
      <c r="MI552" s="3"/>
      <c r="MJ552" s="3"/>
      <c r="MK552" s="3"/>
      <c r="ML552" s="3"/>
      <c r="MM552" s="3"/>
      <c r="MN552" s="3"/>
      <c r="MO552" s="3"/>
      <c r="MP552" s="3"/>
      <c r="MQ552" s="3"/>
      <c r="MR552" s="3"/>
      <c r="MS552" s="3"/>
      <c r="MT552" s="3"/>
      <c r="MU552" s="3"/>
      <c r="MV552" s="3"/>
      <c r="MW552" s="3"/>
      <c r="MX552" s="3"/>
      <c r="MY552" s="3"/>
      <c r="MZ552" s="3"/>
      <c r="NA552" s="3"/>
      <c r="NB552" s="3"/>
      <c r="NC552" s="3"/>
      <c r="ND552" s="3"/>
      <c r="NE552" s="3"/>
      <c r="NF552" s="3"/>
      <c r="NG552" s="3"/>
      <c r="NH552" s="3"/>
      <c r="NI552" s="3"/>
      <c r="NJ552" s="3"/>
      <c r="NK552" s="3"/>
      <c r="NL552" s="3"/>
      <c r="NM552" s="3"/>
      <c r="NN552" s="3"/>
      <c r="NO552" s="3"/>
      <c r="NP552" s="3"/>
      <c r="NQ552" s="3"/>
      <c r="NR552" s="3"/>
      <c r="NS552" s="3"/>
      <c r="NT552" s="3"/>
      <c r="NU552" s="3"/>
      <c r="NV552" s="3"/>
      <c r="NW552" s="3"/>
      <c r="NX552" s="3"/>
      <c r="NY552" s="3"/>
      <c r="NZ552" s="3"/>
      <c r="OA552" s="3"/>
      <c r="OB552" s="3"/>
      <c r="OC552" s="3"/>
      <c r="OD552" s="3"/>
      <c r="OE552" s="3"/>
      <c r="OF552" s="3"/>
      <c r="OG552" s="3"/>
      <c r="OH552" s="3"/>
      <c r="OI552" s="3"/>
      <c r="OJ552" s="3"/>
      <c r="OK552" s="3"/>
      <c r="OL552" s="3"/>
      <c r="OM552" s="3"/>
      <c r="ON552" s="3"/>
      <c r="OO552" s="3"/>
    </row>
    <row r="553" spans="1:405" x14ac:dyDescent="0.25">
      <c r="A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c r="KE553" s="3"/>
      <c r="KF553" s="3"/>
      <c r="KG553" s="3"/>
      <c r="KH553" s="3"/>
      <c r="KI553" s="3"/>
      <c r="KJ553" s="3"/>
      <c r="KK553" s="3"/>
      <c r="KL553" s="3"/>
      <c r="KM553" s="3"/>
      <c r="KN553" s="3"/>
      <c r="KO553" s="3"/>
      <c r="KP553" s="3"/>
      <c r="KQ553" s="3"/>
      <c r="KR553" s="3"/>
      <c r="KS553" s="3"/>
      <c r="KT553" s="3"/>
      <c r="KU553" s="3"/>
      <c r="KV553" s="3"/>
      <c r="KW553" s="3"/>
      <c r="KX553" s="3"/>
      <c r="KY553" s="3"/>
      <c r="KZ553" s="3"/>
      <c r="LA553" s="3"/>
      <c r="LB553" s="3"/>
      <c r="LC553" s="3"/>
      <c r="LD553" s="3"/>
      <c r="LE553" s="3"/>
      <c r="LF553" s="3"/>
      <c r="LG553" s="3"/>
      <c r="LH553" s="3"/>
      <c r="LI553" s="3"/>
      <c r="LJ553" s="3"/>
      <c r="LK553" s="3"/>
      <c r="LL553" s="3"/>
      <c r="LM553" s="3"/>
      <c r="LN553" s="3"/>
      <c r="LO553" s="3"/>
      <c r="LP553" s="3"/>
      <c r="LQ553" s="3"/>
      <c r="LR553" s="3"/>
      <c r="LS553" s="3"/>
      <c r="LT553" s="3"/>
      <c r="LU553" s="3"/>
      <c r="LV553" s="3"/>
      <c r="LW553" s="3"/>
      <c r="LX553" s="3"/>
      <c r="LY553" s="3"/>
      <c r="LZ553" s="3"/>
      <c r="MA553" s="3"/>
      <c r="MB553" s="3"/>
      <c r="MC553" s="3"/>
      <c r="MD553" s="3"/>
      <c r="ME553" s="3"/>
      <c r="MF553" s="3"/>
      <c r="MG553" s="3"/>
      <c r="MH553" s="3"/>
      <c r="MI553" s="3"/>
      <c r="MJ553" s="3"/>
      <c r="MK553" s="3"/>
      <c r="ML553" s="3"/>
      <c r="MM553" s="3"/>
      <c r="MN553" s="3"/>
      <c r="MO553" s="3"/>
      <c r="MP553" s="3"/>
      <c r="MQ553" s="3"/>
      <c r="MR553" s="3"/>
      <c r="MS553" s="3"/>
      <c r="MT553" s="3"/>
      <c r="MU553" s="3"/>
      <c r="MV553" s="3"/>
      <c r="MW553" s="3"/>
      <c r="MX553" s="3"/>
      <c r="MY553" s="3"/>
      <c r="MZ553" s="3"/>
      <c r="NA553" s="3"/>
      <c r="NB553" s="3"/>
      <c r="NC553" s="3"/>
      <c r="ND553" s="3"/>
      <c r="NE553" s="3"/>
      <c r="NF553" s="3"/>
      <c r="NG553" s="3"/>
      <c r="NH553" s="3"/>
      <c r="NI553" s="3"/>
      <c r="NJ553" s="3"/>
      <c r="NK553" s="3"/>
      <c r="NL553" s="3"/>
      <c r="NM553" s="3"/>
      <c r="NN553" s="3"/>
      <c r="NO553" s="3"/>
      <c r="NP553" s="3"/>
      <c r="NQ553" s="3"/>
      <c r="NR553" s="3"/>
      <c r="NS553" s="3"/>
      <c r="NT553" s="3"/>
      <c r="NU553" s="3"/>
      <c r="NV553" s="3"/>
      <c r="NW553" s="3"/>
      <c r="NX553" s="3"/>
      <c r="NY553" s="3"/>
      <c r="NZ553" s="3"/>
      <c r="OA553" s="3"/>
      <c r="OB553" s="3"/>
      <c r="OC553" s="3"/>
      <c r="OD553" s="3"/>
      <c r="OE553" s="3"/>
      <c r="OF553" s="3"/>
      <c r="OG553" s="3"/>
      <c r="OH553" s="3"/>
      <c r="OI553" s="3"/>
      <c r="OJ553" s="3"/>
      <c r="OK553" s="3"/>
      <c r="OL553" s="3"/>
      <c r="OM553" s="3"/>
      <c r="ON553" s="3"/>
      <c r="OO553" s="3"/>
    </row>
    <row r="554" spans="1:405" x14ac:dyDescent="0.25">
      <c r="A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c r="KE554" s="3"/>
      <c r="KF554" s="3"/>
      <c r="KG554" s="3"/>
      <c r="KH554" s="3"/>
      <c r="KI554" s="3"/>
      <c r="KJ554" s="3"/>
      <c r="KK554" s="3"/>
      <c r="KL554" s="3"/>
      <c r="KM554" s="3"/>
      <c r="KN554" s="3"/>
      <c r="KO554" s="3"/>
      <c r="KP554" s="3"/>
      <c r="KQ554" s="3"/>
      <c r="KR554" s="3"/>
      <c r="KS554" s="3"/>
      <c r="KT554" s="3"/>
      <c r="KU554" s="3"/>
      <c r="KV554" s="3"/>
      <c r="KW554" s="3"/>
      <c r="KX554" s="3"/>
      <c r="KY554" s="3"/>
      <c r="KZ554" s="3"/>
      <c r="LA554" s="3"/>
      <c r="LB554" s="3"/>
      <c r="LC554" s="3"/>
      <c r="LD554" s="3"/>
      <c r="LE554" s="3"/>
      <c r="LF554" s="3"/>
      <c r="LG554" s="3"/>
      <c r="LH554" s="3"/>
      <c r="LI554" s="3"/>
      <c r="LJ554" s="3"/>
      <c r="LK554" s="3"/>
      <c r="LL554" s="3"/>
      <c r="LM554" s="3"/>
      <c r="LN554" s="3"/>
      <c r="LO554" s="3"/>
      <c r="LP554" s="3"/>
      <c r="LQ554" s="3"/>
      <c r="LR554" s="3"/>
      <c r="LS554" s="3"/>
      <c r="LT554" s="3"/>
      <c r="LU554" s="3"/>
      <c r="LV554" s="3"/>
      <c r="LW554" s="3"/>
      <c r="LX554" s="3"/>
      <c r="LY554" s="3"/>
      <c r="LZ554" s="3"/>
      <c r="MA554" s="3"/>
      <c r="MB554" s="3"/>
      <c r="MC554" s="3"/>
      <c r="MD554" s="3"/>
      <c r="ME554" s="3"/>
      <c r="MF554" s="3"/>
      <c r="MG554" s="3"/>
      <c r="MH554" s="3"/>
      <c r="MI554" s="3"/>
      <c r="MJ554" s="3"/>
      <c r="MK554" s="3"/>
      <c r="ML554" s="3"/>
      <c r="MM554" s="3"/>
      <c r="MN554" s="3"/>
      <c r="MO554" s="3"/>
      <c r="MP554" s="3"/>
      <c r="MQ554" s="3"/>
      <c r="MR554" s="3"/>
      <c r="MS554" s="3"/>
      <c r="MT554" s="3"/>
      <c r="MU554" s="3"/>
      <c r="MV554" s="3"/>
      <c r="MW554" s="3"/>
      <c r="MX554" s="3"/>
      <c r="MY554" s="3"/>
      <c r="MZ554" s="3"/>
      <c r="NA554" s="3"/>
      <c r="NB554" s="3"/>
      <c r="NC554" s="3"/>
      <c r="ND554" s="3"/>
      <c r="NE554" s="3"/>
      <c r="NF554" s="3"/>
      <c r="NG554" s="3"/>
      <c r="NH554" s="3"/>
      <c r="NI554" s="3"/>
      <c r="NJ554" s="3"/>
      <c r="NK554" s="3"/>
      <c r="NL554" s="3"/>
      <c r="NM554" s="3"/>
      <c r="NN554" s="3"/>
      <c r="NO554" s="3"/>
      <c r="NP554" s="3"/>
      <c r="NQ554" s="3"/>
      <c r="NR554" s="3"/>
      <c r="NS554" s="3"/>
      <c r="NT554" s="3"/>
      <c r="NU554" s="3"/>
      <c r="NV554" s="3"/>
      <c r="NW554" s="3"/>
      <c r="NX554" s="3"/>
      <c r="NY554" s="3"/>
      <c r="NZ554" s="3"/>
      <c r="OA554" s="3"/>
      <c r="OB554" s="3"/>
      <c r="OC554" s="3"/>
      <c r="OD554" s="3"/>
      <c r="OE554" s="3"/>
      <c r="OF554" s="3"/>
      <c r="OG554" s="3"/>
      <c r="OH554" s="3"/>
      <c r="OI554" s="3"/>
      <c r="OJ554" s="3"/>
      <c r="OK554" s="3"/>
      <c r="OL554" s="3"/>
      <c r="OM554" s="3"/>
      <c r="ON554" s="3"/>
      <c r="OO554" s="3"/>
    </row>
    <row r="555" spans="1:405" x14ac:dyDescent="0.25">
      <c r="A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c r="KE555" s="3"/>
      <c r="KF555" s="3"/>
      <c r="KG555" s="3"/>
      <c r="KH555" s="3"/>
      <c r="KI555" s="3"/>
      <c r="KJ555" s="3"/>
      <c r="KK555" s="3"/>
      <c r="KL555" s="3"/>
      <c r="KM555" s="3"/>
      <c r="KN555" s="3"/>
      <c r="KO555" s="3"/>
      <c r="KP555" s="3"/>
      <c r="KQ555" s="3"/>
      <c r="KR555" s="3"/>
      <c r="KS555" s="3"/>
      <c r="KT555" s="3"/>
      <c r="KU555" s="3"/>
      <c r="KV555" s="3"/>
      <c r="KW555" s="3"/>
      <c r="KX555" s="3"/>
      <c r="KY555" s="3"/>
      <c r="KZ555" s="3"/>
      <c r="LA555" s="3"/>
      <c r="LB555" s="3"/>
      <c r="LC555" s="3"/>
      <c r="LD555" s="3"/>
      <c r="LE555" s="3"/>
      <c r="LF555" s="3"/>
      <c r="LG555" s="3"/>
      <c r="LH555" s="3"/>
      <c r="LI555" s="3"/>
      <c r="LJ555" s="3"/>
      <c r="LK555" s="3"/>
      <c r="LL555" s="3"/>
      <c r="LM555" s="3"/>
      <c r="LN555" s="3"/>
      <c r="LO555" s="3"/>
      <c r="LP555" s="3"/>
      <c r="LQ555" s="3"/>
      <c r="LR555" s="3"/>
      <c r="LS555" s="3"/>
      <c r="LT555" s="3"/>
      <c r="LU555" s="3"/>
      <c r="LV555" s="3"/>
      <c r="LW555" s="3"/>
      <c r="LX555" s="3"/>
      <c r="LY555" s="3"/>
      <c r="LZ555" s="3"/>
      <c r="MA555" s="3"/>
      <c r="MB555" s="3"/>
      <c r="MC555" s="3"/>
      <c r="MD555" s="3"/>
      <c r="ME555" s="3"/>
      <c r="MF555" s="3"/>
      <c r="MG555" s="3"/>
      <c r="MH555" s="3"/>
      <c r="MI555" s="3"/>
      <c r="MJ555" s="3"/>
      <c r="MK555" s="3"/>
      <c r="ML555" s="3"/>
      <c r="MM555" s="3"/>
      <c r="MN555" s="3"/>
      <c r="MO555" s="3"/>
      <c r="MP555" s="3"/>
      <c r="MQ555" s="3"/>
      <c r="MR555" s="3"/>
      <c r="MS555" s="3"/>
      <c r="MT555" s="3"/>
      <c r="MU555" s="3"/>
      <c r="MV555" s="3"/>
      <c r="MW555" s="3"/>
      <c r="MX555" s="3"/>
      <c r="MY555" s="3"/>
      <c r="MZ555" s="3"/>
      <c r="NA555" s="3"/>
      <c r="NB555" s="3"/>
      <c r="NC555" s="3"/>
      <c r="ND555" s="3"/>
      <c r="NE555" s="3"/>
      <c r="NF555" s="3"/>
      <c r="NG555" s="3"/>
      <c r="NH555" s="3"/>
      <c r="NI555" s="3"/>
      <c r="NJ555" s="3"/>
      <c r="NK555" s="3"/>
      <c r="NL555" s="3"/>
      <c r="NM555" s="3"/>
      <c r="NN555" s="3"/>
      <c r="NO555" s="3"/>
      <c r="NP555" s="3"/>
      <c r="NQ555" s="3"/>
      <c r="NR555" s="3"/>
      <c r="NS555" s="3"/>
      <c r="NT555" s="3"/>
      <c r="NU555" s="3"/>
      <c r="NV555" s="3"/>
      <c r="NW555" s="3"/>
      <c r="NX555" s="3"/>
      <c r="NY555" s="3"/>
      <c r="NZ555" s="3"/>
      <c r="OA555" s="3"/>
      <c r="OB555" s="3"/>
      <c r="OC555" s="3"/>
      <c r="OD555" s="3"/>
      <c r="OE555" s="3"/>
      <c r="OF555" s="3"/>
      <c r="OG555" s="3"/>
      <c r="OH555" s="3"/>
      <c r="OI555" s="3"/>
      <c r="OJ555" s="3"/>
      <c r="OK555" s="3"/>
      <c r="OL555" s="3"/>
      <c r="OM555" s="3"/>
      <c r="ON555" s="3"/>
      <c r="OO555" s="3"/>
    </row>
    <row r="556" spans="1:405" x14ac:dyDescent="0.25">
      <c r="A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c r="KE556" s="3"/>
      <c r="KF556" s="3"/>
      <c r="KG556" s="3"/>
      <c r="KH556" s="3"/>
      <c r="KI556" s="3"/>
      <c r="KJ556" s="3"/>
      <c r="KK556" s="3"/>
      <c r="KL556" s="3"/>
      <c r="KM556" s="3"/>
      <c r="KN556" s="3"/>
      <c r="KO556" s="3"/>
      <c r="KP556" s="3"/>
      <c r="KQ556" s="3"/>
      <c r="KR556" s="3"/>
      <c r="KS556" s="3"/>
      <c r="KT556" s="3"/>
      <c r="KU556" s="3"/>
      <c r="KV556" s="3"/>
      <c r="KW556" s="3"/>
      <c r="KX556" s="3"/>
      <c r="KY556" s="3"/>
      <c r="KZ556" s="3"/>
      <c r="LA556" s="3"/>
      <c r="LB556" s="3"/>
      <c r="LC556" s="3"/>
      <c r="LD556" s="3"/>
      <c r="LE556" s="3"/>
      <c r="LF556" s="3"/>
      <c r="LG556" s="3"/>
      <c r="LH556" s="3"/>
      <c r="LI556" s="3"/>
      <c r="LJ556" s="3"/>
      <c r="LK556" s="3"/>
      <c r="LL556" s="3"/>
      <c r="LM556" s="3"/>
      <c r="LN556" s="3"/>
      <c r="LO556" s="3"/>
      <c r="LP556" s="3"/>
      <c r="LQ556" s="3"/>
      <c r="LR556" s="3"/>
      <c r="LS556" s="3"/>
      <c r="LT556" s="3"/>
      <c r="LU556" s="3"/>
      <c r="LV556" s="3"/>
      <c r="LW556" s="3"/>
      <c r="LX556" s="3"/>
      <c r="LY556" s="3"/>
      <c r="LZ556" s="3"/>
      <c r="MA556" s="3"/>
      <c r="MB556" s="3"/>
      <c r="MC556" s="3"/>
      <c r="MD556" s="3"/>
      <c r="ME556" s="3"/>
      <c r="MF556" s="3"/>
      <c r="MG556" s="3"/>
      <c r="MH556" s="3"/>
      <c r="MI556" s="3"/>
      <c r="MJ556" s="3"/>
      <c r="MK556" s="3"/>
      <c r="ML556" s="3"/>
      <c r="MM556" s="3"/>
      <c r="MN556" s="3"/>
      <c r="MO556" s="3"/>
      <c r="MP556" s="3"/>
      <c r="MQ556" s="3"/>
      <c r="MR556" s="3"/>
      <c r="MS556" s="3"/>
      <c r="MT556" s="3"/>
      <c r="MU556" s="3"/>
      <c r="MV556" s="3"/>
      <c r="MW556" s="3"/>
      <c r="MX556" s="3"/>
      <c r="MY556" s="3"/>
      <c r="MZ556" s="3"/>
      <c r="NA556" s="3"/>
      <c r="NB556" s="3"/>
      <c r="NC556" s="3"/>
      <c r="ND556" s="3"/>
      <c r="NE556" s="3"/>
      <c r="NF556" s="3"/>
      <c r="NG556" s="3"/>
      <c r="NH556" s="3"/>
      <c r="NI556" s="3"/>
      <c r="NJ556" s="3"/>
      <c r="NK556" s="3"/>
      <c r="NL556" s="3"/>
      <c r="NM556" s="3"/>
      <c r="NN556" s="3"/>
      <c r="NO556" s="3"/>
      <c r="NP556" s="3"/>
      <c r="NQ556" s="3"/>
      <c r="NR556" s="3"/>
      <c r="NS556" s="3"/>
      <c r="NT556" s="3"/>
      <c r="NU556" s="3"/>
      <c r="NV556" s="3"/>
      <c r="NW556" s="3"/>
      <c r="NX556" s="3"/>
      <c r="NY556" s="3"/>
      <c r="NZ556" s="3"/>
      <c r="OA556" s="3"/>
      <c r="OB556" s="3"/>
      <c r="OC556" s="3"/>
      <c r="OD556" s="3"/>
      <c r="OE556" s="3"/>
      <c r="OF556" s="3"/>
      <c r="OG556" s="3"/>
      <c r="OH556" s="3"/>
      <c r="OI556" s="3"/>
      <c r="OJ556" s="3"/>
      <c r="OK556" s="3"/>
      <c r="OL556" s="3"/>
      <c r="OM556" s="3"/>
      <c r="ON556" s="3"/>
      <c r="OO556" s="3"/>
    </row>
    <row r="557" spans="1:405" x14ac:dyDescent="0.25">
      <c r="A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c r="ID557" s="3"/>
      <c r="IE557" s="3"/>
      <c r="IF557" s="3"/>
      <c r="IG557" s="3"/>
      <c r="IH557" s="3"/>
      <c r="II557" s="3"/>
      <c r="IJ557" s="3"/>
      <c r="IK557" s="3"/>
      <c r="IL557" s="3"/>
      <c r="IM557" s="3"/>
      <c r="IN557" s="3"/>
      <c r="IO557" s="3"/>
      <c r="IP557" s="3"/>
      <c r="IQ557" s="3"/>
      <c r="IR557" s="3"/>
      <c r="IS557" s="3"/>
      <c r="IT557" s="3"/>
      <c r="IU557" s="3"/>
      <c r="IV557" s="3"/>
      <c r="IW557" s="3"/>
      <c r="IX557" s="3"/>
      <c r="IY557" s="3"/>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c r="JZ557" s="3"/>
      <c r="KA557" s="3"/>
      <c r="KB557" s="3"/>
      <c r="KC557" s="3"/>
      <c r="KD557" s="3"/>
      <c r="KE557" s="3"/>
      <c r="KF557" s="3"/>
      <c r="KG557" s="3"/>
      <c r="KH557" s="3"/>
      <c r="KI557" s="3"/>
      <c r="KJ557" s="3"/>
      <c r="KK557" s="3"/>
      <c r="KL557" s="3"/>
      <c r="KM557" s="3"/>
      <c r="KN557" s="3"/>
      <c r="KO557" s="3"/>
      <c r="KP557" s="3"/>
      <c r="KQ557" s="3"/>
      <c r="KR557" s="3"/>
      <c r="KS557" s="3"/>
      <c r="KT557" s="3"/>
      <c r="KU557" s="3"/>
      <c r="KV557" s="3"/>
      <c r="KW557" s="3"/>
      <c r="KX557" s="3"/>
      <c r="KY557" s="3"/>
      <c r="KZ557" s="3"/>
      <c r="LA557" s="3"/>
      <c r="LB557" s="3"/>
      <c r="LC557" s="3"/>
      <c r="LD557" s="3"/>
      <c r="LE557" s="3"/>
      <c r="LF557" s="3"/>
      <c r="LG557" s="3"/>
      <c r="LH557" s="3"/>
      <c r="LI557" s="3"/>
      <c r="LJ557" s="3"/>
      <c r="LK557" s="3"/>
      <c r="LL557" s="3"/>
      <c r="LM557" s="3"/>
      <c r="LN557" s="3"/>
      <c r="LO557" s="3"/>
      <c r="LP557" s="3"/>
      <c r="LQ557" s="3"/>
      <c r="LR557" s="3"/>
      <c r="LS557" s="3"/>
      <c r="LT557" s="3"/>
      <c r="LU557" s="3"/>
      <c r="LV557" s="3"/>
      <c r="LW557" s="3"/>
      <c r="LX557" s="3"/>
      <c r="LY557" s="3"/>
      <c r="LZ557" s="3"/>
      <c r="MA557" s="3"/>
      <c r="MB557" s="3"/>
      <c r="MC557" s="3"/>
      <c r="MD557" s="3"/>
      <c r="ME557" s="3"/>
      <c r="MF557" s="3"/>
      <c r="MG557" s="3"/>
      <c r="MH557" s="3"/>
      <c r="MI557" s="3"/>
      <c r="MJ557" s="3"/>
      <c r="MK557" s="3"/>
      <c r="ML557" s="3"/>
      <c r="MM557" s="3"/>
      <c r="MN557" s="3"/>
      <c r="MO557" s="3"/>
      <c r="MP557" s="3"/>
      <c r="MQ557" s="3"/>
      <c r="MR557" s="3"/>
      <c r="MS557" s="3"/>
      <c r="MT557" s="3"/>
      <c r="MU557" s="3"/>
      <c r="MV557" s="3"/>
      <c r="MW557" s="3"/>
      <c r="MX557" s="3"/>
      <c r="MY557" s="3"/>
      <c r="MZ557" s="3"/>
      <c r="NA557" s="3"/>
      <c r="NB557" s="3"/>
      <c r="NC557" s="3"/>
      <c r="ND557" s="3"/>
      <c r="NE557" s="3"/>
      <c r="NF557" s="3"/>
      <c r="NG557" s="3"/>
      <c r="NH557" s="3"/>
      <c r="NI557" s="3"/>
      <c r="NJ557" s="3"/>
      <c r="NK557" s="3"/>
      <c r="NL557" s="3"/>
      <c r="NM557" s="3"/>
      <c r="NN557" s="3"/>
      <c r="NO557" s="3"/>
      <c r="NP557" s="3"/>
      <c r="NQ557" s="3"/>
      <c r="NR557" s="3"/>
      <c r="NS557" s="3"/>
      <c r="NT557" s="3"/>
      <c r="NU557" s="3"/>
      <c r="NV557" s="3"/>
      <c r="NW557" s="3"/>
      <c r="NX557" s="3"/>
      <c r="NY557" s="3"/>
      <c r="NZ557" s="3"/>
      <c r="OA557" s="3"/>
      <c r="OB557" s="3"/>
      <c r="OC557" s="3"/>
      <c r="OD557" s="3"/>
      <c r="OE557" s="3"/>
      <c r="OF557" s="3"/>
      <c r="OG557" s="3"/>
      <c r="OH557" s="3"/>
      <c r="OI557" s="3"/>
      <c r="OJ557" s="3"/>
      <c r="OK557" s="3"/>
      <c r="OL557" s="3"/>
      <c r="OM557" s="3"/>
      <c r="ON557" s="3"/>
      <c r="OO557" s="3"/>
    </row>
    <row r="558" spans="1:405" x14ac:dyDescent="0.25">
      <c r="A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c r="KE558" s="3"/>
      <c r="KF558" s="3"/>
      <c r="KG558" s="3"/>
      <c r="KH558" s="3"/>
      <c r="KI558" s="3"/>
      <c r="KJ558" s="3"/>
      <c r="KK558" s="3"/>
      <c r="KL558" s="3"/>
      <c r="KM558" s="3"/>
      <c r="KN558" s="3"/>
      <c r="KO558" s="3"/>
      <c r="KP558" s="3"/>
      <c r="KQ558" s="3"/>
      <c r="KR558" s="3"/>
      <c r="KS558" s="3"/>
      <c r="KT558" s="3"/>
      <c r="KU558" s="3"/>
      <c r="KV558" s="3"/>
      <c r="KW558" s="3"/>
      <c r="KX558" s="3"/>
      <c r="KY558" s="3"/>
      <c r="KZ558" s="3"/>
      <c r="LA558" s="3"/>
      <c r="LB558" s="3"/>
      <c r="LC558" s="3"/>
      <c r="LD558" s="3"/>
      <c r="LE558" s="3"/>
      <c r="LF558" s="3"/>
      <c r="LG558" s="3"/>
      <c r="LH558" s="3"/>
      <c r="LI558" s="3"/>
      <c r="LJ558" s="3"/>
      <c r="LK558" s="3"/>
      <c r="LL558" s="3"/>
      <c r="LM558" s="3"/>
      <c r="LN558" s="3"/>
      <c r="LO558" s="3"/>
      <c r="LP558" s="3"/>
      <c r="LQ558" s="3"/>
      <c r="LR558" s="3"/>
      <c r="LS558" s="3"/>
      <c r="LT558" s="3"/>
      <c r="LU558" s="3"/>
      <c r="LV558" s="3"/>
      <c r="LW558" s="3"/>
      <c r="LX558" s="3"/>
      <c r="LY558" s="3"/>
      <c r="LZ558" s="3"/>
      <c r="MA558" s="3"/>
      <c r="MB558" s="3"/>
      <c r="MC558" s="3"/>
      <c r="MD558" s="3"/>
      <c r="ME558" s="3"/>
      <c r="MF558" s="3"/>
      <c r="MG558" s="3"/>
      <c r="MH558" s="3"/>
      <c r="MI558" s="3"/>
      <c r="MJ558" s="3"/>
      <c r="MK558" s="3"/>
      <c r="ML558" s="3"/>
      <c r="MM558" s="3"/>
      <c r="MN558" s="3"/>
      <c r="MO558" s="3"/>
      <c r="MP558" s="3"/>
      <c r="MQ558" s="3"/>
      <c r="MR558" s="3"/>
      <c r="MS558" s="3"/>
      <c r="MT558" s="3"/>
      <c r="MU558" s="3"/>
      <c r="MV558" s="3"/>
      <c r="MW558" s="3"/>
      <c r="MX558" s="3"/>
      <c r="MY558" s="3"/>
      <c r="MZ558" s="3"/>
      <c r="NA558" s="3"/>
      <c r="NB558" s="3"/>
      <c r="NC558" s="3"/>
      <c r="ND558" s="3"/>
      <c r="NE558" s="3"/>
      <c r="NF558" s="3"/>
      <c r="NG558" s="3"/>
      <c r="NH558" s="3"/>
      <c r="NI558" s="3"/>
      <c r="NJ558" s="3"/>
      <c r="NK558" s="3"/>
      <c r="NL558" s="3"/>
      <c r="NM558" s="3"/>
      <c r="NN558" s="3"/>
      <c r="NO558" s="3"/>
      <c r="NP558" s="3"/>
      <c r="NQ558" s="3"/>
      <c r="NR558" s="3"/>
      <c r="NS558" s="3"/>
      <c r="NT558" s="3"/>
      <c r="NU558" s="3"/>
      <c r="NV558" s="3"/>
      <c r="NW558" s="3"/>
      <c r="NX558" s="3"/>
      <c r="NY558" s="3"/>
      <c r="NZ558" s="3"/>
      <c r="OA558" s="3"/>
      <c r="OB558" s="3"/>
      <c r="OC558" s="3"/>
      <c r="OD558" s="3"/>
      <c r="OE558" s="3"/>
      <c r="OF558" s="3"/>
      <c r="OG558" s="3"/>
      <c r="OH558" s="3"/>
      <c r="OI558" s="3"/>
      <c r="OJ558" s="3"/>
      <c r="OK558" s="3"/>
      <c r="OL558" s="3"/>
      <c r="OM558" s="3"/>
      <c r="ON558" s="3"/>
      <c r="OO558" s="3"/>
    </row>
    <row r="559" spans="1:405" x14ac:dyDescent="0.25">
      <c r="A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c r="KE559" s="3"/>
      <c r="KF559" s="3"/>
      <c r="KG559" s="3"/>
      <c r="KH559" s="3"/>
      <c r="KI559" s="3"/>
      <c r="KJ559" s="3"/>
      <c r="KK559" s="3"/>
      <c r="KL559" s="3"/>
      <c r="KM559" s="3"/>
      <c r="KN559" s="3"/>
      <c r="KO559" s="3"/>
      <c r="KP559" s="3"/>
      <c r="KQ559" s="3"/>
      <c r="KR559" s="3"/>
      <c r="KS559" s="3"/>
      <c r="KT559" s="3"/>
      <c r="KU559" s="3"/>
      <c r="KV559" s="3"/>
      <c r="KW559" s="3"/>
      <c r="KX559" s="3"/>
      <c r="KY559" s="3"/>
      <c r="KZ559" s="3"/>
      <c r="LA559" s="3"/>
      <c r="LB559" s="3"/>
      <c r="LC559" s="3"/>
      <c r="LD559" s="3"/>
      <c r="LE559" s="3"/>
      <c r="LF559" s="3"/>
      <c r="LG559" s="3"/>
      <c r="LH559" s="3"/>
      <c r="LI559" s="3"/>
      <c r="LJ559" s="3"/>
      <c r="LK559" s="3"/>
      <c r="LL559" s="3"/>
      <c r="LM559" s="3"/>
      <c r="LN559" s="3"/>
      <c r="LO559" s="3"/>
      <c r="LP559" s="3"/>
      <c r="LQ559" s="3"/>
      <c r="LR559" s="3"/>
      <c r="LS559" s="3"/>
      <c r="LT559" s="3"/>
      <c r="LU559" s="3"/>
      <c r="LV559" s="3"/>
      <c r="LW559" s="3"/>
      <c r="LX559" s="3"/>
      <c r="LY559" s="3"/>
      <c r="LZ559" s="3"/>
      <c r="MA559" s="3"/>
      <c r="MB559" s="3"/>
      <c r="MC559" s="3"/>
      <c r="MD559" s="3"/>
      <c r="ME559" s="3"/>
      <c r="MF559" s="3"/>
      <c r="MG559" s="3"/>
      <c r="MH559" s="3"/>
      <c r="MI559" s="3"/>
      <c r="MJ559" s="3"/>
      <c r="MK559" s="3"/>
      <c r="ML559" s="3"/>
      <c r="MM559" s="3"/>
      <c r="MN559" s="3"/>
      <c r="MO559" s="3"/>
      <c r="MP559" s="3"/>
      <c r="MQ559" s="3"/>
      <c r="MR559" s="3"/>
      <c r="MS559" s="3"/>
      <c r="MT559" s="3"/>
      <c r="MU559" s="3"/>
      <c r="MV559" s="3"/>
      <c r="MW559" s="3"/>
      <c r="MX559" s="3"/>
      <c r="MY559" s="3"/>
      <c r="MZ559" s="3"/>
      <c r="NA559" s="3"/>
      <c r="NB559" s="3"/>
      <c r="NC559" s="3"/>
      <c r="ND559" s="3"/>
      <c r="NE559" s="3"/>
      <c r="NF559" s="3"/>
      <c r="NG559" s="3"/>
      <c r="NH559" s="3"/>
      <c r="NI559" s="3"/>
      <c r="NJ559" s="3"/>
      <c r="NK559" s="3"/>
      <c r="NL559" s="3"/>
      <c r="NM559" s="3"/>
      <c r="NN559" s="3"/>
      <c r="NO559" s="3"/>
      <c r="NP559" s="3"/>
      <c r="NQ559" s="3"/>
      <c r="NR559" s="3"/>
      <c r="NS559" s="3"/>
      <c r="NT559" s="3"/>
      <c r="NU559" s="3"/>
      <c r="NV559" s="3"/>
      <c r="NW559" s="3"/>
      <c r="NX559" s="3"/>
      <c r="NY559" s="3"/>
      <c r="NZ559" s="3"/>
      <c r="OA559" s="3"/>
      <c r="OB559" s="3"/>
      <c r="OC559" s="3"/>
      <c r="OD559" s="3"/>
      <c r="OE559" s="3"/>
      <c r="OF559" s="3"/>
      <c r="OG559" s="3"/>
      <c r="OH559" s="3"/>
      <c r="OI559" s="3"/>
      <c r="OJ559" s="3"/>
      <c r="OK559" s="3"/>
      <c r="OL559" s="3"/>
      <c r="OM559" s="3"/>
      <c r="ON559" s="3"/>
      <c r="OO559" s="3"/>
    </row>
    <row r="560" spans="1:405" x14ac:dyDescent="0.25">
      <c r="A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c r="KE560" s="3"/>
      <c r="KF560" s="3"/>
      <c r="KG560" s="3"/>
      <c r="KH560" s="3"/>
      <c r="KI560" s="3"/>
      <c r="KJ560" s="3"/>
      <c r="KK560" s="3"/>
      <c r="KL560" s="3"/>
      <c r="KM560" s="3"/>
      <c r="KN560" s="3"/>
      <c r="KO560" s="3"/>
      <c r="KP560" s="3"/>
      <c r="KQ560" s="3"/>
      <c r="KR560" s="3"/>
      <c r="KS560" s="3"/>
      <c r="KT560" s="3"/>
      <c r="KU560" s="3"/>
      <c r="KV560" s="3"/>
      <c r="KW560" s="3"/>
      <c r="KX560" s="3"/>
      <c r="KY560" s="3"/>
      <c r="KZ560" s="3"/>
      <c r="LA560" s="3"/>
      <c r="LB560" s="3"/>
      <c r="LC560" s="3"/>
      <c r="LD560" s="3"/>
      <c r="LE560" s="3"/>
      <c r="LF560" s="3"/>
      <c r="LG560" s="3"/>
      <c r="LH560" s="3"/>
      <c r="LI560" s="3"/>
      <c r="LJ560" s="3"/>
      <c r="LK560" s="3"/>
      <c r="LL560" s="3"/>
      <c r="LM560" s="3"/>
      <c r="LN560" s="3"/>
      <c r="LO560" s="3"/>
      <c r="LP560" s="3"/>
      <c r="LQ560" s="3"/>
      <c r="LR560" s="3"/>
      <c r="LS560" s="3"/>
      <c r="LT560" s="3"/>
      <c r="LU560" s="3"/>
      <c r="LV560" s="3"/>
      <c r="LW560" s="3"/>
      <c r="LX560" s="3"/>
      <c r="LY560" s="3"/>
      <c r="LZ560" s="3"/>
      <c r="MA560" s="3"/>
      <c r="MB560" s="3"/>
      <c r="MC560" s="3"/>
      <c r="MD560" s="3"/>
      <c r="ME560" s="3"/>
      <c r="MF560" s="3"/>
      <c r="MG560" s="3"/>
      <c r="MH560" s="3"/>
      <c r="MI560" s="3"/>
      <c r="MJ560" s="3"/>
      <c r="MK560" s="3"/>
      <c r="ML560" s="3"/>
      <c r="MM560" s="3"/>
      <c r="MN560" s="3"/>
      <c r="MO560" s="3"/>
      <c r="MP560" s="3"/>
      <c r="MQ560" s="3"/>
      <c r="MR560" s="3"/>
      <c r="MS560" s="3"/>
      <c r="MT560" s="3"/>
      <c r="MU560" s="3"/>
      <c r="MV560" s="3"/>
      <c r="MW560" s="3"/>
      <c r="MX560" s="3"/>
      <c r="MY560" s="3"/>
      <c r="MZ560" s="3"/>
      <c r="NA560" s="3"/>
      <c r="NB560" s="3"/>
      <c r="NC560" s="3"/>
      <c r="ND560" s="3"/>
      <c r="NE560" s="3"/>
      <c r="NF560" s="3"/>
      <c r="NG560" s="3"/>
      <c r="NH560" s="3"/>
      <c r="NI560" s="3"/>
      <c r="NJ560" s="3"/>
      <c r="NK560" s="3"/>
      <c r="NL560" s="3"/>
      <c r="NM560" s="3"/>
      <c r="NN560" s="3"/>
      <c r="NO560" s="3"/>
      <c r="NP560" s="3"/>
      <c r="NQ560" s="3"/>
      <c r="NR560" s="3"/>
      <c r="NS560" s="3"/>
      <c r="NT560" s="3"/>
      <c r="NU560" s="3"/>
      <c r="NV560" s="3"/>
      <c r="NW560" s="3"/>
      <c r="NX560" s="3"/>
      <c r="NY560" s="3"/>
      <c r="NZ560" s="3"/>
      <c r="OA560" s="3"/>
      <c r="OB560" s="3"/>
      <c r="OC560" s="3"/>
      <c r="OD560" s="3"/>
      <c r="OE560" s="3"/>
      <c r="OF560" s="3"/>
      <c r="OG560" s="3"/>
      <c r="OH560" s="3"/>
      <c r="OI560" s="3"/>
      <c r="OJ560" s="3"/>
      <c r="OK560" s="3"/>
      <c r="OL560" s="3"/>
      <c r="OM560" s="3"/>
      <c r="ON560" s="3"/>
      <c r="OO560" s="3"/>
    </row>
    <row r="561" spans="1:405" x14ac:dyDescent="0.25">
      <c r="A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c r="ID561" s="3"/>
      <c r="IE561" s="3"/>
      <c r="IF561" s="3"/>
      <c r="IG561" s="3"/>
      <c r="IH561" s="3"/>
      <c r="II561" s="3"/>
      <c r="IJ561" s="3"/>
      <c r="IK561" s="3"/>
      <c r="IL561" s="3"/>
      <c r="IM561" s="3"/>
      <c r="IN561" s="3"/>
      <c r="IO561" s="3"/>
      <c r="IP561" s="3"/>
      <c r="IQ561" s="3"/>
      <c r="IR561" s="3"/>
      <c r="IS561" s="3"/>
      <c r="IT561" s="3"/>
      <c r="IU561" s="3"/>
      <c r="IV561" s="3"/>
      <c r="IW561" s="3"/>
      <c r="IX561" s="3"/>
      <c r="IY561" s="3"/>
      <c r="IZ561" s="3"/>
      <c r="JA561" s="3"/>
      <c r="JB561" s="3"/>
      <c r="JC561" s="3"/>
      <c r="JD561" s="3"/>
      <c r="JE561" s="3"/>
      <c r="JF561" s="3"/>
      <c r="JG561" s="3"/>
      <c r="JH561" s="3"/>
      <c r="JI561" s="3"/>
      <c r="JJ561" s="3"/>
      <c r="JK561" s="3"/>
      <c r="JL561" s="3"/>
      <c r="JM561" s="3"/>
      <c r="JN561" s="3"/>
      <c r="JO561" s="3"/>
      <c r="JP561" s="3"/>
      <c r="JQ561" s="3"/>
      <c r="JR561" s="3"/>
      <c r="JS561" s="3"/>
      <c r="JT561" s="3"/>
      <c r="JU561" s="3"/>
      <c r="JV561" s="3"/>
      <c r="JW561" s="3"/>
      <c r="JX561" s="3"/>
      <c r="JY561" s="3"/>
      <c r="JZ561" s="3"/>
      <c r="KA561" s="3"/>
      <c r="KB561" s="3"/>
      <c r="KC561" s="3"/>
      <c r="KD561" s="3"/>
      <c r="KE561" s="3"/>
      <c r="KF561" s="3"/>
      <c r="KG561" s="3"/>
      <c r="KH561" s="3"/>
      <c r="KI561" s="3"/>
      <c r="KJ561" s="3"/>
      <c r="KK561" s="3"/>
      <c r="KL561" s="3"/>
      <c r="KM561" s="3"/>
      <c r="KN561" s="3"/>
      <c r="KO561" s="3"/>
      <c r="KP561" s="3"/>
      <c r="KQ561" s="3"/>
      <c r="KR561" s="3"/>
      <c r="KS561" s="3"/>
      <c r="KT561" s="3"/>
      <c r="KU561" s="3"/>
      <c r="KV561" s="3"/>
      <c r="KW561" s="3"/>
      <c r="KX561" s="3"/>
      <c r="KY561" s="3"/>
      <c r="KZ561" s="3"/>
      <c r="LA561" s="3"/>
      <c r="LB561" s="3"/>
      <c r="LC561" s="3"/>
      <c r="LD561" s="3"/>
      <c r="LE561" s="3"/>
      <c r="LF561" s="3"/>
      <c r="LG561" s="3"/>
      <c r="LH561" s="3"/>
      <c r="LI561" s="3"/>
      <c r="LJ561" s="3"/>
      <c r="LK561" s="3"/>
      <c r="LL561" s="3"/>
      <c r="LM561" s="3"/>
      <c r="LN561" s="3"/>
      <c r="LO561" s="3"/>
      <c r="LP561" s="3"/>
      <c r="LQ561" s="3"/>
      <c r="LR561" s="3"/>
      <c r="LS561" s="3"/>
      <c r="LT561" s="3"/>
      <c r="LU561" s="3"/>
      <c r="LV561" s="3"/>
      <c r="LW561" s="3"/>
      <c r="LX561" s="3"/>
      <c r="LY561" s="3"/>
      <c r="LZ561" s="3"/>
      <c r="MA561" s="3"/>
      <c r="MB561" s="3"/>
      <c r="MC561" s="3"/>
      <c r="MD561" s="3"/>
      <c r="ME561" s="3"/>
      <c r="MF561" s="3"/>
      <c r="MG561" s="3"/>
      <c r="MH561" s="3"/>
      <c r="MI561" s="3"/>
      <c r="MJ561" s="3"/>
      <c r="MK561" s="3"/>
      <c r="ML561" s="3"/>
      <c r="MM561" s="3"/>
      <c r="MN561" s="3"/>
      <c r="MO561" s="3"/>
      <c r="MP561" s="3"/>
      <c r="MQ561" s="3"/>
      <c r="MR561" s="3"/>
      <c r="MS561" s="3"/>
      <c r="MT561" s="3"/>
      <c r="MU561" s="3"/>
      <c r="MV561" s="3"/>
      <c r="MW561" s="3"/>
      <c r="MX561" s="3"/>
      <c r="MY561" s="3"/>
      <c r="MZ561" s="3"/>
      <c r="NA561" s="3"/>
      <c r="NB561" s="3"/>
      <c r="NC561" s="3"/>
      <c r="ND561" s="3"/>
      <c r="NE561" s="3"/>
      <c r="NF561" s="3"/>
      <c r="NG561" s="3"/>
      <c r="NH561" s="3"/>
      <c r="NI561" s="3"/>
      <c r="NJ561" s="3"/>
      <c r="NK561" s="3"/>
      <c r="NL561" s="3"/>
      <c r="NM561" s="3"/>
      <c r="NN561" s="3"/>
      <c r="NO561" s="3"/>
      <c r="NP561" s="3"/>
      <c r="NQ561" s="3"/>
      <c r="NR561" s="3"/>
      <c r="NS561" s="3"/>
      <c r="NT561" s="3"/>
      <c r="NU561" s="3"/>
      <c r="NV561" s="3"/>
      <c r="NW561" s="3"/>
      <c r="NX561" s="3"/>
      <c r="NY561" s="3"/>
      <c r="NZ561" s="3"/>
      <c r="OA561" s="3"/>
      <c r="OB561" s="3"/>
      <c r="OC561" s="3"/>
      <c r="OD561" s="3"/>
      <c r="OE561" s="3"/>
      <c r="OF561" s="3"/>
      <c r="OG561" s="3"/>
      <c r="OH561" s="3"/>
      <c r="OI561" s="3"/>
      <c r="OJ561" s="3"/>
      <c r="OK561" s="3"/>
      <c r="OL561" s="3"/>
      <c r="OM561" s="3"/>
      <c r="ON561" s="3"/>
      <c r="OO561" s="3"/>
    </row>
    <row r="562" spans="1:405" x14ac:dyDescent="0.25">
      <c r="A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row>
    <row r="563" spans="1:405" x14ac:dyDescent="0.25">
      <c r="A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c r="IF563" s="3"/>
      <c r="IG563" s="3"/>
      <c r="IH563" s="3"/>
      <c r="II563" s="3"/>
      <c r="IJ563" s="3"/>
      <c r="IK563" s="3"/>
      <c r="IL563" s="3"/>
      <c r="IM563" s="3"/>
      <c r="IN563" s="3"/>
      <c r="IO563" s="3"/>
      <c r="IP563" s="3"/>
      <c r="IQ563" s="3"/>
      <c r="IR563" s="3"/>
      <c r="IS563" s="3"/>
      <c r="IT563" s="3"/>
      <c r="IU563" s="3"/>
      <c r="IV563" s="3"/>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c r="JZ563" s="3"/>
      <c r="KA563" s="3"/>
      <c r="KB563" s="3"/>
      <c r="KC563" s="3"/>
      <c r="KD563" s="3"/>
      <c r="KE563" s="3"/>
      <c r="KF563" s="3"/>
      <c r="KG563" s="3"/>
      <c r="KH563" s="3"/>
      <c r="KI563" s="3"/>
      <c r="KJ563" s="3"/>
      <c r="KK563" s="3"/>
      <c r="KL563" s="3"/>
      <c r="KM563" s="3"/>
      <c r="KN563" s="3"/>
      <c r="KO563" s="3"/>
      <c r="KP563" s="3"/>
      <c r="KQ563" s="3"/>
      <c r="KR563" s="3"/>
      <c r="KS563" s="3"/>
      <c r="KT563" s="3"/>
      <c r="KU563" s="3"/>
      <c r="KV563" s="3"/>
      <c r="KW563" s="3"/>
      <c r="KX563" s="3"/>
      <c r="KY563" s="3"/>
      <c r="KZ563" s="3"/>
      <c r="LA563" s="3"/>
      <c r="LB563" s="3"/>
      <c r="LC563" s="3"/>
      <c r="LD563" s="3"/>
      <c r="LE563" s="3"/>
      <c r="LF563" s="3"/>
      <c r="LG563" s="3"/>
      <c r="LH563" s="3"/>
      <c r="LI563" s="3"/>
      <c r="LJ563" s="3"/>
      <c r="LK563" s="3"/>
      <c r="LL563" s="3"/>
      <c r="LM563" s="3"/>
      <c r="LN563" s="3"/>
      <c r="LO563" s="3"/>
      <c r="LP563" s="3"/>
      <c r="LQ563" s="3"/>
      <c r="LR563" s="3"/>
      <c r="LS563" s="3"/>
      <c r="LT563" s="3"/>
      <c r="LU563" s="3"/>
      <c r="LV563" s="3"/>
      <c r="LW563" s="3"/>
      <c r="LX563" s="3"/>
      <c r="LY563" s="3"/>
      <c r="LZ563" s="3"/>
      <c r="MA563" s="3"/>
      <c r="MB563" s="3"/>
      <c r="MC563" s="3"/>
      <c r="MD563" s="3"/>
      <c r="ME563" s="3"/>
      <c r="MF563" s="3"/>
      <c r="MG563" s="3"/>
      <c r="MH563" s="3"/>
      <c r="MI563" s="3"/>
      <c r="MJ563" s="3"/>
      <c r="MK563" s="3"/>
      <c r="ML563" s="3"/>
      <c r="MM563" s="3"/>
      <c r="MN563" s="3"/>
      <c r="MO563" s="3"/>
      <c r="MP563" s="3"/>
      <c r="MQ563" s="3"/>
      <c r="MR563" s="3"/>
      <c r="MS563" s="3"/>
      <c r="MT563" s="3"/>
      <c r="MU563" s="3"/>
      <c r="MV563" s="3"/>
      <c r="MW563" s="3"/>
      <c r="MX563" s="3"/>
      <c r="MY563" s="3"/>
      <c r="MZ563" s="3"/>
      <c r="NA563" s="3"/>
      <c r="NB563" s="3"/>
      <c r="NC563" s="3"/>
      <c r="ND563" s="3"/>
      <c r="NE563" s="3"/>
      <c r="NF563" s="3"/>
      <c r="NG563" s="3"/>
      <c r="NH563" s="3"/>
      <c r="NI563" s="3"/>
      <c r="NJ563" s="3"/>
      <c r="NK563" s="3"/>
      <c r="NL563" s="3"/>
      <c r="NM563" s="3"/>
      <c r="NN563" s="3"/>
      <c r="NO563" s="3"/>
      <c r="NP563" s="3"/>
      <c r="NQ563" s="3"/>
      <c r="NR563" s="3"/>
      <c r="NS563" s="3"/>
      <c r="NT563" s="3"/>
      <c r="NU563" s="3"/>
      <c r="NV563" s="3"/>
      <c r="NW563" s="3"/>
      <c r="NX563" s="3"/>
      <c r="NY563" s="3"/>
      <c r="NZ563" s="3"/>
      <c r="OA563" s="3"/>
      <c r="OB563" s="3"/>
      <c r="OC563" s="3"/>
      <c r="OD563" s="3"/>
      <c r="OE563" s="3"/>
      <c r="OF563" s="3"/>
      <c r="OG563" s="3"/>
      <c r="OH563" s="3"/>
      <c r="OI563" s="3"/>
      <c r="OJ563" s="3"/>
      <c r="OK563" s="3"/>
      <c r="OL563" s="3"/>
      <c r="OM563" s="3"/>
      <c r="ON563" s="3"/>
      <c r="OO563" s="3"/>
    </row>
    <row r="564" spans="1:405" x14ac:dyDescent="0.25">
      <c r="A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c r="KE564" s="3"/>
      <c r="KF564" s="3"/>
      <c r="KG564" s="3"/>
      <c r="KH564" s="3"/>
      <c r="KI564" s="3"/>
      <c r="KJ564" s="3"/>
      <c r="KK564" s="3"/>
      <c r="KL564" s="3"/>
      <c r="KM564" s="3"/>
      <c r="KN564" s="3"/>
      <c r="KO564" s="3"/>
      <c r="KP564" s="3"/>
      <c r="KQ564" s="3"/>
      <c r="KR564" s="3"/>
      <c r="KS564" s="3"/>
      <c r="KT564" s="3"/>
      <c r="KU564" s="3"/>
      <c r="KV564" s="3"/>
      <c r="KW564" s="3"/>
      <c r="KX564" s="3"/>
      <c r="KY564" s="3"/>
      <c r="KZ564" s="3"/>
      <c r="LA564" s="3"/>
      <c r="LB564" s="3"/>
      <c r="LC564" s="3"/>
      <c r="LD564" s="3"/>
      <c r="LE564" s="3"/>
      <c r="LF564" s="3"/>
      <c r="LG564" s="3"/>
      <c r="LH564" s="3"/>
      <c r="LI564" s="3"/>
      <c r="LJ564" s="3"/>
      <c r="LK564" s="3"/>
      <c r="LL564" s="3"/>
      <c r="LM564" s="3"/>
      <c r="LN564" s="3"/>
      <c r="LO564" s="3"/>
      <c r="LP564" s="3"/>
      <c r="LQ564" s="3"/>
      <c r="LR564" s="3"/>
      <c r="LS564" s="3"/>
      <c r="LT564" s="3"/>
      <c r="LU564" s="3"/>
      <c r="LV564" s="3"/>
      <c r="LW564" s="3"/>
      <c r="LX564" s="3"/>
      <c r="LY564" s="3"/>
      <c r="LZ564" s="3"/>
      <c r="MA564" s="3"/>
      <c r="MB564" s="3"/>
      <c r="MC564" s="3"/>
      <c r="MD564" s="3"/>
      <c r="ME564" s="3"/>
      <c r="MF564" s="3"/>
      <c r="MG564" s="3"/>
      <c r="MH564" s="3"/>
      <c r="MI564" s="3"/>
      <c r="MJ564" s="3"/>
      <c r="MK564" s="3"/>
      <c r="ML564" s="3"/>
      <c r="MM564" s="3"/>
      <c r="MN564" s="3"/>
      <c r="MO564" s="3"/>
      <c r="MP564" s="3"/>
      <c r="MQ564" s="3"/>
      <c r="MR564" s="3"/>
      <c r="MS564" s="3"/>
      <c r="MT564" s="3"/>
      <c r="MU564" s="3"/>
      <c r="MV564" s="3"/>
      <c r="MW564" s="3"/>
      <c r="MX564" s="3"/>
      <c r="MY564" s="3"/>
      <c r="MZ564" s="3"/>
      <c r="NA564" s="3"/>
      <c r="NB564" s="3"/>
      <c r="NC564" s="3"/>
      <c r="ND564" s="3"/>
      <c r="NE564" s="3"/>
      <c r="NF564" s="3"/>
      <c r="NG564" s="3"/>
      <c r="NH564" s="3"/>
      <c r="NI564" s="3"/>
      <c r="NJ564" s="3"/>
      <c r="NK564" s="3"/>
      <c r="NL564" s="3"/>
      <c r="NM564" s="3"/>
      <c r="NN564" s="3"/>
      <c r="NO564" s="3"/>
      <c r="NP564" s="3"/>
      <c r="NQ564" s="3"/>
      <c r="NR564" s="3"/>
      <c r="NS564" s="3"/>
      <c r="NT564" s="3"/>
      <c r="NU564" s="3"/>
      <c r="NV564" s="3"/>
      <c r="NW564" s="3"/>
      <c r="NX564" s="3"/>
      <c r="NY564" s="3"/>
      <c r="NZ564" s="3"/>
      <c r="OA564" s="3"/>
      <c r="OB564" s="3"/>
      <c r="OC564" s="3"/>
      <c r="OD564" s="3"/>
      <c r="OE564" s="3"/>
      <c r="OF564" s="3"/>
      <c r="OG564" s="3"/>
      <c r="OH564" s="3"/>
      <c r="OI564" s="3"/>
      <c r="OJ564" s="3"/>
      <c r="OK564" s="3"/>
      <c r="OL564" s="3"/>
      <c r="OM564" s="3"/>
      <c r="ON564" s="3"/>
      <c r="OO564" s="3"/>
    </row>
    <row r="565" spans="1:405" x14ac:dyDescent="0.25">
      <c r="A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c r="ID565" s="3"/>
      <c r="IE565" s="3"/>
      <c r="IF565" s="3"/>
      <c r="IG565" s="3"/>
      <c r="IH565" s="3"/>
      <c r="II565" s="3"/>
      <c r="IJ565" s="3"/>
      <c r="IK565" s="3"/>
      <c r="IL565" s="3"/>
      <c r="IM565" s="3"/>
      <c r="IN565" s="3"/>
      <c r="IO565" s="3"/>
      <c r="IP565" s="3"/>
      <c r="IQ565" s="3"/>
      <c r="IR565" s="3"/>
      <c r="IS565" s="3"/>
      <c r="IT565" s="3"/>
      <c r="IU565" s="3"/>
      <c r="IV565" s="3"/>
      <c r="IW565" s="3"/>
      <c r="IX565" s="3"/>
      <c r="IY565" s="3"/>
      <c r="IZ565" s="3"/>
      <c r="JA565" s="3"/>
      <c r="JB565" s="3"/>
      <c r="JC565" s="3"/>
      <c r="JD565" s="3"/>
      <c r="JE565" s="3"/>
      <c r="JF565" s="3"/>
      <c r="JG565" s="3"/>
      <c r="JH565" s="3"/>
      <c r="JI565" s="3"/>
      <c r="JJ565" s="3"/>
      <c r="JK565" s="3"/>
      <c r="JL565" s="3"/>
      <c r="JM565" s="3"/>
      <c r="JN565" s="3"/>
      <c r="JO565" s="3"/>
      <c r="JP565" s="3"/>
      <c r="JQ565" s="3"/>
      <c r="JR565" s="3"/>
      <c r="JS565" s="3"/>
      <c r="JT565" s="3"/>
      <c r="JU565" s="3"/>
      <c r="JV565" s="3"/>
      <c r="JW565" s="3"/>
      <c r="JX565" s="3"/>
      <c r="JY565" s="3"/>
      <c r="JZ565" s="3"/>
      <c r="KA565" s="3"/>
      <c r="KB565" s="3"/>
      <c r="KC565" s="3"/>
      <c r="KD565" s="3"/>
      <c r="KE565" s="3"/>
      <c r="KF565" s="3"/>
      <c r="KG565" s="3"/>
      <c r="KH565" s="3"/>
      <c r="KI565" s="3"/>
      <c r="KJ565" s="3"/>
      <c r="KK565" s="3"/>
      <c r="KL565" s="3"/>
      <c r="KM565" s="3"/>
      <c r="KN565" s="3"/>
      <c r="KO565" s="3"/>
      <c r="KP565" s="3"/>
      <c r="KQ565" s="3"/>
      <c r="KR565" s="3"/>
      <c r="KS565" s="3"/>
      <c r="KT565" s="3"/>
      <c r="KU565" s="3"/>
      <c r="KV565" s="3"/>
      <c r="KW565" s="3"/>
      <c r="KX565" s="3"/>
      <c r="KY565" s="3"/>
      <c r="KZ565" s="3"/>
      <c r="LA565" s="3"/>
      <c r="LB565" s="3"/>
      <c r="LC565" s="3"/>
      <c r="LD565" s="3"/>
      <c r="LE565" s="3"/>
      <c r="LF565" s="3"/>
      <c r="LG565" s="3"/>
      <c r="LH565" s="3"/>
      <c r="LI565" s="3"/>
      <c r="LJ565" s="3"/>
      <c r="LK565" s="3"/>
      <c r="LL565" s="3"/>
      <c r="LM565" s="3"/>
      <c r="LN565" s="3"/>
      <c r="LO565" s="3"/>
      <c r="LP565" s="3"/>
      <c r="LQ565" s="3"/>
      <c r="LR565" s="3"/>
      <c r="LS565" s="3"/>
      <c r="LT565" s="3"/>
      <c r="LU565" s="3"/>
      <c r="LV565" s="3"/>
      <c r="LW565" s="3"/>
      <c r="LX565" s="3"/>
      <c r="LY565" s="3"/>
      <c r="LZ565" s="3"/>
      <c r="MA565" s="3"/>
      <c r="MB565" s="3"/>
      <c r="MC565" s="3"/>
      <c r="MD565" s="3"/>
      <c r="ME565" s="3"/>
      <c r="MF565" s="3"/>
      <c r="MG565" s="3"/>
      <c r="MH565" s="3"/>
      <c r="MI565" s="3"/>
      <c r="MJ565" s="3"/>
      <c r="MK565" s="3"/>
      <c r="ML565" s="3"/>
      <c r="MM565" s="3"/>
      <c r="MN565" s="3"/>
      <c r="MO565" s="3"/>
      <c r="MP565" s="3"/>
      <c r="MQ565" s="3"/>
      <c r="MR565" s="3"/>
      <c r="MS565" s="3"/>
      <c r="MT565" s="3"/>
      <c r="MU565" s="3"/>
      <c r="MV565" s="3"/>
      <c r="MW565" s="3"/>
      <c r="MX565" s="3"/>
      <c r="MY565" s="3"/>
      <c r="MZ565" s="3"/>
      <c r="NA565" s="3"/>
      <c r="NB565" s="3"/>
      <c r="NC565" s="3"/>
      <c r="ND565" s="3"/>
      <c r="NE565" s="3"/>
      <c r="NF565" s="3"/>
      <c r="NG565" s="3"/>
      <c r="NH565" s="3"/>
      <c r="NI565" s="3"/>
      <c r="NJ565" s="3"/>
      <c r="NK565" s="3"/>
      <c r="NL565" s="3"/>
      <c r="NM565" s="3"/>
      <c r="NN565" s="3"/>
      <c r="NO565" s="3"/>
      <c r="NP565" s="3"/>
      <c r="NQ565" s="3"/>
      <c r="NR565" s="3"/>
      <c r="NS565" s="3"/>
      <c r="NT565" s="3"/>
      <c r="NU565" s="3"/>
      <c r="NV565" s="3"/>
      <c r="NW565" s="3"/>
      <c r="NX565" s="3"/>
      <c r="NY565" s="3"/>
      <c r="NZ565" s="3"/>
      <c r="OA565" s="3"/>
      <c r="OB565" s="3"/>
      <c r="OC565" s="3"/>
      <c r="OD565" s="3"/>
      <c r="OE565" s="3"/>
      <c r="OF565" s="3"/>
      <c r="OG565" s="3"/>
      <c r="OH565" s="3"/>
      <c r="OI565" s="3"/>
      <c r="OJ565" s="3"/>
      <c r="OK565" s="3"/>
      <c r="OL565" s="3"/>
      <c r="OM565" s="3"/>
      <c r="ON565" s="3"/>
      <c r="OO565" s="3"/>
    </row>
    <row r="566" spans="1:405" x14ac:dyDescent="0.25">
      <c r="A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c r="KE566" s="3"/>
      <c r="KF566" s="3"/>
      <c r="KG566" s="3"/>
      <c r="KH566" s="3"/>
      <c r="KI566" s="3"/>
      <c r="KJ566" s="3"/>
      <c r="KK566" s="3"/>
      <c r="KL566" s="3"/>
      <c r="KM566" s="3"/>
      <c r="KN566" s="3"/>
      <c r="KO566" s="3"/>
      <c r="KP566" s="3"/>
      <c r="KQ566" s="3"/>
      <c r="KR566" s="3"/>
      <c r="KS566" s="3"/>
      <c r="KT566" s="3"/>
      <c r="KU566" s="3"/>
      <c r="KV566" s="3"/>
      <c r="KW566" s="3"/>
      <c r="KX566" s="3"/>
      <c r="KY566" s="3"/>
      <c r="KZ566" s="3"/>
      <c r="LA566" s="3"/>
      <c r="LB566" s="3"/>
      <c r="LC566" s="3"/>
      <c r="LD566" s="3"/>
      <c r="LE566" s="3"/>
      <c r="LF566" s="3"/>
      <c r="LG566" s="3"/>
      <c r="LH566" s="3"/>
      <c r="LI566" s="3"/>
      <c r="LJ566" s="3"/>
      <c r="LK566" s="3"/>
      <c r="LL566" s="3"/>
      <c r="LM566" s="3"/>
      <c r="LN566" s="3"/>
      <c r="LO566" s="3"/>
      <c r="LP566" s="3"/>
      <c r="LQ566" s="3"/>
      <c r="LR566" s="3"/>
      <c r="LS566" s="3"/>
      <c r="LT566" s="3"/>
      <c r="LU566" s="3"/>
      <c r="LV566" s="3"/>
      <c r="LW566" s="3"/>
      <c r="LX566" s="3"/>
      <c r="LY566" s="3"/>
      <c r="LZ566" s="3"/>
      <c r="MA566" s="3"/>
      <c r="MB566" s="3"/>
      <c r="MC566" s="3"/>
      <c r="MD566" s="3"/>
      <c r="ME566" s="3"/>
      <c r="MF566" s="3"/>
      <c r="MG566" s="3"/>
      <c r="MH566" s="3"/>
      <c r="MI566" s="3"/>
      <c r="MJ566" s="3"/>
      <c r="MK566" s="3"/>
      <c r="ML566" s="3"/>
      <c r="MM566" s="3"/>
      <c r="MN566" s="3"/>
      <c r="MO566" s="3"/>
      <c r="MP566" s="3"/>
      <c r="MQ566" s="3"/>
      <c r="MR566" s="3"/>
      <c r="MS566" s="3"/>
      <c r="MT566" s="3"/>
      <c r="MU566" s="3"/>
      <c r="MV566" s="3"/>
      <c r="MW566" s="3"/>
      <c r="MX566" s="3"/>
      <c r="MY566" s="3"/>
      <c r="MZ566" s="3"/>
      <c r="NA566" s="3"/>
      <c r="NB566" s="3"/>
      <c r="NC566" s="3"/>
      <c r="ND566" s="3"/>
      <c r="NE566" s="3"/>
      <c r="NF566" s="3"/>
      <c r="NG566" s="3"/>
      <c r="NH566" s="3"/>
      <c r="NI566" s="3"/>
      <c r="NJ566" s="3"/>
      <c r="NK566" s="3"/>
      <c r="NL566" s="3"/>
      <c r="NM566" s="3"/>
      <c r="NN566" s="3"/>
      <c r="NO566" s="3"/>
      <c r="NP566" s="3"/>
      <c r="NQ566" s="3"/>
      <c r="NR566" s="3"/>
      <c r="NS566" s="3"/>
      <c r="NT566" s="3"/>
      <c r="NU566" s="3"/>
      <c r="NV566" s="3"/>
      <c r="NW566" s="3"/>
      <c r="NX566" s="3"/>
      <c r="NY566" s="3"/>
      <c r="NZ566" s="3"/>
      <c r="OA566" s="3"/>
      <c r="OB566" s="3"/>
      <c r="OC566" s="3"/>
      <c r="OD566" s="3"/>
      <c r="OE566" s="3"/>
      <c r="OF566" s="3"/>
      <c r="OG566" s="3"/>
      <c r="OH566" s="3"/>
      <c r="OI566" s="3"/>
      <c r="OJ566" s="3"/>
      <c r="OK566" s="3"/>
      <c r="OL566" s="3"/>
      <c r="OM566" s="3"/>
      <c r="ON566" s="3"/>
      <c r="OO566" s="3"/>
    </row>
    <row r="567" spans="1:405" x14ac:dyDescent="0.25">
      <c r="A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c r="ID567" s="3"/>
      <c r="IE567" s="3"/>
      <c r="IF567" s="3"/>
      <c r="IG567" s="3"/>
      <c r="IH567" s="3"/>
      <c r="II567" s="3"/>
      <c r="IJ567" s="3"/>
      <c r="IK567" s="3"/>
      <c r="IL567" s="3"/>
      <c r="IM567" s="3"/>
      <c r="IN567" s="3"/>
      <c r="IO567" s="3"/>
      <c r="IP567" s="3"/>
      <c r="IQ567" s="3"/>
      <c r="IR567" s="3"/>
      <c r="IS567" s="3"/>
      <c r="IT567" s="3"/>
      <c r="IU567" s="3"/>
      <c r="IV567" s="3"/>
      <c r="IW567" s="3"/>
      <c r="IX567" s="3"/>
      <c r="IY567" s="3"/>
      <c r="IZ567" s="3"/>
      <c r="JA567" s="3"/>
      <c r="JB567" s="3"/>
      <c r="JC567" s="3"/>
      <c r="JD567" s="3"/>
      <c r="JE567" s="3"/>
      <c r="JF567" s="3"/>
      <c r="JG567" s="3"/>
      <c r="JH567" s="3"/>
      <c r="JI567" s="3"/>
      <c r="JJ567" s="3"/>
      <c r="JK567" s="3"/>
      <c r="JL567" s="3"/>
      <c r="JM567" s="3"/>
      <c r="JN567" s="3"/>
      <c r="JO567" s="3"/>
      <c r="JP567" s="3"/>
      <c r="JQ567" s="3"/>
      <c r="JR567" s="3"/>
      <c r="JS567" s="3"/>
      <c r="JT567" s="3"/>
      <c r="JU567" s="3"/>
      <c r="JV567" s="3"/>
      <c r="JW567" s="3"/>
      <c r="JX567" s="3"/>
      <c r="JY567" s="3"/>
      <c r="JZ567" s="3"/>
      <c r="KA567" s="3"/>
      <c r="KB567" s="3"/>
      <c r="KC567" s="3"/>
      <c r="KD567" s="3"/>
      <c r="KE567" s="3"/>
      <c r="KF567" s="3"/>
      <c r="KG567" s="3"/>
      <c r="KH567" s="3"/>
      <c r="KI567" s="3"/>
      <c r="KJ567" s="3"/>
      <c r="KK567" s="3"/>
      <c r="KL567" s="3"/>
      <c r="KM567" s="3"/>
      <c r="KN567" s="3"/>
      <c r="KO567" s="3"/>
      <c r="KP567" s="3"/>
      <c r="KQ567" s="3"/>
      <c r="KR567" s="3"/>
      <c r="KS567" s="3"/>
      <c r="KT567" s="3"/>
      <c r="KU567" s="3"/>
      <c r="KV567" s="3"/>
      <c r="KW567" s="3"/>
      <c r="KX567" s="3"/>
      <c r="KY567" s="3"/>
      <c r="KZ567" s="3"/>
      <c r="LA567" s="3"/>
      <c r="LB567" s="3"/>
      <c r="LC567" s="3"/>
      <c r="LD567" s="3"/>
      <c r="LE567" s="3"/>
      <c r="LF567" s="3"/>
      <c r="LG567" s="3"/>
      <c r="LH567" s="3"/>
      <c r="LI567" s="3"/>
      <c r="LJ567" s="3"/>
      <c r="LK567" s="3"/>
      <c r="LL567" s="3"/>
      <c r="LM567" s="3"/>
      <c r="LN567" s="3"/>
      <c r="LO567" s="3"/>
      <c r="LP567" s="3"/>
      <c r="LQ567" s="3"/>
      <c r="LR567" s="3"/>
      <c r="LS567" s="3"/>
      <c r="LT567" s="3"/>
      <c r="LU567" s="3"/>
      <c r="LV567" s="3"/>
      <c r="LW567" s="3"/>
      <c r="LX567" s="3"/>
      <c r="LY567" s="3"/>
      <c r="LZ567" s="3"/>
      <c r="MA567" s="3"/>
      <c r="MB567" s="3"/>
      <c r="MC567" s="3"/>
      <c r="MD567" s="3"/>
      <c r="ME567" s="3"/>
      <c r="MF567" s="3"/>
      <c r="MG567" s="3"/>
      <c r="MH567" s="3"/>
      <c r="MI567" s="3"/>
      <c r="MJ567" s="3"/>
      <c r="MK567" s="3"/>
      <c r="ML567" s="3"/>
      <c r="MM567" s="3"/>
      <c r="MN567" s="3"/>
      <c r="MO567" s="3"/>
      <c r="MP567" s="3"/>
      <c r="MQ567" s="3"/>
      <c r="MR567" s="3"/>
      <c r="MS567" s="3"/>
      <c r="MT567" s="3"/>
      <c r="MU567" s="3"/>
      <c r="MV567" s="3"/>
      <c r="MW567" s="3"/>
      <c r="MX567" s="3"/>
      <c r="MY567" s="3"/>
      <c r="MZ567" s="3"/>
      <c r="NA567" s="3"/>
      <c r="NB567" s="3"/>
      <c r="NC567" s="3"/>
      <c r="ND567" s="3"/>
      <c r="NE567" s="3"/>
      <c r="NF567" s="3"/>
      <c r="NG567" s="3"/>
      <c r="NH567" s="3"/>
      <c r="NI567" s="3"/>
      <c r="NJ567" s="3"/>
      <c r="NK567" s="3"/>
      <c r="NL567" s="3"/>
      <c r="NM567" s="3"/>
      <c r="NN567" s="3"/>
      <c r="NO567" s="3"/>
      <c r="NP567" s="3"/>
      <c r="NQ567" s="3"/>
      <c r="NR567" s="3"/>
      <c r="NS567" s="3"/>
      <c r="NT567" s="3"/>
      <c r="NU567" s="3"/>
      <c r="NV567" s="3"/>
      <c r="NW567" s="3"/>
      <c r="NX567" s="3"/>
      <c r="NY567" s="3"/>
      <c r="NZ567" s="3"/>
      <c r="OA567" s="3"/>
      <c r="OB567" s="3"/>
      <c r="OC567" s="3"/>
      <c r="OD567" s="3"/>
      <c r="OE567" s="3"/>
      <c r="OF567" s="3"/>
      <c r="OG567" s="3"/>
      <c r="OH567" s="3"/>
      <c r="OI567" s="3"/>
      <c r="OJ567" s="3"/>
      <c r="OK567" s="3"/>
      <c r="OL567" s="3"/>
      <c r="OM567" s="3"/>
      <c r="ON567" s="3"/>
      <c r="OO567" s="3"/>
    </row>
    <row r="568" spans="1:405" x14ac:dyDescent="0.25">
      <c r="A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c r="KE568" s="3"/>
      <c r="KF568" s="3"/>
      <c r="KG568" s="3"/>
      <c r="KH568" s="3"/>
      <c r="KI568" s="3"/>
      <c r="KJ568" s="3"/>
      <c r="KK568" s="3"/>
      <c r="KL568" s="3"/>
      <c r="KM568" s="3"/>
      <c r="KN568" s="3"/>
      <c r="KO568" s="3"/>
      <c r="KP568" s="3"/>
      <c r="KQ568" s="3"/>
      <c r="KR568" s="3"/>
      <c r="KS568" s="3"/>
      <c r="KT568" s="3"/>
      <c r="KU568" s="3"/>
      <c r="KV568" s="3"/>
      <c r="KW568" s="3"/>
      <c r="KX568" s="3"/>
      <c r="KY568" s="3"/>
      <c r="KZ568" s="3"/>
      <c r="LA568" s="3"/>
      <c r="LB568" s="3"/>
      <c r="LC568" s="3"/>
      <c r="LD568" s="3"/>
      <c r="LE568" s="3"/>
      <c r="LF568" s="3"/>
      <c r="LG568" s="3"/>
      <c r="LH568" s="3"/>
      <c r="LI568" s="3"/>
      <c r="LJ568" s="3"/>
      <c r="LK568" s="3"/>
      <c r="LL568" s="3"/>
      <c r="LM568" s="3"/>
      <c r="LN568" s="3"/>
      <c r="LO568" s="3"/>
      <c r="LP568" s="3"/>
      <c r="LQ568" s="3"/>
      <c r="LR568" s="3"/>
      <c r="LS568" s="3"/>
      <c r="LT568" s="3"/>
      <c r="LU568" s="3"/>
      <c r="LV568" s="3"/>
      <c r="LW568" s="3"/>
      <c r="LX568" s="3"/>
      <c r="LY568" s="3"/>
      <c r="LZ568" s="3"/>
      <c r="MA568" s="3"/>
      <c r="MB568" s="3"/>
      <c r="MC568" s="3"/>
      <c r="MD568" s="3"/>
      <c r="ME568" s="3"/>
      <c r="MF568" s="3"/>
      <c r="MG568" s="3"/>
      <c r="MH568" s="3"/>
      <c r="MI568" s="3"/>
      <c r="MJ568" s="3"/>
      <c r="MK568" s="3"/>
      <c r="ML568" s="3"/>
      <c r="MM568" s="3"/>
      <c r="MN568" s="3"/>
      <c r="MO568" s="3"/>
      <c r="MP568" s="3"/>
      <c r="MQ568" s="3"/>
      <c r="MR568" s="3"/>
      <c r="MS568" s="3"/>
      <c r="MT568" s="3"/>
      <c r="MU568" s="3"/>
      <c r="MV568" s="3"/>
      <c r="MW568" s="3"/>
      <c r="MX568" s="3"/>
      <c r="MY568" s="3"/>
      <c r="MZ568" s="3"/>
      <c r="NA568" s="3"/>
      <c r="NB568" s="3"/>
      <c r="NC568" s="3"/>
      <c r="ND568" s="3"/>
      <c r="NE568" s="3"/>
      <c r="NF568" s="3"/>
      <c r="NG568" s="3"/>
      <c r="NH568" s="3"/>
      <c r="NI568" s="3"/>
      <c r="NJ568" s="3"/>
      <c r="NK568" s="3"/>
      <c r="NL568" s="3"/>
      <c r="NM568" s="3"/>
      <c r="NN568" s="3"/>
      <c r="NO568" s="3"/>
      <c r="NP568" s="3"/>
      <c r="NQ568" s="3"/>
      <c r="NR568" s="3"/>
      <c r="NS568" s="3"/>
      <c r="NT568" s="3"/>
      <c r="NU568" s="3"/>
      <c r="NV568" s="3"/>
      <c r="NW568" s="3"/>
      <c r="NX568" s="3"/>
      <c r="NY568" s="3"/>
      <c r="NZ568" s="3"/>
      <c r="OA568" s="3"/>
      <c r="OB568" s="3"/>
      <c r="OC568" s="3"/>
      <c r="OD568" s="3"/>
      <c r="OE568" s="3"/>
      <c r="OF568" s="3"/>
      <c r="OG568" s="3"/>
      <c r="OH568" s="3"/>
      <c r="OI568" s="3"/>
      <c r="OJ568" s="3"/>
      <c r="OK568" s="3"/>
      <c r="OL568" s="3"/>
      <c r="OM568" s="3"/>
      <c r="ON568" s="3"/>
      <c r="OO568" s="3"/>
    </row>
    <row r="569" spans="1:405" x14ac:dyDescent="0.25">
      <c r="A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c r="ID569" s="3"/>
      <c r="IE569" s="3"/>
      <c r="IF569" s="3"/>
      <c r="IG569" s="3"/>
      <c r="IH569" s="3"/>
      <c r="II569" s="3"/>
      <c r="IJ569" s="3"/>
      <c r="IK569" s="3"/>
      <c r="IL569" s="3"/>
      <c r="IM569" s="3"/>
      <c r="IN569" s="3"/>
      <c r="IO569" s="3"/>
      <c r="IP569" s="3"/>
      <c r="IQ569" s="3"/>
      <c r="IR569" s="3"/>
      <c r="IS569" s="3"/>
      <c r="IT569" s="3"/>
      <c r="IU569" s="3"/>
      <c r="IV569" s="3"/>
      <c r="IW569" s="3"/>
      <c r="IX569" s="3"/>
      <c r="IY569" s="3"/>
      <c r="IZ569" s="3"/>
      <c r="JA569" s="3"/>
      <c r="JB569" s="3"/>
      <c r="JC569" s="3"/>
      <c r="JD569" s="3"/>
      <c r="JE569" s="3"/>
      <c r="JF569" s="3"/>
      <c r="JG569" s="3"/>
      <c r="JH569" s="3"/>
      <c r="JI569" s="3"/>
      <c r="JJ569" s="3"/>
      <c r="JK569" s="3"/>
      <c r="JL569" s="3"/>
      <c r="JM569" s="3"/>
      <c r="JN569" s="3"/>
      <c r="JO569" s="3"/>
      <c r="JP569" s="3"/>
      <c r="JQ569" s="3"/>
      <c r="JR569" s="3"/>
      <c r="JS569" s="3"/>
      <c r="JT569" s="3"/>
      <c r="JU569" s="3"/>
      <c r="JV569" s="3"/>
      <c r="JW569" s="3"/>
      <c r="JX569" s="3"/>
      <c r="JY569" s="3"/>
      <c r="JZ569" s="3"/>
      <c r="KA569" s="3"/>
      <c r="KB569" s="3"/>
      <c r="KC569" s="3"/>
      <c r="KD569" s="3"/>
      <c r="KE569" s="3"/>
      <c r="KF569" s="3"/>
      <c r="KG569" s="3"/>
      <c r="KH569" s="3"/>
      <c r="KI569" s="3"/>
      <c r="KJ569" s="3"/>
      <c r="KK569" s="3"/>
      <c r="KL569" s="3"/>
      <c r="KM569" s="3"/>
      <c r="KN569" s="3"/>
      <c r="KO569" s="3"/>
      <c r="KP569" s="3"/>
      <c r="KQ569" s="3"/>
      <c r="KR569" s="3"/>
      <c r="KS569" s="3"/>
      <c r="KT569" s="3"/>
      <c r="KU569" s="3"/>
      <c r="KV569" s="3"/>
      <c r="KW569" s="3"/>
      <c r="KX569" s="3"/>
      <c r="KY569" s="3"/>
      <c r="KZ569" s="3"/>
      <c r="LA569" s="3"/>
      <c r="LB569" s="3"/>
      <c r="LC569" s="3"/>
      <c r="LD569" s="3"/>
      <c r="LE569" s="3"/>
      <c r="LF569" s="3"/>
      <c r="LG569" s="3"/>
      <c r="LH569" s="3"/>
      <c r="LI569" s="3"/>
      <c r="LJ569" s="3"/>
      <c r="LK569" s="3"/>
      <c r="LL569" s="3"/>
      <c r="LM569" s="3"/>
      <c r="LN569" s="3"/>
      <c r="LO569" s="3"/>
      <c r="LP569" s="3"/>
      <c r="LQ569" s="3"/>
      <c r="LR569" s="3"/>
      <c r="LS569" s="3"/>
      <c r="LT569" s="3"/>
      <c r="LU569" s="3"/>
      <c r="LV569" s="3"/>
      <c r="LW569" s="3"/>
      <c r="LX569" s="3"/>
      <c r="LY569" s="3"/>
      <c r="LZ569" s="3"/>
      <c r="MA569" s="3"/>
      <c r="MB569" s="3"/>
      <c r="MC569" s="3"/>
      <c r="MD569" s="3"/>
      <c r="ME569" s="3"/>
      <c r="MF569" s="3"/>
      <c r="MG569" s="3"/>
      <c r="MH569" s="3"/>
      <c r="MI569" s="3"/>
      <c r="MJ569" s="3"/>
      <c r="MK569" s="3"/>
      <c r="ML569" s="3"/>
      <c r="MM569" s="3"/>
      <c r="MN569" s="3"/>
      <c r="MO569" s="3"/>
      <c r="MP569" s="3"/>
      <c r="MQ569" s="3"/>
      <c r="MR569" s="3"/>
      <c r="MS569" s="3"/>
      <c r="MT569" s="3"/>
      <c r="MU569" s="3"/>
      <c r="MV569" s="3"/>
      <c r="MW569" s="3"/>
      <c r="MX569" s="3"/>
      <c r="MY569" s="3"/>
      <c r="MZ569" s="3"/>
      <c r="NA569" s="3"/>
      <c r="NB569" s="3"/>
      <c r="NC569" s="3"/>
      <c r="ND569" s="3"/>
      <c r="NE569" s="3"/>
      <c r="NF569" s="3"/>
      <c r="NG569" s="3"/>
      <c r="NH569" s="3"/>
      <c r="NI569" s="3"/>
      <c r="NJ569" s="3"/>
      <c r="NK569" s="3"/>
      <c r="NL569" s="3"/>
      <c r="NM569" s="3"/>
      <c r="NN569" s="3"/>
      <c r="NO569" s="3"/>
      <c r="NP569" s="3"/>
      <c r="NQ569" s="3"/>
      <c r="NR569" s="3"/>
      <c r="NS569" s="3"/>
      <c r="NT569" s="3"/>
      <c r="NU569" s="3"/>
      <c r="NV569" s="3"/>
      <c r="NW569" s="3"/>
      <c r="NX569" s="3"/>
      <c r="NY569" s="3"/>
      <c r="NZ569" s="3"/>
      <c r="OA569" s="3"/>
      <c r="OB569" s="3"/>
      <c r="OC569" s="3"/>
      <c r="OD569" s="3"/>
      <c r="OE569" s="3"/>
      <c r="OF569" s="3"/>
      <c r="OG569" s="3"/>
      <c r="OH569" s="3"/>
      <c r="OI569" s="3"/>
      <c r="OJ569" s="3"/>
      <c r="OK569" s="3"/>
      <c r="OL569" s="3"/>
      <c r="OM569" s="3"/>
      <c r="ON569" s="3"/>
      <c r="OO569" s="3"/>
    </row>
    <row r="570" spans="1:405" x14ac:dyDescent="0.25">
      <c r="A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row>
    <row r="571" spans="1:405" x14ac:dyDescent="0.25">
      <c r="A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c r="KE571" s="3"/>
      <c r="KF571" s="3"/>
      <c r="KG571" s="3"/>
      <c r="KH571" s="3"/>
      <c r="KI571" s="3"/>
      <c r="KJ571" s="3"/>
      <c r="KK571" s="3"/>
      <c r="KL571" s="3"/>
      <c r="KM571" s="3"/>
      <c r="KN571" s="3"/>
      <c r="KO571" s="3"/>
      <c r="KP571" s="3"/>
      <c r="KQ571" s="3"/>
      <c r="KR571" s="3"/>
      <c r="KS571" s="3"/>
      <c r="KT571" s="3"/>
      <c r="KU571" s="3"/>
      <c r="KV571" s="3"/>
      <c r="KW571" s="3"/>
      <c r="KX571" s="3"/>
      <c r="KY571" s="3"/>
      <c r="KZ571" s="3"/>
      <c r="LA571" s="3"/>
      <c r="LB571" s="3"/>
      <c r="LC571" s="3"/>
      <c r="LD571" s="3"/>
      <c r="LE571" s="3"/>
      <c r="LF571" s="3"/>
      <c r="LG571" s="3"/>
      <c r="LH571" s="3"/>
      <c r="LI571" s="3"/>
      <c r="LJ571" s="3"/>
      <c r="LK571" s="3"/>
      <c r="LL571" s="3"/>
      <c r="LM571" s="3"/>
      <c r="LN571" s="3"/>
      <c r="LO571" s="3"/>
      <c r="LP571" s="3"/>
      <c r="LQ571" s="3"/>
      <c r="LR571" s="3"/>
      <c r="LS571" s="3"/>
      <c r="LT571" s="3"/>
      <c r="LU571" s="3"/>
      <c r="LV571" s="3"/>
      <c r="LW571" s="3"/>
      <c r="LX571" s="3"/>
      <c r="LY571" s="3"/>
      <c r="LZ571" s="3"/>
      <c r="MA571" s="3"/>
      <c r="MB571" s="3"/>
      <c r="MC571" s="3"/>
      <c r="MD571" s="3"/>
      <c r="ME571" s="3"/>
      <c r="MF571" s="3"/>
      <c r="MG571" s="3"/>
      <c r="MH571" s="3"/>
      <c r="MI571" s="3"/>
      <c r="MJ571" s="3"/>
      <c r="MK571" s="3"/>
      <c r="ML571" s="3"/>
      <c r="MM571" s="3"/>
      <c r="MN571" s="3"/>
      <c r="MO571" s="3"/>
      <c r="MP571" s="3"/>
      <c r="MQ571" s="3"/>
      <c r="MR571" s="3"/>
      <c r="MS571" s="3"/>
      <c r="MT571" s="3"/>
      <c r="MU571" s="3"/>
      <c r="MV571" s="3"/>
      <c r="MW571" s="3"/>
      <c r="MX571" s="3"/>
      <c r="MY571" s="3"/>
      <c r="MZ571" s="3"/>
      <c r="NA571" s="3"/>
      <c r="NB571" s="3"/>
      <c r="NC571" s="3"/>
      <c r="ND571" s="3"/>
      <c r="NE571" s="3"/>
      <c r="NF571" s="3"/>
      <c r="NG571" s="3"/>
      <c r="NH571" s="3"/>
      <c r="NI571" s="3"/>
      <c r="NJ571" s="3"/>
      <c r="NK571" s="3"/>
      <c r="NL571" s="3"/>
      <c r="NM571" s="3"/>
      <c r="NN571" s="3"/>
      <c r="NO571" s="3"/>
      <c r="NP571" s="3"/>
      <c r="NQ571" s="3"/>
      <c r="NR571" s="3"/>
      <c r="NS571" s="3"/>
      <c r="NT571" s="3"/>
      <c r="NU571" s="3"/>
      <c r="NV571" s="3"/>
      <c r="NW571" s="3"/>
      <c r="NX571" s="3"/>
      <c r="NY571" s="3"/>
      <c r="NZ571" s="3"/>
      <c r="OA571" s="3"/>
      <c r="OB571" s="3"/>
      <c r="OC571" s="3"/>
      <c r="OD571" s="3"/>
      <c r="OE571" s="3"/>
      <c r="OF571" s="3"/>
      <c r="OG571" s="3"/>
      <c r="OH571" s="3"/>
      <c r="OI571" s="3"/>
      <c r="OJ571" s="3"/>
      <c r="OK571" s="3"/>
      <c r="OL571" s="3"/>
      <c r="OM571" s="3"/>
      <c r="ON571" s="3"/>
      <c r="OO571" s="3"/>
    </row>
    <row r="572" spans="1:405" x14ac:dyDescent="0.25">
      <c r="A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c r="KE572" s="3"/>
      <c r="KF572" s="3"/>
      <c r="KG572" s="3"/>
      <c r="KH572" s="3"/>
      <c r="KI572" s="3"/>
      <c r="KJ572" s="3"/>
      <c r="KK572" s="3"/>
      <c r="KL572" s="3"/>
      <c r="KM572" s="3"/>
      <c r="KN572" s="3"/>
      <c r="KO572" s="3"/>
      <c r="KP572" s="3"/>
      <c r="KQ572" s="3"/>
      <c r="KR572" s="3"/>
      <c r="KS572" s="3"/>
      <c r="KT572" s="3"/>
      <c r="KU572" s="3"/>
      <c r="KV572" s="3"/>
      <c r="KW572" s="3"/>
      <c r="KX572" s="3"/>
      <c r="KY572" s="3"/>
      <c r="KZ572" s="3"/>
      <c r="LA572" s="3"/>
      <c r="LB572" s="3"/>
      <c r="LC572" s="3"/>
      <c r="LD572" s="3"/>
      <c r="LE572" s="3"/>
      <c r="LF572" s="3"/>
      <c r="LG572" s="3"/>
      <c r="LH572" s="3"/>
      <c r="LI572" s="3"/>
      <c r="LJ572" s="3"/>
      <c r="LK572" s="3"/>
      <c r="LL572" s="3"/>
      <c r="LM572" s="3"/>
      <c r="LN572" s="3"/>
      <c r="LO572" s="3"/>
      <c r="LP572" s="3"/>
      <c r="LQ572" s="3"/>
      <c r="LR572" s="3"/>
      <c r="LS572" s="3"/>
      <c r="LT572" s="3"/>
      <c r="LU572" s="3"/>
      <c r="LV572" s="3"/>
      <c r="LW572" s="3"/>
      <c r="LX572" s="3"/>
      <c r="LY572" s="3"/>
      <c r="LZ572" s="3"/>
      <c r="MA572" s="3"/>
      <c r="MB572" s="3"/>
      <c r="MC572" s="3"/>
      <c r="MD572" s="3"/>
      <c r="ME572" s="3"/>
      <c r="MF572" s="3"/>
      <c r="MG572" s="3"/>
      <c r="MH572" s="3"/>
      <c r="MI572" s="3"/>
      <c r="MJ572" s="3"/>
      <c r="MK572" s="3"/>
      <c r="ML572" s="3"/>
      <c r="MM572" s="3"/>
      <c r="MN572" s="3"/>
      <c r="MO572" s="3"/>
      <c r="MP572" s="3"/>
      <c r="MQ572" s="3"/>
      <c r="MR572" s="3"/>
      <c r="MS572" s="3"/>
      <c r="MT572" s="3"/>
      <c r="MU572" s="3"/>
      <c r="MV572" s="3"/>
      <c r="MW572" s="3"/>
      <c r="MX572" s="3"/>
      <c r="MY572" s="3"/>
      <c r="MZ572" s="3"/>
      <c r="NA572" s="3"/>
      <c r="NB572" s="3"/>
      <c r="NC572" s="3"/>
      <c r="ND572" s="3"/>
      <c r="NE572" s="3"/>
      <c r="NF572" s="3"/>
      <c r="NG572" s="3"/>
      <c r="NH572" s="3"/>
      <c r="NI572" s="3"/>
      <c r="NJ572" s="3"/>
      <c r="NK572" s="3"/>
      <c r="NL572" s="3"/>
      <c r="NM572" s="3"/>
      <c r="NN572" s="3"/>
      <c r="NO572" s="3"/>
      <c r="NP572" s="3"/>
      <c r="NQ572" s="3"/>
      <c r="NR572" s="3"/>
      <c r="NS572" s="3"/>
      <c r="NT572" s="3"/>
      <c r="NU572" s="3"/>
      <c r="NV572" s="3"/>
      <c r="NW572" s="3"/>
      <c r="NX572" s="3"/>
      <c r="NY572" s="3"/>
      <c r="NZ572" s="3"/>
      <c r="OA572" s="3"/>
      <c r="OB572" s="3"/>
      <c r="OC572" s="3"/>
      <c r="OD572" s="3"/>
      <c r="OE572" s="3"/>
      <c r="OF572" s="3"/>
      <c r="OG572" s="3"/>
      <c r="OH572" s="3"/>
      <c r="OI572" s="3"/>
      <c r="OJ572" s="3"/>
      <c r="OK572" s="3"/>
      <c r="OL572" s="3"/>
      <c r="OM572" s="3"/>
      <c r="ON572" s="3"/>
      <c r="OO572" s="3"/>
    </row>
    <row r="573" spans="1:405" x14ac:dyDescent="0.25">
      <c r="A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c r="ID573" s="3"/>
      <c r="IE573" s="3"/>
      <c r="IF573" s="3"/>
      <c r="IG573" s="3"/>
      <c r="IH573" s="3"/>
      <c r="II573" s="3"/>
      <c r="IJ573" s="3"/>
      <c r="IK573" s="3"/>
      <c r="IL573" s="3"/>
      <c r="IM573" s="3"/>
      <c r="IN573" s="3"/>
      <c r="IO573" s="3"/>
      <c r="IP573" s="3"/>
      <c r="IQ573" s="3"/>
      <c r="IR573" s="3"/>
      <c r="IS573" s="3"/>
      <c r="IT573" s="3"/>
      <c r="IU573" s="3"/>
      <c r="IV573" s="3"/>
      <c r="IW573" s="3"/>
      <c r="IX573" s="3"/>
      <c r="IY573" s="3"/>
      <c r="IZ573" s="3"/>
      <c r="JA573" s="3"/>
      <c r="JB573" s="3"/>
      <c r="JC573" s="3"/>
      <c r="JD573" s="3"/>
      <c r="JE573" s="3"/>
      <c r="JF573" s="3"/>
      <c r="JG573" s="3"/>
      <c r="JH573" s="3"/>
      <c r="JI573" s="3"/>
      <c r="JJ573" s="3"/>
      <c r="JK573" s="3"/>
      <c r="JL573" s="3"/>
      <c r="JM573" s="3"/>
      <c r="JN573" s="3"/>
      <c r="JO573" s="3"/>
      <c r="JP573" s="3"/>
      <c r="JQ573" s="3"/>
      <c r="JR573" s="3"/>
      <c r="JS573" s="3"/>
      <c r="JT573" s="3"/>
      <c r="JU573" s="3"/>
      <c r="JV573" s="3"/>
      <c r="JW573" s="3"/>
      <c r="JX573" s="3"/>
      <c r="JY573" s="3"/>
      <c r="JZ573" s="3"/>
      <c r="KA573" s="3"/>
      <c r="KB573" s="3"/>
      <c r="KC573" s="3"/>
      <c r="KD573" s="3"/>
      <c r="KE573" s="3"/>
      <c r="KF573" s="3"/>
      <c r="KG573" s="3"/>
      <c r="KH573" s="3"/>
      <c r="KI573" s="3"/>
      <c r="KJ573" s="3"/>
      <c r="KK573" s="3"/>
      <c r="KL573" s="3"/>
      <c r="KM573" s="3"/>
      <c r="KN573" s="3"/>
      <c r="KO573" s="3"/>
      <c r="KP573" s="3"/>
      <c r="KQ573" s="3"/>
      <c r="KR573" s="3"/>
      <c r="KS573" s="3"/>
      <c r="KT573" s="3"/>
      <c r="KU573" s="3"/>
      <c r="KV573" s="3"/>
      <c r="KW573" s="3"/>
      <c r="KX573" s="3"/>
      <c r="KY573" s="3"/>
      <c r="KZ573" s="3"/>
      <c r="LA573" s="3"/>
      <c r="LB573" s="3"/>
      <c r="LC573" s="3"/>
      <c r="LD573" s="3"/>
      <c r="LE573" s="3"/>
      <c r="LF573" s="3"/>
      <c r="LG573" s="3"/>
      <c r="LH573" s="3"/>
      <c r="LI573" s="3"/>
      <c r="LJ573" s="3"/>
      <c r="LK573" s="3"/>
      <c r="LL573" s="3"/>
      <c r="LM573" s="3"/>
      <c r="LN573" s="3"/>
      <c r="LO573" s="3"/>
      <c r="LP573" s="3"/>
      <c r="LQ573" s="3"/>
      <c r="LR573" s="3"/>
      <c r="LS573" s="3"/>
      <c r="LT573" s="3"/>
      <c r="LU573" s="3"/>
      <c r="LV573" s="3"/>
      <c r="LW573" s="3"/>
      <c r="LX573" s="3"/>
      <c r="LY573" s="3"/>
      <c r="LZ573" s="3"/>
      <c r="MA573" s="3"/>
      <c r="MB573" s="3"/>
      <c r="MC573" s="3"/>
      <c r="MD573" s="3"/>
      <c r="ME573" s="3"/>
      <c r="MF573" s="3"/>
      <c r="MG573" s="3"/>
      <c r="MH573" s="3"/>
      <c r="MI573" s="3"/>
      <c r="MJ573" s="3"/>
      <c r="MK573" s="3"/>
      <c r="ML573" s="3"/>
      <c r="MM573" s="3"/>
      <c r="MN573" s="3"/>
      <c r="MO573" s="3"/>
      <c r="MP573" s="3"/>
      <c r="MQ573" s="3"/>
      <c r="MR573" s="3"/>
      <c r="MS573" s="3"/>
      <c r="MT573" s="3"/>
      <c r="MU573" s="3"/>
      <c r="MV573" s="3"/>
      <c r="MW573" s="3"/>
      <c r="MX573" s="3"/>
      <c r="MY573" s="3"/>
      <c r="MZ573" s="3"/>
      <c r="NA573" s="3"/>
      <c r="NB573" s="3"/>
      <c r="NC573" s="3"/>
      <c r="ND573" s="3"/>
      <c r="NE573" s="3"/>
      <c r="NF573" s="3"/>
      <c r="NG573" s="3"/>
      <c r="NH573" s="3"/>
      <c r="NI573" s="3"/>
      <c r="NJ573" s="3"/>
      <c r="NK573" s="3"/>
      <c r="NL573" s="3"/>
      <c r="NM573" s="3"/>
      <c r="NN573" s="3"/>
      <c r="NO573" s="3"/>
      <c r="NP573" s="3"/>
      <c r="NQ573" s="3"/>
      <c r="NR573" s="3"/>
      <c r="NS573" s="3"/>
      <c r="NT573" s="3"/>
      <c r="NU573" s="3"/>
      <c r="NV573" s="3"/>
      <c r="NW573" s="3"/>
      <c r="NX573" s="3"/>
      <c r="NY573" s="3"/>
      <c r="NZ573" s="3"/>
      <c r="OA573" s="3"/>
      <c r="OB573" s="3"/>
      <c r="OC573" s="3"/>
      <c r="OD573" s="3"/>
      <c r="OE573" s="3"/>
      <c r="OF573" s="3"/>
      <c r="OG573" s="3"/>
      <c r="OH573" s="3"/>
      <c r="OI573" s="3"/>
      <c r="OJ573" s="3"/>
      <c r="OK573" s="3"/>
      <c r="OL573" s="3"/>
      <c r="OM573" s="3"/>
      <c r="ON573" s="3"/>
      <c r="OO573" s="3"/>
    </row>
    <row r="574" spans="1:405" x14ac:dyDescent="0.25">
      <c r="A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c r="KE574" s="3"/>
      <c r="KF574" s="3"/>
      <c r="KG574" s="3"/>
      <c r="KH574" s="3"/>
      <c r="KI574" s="3"/>
      <c r="KJ574" s="3"/>
      <c r="KK574" s="3"/>
      <c r="KL574" s="3"/>
      <c r="KM574" s="3"/>
      <c r="KN574" s="3"/>
      <c r="KO574" s="3"/>
      <c r="KP574" s="3"/>
      <c r="KQ574" s="3"/>
      <c r="KR574" s="3"/>
      <c r="KS574" s="3"/>
      <c r="KT574" s="3"/>
      <c r="KU574" s="3"/>
      <c r="KV574" s="3"/>
      <c r="KW574" s="3"/>
      <c r="KX574" s="3"/>
      <c r="KY574" s="3"/>
      <c r="KZ574" s="3"/>
      <c r="LA574" s="3"/>
      <c r="LB574" s="3"/>
      <c r="LC574" s="3"/>
      <c r="LD574" s="3"/>
      <c r="LE574" s="3"/>
      <c r="LF574" s="3"/>
      <c r="LG574" s="3"/>
      <c r="LH574" s="3"/>
      <c r="LI574" s="3"/>
      <c r="LJ574" s="3"/>
      <c r="LK574" s="3"/>
      <c r="LL574" s="3"/>
      <c r="LM574" s="3"/>
      <c r="LN574" s="3"/>
      <c r="LO574" s="3"/>
      <c r="LP574" s="3"/>
      <c r="LQ574" s="3"/>
      <c r="LR574" s="3"/>
      <c r="LS574" s="3"/>
      <c r="LT574" s="3"/>
      <c r="LU574" s="3"/>
      <c r="LV574" s="3"/>
      <c r="LW574" s="3"/>
      <c r="LX574" s="3"/>
      <c r="LY574" s="3"/>
      <c r="LZ574" s="3"/>
      <c r="MA574" s="3"/>
      <c r="MB574" s="3"/>
      <c r="MC574" s="3"/>
      <c r="MD574" s="3"/>
      <c r="ME574" s="3"/>
      <c r="MF574" s="3"/>
      <c r="MG574" s="3"/>
      <c r="MH574" s="3"/>
      <c r="MI574" s="3"/>
      <c r="MJ574" s="3"/>
      <c r="MK574" s="3"/>
      <c r="ML574" s="3"/>
      <c r="MM574" s="3"/>
      <c r="MN574" s="3"/>
      <c r="MO574" s="3"/>
      <c r="MP574" s="3"/>
      <c r="MQ574" s="3"/>
      <c r="MR574" s="3"/>
      <c r="MS574" s="3"/>
      <c r="MT574" s="3"/>
      <c r="MU574" s="3"/>
      <c r="MV574" s="3"/>
      <c r="MW574" s="3"/>
      <c r="MX574" s="3"/>
      <c r="MY574" s="3"/>
      <c r="MZ574" s="3"/>
      <c r="NA574" s="3"/>
      <c r="NB574" s="3"/>
      <c r="NC574" s="3"/>
      <c r="ND574" s="3"/>
      <c r="NE574" s="3"/>
      <c r="NF574" s="3"/>
      <c r="NG574" s="3"/>
      <c r="NH574" s="3"/>
      <c r="NI574" s="3"/>
      <c r="NJ574" s="3"/>
      <c r="NK574" s="3"/>
      <c r="NL574" s="3"/>
      <c r="NM574" s="3"/>
      <c r="NN574" s="3"/>
      <c r="NO574" s="3"/>
      <c r="NP574" s="3"/>
      <c r="NQ574" s="3"/>
      <c r="NR574" s="3"/>
      <c r="NS574" s="3"/>
      <c r="NT574" s="3"/>
      <c r="NU574" s="3"/>
      <c r="NV574" s="3"/>
      <c r="NW574" s="3"/>
      <c r="NX574" s="3"/>
      <c r="NY574" s="3"/>
      <c r="NZ574" s="3"/>
      <c r="OA574" s="3"/>
      <c r="OB574" s="3"/>
      <c r="OC574" s="3"/>
      <c r="OD574" s="3"/>
      <c r="OE574" s="3"/>
      <c r="OF574" s="3"/>
      <c r="OG574" s="3"/>
      <c r="OH574" s="3"/>
      <c r="OI574" s="3"/>
      <c r="OJ574" s="3"/>
      <c r="OK574" s="3"/>
      <c r="OL574" s="3"/>
      <c r="OM574" s="3"/>
      <c r="ON574" s="3"/>
      <c r="OO574" s="3"/>
    </row>
    <row r="575" spans="1:405" x14ac:dyDescent="0.25">
      <c r="A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c r="KE575" s="3"/>
      <c r="KF575" s="3"/>
      <c r="KG575" s="3"/>
      <c r="KH575" s="3"/>
      <c r="KI575" s="3"/>
      <c r="KJ575" s="3"/>
      <c r="KK575" s="3"/>
      <c r="KL575" s="3"/>
      <c r="KM575" s="3"/>
      <c r="KN575" s="3"/>
      <c r="KO575" s="3"/>
      <c r="KP575" s="3"/>
      <c r="KQ575" s="3"/>
      <c r="KR575" s="3"/>
      <c r="KS575" s="3"/>
      <c r="KT575" s="3"/>
      <c r="KU575" s="3"/>
      <c r="KV575" s="3"/>
      <c r="KW575" s="3"/>
      <c r="KX575" s="3"/>
      <c r="KY575" s="3"/>
      <c r="KZ575" s="3"/>
      <c r="LA575" s="3"/>
      <c r="LB575" s="3"/>
      <c r="LC575" s="3"/>
      <c r="LD575" s="3"/>
      <c r="LE575" s="3"/>
      <c r="LF575" s="3"/>
      <c r="LG575" s="3"/>
      <c r="LH575" s="3"/>
      <c r="LI575" s="3"/>
      <c r="LJ575" s="3"/>
      <c r="LK575" s="3"/>
      <c r="LL575" s="3"/>
      <c r="LM575" s="3"/>
      <c r="LN575" s="3"/>
      <c r="LO575" s="3"/>
      <c r="LP575" s="3"/>
      <c r="LQ575" s="3"/>
      <c r="LR575" s="3"/>
      <c r="LS575" s="3"/>
      <c r="LT575" s="3"/>
      <c r="LU575" s="3"/>
      <c r="LV575" s="3"/>
      <c r="LW575" s="3"/>
      <c r="LX575" s="3"/>
      <c r="LY575" s="3"/>
      <c r="LZ575" s="3"/>
      <c r="MA575" s="3"/>
      <c r="MB575" s="3"/>
      <c r="MC575" s="3"/>
      <c r="MD575" s="3"/>
      <c r="ME575" s="3"/>
      <c r="MF575" s="3"/>
      <c r="MG575" s="3"/>
      <c r="MH575" s="3"/>
      <c r="MI575" s="3"/>
      <c r="MJ575" s="3"/>
      <c r="MK575" s="3"/>
      <c r="ML575" s="3"/>
      <c r="MM575" s="3"/>
      <c r="MN575" s="3"/>
      <c r="MO575" s="3"/>
      <c r="MP575" s="3"/>
      <c r="MQ575" s="3"/>
      <c r="MR575" s="3"/>
      <c r="MS575" s="3"/>
      <c r="MT575" s="3"/>
      <c r="MU575" s="3"/>
      <c r="MV575" s="3"/>
      <c r="MW575" s="3"/>
      <c r="MX575" s="3"/>
      <c r="MY575" s="3"/>
      <c r="MZ575" s="3"/>
      <c r="NA575" s="3"/>
      <c r="NB575" s="3"/>
      <c r="NC575" s="3"/>
      <c r="ND575" s="3"/>
      <c r="NE575" s="3"/>
      <c r="NF575" s="3"/>
      <c r="NG575" s="3"/>
      <c r="NH575" s="3"/>
      <c r="NI575" s="3"/>
      <c r="NJ575" s="3"/>
      <c r="NK575" s="3"/>
      <c r="NL575" s="3"/>
      <c r="NM575" s="3"/>
      <c r="NN575" s="3"/>
      <c r="NO575" s="3"/>
      <c r="NP575" s="3"/>
      <c r="NQ575" s="3"/>
      <c r="NR575" s="3"/>
      <c r="NS575" s="3"/>
      <c r="NT575" s="3"/>
      <c r="NU575" s="3"/>
      <c r="NV575" s="3"/>
      <c r="NW575" s="3"/>
      <c r="NX575" s="3"/>
      <c r="NY575" s="3"/>
      <c r="NZ575" s="3"/>
      <c r="OA575" s="3"/>
      <c r="OB575" s="3"/>
      <c r="OC575" s="3"/>
      <c r="OD575" s="3"/>
      <c r="OE575" s="3"/>
      <c r="OF575" s="3"/>
      <c r="OG575" s="3"/>
      <c r="OH575" s="3"/>
      <c r="OI575" s="3"/>
      <c r="OJ575" s="3"/>
      <c r="OK575" s="3"/>
      <c r="OL575" s="3"/>
      <c r="OM575" s="3"/>
      <c r="ON575" s="3"/>
      <c r="OO575" s="3"/>
    </row>
    <row r="576" spans="1:405" x14ac:dyDescent="0.25">
      <c r="A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c r="KE576" s="3"/>
      <c r="KF576" s="3"/>
      <c r="KG576" s="3"/>
      <c r="KH576" s="3"/>
      <c r="KI576" s="3"/>
      <c r="KJ576" s="3"/>
      <c r="KK576" s="3"/>
      <c r="KL576" s="3"/>
      <c r="KM576" s="3"/>
      <c r="KN576" s="3"/>
      <c r="KO576" s="3"/>
      <c r="KP576" s="3"/>
      <c r="KQ576" s="3"/>
      <c r="KR576" s="3"/>
      <c r="KS576" s="3"/>
      <c r="KT576" s="3"/>
      <c r="KU576" s="3"/>
      <c r="KV576" s="3"/>
      <c r="KW576" s="3"/>
      <c r="KX576" s="3"/>
      <c r="KY576" s="3"/>
      <c r="KZ576" s="3"/>
      <c r="LA576" s="3"/>
      <c r="LB576" s="3"/>
      <c r="LC576" s="3"/>
      <c r="LD576" s="3"/>
      <c r="LE576" s="3"/>
      <c r="LF576" s="3"/>
      <c r="LG576" s="3"/>
      <c r="LH576" s="3"/>
      <c r="LI576" s="3"/>
      <c r="LJ576" s="3"/>
      <c r="LK576" s="3"/>
      <c r="LL576" s="3"/>
      <c r="LM576" s="3"/>
      <c r="LN576" s="3"/>
      <c r="LO576" s="3"/>
      <c r="LP576" s="3"/>
      <c r="LQ576" s="3"/>
      <c r="LR576" s="3"/>
      <c r="LS576" s="3"/>
      <c r="LT576" s="3"/>
      <c r="LU576" s="3"/>
      <c r="LV576" s="3"/>
      <c r="LW576" s="3"/>
      <c r="LX576" s="3"/>
      <c r="LY576" s="3"/>
      <c r="LZ576" s="3"/>
      <c r="MA576" s="3"/>
      <c r="MB576" s="3"/>
      <c r="MC576" s="3"/>
      <c r="MD576" s="3"/>
      <c r="ME576" s="3"/>
      <c r="MF576" s="3"/>
      <c r="MG576" s="3"/>
      <c r="MH576" s="3"/>
      <c r="MI576" s="3"/>
      <c r="MJ576" s="3"/>
      <c r="MK576" s="3"/>
      <c r="ML576" s="3"/>
      <c r="MM576" s="3"/>
      <c r="MN576" s="3"/>
      <c r="MO576" s="3"/>
      <c r="MP576" s="3"/>
      <c r="MQ576" s="3"/>
      <c r="MR576" s="3"/>
      <c r="MS576" s="3"/>
      <c r="MT576" s="3"/>
      <c r="MU576" s="3"/>
      <c r="MV576" s="3"/>
      <c r="MW576" s="3"/>
      <c r="MX576" s="3"/>
      <c r="MY576" s="3"/>
      <c r="MZ576" s="3"/>
      <c r="NA576" s="3"/>
      <c r="NB576" s="3"/>
      <c r="NC576" s="3"/>
      <c r="ND576" s="3"/>
      <c r="NE576" s="3"/>
      <c r="NF576" s="3"/>
      <c r="NG576" s="3"/>
      <c r="NH576" s="3"/>
      <c r="NI576" s="3"/>
      <c r="NJ576" s="3"/>
      <c r="NK576" s="3"/>
      <c r="NL576" s="3"/>
      <c r="NM576" s="3"/>
      <c r="NN576" s="3"/>
      <c r="NO576" s="3"/>
      <c r="NP576" s="3"/>
      <c r="NQ576" s="3"/>
      <c r="NR576" s="3"/>
      <c r="NS576" s="3"/>
      <c r="NT576" s="3"/>
      <c r="NU576" s="3"/>
      <c r="NV576" s="3"/>
      <c r="NW576" s="3"/>
      <c r="NX576" s="3"/>
      <c r="NY576" s="3"/>
      <c r="NZ576" s="3"/>
      <c r="OA576" s="3"/>
      <c r="OB576" s="3"/>
      <c r="OC576" s="3"/>
      <c r="OD576" s="3"/>
      <c r="OE576" s="3"/>
      <c r="OF576" s="3"/>
      <c r="OG576" s="3"/>
      <c r="OH576" s="3"/>
      <c r="OI576" s="3"/>
      <c r="OJ576" s="3"/>
      <c r="OK576" s="3"/>
      <c r="OL576" s="3"/>
      <c r="OM576" s="3"/>
      <c r="ON576" s="3"/>
      <c r="OO576" s="3"/>
    </row>
    <row r="577" spans="1:405" x14ac:dyDescent="0.25">
      <c r="A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c r="KE577" s="3"/>
      <c r="KF577" s="3"/>
      <c r="KG577" s="3"/>
      <c r="KH577" s="3"/>
      <c r="KI577" s="3"/>
      <c r="KJ577" s="3"/>
      <c r="KK577" s="3"/>
      <c r="KL577" s="3"/>
      <c r="KM577" s="3"/>
      <c r="KN577" s="3"/>
      <c r="KO577" s="3"/>
      <c r="KP577" s="3"/>
      <c r="KQ577" s="3"/>
      <c r="KR577" s="3"/>
      <c r="KS577" s="3"/>
      <c r="KT577" s="3"/>
      <c r="KU577" s="3"/>
      <c r="KV577" s="3"/>
      <c r="KW577" s="3"/>
      <c r="KX577" s="3"/>
      <c r="KY577" s="3"/>
      <c r="KZ577" s="3"/>
      <c r="LA577" s="3"/>
      <c r="LB577" s="3"/>
      <c r="LC577" s="3"/>
      <c r="LD577" s="3"/>
      <c r="LE577" s="3"/>
      <c r="LF577" s="3"/>
      <c r="LG577" s="3"/>
      <c r="LH577" s="3"/>
      <c r="LI577" s="3"/>
      <c r="LJ577" s="3"/>
      <c r="LK577" s="3"/>
      <c r="LL577" s="3"/>
      <c r="LM577" s="3"/>
      <c r="LN577" s="3"/>
      <c r="LO577" s="3"/>
      <c r="LP577" s="3"/>
      <c r="LQ577" s="3"/>
      <c r="LR577" s="3"/>
      <c r="LS577" s="3"/>
      <c r="LT577" s="3"/>
      <c r="LU577" s="3"/>
      <c r="LV577" s="3"/>
      <c r="LW577" s="3"/>
      <c r="LX577" s="3"/>
      <c r="LY577" s="3"/>
      <c r="LZ577" s="3"/>
      <c r="MA577" s="3"/>
      <c r="MB577" s="3"/>
      <c r="MC577" s="3"/>
      <c r="MD577" s="3"/>
      <c r="ME577" s="3"/>
      <c r="MF577" s="3"/>
      <c r="MG577" s="3"/>
      <c r="MH577" s="3"/>
      <c r="MI577" s="3"/>
      <c r="MJ577" s="3"/>
      <c r="MK577" s="3"/>
      <c r="ML577" s="3"/>
      <c r="MM577" s="3"/>
      <c r="MN577" s="3"/>
      <c r="MO577" s="3"/>
      <c r="MP577" s="3"/>
      <c r="MQ577" s="3"/>
      <c r="MR577" s="3"/>
      <c r="MS577" s="3"/>
      <c r="MT577" s="3"/>
      <c r="MU577" s="3"/>
      <c r="MV577" s="3"/>
      <c r="MW577" s="3"/>
      <c r="MX577" s="3"/>
      <c r="MY577" s="3"/>
      <c r="MZ577" s="3"/>
      <c r="NA577" s="3"/>
      <c r="NB577" s="3"/>
      <c r="NC577" s="3"/>
      <c r="ND577" s="3"/>
      <c r="NE577" s="3"/>
      <c r="NF577" s="3"/>
      <c r="NG577" s="3"/>
      <c r="NH577" s="3"/>
      <c r="NI577" s="3"/>
      <c r="NJ577" s="3"/>
      <c r="NK577" s="3"/>
      <c r="NL577" s="3"/>
      <c r="NM577" s="3"/>
      <c r="NN577" s="3"/>
      <c r="NO577" s="3"/>
      <c r="NP577" s="3"/>
      <c r="NQ577" s="3"/>
      <c r="NR577" s="3"/>
      <c r="NS577" s="3"/>
      <c r="NT577" s="3"/>
      <c r="NU577" s="3"/>
      <c r="NV577" s="3"/>
      <c r="NW577" s="3"/>
      <c r="NX577" s="3"/>
      <c r="NY577" s="3"/>
      <c r="NZ577" s="3"/>
      <c r="OA577" s="3"/>
      <c r="OB577" s="3"/>
      <c r="OC577" s="3"/>
      <c r="OD577" s="3"/>
      <c r="OE577" s="3"/>
      <c r="OF577" s="3"/>
      <c r="OG577" s="3"/>
      <c r="OH577" s="3"/>
      <c r="OI577" s="3"/>
      <c r="OJ577" s="3"/>
      <c r="OK577" s="3"/>
      <c r="OL577" s="3"/>
      <c r="OM577" s="3"/>
      <c r="ON577" s="3"/>
      <c r="OO577" s="3"/>
    </row>
    <row r="578" spans="1:405" x14ac:dyDescent="0.25">
      <c r="A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c r="KE578" s="3"/>
      <c r="KF578" s="3"/>
      <c r="KG578" s="3"/>
      <c r="KH578" s="3"/>
      <c r="KI578" s="3"/>
      <c r="KJ578" s="3"/>
      <c r="KK578" s="3"/>
      <c r="KL578" s="3"/>
      <c r="KM578" s="3"/>
      <c r="KN578" s="3"/>
      <c r="KO578" s="3"/>
      <c r="KP578" s="3"/>
      <c r="KQ578" s="3"/>
      <c r="KR578" s="3"/>
      <c r="KS578" s="3"/>
      <c r="KT578" s="3"/>
      <c r="KU578" s="3"/>
      <c r="KV578" s="3"/>
      <c r="KW578" s="3"/>
      <c r="KX578" s="3"/>
      <c r="KY578" s="3"/>
      <c r="KZ578" s="3"/>
      <c r="LA578" s="3"/>
      <c r="LB578" s="3"/>
      <c r="LC578" s="3"/>
      <c r="LD578" s="3"/>
      <c r="LE578" s="3"/>
      <c r="LF578" s="3"/>
      <c r="LG578" s="3"/>
      <c r="LH578" s="3"/>
      <c r="LI578" s="3"/>
      <c r="LJ578" s="3"/>
      <c r="LK578" s="3"/>
      <c r="LL578" s="3"/>
      <c r="LM578" s="3"/>
      <c r="LN578" s="3"/>
      <c r="LO578" s="3"/>
      <c r="LP578" s="3"/>
      <c r="LQ578" s="3"/>
      <c r="LR578" s="3"/>
      <c r="LS578" s="3"/>
      <c r="LT578" s="3"/>
      <c r="LU578" s="3"/>
      <c r="LV578" s="3"/>
      <c r="LW578" s="3"/>
      <c r="LX578" s="3"/>
      <c r="LY578" s="3"/>
      <c r="LZ578" s="3"/>
      <c r="MA578" s="3"/>
      <c r="MB578" s="3"/>
      <c r="MC578" s="3"/>
      <c r="MD578" s="3"/>
      <c r="ME578" s="3"/>
      <c r="MF578" s="3"/>
      <c r="MG578" s="3"/>
      <c r="MH578" s="3"/>
      <c r="MI578" s="3"/>
      <c r="MJ578" s="3"/>
      <c r="MK578" s="3"/>
      <c r="ML578" s="3"/>
      <c r="MM578" s="3"/>
      <c r="MN578" s="3"/>
      <c r="MO578" s="3"/>
      <c r="MP578" s="3"/>
      <c r="MQ578" s="3"/>
      <c r="MR578" s="3"/>
      <c r="MS578" s="3"/>
      <c r="MT578" s="3"/>
      <c r="MU578" s="3"/>
      <c r="MV578" s="3"/>
      <c r="MW578" s="3"/>
      <c r="MX578" s="3"/>
      <c r="MY578" s="3"/>
      <c r="MZ578" s="3"/>
      <c r="NA578" s="3"/>
      <c r="NB578" s="3"/>
      <c r="NC578" s="3"/>
      <c r="ND578" s="3"/>
      <c r="NE578" s="3"/>
      <c r="NF578" s="3"/>
      <c r="NG578" s="3"/>
      <c r="NH578" s="3"/>
      <c r="NI578" s="3"/>
      <c r="NJ578" s="3"/>
      <c r="NK578" s="3"/>
      <c r="NL578" s="3"/>
      <c r="NM578" s="3"/>
      <c r="NN578" s="3"/>
      <c r="NO578" s="3"/>
      <c r="NP578" s="3"/>
      <c r="NQ578" s="3"/>
      <c r="NR578" s="3"/>
      <c r="NS578" s="3"/>
      <c r="NT578" s="3"/>
      <c r="NU578" s="3"/>
      <c r="NV578" s="3"/>
      <c r="NW578" s="3"/>
      <c r="NX578" s="3"/>
      <c r="NY578" s="3"/>
      <c r="NZ578" s="3"/>
      <c r="OA578" s="3"/>
      <c r="OB578" s="3"/>
      <c r="OC578" s="3"/>
      <c r="OD578" s="3"/>
      <c r="OE578" s="3"/>
      <c r="OF578" s="3"/>
      <c r="OG578" s="3"/>
      <c r="OH578" s="3"/>
      <c r="OI578" s="3"/>
      <c r="OJ578" s="3"/>
      <c r="OK578" s="3"/>
      <c r="OL578" s="3"/>
      <c r="OM578" s="3"/>
      <c r="ON578" s="3"/>
      <c r="OO578" s="3"/>
    </row>
    <row r="579" spans="1:405" x14ac:dyDescent="0.25">
      <c r="A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c r="KE579" s="3"/>
      <c r="KF579" s="3"/>
      <c r="KG579" s="3"/>
      <c r="KH579" s="3"/>
      <c r="KI579" s="3"/>
      <c r="KJ579" s="3"/>
      <c r="KK579" s="3"/>
      <c r="KL579" s="3"/>
      <c r="KM579" s="3"/>
      <c r="KN579" s="3"/>
      <c r="KO579" s="3"/>
      <c r="KP579" s="3"/>
      <c r="KQ579" s="3"/>
      <c r="KR579" s="3"/>
      <c r="KS579" s="3"/>
      <c r="KT579" s="3"/>
      <c r="KU579" s="3"/>
      <c r="KV579" s="3"/>
      <c r="KW579" s="3"/>
      <c r="KX579" s="3"/>
      <c r="KY579" s="3"/>
      <c r="KZ579" s="3"/>
      <c r="LA579" s="3"/>
      <c r="LB579" s="3"/>
      <c r="LC579" s="3"/>
      <c r="LD579" s="3"/>
      <c r="LE579" s="3"/>
      <c r="LF579" s="3"/>
      <c r="LG579" s="3"/>
      <c r="LH579" s="3"/>
      <c r="LI579" s="3"/>
      <c r="LJ579" s="3"/>
      <c r="LK579" s="3"/>
      <c r="LL579" s="3"/>
      <c r="LM579" s="3"/>
      <c r="LN579" s="3"/>
      <c r="LO579" s="3"/>
      <c r="LP579" s="3"/>
      <c r="LQ579" s="3"/>
      <c r="LR579" s="3"/>
      <c r="LS579" s="3"/>
      <c r="LT579" s="3"/>
      <c r="LU579" s="3"/>
      <c r="LV579" s="3"/>
      <c r="LW579" s="3"/>
      <c r="LX579" s="3"/>
      <c r="LY579" s="3"/>
      <c r="LZ579" s="3"/>
      <c r="MA579" s="3"/>
      <c r="MB579" s="3"/>
      <c r="MC579" s="3"/>
      <c r="MD579" s="3"/>
      <c r="ME579" s="3"/>
      <c r="MF579" s="3"/>
      <c r="MG579" s="3"/>
      <c r="MH579" s="3"/>
      <c r="MI579" s="3"/>
      <c r="MJ579" s="3"/>
      <c r="MK579" s="3"/>
      <c r="ML579" s="3"/>
      <c r="MM579" s="3"/>
      <c r="MN579" s="3"/>
      <c r="MO579" s="3"/>
      <c r="MP579" s="3"/>
      <c r="MQ579" s="3"/>
      <c r="MR579" s="3"/>
      <c r="MS579" s="3"/>
      <c r="MT579" s="3"/>
      <c r="MU579" s="3"/>
      <c r="MV579" s="3"/>
      <c r="MW579" s="3"/>
      <c r="MX579" s="3"/>
      <c r="MY579" s="3"/>
      <c r="MZ579" s="3"/>
      <c r="NA579" s="3"/>
      <c r="NB579" s="3"/>
      <c r="NC579" s="3"/>
      <c r="ND579" s="3"/>
      <c r="NE579" s="3"/>
      <c r="NF579" s="3"/>
      <c r="NG579" s="3"/>
      <c r="NH579" s="3"/>
      <c r="NI579" s="3"/>
      <c r="NJ579" s="3"/>
      <c r="NK579" s="3"/>
      <c r="NL579" s="3"/>
      <c r="NM579" s="3"/>
      <c r="NN579" s="3"/>
      <c r="NO579" s="3"/>
      <c r="NP579" s="3"/>
      <c r="NQ579" s="3"/>
      <c r="NR579" s="3"/>
      <c r="NS579" s="3"/>
      <c r="NT579" s="3"/>
      <c r="NU579" s="3"/>
      <c r="NV579" s="3"/>
      <c r="NW579" s="3"/>
      <c r="NX579" s="3"/>
      <c r="NY579" s="3"/>
      <c r="NZ579" s="3"/>
      <c r="OA579" s="3"/>
      <c r="OB579" s="3"/>
      <c r="OC579" s="3"/>
      <c r="OD579" s="3"/>
      <c r="OE579" s="3"/>
      <c r="OF579" s="3"/>
      <c r="OG579" s="3"/>
      <c r="OH579" s="3"/>
      <c r="OI579" s="3"/>
      <c r="OJ579" s="3"/>
      <c r="OK579" s="3"/>
      <c r="OL579" s="3"/>
      <c r="OM579" s="3"/>
      <c r="ON579" s="3"/>
      <c r="OO579" s="3"/>
    </row>
    <row r="580" spans="1:405" x14ac:dyDescent="0.25">
      <c r="A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c r="KE580" s="3"/>
      <c r="KF580" s="3"/>
      <c r="KG580" s="3"/>
      <c r="KH580" s="3"/>
      <c r="KI580" s="3"/>
      <c r="KJ580" s="3"/>
      <c r="KK580" s="3"/>
      <c r="KL580" s="3"/>
      <c r="KM580" s="3"/>
      <c r="KN580" s="3"/>
      <c r="KO580" s="3"/>
      <c r="KP580" s="3"/>
      <c r="KQ580" s="3"/>
      <c r="KR580" s="3"/>
      <c r="KS580" s="3"/>
      <c r="KT580" s="3"/>
      <c r="KU580" s="3"/>
      <c r="KV580" s="3"/>
      <c r="KW580" s="3"/>
      <c r="KX580" s="3"/>
      <c r="KY580" s="3"/>
      <c r="KZ580" s="3"/>
      <c r="LA580" s="3"/>
      <c r="LB580" s="3"/>
      <c r="LC580" s="3"/>
      <c r="LD580" s="3"/>
      <c r="LE580" s="3"/>
      <c r="LF580" s="3"/>
      <c r="LG580" s="3"/>
      <c r="LH580" s="3"/>
      <c r="LI580" s="3"/>
      <c r="LJ580" s="3"/>
      <c r="LK580" s="3"/>
      <c r="LL580" s="3"/>
      <c r="LM580" s="3"/>
      <c r="LN580" s="3"/>
      <c r="LO580" s="3"/>
      <c r="LP580" s="3"/>
      <c r="LQ580" s="3"/>
      <c r="LR580" s="3"/>
      <c r="LS580" s="3"/>
      <c r="LT580" s="3"/>
      <c r="LU580" s="3"/>
      <c r="LV580" s="3"/>
      <c r="LW580" s="3"/>
      <c r="LX580" s="3"/>
      <c r="LY580" s="3"/>
      <c r="LZ580" s="3"/>
      <c r="MA580" s="3"/>
      <c r="MB580" s="3"/>
      <c r="MC580" s="3"/>
      <c r="MD580" s="3"/>
      <c r="ME580" s="3"/>
      <c r="MF580" s="3"/>
      <c r="MG580" s="3"/>
      <c r="MH580" s="3"/>
      <c r="MI580" s="3"/>
      <c r="MJ580" s="3"/>
      <c r="MK580" s="3"/>
      <c r="ML580" s="3"/>
      <c r="MM580" s="3"/>
      <c r="MN580" s="3"/>
      <c r="MO580" s="3"/>
      <c r="MP580" s="3"/>
      <c r="MQ580" s="3"/>
      <c r="MR580" s="3"/>
      <c r="MS580" s="3"/>
      <c r="MT580" s="3"/>
      <c r="MU580" s="3"/>
      <c r="MV580" s="3"/>
      <c r="MW580" s="3"/>
      <c r="MX580" s="3"/>
      <c r="MY580" s="3"/>
      <c r="MZ580" s="3"/>
      <c r="NA580" s="3"/>
      <c r="NB580" s="3"/>
      <c r="NC580" s="3"/>
      <c r="ND580" s="3"/>
      <c r="NE580" s="3"/>
      <c r="NF580" s="3"/>
      <c r="NG580" s="3"/>
      <c r="NH580" s="3"/>
      <c r="NI580" s="3"/>
      <c r="NJ580" s="3"/>
      <c r="NK580" s="3"/>
      <c r="NL580" s="3"/>
      <c r="NM580" s="3"/>
      <c r="NN580" s="3"/>
      <c r="NO580" s="3"/>
      <c r="NP580" s="3"/>
      <c r="NQ580" s="3"/>
      <c r="NR580" s="3"/>
      <c r="NS580" s="3"/>
      <c r="NT580" s="3"/>
      <c r="NU580" s="3"/>
      <c r="NV580" s="3"/>
      <c r="NW580" s="3"/>
      <c r="NX580" s="3"/>
      <c r="NY580" s="3"/>
      <c r="NZ580" s="3"/>
      <c r="OA580" s="3"/>
      <c r="OB580" s="3"/>
      <c r="OC580" s="3"/>
      <c r="OD580" s="3"/>
      <c r="OE580" s="3"/>
      <c r="OF580" s="3"/>
      <c r="OG580" s="3"/>
      <c r="OH580" s="3"/>
      <c r="OI580" s="3"/>
      <c r="OJ580" s="3"/>
      <c r="OK580" s="3"/>
      <c r="OL580" s="3"/>
      <c r="OM580" s="3"/>
      <c r="ON580" s="3"/>
      <c r="OO580" s="3"/>
    </row>
    <row r="581" spans="1:405" x14ac:dyDescent="0.25">
      <c r="A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c r="KE581" s="3"/>
      <c r="KF581" s="3"/>
      <c r="KG581" s="3"/>
      <c r="KH581" s="3"/>
      <c r="KI581" s="3"/>
      <c r="KJ581" s="3"/>
      <c r="KK581" s="3"/>
      <c r="KL581" s="3"/>
      <c r="KM581" s="3"/>
      <c r="KN581" s="3"/>
      <c r="KO581" s="3"/>
      <c r="KP581" s="3"/>
      <c r="KQ581" s="3"/>
      <c r="KR581" s="3"/>
      <c r="KS581" s="3"/>
      <c r="KT581" s="3"/>
      <c r="KU581" s="3"/>
      <c r="KV581" s="3"/>
      <c r="KW581" s="3"/>
      <c r="KX581" s="3"/>
      <c r="KY581" s="3"/>
      <c r="KZ581" s="3"/>
      <c r="LA581" s="3"/>
      <c r="LB581" s="3"/>
      <c r="LC581" s="3"/>
      <c r="LD581" s="3"/>
      <c r="LE581" s="3"/>
      <c r="LF581" s="3"/>
      <c r="LG581" s="3"/>
      <c r="LH581" s="3"/>
      <c r="LI581" s="3"/>
      <c r="LJ581" s="3"/>
      <c r="LK581" s="3"/>
      <c r="LL581" s="3"/>
      <c r="LM581" s="3"/>
      <c r="LN581" s="3"/>
      <c r="LO581" s="3"/>
      <c r="LP581" s="3"/>
      <c r="LQ581" s="3"/>
      <c r="LR581" s="3"/>
      <c r="LS581" s="3"/>
      <c r="LT581" s="3"/>
      <c r="LU581" s="3"/>
      <c r="LV581" s="3"/>
      <c r="LW581" s="3"/>
      <c r="LX581" s="3"/>
      <c r="LY581" s="3"/>
      <c r="LZ581" s="3"/>
      <c r="MA581" s="3"/>
      <c r="MB581" s="3"/>
      <c r="MC581" s="3"/>
      <c r="MD581" s="3"/>
      <c r="ME581" s="3"/>
      <c r="MF581" s="3"/>
      <c r="MG581" s="3"/>
      <c r="MH581" s="3"/>
      <c r="MI581" s="3"/>
      <c r="MJ581" s="3"/>
      <c r="MK581" s="3"/>
      <c r="ML581" s="3"/>
      <c r="MM581" s="3"/>
      <c r="MN581" s="3"/>
      <c r="MO581" s="3"/>
      <c r="MP581" s="3"/>
      <c r="MQ581" s="3"/>
      <c r="MR581" s="3"/>
      <c r="MS581" s="3"/>
      <c r="MT581" s="3"/>
      <c r="MU581" s="3"/>
      <c r="MV581" s="3"/>
      <c r="MW581" s="3"/>
      <c r="MX581" s="3"/>
      <c r="MY581" s="3"/>
      <c r="MZ581" s="3"/>
      <c r="NA581" s="3"/>
      <c r="NB581" s="3"/>
      <c r="NC581" s="3"/>
      <c r="ND581" s="3"/>
      <c r="NE581" s="3"/>
      <c r="NF581" s="3"/>
      <c r="NG581" s="3"/>
      <c r="NH581" s="3"/>
      <c r="NI581" s="3"/>
      <c r="NJ581" s="3"/>
      <c r="NK581" s="3"/>
      <c r="NL581" s="3"/>
      <c r="NM581" s="3"/>
      <c r="NN581" s="3"/>
      <c r="NO581" s="3"/>
      <c r="NP581" s="3"/>
      <c r="NQ581" s="3"/>
      <c r="NR581" s="3"/>
      <c r="NS581" s="3"/>
      <c r="NT581" s="3"/>
      <c r="NU581" s="3"/>
      <c r="NV581" s="3"/>
      <c r="NW581" s="3"/>
      <c r="NX581" s="3"/>
      <c r="NY581" s="3"/>
      <c r="NZ581" s="3"/>
      <c r="OA581" s="3"/>
      <c r="OB581" s="3"/>
      <c r="OC581" s="3"/>
      <c r="OD581" s="3"/>
      <c r="OE581" s="3"/>
      <c r="OF581" s="3"/>
      <c r="OG581" s="3"/>
      <c r="OH581" s="3"/>
      <c r="OI581" s="3"/>
      <c r="OJ581" s="3"/>
      <c r="OK581" s="3"/>
      <c r="OL581" s="3"/>
      <c r="OM581" s="3"/>
      <c r="ON581" s="3"/>
      <c r="OO581" s="3"/>
    </row>
    <row r="582" spans="1:405" x14ac:dyDescent="0.25">
      <c r="A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c r="KE582" s="3"/>
      <c r="KF582" s="3"/>
      <c r="KG582" s="3"/>
      <c r="KH582" s="3"/>
      <c r="KI582" s="3"/>
      <c r="KJ582" s="3"/>
      <c r="KK582" s="3"/>
      <c r="KL582" s="3"/>
      <c r="KM582" s="3"/>
      <c r="KN582" s="3"/>
      <c r="KO582" s="3"/>
      <c r="KP582" s="3"/>
      <c r="KQ582" s="3"/>
      <c r="KR582" s="3"/>
      <c r="KS582" s="3"/>
      <c r="KT582" s="3"/>
      <c r="KU582" s="3"/>
      <c r="KV582" s="3"/>
      <c r="KW582" s="3"/>
      <c r="KX582" s="3"/>
      <c r="KY582" s="3"/>
      <c r="KZ582" s="3"/>
      <c r="LA582" s="3"/>
      <c r="LB582" s="3"/>
      <c r="LC582" s="3"/>
      <c r="LD582" s="3"/>
      <c r="LE582" s="3"/>
      <c r="LF582" s="3"/>
      <c r="LG582" s="3"/>
      <c r="LH582" s="3"/>
      <c r="LI582" s="3"/>
      <c r="LJ582" s="3"/>
      <c r="LK582" s="3"/>
      <c r="LL582" s="3"/>
      <c r="LM582" s="3"/>
      <c r="LN582" s="3"/>
      <c r="LO582" s="3"/>
      <c r="LP582" s="3"/>
      <c r="LQ582" s="3"/>
      <c r="LR582" s="3"/>
      <c r="LS582" s="3"/>
      <c r="LT582" s="3"/>
      <c r="LU582" s="3"/>
      <c r="LV582" s="3"/>
      <c r="LW582" s="3"/>
      <c r="LX582" s="3"/>
      <c r="LY582" s="3"/>
      <c r="LZ582" s="3"/>
      <c r="MA582" s="3"/>
      <c r="MB582" s="3"/>
      <c r="MC582" s="3"/>
      <c r="MD582" s="3"/>
      <c r="ME582" s="3"/>
      <c r="MF582" s="3"/>
      <c r="MG582" s="3"/>
      <c r="MH582" s="3"/>
      <c r="MI582" s="3"/>
      <c r="MJ582" s="3"/>
      <c r="MK582" s="3"/>
      <c r="ML582" s="3"/>
      <c r="MM582" s="3"/>
      <c r="MN582" s="3"/>
      <c r="MO582" s="3"/>
      <c r="MP582" s="3"/>
      <c r="MQ582" s="3"/>
      <c r="MR582" s="3"/>
      <c r="MS582" s="3"/>
      <c r="MT582" s="3"/>
      <c r="MU582" s="3"/>
      <c r="MV582" s="3"/>
      <c r="MW582" s="3"/>
      <c r="MX582" s="3"/>
      <c r="MY582" s="3"/>
      <c r="MZ582" s="3"/>
      <c r="NA582" s="3"/>
      <c r="NB582" s="3"/>
      <c r="NC582" s="3"/>
      <c r="ND582" s="3"/>
      <c r="NE582" s="3"/>
      <c r="NF582" s="3"/>
      <c r="NG582" s="3"/>
      <c r="NH582" s="3"/>
      <c r="NI582" s="3"/>
      <c r="NJ582" s="3"/>
      <c r="NK582" s="3"/>
      <c r="NL582" s="3"/>
      <c r="NM582" s="3"/>
      <c r="NN582" s="3"/>
      <c r="NO582" s="3"/>
      <c r="NP582" s="3"/>
      <c r="NQ582" s="3"/>
      <c r="NR582" s="3"/>
      <c r="NS582" s="3"/>
      <c r="NT582" s="3"/>
      <c r="NU582" s="3"/>
      <c r="NV582" s="3"/>
      <c r="NW582" s="3"/>
      <c r="NX582" s="3"/>
      <c r="NY582" s="3"/>
      <c r="NZ582" s="3"/>
      <c r="OA582" s="3"/>
      <c r="OB582" s="3"/>
      <c r="OC582" s="3"/>
      <c r="OD582" s="3"/>
      <c r="OE582" s="3"/>
      <c r="OF582" s="3"/>
      <c r="OG582" s="3"/>
      <c r="OH582" s="3"/>
      <c r="OI582" s="3"/>
      <c r="OJ582" s="3"/>
      <c r="OK582" s="3"/>
      <c r="OL582" s="3"/>
      <c r="OM582" s="3"/>
      <c r="ON582" s="3"/>
      <c r="OO582" s="3"/>
    </row>
    <row r="583" spans="1:405" x14ac:dyDescent="0.25">
      <c r="A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c r="ID583" s="3"/>
      <c r="IE583" s="3"/>
      <c r="IF583" s="3"/>
      <c r="IG583" s="3"/>
      <c r="IH583" s="3"/>
      <c r="II583" s="3"/>
      <c r="IJ583" s="3"/>
      <c r="IK583" s="3"/>
      <c r="IL583" s="3"/>
      <c r="IM583" s="3"/>
      <c r="IN583" s="3"/>
      <c r="IO583" s="3"/>
      <c r="IP583" s="3"/>
      <c r="IQ583" s="3"/>
      <c r="IR583" s="3"/>
      <c r="IS583" s="3"/>
      <c r="IT583" s="3"/>
      <c r="IU583" s="3"/>
      <c r="IV583" s="3"/>
      <c r="IW583" s="3"/>
      <c r="IX583" s="3"/>
      <c r="IY583" s="3"/>
      <c r="IZ583" s="3"/>
      <c r="JA583" s="3"/>
      <c r="JB583" s="3"/>
      <c r="JC583" s="3"/>
      <c r="JD583" s="3"/>
      <c r="JE583" s="3"/>
      <c r="JF583" s="3"/>
      <c r="JG583" s="3"/>
      <c r="JH583" s="3"/>
      <c r="JI583" s="3"/>
      <c r="JJ583" s="3"/>
      <c r="JK583" s="3"/>
      <c r="JL583" s="3"/>
      <c r="JM583" s="3"/>
      <c r="JN583" s="3"/>
      <c r="JO583" s="3"/>
      <c r="JP583" s="3"/>
      <c r="JQ583" s="3"/>
      <c r="JR583" s="3"/>
      <c r="JS583" s="3"/>
      <c r="JT583" s="3"/>
      <c r="JU583" s="3"/>
      <c r="JV583" s="3"/>
      <c r="JW583" s="3"/>
      <c r="JX583" s="3"/>
      <c r="JY583" s="3"/>
      <c r="JZ583" s="3"/>
      <c r="KA583" s="3"/>
      <c r="KB583" s="3"/>
      <c r="KC583" s="3"/>
      <c r="KD583" s="3"/>
      <c r="KE583" s="3"/>
      <c r="KF583" s="3"/>
      <c r="KG583" s="3"/>
      <c r="KH583" s="3"/>
      <c r="KI583" s="3"/>
      <c r="KJ583" s="3"/>
      <c r="KK583" s="3"/>
      <c r="KL583" s="3"/>
      <c r="KM583" s="3"/>
      <c r="KN583" s="3"/>
      <c r="KO583" s="3"/>
      <c r="KP583" s="3"/>
      <c r="KQ583" s="3"/>
      <c r="KR583" s="3"/>
      <c r="KS583" s="3"/>
      <c r="KT583" s="3"/>
      <c r="KU583" s="3"/>
      <c r="KV583" s="3"/>
      <c r="KW583" s="3"/>
      <c r="KX583" s="3"/>
      <c r="KY583" s="3"/>
      <c r="KZ583" s="3"/>
      <c r="LA583" s="3"/>
      <c r="LB583" s="3"/>
      <c r="LC583" s="3"/>
      <c r="LD583" s="3"/>
      <c r="LE583" s="3"/>
      <c r="LF583" s="3"/>
      <c r="LG583" s="3"/>
      <c r="LH583" s="3"/>
      <c r="LI583" s="3"/>
      <c r="LJ583" s="3"/>
      <c r="LK583" s="3"/>
      <c r="LL583" s="3"/>
      <c r="LM583" s="3"/>
      <c r="LN583" s="3"/>
      <c r="LO583" s="3"/>
      <c r="LP583" s="3"/>
      <c r="LQ583" s="3"/>
      <c r="LR583" s="3"/>
      <c r="LS583" s="3"/>
      <c r="LT583" s="3"/>
      <c r="LU583" s="3"/>
      <c r="LV583" s="3"/>
      <c r="LW583" s="3"/>
      <c r="LX583" s="3"/>
      <c r="LY583" s="3"/>
      <c r="LZ583" s="3"/>
      <c r="MA583" s="3"/>
      <c r="MB583" s="3"/>
      <c r="MC583" s="3"/>
      <c r="MD583" s="3"/>
      <c r="ME583" s="3"/>
      <c r="MF583" s="3"/>
      <c r="MG583" s="3"/>
      <c r="MH583" s="3"/>
      <c r="MI583" s="3"/>
      <c r="MJ583" s="3"/>
      <c r="MK583" s="3"/>
      <c r="ML583" s="3"/>
      <c r="MM583" s="3"/>
      <c r="MN583" s="3"/>
      <c r="MO583" s="3"/>
      <c r="MP583" s="3"/>
      <c r="MQ583" s="3"/>
      <c r="MR583" s="3"/>
      <c r="MS583" s="3"/>
      <c r="MT583" s="3"/>
      <c r="MU583" s="3"/>
      <c r="MV583" s="3"/>
      <c r="MW583" s="3"/>
      <c r="MX583" s="3"/>
      <c r="MY583" s="3"/>
      <c r="MZ583" s="3"/>
      <c r="NA583" s="3"/>
      <c r="NB583" s="3"/>
      <c r="NC583" s="3"/>
      <c r="ND583" s="3"/>
      <c r="NE583" s="3"/>
      <c r="NF583" s="3"/>
      <c r="NG583" s="3"/>
      <c r="NH583" s="3"/>
      <c r="NI583" s="3"/>
      <c r="NJ583" s="3"/>
      <c r="NK583" s="3"/>
      <c r="NL583" s="3"/>
      <c r="NM583" s="3"/>
      <c r="NN583" s="3"/>
      <c r="NO583" s="3"/>
      <c r="NP583" s="3"/>
      <c r="NQ583" s="3"/>
      <c r="NR583" s="3"/>
      <c r="NS583" s="3"/>
      <c r="NT583" s="3"/>
      <c r="NU583" s="3"/>
      <c r="NV583" s="3"/>
      <c r="NW583" s="3"/>
      <c r="NX583" s="3"/>
      <c r="NY583" s="3"/>
      <c r="NZ583" s="3"/>
      <c r="OA583" s="3"/>
      <c r="OB583" s="3"/>
      <c r="OC583" s="3"/>
      <c r="OD583" s="3"/>
      <c r="OE583" s="3"/>
      <c r="OF583" s="3"/>
      <c r="OG583" s="3"/>
      <c r="OH583" s="3"/>
      <c r="OI583" s="3"/>
      <c r="OJ583" s="3"/>
      <c r="OK583" s="3"/>
      <c r="OL583" s="3"/>
      <c r="OM583" s="3"/>
      <c r="ON583" s="3"/>
      <c r="OO583" s="3"/>
    </row>
    <row r="584" spans="1:405" x14ac:dyDescent="0.25">
      <c r="A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c r="KE584" s="3"/>
      <c r="KF584" s="3"/>
      <c r="KG584" s="3"/>
      <c r="KH584" s="3"/>
      <c r="KI584" s="3"/>
      <c r="KJ584" s="3"/>
      <c r="KK584" s="3"/>
      <c r="KL584" s="3"/>
      <c r="KM584" s="3"/>
      <c r="KN584" s="3"/>
      <c r="KO584" s="3"/>
      <c r="KP584" s="3"/>
      <c r="KQ584" s="3"/>
      <c r="KR584" s="3"/>
      <c r="KS584" s="3"/>
      <c r="KT584" s="3"/>
      <c r="KU584" s="3"/>
      <c r="KV584" s="3"/>
      <c r="KW584" s="3"/>
      <c r="KX584" s="3"/>
      <c r="KY584" s="3"/>
      <c r="KZ584" s="3"/>
      <c r="LA584" s="3"/>
      <c r="LB584" s="3"/>
      <c r="LC584" s="3"/>
      <c r="LD584" s="3"/>
      <c r="LE584" s="3"/>
      <c r="LF584" s="3"/>
      <c r="LG584" s="3"/>
      <c r="LH584" s="3"/>
      <c r="LI584" s="3"/>
      <c r="LJ584" s="3"/>
      <c r="LK584" s="3"/>
      <c r="LL584" s="3"/>
      <c r="LM584" s="3"/>
      <c r="LN584" s="3"/>
      <c r="LO584" s="3"/>
      <c r="LP584" s="3"/>
      <c r="LQ584" s="3"/>
      <c r="LR584" s="3"/>
      <c r="LS584" s="3"/>
      <c r="LT584" s="3"/>
      <c r="LU584" s="3"/>
      <c r="LV584" s="3"/>
      <c r="LW584" s="3"/>
      <c r="LX584" s="3"/>
      <c r="LY584" s="3"/>
      <c r="LZ584" s="3"/>
      <c r="MA584" s="3"/>
      <c r="MB584" s="3"/>
      <c r="MC584" s="3"/>
      <c r="MD584" s="3"/>
      <c r="ME584" s="3"/>
      <c r="MF584" s="3"/>
      <c r="MG584" s="3"/>
      <c r="MH584" s="3"/>
      <c r="MI584" s="3"/>
      <c r="MJ584" s="3"/>
      <c r="MK584" s="3"/>
      <c r="ML584" s="3"/>
      <c r="MM584" s="3"/>
      <c r="MN584" s="3"/>
      <c r="MO584" s="3"/>
      <c r="MP584" s="3"/>
      <c r="MQ584" s="3"/>
      <c r="MR584" s="3"/>
      <c r="MS584" s="3"/>
      <c r="MT584" s="3"/>
      <c r="MU584" s="3"/>
      <c r="MV584" s="3"/>
      <c r="MW584" s="3"/>
      <c r="MX584" s="3"/>
      <c r="MY584" s="3"/>
      <c r="MZ584" s="3"/>
      <c r="NA584" s="3"/>
      <c r="NB584" s="3"/>
      <c r="NC584" s="3"/>
      <c r="ND584" s="3"/>
      <c r="NE584" s="3"/>
      <c r="NF584" s="3"/>
      <c r="NG584" s="3"/>
      <c r="NH584" s="3"/>
      <c r="NI584" s="3"/>
      <c r="NJ584" s="3"/>
      <c r="NK584" s="3"/>
      <c r="NL584" s="3"/>
      <c r="NM584" s="3"/>
      <c r="NN584" s="3"/>
      <c r="NO584" s="3"/>
      <c r="NP584" s="3"/>
      <c r="NQ584" s="3"/>
      <c r="NR584" s="3"/>
      <c r="NS584" s="3"/>
      <c r="NT584" s="3"/>
      <c r="NU584" s="3"/>
      <c r="NV584" s="3"/>
      <c r="NW584" s="3"/>
      <c r="NX584" s="3"/>
      <c r="NY584" s="3"/>
      <c r="NZ584" s="3"/>
      <c r="OA584" s="3"/>
      <c r="OB584" s="3"/>
      <c r="OC584" s="3"/>
      <c r="OD584" s="3"/>
      <c r="OE584" s="3"/>
      <c r="OF584" s="3"/>
      <c r="OG584" s="3"/>
      <c r="OH584" s="3"/>
      <c r="OI584" s="3"/>
      <c r="OJ584" s="3"/>
      <c r="OK584" s="3"/>
      <c r="OL584" s="3"/>
      <c r="OM584" s="3"/>
      <c r="ON584" s="3"/>
      <c r="OO584" s="3"/>
    </row>
    <row r="585" spans="1:405" x14ac:dyDescent="0.25">
      <c r="A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c r="KE585" s="3"/>
      <c r="KF585" s="3"/>
      <c r="KG585" s="3"/>
      <c r="KH585" s="3"/>
      <c r="KI585" s="3"/>
      <c r="KJ585" s="3"/>
      <c r="KK585" s="3"/>
      <c r="KL585" s="3"/>
      <c r="KM585" s="3"/>
      <c r="KN585" s="3"/>
      <c r="KO585" s="3"/>
      <c r="KP585" s="3"/>
      <c r="KQ585" s="3"/>
      <c r="KR585" s="3"/>
      <c r="KS585" s="3"/>
      <c r="KT585" s="3"/>
      <c r="KU585" s="3"/>
      <c r="KV585" s="3"/>
      <c r="KW585" s="3"/>
      <c r="KX585" s="3"/>
      <c r="KY585" s="3"/>
      <c r="KZ585" s="3"/>
      <c r="LA585" s="3"/>
      <c r="LB585" s="3"/>
      <c r="LC585" s="3"/>
      <c r="LD585" s="3"/>
      <c r="LE585" s="3"/>
      <c r="LF585" s="3"/>
      <c r="LG585" s="3"/>
      <c r="LH585" s="3"/>
      <c r="LI585" s="3"/>
      <c r="LJ585" s="3"/>
      <c r="LK585" s="3"/>
      <c r="LL585" s="3"/>
      <c r="LM585" s="3"/>
      <c r="LN585" s="3"/>
      <c r="LO585" s="3"/>
      <c r="LP585" s="3"/>
      <c r="LQ585" s="3"/>
      <c r="LR585" s="3"/>
      <c r="LS585" s="3"/>
      <c r="LT585" s="3"/>
      <c r="LU585" s="3"/>
      <c r="LV585" s="3"/>
      <c r="LW585" s="3"/>
      <c r="LX585" s="3"/>
      <c r="LY585" s="3"/>
      <c r="LZ585" s="3"/>
      <c r="MA585" s="3"/>
      <c r="MB585" s="3"/>
      <c r="MC585" s="3"/>
      <c r="MD585" s="3"/>
      <c r="ME585" s="3"/>
      <c r="MF585" s="3"/>
      <c r="MG585" s="3"/>
      <c r="MH585" s="3"/>
      <c r="MI585" s="3"/>
      <c r="MJ585" s="3"/>
      <c r="MK585" s="3"/>
      <c r="ML585" s="3"/>
      <c r="MM585" s="3"/>
      <c r="MN585" s="3"/>
      <c r="MO585" s="3"/>
      <c r="MP585" s="3"/>
      <c r="MQ585" s="3"/>
      <c r="MR585" s="3"/>
      <c r="MS585" s="3"/>
      <c r="MT585" s="3"/>
      <c r="MU585" s="3"/>
      <c r="MV585" s="3"/>
      <c r="MW585" s="3"/>
      <c r="MX585" s="3"/>
      <c r="MY585" s="3"/>
      <c r="MZ585" s="3"/>
      <c r="NA585" s="3"/>
      <c r="NB585" s="3"/>
      <c r="NC585" s="3"/>
      <c r="ND585" s="3"/>
      <c r="NE585" s="3"/>
      <c r="NF585" s="3"/>
      <c r="NG585" s="3"/>
      <c r="NH585" s="3"/>
      <c r="NI585" s="3"/>
      <c r="NJ585" s="3"/>
      <c r="NK585" s="3"/>
      <c r="NL585" s="3"/>
      <c r="NM585" s="3"/>
      <c r="NN585" s="3"/>
      <c r="NO585" s="3"/>
      <c r="NP585" s="3"/>
      <c r="NQ585" s="3"/>
      <c r="NR585" s="3"/>
      <c r="NS585" s="3"/>
      <c r="NT585" s="3"/>
      <c r="NU585" s="3"/>
      <c r="NV585" s="3"/>
      <c r="NW585" s="3"/>
      <c r="NX585" s="3"/>
      <c r="NY585" s="3"/>
      <c r="NZ585" s="3"/>
      <c r="OA585" s="3"/>
      <c r="OB585" s="3"/>
      <c r="OC585" s="3"/>
      <c r="OD585" s="3"/>
      <c r="OE585" s="3"/>
      <c r="OF585" s="3"/>
      <c r="OG585" s="3"/>
      <c r="OH585" s="3"/>
      <c r="OI585" s="3"/>
      <c r="OJ585" s="3"/>
      <c r="OK585" s="3"/>
      <c r="OL585" s="3"/>
      <c r="OM585" s="3"/>
      <c r="ON585" s="3"/>
      <c r="OO585" s="3"/>
    </row>
    <row r="586" spans="1:405" x14ac:dyDescent="0.25">
      <c r="A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c r="KE586" s="3"/>
      <c r="KF586" s="3"/>
      <c r="KG586" s="3"/>
      <c r="KH586" s="3"/>
      <c r="KI586" s="3"/>
      <c r="KJ586" s="3"/>
      <c r="KK586" s="3"/>
      <c r="KL586" s="3"/>
      <c r="KM586" s="3"/>
      <c r="KN586" s="3"/>
      <c r="KO586" s="3"/>
      <c r="KP586" s="3"/>
      <c r="KQ586" s="3"/>
      <c r="KR586" s="3"/>
      <c r="KS586" s="3"/>
      <c r="KT586" s="3"/>
      <c r="KU586" s="3"/>
      <c r="KV586" s="3"/>
      <c r="KW586" s="3"/>
      <c r="KX586" s="3"/>
      <c r="KY586" s="3"/>
      <c r="KZ586" s="3"/>
      <c r="LA586" s="3"/>
      <c r="LB586" s="3"/>
      <c r="LC586" s="3"/>
      <c r="LD586" s="3"/>
      <c r="LE586" s="3"/>
      <c r="LF586" s="3"/>
      <c r="LG586" s="3"/>
      <c r="LH586" s="3"/>
      <c r="LI586" s="3"/>
      <c r="LJ586" s="3"/>
      <c r="LK586" s="3"/>
      <c r="LL586" s="3"/>
      <c r="LM586" s="3"/>
      <c r="LN586" s="3"/>
      <c r="LO586" s="3"/>
      <c r="LP586" s="3"/>
      <c r="LQ586" s="3"/>
      <c r="LR586" s="3"/>
      <c r="LS586" s="3"/>
      <c r="LT586" s="3"/>
      <c r="LU586" s="3"/>
      <c r="LV586" s="3"/>
      <c r="LW586" s="3"/>
      <c r="LX586" s="3"/>
      <c r="LY586" s="3"/>
      <c r="LZ586" s="3"/>
      <c r="MA586" s="3"/>
      <c r="MB586" s="3"/>
      <c r="MC586" s="3"/>
      <c r="MD586" s="3"/>
      <c r="ME586" s="3"/>
      <c r="MF586" s="3"/>
      <c r="MG586" s="3"/>
      <c r="MH586" s="3"/>
      <c r="MI586" s="3"/>
      <c r="MJ586" s="3"/>
      <c r="MK586" s="3"/>
      <c r="ML586" s="3"/>
      <c r="MM586" s="3"/>
      <c r="MN586" s="3"/>
      <c r="MO586" s="3"/>
      <c r="MP586" s="3"/>
      <c r="MQ586" s="3"/>
      <c r="MR586" s="3"/>
      <c r="MS586" s="3"/>
      <c r="MT586" s="3"/>
      <c r="MU586" s="3"/>
      <c r="MV586" s="3"/>
      <c r="MW586" s="3"/>
      <c r="MX586" s="3"/>
      <c r="MY586" s="3"/>
      <c r="MZ586" s="3"/>
      <c r="NA586" s="3"/>
      <c r="NB586" s="3"/>
      <c r="NC586" s="3"/>
      <c r="ND586" s="3"/>
      <c r="NE586" s="3"/>
      <c r="NF586" s="3"/>
      <c r="NG586" s="3"/>
      <c r="NH586" s="3"/>
      <c r="NI586" s="3"/>
      <c r="NJ586" s="3"/>
      <c r="NK586" s="3"/>
      <c r="NL586" s="3"/>
      <c r="NM586" s="3"/>
      <c r="NN586" s="3"/>
      <c r="NO586" s="3"/>
      <c r="NP586" s="3"/>
      <c r="NQ586" s="3"/>
      <c r="NR586" s="3"/>
      <c r="NS586" s="3"/>
      <c r="NT586" s="3"/>
      <c r="NU586" s="3"/>
      <c r="NV586" s="3"/>
      <c r="NW586" s="3"/>
      <c r="NX586" s="3"/>
      <c r="NY586" s="3"/>
      <c r="NZ586" s="3"/>
      <c r="OA586" s="3"/>
      <c r="OB586" s="3"/>
      <c r="OC586" s="3"/>
      <c r="OD586" s="3"/>
      <c r="OE586" s="3"/>
      <c r="OF586" s="3"/>
      <c r="OG586" s="3"/>
      <c r="OH586" s="3"/>
      <c r="OI586" s="3"/>
      <c r="OJ586" s="3"/>
      <c r="OK586" s="3"/>
      <c r="OL586" s="3"/>
      <c r="OM586" s="3"/>
      <c r="ON586" s="3"/>
      <c r="OO586" s="3"/>
    </row>
    <row r="587" spans="1:405" x14ac:dyDescent="0.25">
      <c r="A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c r="ID587" s="3"/>
      <c r="IE587" s="3"/>
      <c r="IF587" s="3"/>
      <c r="IG587" s="3"/>
      <c r="IH587" s="3"/>
      <c r="II587" s="3"/>
      <c r="IJ587" s="3"/>
      <c r="IK587" s="3"/>
      <c r="IL587" s="3"/>
      <c r="IM587" s="3"/>
      <c r="IN587" s="3"/>
      <c r="IO587" s="3"/>
      <c r="IP587" s="3"/>
      <c r="IQ587" s="3"/>
      <c r="IR587" s="3"/>
      <c r="IS587" s="3"/>
      <c r="IT587" s="3"/>
      <c r="IU587" s="3"/>
      <c r="IV587" s="3"/>
      <c r="IW587" s="3"/>
      <c r="IX587" s="3"/>
      <c r="IY587" s="3"/>
      <c r="IZ587" s="3"/>
      <c r="JA587" s="3"/>
      <c r="JB587" s="3"/>
      <c r="JC587" s="3"/>
      <c r="JD587" s="3"/>
      <c r="JE587" s="3"/>
      <c r="JF587" s="3"/>
      <c r="JG587" s="3"/>
      <c r="JH587" s="3"/>
      <c r="JI587" s="3"/>
      <c r="JJ587" s="3"/>
      <c r="JK587" s="3"/>
      <c r="JL587" s="3"/>
      <c r="JM587" s="3"/>
      <c r="JN587" s="3"/>
      <c r="JO587" s="3"/>
      <c r="JP587" s="3"/>
      <c r="JQ587" s="3"/>
      <c r="JR587" s="3"/>
      <c r="JS587" s="3"/>
      <c r="JT587" s="3"/>
      <c r="JU587" s="3"/>
      <c r="JV587" s="3"/>
      <c r="JW587" s="3"/>
      <c r="JX587" s="3"/>
      <c r="JY587" s="3"/>
      <c r="JZ587" s="3"/>
      <c r="KA587" s="3"/>
      <c r="KB587" s="3"/>
      <c r="KC587" s="3"/>
      <c r="KD587" s="3"/>
      <c r="KE587" s="3"/>
      <c r="KF587" s="3"/>
      <c r="KG587" s="3"/>
      <c r="KH587" s="3"/>
      <c r="KI587" s="3"/>
      <c r="KJ587" s="3"/>
      <c r="KK587" s="3"/>
      <c r="KL587" s="3"/>
      <c r="KM587" s="3"/>
      <c r="KN587" s="3"/>
      <c r="KO587" s="3"/>
      <c r="KP587" s="3"/>
      <c r="KQ587" s="3"/>
      <c r="KR587" s="3"/>
      <c r="KS587" s="3"/>
      <c r="KT587" s="3"/>
      <c r="KU587" s="3"/>
      <c r="KV587" s="3"/>
      <c r="KW587" s="3"/>
      <c r="KX587" s="3"/>
      <c r="KY587" s="3"/>
      <c r="KZ587" s="3"/>
      <c r="LA587" s="3"/>
      <c r="LB587" s="3"/>
      <c r="LC587" s="3"/>
      <c r="LD587" s="3"/>
      <c r="LE587" s="3"/>
      <c r="LF587" s="3"/>
      <c r="LG587" s="3"/>
      <c r="LH587" s="3"/>
      <c r="LI587" s="3"/>
      <c r="LJ587" s="3"/>
      <c r="LK587" s="3"/>
      <c r="LL587" s="3"/>
      <c r="LM587" s="3"/>
      <c r="LN587" s="3"/>
      <c r="LO587" s="3"/>
      <c r="LP587" s="3"/>
      <c r="LQ587" s="3"/>
      <c r="LR587" s="3"/>
      <c r="LS587" s="3"/>
      <c r="LT587" s="3"/>
      <c r="LU587" s="3"/>
      <c r="LV587" s="3"/>
      <c r="LW587" s="3"/>
      <c r="LX587" s="3"/>
      <c r="LY587" s="3"/>
      <c r="LZ587" s="3"/>
      <c r="MA587" s="3"/>
      <c r="MB587" s="3"/>
      <c r="MC587" s="3"/>
      <c r="MD587" s="3"/>
      <c r="ME587" s="3"/>
      <c r="MF587" s="3"/>
      <c r="MG587" s="3"/>
      <c r="MH587" s="3"/>
      <c r="MI587" s="3"/>
      <c r="MJ587" s="3"/>
      <c r="MK587" s="3"/>
      <c r="ML587" s="3"/>
      <c r="MM587" s="3"/>
      <c r="MN587" s="3"/>
      <c r="MO587" s="3"/>
      <c r="MP587" s="3"/>
      <c r="MQ587" s="3"/>
      <c r="MR587" s="3"/>
      <c r="MS587" s="3"/>
      <c r="MT587" s="3"/>
      <c r="MU587" s="3"/>
      <c r="MV587" s="3"/>
      <c r="MW587" s="3"/>
      <c r="MX587" s="3"/>
      <c r="MY587" s="3"/>
      <c r="MZ587" s="3"/>
      <c r="NA587" s="3"/>
      <c r="NB587" s="3"/>
      <c r="NC587" s="3"/>
      <c r="ND587" s="3"/>
      <c r="NE587" s="3"/>
      <c r="NF587" s="3"/>
      <c r="NG587" s="3"/>
      <c r="NH587" s="3"/>
      <c r="NI587" s="3"/>
      <c r="NJ587" s="3"/>
      <c r="NK587" s="3"/>
      <c r="NL587" s="3"/>
      <c r="NM587" s="3"/>
      <c r="NN587" s="3"/>
      <c r="NO587" s="3"/>
      <c r="NP587" s="3"/>
      <c r="NQ587" s="3"/>
      <c r="NR587" s="3"/>
      <c r="NS587" s="3"/>
      <c r="NT587" s="3"/>
      <c r="NU587" s="3"/>
      <c r="NV587" s="3"/>
      <c r="NW587" s="3"/>
      <c r="NX587" s="3"/>
      <c r="NY587" s="3"/>
      <c r="NZ587" s="3"/>
      <c r="OA587" s="3"/>
      <c r="OB587" s="3"/>
      <c r="OC587" s="3"/>
      <c r="OD587" s="3"/>
      <c r="OE587" s="3"/>
      <c r="OF587" s="3"/>
      <c r="OG587" s="3"/>
      <c r="OH587" s="3"/>
      <c r="OI587" s="3"/>
      <c r="OJ587" s="3"/>
      <c r="OK587" s="3"/>
      <c r="OL587" s="3"/>
      <c r="OM587" s="3"/>
      <c r="ON587" s="3"/>
      <c r="OO587" s="3"/>
    </row>
    <row r="588" spans="1:405" x14ac:dyDescent="0.25">
      <c r="A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c r="KE588" s="3"/>
      <c r="KF588" s="3"/>
      <c r="KG588" s="3"/>
      <c r="KH588" s="3"/>
      <c r="KI588" s="3"/>
      <c r="KJ588" s="3"/>
      <c r="KK588" s="3"/>
      <c r="KL588" s="3"/>
      <c r="KM588" s="3"/>
      <c r="KN588" s="3"/>
      <c r="KO588" s="3"/>
      <c r="KP588" s="3"/>
      <c r="KQ588" s="3"/>
      <c r="KR588" s="3"/>
      <c r="KS588" s="3"/>
      <c r="KT588" s="3"/>
      <c r="KU588" s="3"/>
      <c r="KV588" s="3"/>
      <c r="KW588" s="3"/>
      <c r="KX588" s="3"/>
      <c r="KY588" s="3"/>
      <c r="KZ588" s="3"/>
      <c r="LA588" s="3"/>
      <c r="LB588" s="3"/>
      <c r="LC588" s="3"/>
      <c r="LD588" s="3"/>
      <c r="LE588" s="3"/>
      <c r="LF588" s="3"/>
      <c r="LG588" s="3"/>
      <c r="LH588" s="3"/>
      <c r="LI588" s="3"/>
      <c r="LJ588" s="3"/>
      <c r="LK588" s="3"/>
      <c r="LL588" s="3"/>
      <c r="LM588" s="3"/>
      <c r="LN588" s="3"/>
      <c r="LO588" s="3"/>
      <c r="LP588" s="3"/>
      <c r="LQ588" s="3"/>
      <c r="LR588" s="3"/>
      <c r="LS588" s="3"/>
      <c r="LT588" s="3"/>
      <c r="LU588" s="3"/>
      <c r="LV588" s="3"/>
      <c r="LW588" s="3"/>
      <c r="LX588" s="3"/>
      <c r="LY588" s="3"/>
      <c r="LZ588" s="3"/>
      <c r="MA588" s="3"/>
      <c r="MB588" s="3"/>
      <c r="MC588" s="3"/>
      <c r="MD588" s="3"/>
      <c r="ME588" s="3"/>
      <c r="MF588" s="3"/>
      <c r="MG588" s="3"/>
      <c r="MH588" s="3"/>
      <c r="MI588" s="3"/>
      <c r="MJ588" s="3"/>
      <c r="MK588" s="3"/>
      <c r="ML588" s="3"/>
      <c r="MM588" s="3"/>
      <c r="MN588" s="3"/>
      <c r="MO588" s="3"/>
      <c r="MP588" s="3"/>
      <c r="MQ588" s="3"/>
      <c r="MR588" s="3"/>
      <c r="MS588" s="3"/>
      <c r="MT588" s="3"/>
      <c r="MU588" s="3"/>
      <c r="MV588" s="3"/>
      <c r="MW588" s="3"/>
      <c r="MX588" s="3"/>
      <c r="MY588" s="3"/>
      <c r="MZ588" s="3"/>
      <c r="NA588" s="3"/>
      <c r="NB588" s="3"/>
      <c r="NC588" s="3"/>
      <c r="ND588" s="3"/>
      <c r="NE588" s="3"/>
      <c r="NF588" s="3"/>
      <c r="NG588" s="3"/>
      <c r="NH588" s="3"/>
      <c r="NI588" s="3"/>
      <c r="NJ588" s="3"/>
      <c r="NK588" s="3"/>
      <c r="NL588" s="3"/>
      <c r="NM588" s="3"/>
      <c r="NN588" s="3"/>
      <c r="NO588" s="3"/>
      <c r="NP588" s="3"/>
      <c r="NQ588" s="3"/>
      <c r="NR588" s="3"/>
      <c r="NS588" s="3"/>
      <c r="NT588" s="3"/>
      <c r="NU588" s="3"/>
      <c r="NV588" s="3"/>
      <c r="NW588" s="3"/>
      <c r="NX588" s="3"/>
      <c r="NY588" s="3"/>
      <c r="NZ588" s="3"/>
      <c r="OA588" s="3"/>
      <c r="OB588" s="3"/>
      <c r="OC588" s="3"/>
      <c r="OD588" s="3"/>
      <c r="OE588" s="3"/>
      <c r="OF588" s="3"/>
      <c r="OG588" s="3"/>
      <c r="OH588" s="3"/>
      <c r="OI588" s="3"/>
      <c r="OJ588" s="3"/>
      <c r="OK588" s="3"/>
      <c r="OL588" s="3"/>
      <c r="OM588" s="3"/>
      <c r="ON588" s="3"/>
      <c r="OO588" s="3"/>
    </row>
    <row r="589" spans="1:405" x14ac:dyDescent="0.25">
      <c r="A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c r="KE589" s="3"/>
      <c r="KF589" s="3"/>
      <c r="KG589" s="3"/>
      <c r="KH589" s="3"/>
      <c r="KI589" s="3"/>
      <c r="KJ589" s="3"/>
      <c r="KK589" s="3"/>
      <c r="KL589" s="3"/>
      <c r="KM589" s="3"/>
      <c r="KN589" s="3"/>
      <c r="KO589" s="3"/>
      <c r="KP589" s="3"/>
      <c r="KQ589" s="3"/>
      <c r="KR589" s="3"/>
      <c r="KS589" s="3"/>
      <c r="KT589" s="3"/>
      <c r="KU589" s="3"/>
      <c r="KV589" s="3"/>
      <c r="KW589" s="3"/>
      <c r="KX589" s="3"/>
      <c r="KY589" s="3"/>
      <c r="KZ589" s="3"/>
      <c r="LA589" s="3"/>
      <c r="LB589" s="3"/>
      <c r="LC589" s="3"/>
      <c r="LD589" s="3"/>
      <c r="LE589" s="3"/>
      <c r="LF589" s="3"/>
      <c r="LG589" s="3"/>
      <c r="LH589" s="3"/>
      <c r="LI589" s="3"/>
      <c r="LJ589" s="3"/>
      <c r="LK589" s="3"/>
      <c r="LL589" s="3"/>
      <c r="LM589" s="3"/>
      <c r="LN589" s="3"/>
      <c r="LO589" s="3"/>
      <c r="LP589" s="3"/>
      <c r="LQ589" s="3"/>
      <c r="LR589" s="3"/>
      <c r="LS589" s="3"/>
      <c r="LT589" s="3"/>
      <c r="LU589" s="3"/>
      <c r="LV589" s="3"/>
      <c r="LW589" s="3"/>
      <c r="LX589" s="3"/>
      <c r="LY589" s="3"/>
      <c r="LZ589" s="3"/>
      <c r="MA589" s="3"/>
      <c r="MB589" s="3"/>
      <c r="MC589" s="3"/>
      <c r="MD589" s="3"/>
      <c r="ME589" s="3"/>
      <c r="MF589" s="3"/>
      <c r="MG589" s="3"/>
      <c r="MH589" s="3"/>
      <c r="MI589" s="3"/>
      <c r="MJ589" s="3"/>
      <c r="MK589" s="3"/>
      <c r="ML589" s="3"/>
      <c r="MM589" s="3"/>
      <c r="MN589" s="3"/>
      <c r="MO589" s="3"/>
      <c r="MP589" s="3"/>
      <c r="MQ589" s="3"/>
      <c r="MR589" s="3"/>
      <c r="MS589" s="3"/>
      <c r="MT589" s="3"/>
      <c r="MU589" s="3"/>
      <c r="MV589" s="3"/>
      <c r="MW589" s="3"/>
      <c r="MX589" s="3"/>
      <c r="MY589" s="3"/>
      <c r="MZ589" s="3"/>
      <c r="NA589" s="3"/>
      <c r="NB589" s="3"/>
      <c r="NC589" s="3"/>
      <c r="ND589" s="3"/>
      <c r="NE589" s="3"/>
      <c r="NF589" s="3"/>
      <c r="NG589" s="3"/>
      <c r="NH589" s="3"/>
      <c r="NI589" s="3"/>
      <c r="NJ589" s="3"/>
      <c r="NK589" s="3"/>
      <c r="NL589" s="3"/>
      <c r="NM589" s="3"/>
      <c r="NN589" s="3"/>
      <c r="NO589" s="3"/>
      <c r="NP589" s="3"/>
      <c r="NQ589" s="3"/>
      <c r="NR589" s="3"/>
      <c r="NS589" s="3"/>
      <c r="NT589" s="3"/>
      <c r="NU589" s="3"/>
      <c r="NV589" s="3"/>
      <c r="NW589" s="3"/>
      <c r="NX589" s="3"/>
      <c r="NY589" s="3"/>
      <c r="NZ589" s="3"/>
      <c r="OA589" s="3"/>
      <c r="OB589" s="3"/>
      <c r="OC589" s="3"/>
      <c r="OD589" s="3"/>
      <c r="OE589" s="3"/>
      <c r="OF589" s="3"/>
      <c r="OG589" s="3"/>
      <c r="OH589" s="3"/>
      <c r="OI589" s="3"/>
      <c r="OJ589" s="3"/>
      <c r="OK589" s="3"/>
      <c r="OL589" s="3"/>
      <c r="OM589" s="3"/>
      <c r="ON589" s="3"/>
      <c r="OO589" s="3"/>
    </row>
    <row r="590" spans="1:405" x14ac:dyDescent="0.25">
      <c r="A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c r="KE590" s="3"/>
      <c r="KF590" s="3"/>
      <c r="KG590" s="3"/>
      <c r="KH590" s="3"/>
      <c r="KI590" s="3"/>
      <c r="KJ590" s="3"/>
      <c r="KK590" s="3"/>
      <c r="KL590" s="3"/>
      <c r="KM590" s="3"/>
      <c r="KN590" s="3"/>
      <c r="KO590" s="3"/>
      <c r="KP590" s="3"/>
      <c r="KQ590" s="3"/>
      <c r="KR590" s="3"/>
      <c r="KS590" s="3"/>
      <c r="KT590" s="3"/>
      <c r="KU590" s="3"/>
      <c r="KV590" s="3"/>
      <c r="KW590" s="3"/>
      <c r="KX590" s="3"/>
      <c r="KY590" s="3"/>
      <c r="KZ590" s="3"/>
      <c r="LA590" s="3"/>
      <c r="LB590" s="3"/>
      <c r="LC590" s="3"/>
      <c r="LD590" s="3"/>
      <c r="LE590" s="3"/>
      <c r="LF590" s="3"/>
      <c r="LG590" s="3"/>
      <c r="LH590" s="3"/>
      <c r="LI590" s="3"/>
      <c r="LJ590" s="3"/>
      <c r="LK590" s="3"/>
      <c r="LL590" s="3"/>
      <c r="LM590" s="3"/>
      <c r="LN590" s="3"/>
      <c r="LO590" s="3"/>
      <c r="LP590" s="3"/>
      <c r="LQ590" s="3"/>
      <c r="LR590" s="3"/>
      <c r="LS590" s="3"/>
      <c r="LT590" s="3"/>
      <c r="LU590" s="3"/>
      <c r="LV590" s="3"/>
      <c r="LW590" s="3"/>
      <c r="LX590" s="3"/>
      <c r="LY590" s="3"/>
      <c r="LZ590" s="3"/>
      <c r="MA590" s="3"/>
      <c r="MB590" s="3"/>
      <c r="MC590" s="3"/>
      <c r="MD590" s="3"/>
      <c r="ME590" s="3"/>
      <c r="MF590" s="3"/>
      <c r="MG590" s="3"/>
      <c r="MH590" s="3"/>
      <c r="MI590" s="3"/>
      <c r="MJ590" s="3"/>
      <c r="MK590" s="3"/>
      <c r="ML590" s="3"/>
      <c r="MM590" s="3"/>
      <c r="MN590" s="3"/>
      <c r="MO590" s="3"/>
      <c r="MP590" s="3"/>
      <c r="MQ590" s="3"/>
      <c r="MR590" s="3"/>
      <c r="MS590" s="3"/>
      <c r="MT590" s="3"/>
      <c r="MU590" s="3"/>
      <c r="MV590" s="3"/>
      <c r="MW590" s="3"/>
      <c r="MX590" s="3"/>
      <c r="MY590" s="3"/>
      <c r="MZ590" s="3"/>
      <c r="NA590" s="3"/>
      <c r="NB590" s="3"/>
      <c r="NC590" s="3"/>
      <c r="ND590" s="3"/>
      <c r="NE590" s="3"/>
      <c r="NF590" s="3"/>
      <c r="NG590" s="3"/>
      <c r="NH590" s="3"/>
      <c r="NI590" s="3"/>
      <c r="NJ590" s="3"/>
      <c r="NK590" s="3"/>
      <c r="NL590" s="3"/>
      <c r="NM590" s="3"/>
      <c r="NN590" s="3"/>
      <c r="NO590" s="3"/>
      <c r="NP590" s="3"/>
      <c r="NQ590" s="3"/>
      <c r="NR590" s="3"/>
      <c r="NS590" s="3"/>
      <c r="NT590" s="3"/>
      <c r="NU590" s="3"/>
      <c r="NV590" s="3"/>
      <c r="NW590" s="3"/>
      <c r="NX590" s="3"/>
      <c r="NY590" s="3"/>
      <c r="NZ590" s="3"/>
      <c r="OA590" s="3"/>
      <c r="OB590" s="3"/>
      <c r="OC590" s="3"/>
      <c r="OD590" s="3"/>
      <c r="OE590" s="3"/>
      <c r="OF590" s="3"/>
      <c r="OG590" s="3"/>
      <c r="OH590" s="3"/>
      <c r="OI590" s="3"/>
      <c r="OJ590" s="3"/>
      <c r="OK590" s="3"/>
      <c r="OL590" s="3"/>
      <c r="OM590" s="3"/>
      <c r="ON590" s="3"/>
      <c r="OO590" s="3"/>
    </row>
    <row r="591" spans="1:405" x14ac:dyDescent="0.25">
      <c r="A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c r="ID591" s="3"/>
      <c r="IE591" s="3"/>
      <c r="IF591" s="3"/>
      <c r="IG591" s="3"/>
      <c r="IH591" s="3"/>
      <c r="II591" s="3"/>
      <c r="IJ591" s="3"/>
      <c r="IK591" s="3"/>
      <c r="IL591" s="3"/>
      <c r="IM591" s="3"/>
      <c r="IN591" s="3"/>
      <c r="IO591" s="3"/>
      <c r="IP591" s="3"/>
      <c r="IQ591" s="3"/>
      <c r="IR591" s="3"/>
      <c r="IS591" s="3"/>
      <c r="IT591" s="3"/>
      <c r="IU591" s="3"/>
      <c r="IV591" s="3"/>
      <c r="IW591" s="3"/>
      <c r="IX591" s="3"/>
      <c r="IY591" s="3"/>
      <c r="IZ591" s="3"/>
      <c r="JA591" s="3"/>
      <c r="JB591" s="3"/>
      <c r="JC591" s="3"/>
      <c r="JD591" s="3"/>
      <c r="JE591" s="3"/>
      <c r="JF591" s="3"/>
      <c r="JG591" s="3"/>
      <c r="JH591" s="3"/>
      <c r="JI591" s="3"/>
      <c r="JJ591" s="3"/>
      <c r="JK591" s="3"/>
      <c r="JL591" s="3"/>
      <c r="JM591" s="3"/>
      <c r="JN591" s="3"/>
      <c r="JO591" s="3"/>
      <c r="JP591" s="3"/>
      <c r="JQ591" s="3"/>
      <c r="JR591" s="3"/>
      <c r="JS591" s="3"/>
      <c r="JT591" s="3"/>
      <c r="JU591" s="3"/>
      <c r="JV591" s="3"/>
      <c r="JW591" s="3"/>
      <c r="JX591" s="3"/>
      <c r="JY591" s="3"/>
      <c r="JZ591" s="3"/>
      <c r="KA591" s="3"/>
      <c r="KB591" s="3"/>
      <c r="KC591" s="3"/>
      <c r="KD591" s="3"/>
      <c r="KE591" s="3"/>
      <c r="KF591" s="3"/>
      <c r="KG591" s="3"/>
      <c r="KH591" s="3"/>
      <c r="KI591" s="3"/>
      <c r="KJ591" s="3"/>
      <c r="KK591" s="3"/>
      <c r="KL591" s="3"/>
      <c r="KM591" s="3"/>
      <c r="KN591" s="3"/>
      <c r="KO591" s="3"/>
      <c r="KP591" s="3"/>
      <c r="KQ591" s="3"/>
      <c r="KR591" s="3"/>
      <c r="KS591" s="3"/>
      <c r="KT591" s="3"/>
      <c r="KU591" s="3"/>
      <c r="KV591" s="3"/>
      <c r="KW591" s="3"/>
      <c r="KX591" s="3"/>
      <c r="KY591" s="3"/>
      <c r="KZ591" s="3"/>
      <c r="LA591" s="3"/>
      <c r="LB591" s="3"/>
      <c r="LC591" s="3"/>
      <c r="LD591" s="3"/>
      <c r="LE591" s="3"/>
      <c r="LF591" s="3"/>
      <c r="LG591" s="3"/>
      <c r="LH591" s="3"/>
      <c r="LI591" s="3"/>
      <c r="LJ591" s="3"/>
      <c r="LK591" s="3"/>
      <c r="LL591" s="3"/>
      <c r="LM591" s="3"/>
      <c r="LN591" s="3"/>
      <c r="LO591" s="3"/>
      <c r="LP591" s="3"/>
      <c r="LQ591" s="3"/>
      <c r="LR591" s="3"/>
      <c r="LS591" s="3"/>
      <c r="LT591" s="3"/>
      <c r="LU591" s="3"/>
      <c r="LV591" s="3"/>
      <c r="LW591" s="3"/>
      <c r="LX591" s="3"/>
      <c r="LY591" s="3"/>
      <c r="LZ591" s="3"/>
      <c r="MA591" s="3"/>
      <c r="MB591" s="3"/>
      <c r="MC591" s="3"/>
      <c r="MD591" s="3"/>
      <c r="ME591" s="3"/>
      <c r="MF591" s="3"/>
      <c r="MG591" s="3"/>
      <c r="MH591" s="3"/>
      <c r="MI591" s="3"/>
      <c r="MJ591" s="3"/>
      <c r="MK591" s="3"/>
      <c r="ML591" s="3"/>
      <c r="MM591" s="3"/>
      <c r="MN591" s="3"/>
      <c r="MO591" s="3"/>
      <c r="MP591" s="3"/>
      <c r="MQ591" s="3"/>
      <c r="MR591" s="3"/>
      <c r="MS591" s="3"/>
      <c r="MT591" s="3"/>
      <c r="MU591" s="3"/>
      <c r="MV591" s="3"/>
      <c r="MW591" s="3"/>
      <c r="MX591" s="3"/>
      <c r="MY591" s="3"/>
      <c r="MZ591" s="3"/>
      <c r="NA591" s="3"/>
      <c r="NB591" s="3"/>
      <c r="NC591" s="3"/>
      <c r="ND591" s="3"/>
      <c r="NE591" s="3"/>
      <c r="NF591" s="3"/>
      <c r="NG591" s="3"/>
      <c r="NH591" s="3"/>
      <c r="NI591" s="3"/>
      <c r="NJ591" s="3"/>
      <c r="NK591" s="3"/>
      <c r="NL591" s="3"/>
      <c r="NM591" s="3"/>
      <c r="NN591" s="3"/>
      <c r="NO591" s="3"/>
      <c r="NP591" s="3"/>
      <c r="NQ591" s="3"/>
      <c r="NR591" s="3"/>
      <c r="NS591" s="3"/>
      <c r="NT591" s="3"/>
      <c r="NU591" s="3"/>
      <c r="NV591" s="3"/>
      <c r="NW591" s="3"/>
      <c r="NX591" s="3"/>
      <c r="NY591" s="3"/>
      <c r="NZ591" s="3"/>
      <c r="OA591" s="3"/>
      <c r="OB591" s="3"/>
      <c r="OC591" s="3"/>
      <c r="OD591" s="3"/>
      <c r="OE591" s="3"/>
      <c r="OF591" s="3"/>
      <c r="OG591" s="3"/>
      <c r="OH591" s="3"/>
      <c r="OI591" s="3"/>
      <c r="OJ591" s="3"/>
      <c r="OK591" s="3"/>
      <c r="OL591" s="3"/>
      <c r="OM591" s="3"/>
      <c r="ON591" s="3"/>
      <c r="OO591" s="3"/>
    </row>
    <row r="592" spans="1:405" x14ac:dyDescent="0.25">
      <c r="A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c r="KE592" s="3"/>
      <c r="KF592" s="3"/>
      <c r="KG592" s="3"/>
      <c r="KH592" s="3"/>
      <c r="KI592" s="3"/>
      <c r="KJ592" s="3"/>
      <c r="KK592" s="3"/>
      <c r="KL592" s="3"/>
      <c r="KM592" s="3"/>
      <c r="KN592" s="3"/>
      <c r="KO592" s="3"/>
      <c r="KP592" s="3"/>
      <c r="KQ592" s="3"/>
      <c r="KR592" s="3"/>
      <c r="KS592" s="3"/>
      <c r="KT592" s="3"/>
      <c r="KU592" s="3"/>
      <c r="KV592" s="3"/>
      <c r="KW592" s="3"/>
      <c r="KX592" s="3"/>
      <c r="KY592" s="3"/>
      <c r="KZ592" s="3"/>
      <c r="LA592" s="3"/>
      <c r="LB592" s="3"/>
      <c r="LC592" s="3"/>
      <c r="LD592" s="3"/>
      <c r="LE592" s="3"/>
      <c r="LF592" s="3"/>
      <c r="LG592" s="3"/>
      <c r="LH592" s="3"/>
      <c r="LI592" s="3"/>
      <c r="LJ592" s="3"/>
      <c r="LK592" s="3"/>
      <c r="LL592" s="3"/>
      <c r="LM592" s="3"/>
      <c r="LN592" s="3"/>
      <c r="LO592" s="3"/>
      <c r="LP592" s="3"/>
      <c r="LQ592" s="3"/>
      <c r="LR592" s="3"/>
      <c r="LS592" s="3"/>
      <c r="LT592" s="3"/>
      <c r="LU592" s="3"/>
      <c r="LV592" s="3"/>
      <c r="LW592" s="3"/>
      <c r="LX592" s="3"/>
      <c r="LY592" s="3"/>
      <c r="LZ592" s="3"/>
      <c r="MA592" s="3"/>
      <c r="MB592" s="3"/>
      <c r="MC592" s="3"/>
      <c r="MD592" s="3"/>
      <c r="ME592" s="3"/>
      <c r="MF592" s="3"/>
      <c r="MG592" s="3"/>
      <c r="MH592" s="3"/>
      <c r="MI592" s="3"/>
      <c r="MJ592" s="3"/>
      <c r="MK592" s="3"/>
      <c r="ML592" s="3"/>
      <c r="MM592" s="3"/>
      <c r="MN592" s="3"/>
      <c r="MO592" s="3"/>
      <c r="MP592" s="3"/>
      <c r="MQ592" s="3"/>
      <c r="MR592" s="3"/>
      <c r="MS592" s="3"/>
      <c r="MT592" s="3"/>
      <c r="MU592" s="3"/>
      <c r="MV592" s="3"/>
      <c r="MW592" s="3"/>
      <c r="MX592" s="3"/>
      <c r="MY592" s="3"/>
      <c r="MZ592" s="3"/>
      <c r="NA592" s="3"/>
      <c r="NB592" s="3"/>
      <c r="NC592" s="3"/>
      <c r="ND592" s="3"/>
      <c r="NE592" s="3"/>
      <c r="NF592" s="3"/>
      <c r="NG592" s="3"/>
      <c r="NH592" s="3"/>
      <c r="NI592" s="3"/>
      <c r="NJ592" s="3"/>
      <c r="NK592" s="3"/>
      <c r="NL592" s="3"/>
      <c r="NM592" s="3"/>
      <c r="NN592" s="3"/>
      <c r="NO592" s="3"/>
      <c r="NP592" s="3"/>
      <c r="NQ592" s="3"/>
      <c r="NR592" s="3"/>
      <c r="NS592" s="3"/>
      <c r="NT592" s="3"/>
      <c r="NU592" s="3"/>
      <c r="NV592" s="3"/>
      <c r="NW592" s="3"/>
      <c r="NX592" s="3"/>
      <c r="NY592" s="3"/>
      <c r="NZ592" s="3"/>
      <c r="OA592" s="3"/>
      <c r="OB592" s="3"/>
      <c r="OC592" s="3"/>
      <c r="OD592" s="3"/>
      <c r="OE592" s="3"/>
      <c r="OF592" s="3"/>
      <c r="OG592" s="3"/>
      <c r="OH592" s="3"/>
      <c r="OI592" s="3"/>
      <c r="OJ592" s="3"/>
      <c r="OK592" s="3"/>
      <c r="OL592" s="3"/>
      <c r="OM592" s="3"/>
      <c r="ON592" s="3"/>
      <c r="OO592" s="3"/>
    </row>
    <row r="593" spans="1:405" x14ac:dyDescent="0.25">
      <c r="A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c r="ID593" s="3"/>
      <c r="IE593" s="3"/>
      <c r="IF593" s="3"/>
      <c r="IG593" s="3"/>
      <c r="IH593" s="3"/>
      <c r="II593" s="3"/>
      <c r="IJ593" s="3"/>
      <c r="IK593" s="3"/>
      <c r="IL593" s="3"/>
      <c r="IM593" s="3"/>
      <c r="IN593" s="3"/>
      <c r="IO593" s="3"/>
      <c r="IP593" s="3"/>
      <c r="IQ593" s="3"/>
      <c r="IR593" s="3"/>
      <c r="IS593" s="3"/>
      <c r="IT593" s="3"/>
      <c r="IU593" s="3"/>
      <c r="IV593" s="3"/>
      <c r="IW593" s="3"/>
      <c r="IX593" s="3"/>
      <c r="IY593" s="3"/>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c r="JZ593" s="3"/>
      <c r="KA593" s="3"/>
      <c r="KB593" s="3"/>
      <c r="KC593" s="3"/>
      <c r="KD593" s="3"/>
      <c r="KE593" s="3"/>
      <c r="KF593" s="3"/>
      <c r="KG593" s="3"/>
      <c r="KH593" s="3"/>
      <c r="KI593" s="3"/>
      <c r="KJ593" s="3"/>
      <c r="KK593" s="3"/>
      <c r="KL593" s="3"/>
      <c r="KM593" s="3"/>
      <c r="KN593" s="3"/>
      <c r="KO593" s="3"/>
      <c r="KP593" s="3"/>
      <c r="KQ593" s="3"/>
      <c r="KR593" s="3"/>
      <c r="KS593" s="3"/>
      <c r="KT593" s="3"/>
      <c r="KU593" s="3"/>
      <c r="KV593" s="3"/>
      <c r="KW593" s="3"/>
      <c r="KX593" s="3"/>
      <c r="KY593" s="3"/>
      <c r="KZ593" s="3"/>
      <c r="LA593" s="3"/>
      <c r="LB593" s="3"/>
      <c r="LC593" s="3"/>
      <c r="LD593" s="3"/>
      <c r="LE593" s="3"/>
      <c r="LF593" s="3"/>
      <c r="LG593" s="3"/>
      <c r="LH593" s="3"/>
      <c r="LI593" s="3"/>
      <c r="LJ593" s="3"/>
      <c r="LK593" s="3"/>
      <c r="LL593" s="3"/>
      <c r="LM593" s="3"/>
      <c r="LN593" s="3"/>
      <c r="LO593" s="3"/>
      <c r="LP593" s="3"/>
      <c r="LQ593" s="3"/>
      <c r="LR593" s="3"/>
      <c r="LS593" s="3"/>
      <c r="LT593" s="3"/>
      <c r="LU593" s="3"/>
      <c r="LV593" s="3"/>
      <c r="LW593" s="3"/>
      <c r="LX593" s="3"/>
      <c r="LY593" s="3"/>
      <c r="LZ593" s="3"/>
      <c r="MA593" s="3"/>
      <c r="MB593" s="3"/>
      <c r="MC593" s="3"/>
      <c r="MD593" s="3"/>
      <c r="ME593" s="3"/>
      <c r="MF593" s="3"/>
      <c r="MG593" s="3"/>
      <c r="MH593" s="3"/>
      <c r="MI593" s="3"/>
      <c r="MJ593" s="3"/>
      <c r="MK593" s="3"/>
      <c r="ML593" s="3"/>
      <c r="MM593" s="3"/>
      <c r="MN593" s="3"/>
      <c r="MO593" s="3"/>
      <c r="MP593" s="3"/>
      <c r="MQ593" s="3"/>
      <c r="MR593" s="3"/>
      <c r="MS593" s="3"/>
      <c r="MT593" s="3"/>
      <c r="MU593" s="3"/>
      <c r="MV593" s="3"/>
      <c r="MW593" s="3"/>
      <c r="MX593" s="3"/>
      <c r="MY593" s="3"/>
      <c r="MZ593" s="3"/>
      <c r="NA593" s="3"/>
      <c r="NB593" s="3"/>
      <c r="NC593" s="3"/>
      <c r="ND593" s="3"/>
      <c r="NE593" s="3"/>
      <c r="NF593" s="3"/>
      <c r="NG593" s="3"/>
      <c r="NH593" s="3"/>
      <c r="NI593" s="3"/>
      <c r="NJ593" s="3"/>
      <c r="NK593" s="3"/>
      <c r="NL593" s="3"/>
      <c r="NM593" s="3"/>
      <c r="NN593" s="3"/>
      <c r="NO593" s="3"/>
      <c r="NP593" s="3"/>
      <c r="NQ593" s="3"/>
      <c r="NR593" s="3"/>
      <c r="NS593" s="3"/>
      <c r="NT593" s="3"/>
      <c r="NU593" s="3"/>
      <c r="NV593" s="3"/>
      <c r="NW593" s="3"/>
      <c r="NX593" s="3"/>
      <c r="NY593" s="3"/>
      <c r="NZ593" s="3"/>
      <c r="OA593" s="3"/>
      <c r="OB593" s="3"/>
      <c r="OC593" s="3"/>
      <c r="OD593" s="3"/>
      <c r="OE593" s="3"/>
      <c r="OF593" s="3"/>
      <c r="OG593" s="3"/>
      <c r="OH593" s="3"/>
      <c r="OI593" s="3"/>
      <c r="OJ593" s="3"/>
      <c r="OK593" s="3"/>
      <c r="OL593" s="3"/>
      <c r="OM593" s="3"/>
      <c r="ON593" s="3"/>
      <c r="OO593" s="3"/>
    </row>
    <row r="594" spans="1:405" x14ac:dyDescent="0.25">
      <c r="A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c r="KE594" s="3"/>
      <c r="KF594" s="3"/>
      <c r="KG594" s="3"/>
      <c r="KH594" s="3"/>
      <c r="KI594" s="3"/>
      <c r="KJ594" s="3"/>
      <c r="KK594" s="3"/>
      <c r="KL594" s="3"/>
      <c r="KM594" s="3"/>
      <c r="KN594" s="3"/>
      <c r="KO594" s="3"/>
      <c r="KP594" s="3"/>
      <c r="KQ594" s="3"/>
      <c r="KR594" s="3"/>
      <c r="KS594" s="3"/>
      <c r="KT594" s="3"/>
      <c r="KU594" s="3"/>
      <c r="KV594" s="3"/>
      <c r="KW594" s="3"/>
      <c r="KX594" s="3"/>
      <c r="KY594" s="3"/>
      <c r="KZ594" s="3"/>
      <c r="LA594" s="3"/>
      <c r="LB594" s="3"/>
      <c r="LC594" s="3"/>
      <c r="LD594" s="3"/>
      <c r="LE594" s="3"/>
      <c r="LF594" s="3"/>
      <c r="LG594" s="3"/>
      <c r="LH594" s="3"/>
      <c r="LI594" s="3"/>
      <c r="LJ594" s="3"/>
      <c r="LK594" s="3"/>
      <c r="LL594" s="3"/>
      <c r="LM594" s="3"/>
      <c r="LN594" s="3"/>
      <c r="LO594" s="3"/>
      <c r="LP594" s="3"/>
      <c r="LQ594" s="3"/>
      <c r="LR594" s="3"/>
      <c r="LS594" s="3"/>
      <c r="LT594" s="3"/>
      <c r="LU594" s="3"/>
      <c r="LV594" s="3"/>
      <c r="LW594" s="3"/>
      <c r="LX594" s="3"/>
      <c r="LY594" s="3"/>
      <c r="LZ594" s="3"/>
      <c r="MA594" s="3"/>
      <c r="MB594" s="3"/>
      <c r="MC594" s="3"/>
      <c r="MD594" s="3"/>
      <c r="ME594" s="3"/>
      <c r="MF594" s="3"/>
      <c r="MG594" s="3"/>
      <c r="MH594" s="3"/>
      <c r="MI594" s="3"/>
      <c r="MJ594" s="3"/>
      <c r="MK594" s="3"/>
      <c r="ML594" s="3"/>
      <c r="MM594" s="3"/>
      <c r="MN594" s="3"/>
      <c r="MO594" s="3"/>
      <c r="MP594" s="3"/>
      <c r="MQ594" s="3"/>
      <c r="MR594" s="3"/>
      <c r="MS594" s="3"/>
      <c r="MT594" s="3"/>
      <c r="MU594" s="3"/>
      <c r="MV594" s="3"/>
      <c r="MW594" s="3"/>
      <c r="MX594" s="3"/>
      <c r="MY594" s="3"/>
      <c r="MZ594" s="3"/>
      <c r="NA594" s="3"/>
      <c r="NB594" s="3"/>
      <c r="NC594" s="3"/>
      <c r="ND594" s="3"/>
      <c r="NE594" s="3"/>
      <c r="NF594" s="3"/>
      <c r="NG594" s="3"/>
      <c r="NH594" s="3"/>
      <c r="NI594" s="3"/>
      <c r="NJ594" s="3"/>
      <c r="NK594" s="3"/>
      <c r="NL594" s="3"/>
      <c r="NM594" s="3"/>
      <c r="NN594" s="3"/>
      <c r="NO594" s="3"/>
      <c r="NP594" s="3"/>
      <c r="NQ594" s="3"/>
      <c r="NR594" s="3"/>
      <c r="NS594" s="3"/>
      <c r="NT594" s="3"/>
      <c r="NU594" s="3"/>
      <c r="NV594" s="3"/>
      <c r="NW594" s="3"/>
      <c r="NX594" s="3"/>
      <c r="NY594" s="3"/>
      <c r="NZ594" s="3"/>
      <c r="OA594" s="3"/>
      <c r="OB594" s="3"/>
      <c r="OC594" s="3"/>
      <c r="OD594" s="3"/>
      <c r="OE594" s="3"/>
      <c r="OF594" s="3"/>
      <c r="OG594" s="3"/>
      <c r="OH594" s="3"/>
      <c r="OI594" s="3"/>
      <c r="OJ594" s="3"/>
      <c r="OK594" s="3"/>
      <c r="OL594" s="3"/>
      <c r="OM594" s="3"/>
      <c r="ON594" s="3"/>
      <c r="OO594" s="3"/>
    </row>
    <row r="595" spans="1:405" x14ac:dyDescent="0.25">
      <c r="A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c r="ID595" s="3"/>
      <c r="IE595" s="3"/>
      <c r="IF595" s="3"/>
      <c r="IG595" s="3"/>
      <c r="IH595" s="3"/>
      <c r="II595" s="3"/>
      <c r="IJ595" s="3"/>
      <c r="IK595" s="3"/>
      <c r="IL595" s="3"/>
      <c r="IM595" s="3"/>
      <c r="IN595" s="3"/>
      <c r="IO595" s="3"/>
      <c r="IP595" s="3"/>
      <c r="IQ595" s="3"/>
      <c r="IR595" s="3"/>
      <c r="IS595" s="3"/>
      <c r="IT595" s="3"/>
      <c r="IU595" s="3"/>
      <c r="IV595" s="3"/>
      <c r="IW595" s="3"/>
      <c r="IX595" s="3"/>
      <c r="IY595" s="3"/>
      <c r="IZ595" s="3"/>
      <c r="JA595" s="3"/>
      <c r="JB595" s="3"/>
      <c r="JC595" s="3"/>
      <c r="JD595" s="3"/>
      <c r="JE595" s="3"/>
      <c r="JF595" s="3"/>
      <c r="JG595" s="3"/>
      <c r="JH595" s="3"/>
      <c r="JI595" s="3"/>
      <c r="JJ595" s="3"/>
      <c r="JK595" s="3"/>
      <c r="JL595" s="3"/>
      <c r="JM595" s="3"/>
      <c r="JN595" s="3"/>
      <c r="JO595" s="3"/>
      <c r="JP595" s="3"/>
      <c r="JQ595" s="3"/>
      <c r="JR595" s="3"/>
      <c r="JS595" s="3"/>
      <c r="JT595" s="3"/>
      <c r="JU595" s="3"/>
      <c r="JV595" s="3"/>
      <c r="JW595" s="3"/>
      <c r="JX595" s="3"/>
      <c r="JY595" s="3"/>
      <c r="JZ595" s="3"/>
      <c r="KA595" s="3"/>
      <c r="KB595" s="3"/>
      <c r="KC595" s="3"/>
      <c r="KD595" s="3"/>
      <c r="KE595" s="3"/>
      <c r="KF595" s="3"/>
      <c r="KG595" s="3"/>
      <c r="KH595" s="3"/>
      <c r="KI595" s="3"/>
      <c r="KJ595" s="3"/>
      <c r="KK595" s="3"/>
      <c r="KL595" s="3"/>
      <c r="KM595" s="3"/>
      <c r="KN595" s="3"/>
      <c r="KO595" s="3"/>
      <c r="KP595" s="3"/>
      <c r="KQ595" s="3"/>
      <c r="KR595" s="3"/>
      <c r="KS595" s="3"/>
      <c r="KT595" s="3"/>
      <c r="KU595" s="3"/>
      <c r="KV595" s="3"/>
      <c r="KW595" s="3"/>
      <c r="KX595" s="3"/>
      <c r="KY595" s="3"/>
      <c r="KZ595" s="3"/>
      <c r="LA595" s="3"/>
      <c r="LB595" s="3"/>
      <c r="LC595" s="3"/>
      <c r="LD595" s="3"/>
      <c r="LE595" s="3"/>
      <c r="LF595" s="3"/>
      <c r="LG595" s="3"/>
      <c r="LH595" s="3"/>
      <c r="LI595" s="3"/>
      <c r="LJ595" s="3"/>
      <c r="LK595" s="3"/>
      <c r="LL595" s="3"/>
      <c r="LM595" s="3"/>
      <c r="LN595" s="3"/>
      <c r="LO595" s="3"/>
      <c r="LP595" s="3"/>
      <c r="LQ595" s="3"/>
      <c r="LR595" s="3"/>
      <c r="LS595" s="3"/>
      <c r="LT595" s="3"/>
      <c r="LU595" s="3"/>
      <c r="LV595" s="3"/>
      <c r="LW595" s="3"/>
      <c r="LX595" s="3"/>
      <c r="LY595" s="3"/>
      <c r="LZ595" s="3"/>
      <c r="MA595" s="3"/>
      <c r="MB595" s="3"/>
      <c r="MC595" s="3"/>
      <c r="MD595" s="3"/>
      <c r="ME595" s="3"/>
      <c r="MF595" s="3"/>
      <c r="MG595" s="3"/>
      <c r="MH595" s="3"/>
      <c r="MI595" s="3"/>
      <c r="MJ595" s="3"/>
      <c r="MK595" s="3"/>
      <c r="ML595" s="3"/>
      <c r="MM595" s="3"/>
      <c r="MN595" s="3"/>
      <c r="MO595" s="3"/>
      <c r="MP595" s="3"/>
      <c r="MQ595" s="3"/>
      <c r="MR595" s="3"/>
      <c r="MS595" s="3"/>
      <c r="MT595" s="3"/>
      <c r="MU595" s="3"/>
      <c r="MV595" s="3"/>
      <c r="MW595" s="3"/>
      <c r="MX595" s="3"/>
      <c r="MY595" s="3"/>
      <c r="MZ595" s="3"/>
      <c r="NA595" s="3"/>
      <c r="NB595" s="3"/>
      <c r="NC595" s="3"/>
      <c r="ND595" s="3"/>
      <c r="NE595" s="3"/>
      <c r="NF595" s="3"/>
      <c r="NG595" s="3"/>
      <c r="NH595" s="3"/>
      <c r="NI595" s="3"/>
      <c r="NJ595" s="3"/>
      <c r="NK595" s="3"/>
      <c r="NL595" s="3"/>
      <c r="NM595" s="3"/>
      <c r="NN595" s="3"/>
      <c r="NO595" s="3"/>
      <c r="NP595" s="3"/>
      <c r="NQ595" s="3"/>
      <c r="NR595" s="3"/>
      <c r="NS595" s="3"/>
      <c r="NT595" s="3"/>
      <c r="NU595" s="3"/>
      <c r="NV595" s="3"/>
      <c r="NW595" s="3"/>
      <c r="NX595" s="3"/>
      <c r="NY595" s="3"/>
      <c r="NZ595" s="3"/>
      <c r="OA595" s="3"/>
      <c r="OB595" s="3"/>
      <c r="OC595" s="3"/>
      <c r="OD595" s="3"/>
      <c r="OE595" s="3"/>
      <c r="OF595" s="3"/>
      <c r="OG595" s="3"/>
      <c r="OH595" s="3"/>
      <c r="OI595" s="3"/>
      <c r="OJ595" s="3"/>
      <c r="OK595" s="3"/>
      <c r="OL595" s="3"/>
      <c r="OM595" s="3"/>
      <c r="ON595" s="3"/>
      <c r="OO595" s="3"/>
    </row>
    <row r="596" spans="1:405" x14ac:dyDescent="0.25">
      <c r="A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c r="KE596" s="3"/>
      <c r="KF596" s="3"/>
      <c r="KG596" s="3"/>
      <c r="KH596" s="3"/>
      <c r="KI596" s="3"/>
      <c r="KJ596" s="3"/>
      <c r="KK596" s="3"/>
      <c r="KL596" s="3"/>
      <c r="KM596" s="3"/>
      <c r="KN596" s="3"/>
      <c r="KO596" s="3"/>
      <c r="KP596" s="3"/>
      <c r="KQ596" s="3"/>
      <c r="KR596" s="3"/>
      <c r="KS596" s="3"/>
      <c r="KT596" s="3"/>
      <c r="KU596" s="3"/>
      <c r="KV596" s="3"/>
      <c r="KW596" s="3"/>
      <c r="KX596" s="3"/>
      <c r="KY596" s="3"/>
      <c r="KZ596" s="3"/>
      <c r="LA596" s="3"/>
      <c r="LB596" s="3"/>
      <c r="LC596" s="3"/>
      <c r="LD596" s="3"/>
      <c r="LE596" s="3"/>
      <c r="LF596" s="3"/>
      <c r="LG596" s="3"/>
      <c r="LH596" s="3"/>
      <c r="LI596" s="3"/>
      <c r="LJ596" s="3"/>
      <c r="LK596" s="3"/>
      <c r="LL596" s="3"/>
      <c r="LM596" s="3"/>
      <c r="LN596" s="3"/>
      <c r="LO596" s="3"/>
      <c r="LP596" s="3"/>
      <c r="LQ596" s="3"/>
      <c r="LR596" s="3"/>
      <c r="LS596" s="3"/>
      <c r="LT596" s="3"/>
      <c r="LU596" s="3"/>
      <c r="LV596" s="3"/>
      <c r="LW596" s="3"/>
      <c r="LX596" s="3"/>
      <c r="LY596" s="3"/>
      <c r="LZ596" s="3"/>
      <c r="MA596" s="3"/>
      <c r="MB596" s="3"/>
      <c r="MC596" s="3"/>
      <c r="MD596" s="3"/>
      <c r="ME596" s="3"/>
      <c r="MF596" s="3"/>
      <c r="MG596" s="3"/>
      <c r="MH596" s="3"/>
      <c r="MI596" s="3"/>
      <c r="MJ596" s="3"/>
      <c r="MK596" s="3"/>
      <c r="ML596" s="3"/>
      <c r="MM596" s="3"/>
      <c r="MN596" s="3"/>
      <c r="MO596" s="3"/>
      <c r="MP596" s="3"/>
      <c r="MQ596" s="3"/>
      <c r="MR596" s="3"/>
      <c r="MS596" s="3"/>
      <c r="MT596" s="3"/>
      <c r="MU596" s="3"/>
      <c r="MV596" s="3"/>
      <c r="MW596" s="3"/>
      <c r="MX596" s="3"/>
      <c r="MY596" s="3"/>
      <c r="MZ596" s="3"/>
      <c r="NA596" s="3"/>
      <c r="NB596" s="3"/>
      <c r="NC596" s="3"/>
      <c r="ND596" s="3"/>
      <c r="NE596" s="3"/>
      <c r="NF596" s="3"/>
      <c r="NG596" s="3"/>
      <c r="NH596" s="3"/>
      <c r="NI596" s="3"/>
      <c r="NJ596" s="3"/>
      <c r="NK596" s="3"/>
      <c r="NL596" s="3"/>
      <c r="NM596" s="3"/>
      <c r="NN596" s="3"/>
      <c r="NO596" s="3"/>
      <c r="NP596" s="3"/>
      <c r="NQ596" s="3"/>
      <c r="NR596" s="3"/>
      <c r="NS596" s="3"/>
      <c r="NT596" s="3"/>
      <c r="NU596" s="3"/>
      <c r="NV596" s="3"/>
      <c r="NW596" s="3"/>
      <c r="NX596" s="3"/>
      <c r="NY596" s="3"/>
      <c r="NZ596" s="3"/>
      <c r="OA596" s="3"/>
      <c r="OB596" s="3"/>
      <c r="OC596" s="3"/>
      <c r="OD596" s="3"/>
      <c r="OE596" s="3"/>
      <c r="OF596" s="3"/>
      <c r="OG596" s="3"/>
      <c r="OH596" s="3"/>
      <c r="OI596" s="3"/>
      <c r="OJ596" s="3"/>
      <c r="OK596" s="3"/>
      <c r="OL596" s="3"/>
      <c r="OM596" s="3"/>
      <c r="ON596" s="3"/>
      <c r="OO596" s="3"/>
    </row>
    <row r="597" spans="1:405" x14ac:dyDescent="0.25">
      <c r="A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c r="IV597" s="3"/>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c r="KE597" s="3"/>
      <c r="KF597" s="3"/>
      <c r="KG597" s="3"/>
      <c r="KH597" s="3"/>
      <c r="KI597" s="3"/>
      <c r="KJ597" s="3"/>
      <c r="KK597" s="3"/>
      <c r="KL597" s="3"/>
      <c r="KM597" s="3"/>
      <c r="KN597" s="3"/>
      <c r="KO597" s="3"/>
      <c r="KP597" s="3"/>
      <c r="KQ597" s="3"/>
      <c r="KR597" s="3"/>
      <c r="KS597" s="3"/>
      <c r="KT597" s="3"/>
      <c r="KU597" s="3"/>
      <c r="KV597" s="3"/>
      <c r="KW597" s="3"/>
      <c r="KX597" s="3"/>
      <c r="KY597" s="3"/>
      <c r="KZ597" s="3"/>
      <c r="LA597" s="3"/>
      <c r="LB597" s="3"/>
      <c r="LC597" s="3"/>
      <c r="LD597" s="3"/>
      <c r="LE597" s="3"/>
      <c r="LF597" s="3"/>
      <c r="LG597" s="3"/>
      <c r="LH597" s="3"/>
      <c r="LI597" s="3"/>
      <c r="LJ597" s="3"/>
      <c r="LK597" s="3"/>
      <c r="LL597" s="3"/>
      <c r="LM597" s="3"/>
      <c r="LN597" s="3"/>
      <c r="LO597" s="3"/>
      <c r="LP597" s="3"/>
      <c r="LQ597" s="3"/>
      <c r="LR597" s="3"/>
      <c r="LS597" s="3"/>
      <c r="LT597" s="3"/>
      <c r="LU597" s="3"/>
      <c r="LV597" s="3"/>
      <c r="LW597" s="3"/>
      <c r="LX597" s="3"/>
      <c r="LY597" s="3"/>
      <c r="LZ597" s="3"/>
      <c r="MA597" s="3"/>
      <c r="MB597" s="3"/>
      <c r="MC597" s="3"/>
      <c r="MD597" s="3"/>
      <c r="ME597" s="3"/>
      <c r="MF597" s="3"/>
      <c r="MG597" s="3"/>
      <c r="MH597" s="3"/>
      <c r="MI597" s="3"/>
      <c r="MJ597" s="3"/>
      <c r="MK597" s="3"/>
      <c r="ML597" s="3"/>
      <c r="MM597" s="3"/>
      <c r="MN597" s="3"/>
      <c r="MO597" s="3"/>
      <c r="MP597" s="3"/>
      <c r="MQ597" s="3"/>
      <c r="MR597" s="3"/>
      <c r="MS597" s="3"/>
      <c r="MT597" s="3"/>
      <c r="MU597" s="3"/>
      <c r="MV597" s="3"/>
      <c r="MW597" s="3"/>
      <c r="MX597" s="3"/>
      <c r="MY597" s="3"/>
      <c r="MZ597" s="3"/>
      <c r="NA597" s="3"/>
      <c r="NB597" s="3"/>
      <c r="NC597" s="3"/>
      <c r="ND597" s="3"/>
      <c r="NE597" s="3"/>
      <c r="NF597" s="3"/>
      <c r="NG597" s="3"/>
      <c r="NH597" s="3"/>
      <c r="NI597" s="3"/>
      <c r="NJ597" s="3"/>
      <c r="NK597" s="3"/>
      <c r="NL597" s="3"/>
      <c r="NM597" s="3"/>
      <c r="NN597" s="3"/>
      <c r="NO597" s="3"/>
      <c r="NP597" s="3"/>
      <c r="NQ597" s="3"/>
      <c r="NR597" s="3"/>
      <c r="NS597" s="3"/>
      <c r="NT597" s="3"/>
      <c r="NU597" s="3"/>
      <c r="NV597" s="3"/>
      <c r="NW597" s="3"/>
      <c r="NX597" s="3"/>
      <c r="NY597" s="3"/>
      <c r="NZ597" s="3"/>
      <c r="OA597" s="3"/>
      <c r="OB597" s="3"/>
      <c r="OC597" s="3"/>
      <c r="OD597" s="3"/>
      <c r="OE597" s="3"/>
      <c r="OF597" s="3"/>
      <c r="OG597" s="3"/>
      <c r="OH597" s="3"/>
      <c r="OI597" s="3"/>
      <c r="OJ597" s="3"/>
      <c r="OK597" s="3"/>
      <c r="OL597" s="3"/>
      <c r="OM597" s="3"/>
      <c r="ON597" s="3"/>
      <c r="OO597" s="3"/>
    </row>
    <row r="598" spans="1:405" x14ac:dyDescent="0.25">
      <c r="A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c r="KE598" s="3"/>
      <c r="KF598" s="3"/>
      <c r="KG598" s="3"/>
      <c r="KH598" s="3"/>
      <c r="KI598" s="3"/>
      <c r="KJ598" s="3"/>
      <c r="KK598" s="3"/>
      <c r="KL598" s="3"/>
      <c r="KM598" s="3"/>
      <c r="KN598" s="3"/>
      <c r="KO598" s="3"/>
      <c r="KP598" s="3"/>
      <c r="KQ598" s="3"/>
      <c r="KR598" s="3"/>
      <c r="KS598" s="3"/>
      <c r="KT598" s="3"/>
      <c r="KU598" s="3"/>
      <c r="KV598" s="3"/>
      <c r="KW598" s="3"/>
      <c r="KX598" s="3"/>
      <c r="KY598" s="3"/>
      <c r="KZ598" s="3"/>
      <c r="LA598" s="3"/>
      <c r="LB598" s="3"/>
      <c r="LC598" s="3"/>
      <c r="LD598" s="3"/>
      <c r="LE598" s="3"/>
      <c r="LF598" s="3"/>
      <c r="LG598" s="3"/>
      <c r="LH598" s="3"/>
      <c r="LI598" s="3"/>
      <c r="LJ598" s="3"/>
      <c r="LK598" s="3"/>
      <c r="LL598" s="3"/>
      <c r="LM598" s="3"/>
      <c r="LN598" s="3"/>
      <c r="LO598" s="3"/>
      <c r="LP598" s="3"/>
      <c r="LQ598" s="3"/>
      <c r="LR598" s="3"/>
      <c r="LS598" s="3"/>
      <c r="LT598" s="3"/>
      <c r="LU598" s="3"/>
      <c r="LV598" s="3"/>
      <c r="LW598" s="3"/>
      <c r="LX598" s="3"/>
      <c r="LY598" s="3"/>
      <c r="LZ598" s="3"/>
      <c r="MA598" s="3"/>
      <c r="MB598" s="3"/>
      <c r="MC598" s="3"/>
      <c r="MD598" s="3"/>
      <c r="ME598" s="3"/>
      <c r="MF598" s="3"/>
      <c r="MG598" s="3"/>
      <c r="MH598" s="3"/>
      <c r="MI598" s="3"/>
      <c r="MJ598" s="3"/>
      <c r="MK598" s="3"/>
      <c r="ML598" s="3"/>
      <c r="MM598" s="3"/>
      <c r="MN598" s="3"/>
      <c r="MO598" s="3"/>
      <c r="MP598" s="3"/>
      <c r="MQ598" s="3"/>
      <c r="MR598" s="3"/>
      <c r="MS598" s="3"/>
      <c r="MT598" s="3"/>
      <c r="MU598" s="3"/>
      <c r="MV598" s="3"/>
      <c r="MW598" s="3"/>
      <c r="MX598" s="3"/>
      <c r="MY598" s="3"/>
      <c r="MZ598" s="3"/>
      <c r="NA598" s="3"/>
      <c r="NB598" s="3"/>
      <c r="NC598" s="3"/>
      <c r="ND598" s="3"/>
      <c r="NE598" s="3"/>
      <c r="NF598" s="3"/>
      <c r="NG598" s="3"/>
      <c r="NH598" s="3"/>
      <c r="NI598" s="3"/>
      <c r="NJ598" s="3"/>
      <c r="NK598" s="3"/>
      <c r="NL598" s="3"/>
      <c r="NM598" s="3"/>
      <c r="NN598" s="3"/>
      <c r="NO598" s="3"/>
      <c r="NP598" s="3"/>
      <c r="NQ598" s="3"/>
      <c r="NR598" s="3"/>
      <c r="NS598" s="3"/>
      <c r="NT598" s="3"/>
      <c r="NU598" s="3"/>
      <c r="NV598" s="3"/>
      <c r="NW598" s="3"/>
      <c r="NX598" s="3"/>
      <c r="NY598" s="3"/>
      <c r="NZ598" s="3"/>
      <c r="OA598" s="3"/>
      <c r="OB598" s="3"/>
      <c r="OC598" s="3"/>
      <c r="OD598" s="3"/>
      <c r="OE598" s="3"/>
      <c r="OF598" s="3"/>
      <c r="OG598" s="3"/>
      <c r="OH598" s="3"/>
      <c r="OI598" s="3"/>
      <c r="OJ598" s="3"/>
      <c r="OK598" s="3"/>
      <c r="OL598" s="3"/>
      <c r="OM598" s="3"/>
      <c r="ON598" s="3"/>
      <c r="OO598" s="3"/>
    </row>
    <row r="599" spans="1:405" x14ac:dyDescent="0.25">
      <c r="A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c r="ID599" s="3"/>
      <c r="IE599" s="3"/>
      <c r="IF599" s="3"/>
      <c r="IG599" s="3"/>
      <c r="IH599" s="3"/>
      <c r="II599" s="3"/>
      <c r="IJ599" s="3"/>
      <c r="IK599" s="3"/>
      <c r="IL599" s="3"/>
      <c r="IM599" s="3"/>
      <c r="IN599" s="3"/>
      <c r="IO599" s="3"/>
      <c r="IP599" s="3"/>
      <c r="IQ599" s="3"/>
      <c r="IR599" s="3"/>
      <c r="IS599" s="3"/>
      <c r="IT599" s="3"/>
      <c r="IU599" s="3"/>
      <c r="IV599" s="3"/>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c r="KE599" s="3"/>
      <c r="KF599" s="3"/>
      <c r="KG599" s="3"/>
      <c r="KH599" s="3"/>
      <c r="KI599" s="3"/>
      <c r="KJ599" s="3"/>
      <c r="KK599" s="3"/>
      <c r="KL599" s="3"/>
      <c r="KM599" s="3"/>
      <c r="KN599" s="3"/>
      <c r="KO599" s="3"/>
      <c r="KP599" s="3"/>
      <c r="KQ599" s="3"/>
      <c r="KR599" s="3"/>
      <c r="KS599" s="3"/>
      <c r="KT599" s="3"/>
      <c r="KU599" s="3"/>
      <c r="KV599" s="3"/>
      <c r="KW599" s="3"/>
      <c r="KX599" s="3"/>
      <c r="KY599" s="3"/>
      <c r="KZ599" s="3"/>
      <c r="LA599" s="3"/>
      <c r="LB599" s="3"/>
      <c r="LC599" s="3"/>
      <c r="LD599" s="3"/>
      <c r="LE599" s="3"/>
      <c r="LF599" s="3"/>
      <c r="LG599" s="3"/>
      <c r="LH599" s="3"/>
      <c r="LI599" s="3"/>
      <c r="LJ599" s="3"/>
      <c r="LK599" s="3"/>
      <c r="LL599" s="3"/>
      <c r="LM599" s="3"/>
      <c r="LN599" s="3"/>
      <c r="LO599" s="3"/>
      <c r="LP599" s="3"/>
      <c r="LQ599" s="3"/>
      <c r="LR599" s="3"/>
      <c r="LS599" s="3"/>
      <c r="LT599" s="3"/>
      <c r="LU599" s="3"/>
      <c r="LV599" s="3"/>
      <c r="LW599" s="3"/>
      <c r="LX599" s="3"/>
      <c r="LY599" s="3"/>
      <c r="LZ599" s="3"/>
      <c r="MA599" s="3"/>
      <c r="MB599" s="3"/>
      <c r="MC599" s="3"/>
      <c r="MD599" s="3"/>
      <c r="ME599" s="3"/>
      <c r="MF599" s="3"/>
      <c r="MG599" s="3"/>
      <c r="MH599" s="3"/>
      <c r="MI599" s="3"/>
      <c r="MJ599" s="3"/>
      <c r="MK599" s="3"/>
      <c r="ML599" s="3"/>
      <c r="MM599" s="3"/>
      <c r="MN599" s="3"/>
      <c r="MO599" s="3"/>
      <c r="MP599" s="3"/>
      <c r="MQ599" s="3"/>
      <c r="MR599" s="3"/>
      <c r="MS599" s="3"/>
      <c r="MT599" s="3"/>
      <c r="MU599" s="3"/>
      <c r="MV599" s="3"/>
      <c r="MW599" s="3"/>
      <c r="MX599" s="3"/>
      <c r="MY599" s="3"/>
      <c r="MZ599" s="3"/>
      <c r="NA599" s="3"/>
      <c r="NB599" s="3"/>
      <c r="NC599" s="3"/>
      <c r="ND599" s="3"/>
      <c r="NE599" s="3"/>
      <c r="NF599" s="3"/>
      <c r="NG599" s="3"/>
      <c r="NH599" s="3"/>
      <c r="NI599" s="3"/>
      <c r="NJ599" s="3"/>
      <c r="NK599" s="3"/>
      <c r="NL599" s="3"/>
      <c r="NM599" s="3"/>
      <c r="NN599" s="3"/>
      <c r="NO599" s="3"/>
      <c r="NP599" s="3"/>
      <c r="NQ599" s="3"/>
      <c r="NR599" s="3"/>
      <c r="NS599" s="3"/>
      <c r="NT599" s="3"/>
      <c r="NU599" s="3"/>
      <c r="NV599" s="3"/>
      <c r="NW599" s="3"/>
      <c r="NX599" s="3"/>
      <c r="NY599" s="3"/>
      <c r="NZ599" s="3"/>
      <c r="OA599" s="3"/>
      <c r="OB599" s="3"/>
      <c r="OC599" s="3"/>
      <c r="OD599" s="3"/>
      <c r="OE599" s="3"/>
      <c r="OF599" s="3"/>
      <c r="OG599" s="3"/>
      <c r="OH599" s="3"/>
      <c r="OI599" s="3"/>
      <c r="OJ599" s="3"/>
      <c r="OK599" s="3"/>
      <c r="OL599" s="3"/>
      <c r="OM599" s="3"/>
      <c r="ON599" s="3"/>
      <c r="OO599" s="3"/>
    </row>
    <row r="600" spans="1:405" x14ac:dyDescent="0.25">
      <c r="A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c r="KE600" s="3"/>
      <c r="KF600" s="3"/>
      <c r="KG600" s="3"/>
      <c r="KH600" s="3"/>
      <c r="KI600" s="3"/>
      <c r="KJ600" s="3"/>
      <c r="KK600" s="3"/>
      <c r="KL600" s="3"/>
      <c r="KM600" s="3"/>
      <c r="KN600" s="3"/>
      <c r="KO600" s="3"/>
      <c r="KP600" s="3"/>
      <c r="KQ600" s="3"/>
      <c r="KR600" s="3"/>
      <c r="KS600" s="3"/>
      <c r="KT600" s="3"/>
      <c r="KU600" s="3"/>
      <c r="KV600" s="3"/>
      <c r="KW600" s="3"/>
      <c r="KX600" s="3"/>
      <c r="KY600" s="3"/>
      <c r="KZ600" s="3"/>
      <c r="LA600" s="3"/>
      <c r="LB600" s="3"/>
      <c r="LC600" s="3"/>
      <c r="LD600" s="3"/>
      <c r="LE600" s="3"/>
      <c r="LF600" s="3"/>
      <c r="LG600" s="3"/>
      <c r="LH600" s="3"/>
      <c r="LI600" s="3"/>
      <c r="LJ600" s="3"/>
      <c r="LK600" s="3"/>
      <c r="LL600" s="3"/>
      <c r="LM600" s="3"/>
      <c r="LN600" s="3"/>
      <c r="LO600" s="3"/>
      <c r="LP600" s="3"/>
      <c r="LQ600" s="3"/>
      <c r="LR600" s="3"/>
      <c r="LS600" s="3"/>
      <c r="LT600" s="3"/>
      <c r="LU600" s="3"/>
      <c r="LV600" s="3"/>
      <c r="LW600" s="3"/>
      <c r="LX600" s="3"/>
      <c r="LY600" s="3"/>
      <c r="LZ600" s="3"/>
      <c r="MA600" s="3"/>
      <c r="MB600" s="3"/>
      <c r="MC600" s="3"/>
      <c r="MD600" s="3"/>
      <c r="ME600" s="3"/>
      <c r="MF600" s="3"/>
      <c r="MG600" s="3"/>
      <c r="MH600" s="3"/>
      <c r="MI600" s="3"/>
      <c r="MJ600" s="3"/>
      <c r="MK600" s="3"/>
      <c r="ML600" s="3"/>
      <c r="MM600" s="3"/>
      <c r="MN600" s="3"/>
      <c r="MO600" s="3"/>
      <c r="MP600" s="3"/>
      <c r="MQ600" s="3"/>
      <c r="MR600" s="3"/>
      <c r="MS600" s="3"/>
      <c r="MT600" s="3"/>
      <c r="MU600" s="3"/>
      <c r="MV600" s="3"/>
      <c r="MW600" s="3"/>
      <c r="MX600" s="3"/>
      <c r="MY600" s="3"/>
      <c r="MZ600" s="3"/>
      <c r="NA600" s="3"/>
      <c r="NB600" s="3"/>
      <c r="NC600" s="3"/>
      <c r="ND600" s="3"/>
      <c r="NE600" s="3"/>
      <c r="NF600" s="3"/>
      <c r="NG600" s="3"/>
      <c r="NH600" s="3"/>
      <c r="NI600" s="3"/>
      <c r="NJ600" s="3"/>
      <c r="NK600" s="3"/>
      <c r="NL600" s="3"/>
      <c r="NM600" s="3"/>
      <c r="NN600" s="3"/>
      <c r="NO600" s="3"/>
      <c r="NP600" s="3"/>
      <c r="NQ600" s="3"/>
      <c r="NR600" s="3"/>
      <c r="NS600" s="3"/>
      <c r="NT600" s="3"/>
      <c r="NU600" s="3"/>
      <c r="NV600" s="3"/>
      <c r="NW600" s="3"/>
      <c r="NX600" s="3"/>
      <c r="NY600" s="3"/>
      <c r="NZ600" s="3"/>
      <c r="OA600" s="3"/>
      <c r="OB600" s="3"/>
      <c r="OC600" s="3"/>
      <c r="OD600" s="3"/>
      <c r="OE600" s="3"/>
      <c r="OF600" s="3"/>
      <c r="OG600" s="3"/>
      <c r="OH600" s="3"/>
      <c r="OI600" s="3"/>
      <c r="OJ600" s="3"/>
      <c r="OK600" s="3"/>
      <c r="OL600" s="3"/>
      <c r="OM600" s="3"/>
      <c r="ON600" s="3"/>
      <c r="OO600" s="3"/>
    </row>
    <row r="601" spans="1:405" x14ac:dyDescent="0.25">
      <c r="A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c r="KE601" s="3"/>
      <c r="KF601" s="3"/>
      <c r="KG601" s="3"/>
      <c r="KH601" s="3"/>
      <c r="KI601" s="3"/>
      <c r="KJ601" s="3"/>
      <c r="KK601" s="3"/>
      <c r="KL601" s="3"/>
      <c r="KM601" s="3"/>
      <c r="KN601" s="3"/>
      <c r="KO601" s="3"/>
      <c r="KP601" s="3"/>
      <c r="KQ601" s="3"/>
      <c r="KR601" s="3"/>
      <c r="KS601" s="3"/>
      <c r="KT601" s="3"/>
      <c r="KU601" s="3"/>
      <c r="KV601" s="3"/>
      <c r="KW601" s="3"/>
      <c r="KX601" s="3"/>
      <c r="KY601" s="3"/>
      <c r="KZ601" s="3"/>
      <c r="LA601" s="3"/>
      <c r="LB601" s="3"/>
      <c r="LC601" s="3"/>
      <c r="LD601" s="3"/>
      <c r="LE601" s="3"/>
      <c r="LF601" s="3"/>
      <c r="LG601" s="3"/>
      <c r="LH601" s="3"/>
      <c r="LI601" s="3"/>
      <c r="LJ601" s="3"/>
      <c r="LK601" s="3"/>
      <c r="LL601" s="3"/>
      <c r="LM601" s="3"/>
      <c r="LN601" s="3"/>
      <c r="LO601" s="3"/>
      <c r="LP601" s="3"/>
      <c r="LQ601" s="3"/>
      <c r="LR601" s="3"/>
      <c r="LS601" s="3"/>
      <c r="LT601" s="3"/>
      <c r="LU601" s="3"/>
      <c r="LV601" s="3"/>
      <c r="LW601" s="3"/>
      <c r="LX601" s="3"/>
      <c r="LY601" s="3"/>
      <c r="LZ601" s="3"/>
      <c r="MA601" s="3"/>
      <c r="MB601" s="3"/>
      <c r="MC601" s="3"/>
      <c r="MD601" s="3"/>
      <c r="ME601" s="3"/>
      <c r="MF601" s="3"/>
      <c r="MG601" s="3"/>
      <c r="MH601" s="3"/>
      <c r="MI601" s="3"/>
      <c r="MJ601" s="3"/>
      <c r="MK601" s="3"/>
      <c r="ML601" s="3"/>
      <c r="MM601" s="3"/>
      <c r="MN601" s="3"/>
      <c r="MO601" s="3"/>
      <c r="MP601" s="3"/>
      <c r="MQ601" s="3"/>
      <c r="MR601" s="3"/>
      <c r="MS601" s="3"/>
      <c r="MT601" s="3"/>
      <c r="MU601" s="3"/>
      <c r="MV601" s="3"/>
      <c r="MW601" s="3"/>
      <c r="MX601" s="3"/>
      <c r="MY601" s="3"/>
      <c r="MZ601" s="3"/>
      <c r="NA601" s="3"/>
      <c r="NB601" s="3"/>
      <c r="NC601" s="3"/>
      <c r="ND601" s="3"/>
      <c r="NE601" s="3"/>
      <c r="NF601" s="3"/>
      <c r="NG601" s="3"/>
      <c r="NH601" s="3"/>
      <c r="NI601" s="3"/>
      <c r="NJ601" s="3"/>
      <c r="NK601" s="3"/>
      <c r="NL601" s="3"/>
      <c r="NM601" s="3"/>
      <c r="NN601" s="3"/>
      <c r="NO601" s="3"/>
      <c r="NP601" s="3"/>
      <c r="NQ601" s="3"/>
      <c r="NR601" s="3"/>
      <c r="NS601" s="3"/>
      <c r="NT601" s="3"/>
      <c r="NU601" s="3"/>
      <c r="NV601" s="3"/>
      <c r="NW601" s="3"/>
      <c r="NX601" s="3"/>
      <c r="NY601" s="3"/>
      <c r="NZ601" s="3"/>
      <c r="OA601" s="3"/>
      <c r="OB601" s="3"/>
      <c r="OC601" s="3"/>
      <c r="OD601" s="3"/>
      <c r="OE601" s="3"/>
      <c r="OF601" s="3"/>
      <c r="OG601" s="3"/>
      <c r="OH601" s="3"/>
      <c r="OI601" s="3"/>
      <c r="OJ601" s="3"/>
      <c r="OK601" s="3"/>
      <c r="OL601" s="3"/>
      <c r="OM601" s="3"/>
      <c r="ON601" s="3"/>
      <c r="OO601" s="3"/>
    </row>
    <row r="602" spans="1:405" x14ac:dyDescent="0.25">
      <c r="A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c r="KE602" s="3"/>
      <c r="KF602" s="3"/>
      <c r="KG602" s="3"/>
      <c r="KH602" s="3"/>
      <c r="KI602" s="3"/>
      <c r="KJ602" s="3"/>
      <c r="KK602" s="3"/>
      <c r="KL602" s="3"/>
      <c r="KM602" s="3"/>
      <c r="KN602" s="3"/>
      <c r="KO602" s="3"/>
      <c r="KP602" s="3"/>
      <c r="KQ602" s="3"/>
      <c r="KR602" s="3"/>
      <c r="KS602" s="3"/>
      <c r="KT602" s="3"/>
      <c r="KU602" s="3"/>
      <c r="KV602" s="3"/>
      <c r="KW602" s="3"/>
      <c r="KX602" s="3"/>
      <c r="KY602" s="3"/>
      <c r="KZ602" s="3"/>
      <c r="LA602" s="3"/>
      <c r="LB602" s="3"/>
      <c r="LC602" s="3"/>
      <c r="LD602" s="3"/>
      <c r="LE602" s="3"/>
      <c r="LF602" s="3"/>
      <c r="LG602" s="3"/>
      <c r="LH602" s="3"/>
      <c r="LI602" s="3"/>
      <c r="LJ602" s="3"/>
      <c r="LK602" s="3"/>
      <c r="LL602" s="3"/>
      <c r="LM602" s="3"/>
      <c r="LN602" s="3"/>
      <c r="LO602" s="3"/>
      <c r="LP602" s="3"/>
      <c r="LQ602" s="3"/>
      <c r="LR602" s="3"/>
      <c r="LS602" s="3"/>
      <c r="LT602" s="3"/>
      <c r="LU602" s="3"/>
      <c r="LV602" s="3"/>
      <c r="LW602" s="3"/>
      <c r="LX602" s="3"/>
      <c r="LY602" s="3"/>
      <c r="LZ602" s="3"/>
      <c r="MA602" s="3"/>
      <c r="MB602" s="3"/>
      <c r="MC602" s="3"/>
      <c r="MD602" s="3"/>
      <c r="ME602" s="3"/>
      <c r="MF602" s="3"/>
      <c r="MG602" s="3"/>
      <c r="MH602" s="3"/>
      <c r="MI602" s="3"/>
      <c r="MJ602" s="3"/>
      <c r="MK602" s="3"/>
      <c r="ML602" s="3"/>
      <c r="MM602" s="3"/>
      <c r="MN602" s="3"/>
      <c r="MO602" s="3"/>
      <c r="MP602" s="3"/>
      <c r="MQ602" s="3"/>
      <c r="MR602" s="3"/>
      <c r="MS602" s="3"/>
      <c r="MT602" s="3"/>
      <c r="MU602" s="3"/>
      <c r="MV602" s="3"/>
      <c r="MW602" s="3"/>
      <c r="MX602" s="3"/>
      <c r="MY602" s="3"/>
      <c r="MZ602" s="3"/>
      <c r="NA602" s="3"/>
      <c r="NB602" s="3"/>
      <c r="NC602" s="3"/>
      <c r="ND602" s="3"/>
      <c r="NE602" s="3"/>
      <c r="NF602" s="3"/>
      <c r="NG602" s="3"/>
      <c r="NH602" s="3"/>
      <c r="NI602" s="3"/>
      <c r="NJ602" s="3"/>
      <c r="NK602" s="3"/>
      <c r="NL602" s="3"/>
      <c r="NM602" s="3"/>
      <c r="NN602" s="3"/>
      <c r="NO602" s="3"/>
      <c r="NP602" s="3"/>
      <c r="NQ602" s="3"/>
      <c r="NR602" s="3"/>
      <c r="NS602" s="3"/>
      <c r="NT602" s="3"/>
      <c r="NU602" s="3"/>
      <c r="NV602" s="3"/>
      <c r="NW602" s="3"/>
      <c r="NX602" s="3"/>
      <c r="NY602" s="3"/>
      <c r="NZ602" s="3"/>
      <c r="OA602" s="3"/>
      <c r="OB602" s="3"/>
      <c r="OC602" s="3"/>
      <c r="OD602" s="3"/>
      <c r="OE602" s="3"/>
      <c r="OF602" s="3"/>
      <c r="OG602" s="3"/>
      <c r="OH602" s="3"/>
      <c r="OI602" s="3"/>
      <c r="OJ602" s="3"/>
      <c r="OK602" s="3"/>
      <c r="OL602" s="3"/>
      <c r="OM602" s="3"/>
      <c r="ON602" s="3"/>
      <c r="OO602" s="3"/>
    </row>
    <row r="603" spans="1:405" x14ac:dyDescent="0.25">
      <c r="A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c r="ID603" s="3"/>
      <c r="IE603" s="3"/>
      <c r="IF603" s="3"/>
      <c r="IG603" s="3"/>
      <c r="IH603" s="3"/>
      <c r="II603" s="3"/>
      <c r="IJ603" s="3"/>
      <c r="IK603" s="3"/>
      <c r="IL603" s="3"/>
      <c r="IM603" s="3"/>
      <c r="IN603" s="3"/>
      <c r="IO603" s="3"/>
      <c r="IP603" s="3"/>
      <c r="IQ603" s="3"/>
      <c r="IR603" s="3"/>
      <c r="IS603" s="3"/>
      <c r="IT603" s="3"/>
      <c r="IU603" s="3"/>
      <c r="IV603" s="3"/>
      <c r="IW603" s="3"/>
      <c r="IX603" s="3"/>
      <c r="IY603" s="3"/>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c r="KE603" s="3"/>
      <c r="KF603" s="3"/>
      <c r="KG603" s="3"/>
      <c r="KH603" s="3"/>
      <c r="KI603" s="3"/>
      <c r="KJ603" s="3"/>
      <c r="KK603" s="3"/>
      <c r="KL603" s="3"/>
      <c r="KM603" s="3"/>
      <c r="KN603" s="3"/>
      <c r="KO603" s="3"/>
      <c r="KP603" s="3"/>
      <c r="KQ603" s="3"/>
      <c r="KR603" s="3"/>
      <c r="KS603" s="3"/>
      <c r="KT603" s="3"/>
      <c r="KU603" s="3"/>
      <c r="KV603" s="3"/>
      <c r="KW603" s="3"/>
      <c r="KX603" s="3"/>
      <c r="KY603" s="3"/>
      <c r="KZ603" s="3"/>
      <c r="LA603" s="3"/>
      <c r="LB603" s="3"/>
      <c r="LC603" s="3"/>
      <c r="LD603" s="3"/>
      <c r="LE603" s="3"/>
      <c r="LF603" s="3"/>
      <c r="LG603" s="3"/>
      <c r="LH603" s="3"/>
      <c r="LI603" s="3"/>
      <c r="LJ603" s="3"/>
      <c r="LK603" s="3"/>
      <c r="LL603" s="3"/>
      <c r="LM603" s="3"/>
      <c r="LN603" s="3"/>
      <c r="LO603" s="3"/>
      <c r="LP603" s="3"/>
      <c r="LQ603" s="3"/>
      <c r="LR603" s="3"/>
      <c r="LS603" s="3"/>
      <c r="LT603" s="3"/>
      <c r="LU603" s="3"/>
      <c r="LV603" s="3"/>
      <c r="LW603" s="3"/>
      <c r="LX603" s="3"/>
      <c r="LY603" s="3"/>
      <c r="LZ603" s="3"/>
      <c r="MA603" s="3"/>
      <c r="MB603" s="3"/>
      <c r="MC603" s="3"/>
      <c r="MD603" s="3"/>
      <c r="ME603" s="3"/>
      <c r="MF603" s="3"/>
      <c r="MG603" s="3"/>
      <c r="MH603" s="3"/>
      <c r="MI603" s="3"/>
      <c r="MJ603" s="3"/>
      <c r="MK603" s="3"/>
      <c r="ML603" s="3"/>
      <c r="MM603" s="3"/>
      <c r="MN603" s="3"/>
      <c r="MO603" s="3"/>
      <c r="MP603" s="3"/>
      <c r="MQ603" s="3"/>
      <c r="MR603" s="3"/>
      <c r="MS603" s="3"/>
      <c r="MT603" s="3"/>
      <c r="MU603" s="3"/>
      <c r="MV603" s="3"/>
      <c r="MW603" s="3"/>
      <c r="MX603" s="3"/>
      <c r="MY603" s="3"/>
      <c r="MZ603" s="3"/>
      <c r="NA603" s="3"/>
      <c r="NB603" s="3"/>
      <c r="NC603" s="3"/>
      <c r="ND603" s="3"/>
      <c r="NE603" s="3"/>
      <c r="NF603" s="3"/>
      <c r="NG603" s="3"/>
      <c r="NH603" s="3"/>
      <c r="NI603" s="3"/>
      <c r="NJ603" s="3"/>
      <c r="NK603" s="3"/>
      <c r="NL603" s="3"/>
      <c r="NM603" s="3"/>
      <c r="NN603" s="3"/>
      <c r="NO603" s="3"/>
      <c r="NP603" s="3"/>
      <c r="NQ603" s="3"/>
      <c r="NR603" s="3"/>
      <c r="NS603" s="3"/>
      <c r="NT603" s="3"/>
      <c r="NU603" s="3"/>
      <c r="NV603" s="3"/>
      <c r="NW603" s="3"/>
      <c r="NX603" s="3"/>
      <c r="NY603" s="3"/>
      <c r="NZ603" s="3"/>
      <c r="OA603" s="3"/>
      <c r="OB603" s="3"/>
      <c r="OC603" s="3"/>
      <c r="OD603" s="3"/>
      <c r="OE603" s="3"/>
      <c r="OF603" s="3"/>
      <c r="OG603" s="3"/>
      <c r="OH603" s="3"/>
      <c r="OI603" s="3"/>
      <c r="OJ603" s="3"/>
      <c r="OK603" s="3"/>
      <c r="OL603" s="3"/>
      <c r="OM603" s="3"/>
      <c r="ON603" s="3"/>
      <c r="OO603" s="3"/>
    </row>
    <row r="604" spans="1:405" x14ac:dyDescent="0.25">
      <c r="A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c r="KE604" s="3"/>
      <c r="KF604" s="3"/>
      <c r="KG604" s="3"/>
      <c r="KH604" s="3"/>
      <c r="KI604" s="3"/>
      <c r="KJ604" s="3"/>
      <c r="KK604" s="3"/>
      <c r="KL604" s="3"/>
      <c r="KM604" s="3"/>
      <c r="KN604" s="3"/>
      <c r="KO604" s="3"/>
      <c r="KP604" s="3"/>
      <c r="KQ604" s="3"/>
      <c r="KR604" s="3"/>
      <c r="KS604" s="3"/>
      <c r="KT604" s="3"/>
      <c r="KU604" s="3"/>
      <c r="KV604" s="3"/>
      <c r="KW604" s="3"/>
      <c r="KX604" s="3"/>
      <c r="KY604" s="3"/>
      <c r="KZ604" s="3"/>
      <c r="LA604" s="3"/>
      <c r="LB604" s="3"/>
      <c r="LC604" s="3"/>
      <c r="LD604" s="3"/>
      <c r="LE604" s="3"/>
      <c r="LF604" s="3"/>
      <c r="LG604" s="3"/>
      <c r="LH604" s="3"/>
      <c r="LI604" s="3"/>
      <c r="LJ604" s="3"/>
      <c r="LK604" s="3"/>
      <c r="LL604" s="3"/>
      <c r="LM604" s="3"/>
      <c r="LN604" s="3"/>
      <c r="LO604" s="3"/>
      <c r="LP604" s="3"/>
      <c r="LQ604" s="3"/>
      <c r="LR604" s="3"/>
      <c r="LS604" s="3"/>
      <c r="LT604" s="3"/>
      <c r="LU604" s="3"/>
      <c r="LV604" s="3"/>
      <c r="LW604" s="3"/>
      <c r="LX604" s="3"/>
      <c r="LY604" s="3"/>
      <c r="LZ604" s="3"/>
      <c r="MA604" s="3"/>
      <c r="MB604" s="3"/>
      <c r="MC604" s="3"/>
      <c r="MD604" s="3"/>
      <c r="ME604" s="3"/>
      <c r="MF604" s="3"/>
      <c r="MG604" s="3"/>
      <c r="MH604" s="3"/>
      <c r="MI604" s="3"/>
      <c r="MJ604" s="3"/>
      <c r="MK604" s="3"/>
      <c r="ML604" s="3"/>
      <c r="MM604" s="3"/>
      <c r="MN604" s="3"/>
      <c r="MO604" s="3"/>
      <c r="MP604" s="3"/>
      <c r="MQ604" s="3"/>
      <c r="MR604" s="3"/>
      <c r="MS604" s="3"/>
      <c r="MT604" s="3"/>
      <c r="MU604" s="3"/>
      <c r="MV604" s="3"/>
      <c r="MW604" s="3"/>
      <c r="MX604" s="3"/>
      <c r="MY604" s="3"/>
      <c r="MZ604" s="3"/>
      <c r="NA604" s="3"/>
      <c r="NB604" s="3"/>
      <c r="NC604" s="3"/>
      <c r="ND604" s="3"/>
      <c r="NE604" s="3"/>
      <c r="NF604" s="3"/>
      <c r="NG604" s="3"/>
      <c r="NH604" s="3"/>
      <c r="NI604" s="3"/>
      <c r="NJ604" s="3"/>
      <c r="NK604" s="3"/>
      <c r="NL604" s="3"/>
      <c r="NM604" s="3"/>
      <c r="NN604" s="3"/>
      <c r="NO604" s="3"/>
      <c r="NP604" s="3"/>
      <c r="NQ604" s="3"/>
      <c r="NR604" s="3"/>
      <c r="NS604" s="3"/>
      <c r="NT604" s="3"/>
      <c r="NU604" s="3"/>
      <c r="NV604" s="3"/>
      <c r="NW604" s="3"/>
      <c r="NX604" s="3"/>
      <c r="NY604" s="3"/>
      <c r="NZ604" s="3"/>
      <c r="OA604" s="3"/>
      <c r="OB604" s="3"/>
      <c r="OC604" s="3"/>
      <c r="OD604" s="3"/>
      <c r="OE604" s="3"/>
      <c r="OF604" s="3"/>
      <c r="OG604" s="3"/>
      <c r="OH604" s="3"/>
      <c r="OI604" s="3"/>
      <c r="OJ604" s="3"/>
      <c r="OK604" s="3"/>
      <c r="OL604" s="3"/>
      <c r="OM604" s="3"/>
      <c r="ON604" s="3"/>
      <c r="OO604" s="3"/>
    </row>
    <row r="605" spans="1:405" x14ac:dyDescent="0.25">
      <c r="A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c r="KE605" s="3"/>
      <c r="KF605" s="3"/>
      <c r="KG605" s="3"/>
      <c r="KH605" s="3"/>
      <c r="KI605" s="3"/>
      <c r="KJ605" s="3"/>
      <c r="KK605" s="3"/>
      <c r="KL605" s="3"/>
      <c r="KM605" s="3"/>
      <c r="KN605" s="3"/>
      <c r="KO605" s="3"/>
      <c r="KP605" s="3"/>
      <c r="KQ605" s="3"/>
      <c r="KR605" s="3"/>
      <c r="KS605" s="3"/>
      <c r="KT605" s="3"/>
      <c r="KU605" s="3"/>
      <c r="KV605" s="3"/>
      <c r="KW605" s="3"/>
      <c r="KX605" s="3"/>
      <c r="KY605" s="3"/>
      <c r="KZ605" s="3"/>
      <c r="LA605" s="3"/>
      <c r="LB605" s="3"/>
      <c r="LC605" s="3"/>
      <c r="LD605" s="3"/>
      <c r="LE605" s="3"/>
      <c r="LF605" s="3"/>
      <c r="LG605" s="3"/>
      <c r="LH605" s="3"/>
      <c r="LI605" s="3"/>
      <c r="LJ605" s="3"/>
      <c r="LK605" s="3"/>
      <c r="LL605" s="3"/>
      <c r="LM605" s="3"/>
      <c r="LN605" s="3"/>
      <c r="LO605" s="3"/>
      <c r="LP605" s="3"/>
      <c r="LQ605" s="3"/>
      <c r="LR605" s="3"/>
      <c r="LS605" s="3"/>
      <c r="LT605" s="3"/>
      <c r="LU605" s="3"/>
      <c r="LV605" s="3"/>
      <c r="LW605" s="3"/>
      <c r="LX605" s="3"/>
      <c r="LY605" s="3"/>
      <c r="LZ605" s="3"/>
      <c r="MA605" s="3"/>
      <c r="MB605" s="3"/>
      <c r="MC605" s="3"/>
      <c r="MD605" s="3"/>
      <c r="ME605" s="3"/>
      <c r="MF605" s="3"/>
      <c r="MG605" s="3"/>
      <c r="MH605" s="3"/>
      <c r="MI605" s="3"/>
      <c r="MJ605" s="3"/>
      <c r="MK605" s="3"/>
      <c r="ML605" s="3"/>
      <c r="MM605" s="3"/>
      <c r="MN605" s="3"/>
      <c r="MO605" s="3"/>
      <c r="MP605" s="3"/>
      <c r="MQ605" s="3"/>
      <c r="MR605" s="3"/>
      <c r="MS605" s="3"/>
      <c r="MT605" s="3"/>
      <c r="MU605" s="3"/>
      <c r="MV605" s="3"/>
      <c r="MW605" s="3"/>
      <c r="MX605" s="3"/>
      <c r="MY605" s="3"/>
      <c r="MZ605" s="3"/>
      <c r="NA605" s="3"/>
      <c r="NB605" s="3"/>
      <c r="NC605" s="3"/>
      <c r="ND605" s="3"/>
      <c r="NE605" s="3"/>
      <c r="NF605" s="3"/>
      <c r="NG605" s="3"/>
      <c r="NH605" s="3"/>
      <c r="NI605" s="3"/>
      <c r="NJ605" s="3"/>
      <c r="NK605" s="3"/>
      <c r="NL605" s="3"/>
      <c r="NM605" s="3"/>
      <c r="NN605" s="3"/>
      <c r="NO605" s="3"/>
      <c r="NP605" s="3"/>
      <c r="NQ605" s="3"/>
      <c r="NR605" s="3"/>
      <c r="NS605" s="3"/>
      <c r="NT605" s="3"/>
      <c r="NU605" s="3"/>
      <c r="NV605" s="3"/>
      <c r="NW605" s="3"/>
      <c r="NX605" s="3"/>
      <c r="NY605" s="3"/>
      <c r="NZ605" s="3"/>
      <c r="OA605" s="3"/>
      <c r="OB605" s="3"/>
      <c r="OC605" s="3"/>
      <c r="OD605" s="3"/>
      <c r="OE605" s="3"/>
      <c r="OF605" s="3"/>
      <c r="OG605" s="3"/>
      <c r="OH605" s="3"/>
      <c r="OI605" s="3"/>
      <c r="OJ605" s="3"/>
      <c r="OK605" s="3"/>
      <c r="OL605" s="3"/>
      <c r="OM605" s="3"/>
      <c r="ON605" s="3"/>
      <c r="OO605" s="3"/>
    </row>
    <row r="606" spans="1:405" x14ac:dyDescent="0.25">
      <c r="A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c r="KE606" s="3"/>
      <c r="KF606" s="3"/>
      <c r="KG606" s="3"/>
      <c r="KH606" s="3"/>
      <c r="KI606" s="3"/>
      <c r="KJ606" s="3"/>
      <c r="KK606" s="3"/>
      <c r="KL606" s="3"/>
      <c r="KM606" s="3"/>
      <c r="KN606" s="3"/>
      <c r="KO606" s="3"/>
      <c r="KP606" s="3"/>
      <c r="KQ606" s="3"/>
      <c r="KR606" s="3"/>
      <c r="KS606" s="3"/>
      <c r="KT606" s="3"/>
      <c r="KU606" s="3"/>
      <c r="KV606" s="3"/>
      <c r="KW606" s="3"/>
      <c r="KX606" s="3"/>
      <c r="KY606" s="3"/>
      <c r="KZ606" s="3"/>
      <c r="LA606" s="3"/>
      <c r="LB606" s="3"/>
      <c r="LC606" s="3"/>
      <c r="LD606" s="3"/>
      <c r="LE606" s="3"/>
      <c r="LF606" s="3"/>
      <c r="LG606" s="3"/>
      <c r="LH606" s="3"/>
      <c r="LI606" s="3"/>
      <c r="LJ606" s="3"/>
      <c r="LK606" s="3"/>
      <c r="LL606" s="3"/>
      <c r="LM606" s="3"/>
      <c r="LN606" s="3"/>
      <c r="LO606" s="3"/>
      <c r="LP606" s="3"/>
      <c r="LQ606" s="3"/>
      <c r="LR606" s="3"/>
      <c r="LS606" s="3"/>
      <c r="LT606" s="3"/>
      <c r="LU606" s="3"/>
      <c r="LV606" s="3"/>
      <c r="LW606" s="3"/>
      <c r="LX606" s="3"/>
      <c r="LY606" s="3"/>
      <c r="LZ606" s="3"/>
      <c r="MA606" s="3"/>
      <c r="MB606" s="3"/>
      <c r="MC606" s="3"/>
      <c r="MD606" s="3"/>
      <c r="ME606" s="3"/>
      <c r="MF606" s="3"/>
      <c r="MG606" s="3"/>
      <c r="MH606" s="3"/>
      <c r="MI606" s="3"/>
      <c r="MJ606" s="3"/>
      <c r="MK606" s="3"/>
      <c r="ML606" s="3"/>
      <c r="MM606" s="3"/>
      <c r="MN606" s="3"/>
      <c r="MO606" s="3"/>
      <c r="MP606" s="3"/>
      <c r="MQ606" s="3"/>
      <c r="MR606" s="3"/>
      <c r="MS606" s="3"/>
      <c r="MT606" s="3"/>
      <c r="MU606" s="3"/>
      <c r="MV606" s="3"/>
      <c r="MW606" s="3"/>
      <c r="MX606" s="3"/>
      <c r="MY606" s="3"/>
      <c r="MZ606" s="3"/>
      <c r="NA606" s="3"/>
      <c r="NB606" s="3"/>
      <c r="NC606" s="3"/>
      <c r="ND606" s="3"/>
      <c r="NE606" s="3"/>
      <c r="NF606" s="3"/>
      <c r="NG606" s="3"/>
      <c r="NH606" s="3"/>
      <c r="NI606" s="3"/>
      <c r="NJ606" s="3"/>
      <c r="NK606" s="3"/>
      <c r="NL606" s="3"/>
      <c r="NM606" s="3"/>
      <c r="NN606" s="3"/>
      <c r="NO606" s="3"/>
      <c r="NP606" s="3"/>
      <c r="NQ606" s="3"/>
      <c r="NR606" s="3"/>
      <c r="NS606" s="3"/>
      <c r="NT606" s="3"/>
      <c r="NU606" s="3"/>
      <c r="NV606" s="3"/>
      <c r="NW606" s="3"/>
      <c r="NX606" s="3"/>
      <c r="NY606" s="3"/>
      <c r="NZ606" s="3"/>
      <c r="OA606" s="3"/>
      <c r="OB606" s="3"/>
      <c r="OC606" s="3"/>
      <c r="OD606" s="3"/>
      <c r="OE606" s="3"/>
      <c r="OF606" s="3"/>
      <c r="OG606" s="3"/>
      <c r="OH606" s="3"/>
      <c r="OI606" s="3"/>
      <c r="OJ606" s="3"/>
      <c r="OK606" s="3"/>
      <c r="OL606" s="3"/>
      <c r="OM606" s="3"/>
      <c r="ON606" s="3"/>
      <c r="OO606" s="3"/>
    </row>
    <row r="607" spans="1:405" x14ac:dyDescent="0.25">
      <c r="A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c r="KE607" s="3"/>
      <c r="KF607" s="3"/>
      <c r="KG607" s="3"/>
      <c r="KH607" s="3"/>
      <c r="KI607" s="3"/>
      <c r="KJ607" s="3"/>
      <c r="KK607" s="3"/>
      <c r="KL607" s="3"/>
      <c r="KM607" s="3"/>
      <c r="KN607" s="3"/>
      <c r="KO607" s="3"/>
      <c r="KP607" s="3"/>
      <c r="KQ607" s="3"/>
      <c r="KR607" s="3"/>
      <c r="KS607" s="3"/>
      <c r="KT607" s="3"/>
      <c r="KU607" s="3"/>
      <c r="KV607" s="3"/>
      <c r="KW607" s="3"/>
      <c r="KX607" s="3"/>
      <c r="KY607" s="3"/>
      <c r="KZ607" s="3"/>
      <c r="LA607" s="3"/>
      <c r="LB607" s="3"/>
      <c r="LC607" s="3"/>
      <c r="LD607" s="3"/>
      <c r="LE607" s="3"/>
      <c r="LF607" s="3"/>
      <c r="LG607" s="3"/>
      <c r="LH607" s="3"/>
      <c r="LI607" s="3"/>
      <c r="LJ607" s="3"/>
      <c r="LK607" s="3"/>
      <c r="LL607" s="3"/>
      <c r="LM607" s="3"/>
      <c r="LN607" s="3"/>
      <c r="LO607" s="3"/>
      <c r="LP607" s="3"/>
      <c r="LQ607" s="3"/>
      <c r="LR607" s="3"/>
      <c r="LS607" s="3"/>
      <c r="LT607" s="3"/>
      <c r="LU607" s="3"/>
      <c r="LV607" s="3"/>
      <c r="LW607" s="3"/>
      <c r="LX607" s="3"/>
      <c r="LY607" s="3"/>
      <c r="LZ607" s="3"/>
      <c r="MA607" s="3"/>
      <c r="MB607" s="3"/>
      <c r="MC607" s="3"/>
      <c r="MD607" s="3"/>
      <c r="ME607" s="3"/>
      <c r="MF607" s="3"/>
      <c r="MG607" s="3"/>
      <c r="MH607" s="3"/>
      <c r="MI607" s="3"/>
      <c r="MJ607" s="3"/>
      <c r="MK607" s="3"/>
      <c r="ML607" s="3"/>
      <c r="MM607" s="3"/>
      <c r="MN607" s="3"/>
      <c r="MO607" s="3"/>
      <c r="MP607" s="3"/>
      <c r="MQ607" s="3"/>
      <c r="MR607" s="3"/>
      <c r="MS607" s="3"/>
      <c r="MT607" s="3"/>
      <c r="MU607" s="3"/>
      <c r="MV607" s="3"/>
      <c r="MW607" s="3"/>
      <c r="MX607" s="3"/>
      <c r="MY607" s="3"/>
      <c r="MZ607" s="3"/>
      <c r="NA607" s="3"/>
      <c r="NB607" s="3"/>
      <c r="NC607" s="3"/>
      <c r="ND607" s="3"/>
      <c r="NE607" s="3"/>
      <c r="NF607" s="3"/>
      <c r="NG607" s="3"/>
      <c r="NH607" s="3"/>
      <c r="NI607" s="3"/>
      <c r="NJ607" s="3"/>
      <c r="NK607" s="3"/>
      <c r="NL607" s="3"/>
      <c r="NM607" s="3"/>
      <c r="NN607" s="3"/>
      <c r="NO607" s="3"/>
      <c r="NP607" s="3"/>
      <c r="NQ607" s="3"/>
      <c r="NR607" s="3"/>
      <c r="NS607" s="3"/>
      <c r="NT607" s="3"/>
      <c r="NU607" s="3"/>
      <c r="NV607" s="3"/>
      <c r="NW607" s="3"/>
      <c r="NX607" s="3"/>
      <c r="NY607" s="3"/>
      <c r="NZ607" s="3"/>
      <c r="OA607" s="3"/>
      <c r="OB607" s="3"/>
      <c r="OC607" s="3"/>
      <c r="OD607" s="3"/>
      <c r="OE607" s="3"/>
      <c r="OF607" s="3"/>
      <c r="OG607" s="3"/>
      <c r="OH607" s="3"/>
      <c r="OI607" s="3"/>
      <c r="OJ607" s="3"/>
      <c r="OK607" s="3"/>
      <c r="OL607" s="3"/>
      <c r="OM607" s="3"/>
      <c r="ON607" s="3"/>
      <c r="OO607" s="3"/>
    </row>
    <row r="608" spans="1:405" x14ac:dyDescent="0.25">
      <c r="A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c r="KE608" s="3"/>
      <c r="KF608" s="3"/>
      <c r="KG608" s="3"/>
      <c r="KH608" s="3"/>
      <c r="KI608" s="3"/>
      <c r="KJ608" s="3"/>
      <c r="KK608" s="3"/>
      <c r="KL608" s="3"/>
      <c r="KM608" s="3"/>
      <c r="KN608" s="3"/>
      <c r="KO608" s="3"/>
      <c r="KP608" s="3"/>
      <c r="KQ608" s="3"/>
      <c r="KR608" s="3"/>
      <c r="KS608" s="3"/>
      <c r="KT608" s="3"/>
      <c r="KU608" s="3"/>
      <c r="KV608" s="3"/>
      <c r="KW608" s="3"/>
      <c r="KX608" s="3"/>
      <c r="KY608" s="3"/>
      <c r="KZ608" s="3"/>
      <c r="LA608" s="3"/>
      <c r="LB608" s="3"/>
      <c r="LC608" s="3"/>
      <c r="LD608" s="3"/>
      <c r="LE608" s="3"/>
      <c r="LF608" s="3"/>
      <c r="LG608" s="3"/>
      <c r="LH608" s="3"/>
      <c r="LI608" s="3"/>
      <c r="LJ608" s="3"/>
      <c r="LK608" s="3"/>
      <c r="LL608" s="3"/>
      <c r="LM608" s="3"/>
      <c r="LN608" s="3"/>
      <c r="LO608" s="3"/>
      <c r="LP608" s="3"/>
      <c r="LQ608" s="3"/>
      <c r="LR608" s="3"/>
      <c r="LS608" s="3"/>
      <c r="LT608" s="3"/>
      <c r="LU608" s="3"/>
      <c r="LV608" s="3"/>
      <c r="LW608" s="3"/>
      <c r="LX608" s="3"/>
      <c r="LY608" s="3"/>
      <c r="LZ608" s="3"/>
      <c r="MA608" s="3"/>
      <c r="MB608" s="3"/>
      <c r="MC608" s="3"/>
      <c r="MD608" s="3"/>
      <c r="ME608" s="3"/>
      <c r="MF608" s="3"/>
      <c r="MG608" s="3"/>
      <c r="MH608" s="3"/>
      <c r="MI608" s="3"/>
      <c r="MJ608" s="3"/>
      <c r="MK608" s="3"/>
      <c r="ML608" s="3"/>
      <c r="MM608" s="3"/>
      <c r="MN608" s="3"/>
      <c r="MO608" s="3"/>
      <c r="MP608" s="3"/>
      <c r="MQ608" s="3"/>
      <c r="MR608" s="3"/>
      <c r="MS608" s="3"/>
      <c r="MT608" s="3"/>
      <c r="MU608" s="3"/>
      <c r="MV608" s="3"/>
      <c r="MW608" s="3"/>
      <c r="MX608" s="3"/>
      <c r="MY608" s="3"/>
      <c r="MZ608" s="3"/>
      <c r="NA608" s="3"/>
      <c r="NB608" s="3"/>
      <c r="NC608" s="3"/>
      <c r="ND608" s="3"/>
      <c r="NE608" s="3"/>
      <c r="NF608" s="3"/>
      <c r="NG608" s="3"/>
      <c r="NH608" s="3"/>
      <c r="NI608" s="3"/>
      <c r="NJ608" s="3"/>
      <c r="NK608" s="3"/>
      <c r="NL608" s="3"/>
      <c r="NM608" s="3"/>
      <c r="NN608" s="3"/>
      <c r="NO608" s="3"/>
      <c r="NP608" s="3"/>
      <c r="NQ608" s="3"/>
      <c r="NR608" s="3"/>
      <c r="NS608" s="3"/>
      <c r="NT608" s="3"/>
      <c r="NU608" s="3"/>
      <c r="NV608" s="3"/>
      <c r="NW608" s="3"/>
      <c r="NX608" s="3"/>
      <c r="NY608" s="3"/>
      <c r="NZ608" s="3"/>
      <c r="OA608" s="3"/>
      <c r="OB608" s="3"/>
      <c r="OC608" s="3"/>
      <c r="OD608" s="3"/>
      <c r="OE608" s="3"/>
      <c r="OF608" s="3"/>
      <c r="OG608" s="3"/>
      <c r="OH608" s="3"/>
      <c r="OI608" s="3"/>
      <c r="OJ608" s="3"/>
      <c r="OK608" s="3"/>
      <c r="OL608" s="3"/>
      <c r="OM608" s="3"/>
      <c r="ON608" s="3"/>
      <c r="OO608" s="3"/>
    </row>
    <row r="609" spans="1:405" x14ac:dyDescent="0.25">
      <c r="A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c r="ID609" s="3"/>
      <c r="IE609" s="3"/>
      <c r="IF609" s="3"/>
      <c r="IG609" s="3"/>
      <c r="IH609" s="3"/>
      <c r="II609" s="3"/>
      <c r="IJ609" s="3"/>
      <c r="IK609" s="3"/>
      <c r="IL609" s="3"/>
      <c r="IM609" s="3"/>
      <c r="IN609" s="3"/>
      <c r="IO609" s="3"/>
      <c r="IP609" s="3"/>
      <c r="IQ609" s="3"/>
      <c r="IR609" s="3"/>
      <c r="IS609" s="3"/>
      <c r="IT609" s="3"/>
      <c r="IU609" s="3"/>
      <c r="IV609" s="3"/>
      <c r="IW609" s="3"/>
      <c r="IX609" s="3"/>
      <c r="IY609" s="3"/>
      <c r="IZ609" s="3"/>
      <c r="JA609" s="3"/>
      <c r="JB609" s="3"/>
      <c r="JC609" s="3"/>
      <c r="JD609" s="3"/>
      <c r="JE609" s="3"/>
      <c r="JF609" s="3"/>
      <c r="JG609" s="3"/>
      <c r="JH609" s="3"/>
      <c r="JI609" s="3"/>
      <c r="JJ609" s="3"/>
      <c r="JK609" s="3"/>
      <c r="JL609" s="3"/>
      <c r="JM609" s="3"/>
      <c r="JN609" s="3"/>
      <c r="JO609" s="3"/>
      <c r="JP609" s="3"/>
      <c r="JQ609" s="3"/>
      <c r="JR609" s="3"/>
      <c r="JS609" s="3"/>
      <c r="JT609" s="3"/>
      <c r="JU609" s="3"/>
      <c r="JV609" s="3"/>
      <c r="JW609" s="3"/>
      <c r="JX609" s="3"/>
      <c r="JY609" s="3"/>
      <c r="JZ609" s="3"/>
      <c r="KA609" s="3"/>
      <c r="KB609" s="3"/>
      <c r="KC609" s="3"/>
      <c r="KD609" s="3"/>
      <c r="KE609" s="3"/>
      <c r="KF609" s="3"/>
      <c r="KG609" s="3"/>
      <c r="KH609" s="3"/>
      <c r="KI609" s="3"/>
      <c r="KJ609" s="3"/>
      <c r="KK609" s="3"/>
      <c r="KL609" s="3"/>
      <c r="KM609" s="3"/>
      <c r="KN609" s="3"/>
      <c r="KO609" s="3"/>
      <c r="KP609" s="3"/>
      <c r="KQ609" s="3"/>
      <c r="KR609" s="3"/>
      <c r="KS609" s="3"/>
      <c r="KT609" s="3"/>
      <c r="KU609" s="3"/>
      <c r="KV609" s="3"/>
      <c r="KW609" s="3"/>
      <c r="KX609" s="3"/>
      <c r="KY609" s="3"/>
      <c r="KZ609" s="3"/>
      <c r="LA609" s="3"/>
      <c r="LB609" s="3"/>
      <c r="LC609" s="3"/>
      <c r="LD609" s="3"/>
      <c r="LE609" s="3"/>
      <c r="LF609" s="3"/>
      <c r="LG609" s="3"/>
      <c r="LH609" s="3"/>
      <c r="LI609" s="3"/>
      <c r="LJ609" s="3"/>
      <c r="LK609" s="3"/>
      <c r="LL609" s="3"/>
      <c r="LM609" s="3"/>
      <c r="LN609" s="3"/>
      <c r="LO609" s="3"/>
      <c r="LP609" s="3"/>
      <c r="LQ609" s="3"/>
      <c r="LR609" s="3"/>
      <c r="LS609" s="3"/>
      <c r="LT609" s="3"/>
      <c r="LU609" s="3"/>
      <c r="LV609" s="3"/>
      <c r="LW609" s="3"/>
      <c r="LX609" s="3"/>
      <c r="LY609" s="3"/>
      <c r="LZ609" s="3"/>
      <c r="MA609" s="3"/>
      <c r="MB609" s="3"/>
      <c r="MC609" s="3"/>
      <c r="MD609" s="3"/>
      <c r="ME609" s="3"/>
      <c r="MF609" s="3"/>
      <c r="MG609" s="3"/>
      <c r="MH609" s="3"/>
      <c r="MI609" s="3"/>
      <c r="MJ609" s="3"/>
      <c r="MK609" s="3"/>
      <c r="ML609" s="3"/>
      <c r="MM609" s="3"/>
      <c r="MN609" s="3"/>
      <c r="MO609" s="3"/>
      <c r="MP609" s="3"/>
      <c r="MQ609" s="3"/>
      <c r="MR609" s="3"/>
      <c r="MS609" s="3"/>
      <c r="MT609" s="3"/>
      <c r="MU609" s="3"/>
      <c r="MV609" s="3"/>
      <c r="MW609" s="3"/>
      <c r="MX609" s="3"/>
      <c r="MY609" s="3"/>
      <c r="MZ609" s="3"/>
      <c r="NA609" s="3"/>
      <c r="NB609" s="3"/>
      <c r="NC609" s="3"/>
      <c r="ND609" s="3"/>
      <c r="NE609" s="3"/>
      <c r="NF609" s="3"/>
      <c r="NG609" s="3"/>
      <c r="NH609" s="3"/>
      <c r="NI609" s="3"/>
      <c r="NJ609" s="3"/>
      <c r="NK609" s="3"/>
      <c r="NL609" s="3"/>
      <c r="NM609" s="3"/>
      <c r="NN609" s="3"/>
      <c r="NO609" s="3"/>
      <c r="NP609" s="3"/>
      <c r="NQ609" s="3"/>
      <c r="NR609" s="3"/>
      <c r="NS609" s="3"/>
      <c r="NT609" s="3"/>
      <c r="NU609" s="3"/>
      <c r="NV609" s="3"/>
      <c r="NW609" s="3"/>
      <c r="NX609" s="3"/>
      <c r="NY609" s="3"/>
      <c r="NZ609" s="3"/>
      <c r="OA609" s="3"/>
      <c r="OB609" s="3"/>
      <c r="OC609" s="3"/>
      <c r="OD609" s="3"/>
      <c r="OE609" s="3"/>
      <c r="OF609" s="3"/>
      <c r="OG609" s="3"/>
      <c r="OH609" s="3"/>
      <c r="OI609" s="3"/>
      <c r="OJ609" s="3"/>
      <c r="OK609" s="3"/>
      <c r="OL609" s="3"/>
      <c r="OM609" s="3"/>
      <c r="ON609" s="3"/>
      <c r="OO609" s="3"/>
    </row>
    <row r="610" spans="1:405" x14ac:dyDescent="0.25">
      <c r="A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c r="KE610" s="3"/>
      <c r="KF610" s="3"/>
      <c r="KG610" s="3"/>
      <c r="KH610" s="3"/>
      <c r="KI610" s="3"/>
      <c r="KJ610" s="3"/>
      <c r="KK610" s="3"/>
      <c r="KL610" s="3"/>
      <c r="KM610" s="3"/>
      <c r="KN610" s="3"/>
      <c r="KO610" s="3"/>
      <c r="KP610" s="3"/>
      <c r="KQ610" s="3"/>
      <c r="KR610" s="3"/>
      <c r="KS610" s="3"/>
      <c r="KT610" s="3"/>
      <c r="KU610" s="3"/>
      <c r="KV610" s="3"/>
      <c r="KW610" s="3"/>
      <c r="KX610" s="3"/>
      <c r="KY610" s="3"/>
      <c r="KZ610" s="3"/>
      <c r="LA610" s="3"/>
      <c r="LB610" s="3"/>
      <c r="LC610" s="3"/>
      <c r="LD610" s="3"/>
      <c r="LE610" s="3"/>
      <c r="LF610" s="3"/>
      <c r="LG610" s="3"/>
      <c r="LH610" s="3"/>
      <c r="LI610" s="3"/>
      <c r="LJ610" s="3"/>
      <c r="LK610" s="3"/>
      <c r="LL610" s="3"/>
      <c r="LM610" s="3"/>
      <c r="LN610" s="3"/>
      <c r="LO610" s="3"/>
      <c r="LP610" s="3"/>
      <c r="LQ610" s="3"/>
      <c r="LR610" s="3"/>
      <c r="LS610" s="3"/>
      <c r="LT610" s="3"/>
      <c r="LU610" s="3"/>
      <c r="LV610" s="3"/>
      <c r="LW610" s="3"/>
      <c r="LX610" s="3"/>
      <c r="LY610" s="3"/>
      <c r="LZ610" s="3"/>
      <c r="MA610" s="3"/>
      <c r="MB610" s="3"/>
      <c r="MC610" s="3"/>
      <c r="MD610" s="3"/>
      <c r="ME610" s="3"/>
      <c r="MF610" s="3"/>
      <c r="MG610" s="3"/>
      <c r="MH610" s="3"/>
      <c r="MI610" s="3"/>
      <c r="MJ610" s="3"/>
      <c r="MK610" s="3"/>
      <c r="ML610" s="3"/>
      <c r="MM610" s="3"/>
      <c r="MN610" s="3"/>
      <c r="MO610" s="3"/>
      <c r="MP610" s="3"/>
      <c r="MQ610" s="3"/>
      <c r="MR610" s="3"/>
      <c r="MS610" s="3"/>
      <c r="MT610" s="3"/>
      <c r="MU610" s="3"/>
      <c r="MV610" s="3"/>
      <c r="MW610" s="3"/>
      <c r="MX610" s="3"/>
      <c r="MY610" s="3"/>
      <c r="MZ610" s="3"/>
      <c r="NA610" s="3"/>
      <c r="NB610" s="3"/>
      <c r="NC610" s="3"/>
      <c r="ND610" s="3"/>
      <c r="NE610" s="3"/>
      <c r="NF610" s="3"/>
      <c r="NG610" s="3"/>
      <c r="NH610" s="3"/>
      <c r="NI610" s="3"/>
      <c r="NJ610" s="3"/>
      <c r="NK610" s="3"/>
      <c r="NL610" s="3"/>
      <c r="NM610" s="3"/>
      <c r="NN610" s="3"/>
      <c r="NO610" s="3"/>
      <c r="NP610" s="3"/>
      <c r="NQ610" s="3"/>
      <c r="NR610" s="3"/>
      <c r="NS610" s="3"/>
      <c r="NT610" s="3"/>
      <c r="NU610" s="3"/>
      <c r="NV610" s="3"/>
      <c r="NW610" s="3"/>
      <c r="NX610" s="3"/>
      <c r="NY610" s="3"/>
      <c r="NZ610" s="3"/>
      <c r="OA610" s="3"/>
      <c r="OB610" s="3"/>
      <c r="OC610" s="3"/>
      <c r="OD610" s="3"/>
      <c r="OE610" s="3"/>
      <c r="OF610" s="3"/>
      <c r="OG610" s="3"/>
      <c r="OH610" s="3"/>
      <c r="OI610" s="3"/>
      <c r="OJ610" s="3"/>
      <c r="OK610" s="3"/>
      <c r="OL610" s="3"/>
      <c r="OM610" s="3"/>
      <c r="ON610" s="3"/>
      <c r="OO610" s="3"/>
    </row>
    <row r="611" spans="1:405" x14ac:dyDescent="0.25">
      <c r="A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c r="ID611" s="3"/>
      <c r="IE611" s="3"/>
      <c r="IF611" s="3"/>
      <c r="IG611" s="3"/>
      <c r="IH611" s="3"/>
      <c r="II611" s="3"/>
      <c r="IJ611" s="3"/>
      <c r="IK611" s="3"/>
      <c r="IL611" s="3"/>
      <c r="IM611" s="3"/>
      <c r="IN611" s="3"/>
      <c r="IO611" s="3"/>
      <c r="IP611" s="3"/>
      <c r="IQ611" s="3"/>
      <c r="IR611" s="3"/>
      <c r="IS611" s="3"/>
      <c r="IT611" s="3"/>
      <c r="IU611" s="3"/>
      <c r="IV611" s="3"/>
      <c r="IW611" s="3"/>
      <c r="IX611" s="3"/>
      <c r="IY611" s="3"/>
      <c r="IZ611" s="3"/>
      <c r="JA611" s="3"/>
      <c r="JB611" s="3"/>
      <c r="JC611" s="3"/>
      <c r="JD611" s="3"/>
      <c r="JE611" s="3"/>
      <c r="JF611" s="3"/>
      <c r="JG611" s="3"/>
      <c r="JH611" s="3"/>
      <c r="JI611" s="3"/>
      <c r="JJ611" s="3"/>
      <c r="JK611" s="3"/>
      <c r="JL611" s="3"/>
      <c r="JM611" s="3"/>
      <c r="JN611" s="3"/>
      <c r="JO611" s="3"/>
      <c r="JP611" s="3"/>
      <c r="JQ611" s="3"/>
      <c r="JR611" s="3"/>
      <c r="JS611" s="3"/>
      <c r="JT611" s="3"/>
      <c r="JU611" s="3"/>
      <c r="JV611" s="3"/>
      <c r="JW611" s="3"/>
      <c r="JX611" s="3"/>
      <c r="JY611" s="3"/>
      <c r="JZ611" s="3"/>
      <c r="KA611" s="3"/>
      <c r="KB611" s="3"/>
      <c r="KC611" s="3"/>
      <c r="KD611" s="3"/>
      <c r="KE611" s="3"/>
      <c r="KF611" s="3"/>
      <c r="KG611" s="3"/>
      <c r="KH611" s="3"/>
      <c r="KI611" s="3"/>
      <c r="KJ611" s="3"/>
      <c r="KK611" s="3"/>
      <c r="KL611" s="3"/>
      <c r="KM611" s="3"/>
      <c r="KN611" s="3"/>
      <c r="KO611" s="3"/>
      <c r="KP611" s="3"/>
      <c r="KQ611" s="3"/>
      <c r="KR611" s="3"/>
      <c r="KS611" s="3"/>
      <c r="KT611" s="3"/>
      <c r="KU611" s="3"/>
      <c r="KV611" s="3"/>
      <c r="KW611" s="3"/>
      <c r="KX611" s="3"/>
      <c r="KY611" s="3"/>
      <c r="KZ611" s="3"/>
      <c r="LA611" s="3"/>
      <c r="LB611" s="3"/>
      <c r="LC611" s="3"/>
      <c r="LD611" s="3"/>
      <c r="LE611" s="3"/>
      <c r="LF611" s="3"/>
      <c r="LG611" s="3"/>
      <c r="LH611" s="3"/>
      <c r="LI611" s="3"/>
      <c r="LJ611" s="3"/>
      <c r="LK611" s="3"/>
      <c r="LL611" s="3"/>
      <c r="LM611" s="3"/>
      <c r="LN611" s="3"/>
      <c r="LO611" s="3"/>
      <c r="LP611" s="3"/>
      <c r="LQ611" s="3"/>
      <c r="LR611" s="3"/>
      <c r="LS611" s="3"/>
      <c r="LT611" s="3"/>
      <c r="LU611" s="3"/>
      <c r="LV611" s="3"/>
      <c r="LW611" s="3"/>
      <c r="LX611" s="3"/>
      <c r="LY611" s="3"/>
      <c r="LZ611" s="3"/>
      <c r="MA611" s="3"/>
      <c r="MB611" s="3"/>
      <c r="MC611" s="3"/>
      <c r="MD611" s="3"/>
      <c r="ME611" s="3"/>
      <c r="MF611" s="3"/>
      <c r="MG611" s="3"/>
      <c r="MH611" s="3"/>
      <c r="MI611" s="3"/>
      <c r="MJ611" s="3"/>
      <c r="MK611" s="3"/>
      <c r="ML611" s="3"/>
      <c r="MM611" s="3"/>
      <c r="MN611" s="3"/>
      <c r="MO611" s="3"/>
      <c r="MP611" s="3"/>
      <c r="MQ611" s="3"/>
      <c r="MR611" s="3"/>
      <c r="MS611" s="3"/>
      <c r="MT611" s="3"/>
      <c r="MU611" s="3"/>
      <c r="MV611" s="3"/>
      <c r="MW611" s="3"/>
      <c r="MX611" s="3"/>
      <c r="MY611" s="3"/>
      <c r="MZ611" s="3"/>
      <c r="NA611" s="3"/>
      <c r="NB611" s="3"/>
      <c r="NC611" s="3"/>
      <c r="ND611" s="3"/>
      <c r="NE611" s="3"/>
      <c r="NF611" s="3"/>
      <c r="NG611" s="3"/>
      <c r="NH611" s="3"/>
      <c r="NI611" s="3"/>
      <c r="NJ611" s="3"/>
      <c r="NK611" s="3"/>
      <c r="NL611" s="3"/>
      <c r="NM611" s="3"/>
      <c r="NN611" s="3"/>
      <c r="NO611" s="3"/>
      <c r="NP611" s="3"/>
      <c r="NQ611" s="3"/>
      <c r="NR611" s="3"/>
      <c r="NS611" s="3"/>
      <c r="NT611" s="3"/>
      <c r="NU611" s="3"/>
      <c r="NV611" s="3"/>
      <c r="NW611" s="3"/>
      <c r="NX611" s="3"/>
      <c r="NY611" s="3"/>
      <c r="NZ611" s="3"/>
      <c r="OA611" s="3"/>
      <c r="OB611" s="3"/>
      <c r="OC611" s="3"/>
      <c r="OD611" s="3"/>
      <c r="OE611" s="3"/>
      <c r="OF611" s="3"/>
      <c r="OG611" s="3"/>
      <c r="OH611" s="3"/>
      <c r="OI611" s="3"/>
      <c r="OJ611" s="3"/>
      <c r="OK611" s="3"/>
      <c r="OL611" s="3"/>
      <c r="OM611" s="3"/>
      <c r="ON611" s="3"/>
      <c r="OO611" s="3"/>
    </row>
    <row r="612" spans="1:405" x14ac:dyDescent="0.25">
      <c r="A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c r="KE612" s="3"/>
      <c r="KF612" s="3"/>
      <c r="KG612" s="3"/>
      <c r="KH612" s="3"/>
      <c r="KI612" s="3"/>
      <c r="KJ612" s="3"/>
      <c r="KK612" s="3"/>
      <c r="KL612" s="3"/>
      <c r="KM612" s="3"/>
      <c r="KN612" s="3"/>
      <c r="KO612" s="3"/>
      <c r="KP612" s="3"/>
      <c r="KQ612" s="3"/>
      <c r="KR612" s="3"/>
      <c r="KS612" s="3"/>
      <c r="KT612" s="3"/>
      <c r="KU612" s="3"/>
      <c r="KV612" s="3"/>
      <c r="KW612" s="3"/>
      <c r="KX612" s="3"/>
      <c r="KY612" s="3"/>
      <c r="KZ612" s="3"/>
      <c r="LA612" s="3"/>
      <c r="LB612" s="3"/>
      <c r="LC612" s="3"/>
      <c r="LD612" s="3"/>
      <c r="LE612" s="3"/>
      <c r="LF612" s="3"/>
      <c r="LG612" s="3"/>
      <c r="LH612" s="3"/>
      <c r="LI612" s="3"/>
      <c r="LJ612" s="3"/>
      <c r="LK612" s="3"/>
      <c r="LL612" s="3"/>
      <c r="LM612" s="3"/>
      <c r="LN612" s="3"/>
      <c r="LO612" s="3"/>
      <c r="LP612" s="3"/>
      <c r="LQ612" s="3"/>
      <c r="LR612" s="3"/>
      <c r="LS612" s="3"/>
      <c r="LT612" s="3"/>
      <c r="LU612" s="3"/>
      <c r="LV612" s="3"/>
      <c r="LW612" s="3"/>
      <c r="LX612" s="3"/>
      <c r="LY612" s="3"/>
      <c r="LZ612" s="3"/>
      <c r="MA612" s="3"/>
      <c r="MB612" s="3"/>
      <c r="MC612" s="3"/>
      <c r="MD612" s="3"/>
      <c r="ME612" s="3"/>
      <c r="MF612" s="3"/>
      <c r="MG612" s="3"/>
      <c r="MH612" s="3"/>
      <c r="MI612" s="3"/>
      <c r="MJ612" s="3"/>
      <c r="MK612" s="3"/>
      <c r="ML612" s="3"/>
      <c r="MM612" s="3"/>
      <c r="MN612" s="3"/>
      <c r="MO612" s="3"/>
      <c r="MP612" s="3"/>
      <c r="MQ612" s="3"/>
      <c r="MR612" s="3"/>
      <c r="MS612" s="3"/>
      <c r="MT612" s="3"/>
      <c r="MU612" s="3"/>
      <c r="MV612" s="3"/>
      <c r="MW612" s="3"/>
      <c r="MX612" s="3"/>
      <c r="MY612" s="3"/>
      <c r="MZ612" s="3"/>
      <c r="NA612" s="3"/>
      <c r="NB612" s="3"/>
      <c r="NC612" s="3"/>
      <c r="ND612" s="3"/>
      <c r="NE612" s="3"/>
      <c r="NF612" s="3"/>
      <c r="NG612" s="3"/>
      <c r="NH612" s="3"/>
      <c r="NI612" s="3"/>
      <c r="NJ612" s="3"/>
      <c r="NK612" s="3"/>
      <c r="NL612" s="3"/>
      <c r="NM612" s="3"/>
      <c r="NN612" s="3"/>
      <c r="NO612" s="3"/>
      <c r="NP612" s="3"/>
      <c r="NQ612" s="3"/>
      <c r="NR612" s="3"/>
      <c r="NS612" s="3"/>
      <c r="NT612" s="3"/>
      <c r="NU612" s="3"/>
      <c r="NV612" s="3"/>
      <c r="NW612" s="3"/>
      <c r="NX612" s="3"/>
      <c r="NY612" s="3"/>
      <c r="NZ612" s="3"/>
      <c r="OA612" s="3"/>
      <c r="OB612" s="3"/>
      <c r="OC612" s="3"/>
      <c r="OD612" s="3"/>
      <c r="OE612" s="3"/>
      <c r="OF612" s="3"/>
      <c r="OG612" s="3"/>
      <c r="OH612" s="3"/>
      <c r="OI612" s="3"/>
      <c r="OJ612" s="3"/>
      <c r="OK612" s="3"/>
      <c r="OL612" s="3"/>
      <c r="OM612" s="3"/>
      <c r="ON612" s="3"/>
      <c r="OO612" s="3"/>
    </row>
    <row r="613" spans="1:405" x14ac:dyDescent="0.25">
      <c r="A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c r="KE613" s="3"/>
      <c r="KF613" s="3"/>
      <c r="KG613" s="3"/>
      <c r="KH613" s="3"/>
      <c r="KI613" s="3"/>
      <c r="KJ613" s="3"/>
      <c r="KK613" s="3"/>
      <c r="KL613" s="3"/>
      <c r="KM613" s="3"/>
      <c r="KN613" s="3"/>
      <c r="KO613" s="3"/>
      <c r="KP613" s="3"/>
      <c r="KQ613" s="3"/>
      <c r="KR613" s="3"/>
      <c r="KS613" s="3"/>
      <c r="KT613" s="3"/>
      <c r="KU613" s="3"/>
      <c r="KV613" s="3"/>
      <c r="KW613" s="3"/>
      <c r="KX613" s="3"/>
      <c r="KY613" s="3"/>
      <c r="KZ613" s="3"/>
      <c r="LA613" s="3"/>
      <c r="LB613" s="3"/>
      <c r="LC613" s="3"/>
      <c r="LD613" s="3"/>
      <c r="LE613" s="3"/>
      <c r="LF613" s="3"/>
      <c r="LG613" s="3"/>
      <c r="LH613" s="3"/>
      <c r="LI613" s="3"/>
      <c r="LJ613" s="3"/>
      <c r="LK613" s="3"/>
      <c r="LL613" s="3"/>
      <c r="LM613" s="3"/>
      <c r="LN613" s="3"/>
      <c r="LO613" s="3"/>
      <c r="LP613" s="3"/>
      <c r="LQ613" s="3"/>
      <c r="LR613" s="3"/>
      <c r="LS613" s="3"/>
      <c r="LT613" s="3"/>
      <c r="LU613" s="3"/>
      <c r="LV613" s="3"/>
      <c r="LW613" s="3"/>
      <c r="LX613" s="3"/>
      <c r="LY613" s="3"/>
      <c r="LZ613" s="3"/>
      <c r="MA613" s="3"/>
      <c r="MB613" s="3"/>
      <c r="MC613" s="3"/>
      <c r="MD613" s="3"/>
      <c r="ME613" s="3"/>
      <c r="MF613" s="3"/>
      <c r="MG613" s="3"/>
      <c r="MH613" s="3"/>
      <c r="MI613" s="3"/>
      <c r="MJ613" s="3"/>
      <c r="MK613" s="3"/>
      <c r="ML613" s="3"/>
      <c r="MM613" s="3"/>
      <c r="MN613" s="3"/>
      <c r="MO613" s="3"/>
      <c r="MP613" s="3"/>
      <c r="MQ613" s="3"/>
      <c r="MR613" s="3"/>
      <c r="MS613" s="3"/>
      <c r="MT613" s="3"/>
      <c r="MU613" s="3"/>
      <c r="MV613" s="3"/>
      <c r="MW613" s="3"/>
      <c r="MX613" s="3"/>
      <c r="MY613" s="3"/>
      <c r="MZ613" s="3"/>
      <c r="NA613" s="3"/>
      <c r="NB613" s="3"/>
      <c r="NC613" s="3"/>
      <c r="ND613" s="3"/>
      <c r="NE613" s="3"/>
      <c r="NF613" s="3"/>
      <c r="NG613" s="3"/>
      <c r="NH613" s="3"/>
      <c r="NI613" s="3"/>
      <c r="NJ613" s="3"/>
      <c r="NK613" s="3"/>
      <c r="NL613" s="3"/>
      <c r="NM613" s="3"/>
      <c r="NN613" s="3"/>
      <c r="NO613" s="3"/>
      <c r="NP613" s="3"/>
      <c r="NQ613" s="3"/>
      <c r="NR613" s="3"/>
      <c r="NS613" s="3"/>
      <c r="NT613" s="3"/>
      <c r="NU613" s="3"/>
      <c r="NV613" s="3"/>
      <c r="NW613" s="3"/>
      <c r="NX613" s="3"/>
      <c r="NY613" s="3"/>
      <c r="NZ613" s="3"/>
      <c r="OA613" s="3"/>
      <c r="OB613" s="3"/>
      <c r="OC613" s="3"/>
      <c r="OD613" s="3"/>
      <c r="OE613" s="3"/>
      <c r="OF613" s="3"/>
      <c r="OG613" s="3"/>
      <c r="OH613" s="3"/>
      <c r="OI613" s="3"/>
      <c r="OJ613" s="3"/>
      <c r="OK613" s="3"/>
      <c r="OL613" s="3"/>
      <c r="OM613" s="3"/>
      <c r="ON613" s="3"/>
      <c r="OO613" s="3"/>
    </row>
    <row r="614" spans="1:405" x14ac:dyDescent="0.25">
      <c r="A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c r="KE614" s="3"/>
      <c r="KF614" s="3"/>
      <c r="KG614" s="3"/>
      <c r="KH614" s="3"/>
      <c r="KI614" s="3"/>
      <c r="KJ614" s="3"/>
      <c r="KK614" s="3"/>
      <c r="KL614" s="3"/>
      <c r="KM614" s="3"/>
      <c r="KN614" s="3"/>
      <c r="KO614" s="3"/>
      <c r="KP614" s="3"/>
      <c r="KQ614" s="3"/>
      <c r="KR614" s="3"/>
      <c r="KS614" s="3"/>
      <c r="KT614" s="3"/>
      <c r="KU614" s="3"/>
      <c r="KV614" s="3"/>
      <c r="KW614" s="3"/>
      <c r="KX614" s="3"/>
      <c r="KY614" s="3"/>
      <c r="KZ614" s="3"/>
      <c r="LA614" s="3"/>
      <c r="LB614" s="3"/>
      <c r="LC614" s="3"/>
      <c r="LD614" s="3"/>
      <c r="LE614" s="3"/>
      <c r="LF614" s="3"/>
      <c r="LG614" s="3"/>
      <c r="LH614" s="3"/>
      <c r="LI614" s="3"/>
      <c r="LJ614" s="3"/>
      <c r="LK614" s="3"/>
      <c r="LL614" s="3"/>
      <c r="LM614" s="3"/>
      <c r="LN614" s="3"/>
      <c r="LO614" s="3"/>
      <c r="LP614" s="3"/>
      <c r="LQ614" s="3"/>
      <c r="LR614" s="3"/>
      <c r="LS614" s="3"/>
      <c r="LT614" s="3"/>
      <c r="LU614" s="3"/>
      <c r="LV614" s="3"/>
      <c r="LW614" s="3"/>
      <c r="LX614" s="3"/>
      <c r="LY614" s="3"/>
      <c r="LZ614" s="3"/>
      <c r="MA614" s="3"/>
      <c r="MB614" s="3"/>
      <c r="MC614" s="3"/>
      <c r="MD614" s="3"/>
      <c r="ME614" s="3"/>
      <c r="MF614" s="3"/>
      <c r="MG614" s="3"/>
      <c r="MH614" s="3"/>
      <c r="MI614" s="3"/>
      <c r="MJ614" s="3"/>
      <c r="MK614" s="3"/>
      <c r="ML614" s="3"/>
      <c r="MM614" s="3"/>
      <c r="MN614" s="3"/>
      <c r="MO614" s="3"/>
      <c r="MP614" s="3"/>
      <c r="MQ614" s="3"/>
      <c r="MR614" s="3"/>
      <c r="MS614" s="3"/>
      <c r="MT614" s="3"/>
      <c r="MU614" s="3"/>
      <c r="MV614" s="3"/>
      <c r="MW614" s="3"/>
      <c r="MX614" s="3"/>
      <c r="MY614" s="3"/>
      <c r="MZ614" s="3"/>
      <c r="NA614" s="3"/>
      <c r="NB614" s="3"/>
      <c r="NC614" s="3"/>
      <c r="ND614" s="3"/>
      <c r="NE614" s="3"/>
      <c r="NF614" s="3"/>
      <c r="NG614" s="3"/>
      <c r="NH614" s="3"/>
      <c r="NI614" s="3"/>
      <c r="NJ614" s="3"/>
      <c r="NK614" s="3"/>
      <c r="NL614" s="3"/>
      <c r="NM614" s="3"/>
      <c r="NN614" s="3"/>
      <c r="NO614" s="3"/>
      <c r="NP614" s="3"/>
      <c r="NQ614" s="3"/>
      <c r="NR614" s="3"/>
      <c r="NS614" s="3"/>
      <c r="NT614" s="3"/>
      <c r="NU614" s="3"/>
      <c r="NV614" s="3"/>
      <c r="NW614" s="3"/>
      <c r="NX614" s="3"/>
      <c r="NY614" s="3"/>
      <c r="NZ614" s="3"/>
      <c r="OA614" s="3"/>
      <c r="OB614" s="3"/>
      <c r="OC614" s="3"/>
      <c r="OD614" s="3"/>
      <c r="OE614" s="3"/>
      <c r="OF614" s="3"/>
      <c r="OG614" s="3"/>
      <c r="OH614" s="3"/>
      <c r="OI614" s="3"/>
      <c r="OJ614" s="3"/>
      <c r="OK614" s="3"/>
      <c r="OL614" s="3"/>
      <c r="OM614" s="3"/>
      <c r="ON614" s="3"/>
      <c r="OO614" s="3"/>
    </row>
    <row r="615" spans="1:405" x14ac:dyDescent="0.25">
      <c r="A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c r="KE615" s="3"/>
      <c r="KF615" s="3"/>
      <c r="KG615" s="3"/>
      <c r="KH615" s="3"/>
      <c r="KI615" s="3"/>
      <c r="KJ615" s="3"/>
      <c r="KK615" s="3"/>
      <c r="KL615" s="3"/>
      <c r="KM615" s="3"/>
      <c r="KN615" s="3"/>
      <c r="KO615" s="3"/>
      <c r="KP615" s="3"/>
      <c r="KQ615" s="3"/>
      <c r="KR615" s="3"/>
      <c r="KS615" s="3"/>
      <c r="KT615" s="3"/>
      <c r="KU615" s="3"/>
      <c r="KV615" s="3"/>
      <c r="KW615" s="3"/>
      <c r="KX615" s="3"/>
      <c r="KY615" s="3"/>
      <c r="KZ615" s="3"/>
      <c r="LA615" s="3"/>
      <c r="LB615" s="3"/>
      <c r="LC615" s="3"/>
      <c r="LD615" s="3"/>
      <c r="LE615" s="3"/>
      <c r="LF615" s="3"/>
      <c r="LG615" s="3"/>
      <c r="LH615" s="3"/>
      <c r="LI615" s="3"/>
      <c r="LJ615" s="3"/>
      <c r="LK615" s="3"/>
      <c r="LL615" s="3"/>
      <c r="LM615" s="3"/>
      <c r="LN615" s="3"/>
      <c r="LO615" s="3"/>
      <c r="LP615" s="3"/>
      <c r="LQ615" s="3"/>
      <c r="LR615" s="3"/>
      <c r="LS615" s="3"/>
      <c r="LT615" s="3"/>
      <c r="LU615" s="3"/>
      <c r="LV615" s="3"/>
      <c r="LW615" s="3"/>
      <c r="LX615" s="3"/>
      <c r="LY615" s="3"/>
      <c r="LZ615" s="3"/>
      <c r="MA615" s="3"/>
      <c r="MB615" s="3"/>
      <c r="MC615" s="3"/>
      <c r="MD615" s="3"/>
      <c r="ME615" s="3"/>
      <c r="MF615" s="3"/>
      <c r="MG615" s="3"/>
      <c r="MH615" s="3"/>
      <c r="MI615" s="3"/>
      <c r="MJ615" s="3"/>
      <c r="MK615" s="3"/>
      <c r="ML615" s="3"/>
      <c r="MM615" s="3"/>
      <c r="MN615" s="3"/>
      <c r="MO615" s="3"/>
      <c r="MP615" s="3"/>
      <c r="MQ615" s="3"/>
      <c r="MR615" s="3"/>
      <c r="MS615" s="3"/>
      <c r="MT615" s="3"/>
      <c r="MU615" s="3"/>
      <c r="MV615" s="3"/>
      <c r="MW615" s="3"/>
      <c r="MX615" s="3"/>
      <c r="MY615" s="3"/>
      <c r="MZ615" s="3"/>
      <c r="NA615" s="3"/>
      <c r="NB615" s="3"/>
      <c r="NC615" s="3"/>
      <c r="ND615" s="3"/>
      <c r="NE615" s="3"/>
      <c r="NF615" s="3"/>
      <c r="NG615" s="3"/>
      <c r="NH615" s="3"/>
      <c r="NI615" s="3"/>
      <c r="NJ615" s="3"/>
      <c r="NK615" s="3"/>
      <c r="NL615" s="3"/>
      <c r="NM615" s="3"/>
      <c r="NN615" s="3"/>
      <c r="NO615" s="3"/>
      <c r="NP615" s="3"/>
      <c r="NQ615" s="3"/>
      <c r="NR615" s="3"/>
      <c r="NS615" s="3"/>
      <c r="NT615" s="3"/>
      <c r="NU615" s="3"/>
      <c r="NV615" s="3"/>
      <c r="NW615" s="3"/>
      <c r="NX615" s="3"/>
      <c r="NY615" s="3"/>
      <c r="NZ615" s="3"/>
      <c r="OA615" s="3"/>
      <c r="OB615" s="3"/>
      <c r="OC615" s="3"/>
      <c r="OD615" s="3"/>
      <c r="OE615" s="3"/>
      <c r="OF615" s="3"/>
      <c r="OG615" s="3"/>
      <c r="OH615" s="3"/>
      <c r="OI615" s="3"/>
      <c r="OJ615" s="3"/>
      <c r="OK615" s="3"/>
      <c r="OL615" s="3"/>
      <c r="OM615" s="3"/>
      <c r="ON615" s="3"/>
      <c r="OO615" s="3"/>
    </row>
    <row r="616" spans="1:405" x14ac:dyDescent="0.25">
      <c r="A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c r="KE616" s="3"/>
      <c r="KF616" s="3"/>
      <c r="KG616" s="3"/>
      <c r="KH616" s="3"/>
      <c r="KI616" s="3"/>
      <c r="KJ616" s="3"/>
      <c r="KK616" s="3"/>
      <c r="KL616" s="3"/>
      <c r="KM616" s="3"/>
      <c r="KN616" s="3"/>
      <c r="KO616" s="3"/>
      <c r="KP616" s="3"/>
      <c r="KQ616" s="3"/>
      <c r="KR616" s="3"/>
      <c r="KS616" s="3"/>
      <c r="KT616" s="3"/>
      <c r="KU616" s="3"/>
      <c r="KV616" s="3"/>
      <c r="KW616" s="3"/>
      <c r="KX616" s="3"/>
      <c r="KY616" s="3"/>
      <c r="KZ616" s="3"/>
      <c r="LA616" s="3"/>
      <c r="LB616" s="3"/>
      <c r="LC616" s="3"/>
      <c r="LD616" s="3"/>
      <c r="LE616" s="3"/>
      <c r="LF616" s="3"/>
      <c r="LG616" s="3"/>
      <c r="LH616" s="3"/>
      <c r="LI616" s="3"/>
      <c r="LJ616" s="3"/>
      <c r="LK616" s="3"/>
      <c r="LL616" s="3"/>
      <c r="LM616" s="3"/>
      <c r="LN616" s="3"/>
      <c r="LO616" s="3"/>
      <c r="LP616" s="3"/>
      <c r="LQ616" s="3"/>
      <c r="LR616" s="3"/>
      <c r="LS616" s="3"/>
      <c r="LT616" s="3"/>
      <c r="LU616" s="3"/>
      <c r="LV616" s="3"/>
      <c r="LW616" s="3"/>
      <c r="LX616" s="3"/>
      <c r="LY616" s="3"/>
      <c r="LZ616" s="3"/>
      <c r="MA616" s="3"/>
      <c r="MB616" s="3"/>
      <c r="MC616" s="3"/>
      <c r="MD616" s="3"/>
      <c r="ME616" s="3"/>
      <c r="MF616" s="3"/>
      <c r="MG616" s="3"/>
      <c r="MH616" s="3"/>
      <c r="MI616" s="3"/>
      <c r="MJ616" s="3"/>
      <c r="MK616" s="3"/>
      <c r="ML616" s="3"/>
      <c r="MM616" s="3"/>
      <c r="MN616" s="3"/>
      <c r="MO616" s="3"/>
      <c r="MP616" s="3"/>
      <c r="MQ616" s="3"/>
      <c r="MR616" s="3"/>
      <c r="MS616" s="3"/>
      <c r="MT616" s="3"/>
      <c r="MU616" s="3"/>
      <c r="MV616" s="3"/>
      <c r="MW616" s="3"/>
      <c r="MX616" s="3"/>
      <c r="MY616" s="3"/>
      <c r="MZ616" s="3"/>
      <c r="NA616" s="3"/>
      <c r="NB616" s="3"/>
      <c r="NC616" s="3"/>
      <c r="ND616" s="3"/>
      <c r="NE616" s="3"/>
      <c r="NF616" s="3"/>
      <c r="NG616" s="3"/>
      <c r="NH616" s="3"/>
      <c r="NI616" s="3"/>
      <c r="NJ616" s="3"/>
      <c r="NK616" s="3"/>
      <c r="NL616" s="3"/>
      <c r="NM616" s="3"/>
      <c r="NN616" s="3"/>
      <c r="NO616" s="3"/>
      <c r="NP616" s="3"/>
      <c r="NQ616" s="3"/>
      <c r="NR616" s="3"/>
      <c r="NS616" s="3"/>
      <c r="NT616" s="3"/>
      <c r="NU616" s="3"/>
      <c r="NV616" s="3"/>
      <c r="NW616" s="3"/>
      <c r="NX616" s="3"/>
      <c r="NY616" s="3"/>
      <c r="NZ616" s="3"/>
      <c r="OA616" s="3"/>
      <c r="OB616" s="3"/>
      <c r="OC616" s="3"/>
      <c r="OD616" s="3"/>
      <c r="OE616" s="3"/>
      <c r="OF616" s="3"/>
      <c r="OG616" s="3"/>
      <c r="OH616" s="3"/>
      <c r="OI616" s="3"/>
      <c r="OJ616" s="3"/>
      <c r="OK616" s="3"/>
      <c r="OL616" s="3"/>
      <c r="OM616" s="3"/>
      <c r="ON616" s="3"/>
      <c r="OO616" s="3"/>
    </row>
    <row r="617" spans="1:405" x14ac:dyDescent="0.25">
      <c r="A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c r="KE617" s="3"/>
      <c r="KF617" s="3"/>
      <c r="KG617" s="3"/>
      <c r="KH617" s="3"/>
      <c r="KI617" s="3"/>
      <c r="KJ617" s="3"/>
      <c r="KK617" s="3"/>
      <c r="KL617" s="3"/>
      <c r="KM617" s="3"/>
      <c r="KN617" s="3"/>
      <c r="KO617" s="3"/>
      <c r="KP617" s="3"/>
      <c r="KQ617" s="3"/>
      <c r="KR617" s="3"/>
      <c r="KS617" s="3"/>
      <c r="KT617" s="3"/>
      <c r="KU617" s="3"/>
      <c r="KV617" s="3"/>
      <c r="KW617" s="3"/>
      <c r="KX617" s="3"/>
      <c r="KY617" s="3"/>
      <c r="KZ617" s="3"/>
      <c r="LA617" s="3"/>
      <c r="LB617" s="3"/>
      <c r="LC617" s="3"/>
      <c r="LD617" s="3"/>
      <c r="LE617" s="3"/>
      <c r="LF617" s="3"/>
      <c r="LG617" s="3"/>
      <c r="LH617" s="3"/>
      <c r="LI617" s="3"/>
      <c r="LJ617" s="3"/>
      <c r="LK617" s="3"/>
      <c r="LL617" s="3"/>
      <c r="LM617" s="3"/>
      <c r="LN617" s="3"/>
      <c r="LO617" s="3"/>
      <c r="LP617" s="3"/>
      <c r="LQ617" s="3"/>
      <c r="LR617" s="3"/>
      <c r="LS617" s="3"/>
      <c r="LT617" s="3"/>
      <c r="LU617" s="3"/>
      <c r="LV617" s="3"/>
      <c r="LW617" s="3"/>
      <c r="LX617" s="3"/>
      <c r="LY617" s="3"/>
      <c r="LZ617" s="3"/>
      <c r="MA617" s="3"/>
      <c r="MB617" s="3"/>
      <c r="MC617" s="3"/>
      <c r="MD617" s="3"/>
      <c r="ME617" s="3"/>
      <c r="MF617" s="3"/>
      <c r="MG617" s="3"/>
      <c r="MH617" s="3"/>
      <c r="MI617" s="3"/>
      <c r="MJ617" s="3"/>
      <c r="MK617" s="3"/>
      <c r="ML617" s="3"/>
      <c r="MM617" s="3"/>
      <c r="MN617" s="3"/>
      <c r="MO617" s="3"/>
      <c r="MP617" s="3"/>
      <c r="MQ617" s="3"/>
      <c r="MR617" s="3"/>
      <c r="MS617" s="3"/>
      <c r="MT617" s="3"/>
      <c r="MU617" s="3"/>
      <c r="MV617" s="3"/>
      <c r="MW617" s="3"/>
      <c r="MX617" s="3"/>
      <c r="MY617" s="3"/>
      <c r="MZ617" s="3"/>
      <c r="NA617" s="3"/>
      <c r="NB617" s="3"/>
      <c r="NC617" s="3"/>
      <c r="ND617" s="3"/>
      <c r="NE617" s="3"/>
      <c r="NF617" s="3"/>
      <c r="NG617" s="3"/>
      <c r="NH617" s="3"/>
      <c r="NI617" s="3"/>
      <c r="NJ617" s="3"/>
      <c r="NK617" s="3"/>
      <c r="NL617" s="3"/>
      <c r="NM617" s="3"/>
      <c r="NN617" s="3"/>
      <c r="NO617" s="3"/>
      <c r="NP617" s="3"/>
      <c r="NQ617" s="3"/>
      <c r="NR617" s="3"/>
      <c r="NS617" s="3"/>
      <c r="NT617" s="3"/>
      <c r="NU617" s="3"/>
      <c r="NV617" s="3"/>
      <c r="NW617" s="3"/>
      <c r="NX617" s="3"/>
      <c r="NY617" s="3"/>
      <c r="NZ617" s="3"/>
      <c r="OA617" s="3"/>
      <c r="OB617" s="3"/>
      <c r="OC617" s="3"/>
      <c r="OD617" s="3"/>
      <c r="OE617" s="3"/>
      <c r="OF617" s="3"/>
      <c r="OG617" s="3"/>
      <c r="OH617" s="3"/>
      <c r="OI617" s="3"/>
      <c r="OJ617" s="3"/>
      <c r="OK617" s="3"/>
      <c r="OL617" s="3"/>
      <c r="OM617" s="3"/>
      <c r="ON617" s="3"/>
      <c r="OO617" s="3"/>
    </row>
    <row r="618" spans="1:405" x14ac:dyDescent="0.25">
      <c r="A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c r="KE618" s="3"/>
      <c r="KF618" s="3"/>
      <c r="KG618" s="3"/>
      <c r="KH618" s="3"/>
      <c r="KI618" s="3"/>
      <c r="KJ618" s="3"/>
      <c r="KK618" s="3"/>
      <c r="KL618" s="3"/>
      <c r="KM618" s="3"/>
      <c r="KN618" s="3"/>
      <c r="KO618" s="3"/>
      <c r="KP618" s="3"/>
      <c r="KQ618" s="3"/>
      <c r="KR618" s="3"/>
      <c r="KS618" s="3"/>
      <c r="KT618" s="3"/>
      <c r="KU618" s="3"/>
      <c r="KV618" s="3"/>
      <c r="KW618" s="3"/>
      <c r="KX618" s="3"/>
      <c r="KY618" s="3"/>
      <c r="KZ618" s="3"/>
      <c r="LA618" s="3"/>
      <c r="LB618" s="3"/>
      <c r="LC618" s="3"/>
      <c r="LD618" s="3"/>
      <c r="LE618" s="3"/>
      <c r="LF618" s="3"/>
      <c r="LG618" s="3"/>
      <c r="LH618" s="3"/>
      <c r="LI618" s="3"/>
      <c r="LJ618" s="3"/>
      <c r="LK618" s="3"/>
      <c r="LL618" s="3"/>
      <c r="LM618" s="3"/>
      <c r="LN618" s="3"/>
      <c r="LO618" s="3"/>
      <c r="LP618" s="3"/>
      <c r="LQ618" s="3"/>
      <c r="LR618" s="3"/>
      <c r="LS618" s="3"/>
      <c r="LT618" s="3"/>
      <c r="LU618" s="3"/>
      <c r="LV618" s="3"/>
      <c r="LW618" s="3"/>
      <c r="LX618" s="3"/>
      <c r="LY618" s="3"/>
      <c r="LZ618" s="3"/>
      <c r="MA618" s="3"/>
      <c r="MB618" s="3"/>
      <c r="MC618" s="3"/>
      <c r="MD618" s="3"/>
      <c r="ME618" s="3"/>
      <c r="MF618" s="3"/>
      <c r="MG618" s="3"/>
      <c r="MH618" s="3"/>
      <c r="MI618" s="3"/>
      <c r="MJ618" s="3"/>
      <c r="MK618" s="3"/>
      <c r="ML618" s="3"/>
      <c r="MM618" s="3"/>
      <c r="MN618" s="3"/>
      <c r="MO618" s="3"/>
      <c r="MP618" s="3"/>
      <c r="MQ618" s="3"/>
      <c r="MR618" s="3"/>
      <c r="MS618" s="3"/>
      <c r="MT618" s="3"/>
      <c r="MU618" s="3"/>
      <c r="MV618" s="3"/>
      <c r="MW618" s="3"/>
      <c r="MX618" s="3"/>
      <c r="MY618" s="3"/>
      <c r="MZ618" s="3"/>
      <c r="NA618" s="3"/>
      <c r="NB618" s="3"/>
      <c r="NC618" s="3"/>
      <c r="ND618" s="3"/>
      <c r="NE618" s="3"/>
      <c r="NF618" s="3"/>
      <c r="NG618" s="3"/>
      <c r="NH618" s="3"/>
      <c r="NI618" s="3"/>
      <c r="NJ618" s="3"/>
      <c r="NK618" s="3"/>
      <c r="NL618" s="3"/>
      <c r="NM618" s="3"/>
      <c r="NN618" s="3"/>
      <c r="NO618" s="3"/>
      <c r="NP618" s="3"/>
      <c r="NQ618" s="3"/>
      <c r="NR618" s="3"/>
      <c r="NS618" s="3"/>
      <c r="NT618" s="3"/>
      <c r="NU618" s="3"/>
      <c r="NV618" s="3"/>
      <c r="NW618" s="3"/>
      <c r="NX618" s="3"/>
      <c r="NY618" s="3"/>
      <c r="NZ618" s="3"/>
      <c r="OA618" s="3"/>
      <c r="OB618" s="3"/>
      <c r="OC618" s="3"/>
      <c r="OD618" s="3"/>
      <c r="OE618" s="3"/>
      <c r="OF618" s="3"/>
      <c r="OG618" s="3"/>
      <c r="OH618" s="3"/>
      <c r="OI618" s="3"/>
      <c r="OJ618" s="3"/>
      <c r="OK618" s="3"/>
      <c r="OL618" s="3"/>
      <c r="OM618" s="3"/>
      <c r="ON618" s="3"/>
      <c r="OO618" s="3"/>
    </row>
    <row r="619" spans="1:405" x14ac:dyDescent="0.25">
      <c r="A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c r="KE619" s="3"/>
      <c r="KF619" s="3"/>
      <c r="KG619" s="3"/>
      <c r="KH619" s="3"/>
      <c r="KI619" s="3"/>
      <c r="KJ619" s="3"/>
      <c r="KK619" s="3"/>
      <c r="KL619" s="3"/>
      <c r="KM619" s="3"/>
      <c r="KN619" s="3"/>
      <c r="KO619" s="3"/>
      <c r="KP619" s="3"/>
      <c r="KQ619" s="3"/>
      <c r="KR619" s="3"/>
      <c r="KS619" s="3"/>
      <c r="KT619" s="3"/>
      <c r="KU619" s="3"/>
      <c r="KV619" s="3"/>
      <c r="KW619" s="3"/>
      <c r="KX619" s="3"/>
      <c r="KY619" s="3"/>
      <c r="KZ619" s="3"/>
      <c r="LA619" s="3"/>
      <c r="LB619" s="3"/>
      <c r="LC619" s="3"/>
      <c r="LD619" s="3"/>
      <c r="LE619" s="3"/>
      <c r="LF619" s="3"/>
      <c r="LG619" s="3"/>
      <c r="LH619" s="3"/>
      <c r="LI619" s="3"/>
      <c r="LJ619" s="3"/>
      <c r="LK619" s="3"/>
      <c r="LL619" s="3"/>
      <c r="LM619" s="3"/>
      <c r="LN619" s="3"/>
      <c r="LO619" s="3"/>
      <c r="LP619" s="3"/>
      <c r="LQ619" s="3"/>
      <c r="LR619" s="3"/>
      <c r="LS619" s="3"/>
      <c r="LT619" s="3"/>
      <c r="LU619" s="3"/>
      <c r="LV619" s="3"/>
      <c r="LW619" s="3"/>
      <c r="LX619" s="3"/>
      <c r="LY619" s="3"/>
      <c r="LZ619" s="3"/>
      <c r="MA619" s="3"/>
      <c r="MB619" s="3"/>
      <c r="MC619" s="3"/>
      <c r="MD619" s="3"/>
      <c r="ME619" s="3"/>
      <c r="MF619" s="3"/>
      <c r="MG619" s="3"/>
      <c r="MH619" s="3"/>
      <c r="MI619" s="3"/>
      <c r="MJ619" s="3"/>
      <c r="MK619" s="3"/>
      <c r="ML619" s="3"/>
      <c r="MM619" s="3"/>
      <c r="MN619" s="3"/>
      <c r="MO619" s="3"/>
      <c r="MP619" s="3"/>
      <c r="MQ619" s="3"/>
      <c r="MR619" s="3"/>
      <c r="MS619" s="3"/>
      <c r="MT619" s="3"/>
      <c r="MU619" s="3"/>
      <c r="MV619" s="3"/>
      <c r="MW619" s="3"/>
      <c r="MX619" s="3"/>
      <c r="MY619" s="3"/>
      <c r="MZ619" s="3"/>
      <c r="NA619" s="3"/>
      <c r="NB619" s="3"/>
      <c r="NC619" s="3"/>
      <c r="ND619" s="3"/>
      <c r="NE619" s="3"/>
      <c r="NF619" s="3"/>
      <c r="NG619" s="3"/>
      <c r="NH619" s="3"/>
      <c r="NI619" s="3"/>
      <c r="NJ619" s="3"/>
      <c r="NK619" s="3"/>
      <c r="NL619" s="3"/>
      <c r="NM619" s="3"/>
      <c r="NN619" s="3"/>
      <c r="NO619" s="3"/>
      <c r="NP619" s="3"/>
      <c r="NQ619" s="3"/>
      <c r="NR619" s="3"/>
      <c r="NS619" s="3"/>
      <c r="NT619" s="3"/>
      <c r="NU619" s="3"/>
      <c r="NV619" s="3"/>
      <c r="NW619" s="3"/>
      <c r="NX619" s="3"/>
      <c r="NY619" s="3"/>
      <c r="NZ619" s="3"/>
      <c r="OA619" s="3"/>
      <c r="OB619" s="3"/>
      <c r="OC619" s="3"/>
      <c r="OD619" s="3"/>
      <c r="OE619" s="3"/>
      <c r="OF619" s="3"/>
      <c r="OG619" s="3"/>
      <c r="OH619" s="3"/>
      <c r="OI619" s="3"/>
      <c r="OJ619" s="3"/>
      <c r="OK619" s="3"/>
      <c r="OL619" s="3"/>
      <c r="OM619" s="3"/>
      <c r="ON619" s="3"/>
      <c r="OO619" s="3"/>
    </row>
    <row r="620" spans="1:405" x14ac:dyDescent="0.25">
      <c r="A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c r="KE620" s="3"/>
      <c r="KF620" s="3"/>
      <c r="KG620" s="3"/>
      <c r="KH620" s="3"/>
      <c r="KI620" s="3"/>
      <c r="KJ620" s="3"/>
      <c r="KK620" s="3"/>
      <c r="KL620" s="3"/>
      <c r="KM620" s="3"/>
      <c r="KN620" s="3"/>
      <c r="KO620" s="3"/>
      <c r="KP620" s="3"/>
      <c r="KQ620" s="3"/>
      <c r="KR620" s="3"/>
      <c r="KS620" s="3"/>
      <c r="KT620" s="3"/>
      <c r="KU620" s="3"/>
      <c r="KV620" s="3"/>
      <c r="KW620" s="3"/>
      <c r="KX620" s="3"/>
      <c r="KY620" s="3"/>
      <c r="KZ620" s="3"/>
      <c r="LA620" s="3"/>
      <c r="LB620" s="3"/>
      <c r="LC620" s="3"/>
      <c r="LD620" s="3"/>
      <c r="LE620" s="3"/>
      <c r="LF620" s="3"/>
      <c r="LG620" s="3"/>
      <c r="LH620" s="3"/>
      <c r="LI620" s="3"/>
      <c r="LJ620" s="3"/>
      <c r="LK620" s="3"/>
      <c r="LL620" s="3"/>
      <c r="LM620" s="3"/>
      <c r="LN620" s="3"/>
      <c r="LO620" s="3"/>
      <c r="LP620" s="3"/>
      <c r="LQ620" s="3"/>
      <c r="LR620" s="3"/>
      <c r="LS620" s="3"/>
      <c r="LT620" s="3"/>
      <c r="LU620" s="3"/>
      <c r="LV620" s="3"/>
      <c r="LW620" s="3"/>
      <c r="LX620" s="3"/>
      <c r="LY620" s="3"/>
      <c r="LZ620" s="3"/>
      <c r="MA620" s="3"/>
      <c r="MB620" s="3"/>
      <c r="MC620" s="3"/>
      <c r="MD620" s="3"/>
      <c r="ME620" s="3"/>
      <c r="MF620" s="3"/>
      <c r="MG620" s="3"/>
      <c r="MH620" s="3"/>
      <c r="MI620" s="3"/>
      <c r="MJ620" s="3"/>
      <c r="MK620" s="3"/>
      <c r="ML620" s="3"/>
      <c r="MM620" s="3"/>
      <c r="MN620" s="3"/>
      <c r="MO620" s="3"/>
      <c r="MP620" s="3"/>
      <c r="MQ620" s="3"/>
      <c r="MR620" s="3"/>
      <c r="MS620" s="3"/>
      <c r="MT620" s="3"/>
      <c r="MU620" s="3"/>
      <c r="MV620" s="3"/>
      <c r="MW620" s="3"/>
      <c r="MX620" s="3"/>
      <c r="MY620" s="3"/>
      <c r="MZ620" s="3"/>
      <c r="NA620" s="3"/>
      <c r="NB620" s="3"/>
      <c r="NC620" s="3"/>
      <c r="ND620" s="3"/>
      <c r="NE620" s="3"/>
      <c r="NF620" s="3"/>
      <c r="NG620" s="3"/>
      <c r="NH620" s="3"/>
      <c r="NI620" s="3"/>
      <c r="NJ620" s="3"/>
      <c r="NK620" s="3"/>
      <c r="NL620" s="3"/>
      <c r="NM620" s="3"/>
      <c r="NN620" s="3"/>
      <c r="NO620" s="3"/>
      <c r="NP620" s="3"/>
      <c r="NQ620" s="3"/>
      <c r="NR620" s="3"/>
      <c r="NS620" s="3"/>
      <c r="NT620" s="3"/>
      <c r="NU620" s="3"/>
      <c r="NV620" s="3"/>
      <c r="NW620" s="3"/>
      <c r="NX620" s="3"/>
      <c r="NY620" s="3"/>
      <c r="NZ620" s="3"/>
      <c r="OA620" s="3"/>
      <c r="OB620" s="3"/>
      <c r="OC620" s="3"/>
      <c r="OD620" s="3"/>
      <c r="OE620" s="3"/>
      <c r="OF620" s="3"/>
      <c r="OG620" s="3"/>
      <c r="OH620" s="3"/>
      <c r="OI620" s="3"/>
      <c r="OJ620" s="3"/>
      <c r="OK620" s="3"/>
      <c r="OL620" s="3"/>
      <c r="OM620" s="3"/>
      <c r="ON620" s="3"/>
      <c r="OO620" s="3"/>
    </row>
    <row r="621" spans="1:405" x14ac:dyDescent="0.25">
      <c r="A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c r="KE621" s="3"/>
      <c r="KF621" s="3"/>
      <c r="KG621" s="3"/>
      <c r="KH621" s="3"/>
      <c r="KI621" s="3"/>
      <c r="KJ621" s="3"/>
      <c r="KK621" s="3"/>
      <c r="KL621" s="3"/>
      <c r="KM621" s="3"/>
      <c r="KN621" s="3"/>
      <c r="KO621" s="3"/>
      <c r="KP621" s="3"/>
      <c r="KQ621" s="3"/>
      <c r="KR621" s="3"/>
      <c r="KS621" s="3"/>
      <c r="KT621" s="3"/>
      <c r="KU621" s="3"/>
      <c r="KV621" s="3"/>
      <c r="KW621" s="3"/>
      <c r="KX621" s="3"/>
      <c r="KY621" s="3"/>
      <c r="KZ621" s="3"/>
      <c r="LA621" s="3"/>
      <c r="LB621" s="3"/>
      <c r="LC621" s="3"/>
      <c r="LD621" s="3"/>
      <c r="LE621" s="3"/>
      <c r="LF621" s="3"/>
      <c r="LG621" s="3"/>
      <c r="LH621" s="3"/>
      <c r="LI621" s="3"/>
      <c r="LJ621" s="3"/>
      <c r="LK621" s="3"/>
      <c r="LL621" s="3"/>
      <c r="LM621" s="3"/>
      <c r="LN621" s="3"/>
      <c r="LO621" s="3"/>
      <c r="LP621" s="3"/>
      <c r="LQ621" s="3"/>
      <c r="LR621" s="3"/>
      <c r="LS621" s="3"/>
      <c r="LT621" s="3"/>
      <c r="LU621" s="3"/>
      <c r="LV621" s="3"/>
      <c r="LW621" s="3"/>
      <c r="LX621" s="3"/>
      <c r="LY621" s="3"/>
      <c r="LZ621" s="3"/>
      <c r="MA621" s="3"/>
      <c r="MB621" s="3"/>
      <c r="MC621" s="3"/>
      <c r="MD621" s="3"/>
      <c r="ME621" s="3"/>
      <c r="MF621" s="3"/>
      <c r="MG621" s="3"/>
      <c r="MH621" s="3"/>
      <c r="MI621" s="3"/>
      <c r="MJ621" s="3"/>
      <c r="MK621" s="3"/>
      <c r="ML621" s="3"/>
      <c r="MM621" s="3"/>
      <c r="MN621" s="3"/>
      <c r="MO621" s="3"/>
      <c r="MP621" s="3"/>
      <c r="MQ621" s="3"/>
      <c r="MR621" s="3"/>
      <c r="MS621" s="3"/>
      <c r="MT621" s="3"/>
      <c r="MU621" s="3"/>
      <c r="MV621" s="3"/>
      <c r="MW621" s="3"/>
      <c r="MX621" s="3"/>
      <c r="MY621" s="3"/>
      <c r="MZ621" s="3"/>
      <c r="NA621" s="3"/>
      <c r="NB621" s="3"/>
      <c r="NC621" s="3"/>
      <c r="ND621" s="3"/>
      <c r="NE621" s="3"/>
      <c r="NF621" s="3"/>
      <c r="NG621" s="3"/>
      <c r="NH621" s="3"/>
      <c r="NI621" s="3"/>
      <c r="NJ621" s="3"/>
      <c r="NK621" s="3"/>
      <c r="NL621" s="3"/>
      <c r="NM621" s="3"/>
      <c r="NN621" s="3"/>
      <c r="NO621" s="3"/>
      <c r="NP621" s="3"/>
      <c r="NQ621" s="3"/>
      <c r="NR621" s="3"/>
      <c r="NS621" s="3"/>
      <c r="NT621" s="3"/>
      <c r="NU621" s="3"/>
      <c r="NV621" s="3"/>
      <c r="NW621" s="3"/>
      <c r="NX621" s="3"/>
      <c r="NY621" s="3"/>
      <c r="NZ621" s="3"/>
      <c r="OA621" s="3"/>
      <c r="OB621" s="3"/>
      <c r="OC621" s="3"/>
      <c r="OD621" s="3"/>
      <c r="OE621" s="3"/>
      <c r="OF621" s="3"/>
      <c r="OG621" s="3"/>
      <c r="OH621" s="3"/>
      <c r="OI621" s="3"/>
      <c r="OJ621" s="3"/>
      <c r="OK621" s="3"/>
      <c r="OL621" s="3"/>
      <c r="OM621" s="3"/>
      <c r="ON621" s="3"/>
      <c r="OO621" s="3"/>
    </row>
    <row r="622" spans="1:405" x14ac:dyDescent="0.25">
      <c r="A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c r="KE622" s="3"/>
      <c r="KF622" s="3"/>
      <c r="KG622" s="3"/>
      <c r="KH622" s="3"/>
      <c r="KI622" s="3"/>
      <c r="KJ622" s="3"/>
      <c r="KK622" s="3"/>
      <c r="KL622" s="3"/>
      <c r="KM622" s="3"/>
      <c r="KN622" s="3"/>
      <c r="KO622" s="3"/>
      <c r="KP622" s="3"/>
      <c r="KQ622" s="3"/>
      <c r="KR622" s="3"/>
      <c r="KS622" s="3"/>
      <c r="KT622" s="3"/>
      <c r="KU622" s="3"/>
      <c r="KV622" s="3"/>
      <c r="KW622" s="3"/>
      <c r="KX622" s="3"/>
      <c r="KY622" s="3"/>
      <c r="KZ622" s="3"/>
      <c r="LA622" s="3"/>
      <c r="LB622" s="3"/>
      <c r="LC622" s="3"/>
      <c r="LD622" s="3"/>
      <c r="LE622" s="3"/>
      <c r="LF622" s="3"/>
      <c r="LG622" s="3"/>
      <c r="LH622" s="3"/>
      <c r="LI622" s="3"/>
      <c r="LJ622" s="3"/>
      <c r="LK622" s="3"/>
      <c r="LL622" s="3"/>
      <c r="LM622" s="3"/>
      <c r="LN622" s="3"/>
      <c r="LO622" s="3"/>
      <c r="LP622" s="3"/>
      <c r="LQ622" s="3"/>
      <c r="LR622" s="3"/>
      <c r="LS622" s="3"/>
      <c r="LT622" s="3"/>
      <c r="LU622" s="3"/>
      <c r="LV622" s="3"/>
      <c r="LW622" s="3"/>
      <c r="LX622" s="3"/>
      <c r="LY622" s="3"/>
      <c r="LZ622" s="3"/>
      <c r="MA622" s="3"/>
      <c r="MB622" s="3"/>
      <c r="MC622" s="3"/>
      <c r="MD622" s="3"/>
      <c r="ME622" s="3"/>
      <c r="MF622" s="3"/>
      <c r="MG622" s="3"/>
      <c r="MH622" s="3"/>
      <c r="MI622" s="3"/>
      <c r="MJ622" s="3"/>
      <c r="MK622" s="3"/>
      <c r="ML622" s="3"/>
      <c r="MM622" s="3"/>
      <c r="MN622" s="3"/>
      <c r="MO622" s="3"/>
      <c r="MP622" s="3"/>
      <c r="MQ622" s="3"/>
      <c r="MR622" s="3"/>
      <c r="MS622" s="3"/>
      <c r="MT622" s="3"/>
      <c r="MU622" s="3"/>
      <c r="MV622" s="3"/>
      <c r="MW622" s="3"/>
      <c r="MX622" s="3"/>
      <c r="MY622" s="3"/>
      <c r="MZ622" s="3"/>
      <c r="NA622" s="3"/>
      <c r="NB622" s="3"/>
      <c r="NC622" s="3"/>
      <c r="ND622" s="3"/>
      <c r="NE622" s="3"/>
      <c r="NF622" s="3"/>
      <c r="NG622" s="3"/>
      <c r="NH622" s="3"/>
      <c r="NI622" s="3"/>
      <c r="NJ622" s="3"/>
      <c r="NK622" s="3"/>
      <c r="NL622" s="3"/>
      <c r="NM622" s="3"/>
      <c r="NN622" s="3"/>
      <c r="NO622" s="3"/>
      <c r="NP622" s="3"/>
      <c r="NQ622" s="3"/>
      <c r="NR622" s="3"/>
      <c r="NS622" s="3"/>
      <c r="NT622" s="3"/>
      <c r="NU622" s="3"/>
      <c r="NV622" s="3"/>
      <c r="NW622" s="3"/>
      <c r="NX622" s="3"/>
      <c r="NY622" s="3"/>
      <c r="NZ622" s="3"/>
      <c r="OA622" s="3"/>
      <c r="OB622" s="3"/>
      <c r="OC622" s="3"/>
      <c r="OD622" s="3"/>
      <c r="OE622" s="3"/>
      <c r="OF622" s="3"/>
      <c r="OG622" s="3"/>
      <c r="OH622" s="3"/>
      <c r="OI622" s="3"/>
      <c r="OJ622" s="3"/>
      <c r="OK622" s="3"/>
      <c r="OL622" s="3"/>
      <c r="OM622" s="3"/>
      <c r="ON622" s="3"/>
      <c r="OO622" s="3"/>
    </row>
    <row r="623" spans="1:405" x14ac:dyDescent="0.25">
      <c r="A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c r="KE623" s="3"/>
      <c r="KF623" s="3"/>
      <c r="KG623" s="3"/>
      <c r="KH623" s="3"/>
      <c r="KI623" s="3"/>
      <c r="KJ623" s="3"/>
      <c r="KK623" s="3"/>
      <c r="KL623" s="3"/>
      <c r="KM623" s="3"/>
      <c r="KN623" s="3"/>
      <c r="KO623" s="3"/>
      <c r="KP623" s="3"/>
      <c r="KQ623" s="3"/>
      <c r="KR623" s="3"/>
      <c r="KS623" s="3"/>
      <c r="KT623" s="3"/>
      <c r="KU623" s="3"/>
      <c r="KV623" s="3"/>
      <c r="KW623" s="3"/>
      <c r="KX623" s="3"/>
      <c r="KY623" s="3"/>
      <c r="KZ623" s="3"/>
      <c r="LA623" s="3"/>
      <c r="LB623" s="3"/>
      <c r="LC623" s="3"/>
      <c r="LD623" s="3"/>
      <c r="LE623" s="3"/>
      <c r="LF623" s="3"/>
      <c r="LG623" s="3"/>
      <c r="LH623" s="3"/>
      <c r="LI623" s="3"/>
      <c r="LJ623" s="3"/>
      <c r="LK623" s="3"/>
      <c r="LL623" s="3"/>
      <c r="LM623" s="3"/>
      <c r="LN623" s="3"/>
      <c r="LO623" s="3"/>
      <c r="LP623" s="3"/>
      <c r="LQ623" s="3"/>
      <c r="LR623" s="3"/>
      <c r="LS623" s="3"/>
      <c r="LT623" s="3"/>
      <c r="LU623" s="3"/>
      <c r="LV623" s="3"/>
      <c r="LW623" s="3"/>
      <c r="LX623" s="3"/>
      <c r="LY623" s="3"/>
      <c r="LZ623" s="3"/>
      <c r="MA623" s="3"/>
      <c r="MB623" s="3"/>
      <c r="MC623" s="3"/>
      <c r="MD623" s="3"/>
      <c r="ME623" s="3"/>
      <c r="MF623" s="3"/>
      <c r="MG623" s="3"/>
      <c r="MH623" s="3"/>
      <c r="MI623" s="3"/>
      <c r="MJ623" s="3"/>
      <c r="MK623" s="3"/>
      <c r="ML623" s="3"/>
      <c r="MM623" s="3"/>
      <c r="MN623" s="3"/>
      <c r="MO623" s="3"/>
      <c r="MP623" s="3"/>
      <c r="MQ623" s="3"/>
      <c r="MR623" s="3"/>
      <c r="MS623" s="3"/>
      <c r="MT623" s="3"/>
      <c r="MU623" s="3"/>
      <c r="MV623" s="3"/>
      <c r="MW623" s="3"/>
      <c r="MX623" s="3"/>
      <c r="MY623" s="3"/>
      <c r="MZ623" s="3"/>
      <c r="NA623" s="3"/>
      <c r="NB623" s="3"/>
      <c r="NC623" s="3"/>
      <c r="ND623" s="3"/>
      <c r="NE623" s="3"/>
      <c r="NF623" s="3"/>
      <c r="NG623" s="3"/>
      <c r="NH623" s="3"/>
      <c r="NI623" s="3"/>
      <c r="NJ623" s="3"/>
      <c r="NK623" s="3"/>
      <c r="NL623" s="3"/>
      <c r="NM623" s="3"/>
      <c r="NN623" s="3"/>
      <c r="NO623" s="3"/>
      <c r="NP623" s="3"/>
      <c r="NQ623" s="3"/>
      <c r="NR623" s="3"/>
      <c r="NS623" s="3"/>
      <c r="NT623" s="3"/>
      <c r="NU623" s="3"/>
      <c r="NV623" s="3"/>
      <c r="NW623" s="3"/>
      <c r="NX623" s="3"/>
      <c r="NY623" s="3"/>
      <c r="NZ623" s="3"/>
      <c r="OA623" s="3"/>
      <c r="OB623" s="3"/>
      <c r="OC623" s="3"/>
      <c r="OD623" s="3"/>
      <c r="OE623" s="3"/>
      <c r="OF623" s="3"/>
      <c r="OG623" s="3"/>
      <c r="OH623" s="3"/>
      <c r="OI623" s="3"/>
      <c r="OJ623" s="3"/>
      <c r="OK623" s="3"/>
      <c r="OL623" s="3"/>
      <c r="OM623" s="3"/>
      <c r="ON623" s="3"/>
      <c r="OO623" s="3"/>
    </row>
    <row r="624" spans="1:405" x14ac:dyDescent="0.25">
      <c r="A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c r="ID624" s="3"/>
      <c r="IE624" s="3"/>
      <c r="IF624" s="3"/>
      <c r="IG624" s="3"/>
      <c r="IH624" s="3"/>
      <c r="II624" s="3"/>
      <c r="IJ624" s="3"/>
      <c r="IK624" s="3"/>
      <c r="IL624" s="3"/>
      <c r="IM624" s="3"/>
      <c r="IN624" s="3"/>
      <c r="IO624" s="3"/>
      <c r="IP624" s="3"/>
      <c r="IQ624" s="3"/>
      <c r="IR624" s="3"/>
      <c r="IS624" s="3"/>
      <c r="IT624" s="3"/>
      <c r="IU624" s="3"/>
      <c r="IV624" s="3"/>
      <c r="IW624" s="3"/>
      <c r="IX624" s="3"/>
      <c r="IY624" s="3"/>
      <c r="IZ624" s="3"/>
      <c r="JA624" s="3"/>
      <c r="JB624" s="3"/>
      <c r="JC624" s="3"/>
      <c r="JD624" s="3"/>
      <c r="JE624" s="3"/>
      <c r="JF624" s="3"/>
      <c r="JG624" s="3"/>
      <c r="JH624" s="3"/>
      <c r="JI624" s="3"/>
      <c r="JJ624" s="3"/>
      <c r="JK624" s="3"/>
      <c r="JL624" s="3"/>
      <c r="JM624" s="3"/>
      <c r="JN624" s="3"/>
      <c r="JO624" s="3"/>
      <c r="JP624" s="3"/>
      <c r="JQ624" s="3"/>
      <c r="JR624" s="3"/>
      <c r="JS624" s="3"/>
      <c r="JT624" s="3"/>
      <c r="JU624" s="3"/>
      <c r="JV624" s="3"/>
      <c r="JW624" s="3"/>
      <c r="JX624" s="3"/>
      <c r="JY624" s="3"/>
      <c r="JZ624" s="3"/>
      <c r="KA624" s="3"/>
      <c r="KB624" s="3"/>
      <c r="KC624" s="3"/>
      <c r="KD624" s="3"/>
      <c r="KE624" s="3"/>
      <c r="KF624" s="3"/>
      <c r="KG624" s="3"/>
      <c r="KH624" s="3"/>
      <c r="KI624" s="3"/>
      <c r="KJ624" s="3"/>
      <c r="KK624" s="3"/>
      <c r="KL624" s="3"/>
      <c r="KM624" s="3"/>
      <c r="KN624" s="3"/>
      <c r="KO624" s="3"/>
      <c r="KP624" s="3"/>
      <c r="KQ624" s="3"/>
      <c r="KR624" s="3"/>
      <c r="KS624" s="3"/>
      <c r="KT624" s="3"/>
      <c r="KU624" s="3"/>
      <c r="KV624" s="3"/>
      <c r="KW624" s="3"/>
      <c r="KX624" s="3"/>
      <c r="KY624" s="3"/>
      <c r="KZ624" s="3"/>
      <c r="LA624" s="3"/>
      <c r="LB624" s="3"/>
      <c r="LC624" s="3"/>
      <c r="LD624" s="3"/>
      <c r="LE624" s="3"/>
      <c r="LF624" s="3"/>
      <c r="LG624" s="3"/>
      <c r="LH624" s="3"/>
      <c r="LI624" s="3"/>
      <c r="LJ624" s="3"/>
      <c r="LK624" s="3"/>
      <c r="LL624" s="3"/>
      <c r="LM624" s="3"/>
      <c r="LN624" s="3"/>
      <c r="LO624" s="3"/>
      <c r="LP624" s="3"/>
      <c r="LQ624" s="3"/>
      <c r="LR624" s="3"/>
      <c r="LS624" s="3"/>
      <c r="LT624" s="3"/>
      <c r="LU624" s="3"/>
      <c r="LV624" s="3"/>
      <c r="LW624" s="3"/>
      <c r="LX624" s="3"/>
      <c r="LY624" s="3"/>
      <c r="LZ624" s="3"/>
      <c r="MA624" s="3"/>
      <c r="MB624" s="3"/>
      <c r="MC624" s="3"/>
      <c r="MD624" s="3"/>
      <c r="ME624" s="3"/>
      <c r="MF624" s="3"/>
      <c r="MG624" s="3"/>
      <c r="MH624" s="3"/>
      <c r="MI624" s="3"/>
      <c r="MJ624" s="3"/>
      <c r="MK624" s="3"/>
      <c r="ML624" s="3"/>
      <c r="MM624" s="3"/>
      <c r="MN624" s="3"/>
      <c r="MO624" s="3"/>
      <c r="MP624" s="3"/>
      <c r="MQ624" s="3"/>
      <c r="MR624" s="3"/>
      <c r="MS624" s="3"/>
      <c r="MT624" s="3"/>
      <c r="MU624" s="3"/>
      <c r="MV624" s="3"/>
      <c r="MW624" s="3"/>
      <c r="MX624" s="3"/>
      <c r="MY624" s="3"/>
      <c r="MZ624" s="3"/>
      <c r="NA624" s="3"/>
      <c r="NB624" s="3"/>
      <c r="NC624" s="3"/>
      <c r="ND624" s="3"/>
      <c r="NE624" s="3"/>
      <c r="NF624" s="3"/>
      <c r="NG624" s="3"/>
      <c r="NH624" s="3"/>
      <c r="NI624" s="3"/>
      <c r="NJ624" s="3"/>
      <c r="NK624" s="3"/>
      <c r="NL624" s="3"/>
      <c r="NM624" s="3"/>
      <c r="NN624" s="3"/>
      <c r="NO624" s="3"/>
      <c r="NP624" s="3"/>
      <c r="NQ624" s="3"/>
      <c r="NR624" s="3"/>
      <c r="NS624" s="3"/>
      <c r="NT624" s="3"/>
      <c r="NU624" s="3"/>
      <c r="NV624" s="3"/>
      <c r="NW624" s="3"/>
      <c r="NX624" s="3"/>
      <c r="NY624" s="3"/>
      <c r="NZ624" s="3"/>
      <c r="OA624" s="3"/>
      <c r="OB624" s="3"/>
      <c r="OC624" s="3"/>
      <c r="OD624" s="3"/>
      <c r="OE624" s="3"/>
      <c r="OF624" s="3"/>
      <c r="OG624" s="3"/>
      <c r="OH624" s="3"/>
      <c r="OI624" s="3"/>
      <c r="OJ624" s="3"/>
      <c r="OK624" s="3"/>
      <c r="OL624" s="3"/>
      <c r="OM624" s="3"/>
      <c r="ON624" s="3"/>
      <c r="OO624" s="3"/>
    </row>
    <row r="625" spans="1:405" x14ac:dyDescent="0.25">
      <c r="A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c r="ID625" s="3"/>
      <c r="IE625" s="3"/>
      <c r="IF625" s="3"/>
      <c r="IG625" s="3"/>
      <c r="IH625" s="3"/>
      <c r="II625" s="3"/>
      <c r="IJ625" s="3"/>
      <c r="IK625" s="3"/>
      <c r="IL625" s="3"/>
      <c r="IM625" s="3"/>
      <c r="IN625" s="3"/>
      <c r="IO625" s="3"/>
      <c r="IP625" s="3"/>
      <c r="IQ625" s="3"/>
      <c r="IR625" s="3"/>
      <c r="IS625" s="3"/>
      <c r="IT625" s="3"/>
      <c r="IU625" s="3"/>
      <c r="IV625" s="3"/>
      <c r="IW625" s="3"/>
      <c r="IX625" s="3"/>
      <c r="IY625" s="3"/>
      <c r="IZ625" s="3"/>
      <c r="JA625" s="3"/>
      <c r="JB625" s="3"/>
      <c r="JC625" s="3"/>
      <c r="JD625" s="3"/>
      <c r="JE625" s="3"/>
      <c r="JF625" s="3"/>
      <c r="JG625" s="3"/>
      <c r="JH625" s="3"/>
      <c r="JI625" s="3"/>
      <c r="JJ625" s="3"/>
      <c r="JK625" s="3"/>
      <c r="JL625" s="3"/>
      <c r="JM625" s="3"/>
      <c r="JN625" s="3"/>
      <c r="JO625" s="3"/>
      <c r="JP625" s="3"/>
      <c r="JQ625" s="3"/>
      <c r="JR625" s="3"/>
      <c r="JS625" s="3"/>
      <c r="JT625" s="3"/>
      <c r="JU625" s="3"/>
      <c r="JV625" s="3"/>
      <c r="JW625" s="3"/>
      <c r="JX625" s="3"/>
      <c r="JY625" s="3"/>
      <c r="JZ625" s="3"/>
      <c r="KA625" s="3"/>
      <c r="KB625" s="3"/>
      <c r="KC625" s="3"/>
      <c r="KD625" s="3"/>
      <c r="KE625" s="3"/>
      <c r="KF625" s="3"/>
      <c r="KG625" s="3"/>
      <c r="KH625" s="3"/>
      <c r="KI625" s="3"/>
      <c r="KJ625" s="3"/>
      <c r="KK625" s="3"/>
      <c r="KL625" s="3"/>
      <c r="KM625" s="3"/>
      <c r="KN625" s="3"/>
      <c r="KO625" s="3"/>
      <c r="KP625" s="3"/>
      <c r="KQ625" s="3"/>
      <c r="KR625" s="3"/>
      <c r="KS625" s="3"/>
      <c r="KT625" s="3"/>
      <c r="KU625" s="3"/>
      <c r="KV625" s="3"/>
      <c r="KW625" s="3"/>
      <c r="KX625" s="3"/>
      <c r="KY625" s="3"/>
      <c r="KZ625" s="3"/>
      <c r="LA625" s="3"/>
      <c r="LB625" s="3"/>
      <c r="LC625" s="3"/>
      <c r="LD625" s="3"/>
      <c r="LE625" s="3"/>
      <c r="LF625" s="3"/>
      <c r="LG625" s="3"/>
      <c r="LH625" s="3"/>
      <c r="LI625" s="3"/>
      <c r="LJ625" s="3"/>
      <c r="LK625" s="3"/>
      <c r="LL625" s="3"/>
      <c r="LM625" s="3"/>
      <c r="LN625" s="3"/>
      <c r="LO625" s="3"/>
      <c r="LP625" s="3"/>
      <c r="LQ625" s="3"/>
      <c r="LR625" s="3"/>
      <c r="LS625" s="3"/>
      <c r="LT625" s="3"/>
      <c r="LU625" s="3"/>
      <c r="LV625" s="3"/>
      <c r="LW625" s="3"/>
      <c r="LX625" s="3"/>
      <c r="LY625" s="3"/>
      <c r="LZ625" s="3"/>
      <c r="MA625" s="3"/>
      <c r="MB625" s="3"/>
      <c r="MC625" s="3"/>
      <c r="MD625" s="3"/>
      <c r="ME625" s="3"/>
      <c r="MF625" s="3"/>
      <c r="MG625" s="3"/>
      <c r="MH625" s="3"/>
      <c r="MI625" s="3"/>
      <c r="MJ625" s="3"/>
      <c r="MK625" s="3"/>
      <c r="ML625" s="3"/>
      <c r="MM625" s="3"/>
      <c r="MN625" s="3"/>
      <c r="MO625" s="3"/>
      <c r="MP625" s="3"/>
      <c r="MQ625" s="3"/>
      <c r="MR625" s="3"/>
      <c r="MS625" s="3"/>
      <c r="MT625" s="3"/>
      <c r="MU625" s="3"/>
      <c r="MV625" s="3"/>
      <c r="MW625" s="3"/>
      <c r="MX625" s="3"/>
      <c r="MY625" s="3"/>
      <c r="MZ625" s="3"/>
      <c r="NA625" s="3"/>
      <c r="NB625" s="3"/>
      <c r="NC625" s="3"/>
      <c r="ND625" s="3"/>
      <c r="NE625" s="3"/>
      <c r="NF625" s="3"/>
      <c r="NG625" s="3"/>
      <c r="NH625" s="3"/>
      <c r="NI625" s="3"/>
      <c r="NJ625" s="3"/>
      <c r="NK625" s="3"/>
      <c r="NL625" s="3"/>
      <c r="NM625" s="3"/>
      <c r="NN625" s="3"/>
      <c r="NO625" s="3"/>
      <c r="NP625" s="3"/>
      <c r="NQ625" s="3"/>
      <c r="NR625" s="3"/>
      <c r="NS625" s="3"/>
      <c r="NT625" s="3"/>
      <c r="NU625" s="3"/>
      <c r="NV625" s="3"/>
      <c r="NW625" s="3"/>
      <c r="NX625" s="3"/>
      <c r="NY625" s="3"/>
      <c r="NZ625" s="3"/>
      <c r="OA625" s="3"/>
      <c r="OB625" s="3"/>
      <c r="OC625" s="3"/>
      <c r="OD625" s="3"/>
      <c r="OE625" s="3"/>
      <c r="OF625" s="3"/>
      <c r="OG625" s="3"/>
      <c r="OH625" s="3"/>
      <c r="OI625" s="3"/>
      <c r="OJ625" s="3"/>
      <c r="OK625" s="3"/>
      <c r="OL625" s="3"/>
      <c r="OM625" s="3"/>
      <c r="ON625" s="3"/>
      <c r="OO625" s="3"/>
    </row>
    <row r="626" spans="1:405" x14ac:dyDescent="0.25">
      <c r="A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c r="ID626" s="3"/>
      <c r="IE626" s="3"/>
      <c r="IF626" s="3"/>
      <c r="IG626" s="3"/>
      <c r="IH626" s="3"/>
      <c r="II626" s="3"/>
      <c r="IJ626" s="3"/>
      <c r="IK626" s="3"/>
      <c r="IL626" s="3"/>
      <c r="IM626" s="3"/>
      <c r="IN626" s="3"/>
      <c r="IO626" s="3"/>
      <c r="IP626" s="3"/>
      <c r="IQ626" s="3"/>
      <c r="IR626" s="3"/>
      <c r="IS626" s="3"/>
      <c r="IT626" s="3"/>
      <c r="IU626" s="3"/>
      <c r="IV626" s="3"/>
      <c r="IW626" s="3"/>
      <c r="IX626" s="3"/>
      <c r="IY626" s="3"/>
      <c r="IZ626" s="3"/>
      <c r="JA626" s="3"/>
      <c r="JB626" s="3"/>
      <c r="JC626" s="3"/>
      <c r="JD626" s="3"/>
      <c r="JE626" s="3"/>
      <c r="JF626" s="3"/>
      <c r="JG626" s="3"/>
      <c r="JH626" s="3"/>
      <c r="JI626" s="3"/>
      <c r="JJ626" s="3"/>
      <c r="JK626" s="3"/>
      <c r="JL626" s="3"/>
      <c r="JM626" s="3"/>
      <c r="JN626" s="3"/>
      <c r="JO626" s="3"/>
      <c r="JP626" s="3"/>
      <c r="JQ626" s="3"/>
      <c r="JR626" s="3"/>
      <c r="JS626" s="3"/>
      <c r="JT626" s="3"/>
      <c r="JU626" s="3"/>
      <c r="JV626" s="3"/>
      <c r="JW626" s="3"/>
      <c r="JX626" s="3"/>
      <c r="JY626" s="3"/>
      <c r="JZ626" s="3"/>
      <c r="KA626" s="3"/>
      <c r="KB626" s="3"/>
      <c r="KC626" s="3"/>
      <c r="KD626" s="3"/>
      <c r="KE626" s="3"/>
      <c r="KF626" s="3"/>
      <c r="KG626" s="3"/>
      <c r="KH626" s="3"/>
      <c r="KI626" s="3"/>
      <c r="KJ626" s="3"/>
      <c r="KK626" s="3"/>
      <c r="KL626" s="3"/>
      <c r="KM626" s="3"/>
      <c r="KN626" s="3"/>
      <c r="KO626" s="3"/>
      <c r="KP626" s="3"/>
      <c r="KQ626" s="3"/>
      <c r="KR626" s="3"/>
      <c r="KS626" s="3"/>
      <c r="KT626" s="3"/>
      <c r="KU626" s="3"/>
      <c r="KV626" s="3"/>
      <c r="KW626" s="3"/>
      <c r="KX626" s="3"/>
      <c r="KY626" s="3"/>
      <c r="KZ626" s="3"/>
      <c r="LA626" s="3"/>
      <c r="LB626" s="3"/>
      <c r="LC626" s="3"/>
      <c r="LD626" s="3"/>
      <c r="LE626" s="3"/>
      <c r="LF626" s="3"/>
      <c r="LG626" s="3"/>
      <c r="LH626" s="3"/>
      <c r="LI626" s="3"/>
      <c r="LJ626" s="3"/>
      <c r="LK626" s="3"/>
      <c r="LL626" s="3"/>
      <c r="LM626" s="3"/>
      <c r="LN626" s="3"/>
      <c r="LO626" s="3"/>
      <c r="LP626" s="3"/>
      <c r="LQ626" s="3"/>
      <c r="LR626" s="3"/>
      <c r="LS626" s="3"/>
      <c r="LT626" s="3"/>
      <c r="LU626" s="3"/>
      <c r="LV626" s="3"/>
      <c r="LW626" s="3"/>
      <c r="LX626" s="3"/>
      <c r="LY626" s="3"/>
      <c r="LZ626" s="3"/>
      <c r="MA626" s="3"/>
      <c r="MB626" s="3"/>
      <c r="MC626" s="3"/>
      <c r="MD626" s="3"/>
      <c r="ME626" s="3"/>
      <c r="MF626" s="3"/>
      <c r="MG626" s="3"/>
      <c r="MH626" s="3"/>
      <c r="MI626" s="3"/>
      <c r="MJ626" s="3"/>
      <c r="MK626" s="3"/>
      <c r="ML626" s="3"/>
      <c r="MM626" s="3"/>
      <c r="MN626" s="3"/>
      <c r="MO626" s="3"/>
      <c r="MP626" s="3"/>
      <c r="MQ626" s="3"/>
      <c r="MR626" s="3"/>
      <c r="MS626" s="3"/>
      <c r="MT626" s="3"/>
      <c r="MU626" s="3"/>
      <c r="MV626" s="3"/>
      <c r="MW626" s="3"/>
      <c r="MX626" s="3"/>
      <c r="MY626" s="3"/>
      <c r="MZ626" s="3"/>
      <c r="NA626" s="3"/>
      <c r="NB626" s="3"/>
      <c r="NC626" s="3"/>
      <c r="ND626" s="3"/>
      <c r="NE626" s="3"/>
      <c r="NF626" s="3"/>
      <c r="NG626" s="3"/>
      <c r="NH626" s="3"/>
      <c r="NI626" s="3"/>
      <c r="NJ626" s="3"/>
      <c r="NK626" s="3"/>
      <c r="NL626" s="3"/>
      <c r="NM626" s="3"/>
      <c r="NN626" s="3"/>
      <c r="NO626" s="3"/>
      <c r="NP626" s="3"/>
      <c r="NQ626" s="3"/>
      <c r="NR626" s="3"/>
      <c r="NS626" s="3"/>
      <c r="NT626" s="3"/>
      <c r="NU626" s="3"/>
      <c r="NV626" s="3"/>
      <c r="NW626" s="3"/>
      <c r="NX626" s="3"/>
      <c r="NY626" s="3"/>
      <c r="NZ626" s="3"/>
      <c r="OA626" s="3"/>
      <c r="OB626" s="3"/>
      <c r="OC626" s="3"/>
      <c r="OD626" s="3"/>
      <c r="OE626" s="3"/>
      <c r="OF626" s="3"/>
      <c r="OG626" s="3"/>
      <c r="OH626" s="3"/>
      <c r="OI626" s="3"/>
      <c r="OJ626" s="3"/>
      <c r="OK626" s="3"/>
      <c r="OL626" s="3"/>
      <c r="OM626" s="3"/>
      <c r="ON626" s="3"/>
      <c r="OO626" s="3"/>
    </row>
    <row r="627" spans="1:405" x14ac:dyDescent="0.25">
      <c r="A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c r="ID627" s="3"/>
      <c r="IE627" s="3"/>
      <c r="IF627" s="3"/>
      <c r="IG627" s="3"/>
      <c r="IH627" s="3"/>
      <c r="II627" s="3"/>
      <c r="IJ627" s="3"/>
      <c r="IK627" s="3"/>
      <c r="IL627" s="3"/>
      <c r="IM627" s="3"/>
      <c r="IN627" s="3"/>
      <c r="IO627" s="3"/>
      <c r="IP627" s="3"/>
      <c r="IQ627" s="3"/>
      <c r="IR627" s="3"/>
      <c r="IS627" s="3"/>
      <c r="IT627" s="3"/>
      <c r="IU627" s="3"/>
      <c r="IV627" s="3"/>
      <c r="IW627" s="3"/>
      <c r="IX627" s="3"/>
      <c r="IY627" s="3"/>
      <c r="IZ627" s="3"/>
      <c r="JA627" s="3"/>
      <c r="JB627" s="3"/>
      <c r="JC627" s="3"/>
      <c r="JD627" s="3"/>
      <c r="JE627" s="3"/>
      <c r="JF627" s="3"/>
      <c r="JG627" s="3"/>
      <c r="JH627" s="3"/>
      <c r="JI627" s="3"/>
      <c r="JJ627" s="3"/>
      <c r="JK627" s="3"/>
      <c r="JL627" s="3"/>
      <c r="JM627" s="3"/>
      <c r="JN627" s="3"/>
      <c r="JO627" s="3"/>
      <c r="JP627" s="3"/>
      <c r="JQ627" s="3"/>
      <c r="JR627" s="3"/>
      <c r="JS627" s="3"/>
      <c r="JT627" s="3"/>
      <c r="JU627" s="3"/>
      <c r="JV627" s="3"/>
      <c r="JW627" s="3"/>
      <c r="JX627" s="3"/>
      <c r="JY627" s="3"/>
      <c r="JZ627" s="3"/>
      <c r="KA627" s="3"/>
      <c r="KB627" s="3"/>
      <c r="KC627" s="3"/>
      <c r="KD627" s="3"/>
      <c r="KE627" s="3"/>
      <c r="KF627" s="3"/>
      <c r="KG627" s="3"/>
      <c r="KH627" s="3"/>
      <c r="KI627" s="3"/>
      <c r="KJ627" s="3"/>
      <c r="KK627" s="3"/>
      <c r="KL627" s="3"/>
      <c r="KM627" s="3"/>
      <c r="KN627" s="3"/>
      <c r="KO627" s="3"/>
      <c r="KP627" s="3"/>
      <c r="KQ627" s="3"/>
      <c r="KR627" s="3"/>
      <c r="KS627" s="3"/>
      <c r="KT627" s="3"/>
      <c r="KU627" s="3"/>
      <c r="KV627" s="3"/>
      <c r="KW627" s="3"/>
      <c r="KX627" s="3"/>
      <c r="KY627" s="3"/>
      <c r="KZ627" s="3"/>
      <c r="LA627" s="3"/>
      <c r="LB627" s="3"/>
      <c r="LC627" s="3"/>
      <c r="LD627" s="3"/>
      <c r="LE627" s="3"/>
      <c r="LF627" s="3"/>
      <c r="LG627" s="3"/>
      <c r="LH627" s="3"/>
      <c r="LI627" s="3"/>
      <c r="LJ627" s="3"/>
      <c r="LK627" s="3"/>
      <c r="LL627" s="3"/>
      <c r="LM627" s="3"/>
      <c r="LN627" s="3"/>
      <c r="LO627" s="3"/>
      <c r="LP627" s="3"/>
      <c r="LQ627" s="3"/>
      <c r="LR627" s="3"/>
      <c r="LS627" s="3"/>
      <c r="LT627" s="3"/>
      <c r="LU627" s="3"/>
      <c r="LV627" s="3"/>
      <c r="LW627" s="3"/>
      <c r="LX627" s="3"/>
      <c r="LY627" s="3"/>
      <c r="LZ627" s="3"/>
      <c r="MA627" s="3"/>
      <c r="MB627" s="3"/>
      <c r="MC627" s="3"/>
      <c r="MD627" s="3"/>
      <c r="ME627" s="3"/>
      <c r="MF627" s="3"/>
      <c r="MG627" s="3"/>
      <c r="MH627" s="3"/>
      <c r="MI627" s="3"/>
      <c r="MJ627" s="3"/>
      <c r="MK627" s="3"/>
      <c r="ML627" s="3"/>
      <c r="MM627" s="3"/>
      <c r="MN627" s="3"/>
      <c r="MO627" s="3"/>
      <c r="MP627" s="3"/>
      <c r="MQ627" s="3"/>
      <c r="MR627" s="3"/>
      <c r="MS627" s="3"/>
      <c r="MT627" s="3"/>
      <c r="MU627" s="3"/>
      <c r="MV627" s="3"/>
      <c r="MW627" s="3"/>
      <c r="MX627" s="3"/>
      <c r="MY627" s="3"/>
      <c r="MZ627" s="3"/>
      <c r="NA627" s="3"/>
      <c r="NB627" s="3"/>
      <c r="NC627" s="3"/>
      <c r="ND627" s="3"/>
      <c r="NE627" s="3"/>
      <c r="NF627" s="3"/>
      <c r="NG627" s="3"/>
      <c r="NH627" s="3"/>
      <c r="NI627" s="3"/>
      <c r="NJ627" s="3"/>
      <c r="NK627" s="3"/>
      <c r="NL627" s="3"/>
      <c r="NM627" s="3"/>
      <c r="NN627" s="3"/>
      <c r="NO627" s="3"/>
      <c r="NP627" s="3"/>
      <c r="NQ627" s="3"/>
      <c r="NR627" s="3"/>
      <c r="NS627" s="3"/>
      <c r="NT627" s="3"/>
      <c r="NU627" s="3"/>
      <c r="NV627" s="3"/>
      <c r="NW627" s="3"/>
      <c r="NX627" s="3"/>
      <c r="NY627" s="3"/>
      <c r="NZ627" s="3"/>
      <c r="OA627" s="3"/>
      <c r="OB627" s="3"/>
      <c r="OC627" s="3"/>
      <c r="OD627" s="3"/>
      <c r="OE627" s="3"/>
      <c r="OF627" s="3"/>
      <c r="OG627" s="3"/>
      <c r="OH627" s="3"/>
      <c r="OI627" s="3"/>
      <c r="OJ627" s="3"/>
      <c r="OK627" s="3"/>
      <c r="OL627" s="3"/>
      <c r="OM627" s="3"/>
      <c r="ON627" s="3"/>
      <c r="OO627" s="3"/>
    </row>
    <row r="628" spans="1:405" x14ac:dyDescent="0.25">
      <c r="A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c r="ID628" s="3"/>
      <c r="IE628" s="3"/>
      <c r="IF628" s="3"/>
      <c r="IG628" s="3"/>
      <c r="IH628" s="3"/>
      <c r="II628" s="3"/>
      <c r="IJ628" s="3"/>
      <c r="IK628" s="3"/>
      <c r="IL628" s="3"/>
      <c r="IM628" s="3"/>
      <c r="IN628" s="3"/>
      <c r="IO628" s="3"/>
      <c r="IP628" s="3"/>
      <c r="IQ628" s="3"/>
      <c r="IR628" s="3"/>
      <c r="IS628" s="3"/>
      <c r="IT628" s="3"/>
      <c r="IU628" s="3"/>
      <c r="IV628" s="3"/>
      <c r="IW628" s="3"/>
      <c r="IX628" s="3"/>
      <c r="IY628" s="3"/>
      <c r="IZ628" s="3"/>
      <c r="JA628" s="3"/>
      <c r="JB628" s="3"/>
      <c r="JC628" s="3"/>
      <c r="JD628" s="3"/>
      <c r="JE628" s="3"/>
      <c r="JF628" s="3"/>
      <c r="JG628" s="3"/>
      <c r="JH628" s="3"/>
      <c r="JI628" s="3"/>
      <c r="JJ628" s="3"/>
      <c r="JK628" s="3"/>
      <c r="JL628" s="3"/>
      <c r="JM628" s="3"/>
      <c r="JN628" s="3"/>
      <c r="JO628" s="3"/>
      <c r="JP628" s="3"/>
      <c r="JQ628" s="3"/>
      <c r="JR628" s="3"/>
      <c r="JS628" s="3"/>
      <c r="JT628" s="3"/>
      <c r="JU628" s="3"/>
      <c r="JV628" s="3"/>
      <c r="JW628" s="3"/>
      <c r="JX628" s="3"/>
      <c r="JY628" s="3"/>
      <c r="JZ628" s="3"/>
      <c r="KA628" s="3"/>
      <c r="KB628" s="3"/>
      <c r="KC628" s="3"/>
      <c r="KD628" s="3"/>
      <c r="KE628" s="3"/>
      <c r="KF628" s="3"/>
      <c r="KG628" s="3"/>
      <c r="KH628" s="3"/>
      <c r="KI628" s="3"/>
      <c r="KJ628" s="3"/>
      <c r="KK628" s="3"/>
      <c r="KL628" s="3"/>
      <c r="KM628" s="3"/>
      <c r="KN628" s="3"/>
      <c r="KO628" s="3"/>
      <c r="KP628" s="3"/>
      <c r="KQ628" s="3"/>
      <c r="KR628" s="3"/>
      <c r="KS628" s="3"/>
      <c r="KT628" s="3"/>
      <c r="KU628" s="3"/>
      <c r="KV628" s="3"/>
      <c r="KW628" s="3"/>
      <c r="KX628" s="3"/>
      <c r="KY628" s="3"/>
      <c r="KZ628" s="3"/>
      <c r="LA628" s="3"/>
      <c r="LB628" s="3"/>
      <c r="LC628" s="3"/>
      <c r="LD628" s="3"/>
      <c r="LE628" s="3"/>
      <c r="LF628" s="3"/>
      <c r="LG628" s="3"/>
      <c r="LH628" s="3"/>
      <c r="LI628" s="3"/>
      <c r="LJ628" s="3"/>
      <c r="LK628" s="3"/>
      <c r="LL628" s="3"/>
      <c r="LM628" s="3"/>
      <c r="LN628" s="3"/>
      <c r="LO628" s="3"/>
      <c r="LP628" s="3"/>
      <c r="LQ628" s="3"/>
      <c r="LR628" s="3"/>
      <c r="LS628" s="3"/>
      <c r="LT628" s="3"/>
      <c r="LU628" s="3"/>
      <c r="LV628" s="3"/>
      <c r="LW628" s="3"/>
      <c r="LX628" s="3"/>
      <c r="LY628" s="3"/>
      <c r="LZ628" s="3"/>
      <c r="MA628" s="3"/>
      <c r="MB628" s="3"/>
      <c r="MC628" s="3"/>
      <c r="MD628" s="3"/>
      <c r="ME628" s="3"/>
      <c r="MF628" s="3"/>
      <c r="MG628" s="3"/>
      <c r="MH628" s="3"/>
      <c r="MI628" s="3"/>
      <c r="MJ628" s="3"/>
      <c r="MK628" s="3"/>
      <c r="ML628" s="3"/>
      <c r="MM628" s="3"/>
      <c r="MN628" s="3"/>
      <c r="MO628" s="3"/>
      <c r="MP628" s="3"/>
      <c r="MQ628" s="3"/>
      <c r="MR628" s="3"/>
      <c r="MS628" s="3"/>
      <c r="MT628" s="3"/>
      <c r="MU628" s="3"/>
      <c r="MV628" s="3"/>
      <c r="MW628" s="3"/>
      <c r="MX628" s="3"/>
      <c r="MY628" s="3"/>
      <c r="MZ628" s="3"/>
      <c r="NA628" s="3"/>
      <c r="NB628" s="3"/>
      <c r="NC628" s="3"/>
      <c r="ND628" s="3"/>
      <c r="NE628" s="3"/>
      <c r="NF628" s="3"/>
      <c r="NG628" s="3"/>
      <c r="NH628" s="3"/>
      <c r="NI628" s="3"/>
      <c r="NJ628" s="3"/>
      <c r="NK628" s="3"/>
      <c r="NL628" s="3"/>
      <c r="NM628" s="3"/>
      <c r="NN628" s="3"/>
      <c r="NO628" s="3"/>
      <c r="NP628" s="3"/>
      <c r="NQ628" s="3"/>
      <c r="NR628" s="3"/>
      <c r="NS628" s="3"/>
      <c r="NT628" s="3"/>
      <c r="NU628" s="3"/>
      <c r="NV628" s="3"/>
      <c r="NW628" s="3"/>
      <c r="NX628" s="3"/>
      <c r="NY628" s="3"/>
      <c r="NZ628" s="3"/>
      <c r="OA628" s="3"/>
      <c r="OB628" s="3"/>
      <c r="OC628" s="3"/>
      <c r="OD628" s="3"/>
      <c r="OE628" s="3"/>
      <c r="OF628" s="3"/>
      <c r="OG628" s="3"/>
      <c r="OH628" s="3"/>
      <c r="OI628" s="3"/>
      <c r="OJ628" s="3"/>
      <c r="OK628" s="3"/>
      <c r="OL628" s="3"/>
      <c r="OM628" s="3"/>
      <c r="ON628" s="3"/>
      <c r="OO628" s="3"/>
    </row>
    <row r="629" spans="1:405" x14ac:dyDescent="0.25">
      <c r="A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c r="ID629" s="3"/>
      <c r="IE629" s="3"/>
      <c r="IF629" s="3"/>
      <c r="IG629" s="3"/>
      <c r="IH629" s="3"/>
      <c r="II629" s="3"/>
      <c r="IJ629" s="3"/>
      <c r="IK629" s="3"/>
      <c r="IL629" s="3"/>
      <c r="IM629" s="3"/>
      <c r="IN629" s="3"/>
      <c r="IO629" s="3"/>
      <c r="IP629" s="3"/>
      <c r="IQ629" s="3"/>
      <c r="IR629" s="3"/>
      <c r="IS629" s="3"/>
      <c r="IT629" s="3"/>
      <c r="IU629" s="3"/>
      <c r="IV629" s="3"/>
      <c r="IW629" s="3"/>
      <c r="IX629" s="3"/>
      <c r="IY629" s="3"/>
      <c r="IZ629" s="3"/>
      <c r="JA629" s="3"/>
      <c r="JB629" s="3"/>
      <c r="JC629" s="3"/>
      <c r="JD629" s="3"/>
      <c r="JE629" s="3"/>
      <c r="JF629" s="3"/>
      <c r="JG629" s="3"/>
      <c r="JH629" s="3"/>
      <c r="JI629" s="3"/>
      <c r="JJ629" s="3"/>
      <c r="JK629" s="3"/>
      <c r="JL629" s="3"/>
      <c r="JM629" s="3"/>
      <c r="JN629" s="3"/>
      <c r="JO629" s="3"/>
      <c r="JP629" s="3"/>
      <c r="JQ629" s="3"/>
      <c r="JR629" s="3"/>
      <c r="JS629" s="3"/>
      <c r="JT629" s="3"/>
      <c r="JU629" s="3"/>
      <c r="JV629" s="3"/>
      <c r="JW629" s="3"/>
      <c r="JX629" s="3"/>
      <c r="JY629" s="3"/>
      <c r="JZ629" s="3"/>
      <c r="KA629" s="3"/>
      <c r="KB629" s="3"/>
      <c r="KC629" s="3"/>
      <c r="KD629" s="3"/>
      <c r="KE629" s="3"/>
      <c r="KF629" s="3"/>
      <c r="KG629" s="3"/>
      <c r="KH629" s="3"/>
      <c r="KI629" s="3"/>
      <c r="KJ629" s="3"/>
      <c r="KK629" s="3"/>
      <c r="KL629" s="3"/>
      <c r="KM629" s="3"/>
      <c r="KN629" s="3"/>
      <c r="KO629" s="3"/>
      <c r="KP629" s="3"/>
      <c r="KQ629" s="3"/>
      <c r="KR629" s="3"/>
      <c r="KS629" s="3"/>
      <c r="KT629" s="3"/>
      <c r="KU629" s="3"/>
      <c r="KV629" s="3"/>
      <c r="KW629" s="3"/>
      <c r="KX629" s="3"/>
      <c r="KY629" s="3"/>
      <c r="KZ629" s="3"/>
      <c r="LA629" s="3"/>
      <c r="LB629" s="3"/>
      <c r="LC629" s="3"/>
      <c r="LD629" s="3"/>
      <c r="LE629" s="3"/>
      <c r="LF629" s="3"/>
      <c r="LG629" s="3"/>
      <c r="LH629" s="3"/>
      <c r="LI629" s="3"/>
      <c r="LJ629" s="3"/>
      <c r="LK629" s="3"/>
      <c r="LL629" s="3"/>
      <c r="LM629" s="3"/>
      <c r="LN629" s="3"/>
      <c r="LO629" s="3"/>
      <c r="LP629" s="3"/>
      <c r="LQ629" s="3"/>
      <c r="LR629" s="3"/>
      <c r="LS629" s="3"/>
      <c r="LT629" s="3"/>
      <c r="LU629" s="3"/>
      <c r="LV629" s="3"/>
      <c r="LW629" s="3"/>
      <c r="LX629" s="3"/>
      <c r="LY629" s="3"/>
      <c r="LZ629" s="3"/>
      <c r="MA629" s="3"/>
      <c r="MB629" s="3"/>
      <c r="MC629" s="3"/>
      <c r="MD629" s="3"/>
      <c r="ME629" s="3"/>
      <c r="MF629" s="3"/>
      <c r="MG629" s="3"/>
      <c r="MH629" s="3"/>
      <c r="MI629" s="3"/>
      <c r="MJ629" s="3"/>
      <c r="MK629" s="3"/>
      <c r="ML629" s="3"/>
      <c r="MM629" s="3"/>
      <c r="MN629" s="3"/>
      <c r="MO629" s="3"/>
      <c r="MP629" s="3"/>
      <c r="MQ629" s="3"/>
      <c r="MR629" s="3"/>
      <c r="MS629" s="3"/>
      <c r="MT629" s="3"/>
      <c r="MU629" s="3"/>
      <c r="MV629" s="3"/>
      <c r="MW629" s="3"/>
      <c r="MX629" s="3"/>
      <c r="MY629" s="3"/>
      <c r="MZ629" s="3"/>
      <c r="NA629" s="3"/>
      <c r="NB629" s="3"/>
      <c r="NC629" s="3"/>
      <c r="ND629" s="3"/>
      <c r="NE629" s="3"/>
      <c r="NF629" s="3"/>
      <c r="NG629" s="3"/>
      <c r="NH629" s="3"/>
      <c r="NI629" s="3"/>
      <c r="NJ629" s="3"/>
      <c r="NK629" s="3"/>
      <c r="NL629" s="3"/>
      <c r="NM629" s="3"/>
      <c r="NN629" s="3"/>
      <c r="NO629" s="3"/>
      <c r="NP629" s="3"/>
      <c r="NQ629" s="3"/>
      <c r="NR629" s="3"/>
      <c r="NS629" s="3"/>
      <c r="NT629" s="3"/>
      <c r="NU629" s="3"/>
      <c r="NV629" s="3"/>
      <c r="NW629" s="3"/>
      <c r="NX629" s="3"/>
      <c r="NY629" s="3"/>
      <c r="NZ629" s="3"/>
      <c r="OA629" s="3"/>
      <c r="OB629" s="3"/>
      <c r="OC629" s="3"/>
      <c r="OD629" s="3"/>
      <c r="OE629" s="3"/>
      <c r="OF629" s="3"/>
      <c r="OG629" s="3"/>
      <c r="OH629" s="3"/>
      <c r="OI629" s="3"/>
      <c r="OJ629" s="3"/>
      <c r="OK629" s="3"/>
      <c r="OL629" s="3"/>
      <c r="OM629" s="3"/>
      <c r="ON629" s="3"/>
      <c r="OO629" s="3"/>
    </row>
    <row r="630" spans="1:405" x14ac:dyDescent="0.25">
      <c r="A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c r="ID630" s="3"/>
      <c r="IE630" s="3"/>
      <c r="IF630" s="3"/>
      <c r="IG630" s="3"/>
      <c r="IH630" s="3"/>
      <c r="II630" s="3"/>
      <c r="IJ630" s="3"/>
      <c r="IK630" s="3"/>
      <c r="IL630" s="3"/>
      <c r="IM630" s="3"/>
      <c r="IN630" s="3"/>
      <c r="IO630" s="3"/>
      <c r="IP630" s="3"/>
      <c r="IQ630" s="3"/>
      <c r="IR630" s="3"/>
      <c r="IS630" s="3"/>
      <c r="IT630" s="3"/>
      <c r="IU630" s="3"/>
      <c r="IV630" s="3"/>
      <c r="IW630" s="3"/>
      <c r="IX630" s="3"/>
      <c r="IY630" s="3"/>
      <c r="IZ630" s="3"/>
      <c r="JA630" s="3"/>
      <c r="JB630" s="3"/>
      <c r="JC630" s="3"/>
      <c r="JD630" s="3"/>
      <c r="JE630" s="3"/>
      <c r="JF630" s="3"/>
      <c r="JG630" s="3"/>
      <c r="JH630" s="3"/>
      <c r="JI630" s="3"/>
      <c r="JJ630" s="3"/>
      <c r="JK630" s="3"/>
      <c r="JL630" s="3"/>
      <c r="JM630" s="3"/>
      <c r="JN630" s="3"/>
      <c r="JO630" s="3"/>
      <c r="JP630" s="3"/>
      <c r="JQ630" s="3"/>
      <c r="JR630" s="3"/>
      <c r="JS630" s="3"/>
      <c r="JT630" s="3"/>
      <c r="JU630" s="3"/>
      <c r="JV630" s="3"/>
      <c r="JW630" s="3"/>
      <c r="JX630" s="3"/>
      <c r="JY630" s="3"/>
      <c r="JZ630" s="3"/>
      <c r="KA630" s="3"/>
      <c r="KB630" s="3"/>
      <c r="KC630" s="3"/>
      <c r="KD630" s="3"/>
      <c r="KE630" s="3"/>
      <c r="KF630" s="3"/>
      <c r="KG630" s="3"/>
      <c r="KH630" s="3"/>
      <c r="KI630" s="3"/>
      <c r="KJ630" s="3"/>
      <c r="KK630" s="3"/>
      <c r="KL630" s="3"/>
      <c r="KM630" s="3"/>
      <c r="KN630" s="3"/>
      <c r="KO630" s="3"/>
      <c r="KP630" s="3"/>
      <c r="KQ630" s="3"/>
      <c r="KR630" s="3"/>
      <c r="KS630" s="3"/>
      <c r="KT630" s="3"/>
      <c r="KU630" s="3"/>
      <c r="KV630" s="3"/>
      <c r="KW630" s="3"/>
      <c r="KX630" s="3"/>
      <c r="KY630" s="3"/>
      <c r="KZ630" s="3"/>
      <c r="LA630" s="3"/>
      <c r="LB630" s="3"/>
      <c r="LC630" s="3"/>
      <c r="LD630" s="3"/>
      <c r="LE630" s="3"/>
      <c r="LF630" s="3"/>
      <c r="LG630" s="3"/>
      <c r="LH630" s="3"/>
      <c r="LI630" s="3"/>
      <c r="LJ630" s="3"/>
      <c r="LK630" s="3"/>
      <c r="LL630" s="3"/>
      <c r="LM630" s="3"/>
      <c r="LN630" s="3"/>
      <c r="LO630" s="3"/>
      <c r="LP630" s="3"/>
      <c r="LQ630" s="3"/>
      <c r="LR630" s="3"/>
      <c r="LS630" s="3"/>
      <c r="LT630" s="3"/>
      <c r="LU630" s="3"/>
      <c r="LV630" s="3"/>
      <c r="LW630" s="3"/>
      <c r="LX630" s="3"/>
      <c r="LY630" s="3"/>
      <c r="LZ630" s="3"/>
      <c r="MA630" s="3"/>
      <c r="MB630" s="3"/>
      <c r="MC630" s="3"/>
      <c r="MD630" s="3"/>
      <c r="ME630" s="3"/>
      <c r="MF630" s="3"/>
      <c r="MG630" s="3"/>
      <c r="MH630" s="3"/>
      <c r="MI630" s="3"/>
      <c r="MJ630" s="3"/>
      <c r="MK630" s="3"/>
      <c r="ML630" s="3"/>
      <c r="MM630" s="3"/>
      <c r="MN630" s="3"/>
      <c r="MO630" s="3"/>
      <c r="MP630" s="3"/>
      <c r="MQ630" s="3"/>
      <c r="MR630" s="3"/>
      <c r="MS630" s="3"/>
      <c r="MT630" s="3"/>
      <c r="MU630" s="3"/>
      <c r="MV630" s="3"/>
      <c r="MW630" s="3"/>
      <c r="MX630" s="3"/>
      <c r="MY630" s="3"/>
      <c r="MZ630" s="3"/>
      <c r="NA630" s="3"/>
      <c r="NB630" s="3"/>
      <c r="NC630" s="3"/>
      <c r="ND630" s="3"/>
      <c r="NE630" s="3"/>
      <c r="NF630" s="3"/>
      <c r="NG630" s="3"/>
      <c r="NH630" s="3"/>
      <c r="NI630" s="3"/>
      <c r="NJ630" s="3"/>
      <c r="NK630" s="3"/>
      <c r="NL630" s="3"/>
      <c r="NM630" s="3"/>
      <c r="NN630" s="3"/>
      <c r="NO630" s="3"/>
      <c r="NP630" s="3"/>
      <c r="NQ630" s="3"/>
      <c r="NR630" s="3"/>
      <c r="NS630" s="3"/>
      <c r="NT630" s="3"/>
      <c r="NU630" s="3"/>
      <c r="NV630" s="3"/>
      <c r="NW630" s="3"/>
      <c r="NX630" s="3"/>
      <c r="NY630" s="3"/>
      <c r="NZ630" s="3"/>
      <c r="OA630" s="3"/>
      <c r="OB630" s="3"/>
      <c r="OC630" s="3"/>
      <c r="OD630" s="3"/>
      <c r="OE630" s="3"/>
      <c r="OF630" s="3"/>
      <c r="OG630" s="3"/>
      <c r="OH630" s="3"/>
      <c r="OI630" s="3"/>
      <c r="OJ630" s="3"/>
      <c r="OK630" s="3"/>
      <c r="OL630" s="3"/>
      <c r="OM630" s="3"/>
      <c r="ON630" s="3"/>
      <c r="OO630" s="3"/>
    </row>
    <row r="631" spans="1:405" x14ac:dyDescent="0.25">
      <c r="A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c r="ID631" s="3"/>
      <c r="IE631" s="3"/>
      <c r="IF631" s="3"/>
      <c r="IG631" s="3"/>
      <c r="IH631" s="3"/>
      <c r="II631" s="3"/>
      <c r="IJ631" s="3"/>
      <c r="IK631" s="3"/>
      <c r="IL631" s="3"/>
      <c r="IM631" s="3"/>
      <c r="IN631" s="3"/>
      <c r="IO631" s="3"/>
      <c r="IP631" s="3"/>
      <c r="IQ631" s="3"/>
      <c r="IR631" s="3"/>
      <c r="IS631" s="3"/>
      <c r="IT631" s="3"/>
      <c r="IU631" s="3"/>
      <c r="IV631" s="3"/>
      <c r="IW631" s="3"/>
      <c r="IX631" s="3"/>
      <c r="IY631" s="3"/>
      <c r="IZ631" s="3"/>
      <c r="JA631" s="3"/>
      <c r="JB631" s="3"/>
      <c r="JC631" s="3"/>
      <c r="JD631" s="3"/>
      <c r="JE631" s="3"/>
      <c r="JF631" s="3"/>
      <c r="JG631" s="3"/>
      <c r="JH631" s="3"/>
      <c r="JI631" s="3"/>
      <c r="JJ631" s="3"/>
      <c r="JK631" s="3"/>
      <c r="JL631" s="3"/>
      <c r="JM631" s="3"/>
      <c r="JN631" s="3"/>
      <c r="JO631" s="3"/>
      <c r="JP631" s="3"/>
      <c r="JQ631" s="3"/>
      <c r="JR631" s="3"/>
      <c r="JS631" s="3"/>
      <c r="JT631" s="3"/>
      <c r="JU631" s="3"/>
      <c r="JV631" s="3"/>
      <c r="JW631" s="3"/>
      <c r="JX631" s="3"/>
      <c r="JY631" s="3"/>
      <c r="JZ631" s="3"/>
      <c r="KA631" s="3"/>
      <c r="KB631" s="3"/>
      <c r="KC631" s="3"/>
      <c r="KD631" s="3"/>
      <c r="KE631" s="3"/>
      <c r="KF631" s="3"/>
      <c r="KG631" s="3"/>
      <c r="KH631" s="3"/>
      <c r="KI631" s="3"/>
      <c r="KJ631" s="3"/>
      <c r="KK631" s="3"/>
      <c r="KL631" s="3"/>
      <c r="KM631" s="3"/>
      <c r="KN631" s="3"/>
      <c r="KO631" s="3"/>
      <c r="KP631" s="3"/>
      <c r="KQ631" s="3"/>
      <c r="KR631" s="3"/>
      <c r="KS631" s="3"/>
      <c r="KT631" s="3"/>
      <c r="KU631" s="3"/>
      <c r="KV631" s="3"/>
      <c r="KW631" s="3"/>
      <c r="KX631" s="3"/>
      <c r="KY631" s="3"/>
      <c r="KZ631" s="3"/>
      <c r="LA631" s="3"/>
      <c r="LB631" s="3"/>
      <c r="LC631" s="3"/>
      <c r="LD631" s="3"/>
      <c r="LE631" s="3"/>
      <c r="LF631" s="3"/>
      <c r="LG631" s="3"/>
      <c r="LH631" s="3"/>
      <c r="LI631" s="3"/>
      <c r="LJ631" s="3"/>
      <c r="LK631" s="3"/>
      <c r="LL631" s="3"/>
      <c r="LM631" s="3"/>
      <c r="LN631" s="3"/>
      <c r="LO631" s="3"/>
      <c r="LP631" s="3"/>
      <c r="LQ631" s="3"/>
      <c r="LR631" s="3"/>
      <c r="LS631" s="3"/>
      <c r="LT631" s="3"/>
      <c r="LU631" s="3"/>
      <c r="LV631" s="3"/>
      <c r="LW631" s="3"/>
      <c r="LX631" s="3"/>
      <c r="LY631" s="3"/>
      <c r="LZ631" s="3"/>
      <c r="MA631" s="3"/>
      <c r="MB631" s="3"/>
      <c r="MC631" s="3"/>
      <c r="MD631" s="3"/>
      <c r="ME631" s="3"/>
      <c r="MF631" s="3"/>
      <c r="MG631" s="3"/>
      <c r="MH631" s="3"/>
      <c r="MI631" s="3"/>
      <c r="MJ631" s="3"/>
      <c r="MK631" s="3"/>
      <c r="ML631" s="3"/>
      <c r="MM631" s="3"/>
      <c r="MN631" s="3"/>
      <c r="MO631" s="3"/>
      <c r="MP631" s="3"/>
      <c r="MQ631" s="3"/>
      <c r="MR631" s="3"/>
      <c r="MS631" s="3"/>
      <c r="MT631" s="3"/>
      <c r="MU631" s="3"/>
      <c r="MV631" s="3"/>
      <c r="MW631" s="3"/>
      <c r="MX631" s="3"/>
      <c r="MY631" s="3"/>
      <c r="MZ631" s="3"/>
      <c r="NA631" s="3"/>
      <c r="NB631" s="3"/>
      <c r="NC631" s="3"/>
      <c r="ND631" s="3"/>
      <c r="NE631" s="3"/>
      <c r="NF631" s="3"/>
      <c r="NG631" s="3"/>
      <c r="NH631" s="3"/>
      <c r="NI631" s="3"/>
      <c r="NJ631" s="3"/>
      <c r="NK631" s="3"/>
      <c r="NL631" s="3"/>
      <c r="NM631" s="3"/>
      <c r="NN631" s="3"/>
      <c r="NO631" s="3"/>
      <c r="NP631" s="3"/>
      <c r="NQ631" s="3"/>
      <c r="NR631" s="3"/>
      <c r="NS631" s="3"/>
      <c r="NT631" s="3"/>
      <c r="NU631" s="3"/>
      <c r="NV631" s="3"/>
      <c r="NW631" s="3"/>
      <c r="NX631" s="3"/>
      <c r="NY631" s="3"/>
      <c r="NZ631" s="3"/>
      <c r="OA631" s="3"/>
      <c r="OB631" s="3"/>
      <c r="OC631" s="3"/>
      <c r="OD631" s="3"/>
      <c r="OE631" s="3"/>
      <c r="OF631" s="3"/>
      <c r="OG631" s="3"/>
      <c r="OH631" s="3"/>
      <c r="OI631" s="3"/>
      <c r="OJ631" s="3"/>
      <c r="OK631" s="3"/>
      <c r="OL631" s="3"/>
      <c r="OM631" s="3"/>
      <c r="ON631" s="3"/>
      <c r="OO631" s="3"/>
    </row>
    <row r="632" spans="1:405" x14ac:dyDescent="0.25">
      <c r="A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c r="ID632" s="3"/>
      <c r="IE632" s="3"/>
      <c r="IF632" s="3"/>
      <c r="IG632" s="3"/>
      <c r="IH632" s="3"/>
      <c r="II632" s="3"/>
      <c r="IJ632" s="3"/>
      <c r="IK632" s="3"/>
      <c r="IL632" s="3"/>
      <c r="IM632" s="3"/>
      <c r="IN632" s="3"/>
      <c r="IO632" s="3"/>
      <c r="IP632" s="3"/>
      <c r="IQ632" s="3"/>
      <c r="IR632" s="3"/>
      <c r="IS632" s="3"/>
      <c r="IT632" s="3"/>
      <c r="IU632" s="3"/>
      <c r="IV632" s="3"/>
      <c r="IW632" s="3"/>
      <c r="IX632" s="3"/>
      <c r="IY632" s="3"/>
      <c r="IZ632" s="3"/>
      <c r="JA632" s="3"/>
      <c r="JB632" s="3"/>
      <c r="JC632" s="3"/>
      <c r="JD632" s="3"/>
      <c r="JE632" s="3"/>
      <c r="JF632" s="3"/>
      <c r="JG632" s="3"/>
      <c r="JH632" s="3"/>
      <c r="JI632" s="3"/>
      <c r="JJ632" s="3"/>
      <c r="JK632" s="3"/>
      <c r="JL632" s="3"/>
      <c r="JM632" s="3"/>
      <c r="JN632" s="3"/>
      <c r="JO632" s="3"/>
      <c r="JP632" s="3"/>
      <c r="JQ632" s="3"/>
      <c r="JR632" s="3"/>
      <c r="JS632" s="3"/>
      <c r="JT632" s="3"/>
      <c r="JU632" s="3"/>
      <c r="JV632" s="3"/>
      <c r="JW632" s="3"/>
      <c r="JX632" s="3"/>
      <c r="JY632" s="3"/>
      <c r="JZ632" s="3"/>
      <c r="KA632" s="3"/>
      <c r="KB632" s="3"/>
      <c r="KC632" s="3"/>
      <c r="KD632" s="3"/>
      <c r="KE632" s="3"/>
      <c r="KF632" s="3"/>
      <c r="KG632" s="3"/>
      <c r="KH632" s="3"/>
      <c r="KI632" s="3"/>
      <c r="KJ632" s="3"/>
      <c r="KK632" s="3"/>
      <c r="KL632" s="3"/>
      <c r="KM632" s="3"/>
      <c r="KN632" s="3"/>
      <c r="KO632" s="3"/>
      <c r="KP632" s="3"/>
      <c r="KQ632" s="3"/>
      <c r="KR632" s="3"/>
      <c r="KS632" s="3"/>
      <c r="KT632" s="3"/>
      <c r="KU632" s="3"/>
      <c r="KV632" s="3"/>
      <c r="KW632" s="3"/>
      <c r="KX632" s="3"/>
      <c r="KY632" s="3"/>
      <c r="KZ632" s="3"/>
      <c r="LA632" s="3"/>
      <c r="LB632" s="3"/>
      <c r="LC632" s="3"/>
      <c r="LD632" s="3"/>
      <c r="LE632" s="3"/>
      <c r="LF632" s="3"/>
      <c r="LG632" s="3"/>
      <c r="LH632" s="3"/>
      <c r="LI632" s="3"/>
      <c r="LJ632" s="3"/>
      <c r="LK632" s="3"/>
      <c r="LL632" s="3"/>
      <c r="LM632" s="3"/>
      <c r="LN632" s="3"/>
      <c r="LO632" s="3"/>
      <c r="LP632" s="3"/>
      <c r="LQ632" s="3"/>
      <c r="LR632" s="3"/>
      <c r="LS632" s="3"/>
      <c r="LT632" s="3"/>
      <c r="LU632" s="3"/>
      <c r="LV632" s="3"/>
      <c r="LW632" s="3"/>
      <c r="LX632" s="3"/>
      <c r="LY632" s="3"/>
      <c r="LZ632" s="3"/>
      <c r="MA632" s="3"/>
      <c r="MB632" s="3"/>
      <c r="MC632" s="3"/>
      <c r="MD632" s="3"/>
      <c r="ME632" s="3"/>
      <c r="MF632" s="3"/>
      <c r="MG632" s="3"/>
      <c r="MH632" s="3"/>
      <c r="MI632" s="3"/>
      <c r="MJ632" s="3"/>
      <c r="MK632" s="3"/>
      <c r="ML632" s="3"/>
      <c r="MM632" s="3"/>
      <c r="MN632" s="3"/>
      <c r="MO632" s="3"/>
      <c r="MP632" s="3"/>
      <c r="MQ632" s="3"/>
      <c r="MR632" s="3"/>
      <c r="MS632" s="3"/>
      <c r="MT632" s="3"/>
      <c r="MU632" s="3"/>
      <c r="MV632" s="3"/>
      <c r="MW632" s="3"/>
      <c r="MX632" s="3"/>
      <c r="MY632" s="3"/>
      <c r="MZ632" s="3"/>
      <c r="NA632" s="3"/>
      <c r="NB632" s="3"/>
      <c r="NC632" s="3"/>
      <c r="ND632" s="3"/>
      <c r="NE632" s="3"/>
      <c r="NF632" s="3"/>
      <c r="NG632" s="3"/>
      <c r="NH632" s="3"/>
      <c r="NI632" s="3"/>
      <c r="NJ632" s="3"/>
      <c r="NK632" s="3"/>
      <c r="NL632" s="3"/>
      <c r="NM632" s="3"/>
      <c r="NN632" s="3"/>
      <c r="NO632" s="3"/>
      <c r="NP632" s="3"/>
      <c r="NQ632" s="3"/>
      <c r="NR632" s="3"/>
      <c r="NS632" s="3"/>
      <c r="NT632" s="3"/>
      <c r="NU632" s="3"/>
      <c r="NV632" s="3"/>
      <c r="NW632" s="3"/>
      <c r="NX632" s="3"/>
      <c r="NY632" s="3"/>
      <c r="NZ632" s="3"/>
      <c r="OA632" s="3"/>
      <c r="OB632" s="3"/>
      <c r="OC632" s="3"/>
      <c r="OD632" s="3"/>
      <c r="OE632" s="3"/>
      <c r="OF632" s="3"/>
      <c r="OG632" s="3"/>
      <c r="OH632" s="3"/>
      <c r="OI632" s="3"/>
      <c r="OJ632" s="3"/>
      <c r="OK632" s="3"/>
      <c r="OL632" s="3"/>
      <c r="OM632" s="3"/>
      <c r="ON632" s="3"/>
      <c r="OO632" s="3"/>
    </row>
    <row r="633" spans="1:405" x14ac:dyDescent="0.25">
      <c r="A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c r="ID633" s="3"/>
      <c r="IE633" s="3"/>
      <c r="IF633" s="3"/>
      <c r="IG633" s="3"/>
      <c r="IH633" s="3"/>
      <c r="II633" s="3"/>
      <c r="IJ633" s="3"/>
      <c r="IK633" s="3"/>
      <c r="IL633" s="3"/>
      <c r="IM633" s="3"/>
      <c r="IN633" s="3"/>
      <c r="IO633" s="3"/>
      <c r="IP633" s="3"/>
      <c r="IQ633" s="3"/>
      <c r="IR633" s="3"/>
      <c r="IS633" s="3"/>
      <c r="IT633" s="3"/>
      <c r="IU633" s="3"/>
      <c r="IV633" s="3"/>
      <c r="IW633" s="3"/>
      <c r="IX633" s="3"/>
      <c r="IY633" s="3"/>
      <c r="IZ633" s="3"/>
      <c r="JA633" s="3"/>
      <c r="JB633" s="3"/>
      <c r="JC633" s="3"/>
      <c r="JD633" s="3"/>
      <c r="JE633" s="3"/>
      <c r="JF633" s="3"/>
      <c r="JG633" s="3"/>
      <c r="JH633" s="3"/>
      <c r="JI633" s="3"/>
      <c r="JJ633" s="3"/>
      <c r="JK633" s="3"/>
      <c r="JL633" s="3"/>
      <c r="JM633" s="3"/>
      <c r="JN633" s="3"/>
      <c r="JO633" s="3"/>
      <c r="JP633" s="3"/>
      <c r="JQ633" s="3"/>
      <c r="JR633" s="3"/>
      <c r="JS633" s="3"/>
      <c r="JT633" s="3"/>
      <c r="JU633" s="3"/>
      <c r="JV633" s="3"/>
      <c r="JW633" s="3"/>
      <c r="JX633" s="3"/>
      <c r="JY633" s="3"/>
      <c r="JZ633" s="3"/>
      <c r="KA633" s="3"/>
      <c r="KB633" s="3"/>
      <c r="KC633" s="3"/>
      <c r="KD633" s="3"/>
      <c r="KE633" s="3"/>
      <c r="KF633" s="3"/>
      <c r="KG633" s="3"/>
      <c r="KH633" s="3"/>
      <c r="KI633" s="3"/>
      <c r="KJ633" s="3"/>
      <c r="KK633" s="3"/>
      <c r="KL633" s="3"/>
      <c r="KM633" s="3"/>
      <c r="KN633" s="3"/>
      <c r="KO633" s="3"/>
      <c r="KP633" s="3"/>
      <c r="KQ633" s="3"/>
      <c r="KR633" s="3"/>
      <c r="KS633" s="3"/>
      <c r="KT633" s="3"/>
      <c r="KU633" s="3"/>
      <c r="KV633" s="3"/>
      <c r="KW633" s="3"/>
      <c r="KX633" s="3"/>
      <c r="KY633" s="3"/>
      <c r="KZ633" s="3"/>
      <c r="LA633" s="3"/>
      <c r="LB633" s="3"/>
      <c r="LC633" s="3"/>
      <c r="LD633" s="3"/>
      <c r="LE633" s="3"/>
      <c r="LF633" s="3"/>
      <c r="LG633" s="3"/>
      <c r="LH633" s="3"/>
      <c r="LI633" s="3"/>
      <c r="LJ633" s="3"/>
      <c r="LK633" s="3"/>
      <c r="LL633" s="3"/>
      <c r="LM633" s="3"/>
      <c r="LN633" s="3"/>
      <c r="LO633" s="3"/>
      <c r="LP633" s="3"/>
      <c r="LQ633" s="3"/>
      <c r="LR633" s="3"/>
      <c r="LS633" s="3"/>
      <c r="LT633" s="3"/>
      <c r="LU633" s="3"/>
      <c r="LV633" s="3"/>
      <c r="LW633" s="3"/>
      <c r="LX633" s="3"/>
      <c r="LY633" s="3"/>
      <c r="LZ633" s="3"/>
      <c r="MA633" s="3"/>
      <c r="MB633" s="3"/>
      <c r="MC633" s="3"/>
      <c r="MD633" s="3"/>
      <c r="ME633" s="3"/>
      <c r="MF633" s="3"/>
      <c r="MG633" s="3"/>
      <c r="MH633" s="3"/>
      <c r="MI633" s="3"/>
      <c r="MJ633" s="3"/>
      <c r="MK633" s="3"/>
      <c r="ML633" s="3"/>
      <c r="MM633" s="3"/>
      <c r="MN633" s="3"/>
      <c r="MO633" s="3"/>
      <c r="MP633" s="3"/>
      <c r="MQ633" s="3"/>
      <c r="MR633" s="3"/>
      <c r="MS633" s="3"/>
      <c r="MT633" s="3"/>
      <c r="MU633" s="3"/>
      <c r="MV633" s="3"/>
      <c r="MW633" s="3"/>
      <c r="MX633" s="3"/>
      <c r="MY633" s="3"/>
      <c r="MZ633" s="3"/>
      <c r="NA633" s="3"/>
      <c r="NB633" s="3"/>
      <c r="NC633" s="3"/>
      <c r="ND633" s="3"/>
      <c r="NE633" s="3"/>
      <c r="NF633" s="3"/>
      <c r="NG633" s="3"/>
      <c r="NH633" s="3"/>
      <c r="NI633" s="3"/>
      <c r="NJ633" s="3"/>
      <c r="NK633" s="3"/>
      <c r="NL633" s="3"/>
      <c r="NM633" s="3"/>
      <c r="NN633" s="3"/>
      <c r="NO633" s="3"/>
      <c r="NP633" s="3"/>
      <c r="NQ633" s="3"/>
      <c r="NR633" s="3"/>
      <c r="NS633" s="3"/>
      <c r="NT633" s="3"/>
      <c r="NU633" s="3"/>
      <c r="NV633" s="3"/>
      <c r="NW633" s="3"/>
      <c r="NX633" s="3"/>
      <c r="NY633" s="3"/>
      <c r="NZ633" s="3"/>
      <c r="OA633" s="3"/>
      <c r="OB633" s="3"/>
      <c r="OC633" s="3"/>
      <c r="OD633" s="3"/>
      <c r="OE633" s="3"/>
      <c r="OF633" s="3"/>
      <c r="OG633" s="3"/>
      <c r="OH633" s="3"/>
      <c r="OI633" s="3"/>
      <c r="OJ633" s="3"/>
      <c r="OK633" s="3"/>
      <c r="OL633" s="3"/>
      <c r="OM633" s="3"/>
      <c r="ON633" s="3"/>
      <c r="OO633" s="3"/>
    </row>
    <row r="634" spans="1:405" x14ac:dyDescent="0.25">
      <c r="A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c r="ID634" s="3"/>
      <c r="IE634" s="3"/>
      <c r="IF634" s="3"/>
      <c r="IG634" s="3"/>
      <c r="IH634" s="3"/>
      <c r="II634" s="3"/>
      <c r="IJ634" s="3"/>
      <c r="IK634" s="3"/>
      <c r="IL634" s="3"/>
      <c r="IM634" s="3"/>
      <c r="IN634" s="3"/>
      <c r="IO634" s="3"/>
      <c r="IP634" s="3"/>
      <c r="IQ634" s="3"/>
      <c r="IR634" s="3"/>
      <c r="IS634" s="3"/>
      <c r="IT634" s="3"/>
      <c r="IU634" s="3"/>
      <c r="IV634" s="3"/>
      <c r="IW634" s="3"/>
      <c r="IX634" s="3"/>
      <c r="IY634" s="3"/>
      <c r="IZ634" s="3"/>
      <c r="JA634" s="3"/>
      <c r="JB634" s="3"/>
      <c r="JC634" s="3"/>
      <c r="JD634" s="3"/>
      <c r="JE634" s="3"/>
      <c r="JF634" s="3"/>
      <c r="JG634" s="3"/>
      <c r="JH634" s="3"/>
      <c r="JI634" s="3"/>
      <c r="JJ634" s="3"/>
      <c r="JK634" s="3"/>
      <c r="JL634" s="3"/>
      <c r="JM634" s="3"/>
      <c r="JN634" s="3"/>
      <c r="JO634" s="3"/>
      <c r="JP634" s="3"/>
      <c r="JQ634" s="3"/>
      <c r="JR634" s="3"/>
      <c r="JS634" s="3"/>
      <c r="JT634" s="3"/>
      <c r="JU634" s="3"/>
      <c r="JV634" s="3"/>
      <c r="JW634" s="3"/>
      <c r="JX634" s="3"/>
      <c r="JY634" s="3"/>
      <c r="JZ634" s="3"/>
      <c r="KA634" s="3"/>
      <c r="KB634" s="3"/>
      <c r="KC634" s="3"/>
      <c r="KD634" s="3"/>
      <c r="KE634" s="3"/>
      <c r="KF634" s="3"/>
      <c r="KG634" s="3"/>
      <c r="KH634" s="3"/>
      <c r="KI634" s="3"/>
      <c r="KJ634" s="3"/>
      <c r="KK634" s="3"/>
      <c r="KL634" s="3"/>
      <c r="KM634" s="3"/>
      <c r="KN634" s="3"/>
      <c r="KO634" s="3"/>
      <c r="KP634" s="3"/>
      <c r="KQ634" s="3"/>
      <c r="KR634" s="3"/>
      <c r="KS634" s="3"/>
      <c r="KT634" s="3"/>
      <c r="KU634" s="3"/>
      <c r="KV634" s="3"/>
      <c r="KW634" s="3"/>
      <c r="KX634" s="3"/>
      <c r="KY634" s="3"/>
      <c r="KZ634" s="3"/>
      <c r="LA634" s="3"/>
      <c r="LB634" s="3"/>
      <c r="LC634" s="3"/>
      <c r="LD634" s="3"/>
      <c r="LE634" s="3"/>
      <c r="LF634" s="3"/>
      <c r="LG634" s="3"/>
      <c r="LH634" s="3"/>
      <c r="LI634" s="3"/>
      <c r="LJ634" s="3"/>
      <c r="LK634" s="3"/>
      <c r="LL634" s="3"/>
      <c r="LM634" s="3"/>
      <c r="LN634" s="3"/>
      <c r="LO634" s="3"/>
      <c r="LP634" s="3"/>
      <c r="LQ634" s="3"/>
      <c r="LR634" s="3"/>
      <c r="LS634" s="3"/>
      <c r="LT634" s="3"/>
      <c r="LU634" s="3"/>
      <c r="LV634" s="3"/>
      <c r="LW634" s="3"/>
      <c r="LX634" s="3"/>
      <c r="LY634" s="3"/>
      <c r="LZ634" s="3"/>
      <c r="MA634" s="3"/>
      <c r="MB634" s="3"/>
      <c r="MC634" s="3"/>
      <c r="MD634" s="3"/>
      <c r="ME634" s="3"/>
      <c r="MF634" s="3"/>
      <c r="MG634" s="3"/>
      <c r="MH634" s="3"/>
      <c r="MI634" s="3"/>
      <c r="MJ634" s="3"/>
      <c r="MK634" s="3"/>
      <c r="ML634" s="3"/>
      <c r="MM634" s="3"/>
      <c r="MN634" s="3"/>
      <c r="MO634" s="3"/>
      <c r="MP634" s="3"/>
      <c r="MQ634" s="3"/>
      <c r="MR634" s="3"/>
      <c r="MS634" s="3"/>
      <c r="MT634" s="3"/>
      <c r="MU634" s="3"/>
      <c r="MV634" s="3"/>
      <c r="MW634" s="3"/>
      <c r="MX634" s="3"/>
      <c r="MY634" s="3"/>
      <c r="MZ634" s="3"/>
      <c r="NA634" s="3"/>
      <c r="NB634" s="3"/>
      <c r="NC634" s="3"/>
      <c r="ND634" s="3"/>
      <c r="NE634" s="3"/>
      <c r="NF634" s="3"/>
      <c r="NG634" s="3"/>
      <c r="NH634" s="3"/>
      <c r="NI634" s="3"/>
      <c r="NJ634" s="3"/>
      <c r="NK634" s="3"/>
      <c r="NL634" s="3"/>
      <c r="NM634" s="3"/>
      <c r="NN634" s="3"/>
      <c r="NO634" s="3"/>
      <c r="NP634" s="3"/>
      <c r="NQ634" s="3"/>
      <c r="NR634" s="3"/>
      <c r="NS634" s="3"/>
      <c r="NT634" s="3"/>
      <c r="NU634" s="3"/>
      <c r="NV634" s="3"/>
      <c r="NW634" s="3"/>
      <c r="NX634" s="3"/>
      <c r="NY634" s="3"/>
      <c r="NZ634" s="3"/>
      <c r="OA634" s="3"/>
      <c r="OB634" s="3"/>
      <c r="OC634" s="3"/>
      <c r="OD634" s="3"/>
      <c r="OE634" s="3"/>
      <c r="OF634" s="3"/>
      <c r="OG634" s="3"/>
      <c r="OH634" s="3"/>
      <c r="OI634" s="3"/>
      <c r="OJ634" s="3"/>
      <c r="OK634" s="3"/>
      <c r="OL634" s="3"/>
      <c r="OM634" s="3"/>
      <c r="ON634" s="3"/>
      <c r="OO634" s="3"/>
    </row>
    <row r="635" spans="1:405" x14ac:dyDescent="0.25">
      <c r="A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c r="ID635" s="3"/>
      <c r="IE635" s="3"/>
      <c r="IF635" s="3"/>
      <c r="IG635" s="3"/>
      <c r="IH635" s="3"/>
      <c r="II635" s="3"/>
      <c r="IJ635" s="3"/>
      <c r="IK635" s="3"/>
      <c r="IL635" s="3"/>
      <c r="IM635" s="3"/>
      <c r="IN635" s="3"/>
      <c r="IO635" s="3"/>
      <c r="IP635" s="3"/>
      <c r="IQ635" s="3"/>
      <c r="IR635" s="3"/>
      <c r="IS635" s="3"/>
      <c r="IT635" s="3"/>
      <c r="IU635" s="3"/>
      <c r="IV635" s="3"/>
      <c r="IW635" s="3"/>
      <c r="IX635" s="3"/>
      <c r="IY635" s="3"/>
      <c r="IZ635" s="3"/>
      <c r="JA635" s="3"/>
      <c r="JB635" s="3"/>
      <c r="JC635" s="3"/>
      <c r="JD635" s="3"/>
      <c r="JE635" s="3"/>
      <c r="JF635" s="3"/>
      <c r="JG635" s="3"/>
      <c r="JH635" s="3"/>
      <c r="JI635" s="3"/>
      <c r="JJ635" s="3"/>
      <c r="JK635" s="3"/>
      <c r="JL635" s="3"/>
      <c r="JM635" s="3"/>
      <c r="JN635" s="3"/>
      <c r="JO635" s="3"/>
      <c r="JP635" s="3"/>
      <c r="JQ635" s="3"/>
      <c r="JR635" s="3"/>
      <c r="JS635" s="3"/>
      <c r="JT635" s="3"/>
      <c r="JU635" s="3"/>
      <c r="JV635" s="3"/>
      <c r="JW635" s="3"/>
      <c r="JX635" s="3"/>
      <c r="JY635" s="3"/>
      <c r="JZ635" s="3"/>
      <c r="KA635" s="3"/>
      <c r="KB635" s="3"/>
      <c r="KC635" s="3"/>
      <c r="KD635" s="3"/>
      <c r="KE635" s="3"/>
      <c r="KF635" s="3"/>
      <c r="KG635" s="3"/>
      <c r="KH635" s="3"/>
      <c r="KI635" s="3"/>
      <c r="KJ635" s="3"/>
      <c r="KK635" s="3"/>
      <c r="KL635" s="3"/>
      <c r="KM635" s="3"/>
      <c r="KN635" s="3"/>
      <c r="KO635" s="3"/>
      <c r="KP635" s="3"/>
      <c r="KQ635" s="3"/>
      <c r="KR635" s="3"/>
      <c r="KS635" s="3"/>
      <c r="KT635" s="3"/>
      <c r="KU635" s="3"/>
      <c r="KV635" s="3"/>
      <c r="KW635" s="3"/>
      <c r="KX635" s="3"/>
      <c r="KY635" s="3"/>
      <c r="KZ635" s="3"/>
      <c r="LA635" s="3"/>
      <c r="LB635" s="3"/>
      <c r="LC635" s="3"/>
      <c r="LD635" s="3"/>
      <c r="LE635" s="3"/>
      <c r="LF635" s="3"/>
      <c r="LG635" s="3"/>
      <c r="LH635" s="3"/>
      <c r="LI635" s="3"/>
      <c r="LJ635" s="3"/>
      <c r="LK635" s="3"/>
      <c r="LL635" s="3"/>
      <c r="LM635" s="3"/>
      <c r="LN635" s="3"/>
      <c r="LO635" s="3"/>
      <c r="LP635" s="3"/>
      <c r="LQ635" s="3"/>
      <c r="LR635" s="3"/>
      <c r="LS635" s="3"/>
      <c r="LT635" s="3"/>
      <c r="LU635" s="3"/>
      <c r="LV635" s="3"/>
      <c r="LW635" s="3"/>
      <c r="LX635" s="3"/>
      <c r="LY635" s="3"/>
      <c r="LZ635" s="3"/>
      <c r="MA635" s="3"/>
      <c r="MB635" s="3"/>
      <c r="MC635" s="3"/>
      <c r="MD635" s="3"/>
      <c r="ME635" s="3"/>
      <c r="MF635" s="3"/>
      <c r="MG635" s="3"/>
      <c r="MH635" s="3"/>
      <c r="MI635" s="3"/>
      <c r="MJ635" s="3"/>
      <c r="MK635" s="3"/>
      <c r="ML635" s="3"/>
      <c r="MM635" s="3"/>
      <c r="MN635" s="3"/>
      <c r="MO635" s="3"/>
      <c r="MP635" s="3"/>
      <c r="MQ635" s="3"/>
      <c r="MR635" s="3"/>
      <c r="MS635" s="3"/>
      <c r="MT635" s="3"/>
      <c r="MU635" s="3"/>
      <c r="MV635" s="3"/>
      <c r="MW635" s="3"/>
      <c r="MX635" s="3"/>
      <c r="MY635" s="3"/>
      <c r="MZ635" s="3"/>
      <c r="NA635" s="3"/>
      <c r="NB635" s="3"/>
      <c r="NC635" s="3"/>
      <c r="ND635" s="3"/>
      <c r="NE635" s="3"/>
      <c r="NF635" s="3"/>
      <c r="NG635" s="3"/>
      <c r="NH635" s="3"/>
      <c r="NI635" s="3"/>
      <c r="NJ635" s="3"/>
      <c r="NK635" s="3"/>
      <c r="NL635" s="3"/>
      <c r="NM635" s="3"/>
      <c r="NN635" s="3"/>
      <c r="NO635" s="3"/>
      <c r="NP635" s="3"/>
      <c r="NQ635" s="3"/>
      <c r="NR635" s="3"/>
      <c r="NS635" s="3"/>
      <c r="NT635" s="3"/>
      <c r="NU635" s="3"/>
      <c r="NV635" s="3"/>
      <c r="NW635" s="3"/>
      <c r="NX635" s="3"/>
      <c r="NY635" s="3"/>
      <c r="NZ635" s="3"/>
      <c r="OA635" s="3"/>
      <c r="OB635" s="3"/>
      <c r="OC635" s="3"/>
      <c r="OD635" s="3"/>
      <c r="OE635" s="3"/>
      <c r="OF635" s="3"/>
      <c r="OG635" s="3"/>
      <c r="OH635" s="3"/>
      <c r="OI635" s="3"/>
      <c r="OJ635" s="3"/>
      <c r="OK635" s="3"/>
      <c r="OL635" s="3"/>
      <c r="OM635" s="3"/>
      <c r="ON635" s="3"/>
      <c r="OO635" s="3"/>
    </row>
    <row r="636" spans="1:405" x14ac:dyDescent="0.25">
      <c r="A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c r="ID636" s="3"/>
      <c r="IE636" s="3"/>
      <c r="IF636" s="3"/>
      <c r="IG636" s="3"/>
      <c r="IH636" s="3"/>
      <c r="II636" s="3"/>
      <c r="IJ636" s="3"/>
      <c r="IK636" s="3"/>
      <c r="IL636" s="3"/>
      <c r="IM636" s="3"/>
      <c r="IN636" s="3"/>
      <c r="IO636" s="3"/>
      <c r="IP636" s="3"/>
      <c r="IQ636" s="3"/>
      <c r="IR636" s="3"/>
      <c r="IS636" s="3"/>
      <c r="IT636" s="3"/>
      <c r="IU636" s="3"/>
      <c r="IV636" s="3"/>
      <c r="IW636" s="3"/>
      <c r="IX636" s="3"/>
      <c r="IY636" s="3"/>
      <c r="IZ636" s="3"/>
      <c r="JA636" s="3"/>
      <c r="JB636" s="3"/>
      <c r="JC636" s="3"/>
      <c r="JD636" s="3"/>
      <c r="JE636" s="3"/>
      <c r="JF636" s="3"/>
      <c r="JG636" s="3"/>
      <c r="JH636" s="3"/>
      <c r="JI636" s="3"/>
      <c r="JJ636" s="3"/>
      <c r="JK636" s="3"/>
      <c r="JL636" s="3"/>
      <c r="JM636" s="3"/>
      <c r="JN636" s="3"/>
      <c r="JO636" s="3"/>
      <c r="JP636" s="3"/>
      <c r="JQ636" s="3"/>
      <c r="JR636" s="3"/>
      <c r="JS636" s="3"/>
      <c r="JT636" s="3"/>
      <c r="JU636" s="3"/>
      <c r="JV636" s="3"/>
      <c r="JW636" s="3"/>
      <c r="JX636" s="3"/>
      <c r="JY636" s="3"/>
      <c r="JZ636" s="3"/>
      <c r="KA636" s="3"/>
      <c r="KB636" s="3"/>
      <c r="KC636" s="3"/>
      <c r="KD636" s="3"/>
      <c r="KE636" s="3"/>
      <c r="KF636" s="3"/>
      <c r="KG636" s="3"/>
      <c r="KH636" s="3"/>
      <c r="KI636" s="3"/>
      <c r="KJ636" s="3"/>
      <c r="KK636" s="3"/>
      <c r="KL636" s="3"/>
      <c r="KM636" s="3"/>
      <c r="KN636" s="3"/>
      <c r="KO636" s="3"/>
      <c r="KP636" s="3"/>
      <c r="KQ636" s="3"/>
      <c r="KR636" s="3"/>
      <c r="KS636" s="3"/>
      <c r="KT636" s="3"/>
      <c r="KU636" s="3"/>
      <c r="KV636" s="3"/>
      <c r="KW636" s="3"/>
      <c r="KX636" s="3"/>
      <c r="KY636" s="3"/>
      <c r="KZ636" s="3"/>
      <c r="LA636" s="3"/>
      <c r="LB636" s="3"/>
      <c r="LC636" s="3"/>
      <c r="LD636" s="3"/>
      <c r="LE636" s="3"/>
      <c r="LF636" s="3"/>
      <c r="LG636" s="3"/>
      <c r="LH636" s="3"/>
      <c r="LI636" s="3"/>
      <c r="LJ636" s="3"/>
      <c r="LK636" s="3"/>
      <c r="LL636" s="3"/>
      <c r="LM636" s="3"/>
      <c r="LN636" s="3"/>
      <c r="LO636" s="3"/>
      <c r="LP636" s="3"/>
      <c r="LQ636" s="3"/>
      <c r="LR636" s="3"/>
      <c r="LS636" s="3"/>
      <c r="LT636" s="3"/>
      <c r="LU636" s="3"/>
      <c r="LV636" s="3"/>
      <c r="LW636" s="3"/>
      <c r="LX636" s="3"/>
      <c r="LY636" s="3"/>
      <c r="LZ636" s="3"/>
      <c r="MA636" s="3"/>
      <c r="MB636" s="3"/>
      <c r="MC636" s="3"/>
      <c r="MD636" s="3"/>
      <c r="ME636" s="3"/>
      <c r="MF636" s="3"/>
      <c r="MG636" s="3"/>
      <c r="MH636" s="3"/>
      <c r="MI636" s="3"/>
      <c r="MJ636" s="3"/>
      <c r="MK636" s="3"/>
      <c r="ML636" s="3"/>
      <c r="MM636" s="3"/>
      <c r="MN636" s="3"/>
      <c r="MO636" s="3"/>
      <c r="MP636" s="3"/>
      <c r="MQ636" s="3"/>
      <c r="MR636" s="3"/>
      <c r="MS636" s="3"/>
      <c r="MT636" s="3"/>
      <c r="MU636" s="3"/>
      <c r="MV636" s="3"/>
      <c r="MW636" s="3"/>
      <c r="MX636" s="3"/>
      <c r="MY636" s="3"/>
      <c r="MZ636" s="3"/>
      <c r="NA636" s="3"/>
      <c r="NB636" s="3"/>
      <c r="NC636" s="3"/>
      <c r="ND636" s="3"/>
      <c r="NE636" s="3"/>
      <c r="NF636" s="3"/>
      <c r="NG636" s="3"/>
      <c r="NH636" s="3"/>
      <c r="NI636" s="3"/>
      <c r="NJ636" s="3"/>
      <c r="NK636" s="3"/>
      <c r="NL636" s="3"/>
      <c r="NM636" s="3"/>
      <c r="NN636" s="3"/>
      <c r="NO636" s="3"/>
      <c r="NP636" s="3"/>
      <c r="NQ636" s="3"/>
      <c r="NR636" s="3"/>
      <c r="NS636" s="3"/>
      <c r="NT636" s="3"/>
      <c r="NU636" s="3"/>
      <c r="NV636" s="3"/>
      <c r="NW636" s="3"/>
      <c r="NX636" s="3"/>
      <c r="NY636" s="3"/>
      <c r="NZ636" s="3"/>
      <c r="OA636" s="3"/>
      <c r="OB636" s="3"/>
      <c r="OC636" s="3"/>
      <c r="OD636" s="3"/>
      <c r="OE636" s="3"/>
      <c r="OF636" s="3"/>
      <c r="OG636" s="3"/>
      <c r="OH636" s="3"/>
      <c r="OI636" s="3"/>
      <c r="OJ636" s="3"/>
      <c r="OK636" s="3"/>
      <c r="OL636" s="3"/>
      <c r="OM636" s="3"/>
      <c r="ON636" s="3"/>
      <c r="OO636" s="3"/>
    </row>
    <row r="637" spans="1:405" x14ac:dyDescent="0.25">
      <c r="A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c r="ID637" s="3"/>
      <c r="IE637" s="3"/>
      <c r="IF637" s="3"/>
      <c r="IG637" s="3"/>
      <c r="IH637" s="3"/>
      <c r="II637" s="3"/>
      <c r="IJ637" s="3"/>
      <c r="IK637" s="3"/>
      <c r="IL637" s="3"/>
      <c r="IM637" s="3"/>
      <c r="IN637" s="3"/>
      <c r="IO637" s="3"/>
      <c r="IP637" s="3"/>
      <c r="IQ637" s="3"/>
      <c r="IR637" s="3"/>
      <c r="IS637" s="3"/>
      <c r="IT637" s="3"/>
      <c r="IU637" s="3"/>
      <c r="IV637" s="3"/>
      <c r="IW637" s="3"/>
      <c r="IX637" s="3"/>
      <c r="IY637" s="3"/>
      <c r="IZ637" s="3"/>
      <c r="JA637" s="3"/>
      <c r="JB637" s="3"/>
      <c r="JC637" s="3"/>
      <c r="JD637" s="3"/>
      <c r="JE637" s="3"/>
      <c r="JF637" s="3"/>
      <c r="JG637" s="3"/>
      <c r="JH637" s="3"/>
      <c r="JI637" s="3"/>
      <c r="JJ637" s="3"/>
      <c r="JK637" s="3"/>
      <c r="JL637" s="3"/>
      <c r="JM637" s="3"/>
      <c r="JN637" s="3"/>
      <c r="JO637" s="3"/>
      <c r="JP637" s="3"/>
      <c r="JQ637" s="3"/>
      <c r="JR637" s="3"/>
      <c r="JS637" s="3"/>
      <c r="JT637" s="3"/>
      <c r="JU637" s="3"/>
      <c r="JV637" s="3"/>
      <c r="JW637" s="3"/>
      <c r="JX637" s="3"/>
      <c r="JY637" s="3"/>
      <c r="JZ637" s="3"/>
      <c r="KA637" s="3"/>
      <c r="KB637" s="3"/>
      <c r="KC637" s="3"/>
      <c r="KD637" s="3"/>
      <c r="KE637" s="3"/>
      <c r="KF637" s="3"/>
      <c r="KG637" s="3"/>
      <c r="KH637" s="3"/>
      <c r="KI637" s="3"/>
      <c r="KJ637" s="3"/>
      <c r="KK637" s="3"/>
      <c r="KL637" s="3"/>
      <c r="KM637" s="3"/>
      <c r="KN637" s="3"/>
      <c r="KO637" s="3"/>
      <c r="KP637" s="3"/>
      <c r="KQ637" s="3"/>
      <c r="KR637" s="3"/>
      <c r="KS637" s="3"/>
      <c r="KT637" s="3"/>
      <c r="KU637" s="3"/>
      <c r="KV637" s="3"/>
      <c r="KW637" s="3"/>
      <c r="KX637" s="3"/>
      <c r="KY637" s="3"/>
      <c r="KZ637" s="3"/>
      <c r="LA637" s="3"/>
      <c r="LB637" s="3"/>
      <c r="LC637" s="3"/>
      <c r="LD637" s="3"/>
      <c r="LE637" s="3"/>
      <c r="LF637" s="3"/>
      <c r="LG637" s="3"/>
      <c r="LH637" s="3"/>
      <c r="LI637" s="3"/>
      <c r="LJ637" s="3"/>
      <c r="LK637" s="3"/>
      <c r="LL637" s="3"/>
      <c r="LM637" s="3"/>
      <c r="LN637" s="3"/>
      <c r="LO637" s="3"/>
      <c r="LP637" s="3"/>
      <c r="LQ637" s="3"/>
      <c r="LR637" s="3"/>
      <c r="LS637" s="3"/>
      <c r="LT637" s="3"/>
      <c r="LU637" s="3"/>
      <c r="LV637" s="3"/>
      <c r="LW637" s="3"/>
      <c r="LX637" s="3"/>
      <c r="LY637" s="3"/>
      <c r="LZ637" s="3"/>
      <c r="MA637" s="3"/>
      <c r="MB637" s="3"/>
      <c r="MC637" s="3"/>
      <c r="MD637" s="3"/>
      <c r="ME637" s="3"/>
      <c r="MF637" s="3"/>
      <c r="MG637" s="3"/>
      <c r="MH637" s="3"/>
      <c r="MI637" s="3"/>
      <c r="MJ637" s="3"/>
      <c r="MK637" s="3"/>
      <c r="ML637" s="3"/>
      <c r="MM637" s="3"/>
      <c r="MN637" s="3"/>
      <c r="MO637" s="3"/>
      <c r="MP637" s="3"/>
      <c r="MQ637" s="3"/>
      <c r="MR637" s="3"/>
      <c r="MS637" s="3"/>
      <c r="MT637" s="3"/>
      <c r="MU637" s="3"/>
      <c r="MV637" s="3"/>
      <c r="MW637" s="3"/>
      <c r="MX637" s="3"/>
      <c r="MY637" s="3"/>
      <c r="MZ637" s="3"/>
      <c r="NA637" s="3"/>
      <c r="NB637" s="3"/>
      <c r="NC637" s="3"/>
      <c r="ND637" s="3"/>
      <c r="NE637" s="3"/>
      <c r="NF637" s="3"/>
      <c r="NG637" s="3"/>
      <c r="NH637" s="3"/>
      <c r="NI637" s="3"/>
      <c r="NJ637" s="3"/>
      <c r="NK637" s="3"/>
      <c r="NL637" s="3"/>
      <c r="NM637" s="3"/>
      <c r="NN637" s="3"/>
      <c r="NO637" s="3"/>
      <c r="NP637" s="3"/>
      <c r="NQ637" s="3"/>
      <c r="NR637" s="3"/>
      <c r="NS637" s="3"/>
      <c r="NT637" s="3"/>
      <c r="NU637" s="3"/>
      <c r="NV637" s="3"/>
      <c r="NW637" s="3"/>
      <c r="NX637" s="3"/>
      <c r="NY637" s="3"/>
      <c r="NZ637" s="3"/>
      <c r="OA637" s="3"/>
      <c r="OB637" s="3"/>
      <c r="OC637" s="3"/>
      <c r="OD637" s="3"/>
      <c r="OE637" s="3"/>
      <c r="OF637" s="3"/>
      <c r="OG637" s="3"/>
      <c r="OH637" s="3"/>
      <c r="OI637" s="3"/>
      <c r="OJ637" s="3"/>
      <c r="OK637" s="3"/>
      <c r="OL637" s="3"/>
      <c r="OM637" s="3"/>
      <c r="ON637" s="3"/>
      <c r="OO637" s="3"/>
    </row>
    <row r="638" spans="1:405" x14ac:dyDescent="0.25">
      <c r="A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c r="ID638" s="3"/>
      <c r="IE638" s="3"/>
      <c r="IF638" s="3"/>
      <c r="IG638" s="3"/>
      <c r="IH638" s="3"/>
      <c r="II638" s="3"/>
      <c r="IJ638" s="3"/>
      <c r="IK638" s="3"/>
      <c r="IL638" s="3"/>
      <c r="IM638" s="3"/>
      <c r="IN638" s="3"/>
      <c r="IO638" s="3"/>
      <c r="IP638" s="3"/>
      <c r="IQ638" s="3"/>
      <c r="IR638" s="3"/>
      <c r="IS638" s="3"/>
      <c r="IT638" s="3"/>
      <c r="IU638" s="3"/>
      <c r="IV638" s="3"/>
      <c r="IW638" s="3"/>
      <c r="IX638" s="3"/>
      <c r="IY638" s="3"/>
      <c r="IZ638" s="3"/>
      <c r="JA638" s="3"/>
      <c r="JB638" s="3"/>
      <c r="JC638" s="3"/>
      <c r="JD638" s="3"/>
      <c r="JE638" s="3"/>
      <c r="JF638" s="3"/>
      <c r="JG638" s="3"/>
      <c r="JH638" s="3"/>
      <c r="JI638" s="3"/>
      <c r="JJ638" s="3"/>
      <c r="JK638" s="3"/>
      <c r="JL638" s="3"/>
      <c r="JM638" s="3"/>
      <c r="JN638" s="3"/>
      <c r="JO638" s="3"/>
      <c r="JP638" s="3"/>
      <c r="JQ638" s="3"/>
      <c r="JR638" s="3"/>
      <c r="JS638" s="3"/>
      <c r="JT638" s="3"/>
      <c r="JU638" s="3"/>
      <c r="JV638" s="3"/>
      <c r="JW638" s="3"/>
      <c r="JX638" s="3"/>
      <c r="JY638" s="3"/>
      <c r="JZ638" s="3"/>
      <c r="KA638" s="3"/>
      <c r="KB638" s="3"/>
      <c r="KC638" s="3"/>
      <c r="KD638" s="3"/>
      <c r="KE638" s="3"/>
      <c r="KF638" s="3"/>
      <c r="KG638" s="3"/>
      <c r="KH638" s="3"/>
      <c r="KI638" s="3"/>
      <c r="KJ638" s="3"/>
      <c r="KK638" s="3"/>
      <c r="KL638" s="3"/>
      <c r="KM638" s="3"/>
      <c r="KN638" s="3"/>
      <c r="KO638" s="3"/>
      <c r="KP638" s="3"/>
      <c r="KQ638" s="3"/>
      <c r="KR638" s="3"/>
      <c r="KS638" s="3"/>
      <c r="KT638" s="3"/>
      <c r="KU638" s="3"/>
      <c r="KV638" s="3"/>
      <c r="KW638" s="3"/>
      <c r="KX638" s="3"/>
      <c r="KY638" s="3"/>
      <c r="KZ638" s="3"/>
      <c r="LA638" s="3"/>
      <c r="LB638" s="3"/>
      <c r="LC638" s="3"/>
      <c r="LD638" s="3"/>
      <c r="LE638" s="3"/>
      <c r="LF638" s="3"/>
      <c r="LG638" s="3"/>
      <c r="LH638" s="3"/>
      <c r="LI638" s="3"/>
      <c r="LJ638" s="3"/>
      <c r="LK638" s="3"/>
      <c r="LL638" s="3"/>
      <c r="LM638" s="3"/>
      <c r="LN638" s="3"/>
      <c r="LO638" s="3"/>
      <c r="LP638" s="3"/>
      <c r="LQ638" s="3"/>
      <c r="LR638" s="3"/>
      <c r="LS638" s="3"/>
      <c r="LT638" s="3"/>
      <c r="LU638" s="3"/>
      <c r="LV638" s="3"/>
      <c r="LW638" s="3"/>
      <c r="LX638" s="3"/>
      <c r="LY638" s="3"/>
      <c r="LZ638" s="3"/>
      <c r="MA638" s="3"/>
      <c r="MB638" s="3"/>
      <c r="MC638" s="3"/>
      <c r="MD638" s="3"/>
      <c r="ME638" s="3"/>
      <c r="MF638" s="3"/>
      <c r="MG638" s="3"/>
      <c r="MH638" s="3"/>
      <c r="MI638" s="3"/>
      <c r="MJ638" s="3"/>
      <c r="MK638" s="3"/>
      <c r="ML638" s="3"/>
      <c r="MM638" s="3"/>
      <c r="MN638" s="3"/>
      <c r="MO638" s="3"/>
      <c r="MP638" s="3"/>
      <c r="MQ638" s="3"/>
      <c r="MR638" s="3"/>
      <c r="MS638" s="3"/>
      <c r="MT638" s="3"/>
      <c r="MU638" s="3"/>
      <c r="MV638" s="3"/>
      <c r="MW638" s="3"/>
      <c r="MX638" s="3"/>
      <c r="MY638" s="3"/>
      <c r="MZ638" s="3"/>
      <c r="NA638" s="3"/>
      <c r="NB638" s="3"/>
      <c r="NC638" s="3"/>
      <c r="ND638" s="3"/>
      <c r="NE638" s="3"/>
      <c r="NF638" s="3"/>
      <c r="NG638" s="3"/>
      <c r="NH638" s="3"/>
      <c r="NI638" s="3"/>
      <c r="NJ638" s="3"/>
      <c r="NK638" s="3"/>
      <c r="NL638" s="3"/>
      <c r="NM638" s="3"/>
      <c r="NN638" s="3"/>
      <c r="NO638" s="3"/>
      <c r="NP638" s="3"/>
      <c r="NQ638" s="3"/>
      <c r="NR638" s="3"/>
      <c r="NS638" s="3"/>
      <c r="NT638" s="3"/>
      <c r="NU638" s="3"/>
      <c r="NV638" s="3"/>
      <c r="NW638" s="3"/>
      <c r="NX638" s="3"/>
      <c r="NY638" s="3"/>
      <c r="NZ638" s="3"/>
      <c r="OA638" s="3"/>
      <c r="OB638" s="3"/>
      <c r="OC638" s="3"/>
      <c r="OD638" s="3"/>
      <c r="OE638" s="3"/>
      <c r="OF638" s="3"/>
      <c r="OG638" s="3"/>
      <c r="OH638" s="3"/>
      <c r="OI638" s="3"/>
      <c r="OJ638" s="3"/>
      <c r="OK638" s="3"/>
      <c r="OL638" s="3"/>
      <c r="OM638" s="3"/>
      <c r="ON638" s="3"/>
      <c r="OO638" s="3"/>
    </row>
    <row r="639" spans="1:405" x14ac:dyDescent="0.25">
      <c r="A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c r="ID639" s="3"/>
      <c r="IE639" s="3"/>
      <c r="IF639" s="3"/>
      <c r="IG639" s="3"/>
      <c r="IH639" s="3"/>
      <c r="II639" s="3"/>
      <c r="IJ639" s="3"/>
      <c r="IK639" s="3"/>
      <c r="IL639" s="3"/>
      <c r="IM639" s="3"/>
      <c r="IN639" s="3"/>
      <c r="IO639" s="3"/>
      <c r="IP639" s="3"/>
      <c r="IQ639" s="3"/>
      <c r="IR639" s="3"/>
      <c r="IS639" s="3"/>
      <c r="IT639" s="3"/>
      <c r="IU639" s="3"/>
      <c r="IV639" s="3"/>
      <c r="IW639" s="3"/>
      <c r="IX639" s="3"/>
      <c r="IY639" s="3"/>
      <c r="IZ639" s="3"/>
      <c r="JA639" s="3"/>
      <c r="JB639" s="3"/>
      <c r="JC639" s="3"/>
      <c r="JD639" s="3"/>
      <c r="JE639" s="3"/>
      <c r="JF639" s="3"/>
      <c r="JG639" s="3"/>
      <c r="JH639" s="3"/>
      <c r="JI639" s="3"/>
      <c r="JJ639" s="3"/>
      <c r="JK639" s="3"/>
      <c r="JL639" s="3"/>
      <c r="JM639" s="3"/>
      <c r="JN639" s="3"/>
      <c r="JO639" s="3"/>
      <c r="JP639" s="3"/>
      <c r="JQ639" s="3"/>
      <c r="JR639" s="3"/>
      <c r="JS639" s="3"/>
      <c r="JT639" s="3"/>
      <c r="JU639" s="3"/>
      <c r="JV639" s="3"/>
      <c r="JW639" s="3"/>
      <c r="JX639" s="3"/>
      <c r="JY639" s="3"/>
      <c r="JZ639" s="3"/>
      <c r="KA639" s="3"/>
      <c r="KB639" s="3"/>
      <c r="KC639" s="3"/>
      <c r="KD639" s="3"/>
      <c r="KE639" s="3"/>
      <c r="KF639" s="3"/>
      <c r="KG639" s="3"/>
      <c r="KH639" s="3"/>
      <c r="KI639" s="3"/>
      <c r="KJ639" s="3"/>
      <c r="KK639" s="3"/>
      <c r="KL639" s="3"/>
      <c r="KM639" s="3"/>
      <c r="KN639" s="3"/>
      <c r="KO639" s="3"/>
      <c r="KP639" s="3"/>
      <c r="KQ639" s="3"/>
      <c r="KR639" s="3"/>
      <c r="KS639" s="3"/>
      <c r="KT639" s="3"/>
      <c r="KU639" s="3"/>
      <c r="KV639" s="3"/>
      <c r="KW639" s="3"/>
      <c r="KX639" s="3"/>
      <c r="KY639" s="3"/>
      <c r="KZ639" s="3"/>
      <c r="LA639" s="3"/>
      <c r="LB639" s="3"/>
      <c r="LC639" s="3"/>
      <c r="LD639" s="3"/>
      <c r="LE639" s="3"/>
      <c r="LF639" s="3"/>
      <c r="LG639" s="3"/>
      <c r="LH639" s="3"/>
      <c r="LI639" s="3"/>
      <c r="LJ639" s="3"/>
      <c r="LK639" s="3"/>
      <c r="LL639" s="3"/>
      <c r="LM639" s="3"/>
      <c r="LN639" s="3"/>
      <c r="LO639" s="3"/>
      <c r="LP639" s="3"/>
      <c r="LQ639" s="3"/>
      <c r="LR639" s="3"/>
      <c r="LS639" s="3"/>
      <c r="LT639" s="3"/>
      <c r="LU639" s="3"/>
      <c r="LV639" s="3"/>
      <c r="LW639" s="3"/>
      <c r="LX639" s="3"/>
      <c r="LY639" s="3"/>
      <c r="LZ639" s="3"/>
      <c r="MA639" s="3"/>
      <c r="MB639" s="3"/>
      <c r="MC639" s="3"/>
      <c r="MD639" s="3"/>
      <c r="ME639" s="3"/>
      <c r="MF639" s="3"/>
      <c r="MG639" s="3"/>
      <c r="MH639" s="3"/>
      <c r="MI639" s="3"/>
      <c r="MJ639" s="3"/>
      <c r="MK639" s="3"/>
      <c r="ML639" s="3"/>
      <c r="MM639" s="3"/>
      <c r="MN639" s="3"/>
      <c r="MO639" s="3"/>
      <c r="MP639" s="3"/>
      <c r="MQ639" s="3"/>
      <c r="MR639" s="3"/>
      <c r="MS639" s="3"/>
      <c r="MT639" s="3"/>
      <c r="MU639" s="3"/>
      <c r="MV639" s="3"/>
      <c r="MW639" s="3"/>
      <c r="MX639" s="3"/>
      <c r="MY639" s="3"/>
      <c r="MZ639" s="3"/>
      <c r="NA639" s="3"/>
      <c r="NB639" s="3"/>
      <c r="NC639" s="3"/>
      <c r="ND639" s="3"/>
      <c r="NE639" s="3"/>
      <c r="NF639" s="3"/>
      <c r="NG639" s="3"/>
      <c r="NH639" s="3"/>
      <c r="NI639" s="3"/>
      <c r="NJ639" s="3"/>
      <c r="NK639" s="3"/>
      <c r="NL639" s="3"/>
      <c r="NM639" s="3"/>
      <c r="NN639" s="3"/>
      <c r="NO639" s="3"/>
      <c r="NP639" s="3"/>
      <c r="NQ639" s="3"/>
      <c r="NR639" s="3"/>
      <c r="NS639" s="3"/>
      <c r="NT639" s="3"/>
      <c r="NU639" s="3"/>
      <c r="NV639" s="3"/>
      <c r="NW639" s="3"/>
      <c r="NX639" s="3"/>
      <c r="NY639" s="3"/>
      <c r="NZ639" s="3"/>
      <c r="OA639" s="3"/>
      <c r="OB639" s="3"/>
      <c r="OC639" s="3"/>
      <c r="OD639" s="3"/>
      <c r="OE639" s="3"/>
      <c r="OF639" s="3"/>
      <c r="OG639" s="3"/>
      <c r="OH639" s="3"/>
      <c r="OI639" s="3"/>
      <c r="OJ639" s="3"/>
      <c r="OK639" s="3"/>
      <c r="OL639" s="3"/>
      <c r="OM639" s="3"/>
      <c r="ON639" s="3"/>
      <c r="OO639" s="3"/>
    </row>
    <row r="640" spans="1:405" x14ac:dyDescent="0.25">
      <c r="A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c r="ID640" s="3"/>
      <c r="IE640" s="3"/>
      <c r="IF640" s="3"/>
      <c r="IG640" s="3"/>
      <c r="IH640" s="3"/>
      <c r="II640" s="3"/>
      <c r="IJ640" s="3"/>
      <c r="IK640" s="3"/>
      <c r="IL640" s="3"/>
      <c r="IM640" s="3"/>
      <c r="IN640" s="3"/>
      <c r="IO640" s="3"/>
      <c r="IP640" s="3"/>
      <c r="IQ640" s="3"/>
      <c r="IR640" s="3"/>
      <c r="IS640" s="3"/>
      <c r="IT640" s="3"/>
      <c r="IU640" s="3"/>
      <c r="IV640" s="3"/>
      <c r="IW640" s="3"/>
      <c r="IX640" s="3"/>
      <c r="IY640" s="3"/>
      <c r="IZ640" s="3"/>
      <c r="JA640" s="3"/>
      <c r="JB640" s="3"/>
      <c r="JC640" s="3"/>
      <c r="JD640" s="3"/>
      <c r="JE640" s="3"/>
      <c r="JF640" s="3"/>
      <c r="JG640" s="3"/>
      <c r="JH640" s="3"/>
      <c r="JI640" s="3"/>
      <c r="JJ640" s="3"/>
      <c r="JK640" s="3"/>
      <c r="JL640" s="3"/>
      <c r="JM640" s="3"/>
      <c r="JN640" s="3"/>
      <c r="JO640" s="3"/>
      <c r="JP640" s="3"/>
      <c r="JQ640" s="3"/>
      <c r="JR640" s="3"/>
      <c r="JS640" s="3"/>
      <c r="JT640" s="3"/>
      <c r="JU640" s="3"/>
      <c r="JV640" s="3"/>
      <c r="JW640" s="3"/>
      <c r="JX640" s="3"/>
      <c r="JY640" s="3"/>
      <c r="JZ640" s="3"/>
      <c r="KA640" s="3"/>
      <c r="KB640" s="3"/>
      <c r="KC640" s="3"/>
      <c r="KD640" s="3"/>
      <c r="KE640" s="3"/>
      <c r="KF640" s="3"/>
      <c r="KG640" s="3"/>
      <c r="KH640" s="3"/>
      <c r="KI640" s="3"/>
      <c r="KJ640" s="3"/>
      <c r="KK640" s="3"/>
      <c r="KL640" s="3"/>
      <c r="KM640" s="3"/>
      <c r="KN640" s="3"/>
      <c r="KO640" s="3"/>
      <c r="KP640" s="3"/>
      <c r="KQ640" s="3"/>
      <c r="KR640" s="3"/>
      <c r="KS640" s="3"/>
      <c r="KT640" s="3"/>
      <c r="KU640" s="3"/>
      <c r="KV640" s="3"/>
      <c r="KW640" s="3"/>
      <c r="KX640" s="3"/>
      <c r="KY640" s="3"/>
      <c r="KZ640" s="3"/>
      <c r="LA640" s="3"/>
      <c r="LB640" s="3"/>
      <c r="LC640" s="3"/>
      <c r="LD640" s="3"/>
      <c r="LE640" s="3"/>
      <c r="LF640" s="3"/>
      <c r="LG640" s="3"/>
      <c r="LH640" s="3"/>
      <c r="LI640" s="3"/>
      <c r="LJ640" s="3"/>
      <c r="LK640" s="3"/>
      <c r="LL640" s="3"/>
      <c r="LM640" s="3"/>
      <c r="LN640" s="3"/>
      <c r="LO640" s="3"/>
      <c r="LP640" s="3"/>
      <c r="LQ640" s="3"/>
      <c r="LR640" s="3"/>
      <c r="LS640" s="3"/>
      <c r="LT640" s="3"/>
      <c r="LU640" s="3"/>
      <c r="LV640" s="3"/>
      <c r="LW640" s="3"/>
      <c r="LX640" s="3"/>
      <c r="LY640" s="3"/>
      <c r="LZ640" s="3"/>
      <c r="MA640" s="3"/>
      <c r="MB640" s="3"/>
      <c r="MC640" s="3"/>
      <c r="MD640" s="3"/>
      <c r="ME640" s="3"/>
      <c r="MF640" s="3"/>
      <c r="MG640" s="3"/>
      <c r="MH640" s="3"/>
      <c r="MI640" s="3"/>
      <c r="MJ640" s="3"/>
      <c r="MK640" s="3"/>
      <c r="ML640" s="3"/>
      <c r="MM640" s="3"/>
      <c r="MN640" s="3"/>
      <c r="MO640" s="3"/>
      <c r="MP640" s="3"/>
      <c r="MQ640" s="3"/>
      <c r="MR640" s="3"/>
      <c r="MS640" s="3"/>
      <c r="MT640" s="3"/>
      <c r="MU640" s="3"/>
      <c r="MV640" s="3"/>
      <c r="MW640" s="3"/>
      <c r="MX640" s="3"/>
      <c r="MY640" s="3"/>
      <c r="MZ640" s="3"/>
      <c r="NA640" s="3"/>
      <c r="NB640" s="3"/>
      <c r="NC640" s="3"/>
      <c r="ND640" s="3"/>
      <c r="NE640" s="3"/>
      <c r="NF640" s="3"/>
      <c r="NG640" s="3"/>
      <c r="NH640" s="3"/>
      <c r="NI640" s="3"/>
      <c r="NJ640" s="3"/>
      <c r="NK640" s="3"/>
      <c r="NL640" s="3"/>
      <c r="NM640" s="3"/>
      <c r="NN640" s="3"/>
      <c r="NO640" s="3"/>
      <c r="NP640" s="3"/>
      <c r="NQ640" s="3"/>
      <c r="NR640" s="3"/>
      <c r="NS640" s="3"/>
      <c r="NT640" s="3"/>
      <c r="NU640" s="3"/>
      <c r="NV640" s="3"/>
      <c r="NW640" s="3"/>
      <c r="NX640" s="3"/>
      <c r="NY640" s="3"/>
      <c r="NZ640" s="3"/>
      <c r="OA640" s="3"/>
      <c r="OB640" s="3"/>
      <c r="OC640" s="3"/>
      <c r="OD640" s="3"/>
      <c r="OE640" s="3"/>
      <c r="OF640" s="3"/>
      <c r="OG640" s="3"/>
      <c r="OH640" s="3"/>
      <c r="OI640" s="3"/>
      <c r="OJ640" s="3"/>
      <c r="OK640" s="3"/>
      <c r="OL640" s="3"/>
      <c r="OM640" s="3"/>
      <c r="ON640" s="3"/>
      <c r="OO640" s="3"/>
    </row>
    <row r="641" spans="1:405" x14ac:dyDescent="0.25">
      <c r="A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c r="ID641" s="3"/>
      <c r="IE641" s="3"/>
      <c r="IF641" s="3"/>
      <c r="IG641" s="3"/>
      <c r="IH641" s="3"/>
      <c r="II641" s="3"/>
      <c r="IJ641" s="3"/>
      <c r="IK641" s="3"/>
      <c r="IL641" s="3"/>
      <c r="IM641" s="3"/>
      <c r="IN641" s="3"/>
      <c r="IO641" s="3"/>
      <c r="IP641" s="3"/>
      <c r="IQ641" s="3"/>
      <c r="IR641" s="3"/>
      <c r="IS641" s="3"/>
      <c r="IT641" s="3"/>
      <c r="IU641" s="3"/>
      <c r="IV641" s="3"/>
      <c r="IW641" s="3"/>
      <c r="IX641" s="3"/>
      <c r="IY641" s="3"/>
      <c r="IZ641" s="3"/>
      <c r="JA641" s="3"/>
      <c r="JB641" s="3"/>
      <c r="JC641" s="3"/>
      <c r="JD641" s="3"/>
      <c r="JE641" s="3"/>
      <c r="JF641" s="3"/>
      <c r="JG641" s="3"/>
      <c r="JH641" s="3"/>
      <c r="JI641" s="3"/>
      <c r="JJ641" s="3"/>
      <c r="JK641" s="3"/>
      <c r="JL641" s="3"/>
      <c r="JM641" s="3"/>
      <c r="JN641" s="3"/>
      <c r="JO641" s="3"/>
      <c r="JP641" s="3"/>
      <c r="JQ641" s="3"/>
      <c r="JR641" s="3"/>
      <c r="JS641" s="3"/>
      <c r="JT641" s="3"/>
      <c r="JU641" s="3"/>
      <c r="JV641" s="3"/>
      <c r="JW641" s="3"/>
      <c r="JX641" s="3"/>
      <c r="JY641" s="3"/>
      <c r="JZ641" s="3"/>
      <c r="KA641" s="3"/>
      <c r="KB641" s="3"/>
      <c r="KC641" s="3"/>
      <c r="KD641" s="3"/>
      <c r="KE641" s="3"/>
      <c r="KF641" s="3"/>
      <c r="KG641" s="3"/>
      <c r="KH641" s="3"/>
      <c r="KI641" s="3"/>
      <c r="KJ641" s="3"/>
      <c r="KK641" s="3"/>
      <c r="KL641" s="3"/>
      <c r="KM641" s="3"/>
      <c r="KN641" s="3"/>
      <c r="KO641" s="3"/>
      <c r="KP641" s="3"/>
      <c r="KQ641" s="3"/>
      <c r="KR641" s="3"/>
      <c r="KS641" s="3"/>
      <c r="KT641" s="3"/>
      <c r="KU641" s="3"/>
      <c r="KV641" s="3"/>
      <c r="KW641" s="3"/>
      <c r="KX641" s="3"/>
      <c r="KY641" s="3"/>
      <c r="KZ641" s="3"/>
      <c r="LA641" s="3"/>
      <c r="LB641" s="3"/>
      <c r="LC641" s="3"/>
      <c r="LD641" s="3"/>
      <c r="LE641" s="3"/>
      <c r="LF641" s="3"/>
      <c r="LG641" s="3"/>
      <c r="LH641" s="3"/>
      <c r="LI641" s="3"/>
      <c r="LJ641" s="3"/>
      <c r="LK641" s="3"/>
      <c r="LL641" s="3"/>
      <c r="LM641" s="3"/>
      <c r="LN641" s="3"/>
      <c r="LO641" s="3"/>
      <c r="LP641" s="3"/>
      <c r="LQ641" s="3"/>
      <c r="LR641" s="3"/>
      <c r="LS641" s="3"/>
      <c r="LT641" s="3"/>
      <c r="LU641" s="3"/>
      <c r="LV641" s="3"/>
      <c r="LW641" s="3"/>
      <c r="LX641" s="3"/>
      <c r="LY641" s="3"/>
      <c r="LZ641" s="3"/>
      <c r="MA641" s="3"/>
      <c r="MB641" s="3"/>
      <c r="MC641" s="3"/>
      <c r="MD641" s="3"/>
      <c r="ME641" s="3"/>
      <c r="MF641" s="3"/>
      <c r="MG641" s="3"/>
      <c r="MH641" s="3"/>
      <c r="MI641" s="3"/>
      <c r="MJ641" s="3"/>
      <c r="MK641" s="3"/>
      <c r="ML641" s="3"/>
      <c r="MM641" s="3"/>
      <c r="MN641" s="3"/>
      <c r="MO641" s="3"/>
      <c r="MP641" s="3"/>
      <c r="MQ641" s="3"/>
      <c r="MR641" s="3"/>
      <c r="MS641" s="3"/>
      <c r="MT641" s="3"/>
      <c r="MU641" s="3"/>
      <c r="MV641" s="3"/>
      <c r="MW641" s="3"/>
      <c r="MX641" s="3"/>
      <c r="MY641" s="3"/>
      <c r="MZ641" s="3"/>
      <c r="NA641" s="3"/>
      <c r="NB641" s="3"/>
      <c r="NC641" s="3"/>
      <c r="ND641" s="3"/>
      <c r="NE641" s="3"/>
      <c r="NF641" s="3"/>
      <c r="NG641" s="3"/>
      <c r="NH641" s="3"/>
      <c r="NI641" s="3"/>
      <c r="NJ641" s="3"/>
      <c r="NK641" s="3"/>
      <c r="NL641" s="3"/>
      <c r="NM641" s="3"/>
      <c r="NN641" s="3"/>
      <c r="NO641" s="3"/>
      <c r="NP641" s="3"/>
      <c r="NQ641" s="3"/>
      <c r="NR641" s="3"/>
      <c r="NS641" s="3"/>
      <c r="NT641" s="3"/>
      <c r="NU641" s="3"/>
      <c r="NV641" s="3"/>
      <c r="NW641" s="3"/>
      <c r="NX641" s="3"/>
      <c r="NY641" s="3"/>
      <c r="NZ641" s="3"/>
      <c r="OA641" s="3"/>
      <c r="OB641" s="3"/>
      <c r="OC641" s="3"/>
      <c r="OD641" s="3"/>
      <c r="OE641" s="3"/>
      <c r="OF641" s="3"/>
      <c r="OG641" s="3"/>
      <c r="OH641" s="3"/>
      <c r="OI641" s="3"/>
      <c r="OJ641" s="3"/>
      <c r="OK641" s="3"/>
      <c r="OL641" s="3"/>
      <c r="OM641" s="3"/>
      <c r="ON641" s="3"/>
      <c r="OO641" s="3"/>
    </row>
    <row r="642" spans="1:405" x14ac:dyDescent="0.25">
      <c r="A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c r="ID642" s="3"/>
      <c r="IE642" s="3"/>
      <c r="IF642" s="3"/>
      <c r="IG642" s="3"/>
      <c r="IH642" s="3"/>
      <c r="II642" s="3"/>
      <c r="IJ642" s="3"/>
      <c r="IK642" s="3"/>
      <c r="IL642" s="3"/>
      <c r="IM642" s="3"/>
      <c r="IN642" s="3"/>
      <c r="IO642" s="3"/>
      <c r="IP642" s="3"/>
      <c r="IQ642" s="3"/>
      <c r="IR642" s="3"/>
      <c r="IS642" s="3"/>
      <c r="IT642" s="3"/>
      <c r="IU642" s="3"/>
      <c r="IV642" s="3"/>
      <c r="IW642" s="3"/>
      <c r="IX642" s="3"/>
      <c r="IY642" s="3"/>
      <c r="IZ642" s="3"/>
      <c r="JA642" s="3"/>
      <c r="JB642" s="3"/>
      <c r="JC642" s="3"/>
      <c r="JD642" s="3"/>
      <c r="JE642" s="3"/>
      <c r="JF642" s="3"/>
      <c r="JG642" s="3"/>
      <c r="JH642" s="3"/>
      <c r="JI642" s="3"/>
      <c r="JJ642" s="3"/>
      <c r="JK642" s="3"/>
      <c r="JL642" s="3"/>
      <c r="JM642" s="3"/>
      <c r="JN642" s="3"/>
      <c r="JO642" s="3"/>
      <c r="JP642" s="3"/>
      <c r="JQ642" s="3"/>
      <c r="JR642" s="3"/>
      <c r="JS642" s="3"/>
      <c r="JT642" s="3"/>
      <c r="JU642" s="3"/>
      <c r="JV642" s="3"/>
      <c r="JW642" s="3"/>
      <c r="JX642" s="3"/>
      <c r="JY642" s="3"/>
      <c r="JZ642" s="3"/>
      <c r="KA642" s="3"/>
      <c r="KB642" s="3"/>
      <c r="KC642" s="3"/>
      <c r="KD642" s="3"/>
      <c r="KE642" s="3"/>
      <c r="KF642" s="3"/>
      <c r="KG642" s="3"/>
      <c r="KH642" s="3"/>
      <c r="KI642" s="3"/>
      <c r="KJ642" s="3"/>
      <c r="KK642" s="3"/>
      <c r="KL642" s="3"/>
      <c r="KM642" s="3"/>
      <c r="KN642" s="3"/>
      <c r="KO642" s="3"/>
      <c r="KP642" s="3"/>
      <c r="KQ642" s="3"/>
      <c r="KR642" s="3"/>
      <c r="KS642" s="3"/>
      <c r="KT642" s="3"/>
      <c r="KU642" s="3"/>
      <c r="KV642" s="3"/>
      <c r="KW642" s="3"/>
      <c r="KX642" s="3"/>
      <c r="KY642" s="3"/>
      <c r="KZ642" s="3"/>
      <c r="LA642" s="3"/>
      <c r="LB642" s="3"/>
      <c r="LC642" s="3"/>
      <c r="LD642" s="3"/>
      <c r="LE642" s="3"/>
      <c r="LF642" s="3"/>
      <c r="LG642" s="3"/>
      <c r="LH642" s="3"/>
      <c r="LI642" s="3"/>
      <c r="LJ642" s="3"/>
      <c r="LK642" s="3"/>
      <c r="LL642" s="3"/>
      <c r="LM642" s="3"/>
      <c r="LN642" s="3"/>
      <c r="LO642" s="3"/>
      <c r="LP642" s="3"/>
      <c r="LQ642" s="3"/>
      <c r="LR642" s="3"/>
      <c r="LS642" s="3"/>
      <c r="LT642" s="3"/>
      <c r="LU642" s="3"/>
      <c r="LV642" s="3"/>
      <c r="LW642" s="3"/>
      <c r="LX642" s="3"/>
      <c r="LY642" s="3"/>
      <c r="LZ642" s="3"/>
      <c r="MA642" s="3"/>
      <c r="MB642" s="3"/>
      <c r="MC642" s="3"/>
      <c r="MD642" s="3"/>
      <c r="ME642" s="3"/>
      <c r="MF642" s="3"/>
      <c r="MG642" s="3"/>
      <c r="MH642" s="3"/>
      <c r="MI642" s="3"/>
      <c r="MJ642" s="3"/>
      <c r="MK642" s="3"/>
      <c r="ML642" s="3"/>
      <c r="MM642" s="3"/>
      <c r="MN642" s="3"/>
      <c r="MO642" s="3"/>
      <c r="MP642" s="3"/>
      <c r="MQ642" s="3"/>
      <c r="MR642" s="3"/>
      <c r="MS642" s="3"/>
      <c r="MT642" s="3"/>
      <c r="MU642" s="3"/>
      <c r="MV642" s="3"/>
      <c r="MW642" s="3"/>
      <c r="MX642" s="3"/>
      <c r="MY642" s="3"/>
      <c r="MZ642" s="3"/>
      <c r="NA642" s="3"/>
      <c r="NB642" s="3"/>
      <c r="NC642" s="3"/>
      <c r="ND642" s="3"/>
      <c r="NE642" s="3"/>
      <c r="NF642" s="3"/>
      <c r="NG642" s="3"/>
      <c r="NH642" s="3"/>
      <c r="NI642" s="3"/>
      <c r="NJ642" s="3"/>
      <c r="NK642" s="3"/>
      <c r="NL642" s="3"/>
      <c r="NM642" s="3"/>
      <c r="NN642" s="3"/>
      <c r="NO642" s="3"/>
      <c r="NP642" s="3"/>
      <c r="NQ642" s="3"/>
      <c r="NR642" s="3"/>
      <c r="NS642" s="3"/>
      <c r="NT642" s="3"/>
      <c r="NU642" s="3"/>
      <c r="NV642" s="3"/>
      <c r="NW642" s="3"/>
      <c r="NX642" s="3"/>
      <c r="NY642" s="3"/>
      <c r="NZ642" s="3"/>
      <c r="OA642" s="3"/>
      <c r="OB642" s="3"/>
      <c r="OC642" s="3"/>
      <c r="OD642" s="3"/>
      <c r="OE642" s="3"/>
      <c r="OF642" s="3"/>
      <c r="OG642" s="3"/>
      <c r="OH642" s="3"/>
      <c r="OI642" s="3"/>
      <c r="OJ642" s="3"/>
      <c r="OK642" s="3"/>
      <c r="OL642" s="3"/>
      <c r="OM642" s="3"/>
      <c r="ON642" s="3"/>
      <c r="OO642" s="3"/>
    </row>
    <row r="643" spans="1:405" x14ac:dyDescent="0.25">
      <c r="A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c r="ID643" s="3"/>
      <c r="IE643" s="3"/>
      <c r="IF643" s="3"/>
      <c r="IG643" s="3"/>
      <c r="IH643" s="3"/>
      <c r="II643" s="3"/>
      <c r="IJ643" s="3"/>
      <c r="IK643" s="3"/>
      <c r="IL643" s="3"/>
      <c r="IM643" s="3"/>
      <c r="IN643" s="3"/>
      <c r="IO643" s="3"/>
      <c r="IP643" s="3"/>
      <c r="IQ643" s="3"/>
      <c r="IR643" s="3"/>
      <c r="IS643" s="3"/>
      <c r="IT643" s="3"/>
      <c r="IU643" s="3"/>
      <c r="IV643" s="3"/>
      <c r="IW643" s="3"/>
      <c r="IX643" s="3"/>
      <c r="IY643" s="3"/>
      <c r="IZ643" s="3"/>
      <c r="JA643" s="3"/>
      <c r="JB643" s="3"/>
      <c r="JC643" s="3"/>
      <c r="JD643" s="3"/>
      <c r="JE643" s="3"/>
      <c r="JF643" s="3"/>
      <c r="JG643" s="3"/>
      <c r="JH643" s="3"/>
      <c r="JI643" s="3"/>
      <c r="JJ643" s="3"/>
      <c r="JK643" s="3"/>
      <c r="JL643" s="3"/>
      <c r="JM643" s="3"/>
      <c r="JN643" s="3"/>
      <c r="JO643" s="3"/>
      <c r="JP643" s="3"/>
      <c r="JQ643" s="3"/>
      <c r="JR643" s="3"/>
      <c r="JS643" s="3"/>
      <c r="JT643" s="3"/>
      <c r="JU643" s="3"/>
      <c r="JV643" s="3"/>
      <c r="JW643" s="3"/>
      <c r="JX643" s="3"/>
      <c r="JY643" s="3"/>
      <c r="JZ643" s="3"/>
      <c r="KA643" s="3"/>
      <c r="KB643" s="3"/>
      <c r="KC643" s="3"/>
      <c r="KD643" s="3"/>
      <c r="KE643" s="3"/>
      <c r="KF643" s="3"/>
      <c r="KG643" s="3"/>
      <c r="KH643" s="3"/>
      <c r="KI643" s="3"/>
      <c r="KJ643" s="3"/>
      <c r="KK643" s="3"/>
      <c r="KL643" s="3"/>
      <c r="KM643" s="3"/>
      <c r="KN643" s="3"/>
      <c r="KO643" s="3"/>
      <c r="KP643" s="3"/>
      <c r="KQ643" s="3"/>
      <c r="KR643" s="3"/>
      <c r="KS643" s="3"/>
      <c r="KT643" s="3"/>
      <c r="KU643" s="3"/>
      <c r="KV643" s="3"/>
      <c r="KW643" s="3"/>
      <c r="KX643" s="3"/>
      <c r="KY643" s="3"/>
      <c r="KZ643" s="3"/>
      <c r="LA643" s="3"/>
      <c r="LB643" s="3"/>
      <c r="LC643" s="3"/>
      <c r="LD643" s="3"/>
      <c r="LE643" s="3"/>
      <c r="LF643" s="3"/>
      <c r="LG643" s="3"/>
      <c r="LH643" s="3"/>
      <c r="LI643" s="3"/>
      <c r="LJ643" s="3"/>
      <c r="LK643" s="3"/>
      <c r="LL643" s="3"/>
      <c r="LM643" s="3"/>
      <c r="LN643" s="3"/>
      <c r="LO643" s="3"/>
      <c r="LP643" s="3"/>
      <c r="LQ643" s="3"/>
      <c r="LR643" s="3"/>
      <c r="LS643" s="3"/>
      <c r="LT643" s="3"/>
      <c r="LU643" s="3"/>
      <c r="LV643" s="3"/>
      <c r="LW643" s="3"/>
      <c r="LX643" s="3"/>
      <c r="LY643" s="3"/>
      <c r="LZ643" s="3"/>
      <c r="MA643" s="3"/>
      <c r="MB643" s="3"/>
      <c r="MC643" s="3"/>
      <c r="MD643" s="3"/>
      <c r="ME643" s="3"/>
      <c r="MF643" s="3"/>
      <c r="MG643" s="3"/>
      <c r="MH643" s="3"/>
      <c r="MI643" s="3"/>
      <c r="MJ643" s="3"/>
      <c r="MK643" s="3"/>
      <c r="ML643" s="3"/>
      <c r="MM643" s="3"/>
      <c r="MN643" s="3"/>
      <c r="MO643" s="3"/>
      <c r="MP643" s="3"/>
      <c r="MQ643" s="3"/>
      <c r="MR643" s="3"/>
      <c r="MS643" s="3"/>
      <c r="MT643" s="3"/>
      <c r="MU643" s="3"/>
      <c r="MV643" s="3"/>
      <c r="MW643" s="3"/>
      <c r="MX643" s="3"/>
      <c r="MY643" s="3"/>
      <c r="MZ643" s="3"/>
      <c r="NA643" s="3"/>
      <c r="NB643" s="3"/>
      <c r="NC643" s="3"/>
      <c r="ND643" s="3"/>
      <c r="NE643" s="3"/>
      <c r="NF643" s="3"/>
      <c r="NG643" s="3"/>
      <c r="NH643" s="3"/>
      <c r="NI643" s="3"/>
      <c r="NJ643" s="3"/>
      <c r="NK643" s="3"/>
      <c r="NL643" s="3"/>
      <c r="NM643" s="3"/>
      <c r="NN643" s="3"/>
      <c r="NO643" s="3"/>
      <c r="NP643" s="3"/>
      <c r="NQ643" s="3"/>
      <c r="NR643" s="3"/>
      <c r="NS643" s="3"/>
      <c r="NT643" s="3"/>
      <c r="NU643" s="3"/>
      <c r="NV643" s="3"/>
      <c r="NW643" s="3"/>
      <c r="NX643" s="3"/>
      <c r="NY643" s="3"/>
      <c r="NZ643" s="3"/>
      <c r="OA643" s="3"/>
      <c r="OB643" s="3"/>
      <c r="OC643" s="3"/>
      <c r="OD643" s="3"/>
      <c r="OE643" s="3"/>
      <c r="OF643" s="3"/>
      <c r="OG643" s="3"/>
      <c r="OH643" s="3"/>
      <c r="OI643" s="3"/>
      <c r="OJ643" s="3"/>
      <c r="OK643" s="3"/>
      <c r="OL643" s="3"/>
      <c r="OM643" s="3"/>
      <c r="ON643" s="3"/>
      <c r="OO643" s="3"/>
    </row>
    <row r="644" spans="1:405" x14ac:dyDescent="0.25">
      <c r="A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c r="ID644" s="3"/>
      <c r="IE644" s="3"/>
      <c r="IF644" s="3"/>
      <c r="IG644" s="3"/>
      <c r="IH644" s="3"/>
      <c r="II644" s="3"/>
      <c r="IJ644" s="3"/>
      <c r="IK644" s="3"/>
      <c r="IL644" s="3"/>
      <c r="IM644" s="3"/>
      <c r="IN644" s="3"/>
      <c r="IO644" s="3"/>
      <c r="IP644" s="3"/>
      <c r="IQ644" s="3"/>
      <c r="IR644" s="3"/>
      <c r="IS644" s="3"/>
      <c r="IT644" s="3"/>
      <c r="IU644" s="3"/>
      <c r="IV644" s="3"/>
      <c r="IW644" s="3"/>
      <c r="IX644" s="3"/>
      <c r="IY644" s="3"/>
      <c r="IZ644" s="3"/>
      <c r="JA644" s="3"/>
      <c r="JB644" s="3"/>
      <c r="JC644" s="3"/>
      <c r="JD644" s="3"/>
      <c r="JE644" s="3"/>
      <c r="JF644" s="3"/>
      <c r="JG644" s="3"/>
      <c r="JH644" s="3"/>
      <c r="JI644" s="3"/>
      <c r="JJ644" s="3"/>
      <c r="JK644" s="3"/>
      <c r="JL644" s="3"/>
      <c r="JM644" s="3"/>
      <c r="JN644" s="3"/>
      <c r="JO644" s="3"/>
      <c r="JP644" s="3"/>
      <c r="JQ644" s="3"/>
      <c r="JR644" s="3"/>
      <c r="JS644" s="3"/>
      <c r="JT644" s="3"/>
      <c r="JU644" s="3"/>
      <c r="JV644" s="3"/>
      <c r="JW644" s="3"/>
      <c r="JX644" s="3"/>
      <c r="JY644" s="3"/>
      <c r="JZ644" s="3"/>
      <c r="KA644" s="3"/>
      <c r="KB644" s="3"/>
      <c r="KC644" s="3"/>
      <c r="KD644" s="3"/>
      <c r="KE644" s="3"/>
      <c r="KF644" s="3"/>
      <c r="KG644" s="3"/>
      <c r="KH644" s="3"/>
      <c r="KI644" s="3"/>
      <c r="KJ644" s="3"/>
      <c r="KK644" s="3"/>
      <c r="KL644" s="3"/>
      <c r="KM644" s="3"/>
      <c r="KN644" s="3"/>
      <c r="KO644" s="3"/>
      <c r="KP644" s="3"/>
      <c r="KQ644" s="3"/>
      <c r="KR644" s="3"/>
      <c r="KS644" s="3"/>
      <c r="KT644" s="3"/>
      <c r="KU644" s="3"/>
      <c r="KV644" s="3"/>
      <c r="KW644" s="3"/>
      <c r="KX644" s="3"/>
      <c r="KY644" s="3"/>
      <c r="KZ644" s="3"/>
      <c r="LA644" s="3"/>
      <c r="LB644" s="3"/>
      <c r="LC644" s="3"/>
      <c r="LD644" s="3"/>
      <c r="LE644" s="3"/>
      <c r="LF644" s="3"/>
      <c r="LG644" s="3"/>
      <c r="LH644" s="3"/>
      <c r="LI644" s="3"/>
      <c r="LJ644" s="3"/>
      <c r="LK644" s="3"/>
      <c r="LL644" s="3"/>
      <c r="LM644" s="3"/>
      <c r="LN644" s="3"/>
      <c r="LO644" s="3"/>
      <c r="LP644" s="3"/>
      <c r="LQ644" s="3"/>
      <c r="LR644" s="3"/>
      <c r="LS644" s="3"/>
      <c r="LT644" s="3"/>
      <c r="LU644" s="3"/>
      <c r="LV644" s="3"/>
      <c r="LW644" s="3"/>
      <c r="LX644" s="3"/>
      <c r="LY644" s="3"/>
      <c r="LZ644" s="3"/>
      <c r="MA644" s="3"/>
      <c r="MB644" s="3"/>
      <c r="MC644" s="3"/>
      <c r="MD644" s="3"/>
      <c r="ME644" s="3"/>
      <c r="MF644" s="3"/>
      <c r="MG644" s="3"/>
      <c r="MH644" s="3"/>
      <c r="MI644" s="3"/>
      <c r="MJ644" s="3"/>
      <c r="MK644" s="3"/>
      <c r="ML644" s="3"/>
      <c r="MM644" s="3"/>
      <c r="MN644" s="3"/>
      <c r="MO644" s="3"/>
      <c r="MP644" s="3"/>
      <c r="MQ644" s="3"/>
      <c r="MR644" s="3"/>
      <c r="MS644" s="3"/>
      <c r="MT644" s="3"/>
      <c r="MU644" s="3"/>
      <c r="MV644" s="3"/>
      <c r="MW644" s="3"/>
      <c r="MX644" s="3"/>
      <c r="MY644" s="3"/>
      <c r="MZ644" s="3"/>
      <c r="NA644" s="3"/>
      <c r="NB644" s="3"/>
      <c r="NC644" s="3"/>
      <c r="ND644" s="3"/>
      <c r="NE644" s="3"/>
      <c r="NF644" s="3"/>
      <c r="NG644" s="3"/>
      <c r="NH644" s="3"/>
      <c r="NI644" s="3"/>
      <c r="NJ644" s="3"/>
      <c r="NK644" s="3"/>
      <c r="NL644" s="3"/>
      <c r="NM644" s="3"/>
      <c r="NN644" s="3"/>
      <c r="NO644" s="3"/>
      <c r="NP644" s="3"/>
      <c r="NQ644" s="3"/>
      <c r="NR644" s="3"/>
      <c r="NS644" s="3"/>
      <c r="NT644" s="3"/>
      <c r="NU644" s="3"/>
      <c r="NV644" s="3"/>
      <c r="NW644" s="3"/>
      <c r="NX644" s="3"/>
      <c r="NY644" s="3"/>
      <c r="NZ644" s="3"/>
      <c r="OA644" s="3"/>
      <c r="OB644" s="3"/>
      <c r="OC644" s="3"/>
      <c r="OD644" s="3"/>
      <c r="OE644" s="3"/>
      <c r="OF644" s="3"/>
      <c r="OG644" s="3"/>
      <c r="OH644" s="3"/>
      <c r="OI644" s="3"/>
      <c r="OJ644" s="3"/>
      <c r="OK644" s="3"/>
      <c r="OL644" s="3"/>
      <c r="OM644" s="3"/>
      <c r="ON644" s="3"/>
      <c r="OO644" s="3"/>
    </row>
    <row r="645" spans="1:405" x14ac:dyDescent="0.25">
      <c r="A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c r="ID645" s="3"/>
      <c r="IE645" s="3"/>
      <c r="IF645" s="3"/>
      <c r="IG645" s="3"/>
      <c r="IH645" s="3"/>
      <c r="II645" s="3"/>
      <c r="IJ645" s="3"/>
      <c r="IK645" s="3"/>
      <c r="IL645" s="3"/>
      <c r="IM645" s="3"/>
      <c r="IN645" s="3"/>
      <c r="IO645" s="3"/>
      <c r="IP645" s="3"/>
      <c r="IQ645" s="3"/>
      <c r="IR645" s="3"/>
      <c r="IS645" s="3"/>
      <c r="IT645" s="3"/>
      <c r="IU645" s="3"/>
      <c r="IV645" s="3"/>
      <c r="IW645" s="3"/>
      <c r="IX645" s="3"/>
      <c r="IY645" s="3"/>
      <c r="IZ645" s="3"/>
      <c r="JA645" s="3"/>
      <c r="JB645" s="3"/>
      <c r="JC645" s="3"/>
      <c r="JD645" s="3"/>
      <c r="JE645" s="3"/>
      <c r="JF645" s="3"/>
      <c r="JG645" s="3"/>
      <c r="JH645" s="3"/>
      <c r="JI645" s="3"/>
      <c r="JJ645" s="3"/>
      <c r="JK645" s="3"/>
      <c r="JL645" s="3"/>
      <c r="JM645" s="3"/>
      <c r="JN645" s="3"/>
      <c r="JO645" s="3"/>
      <c r="JP645" s="3"/>
      <c r="JQ645" s="3"/>
      <c r="JR645" s="3"/>
      <c r="JS645" s="3"/>
      <c r="JT645" s="3"/>
      <c r="JU645" s="3"/>
      <c r="JV645" s="3"/>
      <c r="JW645" s="3"/>
      <c r="JX645" s="3"/>
      <c r="JY645" s="3"/>
      <c r="JZ645" s="3"/>
      <c r="KA645" s="3"/>
      <c r="KB645" s="3"/>
      <c r="KC645" s="3"/>
      <c r="KD645" s="3"/>
      <c r="KE645" s="3"/>
      <c r="KF645" s="3"/>
      <c r="KG645" s="3"/>
      <c r="KH645" s="3"/>
      <c r="KI645" s="3"/>
      <c r="KJ645" s="3"/>
      <c r="KK645" s="3"/>
      <c r="KL645" s="3"/>
      <c r="KM645" s="3"/>
      <c r="KN645" s="3"/>
      <c r="KO645" s="3"/>
      <c r="KP645" s="3"/>
      <c r="KQ645" s="3"/>
      <c r="KR645" s="3"/>
      <c r="KS645" s="3"/>
      <c r="KT645" s="3"/>
      <c r="KU645" s="3"/>
      <c r="KV645" s="3"/>
      <c r="KW645" s="3"/>
      <c r="KX645" s="3"/>
      <c r="KY645" s="3"/>
      <c r="KZ645" s="3"/>
      <c r="LA645" s="3"/>
      <c r="LB645" s="3"/>
      <c r="LC645" s="3"/>
      <c r="LD645" s="3"/>
      <c r="LE645" s="3"/>
      <c r="LF645" s="3"/>
      <c r="LG645" s="3"/>
      <c r="LH645" s="3"/>
      <c r="LI645" s="3"/>
      <c r="LJ645" s="3"/>
      <c r="LK645" s="3"/>
      <c r="LL645" s="3"/>
      <c r="LM645" s="3"/>
      <c r="LN645" s="3"/>
      <c r="LO645" s="3"/>
      <c r="LP645" s="3"/>
      <c r="LQ645" s="3"/>
      <c r="LR645" s="3"/>
      <c r="LS645" s="3"/>
      <c r="LT645" s="3"/>
      <c r="LU645" s="3"/>
      <c r="LV645" s="3"/>
      <c r="LW645" s="3"/>
      <c r="LX645" s="3"/>
      <c r="LY645" s="3"/>
      <c r="LZ645" s="3"/>
      <c r="MA645" s="3"/>
      <c r="MB645" s="3"/>
      <c r="MC645" s="3"/>
      <c r="MD645" s="3"/>
      <c r="ME645" s="3"/>
      <c r="MF645" s="3"/>
      <c r="MG645" s="3"/>
      <c r="MH645" s="3"/>
      <c r="MI645" s="3"/>
      <c r="MJ645" s="3"/>
      <c r="MK645" s="3"/>
      <c r="ML645" s="3"/>
      <c r="MM645" s="3"/>
      <c r="MN645" s="3"/>
      <c r="MO645" s="3"/>
      <c r="MP645" s="3"/>
      <c r="MQ645" s="3"/>
      <c r="MR645" s="3"/>
      <c r="MS645" s="3"/>
      <c r="MT645" s="3"/>
      <c r="MU645" s="3"/>
      <c r="MV645" s="3"/>
      <c r="MW645" s="3"/>
      <c r="MX645" s="3"/>
      <c r="MY645" s="3"/>
      <c r="MZ645" s="3"/>
      <c r="NA645" s="3"/>
      <c r="NB645" s="3"/>
      <c r="NC645" s="3"/>
      <c r="ND645" s="3"/>
      <c r="NE645" s="3"/>
      <c r="NF645" s="3"/>
      <c r="NG645" s="3"/>
      <c r="NH645" s="3"/>
      <c r="NI645" s="3"/>
      <c r="NJ645" s="3"/>
      <c r="NK645" s="3"/>
      <c r="NL645" s="3"/>
      <c r="NM645" s="3"/>
      <c r="NN645" s="3"/>
      <c r="NO645" s="3"/>
      <c r="NP645" s="3"/>
      <c r="NQ645" s="3"/>
      <c r="NR645" s="3"/>
      <c r="NS645" s="3"/>
      <c r="NT645" s="3"/>
      <c r="NU645" s="3"/>
      <c r="NV645" s="3"/>
      <c r="NW645" s="3"/>
      <c r="NX645" s="3"/>
      <c r="NY645" s="3"/>
      <c r="NZ645" s="3"/>
      <c r="OA645" s="3"/>
      <c r="OB645" s="3"/>
      <c r="OC645" s="3"/>
      <c r="OD645" s="3"/>
      <c r="OE645" s="3"/>
      <c r="OF645" s="3"/>
      <c r="OG645" s="3"/>
      <c r="OH645" s="3"/>
      <c r="OI645" s="3"/>
      <c r="OJ645" s="3"/>
      <c r="OK645" s="3"/>
      <c r="OL645" s="3"/>
      <c r="OM645" s="3"/>
      <c r="ON645" s="3"/>
      <c r="OO645" s="3"/>
    </row>
    <row r="646" spans="1:405" x14ac:dyDescent="0.25">
      <c r="A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c r="ID646" s="3"/>
      <c r="IE646" s="3"/>
      <c r="IF646" s="3"/>
      <c r="IG646" s="3"/>
      <c r="IH646" s="3"/>
      <c r="II646" s="3"/>
      <c r="IJ646" s="3"/>
      <c r="IK646" s="3"/>
      <c r="IL646" s="3"/>
      <c r="IM646" s="3"/>
      <c r="IN646" s="3"/>
      <c r="IO646" s="3"/>
      <c r="IP646" s="3"/>
      <c r="IQ646" s="3"/>
      <c r="IR646" s="3"/>
      <c r="IS646" s="3"/>
      <c r="IT646" s="3"/>
      <c r="IU646" s="3"/>
      <c r="IV646" s="3"/>
      <c r="IW646" s="3"/>
      <c r="IX646" s="3"/>
      <c r="IY646" s="3"/>
      <c r="IZ646" s="3"/>
      <c r="JA646" s="3"/>
      <c r="JB646" s="3"/>
      <c r="JC646" s="3"/>
      <c r="JD646" s="3"/>
      <c r="JE646" s="3"/>
      <c r="JF646" s="3"/>
      <c r="JG646" s="3"/>
      <c r="JH646" s="3"/>
      <c r="JI646" s="3"/>
      <c r="JJ646" s="3"/>
      <c r="JK646" s="3"/>
      <c r="JL646" s="3"/>
      <c r="JM646" s="3"/>
      <c r="JN646" s="3"/>
      <c r="JO646" s="3"/>
      <c r="JP646" s="3"/>
      <c r="JQ646" s="3"/>
      <c r="JR646" s="3"/>
      <c r="JS646" s="3"/>
      <c r="JT646" s="3"/>
      <c r="JU646" s="3"/>
      <c r="JV646" s="3"/>
      <c r="JW646" s="3"/>
      <c r="JX646" s="3"/>
      <c r="JY646" s="3"/>
      <c r="JZ646" s="3"/>
      <c r="KA646" s="3"/>
      <c r="KB646" s="3"/>
      <c r="KC646" s="3"/>
      <c r="KD646" s="3"/>
      <c r="KE646" s="3"/>
      <c r="KF646" s="3"/>
      <c r="KG646" s="3"/>
      <c r="KH646" s="3"/>
      <c r="KI646" s="3"/>
      <c r="KJ646" s="3"/>
      <c r="KK646" s="3"/>
      <c r="KL646" s="3"/>
      <c r="KM646" s="3"/>
      <c r="KN646" s="3"/>
      <c r="KO646" s="3"/>
      <c r="KP646" s="3"/>
      <c r="KQ646" s="3"/>
      <c r="KR646" s="3"/>
      <c r="KS646" s="3"/>
      <c r="KT646" s="3"/>
      <c r="KU646" s="3"/>
      <c r="KV646" s="3"/>
      <c r="KW646" s="3"/>
      <c r="KX646" s="3"/>
      <c r="KY646" s="3"/>
      <c r="KZ646" s="3"/>
      <c r="LA646" s="3"/>
      <c r="LB646" s="3"/>
      <c r="LC646" s="3"/>
      <c r="LD646" s="3"/>
      <c r="LE646" s="3"/>
      <c r="LF646" s="3"/>
      <c r="LG646" s="3"/>
      <c r="LH646" s="3"/>
      <c r="LI646" s="3"/>
      <c r="LJ646" s="3"/>
      <c r="LK646" s="3"/>
      <c r="LL646" s="3"/>
      <c r="LM646" s="3"/>
      <c r="LN646" s="3"/>
      <c r="LO646" s="3"/>
      <c r="LP646" s="3"/>
      <c r="LQ646" s="3"/>
      <c r="LR646" s="3"/>
      <c r="LS646" s="3"/>
      <c r="LT646" s="3"/>
      <c r="LU646" s="3"/>
      <c r="LV646" s="3"/>
      <c r="LW646" s="3"/>
      <c r="LX646" s="3"/>
      <c r="LY646" s="3"/>
      <c r="LZ646" s="3"/>
      <c r="MA646" s="3"/>
      <c r="MB646" s="3"/>
      <c r="MC646" s="3"/>
      <c r="MD646" s="3"/>
      <c r="ME646" s="3"/>
      <c r="MF646" s="3"/>
      <c r="MG646" s="3"/>
      <c r="MH646" s="3"/>
      <c r="MI646" s="3"/>
      <c r="MJ646" s="3"/>
      <c r="MK646" s="3"/>
      <c r="ML646" s="3"/>
      <c r="MM646" s="3"/>
      <c r="MN646" s="3"/>
      <c r="MO646" s="3"/>
      <c r="MP646" s="3"/>
      <c r="MQ646" s="3"/>
      <c r="MR646" s="3"/>
      <c r="MS646" s="3"/>
      <c r="MT646" s="3"/>
      <c r="MU646" s="3"/>
      <c r="MV646" s="3"/>
      <c r="MW646" s="3"/>
      <c r="MX646" s="3"/>
      <c r="MY646" s="3"/>
      <c r="MZ646" s="3"/>
      <c r="NA646" s="3"/>
      <c r="NB646" s="3"/>
      <c r="NC646" s="3"/>
      <c r="ND646" s="3"/>
      <c r="NE646" s="3"/>
      <c r="NF646" s="3"/>
      <c r="NG646" s="3"/>
      <c r="NH646" s="3"/>
      <c r="NI646" s="3"/>
      <c r="NJ646" s="3"/>
      <c r="NK646" s="3"/>
      <c r="NL646" s="3"/>
      <c r="NM646" s="3"/>
      <c r="NN646" s="3"/>
      <c r="NO646" s="3"/>
      <c r="NP646" s="3"/>
      <c r="NQ646" s="3"/>
      <c r="NR646" s="3"/>
      <c r="NS646" s="3"/>
      <c r="NT646" s="3"/>
      <c r="NU646" s="3"/>
      <c r="NV646" s="3"/>
      <c r="NW646" s="3"/>
      <c r="NX646" s="3"/>
      <c r="NY646" s="3"/>
      <c r="NZ646" s="3"/>
      <c r="OA646" s="3"/>
      <c r="OB646" s="3"/>
      <c r="OC646" s="3"/>
      <c r="OD646" s="3"/>
      <c r="OE646" s="3"/>
      <c r="OF646" s="3"/>
      <c r="OG646" s="3"/>
      <c r="OH646" s="3"/>
      <c r="OI646" s="3"/>
      <c r="OJ646" s="3"/>
      <c r="OK646" s="3"/>
      <c r="OL646" s="3"/>
      <c r="OM646" s="3"/>
      <c r="ON646" s="3"/>
      <c r="OO646" s="3"/>
    </row>
    <row r="647" spans="1:405" x14ac:dyDescent="0.25">
      <c r="A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c r="ID647" s="3"/>
      <c r="IE647" s="3"/>
      <c r="IF647" s="3"/>
      <c r="IG647" s="3"/>
      <c r="IH647" s="3"/>
      <c r="II647" s="3"/>
      <c r="IJ647" s="3"/>
      <c r="IK647" s="3"/>
      <c r="IL647" s="3"/>
      <c r="IM647" s="3"/>
      <c r="IN647" s="3"/>
      <c r="IO647" s="3"/>
      <c r="IP647" s="3"/>
      <c r="IQ647" s="3"/>
      <c r="IR647" s="3"/>
      <c r="IS647" s="3"/>
      <c r="IT647" s="3"/>
      <c r="IU647" s="3"/>
      <c r="IV647" s="3"/>
      <c r="IW647" s="3"/>
      <c r="IX647" s="3"/>
      <c r="IY647" s="3"/>
      <c r="IZ647" s="3"/>
      <c r="JA647" s="3"/>
      <c r="JB647" s="3"/>
      <c r="JC647" s="3"/>
      <c r="JD647" s="3"/>
      <c r="JE647" s="3"/>
      <c r="JF647" s="3"/>
      <c r="JG647" s="3"/>
      <c r="JH647" s="3"/>
      <c r="JI647" s="3"/>
      <c r="JJ647" s="3"/>
      <c r="JK647" s="3"/>
      <c r="JL647" s="3"/>
      <c r="JM647" s="3"/>
      <c r="JN647" s="3"/>
      <c r="JO647" s="3"/>
      <c r="JP647" s="3"/>
      <c r="JQ647" s="3"/>
      <c r="JR647" s="3"/>
      <c r="JS647" s="3"/>
      <c r="JT647" s="3"/>
      <c r="JU647" s="3"/>
      <c r="JV647" s="3"/>
      <c r="JW647" s="3"/>
      <c r="JX647" s="3"/>
      <c r="JY647" s="3"/>
      <c r="JZ647" s="3"/>
      <c r="KA647" s="3"/>
      <c r="KB647" s="3"/>
      <c r="KC647" s="3"/>
      <c r="KD647" s="3"/>
      <c r="KE647" s="3"/>
      <c r="KF647" s="3"/>
      <c r="KG647" s="3"/>
      <c r="KH647" s="3"/>
      <c r="KI647" s="3"/>
      <c r="KJ647" s="3"/>
      <c r="KK647" s="3"/>
      <c r="KL647" s="3"/>
      <c r="KM647" s="3"/>
      <c r="KN647" s="3"/>
      <c r="KO647" s="3"/>
      <c r="KP647" s="3"/>
      <c r="KQ647" s="3"/>
      <c r="KR647" s="3"/>
      <c r="KS647" s="3"/>
      <c r="KT647" s="3"/>
      <c r="KU647" s="3"/>
      <c r="KV647" s="3"/>
      <c r="KW647" s="3"/>
      <c r="KX647" s="3"/>
      <c r="KY647" s="3"/>
      <c r="KZ647" s="3"/>
      <c r="LA647" s="3"/>
      <c r="LB647" s="3"/>
      <c r="LC647" s="3"/>
      <c r="LD647" s="3"/>
      <c r="LE647" s="3"/>
      <c r="LF647" s="3"/>
      <c r="LG647" s="3"/>
      <c r="LH647" s="3"/>
      <c r="LI647" s="3"/>
      <c r="LJ647" s="3"/>
      <c r="LK647" s="3"/>
      <c r="LL647" s="3"/>
      <c r="LM647" s="3"/>
      <c r="LN647" s="3"/>
      <c r="LO647" s="3"/>
      <c r="LP647" s="3"/>
      <c r="LQ647" s="3"/>
      <c r="LR647" s="3"/>
      <c r="LS647" s="3"/>
      <c r="LT647" s="3"/>
      <c r="LU647" s="3"/>
      <c r="LV647" s="3"/>
      <c r="LW647" s="3"/>
      <c r="LX647" s="3"/>
      <c r="LY647" s="3"/>
      <c r="LZ647" s="3"/>
      <c r="MA647" s="3"/>
      <c r="MB647" s="3"/>
      <c r="MC647" s="3"/>
      <c r="MD647" s="3"/>
      <c r="ME647" s="3"/>
      <c r="MF647" s="3"/>
      <c r="MG647" s="3"/>
      <c r="MH647" s="3"/>
      <c r="MI647" s="3"/>
      <c r="MJ647" s="3"/>
      <c r="MK647" s="3"/>
      <c r="ML647" s="3"/>
      <c r="MM647" s="3"/>
      <c r="MN647" s="3"/>
      <c r="MO647" s="3"/>
      <c r="MP647" s="3"/>
      <c r="MQ647" s="3"/>
      <c r="MR647" s="3"/>
      <c r="MS647" s="3"/>
      <c r="MT647" s="3"/>
      <c r="MU647" s="3"/>
      <c r="MV647" s="3"/>
      <c r="MW647" s="3"/>
      <c r="MX647" s="3"/>
      <c r="MY647" s="3"/>
      <c r="MZ647" s="3"/>
      <c r="NA647" s="3"/>
      <c r="NB647" s="3"/>
      <c r="NC647" s="3"/>
      <c r="ND647" s="3"/>
      <c r="NE647" s="3"/>
      <c r="NF647" s="3"/>
      <c r="NG647" s="3"/>
      <c r="NH647" s="3"/>
      <c r="NI647" s="3"/>
      <c r="NJ647" s="3"/>
      <c r="NK647" s="3"/>
      <c r="NL647" s="3"/>
      <c r="NM647" s="3"/>
      <c r="NN647" s="3"/>
      <c r="NO647" s="3"/>
      <c r="NP647" s="3"/>
      <c r="NQ647" s="3"/>
      <c r="NR647" s="3"/>
      <c r="NS647" s="3"/>
      <c r="NT647" s="3"/>
      <c r="NU647" s="3"/>
      <c r="NV647" s="3"/>
      <c r="NW647" s="3"/>
      <c r="NX647" s="3"/>
      <c r="NY647" s="3"/>
      <c r="NZ647" s="3"/>
      <c r="OA647" s="3"/>
      <c r="OB647" s="3"/>
      <c r="OC647" s="3"/>
      <c r="OD647" s="3"/>
      <c r="OE647" s="3"/>
      <c r="OF647" s="3"/>
      <c r="OG647" s="3"/>
      <c r="OH647" s="3"/>
      <c r="OI647" s="3"/>
      <c r="OJ647" s="3"/>
      <c r="OK647" s="3"/>
      <c r="OL647" s="3"/>
      <c r="OM647" s="3"/>
      <c r="ON647" s="3"/>
      <c r="OO647" s="3"/>
    </row>
    <row r="648" spans="1:405" x14ac:dyDescent="0.25">
      <c r="A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c r="ID648" s="3"/>
      <c r="IE648" s="3"/>
      <c r="IF648" s="3"/>
      <c r="IG648" s="3"/>
      <c r="IH648" s="3"/>
      <c r="II648" s="3"/>
      <c r="IJ648" s="3"/>
      <c r="IK648" s="3"/>
      <c r="IL648" s="3"/>
      <c r="IM648" s="3"/>
      <c r="IN648" s="3"/>
      <c r="IO648" s="3"/>
      <c r="IP648" s="3"/>
      <c r="IQ648" s="3"/>
      <c r="IR648" s="3"/>
      <c r="IS648" s="3"/>
      <c r="IT648" s="3"/>
      <c r="IU648" s="3"/>
      <c r="IV648" s="3"/>
      <c r="IW648" s="3"/>
      <c r="IX648" s="3"/>
      <c r="IY648" s="3"/>
      <c r="IZ648" s="3"/>
      <c r="JA648" s="3"/>
      <c r="JB648" s="3"/>
      <c r="JC648" s="3"/>
      <c r="JD648" s="3"/>
      <c r="JE648" s="3"/>
      <c r="JF648" s="3"/>
      <c r="JG648" s="3"/>
      <c r="JH648" s="3"/>
      <c r="JI648" s="3"/>
      <c r="JJ648" s="3"/>
      <c r="JK648" s="3"/>
      <c r="JL648" s="3"/>
      <c r="JM648" s="3"/>
      <c r="JN648" s="3"/>
      <c r="JO648" s="3"/>
      <c r="JP648" s="3"/>
      <c r="JQ648" s="3"/>
      <c r="JR648" s="3"/>
      <c r="JS648" s="3"/>
      <c r="JT648" s="3"/>
      <c r="JU648" s="3"/>
      <c r="JV648" s="3"/>
      <c r="JW648" s="3"/>
      <c r="JX648" s="3"/>
      <c r="JY648" s="3"/>
      <c r="JZ648" s="3"/>
      <c r="KA648" s="3"/>
      <c r="KB648" s="3"/>
      <c r="KC648" s="3"/>
      <c r="KD648" s="3"/>
      <c r="KE648" s="3"/>
      <c r="KF648" s="3"/>
      <c r="KG648" s="3"/>
      <c r="KH648" s="3"/>
      <c r="KI648" s="3"/>
      <c r="KJ648" s="3"/>
      <c r="KK648" s="3"/>
      <c r="KL648" s="3"/>
      <c r="KM648" s="3"/>
      <c r="KN648" s="3"/>
      <c r="KO648" s="3"/>
      <c r="KP648" s="3"/>
      <c r="KQ648" s="3"/>
      <c r="KR648" s="3"/>
      <c r="KS648" s="3"/>
      <c r="KT648" s="3"/>
      <c r="KU648" s="3"/>
      <c r="KV648" s="3"/>
      <c r="KW648" s="3"/>
      <c r="KX648" s="3"/>
      <c r="KY648" s="3"/>
      <c r="KZ648" s="3"/>
      <c r="LA648" s="3"/>
      <c r="LB648" s="3"/>
      <c r="LC648" s="3"/>
      <c r="LD648" s="3"/>
      <c r="LE648" s="3"/>
      <c r="LF648" s="3"/>
      <c r="LG648" s="3"/>
      <c r="LH648" s="3"/>
      <c r="LI648" s="3"/>
      <c r="LJ648" s="3"/>
      <c r="LK648" s="3"/>
      <c r="LL648" s="3"/>
      <c r="LM648" s="3"/>
      <c r="LN648" s="3"/>
      <c r="LO648" s="3"/>
      <c r="LP648" s="3"/>
      <c r="LQ648" s="3"/>
      <c r="LR648" s="3"/>
      <c r="LS648" s="3"/>
      <c r="LT648" s="3"/>
      <c r="LU648" s="3"/>
      <c r="LV648" s="3"/>
      <c r="LW648" s="3"/>
      <c r="LX648" s="3"/>
      <c r="LY648" s="3"/>
      <c r="LZ648" s="3"/>
      <c r="MA648" s="3"/>
      <c r="MB648" s="3"/>
      <c r="MC648" s="3"/>
      <c r="MD648" s="3"/>
      <c r="ME648" s="3"/>
      <c r="MF648" s="3"/>
      <c r="MG648" s="3"/>
      <c r="MH648" s="3"/>
      <c r="MI648" s="3"/>
      <c r="MJ648" s="3"/>
      <c r="MK648" s="3"/>
      <c r="ML648" s="3"/>
      <c r="MM648" s="3"/>
      <c r="MN648" s="3"/>
      <c r="MO648" s="3"/>
      <c r="MP648" s="3"/>
      <c r="MQ648" s="3"/>
      <c r="MR648" s="3"/>
      <c r="MS648" s="3"/>
      <c r="MT648" s="3"/>
      <c r="MU648" s="3"/>
      <c r="MV648" s="3"/>
      <c r="MW648" s="3"/>
      <c r="MX648" s="3"/>
      <c r="MY648" s="3"/>
      <c r="MZ648" s="3"/>
      <c r="NA648" s="3"/>
      <c r="NB648" s="3"/>
      <c r="NC648" s="3"/>
      <c r="ND648" s="3"/>
      <c r="NE648" s="3"/>
      <c r="NF648" s="3"/>
      <c r="NG648" s="3"/>
      <c r="NH648" s="3"/>
      <c r="NI648" s="3"/>
      <c r="NJ648" s="3"/>
      <c r="NK648" s="3"/>
      <c r="NL648" s="3"/>
      <c r="NM648" s="3"/>
      <c r="NN648" s="3"/>
      <c r="NO648" s="3"/>
      <c r="NP648" s="3"/>
      <c r="NQ648" s="3"/>
      <c r="NR648" s="3"/>
      <c r="NS648" s="3"/>
      <c r="NT648" s="3"/>
      <c r="NU648" s="3"/>
      <c r="NV648" s="3"/>
      <c r="NW648" s="3"/>
      <c r="NX648" s="3"/>
      <c r="NY648" s="3"/>
      <c r="NZ648" s="3"/>
      <c r="OA648" s="3"/>
      <c r="OB648" s="3"/>
      <c r="OC648" s="3"/>
      <c r="OD648" s="3"/>
      <c r="OE648" s="3"/>
      <c r="OF648" s="3"/>
      <c r="OG648" s="3"/>
      <c r="OH648" s="3"/>
      <c r="OI648" s="3"/>
      <c r="OJ648" s="3"/>
      <c r="OK648" s="3"/>
      <c r="OL648" s="3"/>
      <c r="OM648" s="3"/>
      <c r="ON648" s="3"/>
      <c r="OO648" s="3"/>
    </row>
    <row r="649" spans="1:405" x14ac:dyDescent="0.25">
      <c r="A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c r="ID649" s="3"/>
      <c r="IE649" s="3"/>
      <c r="IF649" s="3"/>
      <c r="IG649" s="3"/>
      <c r="IH649" s="3"/>
      <c r="II649" s="3"/>
      <c r="IJ649" s="3"/>
      <c r="IK649" s="3"/>
      <c r="IL649" s="3"/>
      <c r="IM649" s="3"/>
      <c r="IN649" s="3"/>
      <c r="IO649" s="3"/>
      <c r="IP649" s="3"/>
      <c r="IQ649" s="3"/>
      <c r="IR649" s="3"/>
      <c r="IS649" s="3"/>
      <c r="IT649" s="3"/>
      <c r="IU649" s="3"/>
      <c r="IV649" s="3"/>
      <c r="IW649" s="3"/>
      <c r="IX649" s="3"/>
      <c r="IY649" s="3"/>
      <c r="IZ649" s="3"/>
      <c r="JA649" s="3"/>
      <c r="JB649" s="3"/>
      <c r="JC649" s="3"/>
      <c r="JD649" s="3"/>
      <c r="JE649" s="3"/>
      <c r="JF649" s="3"/>
      <c r="JG649" s="3"/>
      <c r="JH649" s="3"/>
      <c r="JI649" s="3"/>
      <c r="JJ649" s="3"/>
      <c r="JK649" s="3"/>
      <c r="JL649" s="3"/>
      <c r="JM649" s="3"/>
      <c r="JN649" s="3"/>
      <c r="JO649" s="3"/>
      <c r="JP649" s="3"/>
      <c r="JQ649" s="3"/>
      <c r="JR649" s="3"/>
      <c r="JS649" s="3"/>
      <c r="JT649" s="3"/>
      <c r="JU649" s="3"/>
      <c r="JV649" s="3"/>
      <c r="JW649" s="3"/>
      <c r="JX649" s="3"/>
      <c r="JY649" s="3"/>
      <c r="JZ649" s="3"/>
      <c r="KA649" s="3"/>
      <c r="KB649" s="3"/>
      <c r="KC649" s="3"/>
      <c r="KD649" s="3"/>
      <c r="KE649" s="3"/>
      <c r="KF649" s="3"/>
      <c r="KG649" s="3"/>
      <c r="KH649" s="3"/>
      <c r="KI649" s="3"/>
      <c r="KJ649" s="3"/>
      <c r="KK649" s="3"/>
      <c r="KL649" s="3"/>
      <c r="KM649" s="3"/>
      <c r="KN649" s="3"/>
      <c r="KO649" s="3"/>
      <c r="KP649" s="3"/>
      <c r="KQ649" s="3"/>
      <c r="KR649" s="3"/>
      <c r="KS649" s="3"/>
      <c r="KT649" s="3"/>
      <c r="KU649" s="3"/>
      <c r="KV649" s="3"/>
      <c r="KW649" s="3"/>
      <c r="KX649" s="3"/>
      <c r="KY649" s="3"/>
      <c r="KZ649" s="3"/>
      <c r="LA649" s="3"/>
      <c r="LB649" s="3"/>
      <c r="LC649" s="3"/>
      <c r="LD649" s="3"/>
      <c r="LE649" s="3"/>
      <c r="LF649" s="3"/>
      <c r="LG649" s="3"/>
      <c r="LH649" s="3"/>
      <c r="LI649" s="3"/>
      <c r="LJ649" s="3"/>
      <c r="LK649" s="3"/>
      <c r="LL649" s="3"/>
      <c r="LM649" s="3"/>
      <c r="LN649" s="3"/>
      <c r="LO649" s="3"/>
      <c r="LP649" s="3"/>
      <c r="LQ649" s="3"/>
      <c r="LR649" s="3"/>
      <c r="LS649" s="3"/>
      <c r="LT649" s="3"/>
      <c r="LU649" s="3"/>
      <c r="LV649" s="3"/>
      <c r="LW649" s="3"/>
      <c r="LX649" s="3"/>
      <c r="LY649" s="3"/>
      <c r="LZ649" s="3"/>
      <c r="MA649" s="3"/>
      <c r="MB649" s="3"/>
      <c r="MC649" s="3"/>
      <c r="MD649" s="3"/>
      <c r="ME649" s="3"/>
      <c r="MF649" s="3"/>
      <c r="MG649" s="3"/>
      <c r="MH649" s="3"/>
      <c r="MI649" s="3"/>
      <c r="MJ649" s="3"/>
      <c r="MK649" s="3"/>
      <c r="ML649" s="3"/>
      <c r="MM649" s="3"/>
      <c r="MN649" s="3"/>
      <c r="MO649" s="3"/>
      <c r="MP649" s="3"/>
      <c r="MQ649" s="3"/>
      <c r="MR649" s="3"/>
      <c r="MS649" s="3"/>
      <c r="MT649" s="3"/>
      <c r="MU649" s="3"/>
      <c r="MV649" s="3"/>
      <c r="MW649" s="3"/>
      <c r="MX649" s="3"/>
      <c r="MY649" s="3"/>
      <c r="MZ649" s="3"/>
      <c r="NA649" s="3"/>
      <c r="NB649" s="3"/>
      <c r="NC649" s="3"/>
      <c r="ND649" s="3"/>
      <c r="NE649" s="3"/>
      <c r="NF649" s="3"/>
      <c r="NG649" s="3"/>
      <c r="NH649" s="3"/>
      <c r="NI649" s="3"/>
      <c r="NJ649" s="3"/>
      <c r="NK649" s="3"/>
      <c r="NL649" s="3"/>
      <c r="NM649" s="3"/>
      <c r="NN649" s="3"/>
      <c r="NO649" s="3"/>
      <c r="NP649" s="3"/>
      <c r="NQ649" s="3"/>
      <c r="NR649" s="3"/>
      <c r="NS649" s="3"/>
      <c r="NT649" s="3"/>
      <c r="NU649" s="3"/>
      <c r="NV649" s="3"/>
      <c r="NW649" s="3"/>
      <c r="NX649" s="3"/>
      <c r="NY649" s="3"/>
      <c r="NZ649" s="3"/>
      <c r="OA649" s="3"/>
      <c r="OB649" s="3"/>
      <c r="OC649" s="3"/>
      <c r="OD649" s="3"/>
      <c r="OE649" s="3"/>
      <c r="OF649" s="3"/>
      <c r="OG649" s="3"/>
      <c r="OH649" s="3"/>
      <c r="OI649" s="3"/>
      <c r="OJ649" s="3"/>
      <c r="OK649" s="3"/>
      <c r="OL649" s="3"/>
      <c r="OM649" s="3"/>
      <c r="ON649" s="3"/>
      <c r="OO649" s="3"/>
    </row>
    <row r="650" spans="1:405" x14ac:dyDescent="0.25">
      <c r="A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c r="ID650" s="3"/>
      <c r="IE650" s="3"/>
      <c r="IF650" s="3"/>
      <c r="IG650" s="3"/>
      <c r="IH650" s="3"/>
      <c r="II650" s="3"/>
      <c r="IJ650" s="3"/>
      <c r="IK650" s="3"/>
      <c r="IL650" s="3"/>
      <c r="IM650" s="3"/>
      <c r="IN650" s="3"/>
      <c r="IO650" s="3"/>
      <c r="IP650" s="3"/>
      <c r="IQ650" s="3"/>
      <c r="IR650" s="3"/>
      <c r="IS650" s="3"/>
      <c r="IT650" s="3"/>
      <c r="IU650" s="3"/>
      <c r="IV650" s="3"/>
      <c r="IW650" s="3"/>
      <c r="IX650" s="3"/>
      <c r="IY650" s="3"/>
      <c r="IZ650" s="3"/>
      <c r="JA650" s="3"/>
      <c r="JB650" s="3"/>
      <c r="JC650" s="3"/>
      <c r="JD650" s="3"/>
      <c r="JE650" s="3"/>
      <c r="JF650" s="3"/>
      <c r="JG650" s="3"/>
      <c r="JH650" s="3"/>
      <c r="JI650" s="3"/>
      <c r="JJ650" s="3"/>
      <c r="JK650" s="3"/>
      <c r="JL650" s="3"/>
      <c r="JM650" s="3"/>
      <c r="JN650" s="3"/>
      <c r="JO650" s="3"/>
      <c r="JP650" s="3"/>
      <c r="JQ650" s="3"/>
      <c r="JR650" s="3"/>
      <c r="JS650" s="3"/>
      <c r="JT650" s="3"/>
      <c r="JU650" s="3"/>
      <c r="JV650" s="3"/>
      <c r="JW650" s="3"/>
      <c r="JX650" s="3"/>
      <c r="JY650" s="3"/>
      <c r="JZ650" s="3"/>
      <c r="KA650" s="3"/>
      <c r="KB650" s="3"/>
      <c r="KC650" s="3"/>
      <c r="KD650" s="3"/>
      <c r="KE650" s="3"/>
      <c r="KF650" s="3"/>
      <c r="KG650" s="3"/>
      <c r="KH650" s="3"/>
      <c r="KI650" s="3"/>
      <c r="KJ650" s="3"/>
      <c r="KK650" s="3"/>
      <c r="KL650" s="3"/>
      <c r="KM650" s="3"/>
      <c r="KN650" s="3"/>
      <c r="KO650" s="3"/>
      <c r="KP650" s="3"/>
      <c r="KQ650" s="3"/>
      <c r="KR650" s="3"/>
      <c r="KS650" s="3"/>
      <c r="KT650" s="3"/>
      <c r="KU650" s="3"/>
      <c r="KV650" s="3"/>
      <c r="KW650" s="3"/>
      <c r="KX650" s="3"/>
      <c r="KY650" s="3"/>
      <c r="KZ650" s="3"/>
      <c r="LA650" s="3"/>
      <c r="LB650" s="3"/>
      <c r="LC650" s="3"/>
      <c r="LD650" s="3"/>
      <c r="LE650" s="3"/>
      <c r="LF650" s="3"/>
      <c r="LG650" s="3"/>
      <c r="LH650" s="3"/>
      <c r="LI650" s="3"/>
      <c r="LJ650" s="3"/>
      <c r="LK650" s="3"/>
      <c r="LL650" s="3"/>
      <c r="LM650" s="3"/>
      <c r="LN650" s="3"/>
      <c r="LO650" s="3"/>
      <c r="LP650" s="3"/>
      <c r="LQ650" s="3"/>
      <c r="LR650" s="3"/>
      <c r="LS650" s="3"/>
      <c r="LT650" s="3"/>
      <c r="LU650" s="3"/>
      <c r="LV650" s="3"/>
      <c r="LW650" s="3"/>
      <c r="LX650" s="3"/>
      <c r="LY650" s="3"/>
      <c r="LZ650" s="3"/>
      <c r="MA650" s="3"/>
      <c r="MB650" s="3"/>
      <c r="MC650" s="3"/>
      <c r="MD650" s="3"/>
      <c r="ME650" s="3"/>
      <c r="MF650" s="3"/>
      <c r="MG650" s="3"/>
      <c r="MH650" s="3"/>
      <c r="MI650" s="3"/>
      <c r="MJ650" s="3"/>
      <c r="MK650" s="3"/>
      <c r="ML650" s="3"/>
      <c r="MM650" s="3"/>
      <c r="MN650" s="3"/>
      <c r="MO650" s="3"/>
      <c r="MP650" s="3"/>
      <c r="MQ650" s="3"/>
      <c r="MR650" s="3"/>
      <c r="MS650" s="3"/>
      <c r="MT650" s="3"/>
      <c r="MU650" s="3"/>
      <c r="MV650" s="3"/>
      <c r="MW650" s="3"/>
      <c r="MX650" s="3"/>
      <c r="MY650" s="3"/>
      <c r="MZ650" s="3"/>
      <c r="NA650" s="3"/>
      <c r="NB650" s="3"/>
      <c r="NC650" s="3"/>
      <c r="ND650" s="3"/>
      <c r="NE650" s="3"/>
      <c r="NF650" s="3"/>
      <c r="NG650" s="3"/>
      <c r="NH650" s="3"/>
      <c r="NI650" s="3"/>
      <c r="NJ650" s="3"/>
      <c r="NK650" s="3"/>
      <c r="NL650" s="3"/>
      <c r="NM650" s="3"/>
      <c r="NN650" s="3"/>
      <c r="NO650" s="3"/>
      <c r="NP650" s="3"/>
      <c r="NQ650" s="3"/>
      <c r="NR650" s="3"/>
      <c r="NS650" s="3"/>
      <c r="NT650" s="3"/>
      <c r="NU650" s="3"/>
      <c r="NV650" s="3"/>
      <c r="NW650" s="3"/>
      <c r="NX650" s="3"/>
      <c r="NY650" s="3"/>
      <c r="NZ650" s="3"/>
      <c r="OA650" s="3"/>
      <c r="OB650" s="3"/>
      <c r="OC650" s="3"/>
      <c r="OD650" s="3"/>
      <c r="OE650" s="3"/>
      <c r="OF650" s="3"/>
      <c r="OG650" s="3"/>
      <c r="OH650" s="3"/>
      <c r="OI650" s="3"/>
      <c r="OJ650" s="3"/>
      <c r="OK650" s="3"/>
      <c r="OL650" s="3"/>
      <c r="OM650" s="3"/>
      <c r="ON650" s="3"/>
      <c r="OO650" s="3"/>
    </row>
    <row r="651" spans="1:405" x14ac:dyDescent="0.25">
      <c r="A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c r="ID651" s="3"/>
      <c r="IE651" s="3"/>
      <c r="IF651" s="3"/>
      <c r="IG651" s="3"/>
      <c r="IH651" s="3"/>
      <c r="II651" s="3"/>
      <c r="IJ651" s="3"/>
      <c r="IK651" s="3"/>
      <c r="IL651" s="3"/>
      <c r="IM651" s="3"/>
      <c r="IN651" s="3"/>
      <c r="IO651" s="3"/>
      <c r="IP651" s="3"/>
      <c r="IQ651" s="3"/>
      <c r="IR651" s="3"/>
      <c r="IS651" s="3"/>
      <c r="IT651" s="3"/>
      <c r="IU651" s="3"/>
      <c r="IV651" s="3"/>
      <c r="IW651" s="3"/>
      <c r="IX651" s="3"/>
      <c r="IY651" s="3"/>
      <c r="IZ651" s="3"/>
      <c r="JA651" s="3"/>
      <c r="JB651" s="3"/>
      <c r="JC651" s="3"/>
      <c r="JD651" s="3"/>
      <c r="JE651" s="3"/>
      <c r="JF651" s="3"/>
      <c r="JG651" s="3"/>
      <c r="JH651" s="3"/>
      <c r="JI651" s="3"/>
      <c r="JJ651" s="3"/>
      <c r="JK651" s="3"/>
      <c r="JL651" s="3"/>
      <c r="JM651" s="3"/>
      <c r="JN651" s="3"/>
      <c r="JO651" s="3"/>
      <c r="JP651" s="3"/>
      <c r="JQ651" s="3"/>
      <c r="JR651" s="3"/>
      <c r="JS651" s="3"/>
      <c r="JT651" s="3"/>
      <c r="JU651" s="3"/>
      <c r="JV651" s="3"/>
      <c r="JW651" s="3"/>
      <c r="JX651" s="3"/>
      <c r="JY651" s="3"/>
      <c r="JZ651" s="3"/>
      <c r="KA651" s="3"/>
      <c r="KB651" s="3"/>
      <c r="KC651" s="3"/>
      <c r="KD651" s="3"/>
      <c r="KE651" s="3"/>
      <c r="KF651" s="3"/>
      <c r="KG651" s="3"/>
      <c r="KH651" s="3"/>
      <c r="KI651" s="3"/>
      <c r="KJ651" s="3"/>
      <c r="KK651" s="3"/>
      <c r="KL651" s="3"/>
      <c r="KM651" s="3"/>
      <c r="KN651" s="3"/>
      <c r="KO651" s="3"/>
      <c r="KP651" s="3"/>
      <c r="KQ651" s="3"/>
      <c r="KR651" s="3"/>
      <c r="KS651" s="3"/>
      <c r="KT651" s="3"/>
      <c r="KU651" s="3"/>
      <c r="KV651" s="3"/>
      <c r="KW651" s="3"/>
      <c r="KX651" s="3"/>
      <c r="KY651" s="3"/>
      <c r="KZ651" s="3"/>
      <c r="LA651" s="3"/>
      <c r="LB651" s="3"/>
      <c r="LC651" s="3"/>
      <c r="LD651" s="3"/>
      <c r="LE651" s="3"/>
      <c r="LF651" s="3"/>
      <c r="LG651" s="3"/>
      <c r="LH651" s="3"/>
      <c r="LI651" s="3"/>
      <c r="LJ651" s="3"/>
      <c r="LK651" s="3"/>
      <c r="LL651" s="3"/>
      <c r="LM651" s="3"/>
      <c r="LN651" s="3"/>
      <c r="LO651" s="3"/>
      <c r="LP651" s="3"/>
      <c r="LQ651" s="3"/>
      <c r="LR651" s="3"/>
      <c r="LS651" s="3"/>
      <c r="LT651" s="3"/>
      <c r="LU651" s="3"/>
      <c r="LV651" s="3"/>
      <c r="LW651" s="3"/>
      <c r="LX651" s="3"/>
      <c r="LY651" s="3"/>
      <c r="LZ651" s="3"/>
      <c r="MA651" s="3"/>
      <c r="MB651" s="3"/>
      <c r="MC651" s="3"/>
      <c r="MD651" s="3"/>
      <c r="ME651" s="3"/>
      <c r="MF651" s="3"/>
      <c r="MG651" s="3"/>
      <c r="MH651" s="3"/>
      <c r="MI651" s="3"/>
      <c r="MJ651" s="3"/>
      <c r="MK651" s="3"/>
      <c r="ML651" s="3"/>
      <c r="MM651" s="3"/>
      <c r="MN651" s="3"/>
      <c r="MO651" s="3"/>
      <c r="MP651" s="3"/>
      <c r="MQ651" s="3"/>
      <c r="MR651" s="3"/>
      <c r="MS651" s="3"/>
      <c r="MT651" s="3"/>
      <c r="MU651" s="3"/>
      <c r="MV651" s="3"/>
      <c r="MW651" s="3"/>
      <c r="MX651" s="3"/>
      <c r="MY651" s="3"/>
      <c r="MZ651" s="3"/>
      <c r="NA651" s="3"/>
      <c r="NB651" s="3"/>
      <c r="NC651" s="3"/>
      <c r="ND651" s="3"/>
      <c r="NE651" s="3"/>
      <c r="NF651" s="3"/>
      <c r="NG651" s="3"/>
      <c r="NH651" s="3"/>
      <c r="NI651" s="3"/>
      <c r="NJ651" s="3"/>
      <c r="NK651" s="3"/>
      <c r="NL651" s="3"/>
      <c r="NM651" s="3"/>
      <c r="NN651" s="3"/>
      <c r="NO651" s="3"/>
      <c r="NP651" s="3"/>
      <c r="NQ651" s="3"/>
      <c r="NR651" s="3"/>
      <c r="NS651" s="3"/>
      <c r="NT651" s="3"/>
      <c r="NU651" s="3"/>
      <c r="NV651" s="3"/>
      <c r="NW651" s="3"/>
      <c r="NX651" s="3"/>
      <c r="NY651" s="3"/>
      <c r="NZ651" s="3"/>
      <c r="OA651" s="3"/>
      <c r="OB651" s="3"/>
      <c r="OC651" s="3"/>
      <c r="OD651" s="3"/>
      <c r="OE651" s="3"/>
      <c r="OF651" s="3"/>
      <c r="OG651" s="3"/>
      <c r="OH651" s="3"/>
      <c r="OI651" s="3"/>
      <c r="OJ651" s="3"/>
      <c r="OK651" s="3"/>
      <c r="OL651" s="3"/>
      <c r="OM651" s="3"/>
      <c r="ON651" s="3"/>
      <c r="OO651" s="3"/>
    </row>
    <row r="652" spans="1:405" x14ac:dyDescent="0.25">
      <c r="A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c r="ID652" s="3"/>
      <c r="IE652" s="3"/>
      <c r="IF652" s="3"/>
      <c r="IG652" s="3"/>
      <c r="IH652" s="3"/>
      <c r="II652" s="3"/>
      <c r="IJ652" s="3"/>
      <c r="IK652" s="3"/>
      <c r="IL652" s="3"/>
      <c r="IM652" s="3"/>
      <c r="IN652" s="3"/>
      <c r="IO652" s="3"/>
      <c r="IP652" s="3"/>
      <c r="IQ652" s="3"/>
      <c r="IR652" s="3"/>
      <c r="IS652" s="3"/>
      <c r="IT652" s="3"/>
      <c r="IU652" s="3"/>
      <c r="IV652" s="3"/>
      <c r="IW652" s="3"/>
      <c r="IX652" s="3"/>
      <c r="IY652" s="3"/>
      <c r="IZ652" s="3"/>
      <c r="JA652" s="3"/>
      <c r="JB652" s="3"/>
      <c r="JC652" s="3"/>
      <c r="JD652" s="3"/>
      <c r="JE652" s="3"/>
      <c r="JF652" s="3"/>
      <c r="JG652" s="3"/>
      <c r="JH652" s="3"/>
      <c r="JI652" s="3"/>
      <c r="JJ652" s="3"/>
      <c r="JK652" s="3"/>
      <c r="JL652" s="3"/>
      <c r="JM652" s="3"/>
      <c r="JN652" s="3"/>
      <c r="JO652" s="3"/>
      <c r="JP652" s="3"/>
      <c r="JQ652" s="3"/>
      <c r="JR652" s="3"/>
      <c r="JS652" s="3"/>
      <c r="JT652" s="3"/>
      <c r="JU652" s="3"/>
      <c r="JV652" s="3"/>
      <c r="JW652" s="3"/>
      <c r="JX652" s="3"/>
      <c r="JY652" s="3"/>
      <c r="JZ652" s="3"/>
      <c r="KA652" s="3"/>
      <c r="KB652" s="3"/>
      <c r="KC652" s="3"/>
      <c r="KD652" s="3"/>
      <c r="KE652" s="3"/>
      <c r="KF652" s="3"/>
      <c r="KG652" s="3"/>
      <c r="KH652" s="3"/>
      <c r="KI652" s="3"/>
      <c r="KJ652" s="3"/>
      <c r="KK652" s="3"/>
      <c r="KL652" s="3"/>
      <c r="KM652" s="3"/>
      <c r="KN652" s="3"/>
      <c r="KO652" s="3"/>
      <c r="KP652" s="3"/>
      <c r="KQ652" s="3"/>
      <c r="KR652" s="3"/>
      <c r="KS652" s="3"/>
      <c r="KT652" s="3"/>
      <c r="KU652" s="3"/>
      <c r="KV652" s="3"/>
      <c r="KW652" s="3"/>
      <c r="KX652" s="3"/>
      <c r="KY652" s="3"/>
      <c r="KZ652" s="3"/>
      <c r="LA652" s="3"/>
      <c r="LB652" s="3"/>
      <c r="LC652" s="3"/>
      <c r="LD652" s="3"/>
      <c r="LE652" s="3"/>
      <c r="LF652" s="3"/>
      <c r="LG652" s="3"/>
      <c r="LH652" s="3"/>
      <c r="LI652" s="3"/>
      <c r="LJ652" s="3"/>
      <c r="LK652" s="3"/>
      <c r="LL652" s="3"/>
      <c r="LM652" s="3"/>
      <c r="LN652" s="3"/>
      <c r="LO652" s="3"/>
      <c r="LP652" s="3"/>
      <c r="LQ652" s="3"/>
      <c r="LR652" s="3"/>
      <c r="LS652" s="3"/>
      <c r="LT652" s="3"/>
      <c r="LU652" s="3"/>
      <c r="LV652" s="3"/>
      <c r="LW652" s="3"/>
      <c r="LX652" s="3"/>
      <c r="LY652" s="3"/>
      <c r="LZ652" s="3"/>
      <c r="MA652" s="3"/>
      <c r="MB652" s="3"/>
      <c r="MC652" s="3"/>
      <c r="MD652" s="3"/>
      <c r="ME652" s="3"/>
      <c r="MF652" s="3"/>
      <c r="MG652" s="3"/>
      <c r="MH652" s="3"/>
      <c r="MI652" s="3"/>
      <c r="MJ652" s="3"/>
      <c r="MK652" s="3"/>
      <c r="ML652" s="3"/>
      <c r="MM652" s="3"/>
      <c r="MN652" s="3"/>
      <c r="MO652" s="3"/>
      <c r="MP652" s="3"/>
      <c r="MQ652" s="3"/>
      <c r="MR652" s="3"/>
      <c r="MS652" s="3"/>
      <c r="MT652" s="3"/>
      <c r="MU652" s="3"/>
      <c r="MV652" s="3"/>
      <c r="MW652" s="3"/>
      <c r="MX652" s="3"/>
      <c r="MY652" s="3"/>
      <c r="MZ652" s="3"/>
      <c r="NA652" s="3"/>
      <c r="NB652" s="3"/>
      <c r="NC652" s="3"/>
      <c r="ND652" s="3"/>
      <c r="NE652" s="3"/>
      <c r="NF652" s="3"/>
      <c r="NG652" s="3"/>
      <c r="NH652" s="3"/>
      <c r="NI652" s="3"/>
      <c r="NJ652" s="3"/>
      <c r="NK652" s="3"/>
      <c r="NL652" s="3"/>
      <c r="NM652" s="3"/>
      <c r="NN652" s="3"/>
      <c r="NO652" s="3"/>
      <c r="NP652" s="3"/>
      <c r="NQ652" s="3"/>
      <c r="NR652" s="3"/>
      <c r="NS652" s="3"/>
      <c r="NT652" s="3"/>
      <c r="NU652" s="3"/>
      <c r="NV652" s="3"/>
      <c r="NW652" s="3"/>
      <c r="NX652" s="3"/>
      <c r="NY652" s="3"/>
      <c r="NZ652" s="3"/>
      <c r="OA652" s="3"/>
      <c r="OB652" s="3"/>
      <c r="OC652" s="3"/>
      <c r="OD652" s="3"/>
      <c r="OE652" s="3"/>
      <c r="OF652" s="3"/>
      <c r="OG652" s="3"/>
      <c r="OH652" s="3"/>
      <c r="OI652" s="3"/>
      <c r="OJ652" s="3"/>
      <c r="OK652" s="3"/>
      <c r="OL652" s="3"/>
      <c r="OM652" s="3"/>
      <c r="ON652" s="3"/>
      <c r="OO652" s="3"/>
    </row>
    <row r="653" spans="1:405" x14ac:dyDescent="0.25">
      <c r="A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c r="ID653" s="3"/>
      <c r="IE653" s="3"/>
      <c r="IF653" s="3"/>
      <c r="IG653" s="3"/>
      <c r="IH653" s="3"/>
      <c r="II653" s="3"/>
      <c r="IJ653" s="3"/>
      <c r="IK653" s="3"/>
      <c r="IL653" s="3"/>
      <c r="IM653" s="3"/>
      <c r="IN653" s="3"/>
      <c r="IO653" s="3"/>
      <c r="IP653" s="3"/>
      <c r="IQ653" s="3"/>
      <c r="IR653" s="3"/>
      <c r="IS653" s="3"/>
      <c r="IT653" s="3"/>
      <c r="IU653" s="3"/>
      <c r="IV653" s="3"/>
      <c r="IW653" s="3"/>
      <c r="IX653" s="3"/>
      <c r="IY653" s="3"/>
      <c r="IZ653" s="3"/>
      <c r="JA653" s="3"/>
      <c r="JB653" s="3"/>
      <c r="JC653" s="3"/>
      <c r="JD653" s="3"/>
      <c r="JE653" s="3"/>
      <c r="JF653" s="3"/>
      <c r="JG653" s="3"/>
      <c r="JH653" s="3"/>
      <c r="JI653" s="3"/>
      <c r="JJ653" s="3"/>
      <c r="JK653" s="3"/>
      <c r="JL653" s="3"/>
      <c r="JM653" s="3"/>
      <c r="JN653" s="3"/>
      <c r="JO653" s="3"/>
      <c r="JP653" s="3"/>
      <c r="JQ653" s="3"/>
      <c r="JR653" s="3"/>
      <c r="JS653" s="3"/>
      <c r="JT653" s="3"/>
      <c r="JU653" s="3"/>
      <c r="JV653" s="3"/>
      <c r="JW653" s="3"/>
      <c r="JX653" s="3"/>
      <c r="JY653" s="3"/>
      <c r="JZ653" s="3"/>
      <c r="KA653" s="3"/>
      <c r="KB653" s="3"/>
      <c r="KC653" s="3"/>
      <c r="KD653" s="3"/>
      <c r="KE653" s="3"/>
      <c r="KF653" s="3"/>
      <c r="KG653" s="3"/>
      <c r="KH653" s="3"/>
      <c r="KI653" s="3"/>
      <c r="KJ653" s="3"/>
      <c r="KK653" s="3"/>
      <c r="KL653" s="3"/>
      <c r="KM653" s="3"/>
      <c r="KN653" s="3"/>
      <c r="KO653" s="3"/>
      <c r="KP653" s="3"/>
      <c r="KQ653" s="3"/>
      <c r="KR653" s="3"/>
      <c r="KS653" s="3"/>
      <c r="KT653" s="3"/>
      <c r="KU653" s="3"/>
      <c r="KV653" s="3"/>
      <c r="KW653" s="3"/>
      <c r="KX653" s="3"/>
      <c r="KY653" s="3"/>
      <c r="KZ653" s="3"/>
      <c r="LA653" s="3"/>
      <c r="LB653" s="3"/>
      <c r="LC653" s="3"/>
      <c r="LD653" s="3"/>
      <c r="LE653" s="3"/>
      <c r="LF653" s="3"/>
      <c r="LG653" s="3"/>
      <c r="LH653" s="3"/>
      <c r="LI653" s="3"/>
      <c r="LJ653" s="3"/>
      <c r="LK653" s="3"/>
      <c r="LL653" s="3"/>
      <c r="LM653" s="3"/>
      <c r="LN653" s="3"/>
      <c r="LO653" s="3"/>
      <c r="LP653" s="3"/>
      <c r="LQ653" s="3"/>
      <c r="LR653" s="3"/>
      <c r="LS653" s="3"/>
      <c r="LT653" s="3"/>
      <c r="LU653" s="3"/>
      <c r="LV653" s="3"/>
      <c r="LW653" s="3"/>
      <c r="LX653" s="3"/>
      <c r="LY653" s="3"/>
      <c r="LZ653" s="3"/>
      <c r="MA653" s="3"/>
      <c r="MB653" s="3"/>
      <c r="MC653" s="3"/>
      <c r="MD653" s="3"/>
      <c r="ME653" s="3"/>
      <c r="MF653" s="3"/>
      <c r="MG653" s="3"/>
      <c r="MH653" s="3"/>
      <c r="MI653" s="3"/>
      <c r="MJ653" s="3"/>
      <c r="MK653" s="3"/>
      <c r="ML653" s="3"/>
      <c r="MM653" s="3"/>
      <c r="MN653" s="3"/>
      <c r="MO653" s="3"/>
      <c r="MP653" s="3"/>
      <c r="MQ653" s="3"/>
      <c r="MR653" s="3"/>
      <c r="MS653" s="3"/>
      <c r="MT653" s="3"/>
      <c r="MU653" s="3"/>
      <c r="MV653" s="3"/>
      <c r="MW653" s="3"/>
      <c r="MX653" s="3"/>
      <c r="MY653" s="3"/>
      <c r="MZ653" s="3"/>
      <c r="NA653" s="3"/>
      <c r="NB653" s="3"/>
      <c r="NC653" s="3"/>
      <c r="ND653" s="3"/>
      <c r="NE653" s="3"/>
      <c r="NF653" s="3"/>
      <c r="NG653" s="3"/>
      <c r="NH653" s="3"/>
      <c r="NI653" s="3"/>
      <c r="NJ653" s="3"/>
      <c r="NK653" s="3"/>
      <c r="NL653" s="3"/>
      <c r="NM653" s="3"/>
      <c r="NN653" s="3"/>
      <c r="NO653" s="3"/>
      <c r="NP653" s="3"/>
      <c r="NQ653" s="3"/>
      <c r="NR653" s="3"/>
      <c r="NS653" s="3"/>
      <c r="NT653" s="3"/>
      <c r="NU653" s="3"/>
      <c r="NV653" s="3"/>
      <c r="NW653" s="3"/>
      <c r="NX653" s="3"/>
      <c r="NY653" s="3"/>
      <c r="NZ653" s="3"/>
      <c r="OA653" s="3"/>
      <c r="OB653" s="3"/>
      <c r="OC653" s="3"/>
      <c r="OD653" s="3"/>
      <c r="OE653" s="3"/>
      <c r="OF653" s="3"/>
      <c r="OG653" s="3"/>
      <c r="OH653" s="3"/>
      <c r="OI653" s="3"/>
      <c r="OJ653" s="3"/>
      <c r="OK653" s="3"/>
      <c r="OL653" s="3"/>
      <c r="OM653" s="3"/>
      <c r="ON653" s="3"/>
      <c r="OO653" s="3"/>
    </row>
    <row r="654" spans="1:405" x14ac:dyDescent="0.25">
      <c r="A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c r="ID654" s="3"/>
      <c r="IE654" s="3"/>
      <c r="IF654" s="3"/>
      <c r="IG654" s="3"/>
      <c r="IH654" s="3"/>
      <c r="II654" s="3"/>
      <c r="IJ654" s="3"/>
      <c r="IK654" s="3"/>
      <c r="IL654" s="3"/>
      <c r="IM654" s="3"/>
      <c r="IN654" s="3"/>
      <c r="IO654" s="3"/>
      <c r="IP654" s="3"/>
      <c r="IQ654" s="3"/>
      <c r="IR654" s="3"/>
      <c r="IS654" s="3"/>
      <c r="IT654" s="3"/>
      <c r="IU654" s="3"/>
      <c r="IV654" s="3"/>
      <c r="IW654" s="3"/>
      <c r="IX654" s="3"/>
      <c r="IY654" s="3"/>
      <c r="IZ654" s="3"/>
      <c r="JA654" s="3"/>
      <c r="JB654" s="3"/>
      <c r="JC654" s="3"/>
      <c r="JD654" s="3"/>
      <c r="JE654" s="3"/>
      <c r="JF654" s="3"/>
      <c r="JG654" s="3"/>
      <c r="JH654" s="3"/>
      <c r="JI654" s="3"/>
      <c r="JJ654" s="3"/>
      <c r="JK654" s="3"/>
      <c r="JL654" s="3"/>
      <c r="JM654" s="3"/>
      <c r="JN654" s="3"/>
      <c r="JO654" s="3"/>
      <c r="JP654" s="3"/>
      <c r="JQ654" s="3"/>
      <c r="JR654" s="3"/>
      <c r="JS654" s="3"/>
      <c r="JT654" s="3"/>
      <c r="JU654" s="3"/>
      <c r="JV654" s="3"/>
      <c r="JW654" s="3"/>
      <c r="JX654" s="3"/>
      <c r="JY654" s="3"/>
      <c r="JZ654" s="3"/>
      <c r="KA654" s="3"/>
      <c r="KB654" s="3"/>
      <c r="KC654" s="3"/>
      <c r="KD654" s="3"/>
      <c r="KE654" s="3"/>
      <c r="KF654" s="3"/>
      <c r="KG654" s="3"/>
      <c r="KH654" s="3"/>
      <c r="KI654" s="3"/>
      <c r="KJ654" s="3"/>
      <c r="KK654" s="3"/>
      <c r="KL654" s="3"/>
      <c r="KM654" s="3"/>
      <c r="KN654" s="3"/>
      <c r="KO654" s="3"/>
      <c r="KP654" s="3"/>
      <c r="KQ654" s="3"/>
      <c r="KR654" s="3"/>
      <c r="KS654" s="3"/>
      <c r="KT654" s="3"/>
      <c r="KU654" s="3"/>
      <c r="KV654" s="3"/>
      <c r="KW654" s="3"/>
      <c r="KX654" s="3"/>
      <c r="KY654" s="3"/>
      <c r="KZ654" s="3"/>
      <c r="LA654" s="3"/>
      <c r="LB654" s="3"/>
      <c r="LC654" s="3"/>
      <c r="LD654" s="3"/>
      <c r="LE654" s="3"/>
      <c r="LF654" s="3"/>
      <c r="LG654" s="3"/>
      <c r="LH654" s="3"/>
      <c r="LI654" s="3"/>
      <c r="LJ654" s="3"/>
      <c r="LK654" s="3"/>
      <c r="LL654" s="3"/>
      <c r="LM654" s="3"/>
      <c r="LN654" s="3"/>
      <c r="LO654" s="3"/>
      <c r="LP654" s="3"/>
      <c r="LQ654" s="3"/>
      <c r="LR654" s="3"/>
      <c r="LS654" s="3"/>
      <c r="LT654" s="3"/>
      <c r="LU654" s="3"/>
      <c r="LV654" s="3"/>
      <c r="LW654" s="3"/>
      <c r="LX654" s="3"/>
      <c r="LY654" s="3"/>
      <c r="LZ654" s="3"/>
      <c r="MA654" s="3"/>
      <c r="MB654" s="3"/>
      <c r="MC654" s="3"/>
      <c r="MD654" s="3"/>
      <c r="ME654" s="3"/>
      <c r="MF654" s="3"/>
      <c r="MG654" s="3"/>
      <c r="MH654" s="3"/>
      <c r="MI654" s="3"/>
      <c r="MJ654" s="3"/>
      <c r="MK654" s="3"/>
      <c r="ML654" s="3"/>
      <c r="MM654" s="3"/>
      <c r="MN654" s="3"/>
      <c r="MO654" s="3"/>
      <c r="MP654" s="3"/>
      <c r="MQ654" s="3"/>
      <c r="MR654" s="3"/>
      <c r="MS654" s="3"/>
      <c r="MT654" s="3"/>
      <c r="MU654" s="3"/>
      <c r="MV654" s="3"/>
      <c r="MW654" s="3"/>
      <c r="MX654" s="3"/>
      <c r="MY654" s="3"/>
      <c r="MZ654" s="3"/>
      <c r="NA654" s="3"/>
      <c r="NB654" s="3"/>
      <c r="NC654" s="3"/>
      <c r="ND654" s="3"/>
      <c r="NE654" s="3"/>
      <c r="NF654" s="3"/>
      <c r="NG654" s="3"/>
      <c r="NH654" s="3"/>
      <c r="NI654" s="3"/>
      <c r="NJ654" s="3"/>
      <c r="NK654" s="3"/>
      <c r="NL654" s="3"/>
      <c r="NM654" s="3"/>
      <c r="NN654" s="3"/>
      <c r="NO654" s="3"/>
      <c r="NP654" s="3"/>
      <c r="NQ654" s="3"/>
      <c r="NR654" s="3"/>
      <c r="NS654" s="3"/>
      <c r="NT654" s="3"/>
      <c r="NU654" s="3"/>
      <c r="NV654" s="3"/>
      <c r="NW654" s="3"/>
      <c r="NX654" s="3"/>
      <c r="NY654" s="3"/>
      <c r="NZ654" s="3"/>
      <c r="OA654" s="3"/>
      <c r="OB654" s="3"/>
      <c r="OC654" s="3"/>
      <c r="OD654" s="3"/>
      <c r="OE654" s="3"/>
      <c r="OF654" s="3"/>
      <c r="OG654" s="3"/>
      <c r="OH654" s="3"/>
      <c r="OI654" s="3"/>
      <c r="OJ654" s="3"/>
      <c r="OK654" s="3"/>
      <c r="OL654" s="3"/>
      <c r="OM654" s="3"/>
      <c r="ON654" s="3"/>
      <c r="OO654" s="3"/>
    </row>
    <row r="655" spans="1:405" x14ac:dyDescent="0.25">
      <c r="A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c r="ID655" s="3"/>
      <c r="IE655" s="3"/>
      <c r="IF655" s="3"/>
      <c r="IG655" s="3"/>
      <c r="IH655" s="3"/>
      <c r="II655" s="3"/>
      <c r="IJ655" s="3"/>
      <c r="IK655" s="3"/>
      <c r="IL655" s="3"/>
      <c r="IM655" s="3"/>
      <c r="IN655" s="3"/>
      <c r="IO655" s="3"/>
      <c r="IP655" s="3"/>
      <c r="IQ655" s="3"/>
      <c r="IR655" s="3"/>
      <c r="IS655" s="3"/>
      <c r="IT655" s="3"/>
      <c r="IU655" s="3"/>
      <c r="IV655" s="3"/>
      <c r="IW655" s="3"/>
      <c r="IX655" s="3"/>
      <c r="IY655" s="3"/>
      <c r="IZ655" s="3"/>
      <c r="JA655" s="3"/>
      <c r="JB655" s="3"/>
      <c r="JC655" s="3"/>
      <c r="JD655" s="3"/>
      <c r="JE655" s="3"/>
      <c r="JF655" s="3"/>
      <c r="JG655" s="3"/>
      <c r="JH655" s="3"/>
      <c r="JI655" s="3"/>
      <c r="JJ655" s="3"/>
      <c r="JK655" s="3"/>
      <c r="JL655" s="3"/>
      <c r="JM655" s="3"/>
      <c r="JN655" s="3"/>
      <c r="JO655" s="3"/>
      <c r="JP655" s="3"/>
      <c r="JQ655" s="3"/>
      <c r="JR655" s="3"/>
      <c r="JS655" s="3"/>
      <c r="JT655" s="3"/>
      <c r="JU655" s="3"/>
      <c r="JV655" s="3"/>
      <c r="JW655" s="3"/>
      <c r="JX655" s="3"/>
      <c r="JY655" s="3"/>
      <c r="JZ655" s="3"/>
      <c r="KA655" s="3"/>
      <c r="KB655" s="3"/>
      <c r="KC655" s="3"/>
      <c r="KD655" s="3"/>
      <c r="KE655" s="3"/>
      <c r="KF655" s="3"/>
      <c r="KG655" s="3"/>
      <c r="KH655" s="3"/>
      <c r="KI655" s="3"/>
      <c r="KJ655" s="3"/>
      <c r="KK655" s="3"/>
      <c r="KL655" s="3"/>
      <c r="KM655" s="3"/>
      <c r="KN655" s="3"/>
      <c r="KO655" s="3"/>
      <c r="KP655" s="3"/>
      <c r="KQ655" s="3"/>
      <c r="KR655" s="3"/>
      <c r="KS655" s="3"/>
      <c r="KT655" s="3"/>
      <c r="KU655" s="3"/>
      <c r="KV655" s="3"/>
      <c r="KW655" s="3"/>
      <c r="KX655" s="3"/>
      <c r="KY655" s="3"/>
      <c r="KZ655" s="3"/>
      <c r="LA655" s="3"/>
      <c r="LB655" s="3"/>
      <c r="LC655" s="3"/>
      <c r="LD655" s="3"/>
      <c r="LE655" s="3"/>
      <c r="LF655" s="3"/>
      <c r="LG655" s="3"/>
      <c r="LH655" s="3"/>
      <c r="LI655" s="3"/>
      <c r="LJ655" s="3"/>
      <c r="LK655" s="3"/>
      <c r="LL655" s="3"/>
      <c r="LM655" s="3"/>
      <c r="LN655" s="3"/>
      <c r="LO655" s="3"/>
      <c r="LP655" s="3"/>
      <c r="LQ655" s="3"/>
      <c r="LR655" s="3"/>
      <c r="LS655" s="3"/>
      <c r="LT655" s="3"/>
      <c r="LU655" s="3"/>
      <c r="LV655" s="3"/>
      <c r="LW655" s="3"/>
      <c r="LX655" s="3"/>
      <c r="LY655" s="3"/>
      <c r="LZ655" s="3"/>
      <c r="MA655" s="3"/>
      <c r="MB655" s="3"/>
      <c r="MC655" s="3"/>
      <c r="MD655" s="3"/>
      <c r="ME655" s="3"/>
      <c r="MF655" s="3"/>
      <c r="MG655" s="3"/>
      <c r="MH655" s="3"/>
      <c r="MI655" s="3"/>
      <c r="MJ655" s="3"/>
      <c r="MK655" s="3"/>
      <c r="ML655" s="3"/>
      <c r="MM655" s="3"/>
      <c r="MN655" s="3"/>
      <c r="MO655" s="3"/>
      <c r="MP655" s="3"/>
      <c r="MQ655" s="3"/>
      <c r="MR655" s="3"/>
      <c r="MS655" s="3"/>
      <c r="MT655" s="3"/>
      <c r="MU655" s="3"/>
      <c r="MV655" s="3"/>
      <c r="MW655" s="3"/>
      <c r="MX655" s="3"/>
      <c r="MY655" s="3"/>
      <c r="MZ655" s="3"/>
      <c r="NA655" s="3"/>
      <c r="NB655" s="3"/>
      <c r="NC655" s="3"/>
      <c r="ND655" s="3"/>
      <c r="NE655" s="3"/>
      <c r="NF655" s="3"/>
      <c r="NG655" s="3"/>
      <c r="NH655" s="3"/>
      <c r="NI655" s="3"/>
      <c r="NJ655" s="3"/>
      <c r="NK655" s="3"/>
      <c r="NL655" s="3"/>
      <c r="NM655" s="3"/>
      <c r="NN655" s="3"/>
      <c r="NO655" s="3"/>
      <c r="NP655" s="3"/>
      <c r="NQ655" s="3"/>
      <c r="NR655" s="3"/>
      <c r="NS655" s="3"/>
      <c r="NT655" s="3"/>
      <c r="NU655" s="3"/>
      <c r="NV655" s="3"/>
      <c r="NW655" s="3"/>
      <c r="NX655" s="3"/>
      <c r="NY655" s="3"/>
      <c r="NZ655" s="3"/>
      <c r="OA655" s="3"/>
      <c r="OB655" s="3"/>
      <c r="OC655" s="3"/>
      <c r="OD655" s="3"/>
      <c r="OE655" s="3"/>
      <c r="OF655" s="3"/>
      <c r="OG655" s="3"/>
      <c r="OH655" s="3"/>
      <c r="OI655" s="3"/>
      <c r="OJ655" s="3"/>
      <c r="OK655" s="3"/>
      <c r="OL655" s="3"/>
      <c r="OM655" s="3"/>
      <c r="ON655" s="3"/>
      <c r="OO655" s="3"/>
    </row>
    <row r="656" spans="1:405" x14ac:dyDescent="0.25">
      <c r="A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c r="ID656" s="3"/>
      <c r="IE656" s="3"/>
      <c r="IF656" s="3"/>
      <c r="IG656" s="3"/>
      <c r="IH656" s="3"/>
      <c r="II656" s="3"/>
      <c r="IJ656" s="3"/>
      <c r="IK656" s="3"/>
      <c r="IL656" s="3"/>
      <c r="IM656" s="3"/>
      <c r="IN656" s="3"/>
      <c r="IO656" s="3"/>
      <c r="IP656" s="3"/>
      <c r="IQ656" s="3"/>
      <c r="IR656" s="3"/>
      <c r="IS656" s="3"/>
      <c r="IT656" s="3"/>
      <c r="IU656" s="3"/>
      <c r="IV656" s="3"/>
      <c r="IW656" s="3"/>
      <c r="IX656" s="3"/>
      <c r="IY656" s="3"/>
      <c r="IZ656" s="3"/>
      <c r="JA656" s="3"/>
      <c r="JB656" s="3"/>
      <c r="JC656" s="3"/>
      <c r="JD656" s="3"/>
      <c r="JE656" s="3"/>
      <c r="JF656" s="3"/>
      <c r="JG656" s="3"/>
      <c r="JH656" s="3"/>
      <c r="JI656" s="3"/>
      <c r="JJ656" s="3"/>
      <c r="JK656" s="3"/>
      <c r="JL656" s="3"/>
      <c r="JM656" s="3"/>
      <c r="JN656" s="3"/>
      <c r="JO656" s="3"/>
      <c r="JP656" s="3"/>
      <c r="JQ656" s="3"/>
      <c r="JR656" s="3"/>
      <c r="JS656" s="3"/>
      <c r="JT656" s="3"/>
      <c r="JU656" s="3"/>
      <c r="JV656" s="3"/>
      <c r="JW656" s="3"/>
      <c r="JX656" s="3"/>
      <c r="JY656" s="3"/>
      <c r="JZ656" s="3"/>
      <c r="KA656" s="3"/>
      <c r="KB656" s="3"/>
      <c r="KC656" s="3"/>
      <c r="KD656" s="3"/>
      <c r="KE656" s="3"/>
      <c r="KF656" s="3"/>
      <c r="KG656" s="3"/>
      <c r="KH656" s="3"/>
      <c r="KI656" s="3"/>
      <c r="KJ656" s="3"/>
      <c r="KK656" s="3"/>
      <c r="KL656" s="3"/>
      <c r="KM656" s="3"/>
      <c r="KN656" s="3"/>
      <c r="KO656" s="3"/>
      <c r="KP656" s="3"/>
      <c r="KQ656" s="3"/>
      <c r="KR656" s="3"/>
      <c r="KS656" s="3"/>
      <c r="KT656" s="3"/>
      <c r="KU656" s="3"/>
      <c r="KV656" s="3"/>
      <c r="KW656" s="3"/>
      <c r="KX656" s="3"/>
      <c r="KY656" s="3"/>
      <c r="KZ656" s="3"/>
      <c r="LA656" s="3"/>
      <c r="LB656" s="3"/>
      <c r="LC656" s="3"/>
      <c r="LD656" s="3"/>
      <c r="LE656" s="3"/>
      <c r="LF656" s="3"/>
      <c r="LG656" s="3"/>
      <c r="LH656" s="3"/>
      <c r="LI656" s="3"/>
      <c r="LJ656" s="3"/>
      <c r="LK656" s="3"/>
      <c r="LL656" s="3"/>
      <c r="LM656" s="3"/>
      <c r="LN656" s="3"/>
      <c r="LO656" s="3"/>
      <c r="LP656" s="3"/>
      <c r="LQ656" s="3"/>
      <c r="LR656" s="3"/>
      <c r="LS656" s="3"/>
      <c r="LT656" s="3"/>
      <c r="LU656" s="3"/>
      <c r="LV656" s="3"/>
      <c r="LW656" s="3"/>
      <c r="LX656" s="3"/>
      <c r="LY656" s="3"/>
      <c r="LZ656" s="3"/>
      <c r="MA656" s="3"/>
      <c r="MB656" s="3"/>
      <c r="MC656" s="3"/>
      <c r="MD656" s="3"/>
      <c r="ME656" s="3"/>
      <c r="MF656" s="3"/>
      <c r="MG656" s="3"/>
      <c r="MH656" s="3"/>
      <c r="MI656" s="3"/>
      <c r="MJ656" s="3"/>
      <c r="MK656" s="3"/>
      <c r="ML656" s="3"/>
      <c r="MM656" s="3"/>
      <c r="MN656" s="3"/>
      <c r="MO656" s="3"/>
      <c r="MP656" s="3"/>
      <c r="MQ656" s="3"/>
      <c r="MR656" s="3"/>
      <c r="MS656" s="3"/>
      <c r="MT656" s="3"/>
      <c r="MU656" s="3"/>
      <c r="MV656" s="3"/>
      <c r="MW656" s="3"/>
      <c r="MX656" s="3"/>
      <c r="MY656" s="3"/>
      <c r="MZ656" s="3"/>
      <c r="NA656" s="3"/>
      <c r="NB656" s="3"/>
      <c r="NC656" s="3"/>
      <c r="ND656" s="3"/>
      <c r="NE656" s="3"/>
      <c r="NF656" s="3"/>
      <c r="NG656" s="3"/>
      <c r="NH656" s="3"/>
      <c r="NI656" s="3"/>
      <c r="NJ656" s="3"/>
      <c r="NK656" s="3"/>
      <c r="NL656" s="3"/>
      <c r="NM656" s="3"/>
      <c r="NN656" s="3"/>
      <c r="NO656" s="3"/>
      <c r="NP656" s="3"/>
      <c r="NQ656" s="3"/>
      <c r="NR656" s="3"/>
      <c r="NS656" s="3"/>
      <c r="NT656" s="3"/>
      <c r="NU656" s="3"/>
      <c r="NV656" s="3"/>
      <c r="NW656" s="3"/>
      <c r="NX656" s="3"/>
      <c r="NY656" s="3"/>
      <c r="NZ656" s="3"/>
      <c r="OA656" s="3"/>
      <c r="OB656" s="3"/>
      <c r="OC656" s="3"/>
      <c r="OD656" s="3"/>
      <c r="OE656" s="3"/>
      <c r="OF656" s="3"/>
      <c r="OG656" s="3"/>
      <c r="OH656" s="3"/>
      <c r="OI656" s="3"/>
      <c r="OJ656" s="3"/>
      <c r="OK656" s="3"/>
      <c r="OL656" s="3"/>
      <c r="OM656" s="3"/>
      <c r="ON656" s="3"/>
      <c r="OO656" s="3"/>
    </row>
    <row r="657" spans="1:405" x14ac:dyDescent="0.25">
      <c r="A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c r="ID657" s="3"/>
      <c r="IE657" s="3"/>
      <c r="IF657" s="3"/>
      <c r="IG657" s="3"/>
      <c r="IH657" s="3"/>
      <c r="II657" s="3"/>
      <c r="IJ657" s="3"/>
      <c r="IK657" s="3"/>
      <c r="IL657" s="3"/>
      <c r="IM657" s="3"/>
      <c r="IN657" s="3"/>
      <c r="IO657" s="3"/>
      <c r="IP657" s="3"/>
      <c r="IQ657" s="3"/>
      <c r="IR657" s="3"/>
      <c r="IS657" s="3"/>
      <c r="IT657" s="3"/>
      <c r="IU657" s="3"/>
      <c r="IV657" s="3"/>
      <c r="IW657" s="3"/>
      <c r="IX657" s="3"/>
      <c r="IY657" s="3"/>
      <c r="IZ657" s="3"/>
      <c r="JA657" s="3"/>
      <c r="JB657" s="3"/>
      <c r="JC657" s="3"/>
      <c r="JD657" s="3"/>
      <c r="JE657" s="3"/>
      <c r="JF657" s="3"/>
      <c r="JG657" s="3"/>
      <c r="JH657" s="3"/>
      <c r="JI657" s="3"/>
      <c r="JJ657" s="3"/>
      <c r="JK657" s="3"/>
      <c r="JL657" s="3"/>
      <c r="JM657" s="3"/>
      <c r="JN657" s="3"/>
      <c r="JO657" s="3"/>
      <c r="JP657" s="3"/>
      <c r="JQ657" s="3"/>
      <c r="JR657" s="3"/>
      <c r="JS657" s="3"/>
      <c r="JT657" s="3"/>
      <c r="JU657" s="3"/>
      <c r="JV657" s="3"/>
      <c r="JW657" s="3"/>
      <c r="JX657" s="3"/>
      <c r="JY657" s="3"/>
      <c r="JZ657" s="3"/>
      <c r="KA657" s="3"/>
      <c r="KB657" s="3"/>
      <c r="KC657" s="3"/>
      <c r="KD657" s="3"/>
      <c r="KE657" s="3"/>
      <c r="KF657" s="3"/>
      <c r="KG657" s="3"/>
      <c r="KH657" s="3"/>
      <c r="KI657" s="3"/>
      <c r="KJ657" s="3"/>
      <c r="KK657" s="3"/>
      <c r="KL657" s="3"/>
      <c r="KM657" s="3"/>
      <c r="KN657" s="3"/>
      <c r="KO657" s="3"/>
      <c r="KP657" s="3"/>
      <c r="KQ657" s="3"/>
      <c r="KR657" s="3"/>
      <c r="KS657" s="3"/>
      <c r="KT657" s="3"/>
      <c r="KU657" s="3"/>
      <c r="KV657" s="3"/>
      <c r="KW657" s="3"/>
      <c r="KX657" s="3"/>
      <c r="KY657" s="3"/>
      <c r="KZ657" s="3"/>
      <c r="LA657" s="3"/>
      <c r="LB657" s="3"/>
      <c r="LC657" s="3"/>
      <c r="LD657" s="3"/>
      <c r="LE657" s="3"/>
      <c r="LF657" s="3"/>
      <c r="LG657" s="3"/>
      <c r="LH657" s="3"/>
      <c r="LI657" s="3"/>
      <c r="LJ657" s="3"/>
      <c r="LK657" s="3"/>
      <c r="LL657" s="3"/>
      <c r="LM657" s="3"/>
      <c r="LN657" s="3"/>
      <c r="LO657" s="3"/>
      <c r="LP657" s="3"/>
      <c r="LQ657" s="3"/>
      <c r="LR657" s="3"/>
      <c r="LS657" s="3"/>
      <c r="LT657" s="3"/>
      <c r="LU657" s="3"/>
      <c r="LV657" s="3"/>
      <c r="LW657" s="3"/>
      <c r="LX657" s="3"/>
      <c r="LY657" s="3"/>
      <c r="LZ657" s="3"/>
      <c r="MA657" s="3"/>
      <c r="MB657" s="3"/>
      <c r="MC657" s="3"/>
      <c r="MD657" s="3"/>
      <c r="ME657" s="3"/>
      <c r="MF657" s="3"/>
      <c r="MG657" s="3"/>
      <c r="MH657" s="3"/>
      <c r="MI657" s="3"/>
      <c r="MJ657" s="3"/>
      <c r="MK657" s="3"/>
      <c r="ML657" s="3"/>
      <c r="MM657" s="3"/>
      <c r="MN657" s="3"/>
      <c r="MO657" s="3"/>
      <c r="MP657" s="3"/>
      <c r="MQ657" s="3"/>
      <c r="MR657" s="3"/>
      <c r="MS657" s="3"/>
      <c r="MT657" s="3"/>
      <c r="MU657" s="3"/>
      <c r="MV657" s="3"/>
      <c r="MW657" s="3"/>
      <c r="MX657" s="3"/>
      <c r="MY657" s="3"/>
      <c r="MZ657" s="3"/>
      <c r="NA657" s="3"/>
      <c r="NB657" s="3"/>
      <c r="NC657" s="3"/>
      <c r="ND657" s="3"/>
      <c r="NE657" s="3"/>
      <c r="NF657" s="3"/>
      <c r="NG657" s="3"/>
      <c r="NH657" s="3"/>
      <c r="NI657" s="3"/>
      <c r="NJ657" s="3"/>
      <c r="NK657" s="3"/>
      <c r="NL657" s="3"/>
      <c r="NM657" s="3"/>
      <c r="NN657" s="3"/>
      <c r="NO657" s="3"/>
      <c r="NP657" s="3"/>
      <c r="NQ657" s="3"/>
      <c r="NR657" s="3"/>
      <c r="NS657" s="3"/>
      <c r="NT657" s="3"/>
      <c r="NU657" s="3"/>
      <c r="NV657" s="3"/>
      <c r="NW657" s="3"/>
      <c r="NX657" s="3"/>
      <c r="NY657" s="3"/>
      <c r="NZ657" s="3"/>
      <c r="OA657" s="3"/>
      <c r="OB657" s="3"/>
      <c r="OC657" s="3"/>
      <c r="OD657" s="3"/>
      <c r="OE657" s="3"/>
      <c r="OF657" s="3"/>
      <c r="OG657" s="3"/>
      <c r="OH657" s="3"/>
      <c r="OI657" s="3"/>
      <c r="OJ657" s="3"/>
      <c r="OK657" s="3"/>
      <c r="OL657" s="3"/>
      <c r="OM657" s="3"/>
      <c r="ON657" s="3"/>
      <c r="OO657" s="3"/>
    </row>
    <row r="658" spans="1:405" x14ac:dyDescent="0.25">
      <c r="A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c r="ID658" s="3"/>
      <c r="IE658" s="3"/>
      <c r="IF658" s="3"/>
      <c r="IG658" s="3"/>
      <c r="IH658" s="3"/>
      <c r="II658" s="3"/>
      <c r="IJ658" s="3"/>
      <c r="IK658" s="3"/>
      <c r="IL658" s="3"/>
      <c r="IM658" s="3"/>
      <c r="IN658" s="3"/>
      <c r="IO658" s="3"/>
      <c r="IP658" s="3"/>
      <c r="IQ658" s="3"/>
      <c r="IR658" s="3"/>
      <c r="IS658" s="3"/>
      <c r="IT658" s="3"/>
      <c r="IU658" s="3"/>
      <c r="IV658" s="3"/>
      <c r="IW658" s="3"/>
      <c r="IX658" s="3"/>
      <c r="IY658" s="3"/>
      <c r="IZ658" s="3"/>
      <c r="JA658" s="3"/>
      <c r="JB658" s="3"/>
      <c r="JC658" s="3"/>
      <c r="JD658" s="3"/>
      <c r="JE658" s="3"/>
      <c r="JF658" s="3"/>
      <c r="JG658" s="3"/>
      <c r="JH658" s="3"/>
      <c r="JI658" s="3"/>
      <c r="JJ658" s="3"/>
      <c r="JK658" s="3"/>
      <c r="JL658" s="3"/>
      <c r="JM658" s="3"/>
      <c r="JN658" s="3"/>
      <c r="JO658" s="3"/>
      <c r="JP658" s="3"/>
      <c r="JQ658" s="3"/>
      <c r="JR658" s="3"/>
      <c r="JS658" s="3"/>
      <c r="JT658" s="3"/>
      <c r="JU658" s="3"/>
      <c r="JV658" s="3"/>
      <c r="JW658" s="3"/>
      <c r="JX658" s="3"/>
      <c r="JY658" s="3"/>
      <c r="JZ658" s="3"/>
      <c r="KA658" s="3"/>
      <c r="KB658" s="3"/>
      <c r="KC658" s="3"/>
      <c r="KD658" s="3"/>
      <c r="KE658" s="3"/>
      <c r="KF658" s="3"/>
      <c r="KG658" s="3"/>
      <c r="KH658" s="3"/>
      <c r="KI658" s="3"/>
      <c r="KJ658" s="3"/>
      <c r="KK658" s="3"/>
      <c r="KL658" s="3"/>
      <c r="KM658" s="3"/>
      <c r="KN658" s="3"/>
      <c r="KO658" s="3"/>
      <c r="KP658" s="3"/>
      <c r="KQ658" s="3"/>
      <c r="KR658" s="3"/>
      <c r="KS658" s="3"/>
      <c r="KT658" s="3"/>
      <c r="KU658" s="3"/>
      <c r="KV658" s="3"/>
      <c r="KW658" s="3"/>
      <c r="KX658" s="3"/>
      <c r="KY658" s="3"/>
      <c r="KZ658" s="3"/>
      <c r="LA658" s="3"/>
      <c r="LB658" s="3"/>
      <c r="LC658" s="3"/>
      <c r="LD658" s="3"/>
      <c r="LE658" s="3"/>
      <c r="LF658" s="3"/>
      <c r="LG658" s="3"/>
      <c r="LH658" s="3"/>
      <c r="LI658" s="3"/>
      <c r="LJ658" s="3"/>
      <c r="LK658" s="3"/>
      <c r="LL658" s="3"/>
      <c r="LM658" s="3"/>
      <c r="LN658" s="3"/>
      <c r="LO658" s="3"/>
      <c r="LP658" s="3"/>
      <c r="LQ658" s="3"/>
      <c r="LR658" s="3"/>
      <c r="LS658" s="3"/>
      <c r="LT658" s="3"/>
      <c r="LU658" s="3"/>
      <c r="LV658" s="3"/>
      <c r="LW658" s="3"/>
      <c r="LX658" s="3"/>
      <c r="LY658" s="3"/>
      <c r="LZ658" s="3"/>
      <c r="MA658" s="3"/>
      <c r="MB658" s="3"/>
      <c r="MC658" s="3"/>
      <c r="MD658" s="3"/>
      <c r="ME658" s="3"/>
      <c r="MF658" s="3"/>
      <c r="MG658" s="3"/>
      <c r="MH658" s="3"/>
      <c r="MI658" s="3"/>
      <c r="MJ658" s="3"/>
      <c r="MK658" s="3"/>
      <c r="ML658" s="3"/>
      <c r="MM658" s="3"/>
      <c r="MN658" s="3"/>
      <c r="MO658" s="3"/>
      <c r="MP658" s="3"/>
      <c r="MQ658" s="3"/>
      <c r="MR658" s="3"/>
      <c r="MS658" s="3"/>
      <c r="MT658" s="3"/>
      <c r="MU658" s="3"/>
      <c r="MV658" s="3"/>
      <c r="MW658" s="3"/>
      <c r="MX658" s="3"/>
      <c r="MY658" s="3"/>
      <c r="MZ658" s="3"/>
      <c r="NA658" s="3"/>
      <c r="NB658" s="3"/>
      <c r="NC658" s="3"/>
      <c r="ND658" s="3"/>
      <c r="NE658" s="3"/>
      <c r="NF658" s="3"/>
      <c r="NG658" s="3"/>
      <c r="NH658" s="3"/>
      <c r="NI658" s="3"/>
      <c r="NJ658" s="3"/>
      <c r="NK658" s="3"/>
      <c r="NL658" s="3"/>
      <c r="NM658" s="3"/>
      <c r="NN658" s="3"/>
      <c r="NO658" s="3"/>
      <c r="NP658" s="3"/>
      <c r="NQ658" s="3"/>
      <c r="NR658" s="3"/>
      <c r="NS658" s="3"/>
      <c r="NT658" s="3"/>
      <c r="NU658" s="3"/>
      <c r="NV658" s="3"/>
      <c r="NW658" s="3"/>
      <c r="NX658" s="3"/>
      <c r="NY658" s="3"/>
      <c r="NZ658" s="3"/>
      <c r="OA658" s="3"/>
      <c r="OB658" s="3"/>
      <c r="OC658" s="3"/>
      <c r="OD658" s="3"/>
      <c r="OE658" s="3"/>
      <c r="OF658" s="3"/>
      <c r="OG658" s="3"/>
      <c r="OH658" s="3"/>
      <c r="OI658" s="3"/>
      <c r="OJ658" s="3"/>
      <c r="OK658" s="3"/>
      <c r="OL658" s="3"/>
      <c r="OM658" s="3"/>
      <c r="ON658" s="3"/>
      <c r="OO658" s="3"/>
    </row>
    <row r="659" spans="1:405" x14ac:dyDescent="0.25">
      <c r="A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c r="ID659" s="3"/>
      <c r="IE659" s="3"/>
      <c r="IF659" s="3"/>
      <c r="IG659" s="3"/>
      <c r="IH659" s="3"/>
      <c r="II659" s="3"/>
      <c r="IJ659" s="3"/>
      <c r="IK659" s="3"/>
      <c r="IL659" s="3"/>
      <c r="IM659" s="3"/>
      <c r="IN659" s="3"/>
      <c r="IO659" s="3"/>
      <c r="IP659" s="3"/>
      <c r="IQ659" s="3"/>
      <c r="IR659" s="3"/>
      <c r="IS659" s="3"/>
      <c r="IT659" s="3"/>
      <c r="IU659" s="3"/>
      <c r="IV659" s="3"/>
      <c r="IW659" s="3"/>
      <c r="IX659" s="3"/>
      <c r="IY659" s="3"/>
      <c r="IZ659" s="3"/>
      <c r="JA659" s="3"/>
      <c r="JB659" s="3"/>
      <c r="JC659" s="3"/>
      <c r="JD659" s="3"/>
      <c r="JE659" s="3"/>
      <c r="JF659" s="3"/>
      <c r="JG659" s="3"/>
      <c r="JH659" s="3"/>
      <c r="JI659" s="3"/>
      <c r="JJ659" s="3"/>
      <c r="JK659" s="3"/>
      <c r="JL659" s="3"/>
      <c r="JM659" s="3"/>
      <c r="JN659" s="3"/>
      <c r="JO659" s="3"/>
      <c r="JP659" s="3"/>
      <c r="JQ659" s="3"/>
      <c r="JR659" s="3"/>
      <c r="JS659" s="3"/>
      <c r="JT659" s="3"/>
      <c r="JU659" s="3"/>
      <c r="JV659" s="3"/>
      <c r="JW659" s="3"/>
      <c r="JX659" s="3"/>
      <c r="JY659" s="3"/>
      <c r="JZ659" s="3"/>
      <c r="KA659" s="3"/>
      <c r="KB659" s="3"/>
      <c r="KC659" s="3"/>
      <c r="KD659" s="3"/>
      <c r="KE659" s="3"/>
      <c r="KF659" s="3"/>
      <c r="KG659" s="3"/>
      <c r="KH659" s="3"/>
      <c r="KI659" s="3"/>
      <c r="KJ659" s="3"/>
      <c r="KK659" s="3"/>
      <c r="KL659" s="3"/>
      <c r="KM659" s="3"/>
      <c r="KN659" s="3"/>
      <c r="KO659" s="3"/>
      <c r="KP659" s="3"/>
      <c r="KQ659" s="3"/>
      <c r="KR659" s="3"/>
      <c r="KS659" s="3"/>
      <c r="KT659" s="3"/>
      <c r="KU659" s="3"/>
      <c r="KV659" s="3"/>
      <c r="KW659" s="3"/>
      <c r="KX659" s="3"/>
      <c r="KY659" s="3"/>
      <c r="KZ659" s="3"/>
      <c r="LA659" s="3"/>
      <c r="LB659" s="3"/>
      <c r="LC659" s="3"/>
      <c r="LD659" s="3"/>
      <c r="LE659" s="3"/>
      <c r="LF659" s="3"/>
      <c r="LG659" s="3"/>
      <c r="LH659" s="3"/>
      <c r="LI659" s="3"/>
      <c r="LJ659" s="3"/>
      <c r="LK659" s="3"/>
      <c r="LL659" s="3"/>
      <c r="LM659" s="3"/>
      <c r="LN659" s="3"/>
      <c r="LO659" s="3"/>
      <c r="LP659" s="3"/>
      <c r="LQ659" s="3"/>
      <c r="LR659" s="3"/>
      <c r="LS659" s="3"/>
      <c r="LT659" s="3"/>
      <c r="LU659" s="3"/>
      <c r="LV659" s="3"/>
      <c r="LW659" s="3"/>
      <c r="LX659" s="3"/>
      <c r="LY659" s="3"/>
      <c r="LZ659" s="3"/>
      <c r="MA659" s="3"/>
      <c r="MB659" s="3"/>
      <c r="MC659" s="3"/>
      <c r="MD659" s="3"/>
      <c r="ME659" s="3"/>
      <c r="MF659" s="3"/>
      <c r="MG659" s="3"/>
      <c r="MH659" s="3"/>
      <c r="MI659" s="3"/>
      <c r="MJ659" s="3"/>
      <c r="MK659" s="3"/>
      <c r="ML659" s="3"/>
      <c r="MM659" s="3"/>
      <c r="MN659" s="3"/>
      <c r="MO659" s="3"/>
      <c r="MP659" s="3"/>
      <c r="MQ659" s="3"/>
      <c r="MR659" s="3"/>
      <c r="MS659" s="3"/>
      <c r="MT659" s="3"/>
      <c r="MU659" s="3"/>
      <c r="MV659" s="3"/>
      <c r="MW659" s="3"/>
      <c r="MX659" s="3"/>
      <c r="MY659" s="3"/>
      <c r="MZ659" s="3"/>
      <c r="NA659" s="3"/>
      <c r="NB659" s="3"/>
      <c r="NC659" s="3"/>
      <c r="ND659" s="3"/>
      <c r="NE659" s="3"/>
      <c r="NF659" s="3"/>
      <c r="NG659" s="3"/>
      <c r="NH659" s="3"/>
      <c r="NI659" s="3"/>
      <c r="NJ659" s="3"/>
      <c r="NK659" s="3"/>
      <c r="NL659" s="3"/>
      <c r="NM659" s="3"/>
      <c r="NN659" s="3"/>
      <c r="NO659" s="3"/>
      <c r="NP659" s="3"/>
      <c r="NQ659" s="3"/>
      <c r="NR659" s="3"/>
      <c r="NS659" s="3"/>
      <c r="NT659" s="3"/>
      <c r="NU659" s="3"/>
      <c r="NV659" s="3"/>
      <c r="NW659" s="3"/>
      <c r="NX659" s="3"/>
      <c r="NY659" s="3"/>
      <c r="NZ659" s="3"/>
      <c r="OA659" s="3"/>
      <c r="OB659" s="3"/>
      <c r="OC659" s="3"/>
      <c r="OD659" s="3"/>
      <c r="OE659" s="3"/>
      <c r="OF659" s="3"/>
      <c r="OG659" s="3"/>
      <c r="OH659" s="3"/>
      <c r="OI659" s="3"/>
      <c r="OJ659" s="3"/>
      <c r="OK659" s="3"/>
      <c r="OL659" s="3"/>
      <c r="OM659" s="3"/>
      <c r="ON659" s="3"/>
      <c r="OO659" s="3"/>
    </row>
    <row r="660" spans="1:405" x14ac:dyDescent="0.25">
      <c r="A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c r="ID660" s="3"/>
      <c r="IE660" s="3"/>
      <c r="IF660" s="3"/>
      <c r="IG660" s="3"/>
      <c r="IH660" s="3"/>
      <c r="II660" s="3"/>
      <c r="IJ660" s="3"/>
      <c r="IK660" s="3"/>
      <c r="IL660" s="3"/>
      <c r="IM660" s="3"/>
      <c r="IN660" s="3"/>
      <c r="IO660" s="3"/>
      <c r="IP660" s="3"/>
      <c r="IQ660" s="3"/>
      <c r="IR660" s="3"/>
      <c r="IS660" s="3"/>
      <c r="IT660" s="3"/>
      <c r="IU660" s="3"/>
      <c r="IV660" s="3"/>
      <c r="IW660" s="3"/>
      <c r="IX660" s="3"/>
      <c r="IY660" s="3"/>
      <c r="IZ660" s="3"/>
      <c r="JA660" s="3"/>
      <c r="JB660" s="3"/>
      <c r="JC660" s="3"/>
      <c r="JD660" s="3"/>
      <c r="JE660" s="3"/>
      <c r="JF660" s="3"/>
      <c r="JG660" s="3"/>
      <c r="JH660" s="3"/>
      <c r="JI660" s="3"/>
      <c r="JJ660" s="3"/>
      <c r="JK660" s="3"/>
      <c r="JL660" s="3"/>
      <c r="JM660" s="3"/>
      <c r="JN660" s="3"/>
      <c r="JO660" s="3"/>
      <c r="JP660" s="3"/>
      <c r="JQ660" s="3"/>
      <c r="JR660" s="3"/>
      <c r="JS660" s="3"/>
      <c r="JT660" s="3"/>
      <c r="JU660" s="3"/>
      <c r="JV660" s="3"/>
      <c r="JW660" s="3"/>
      <c r="JX660" s="3"/>
      <c r="JY660" s="3"/>
      <c r="JZ660" s="3"/>
      <c r="KA660" s="3"/>
      <c r="KB660" s="3"/>
      <c r="KC660" s="3"/>
      <c r="KD660" s="3"/>
      <c r="KE660" s="3"/>
      <c r="KF660" s="3"/>
      <c r="KG660" s="3"/>
      <c r="KH660" s="3"/>
      <c r="KI660" s="3"/>
      <c r="KJ660" s="3"/>
      <c r="KK660" s="3"/>
      <c r="KL660" s="3"/>
      <c r="KM660" s="3"/>
      <c r="KN660" s="3"/>
      <c r="KO660" s="3"/>
      <c r="KP660" s="3"/>
      <c r="KQ660" s="3"/>
      <c r="KR660" s="3"/>
      <c r="KS660" s="3"/>
      <c r="KT660" s="3"/>
      <c r="KU660" s="3"/>
      <c r="KV660" s="3"/>
      <c r="KW660" s="3"/>
      <c r="KX660" s="3"/>
      <c r="KY660" s="3"/>
      <c r="KZ660" s="3"/>
      <c r="LA660" s="3"/>
      <c r="LB660" s="3"/>
      <c r="LC660" s="3"/>
      <c r="LD660" s="3"/>
      <c r="LE660" s="3"/>
      <c r="LF660" s="3"/>
      <c r="LG660" s="3"/>
      <c r="LH660" s="3"/>
      <c r="LI660" s="3"/>
      <c r="LJ660" s="3"/>
      <c r="LK660" s="3"/>
      <c r="LL660" s="3"/>
      <c r="LM660" s="3"/>
      <c r="LN660" s="3"/>
      <c r="LO660" s="3"/>
      <c r="LP660" s="3"/>
      <c r="LQ660" s="3"/>
      <c r="LR660" s="3"/>
      <c r="LS660" s="3"/>
      <c r="LT660" s="3"/>
      <c r="LU660" s="3"/>
      <c r="LV660" s="3"/>
      <c r="LW660" s="3"/>
      <c r="LX660" s="3"/>
      <c r="LY660" s="3"/>
      <c r="LZ660" s="3"/>
      <c r="MA660" s="3"/>
      <c r="MB660" s="3"/>
      <c r="MC660" s="3"/>
      <c r="MD660" s="3"/>
      <c r="ME660" s="3"/>
      <c r="MF660" s="3"/>
      <c r="MG660" s="3"/>
      <c r="MH660" s="3"/>
      <c r="MI660" s="3"/>
      <c r="MJ660" s="3"/>
      <c r="MK660" s="3"/>
      <c r="ML660" s="3"/>
      <c r="MM660" s="3"/>
      <c r="MN660" s="3"/>
      <c r="MO660" s="3"/>
      <c r="MP660" s="3"/>
      <c r="MQ660" s="3"/>
      <c r="MR660" s="3"/>
      <c r="MS660" s="3"/>
      <c r="MT660" s="3"/>
      <c r="MU660" s="3"/>
      <c r="MV660" s="3"/>
      <c r="MW660" s="3"/>
      <c r="MX660" s="3"/>
      <c r="MY660" s="3"/>
      <c r="MZ660" s="3"/>
      <c r="NA660" s="3"/>
      <c r="NB660" s="3"/>
      <c r="NC660" s="3"/>
      <c r="ND660" s="3"/>
      <c r="NE660" s="3"/>
      <c r="NF660" s="3"/>
      <c r="NG660" s="3"/>
      <c r="NH660" s="3"/>
      <c r="NI660" s="3"/>
      <c r="NJ660" s="3"/>
      <c r="NK660" s="3"/>
      <c r="NL660" s="3"/>
      <c r="NM660" s="3"/>
      <c r="NN660" s="3"/>
      <c r="NO660" s="3"/>
      <c r="NP660" s="3"/>
      <c r="NQ660" s="3"/>
      <c r="NR660" s="3"/>
      <c r="NS660" s="3"/>
      <c r="NT660" s="3"/>
      <c r="NU660" s="3"/>
      <c r="NV660" s="3"/>
      <c r="NW660" s="3"/>
      <c r="NX660" s="3"/>
      <c r="NY660" s="3"/>
      <c r="NZ660" s="3"/>
      <c r="OA660" s="3"/>
      <c r="OB660" s="3"/>
      <c r="OC660" s="3"/>
      <c r="OD660" s="3"/>
      <c r="OE660" s="3"/>
      <c r="OF660" s="3"/>
      <c r="OG660" s="3"/>
      <c r="OH660" s="3"/>
      <c r="OI660" s="3"/>
      <c r="OJ660" s="3"/>
      <c r="OK660" s="3"/>
      <c r="OL660" s="3"/>
      <c r="OM660" s="3"/>
      <c r="ON660" s="3"/>
      <c r="OO660" s="3"/>
    </row>
    <row r="661" spans="1:405" x14ac:dyDescent="0.25">
      <c r="A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c r="ID661" s="3"/>
      <c r="IE661" s="3"/>
      <c r="IF661" s="3"/>
      <c r="IG661" s="3"/>
      <c r="IH661" s="3"/>
      <c r="II661" s="3"/>
      <c r="IJ661" s="3"/>
      <c r="IK661" s="3"/>
      <c r="IL661" s="3"/>
      <c r="IM661" s="3"/>
      <c r="IN661" s="3"/>
      <c r="IO661" s="3"/>
      <c r="IP661" s="3"/>
      <c r="IQ661" s="3"/>
      <c r="IR661" s="3"/>
      <c r="IS661" s="3"/>
      <c r="IT661" s="3"/>
      <c r="IU661" s="3"/>
      <c r="IV661" s="3"/>
      <c r="IW661" s="3"/>
      <c r="IX661" s="3"/>
      <c r="IY661" s="3"/>
      <c r="IZ661" s="3"/>
      <c r="JA661" s="3"/>
      <c r="JB661" s="3"/>
      <c r="JC661" s="3"/>
      <c r="JD661" s="3"/>
      <c r="JE661" s="3"/>
      <c r="JF661" s="3"/>
      <c r="JG661" s="3"/>
      <c r="JH661" s="3"/>
      <c r="JI661" s="3"/>
      <c r="JJ661" s="3"/>
      <c r="JK661" s="3"/>
      <c r="JL661" s="3"/>
      <c r="JM661" s="3"/>
      <c r="JN661" s="3"/>
      <c r="JO661" s="3"/>
      <c r="JP661" s="3"/>
      <c r="JQ661" s="3"/>
      <c r="JR661" s="3"/>
      <c r="JS661" s="3"/>
      <c r="JT661" s="3"/>
      <c r="JU661" s="3"/>
      <c r="JV661" s="3"/>
      <c r="JW661" s="3"/>
      <c r="JX661" s="3"/>
      <c r="JY661" s="3"/>
      <c r="JZ661" s="3"/>
      <c r="KA661" s="3"/>
      <c r="KB661" s="3"/>
      <c r="KC661" s="3"/>
      <c r="KD661" s="3"/>
      <c r="KE661" s="3"/>
      <c r="KF661" s="3"/>
      <c r="KG661" s="3"/>
      <c r="KH661" s="3"/>
      <c r="KI661" s="3"/>
      <c r="KJ661" s="3"/>
      <c r="KK661" s="3"/>
      <c r="KL661" s="3"/>
      <c r="KM661" s="3"/>
      <c r="KN661" s="3"/>
      <c r="KO661" s="3"/>
      <c r="KP661" s="3"/>
      <c r="KQ661" s="3"/>
      <c r="KR661" s="3"/>
      <c r="KS661" s="3"/>
      <c r="KT661" s="3"/>
      <c r="KU661" s="3"/>
      <c r="KV661" s="3"/>
      <c r="KW661" s="3"/>
      <c r="KX661" s="3"/>
      <c r="KY661" s="3"/>
      <c r="KZ661" s="3"/>
      <c r="LA661" s="3"/>
      <c r="LB661" s="3"/>
      <c r="LC661" s="3"/>
      <c r="LD661" s="3"/>
      <c r="LE661" s="3"/>
      <c r="LF661" s="3"/>
      <c r="LG661" s="3"/>
      <c r="LH661" s="3"/>
      <c r="LI661" s="3"/>
      <c r="LJ661" s="3"/>
      <c r="LK661" s="3"/>
      <c r="LL661" s="3"/>
      <c r="LM661" s="3"/>
      <c r="LN661" s="3"/>
      <c r="LO661" s="3"/>
      <c r="LP661" s="3"/>
      <c r="LQ661" s="3"/>
      <c r="LR661" s="3"/>
      <c r="LS661" s="3"/>
      <c r="LT661" s="3"/>
      <c r="LU661" s="3"/>
      <c r="LV661" s="3"/>
      <c r="LW661" s="3"/>
      <c r="LX661" s="3"/>
      <c r="LY661" s="3"/>
      <c r="LZ661" s="3"/>
      <c r="MA661" s="3"/>
      <c r="MB661" s="3"/>
      <c r="MC661" s="3"/>
      <c r="MD661" s="3"/>
      <c r="ME661" s="3"/>
      <c r="MF661" s="3"/>
      <c r="MG661" s="3"/>
      <c r="MH661" s="3"/>
      <c r="MI661" s="3"/>
      <c r="MJ661" s="3"/>
      <c r="MK661" s="3"/>
      <c r="ML661" s="3"/>
      <c r="MM661" s="3"/>
      <c r="MN661" s="3"/>
      <c r="MO661" s="3"/>
      <c r="MP661" s="3"/>
      <c r="MQ661" s="3"/>
      <c r="MR661" s="3"/>
      <c r="MS661" s="3"/>
      <c r="MT661" s="3"/>
      <c r="MU661" s="3"/>
      <c r="MV661" s="3"/>
      <c r="MW661" s="3"/>
      <c r="MX661" s="3"/>
      <c r="MY661" s="3"/>
      <c r="MZ661" s="3"/>
      <c r="NA661" s="3"/>
      <c r="NB661" s="3"/>
      <c r="NC661" s="3"/>
      <c r="ND661" s="3"/>
      <c r="NE661" s="3"/>
      <c r="NF661" s="3"/>
      <c r="NG661" s="3"/>
      <c r="NH661" s="3"/>
      <c r="NI661" s="3"/>
      <c r="NJ661" s="3"/>
      <c r="NK661" s="3"/>
      <c r="NL661" s="3"/>
      <c r="NM661" s="3"/>
      <c r="NN661" s="3"/>
      <c r="NO661" s="3"/>
      <c r="NP661" s="3"/>
      <c r="NQ661" s="3"/>
      <c r="NR661" s="3"/>
      <c r="NS661" s="3"/>
      <c r="NT661" s="3"/>
      <c r="NU661" s="3"/>
      <c r="NV661" s="3"/>
      <c r="NW661" s="3"/>
      <c r="NX661" s="3"/>
      <c r="NY661" s="3"/>
      <c r="NZ661" s="3"/>
      <c r="OA661" s="3"/>
      <c r="OB661" s="3"/>
      <c r="OC661" s="3"/>
      <c r="OD661" s="3"/>
      <c r="OE661" s="3"/>
      <c r="OF661" s="3"/>
      <c r="OG661" s="3"/>
      <c r="OH661" s="3"/>
      <c r="OI661" s="3"/>
      <c r="OJ661" s="3"/>
      <c r="OK661" s="3"/>
      <c r="OL661" s="3"/>
      <c r="OM661" s="3"/>
      <c r="ON661" s="3"/>
      <c r="OO661" s="3"/>
    </row>
    <row r="662" spans="1:405" x14ac:dyDescent="0.25">
      <c r="A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c r="ID662" s="3"/>
      <c r="IE662" s="3"/>
      <c r="IF662" s="3"/>
      <c r="IG662" s="3"/>
      <c r="IH662" s="3"/>
      <c r="II662" s="3"/>
      <c r="IJ662" s="3"/>
      <c r="IK662" s="3"/>
      <c r="IL662" s="3"/>
      <c r="IM662" s="3"/>
      <c r="IN662" s="3"/>
      <c r="IO662" s="3"/>
      <c r="IP662" s="3"/>
      <c r="IQ662" s="3"/>
      <c r="IR662" s="3"/>
      <c r="IS662" s="3"/>
      <c r="IT662" s="3"/>
      <c r="IU662" s="3"/>
      <c r="IV662" s="3"/>
      <c r="IW662" s="3"/>
      <c r="IX662" s="3"/>
      <c r="IY662" s="3"/>
      <c r="IZ662" s="3"/>
      <c r="JA662" s="3"/>
      <c r="JB662" s="3"/>
      <c r="JC662" s="3"/>
      <c r="JD662" s="3"/>
      <c r="JE662" s="3"/>
      <c r="JF662" s="3"/>
      <c r="JG662" s="3"/>
      <c r="JH662" s="3"/>
      <c r="JI662" s="3"/>
      <c r="JJ662" s="3"/>
      <c r="JK662" s="3"/>
      <c r="JL662" s="3"/>
      <c r="JM662" s="3"/>
      <c r="JN662" s="3"/>
      <c r="JO662" s="3"/>
      <c r="JP662" s="3"/>
      <c r="JQ662" s="3"/>
      <c r="JR662" s="3"/>
      <c r="JS662" s="3"/>
      <c r="JT662" s="3"/>
      <c r="JU662" s="3"/>
      <c r="JV662" s="3"/>
      <c r="JW662" s="3"/>
      <c r="JX662" s="3"/>
      <c r="JY662" s="3"/>
      <c r="JZ662" s="3"/>
      <c r="KA662" s="3"/>
      <c r="KB662" s="3"/>
      <c r="KC662" s="3"/>
      <c r="KD662" s="3"/>
      <c r="KE662" s="3"/>
      <c r="KF662" s="3"/>
      <c r="KG662" s="3"/>
      <c r="KH662" s="3"/>
      <c r="KI662" s="3"/>
      <c r="KJ662" s="3"/>
      <c r="KK662" s="3"/>
      <c r="KL662" s="3"/>
      <c r="KM662" s="3"/>
      <c r="KN662" s="3"/>
      <c r="KO662" s="3"/>
      <c r="KP662" s="3"/>
      <c r="KQ662" s="3"/>
      <c r="KR662" s="3"/>
      <c r="KS662" s="3"/>
      <c r="KT662" s="3"/>
      <c r="KU662" s="3"/>
      <c r="KV662" s="3"/>
      <c r="KW662" s="3"/>
      <c r="KX662" s="3"/>
      <c r="KY662" s="3"/>
      <c r="KZ662" s="3"/>
      <c r="LA662" s="3"/>
      <c r="LB662" s="3"/>
      <c r="LC662" s="3"/>
      <c r="LD662" s="3"/>
      <c r="LE662" s="3"/>
      <c r="LF662" s="3"/>
      <c r="LG662" s="3"/>
      <c r="LH662" s="3"/>
      <c r="LI662" s="3"/>
      <c r="LJ662" s="3"/>
      <c r="LK662" s="3"/>
      <c r="LL662" s="3"/>
      <c r="LM662" s="3"/>
      <c r="LN662" s="3"/>
      <c r="LO662" s="3"/>
      <c r="LP662" s="3"/>
      <c r="LQ662" s="3"/>
      <c r="LR662" s="3"/>
      <c r="LS662" s="3"/>
      <c r="LT662" s="3"/>
      <c r="LU662" s="3"/>
      <c r="LV662" s="3"/>
      <c r="LW662" s="3"/>
      <c r="LX662" s="3"/>
      <c r="LY662" s="3"/>
      <c r="LZ662" s="3"/>
      <c r="MA662" s="3"/>
      <c r="MB662" s="3"/>
      <c r="MC662" s="3"/>
      <c r="MD662" s="3"/>
      <c r="ME662" s="3"/>
      <c r="MF662" s="3"/>
      <c r="MG662" s="3"/>
      <c r="MH662" s="3"/>
      <c r="MI662" s="3"/>
      <c r="MJ662" s="3"/>
      <c r="MK662" s="3"/>
      <c r="ML662" s="3"/>
      <c r="MM662" s="3"/>
      <c r="MN662" s="3"/>
      <c r="MO662" s="3"/>
      <c r="MP662" s="3"/>
      <c r="MQ662" s="3"/>
      <c r="MR662" s="3"/>
      <c r="MS662" s="3"/>
      <c r="MT662" s="3"/>
      <c r="MU662" s="3"/>
      <c r="MV662" s="3"/>
      <c r="MW662" s="3"/>
      <c r="MX662" s="3"/>
      <c r="MY662" s="3"/>
      <c r="MZ662" s="3"/>
      <c r="NA662" s="3"/>
      <c r="NB662" s="3"/>
      <c r="NC662" s="3"/>
      <c r="ND662" s="3"/>
      <c r="NE662" s="3"/>
      <c r="NF662" s="3"/>
      <c r="NG662" s="3"/>
      <c r="NH662" s="3"/>
      <c r="NI662" s="3"/>
      <c r="NJ662" s="3"/>
      <c r="NK662" s="3"/>
      <c r="NL662" s="3"/>
      <c r="NM662" s="3"/>
      <c r="NN662" s="3"/>
      <c r="NO662" s="3"/>
      <c r="NP662" s="3"/>
      <c r="NQ662" s="3"/>
      <c r="NR662" s="3"/>
      <c r="NS662" s="3"/>
      <c r="NT662" s="3"/>
      <c r="NU662" s="3"/>
      <c r="NV662" s="3"/>
      <c r="NW662" s="3"/>
      <c r="NX662" s="3"/>
      <c r="NY662" s="3"/>
      <c r="NZ662" s="3"/>
      <c r="OA662" s="3"/>
      <c r="OB662" s="3"/>
      <c r="OC662" s="3"/>
      <c r="OD662" s="3"/>
      <c r="OE662" s="3"/>
      <c r="OF662" s="3"/>
      <c r="OG662" s="3"/>
      <c r="OH662" s="3"/>
      <c r="OI662" s="3"/>
      <c r="OJ662" s="3"/>
      <c r="OK662" s="3"/>
      <c r="OL662" s="3"/>
      <c r="OM662" s="3"/>
      <c r="ON662" s="3"/>
      <c r="OO662" s="3"/>
    </row>
    <row r="663" spans="1:405" x14ac:dyDescent="0.25">
      <c r="A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c r="ID663" s="3"/>
      <c r="IE663" s="3"/>
      <c r="IF663" s="3"/>
      <c r="IG663" s="3"/>
      <c r="IH663" s="3"/>
      <c r="II663" s="3"/>
      <c r="IJ663" s="3"/>
      <c r="IK663" s="3"/>
      <c r="IL663" s="3"/>
      <c r="IM663" s="3"/>
      <c r="IN663" s="3"/>
      <c r="IO663" s="3"/>
      <c r="IP663" s="3"/>
      <c r="IQ663" s="3"/>
      <c r="IR663" s="3"/>
      <c r="IS663" s="3"/>
      <c r="IT663" s="3"/>
      <c r="IU663" s="3"/>
      <c r="IV663" s="3"/>
      <c r="IW663" s="3"/>
      <c r="IX663" s="3"/>
      <c r="IY663" s="3"/>
      <c r="IZ663" s="3"/>
      <c r="JA663" s="3"/>
      <c r="JB663" s="3"/>
      <c r="JC663" s="3"/>
      <c r="JD663" s="3"/>
      <c r="JE663" s="3"/>
      <c r="JF663" s="3"/>
      <c r="JG663" s="3"/>
      <c r="JH663" s="3"/>
      <c r="JI663" s="3"/>
      <c r="JJ663" s="3"/>
      <c r="JK663" s="3"/>
      <c r="JL663" s="3"/>
      <c r="JM663" s="3"/>
      <c r="JN663" s="3"/>
      <c r="JO663" s="3"/>
      <c r="JP663" s="3"/>
      <c r="JQ663" s="3"/>
      <c r="JR663" s="3"/>
      <c r="JS663" s="3"/>
      <c r="JT663" s="3"/>
      <c r="JU663" s="3"/>
      <c r="JV663" s="3"/>
      <c r="JW663" s="3"/>
      <c r="JX663" s="3"/>
      <c r="JY663" s="3"/>
      <c r="JZ663" s="3"/>
      <c r="KA663" s="3"/>
      <c r="KB663" s="3"/>
      <c r="KC663" s="3"/>
      <c r="KD663" s="3"/>
      <c r="KE663" s="3"/>
      <c r="KF663" s="3"/>
      <c r="KG663" s="3"/>
      <c r="KH663" s="3"/>
      <c r="KI663" s="3"/>
      <c r="KJ663" s="3"/>
      <c r="KK663" s="3"/>
      <c r="KL663" s="3"/>
      <c r="KM663" s="3"/>
      <c r="KN663" s="3"/>
      <c r="KO663" s="3"/>
      <c r="KP663" s="3"/>
      <c r="KQ663" s="3"/>
      <c r="KR663" s="3"/>
      <c r="KS663" s="3"/>
      <c r="KT663" s="3"/>
      <c r="KU663" s="3"/>
      <c r="KV663" s="3"/>
      <c r="KW663" s="3"/>
      <c r="KX663" s="3"/>
      <c r="KY663" s="3"/>
      <c r="KZ663" s="3"/>
      <c r="LA663" s="3"/>
      <c r="LB663" s="3"/>
      <c r="LC663" s="3"/>
      <c r="LD663" s="3"/>
      <c r="LE663" s="3"/>
      <c r="LF663" s="3"/>
      <c r="LG663" s="3"/>
      <c r="LH663" s="3"/>
      <c r="LI663" s="3"/>
      <c r="LJ663" s="3"/>
      <c r="LK663" s="3"/>
      <c r="LL663" s="3"/>
      <c r="LM663" s="3"/>
      <c r="LN663" s="3"/>
      <c r="LO663" s="3"/>
      <c r="LP663" s="3"/>
      <c r="LQ663" s="3"/>
      <c r="LR663" s="3"/>
      <c r="LS663" s="3"/>
      <c r="LT663" s="3"/>
      <c r="LU663" s="3"/>
      <c r="LV663" s="3"/>
      <c r="LW663" s="3"/>
      <c r="LX663" s="3"/>
      <c r="LY663" s="3"/>
      <c r="LZ663" s="3"/>
      <c r="MA663" s="3"/>
      <c r="MB663" s="3"/>
      <c r="MC663" s="3"/>
      <c r="MD663" s="3"/>
      <c r="ME663" s="3"/>
      <c r="MF663" s="3"/>
      <c r="MG663" s="3"/>
      <c r="MH663" s="3"/>
      <c r="MI663" s="3"/>
      <c r="MJ663" s="3"/>
      <c r="MK663" s="3"/>
      <c r="ML663" s="3"/>
      <c r="MM663" s="3"/>
      <c r="MN663" s="3"/>
      <c r="MO663" s="3"/>
      <c r="MP663" s="3"/>
      <c r="MQ663" s="3"/>
      <c r="MR663" s="3"/>
      <c r="MS663" s="3"/>
      <c r="MT663" s="3"/>
      <c r="MU663" s="3"/>
      <c r="MV663" s="3"/>
      <c r="MW663" s="3"/>
      <c r="MX663" s="3"/>
      <c r="MY663" s="3"/>
      <c r="MZ663" s="3"/>
      <c r="NA663" s="3"/>
      <c r="NB663" s="3"/>
      <c r="NC663" s="3"/>
      <c r="ND663" s="3"/>
      <c r="NE663" s="3"/>
      <c r="NF663" s="3"/>
      <c r="NG663" s="3"/>
      <c r="NH663" s="3"/>
      <c r="NI663" s="3"/>
      <c r="NJ663" s="3"/>
      <c r="NK663" s="3"/>
      <c r="NL663" s="3"/>
      <c r="NM663" s="3"/>
      <c r="NN663" s="3"/>
      <c r="NO663" s="3"/>
      <c r="NP663" s="3"/>
      <c r="NQ663" s="3"/>
      <c r="NR663" s="3"/>
      <c r="NS663" s="3"/>
      <c r="NT663" s="3"/>
      <c r="NU663" s="3"/>
      <c r="NV663" s="3"/>
      <c r="NW663" s="3"/>
      <c r="NX663" s="3"/>
      <c r="NY663" s="3"/>
      <c r="NZ663" s="3"/>
      <c r="OA663" s="3"/>
      <c r="OB663" s="3"/>
      <c r="OC663" s="3"/>
      <c r="OD663" s="3"/>
      <c r="OE663" s="3"/>
      <c r="OF663" s="3"/>
      <c r="OG663" s="3"/>
      <c r="OH663" s="3"/>
      <c r="OI663" s="3"/>
      <c r="OJ663" s="3"/>
      <c r="OK663" s="3"/>
      <c r="OL663" s="3"/>
      <c r="OM663" s="3"/>
      <c r="ON663" s="3"/>
      <c r="OO663" s="3"/>
    </row>
    <row r="664" spans="1:405" x14ac:dyDescent="0.25">
      <c r="A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c r="ID664" s="3"/>
      <c r="IE664" s="3"/>
      <c r="IF664" s="3"/>
      <c r="IG664" s="3"/>
      <c r="IH664" s="3"/>
      <c r="II664" s="3"/>
      <c r="IJ664" s="3"/>
      <c r="IK664" s="3"/>
      <c r="IL664" s="3"/>
      <c r="IM664" s="3"/>
      <c r="IN664" s="3"/>
      <c r="IO664" s="3"/>
      <c r="IP664" s="3"/>
      <c r="IQ664" s="3"/>
      <c r="IR664" s="3"/>
      <c r="IS664" s="3"/>
      <c r="IT664" s="3"/>
      <c r="IU664" s="3"/>
      <c r="IV664" s="3"/>
      <c r="IW664" s="3"/>
      <c r="IX664" s="3"/>
      <c r="IY664" s="3"/>
      <c r="IZ664" s="3"/>
      <c r="JA664" s="3"/>
      <c r="JB664" s="3"/>
      <c r="JC664" s="3"/>
      <c r="JD664" s="3"/>
      <c r="JE664" s="3"/>
      <c r="JF664" s="3"/>
      <c r="JG664" s="3"/>
      <c r="JH664" s="3"/>
      <c r="JI664" s="3"/>
      <c r="JJ664" s="3"/>
      <c r="JK664" s="3"/>
      <c r="JL664" s="3"/>
      <c r="JM664" s="3"/>
      <c r="JN664" s="3"/>
      <c r="JO664" s="3"/>
      <c r="JP664" s="3"/>
      <c r="JQ664" s="3"/>
      <c r="JR664" s="3"/>
      <c r="JS664" s="3"/>
      <c r="JT664" s="3"/>
      <c r="JU664" s="3"/>
      <c r="JV664" s="3"/>
      <c r="JW664" s="3"/>
      <c r="JX664" s="3"/>
      <c r="JY664" s="3"/>
      <c r="JZ664" s="3"/>
      <c r="KA664" s="3"/>
      <c r="KB664" s="3"/>
      <c r="KC664" s="3"/>
      <c r="KD664" s="3"/>
      <c r="KE664" s="3"/>
      <c r="KF664" s="3"/>
      <c r="KG664" s="3"/>
      <c r="KH664" s="3"/>
      <c r="KI664" s="3"/>
      <c r="KJ664" s="3"/>
      <c r="KK664" s="3"/>
      <c r="KL664" s="3"/>
      <c r="KM664" s="3"/>
      <c r="KN664" s="3"/>
      <c r="KO664" s="3"/>
      <c r="KP664" s="3"/>
      <c r="KQ664" s="3"/>
      <c r="KR664" s="3"/>
      <c r="KS664" s="3"/>
      <c r="KT664" s="3"/>
      <c r="KU664" s="3"/>
      <c r="KV664" s="3"/>
      <c r="KW664" s="3"/>
      <c r="KX664" s="3"/>
      <c r="KY664" s="3"/>
      <c r="KZ664" s="3"/>
      <c r="LA664" s="3"/>
      <c r="LB664" s="3"/>
      <c r="LC664" s="3"/>
      <c r="LD664" s="3"/>
      <c r="LE664" s="3"/>
      <c r="LF664" s="3"/>
      <c r="LG664" s="3"/>
      <c r="LH664" s="3"/>
      <c r="LI664" s="3"/>
      <c r="LJ664" s="3"/>
      <c r="LK664" s="3"/>
      <c r="LL664" s="3"/>
      <c r="LM664" s="3"/>
      <c r="LN664" s="3"/>
      <c r="LO664" s="3"/>
      <c r="LP664" s="3"/>
      <c r="LQ664" s="3"/>
      <c r="LR664" s="3"/>
      <c r="LS664" s="3"/>
      <c r="LT664" s="3"/>
      <c r="LU664" s="3"/>
      <c r="LV664" s="3"/>
      <c r="LW664" s="3"/>
      <c r="LX664" s="3"/>
      <c r="LY664" s="3"/>
      <c r="LZ664" s="3"/>
      <c r="MA664" s="3"/>
      <c r="MB664" s="3"/>
      <c r="MC664" s="3"/>
      <c r="MD664" s="3"/>
      <c r="ME664" s="3"/>
      <c r="MF664" s="3"/>
      <c r="MG664" s="3"/>
      <c r="MH664" s="3"/>
      <c r="MI664" s="3"/>
      <c r="MJ664" s="3"/>
      <c r="MK664" s="3"/>
      <c r="ML664" s="3"/>
      <c r="MM664" s="3"/>
      <c r="MN664" s="3"/>
      <c r="MO664" s="3"/>
      <c r="MP664" s="3"/>
      <c r="MQ664" s="3"/>
      <c r="MR664" s="3"/>
      <c r="MS664" s="3"/>
      <c r="MT664" s="3"/>
      <c r="MU664" s="3"/>
      <c r="MV664" s="3"/>
      <c r="MW664" s="3"/>
      <c r="MX664" s="3"/>
      <c r="MY664" s="3"/>
      <c r="MZ664" s="3"/>
      <c r="NA664" s="3"/>
      <c r="NB664" s="3"/>
      <c r="NC664" s="3"/>
      <c r="ND664" s="3"/>
      <c r="NE664" s="3"/>
      <c r="NF664" s="3"/>
      <c r="NG664" s="3"/>
      <c r="NH664" s="3"/>
      <c r="NI664" s="3"/>
      <c r="NJ664" s="3"/>
      <c r="NK664" s="3"/>
      <c r="NL664" s="3"/>
      <c r="NM664" s="3"/>
      <c r="NN664" s="3"/>
      <c r="NO664" s="3"/>
      <c r="NP664" s="3"/>
      <c r="NQ664" s="3"/>
      <c r="NR664" s="3"/>
      <c r="NS664" s="3"/>
      <c r="NT664" s="3"/>
      <c r="NU664" s="3"/>
      <c r="NV664" s="3"/>
      <c r="NW664" s="3"/>
      <c r="NX664" s="3"/>
      <c r="NY664" s="3"/>
      <c r="NZ664" s="3"/>
      <c r="OA664" s="3"/>
      <c r="OB664" s="3"/>
      <c r="OC664" s="3"/>
      <c r="OD664" s="3"/>
      <c r="OE664" s="3"/>
      <c r="OF664" s="3"/>
      <c r="OG664" s="3"/>
      <c r="OH664" s="3"/>
      <c r="OI664" s="3"/>
      <c r="OJ664" s="3"/>
      <c r="OK664" s="3"/>
      <c r="OL664" s="3"/>
      <c r="OM664" s="3"/>
      <c r="ON664" s="3"/>
      <c r="OO664" s="3"/>
    </row>
    <row r="665" spans="1:405" x14ac:dyDescent="0.25">
      <c r="A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c r="ID665" s="3"/>
      <c r="IE665" s="3"/>
      <c r="IF665" s="3"/>
      <c r="IG665" s="3"/>
      <c r="IH665" s="3"/>
      <c r="II665" s="3"/>
      <c r="IJ665" s="3"/>
      <c r="IK665" s="3"/>
      <c r="IL665" s="3"/>
      <c r="IM665" s="3"/>
      <c r="IN665" s="3"/>
      <c r="IO665" s="3"/>
      <c r="IP665" s="3"/>
      <c r="IQ665" s="3"/>
      <c r="IR665" s="3"/>
      <c r="IS665" s="3"/>
      <c r="IT665" s="3"/>
      <c r="IU665" s="3"/>
      <c r="IV665" s="3"/>
      <c r="IW665" s="3"/>
      <c r="IX665" s="3"/>
      <c r="IY665" s="3"/>
      <c r="IZ665" s="3"/>
      <c r="JA665" s="3"/>
      <c r="JB665" s="3"/>
      <c r="JC665" s="3"/>
      <c r="JD665" s="3"/>
      <c r="JE665" s="3"/>
      <c r="JF665" s="3"/>
      <c r="JG665" s="3"/>
      <c r="JH665" s="3"/>
      <c r="JI665" s="3"/>
      <c r="JJ665" s="3"/>
      <c r="JK665" s="3"/>
      <c r="JL665" s="3"/>
      <c r="JM665" s="3"/>
      <c r="JN665" s="3"/>
      <c r="JO665" s="3"/>
      <c r="JP665" s="3"/>
      <c r="JQ665" s="3"/>
      <c r="JR665" s="3"/>
      <c r="JS665" s="3"/>
      <c r="JT665" s="3"/>
      <c r="JU665" s="3"/>
      <c r="JV665" s="3"/>
      <c r="JW665" s="3"/>
      <c r="JX665" s="3"/>
      <c r="JY665" s="3"/>
      <c r="JZ665" s="3"/>
      <c r="KA665" s="3"/>
      <c r="KB665" s="3"/>
      <c r="KC665" s="3"/>
      <c r="KD665" s="3"/>
      <c r="KE665" s="3"/>
      <c r="KF665" s="3"/>
      <c r="KG665" s="3"/>
      <c r="KH665" s="3"/>
      <c r="KI665" s="3"/>
      <c r="KJ665" s="3"/>
      <c r="KK665" s="3"/>
      <c r="KL665" s="3"/>
      <c r="KM665" s="3"/>
      <c r="KN665" s="3"/>
      <c r="KO665" s="3"/>
      <c r="KP665" s="3"/>
      <c r="KQ665" s="3"/>
      <c r="KR665" s="3"/>
      <c r="KS665" s="3"/>
      <c r="KT665" s="3"/>
      <c r="KU665" s="3"/>
      <c r="KV665" s="3"/>
      <c r="KW665" s="3"/>
      <c r="KX665" s="3"/>
      <c r="KY665" s="3"/>
      <c r="KZ665" s="3"/>
      <c r="LA665" s="3"/>
      <c r="LB665" s="3"/>
      <c r="LC665" s="3"/>
      <c r="LD665" s="3"/>
      <c r="LE665" s="3"/>
      <c r="LF665" s="3"/>
      <c r="LG665" s="3"/>
      <c r="LH665" s="3"/>
      <c r="LI665" s="3"/>
      <c r="LJ665" s="3"/>
      <c r="LK665" s="3"/>
      <c r="LL665" s="3"/>
      <c r="LM665" s="3"/>
      <c r="LN665" s="3"/>
      <c r="LO665" s="3"/>
      <c r="LP665" s="3"/>
      <c r="LQ665" s="3"/>
      <c r="LR665" s="3"/>
      <c r="LS665" s="3"/>
      <c r="LT665" s="3"/>
      <c r="LU665" s="3"/>
      <c r="LV665" s="3"/>
      <c r="LW665" s="3"/>
      <c r="LX665" s="3"/>
      <c r="LY665" s="3"/>
      <c r="LZ665" s="3"/>
      <c r="MA665" s="3"/>
      <c r="MB665" s="3"/>
      <c r="MC665" s="3"/>
      <c r="MD665" s="3"/>
      <c r="ME665" s="3"/>
      <c r="MF665" s="3"/>
      <c r="MG665" s="3"/>
      <c r="MH665" s="3"/>
      <c r="MI665" s="3"/>
      <c r="MJ665" s="3"/>
      <c r="MK665" s="3"/>
      <c r="ML665" s="3"/>
      <c r="MM665" s="3"/>
      <c r="MN665" s="3"/>
      <c r="MO665" s="3"/>
      <c r="MP665" s="3"/>
      <c r="MQ665" s="3"/>
      <c r="MR665" s="3"/>
      <c r="MS665" s="3"/>
      <c r="MT665" s="3"/>
      <c r="MU665" s="3"/>
      <c r="MV665" s="3"/>
      <c r="MW665" s="3"/>
      <c r="MX665" s="3"/>
      <c r="MY665" s="3"/>
      <c r="MZ665" s="3"/>
      <c r="NA665" s="3"/>
      <c r="NB665" s="3"/>
      <c r="NC665" s="3"/>
      <c r="ND665" s="3"/>
      <c r="NE665" s="3"/>
      <c r="NF665" s="3"/>
      <c r="NG665" s="3"/>
      <c r="NH665" s="3"/>
      <c r="NI665" s="3"/>
      <c r="NJ665" s="3"/>
      <c r="NK665" s="3"/>
      <c r="NL665" s="3"/>
      <c r="NM665" s="3"/>
      <c r="NN665" s="3"/>
      <c r="NO665" s="3"/>
      <c r="NP665" s="3"/>
      <c r="NQ665" s="3"/>
      <c r="NR665" s="3"/>
      <c r="NS665" s="3"/>
      <c r="NT665" s="3"/>
      <c r="NU665" s="3"/>
      <c r="NV665" s="3"/>
      <c r="NW665" s="3"/>
      <c r="NX665" s="3"/>
      <c r="NY665" s="3"/>
      <c r="NZ665" s="3"/>
      <c r="OA665" s="3"/>
      <c r="OB665" s="3"/>
      <c r="OC665" s="3"/>
      <c r="OD665" s="3"/>
      <c r="OE665" s="3"/>
      <c r="OF665" s="3"/>
      <c r="OG665" s="3"/>
      <c r="OH665" s="3"/>
      <c r="OI665" s="3"/>
      <c r="OJ665" s="3"/>
      <c r="OK665" s="3"/>
      <c r="OL665" s="3"/>
      <c r="OM665" s="3"/>
      <c r="ON665" s="3"/>
      <c r="OO665" s="3"/>
    </row>
    <row r="666" spans="1:405" x14ac:dyDescent="0.25">
      <c r="A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c r="ID666" s="3"/>
      <c r="IE666" s="3"/>
      <c r="IF666" s="3"/>
      <c r="IG666" s="3"/>
      <c r="IH666" s="3"/>
      <c r="II666" s="3"/>
      <c r="IJ666" s="3"/>
      <c r="IK666" s="3"/>
      <c r="IL666" s="3"/>
      <c r="IM666" s="3"/>
      <c r="IN666" s="3"/>
      <c r="IO666" s="3"/>
      <c r="IP666" s="3"/>
      <c r="IQ666" s="3"/>
      <c r="IR666" s="3"/>
      <c r="IS666" s="3"/>
      <c r="IT666" s="3"/>
      <c r="IU666" s="3"/>
      <c r="IV666" s="3"/>
      <c r="IW666" s="3"/>
      <c r="IX666" s="3"/>
      <c r="IY666" s="3"/>
      <c r="IZ666" s="3"/>
      <c r="JA666" s="3"/>
      <c r="JB666" s="3"/>
      <c r="JC666" s="3"/>
      <c r="JD666" s="3"/>
      <c r="JE666" s="3"/>
      <c r="JF666" s="3"/>
      <c r="JG666" s="3"/>
      <c r="JH666" s="3"/>
      <c r="JI666" s="3"/>
      <c r="JJ666" s="3"/>
      <c r="JK666" s="3"/>
      <c r="JL666" s="3"/>
      <c r="JM666" s="3"/>
      <c r="JN666" s="3"/>
      <c r="JO666" s="3"/>
      <c r="JP666" s="3"/>
      <c r="JQ666" s="3"/>
      <c r="JR666" s="3"/>
      <c r="JS666" s="3"/>
      <c r="JT666" s="3"/>
      <c r="JU666" s="3"/>
      <c r="JV666" s="3"/>
      <c r="JW666" s="3"/>
      <c r="JX666" s="3"/>
      <c r="JY666" s="3"/>
      <c r="JZ666" s="3"/>
      <c r="KA666" s="3"/>
      <c r="KB666" s="3"/>
      <c r="KC666" s="3"/>
      <c r="KD666" s="3"/>
      <c r="KE666" s="3"/>
      <c r="KF666" s="3"/>
      <c r="KG666" s="3"/>
      <c r="KH666" s="3"/>
      <c r="KI666" s="3"/>
      <c r="KJ666" s="3"/>
      <c r="KK666" s="3"/>
      <c r="KL666" s="3"/>
      <c r="KM666" s="3"/>
      <c r="KN666" s="3"/>
      <c r="KO666" s="3"/>
      <c r="KP666" s="3"/>
      <c r="KQ666" s="3"/>
      <c r="KR666" s="3"/>
      <c r="KS666" s="3"/>
      <c r="KT666" s="3"/>
      <c r="KU666" s="3"/>
      <c r="KV666" s="3"/>
      <c r="KW666" s="3"/>
      <c r="KX666" s="3"/>
      <c r="KY666" s="3"/>
      <c r="KZ666" s="3"/>
      <c r="LA666" s="3"/>
      <c r="LB666" s="3"/>
      <c r="LC666" s="3"/>
      <c r="LD666" s="3"/>
      <c r="LE666" s="3"/>
      <c r="LF666" s="3"/>
      <c r="LG666" s="3"/>
      <c r="LH666" s="3"/>
      <c r="LI666" s="3"/>
      <c r="LJ666" s="3"/>
      <c r="LK666" s="3"/>
      <c r="LL666" s="3"/>
      <c r="LM666" s="3"/>
      <c r="LN666" s="3"/>
      <c r="LO666" s="3"/>
      <c r="LP666" s="3"/>
      <c r="LQ666" s="3"/>
      <c r="LR666" s="3"/>
      <c r="LS666" s="3"/>
      <c r="LT666" s="3"/>
      <c r="LU666" s="3"/>
      <c r="LV666" s="3"/>
      <c r="LW666" s="3"/>
      <c r="LX666" s="3"/>
      <c r="LY666" s="3"/>
      <c r="LZ666" s="3"/>
      <c r="MA666" s="3"/>
      <c r="MB666" s="3"/>
      <c r="MC666" s="3"/>
      <c r="MD666" s="3"/>
      <c r="ME666" s="3"/>
      <c r="MF666" s="3"/>
      <c r="MG666" s="3"/>
      <c r="MH666" s="3"/>
      <c r="MI666" s="3"/>
      <c r="MJ666" s="3"/>
      <c r="MK666" s="3"/>
      <c r="ML666" s="3"/>
      <c r="MM666" s="3"/>
      <c r="MN666" s="3"/>
      <c r="MO666" s="3"/>
      <c r="MP666" s="3"/>
      <c r="MQ666" s="3"/>
      <c r="MR666" s="3"/>
      <c r="MS666" s="3"/>
      <c r="MT666" s="3"/>
      <c r="MU666" s="3"/>
      <c r="MV666" s="3"/>
      <c r="MW666" s="3"/>
      <c r="MX666" s="3"/>
      <c r="MY666" s="3"/>
      <c r="MZ666" s="3"/>
      <c r="NA666" s="3"/>
      <c r="NB666" s="3"/>
      <c r="NC666" s="3"/>
      <c r="ND666" s="3"/>
      <c r="NE666" s="3"/>
      <c r="NF666" s="3"/>
      <c r="NG666" s="3"/>
      <c r="NH666" s="3"/>
      <c r="NI666" s="3"/>
      <c r="NJ666" s="3"/>
      <c r="NK666" s="3"/>
      <c r="NL666" s="3"/>
      <c r="NM666" s="3"/>
      <c r="NN666" s="3"/>
      <c r="NO666" s="3"/>
      <c r="NP666" s="3"/>
      <c r="NQ666" s="3"/>
      <c r="NR666" s="3"/>
      <c r="NS666" s="3"/>
      <c r="NT666" s="3"/>
      <c r="NU666" s="3"/>
      <c r="NV666" s="3"/>
      <c r="NW666" s="3"/>
      <c r="NX666" s="3"/>
      <c r="NY666" s="3"/>
      <c r="NZ666" s="3"/>
      <c r="OA666" s="3"/>
      <c r="OB666" s="3"/>
      <c r="OC666" s="3"/>
      <c r="OD666" s="3"/>
      <c r="OE666" s="3"/>
      <c r="OF666" s="3"/>
      <c r="OG666" s="3"/>
      <c r="OH666" s="3"/>
      <c r="OI666" s="3"/>
      <c r="OJ666" s="3"/>
      <c r="OK666" s="3"/>
      <c r="OL666" s="3"/>
      <c r="OM666" s="3"/>
      <c r="ON666" s="3"/>
      <c r="OO666" s="3"/>
    </row>
    <row r="667" spans="1:405" x14ac:dyDescent="0.25">
      <c r="A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c r="ID667" s="3"/>
      <c r="IE667" s="3"/>
      <c r="IF667" s="3"/>
      <c r="IG667" s="3"/>
      <c r="IH667" s="3"/>
      <c r="II667" s="3"/>
      <c r="IJ667" s="3"/>
      <c r="IK667" s="3"/>
      <c r="IL667" s="3"/>
      <c r="IM667" s="3"/>
      <c r="IN667" s="3"/>
      <c r="IO667" s="3"/>
      <c r="IP667" s="3"/>
      <c r="IQ667" s="3"/>
      <c r="IR667" s="3"/>
      <c r="IS667" s="3"/>
      <c r="IT667" s="3"/>
      <c r="IU667" s="3"/>
      <c r="IV667" s="3"/>
      <c r="IW667" s="3"/>
      <c r="IX667" s="3"/>
      <c r="IY667" s="3"/>
      <c r="IZ667" s="3"/>
      <c r="JA667" s="3"/>
      <c r="JB667" s="3"/>
      <c r="JC667" s="3"/>
      <c r="JD667" s="3"/>
      <c r="JE667" s="3"/>
      <c r="JF667" s="3"/>
      <c r="JG667" s="3"/>
      <c r="JH667" s="3"/>
      <c r="JI667" s="3"/>
      <c r="JJ667" s="3"/>
      <c r="JK667" s="3"/>
      <c r="JL667" s="3"/>
      <c r="JM667" s="3"/>
      <c r="JN667" s="3"/>
      <c r="JO667" s="3"/>
      <c r="JP667" s="3"/>
      <c r="JQ667" s="3"/>
      <c r="JR667" s="3"/>
      <c r="JS667" s="3"/>
      <c r="JT667" s="3"/>
      <c r="JU667" s="3"/>
      <c r="JV667" s="3"/>
      <c r="JW667" s="3"/>
      <c r="JX667" s="3"/>
      <c r="JY667" s="3"/>
      <c r="JZ667" s="3"/>
      <c r="KA667" s="3"/>
      <c r="KB667" s="3"/>
      <c r="KC667" s="3"/>
      <c r="KD667" s="3"/>
      <c r="KE667" s="3"/>
      <c r="KF667" s="3"/>
      <c r="KG667" s="3"/>
      <c r="KH667" s="3"/>
      <c r="KI667" s="3"/>
      <c r="KJ667" s="3"/>
      <c r="KK667" s="3"/>
      <c r="KL667" s="3"/>
      <c r="KM667" s="3"/>
      <c r="KN667" s="3"/>
      <c r="KO667" s="3"/>
      <c r="KP667" s="3"/>
      <c r="KQ667" s="3"/>
      <c r="KR667" s="3"/>
      <c r="KS667" s="3"/>
      <c r="KT667" s="3"/>
      <c r="KU667" s="3"/>
      <c r="KV667" s="3"/>
      <c r="KW667" s="3"/>
      <c r="KX667" s="3"/>
      <c r="KY667" s="3"/>
      <c r="KZ667" s="3"/>
      <c r="LA667" s="3"/>
      <c r="LB667" s="3"/>
      <c r="LC667" s="3"/>
      <c r="LD667" s="3"/>
      <c r="LE667" s="3"/>
      <c r="LF667" s="3"/>
      <c r="LG667" s="3"/>
      <c r="LH667" s="3"/>
      <c r="LI667" s="3"/>
      <c r="LJ667" s="3"/>
      <c r="LK667" s="3"/>
      <c r="LL667" s="3"/>
      <c r="LM667" s="3"/>
      <c r="LN667" s="3"/>
      <c r="LO667" s="3"/>
      <c r="LP667" s="3"/>
      <c r="LQ667" s="3"/>
      <c r="LR667" s="3"/>
      <c r="LS667" s="3"/>
      <c r="LT667" s="3"/>
      <c r="LU667" s="3"/>
      <c r="LV667" s="3"/>
      <c r="LW667" s="3"/>
      <c r="LX667" s="3"/>
      <c r="LY667" s="3"/>
      <c r="LZ667" s="3"/>
      <c r="MA667" s="3"/>
      <c r="MB667" s="3"/>
      <c r="MC667" s="3"/>
      <c r="MD667" s="3"/>
      <c r="ME667" s="3"/>
      <c r="MF667" s="3"/>
      <c r="MG667" s="3"/>
      <c r="MH667" s="3"/>
      <c r="MI667" s="3"/>
      <c r="MJ667" s="3"/>
      <c r="MK667" s="3"/>
      <c r="ML667" s="3"/>
      <c r="MM667" s="3"/>
      <c r="MN667" s="3"/>
      <c r="MO667" s="3"/>
      <c r="MP667" s="3"/>
      <c r="MQ667" s="3"/>
      <c r="MR667" s="3"/>
      <c r="MS667" s="3"/>
      <c r="MT667" s="3"/>
      <c r="MU667" s="3"/>
      <c r="MV667" s="3"/>
      <c r="MW667" s="3"/>
      <c r="MX667" s="3"/>
      <c r="MY667" s="3"/>
      <c r="MZ667" s="3"/>
      <c r="NA667" s="3"/>
      <c r="NB667" s="3"/>
      <c r="NC667" s="3"/>
      <c r="ND667" s="3"/>
      <c r="NE667" s="3"/>
      <c r="NF667" s="3"/>
      <c r="NG667" s="3"/>
      <c r="NH667" s="3"/>
      <c r="NI667" s="3"/>
      <c r="NJ667" s="3"/>
      <c r="NK667" s="3"/>
      <c r="NL667" s="3"/>
      <c r="NM667" s="3"/>
      <c r="NN667" s="3"/>
      <c r="NO667" s="3"/>
      <c r="NP667" s="3"/>
      <c r="NQ667" s="3"/>
      <c r="NR667" s="3"/>
      <c r="NS667" s="3"/>
      <c r="NT667" s="3"/>
      <c r="NU667" s="3"/>
      <c r="NV667" s="3"/>
      <c r="NW667" s="3"/>
      <c r="NX667" s="3"/>
      <c r="NY667" s="3"/>
      <c r="NZ667" s="3"/>
      <c r="OA667" s="3"/>
      <c r="OB667" s="3"/>
      <c r="OC667" s="3"/>
      <c r="OD667" s="3"/>
      <c r="OE667" s="3"/>
      <c r="OF667" s="3"/>
      <c r="OG667" s="3"/>
      <c r="OH667" s="3"/>
      <c r="OI667" s="3"/>
      <c r="OJ667" s="3"/>
      <c r="OK667" s="3"/>
      <c r="OL667" s="3"/>
      <c r="OM667" s="3"/>
      <c r="ON667" s="3"/>
      <c r="OO667" s="3"/>
    </row>
    <row r="668" spans="1:405" x14ac:dyDescent="0.25">
      <c r="A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c r="ID668" s="3"/>
      <c r="IE668" s="3"/>
      <c r="IF668" s="3"/>
      <c r="IG668" s="3"/>
      <c r="IH668" s="3"/>
      <c r="II668" s="3"/>
      <c r="IJ668" s="3"/>
      <c r="IK668" s="3"/>
      <c r="IL668" s="3"/>
      <c r="IM668" s="3"/>
      <c r="IN668" s="3"/>
      <c r="IO668" s="3"/>
      <c r="IP668" s="3"/>
      <c r="IQ668" s="3"/>
      <c r="IR668" s="3"/>
      <c r="IS668" s="3"/>
      <c r="IT668" s="3"/>
      <c r="IU668" s="3"/>
      <c r="IV668" s="3"/>
      <c r="IW668" s="3"/>
      <c r="IX668" s="3"/>
      <c r="IY668" s="3"/>
      <c r="IZ668" s="3"/>
      <c r="JA668" s="3"/>
      <c r="JB668" s="3"/>
      <c r="JC668" s="3"/>
      <c r="JD668" s="3"/>
      <c r="JE668" s="3"/>
      <c r="JF668" s="3"/>
      <c r="JG668" s="3"/>
      <c r="JH668" s="3"/>
      <c r="JI668" s="3"/>
      <c r="JJ668" s="3"/>
      <c r="JK668" s="3"/>
      <c r="JL668" s="3"/>
      <c r="JM668" s="3"/>
      <c r="JN668" s="3"/>
      <c r="JO668" s="3"/>
      <c r="JP668" s="3"/>
      <c r="JQ668" s="3"/>
      <c r="JR668" s="3"/>
      <c r="JS668" s="3"/>
      <c r="JT668" s="3"/>
      <c r="JU668" s="3"/>
      <c r="JV668" s="3"/>
      <c r="JW668" s="3"/>
      <c r="JX668" s="3"/>
      <c r="JY668" s="3"/>
      <c r="JZ668" s="3"/>
      <c r="KA668" s="3"/>
      <c r="KB668" s="3"/>
      <c r="KC668" s="3"/>
      <c r="KD668" s="3"/>
      <c r="KE668" s="3"/>
      <c r="KF668" s="3"/>
      <c r="KG668" s="3"/>
      <c r="KH668" s="3"/>
      <c r="KI668" s="3"/>
      <c r="KJ668" s="3"/>
      <c r="KK668" s="3"/>
      <c r="KL668" s="3"/>
      <c r="KM668" s="3"/>
      <c r="KN668" s="3"/>
      <c r="KO668" s="3"/>
      <c r="KP668" s="3"/>
      <c r="KQ668" s="3"/>
      <c r="KR668" s="3"/>
      <c r="KS668" s="3"/>
      <c r="KT668" s="3"/>
      <c r="KU668" s="3"/>
      <c r="KV668" s="3"/>
      <c r="KW668" s="3"/>
      <c r="KX668" s="3"/>
      <c r="KY668" s="3"/>
      <c r="KZ668" s="3"/>
      <c r="LA668" s="3"/>
      <c r="LB668" s="3"/>
      <c r="LC668" s="3"/>
      <c r="LD668" s="3"/>
      <c r="LE668" s="3"/>
      <c r="LF668" s="3"/>
      <c r="LG668" s="3"/>
      <c r="LH668" s="3"/>
      <c r="LI668" s="3"/>
      <c r="LJ668" s="3"/>
      <c r="LK668" s="3"/>
      <c r="LL668" s="3"/>
      <c r="LM668" s="3"/>
      <c r="LN668" s="3"/>
      <c r="LO668" s="3"/>
      <c r="LP668" s="3"/>
      <c r="LQ668" s="3"/>
      <c r="LR668" s="3"/>
      <c r="LS668" s="3"/>
      <c r="LT668" s="3"/>
      <c r="LU668" s="3"/>
      <c r="LV668" s="3"/>
      <c r="LW668" s="3"/>
      <c r="LX668" s="3"/>
      <c r="LY668" s="3"/>
      <c r="LZ668" s="3"/>
      <c r="MA668" s="3"/>
      <c r="MB668" s="3"/>
      <c r="MC668" s="3"/>
      <c r="MD668" s="3"/>
      <c r="ME668" s="3"/>
      <c r="MF668" s="3"/>
      <c r="MG668" s="3"/>
      <c r="MH668" s="3"/>
      <c r="MI668" s="3"/>
      <c r="MJ668" s="3"/>
      <c r="MK668" s="3"/>
      <c r="ML668" s="3"/>
      <c r="MM668" s="3"/>
      <c r="MN668" s="3"/>
      <c r="MO668" s="3"/>
      <c r="MP668" s="3"/>
      <c r="MQ668" s="3"/>
      <c r="MR668" s="3"/>
      <c r="MS668" s="3"/>
      <c r="MT668" s="3"/>
      <c r="MU668" s="3"/>
      <c r="MV668" s="3"/>
      <c r="MW668" s="3"/>
      <c r="MX668" s="3"/>
      <c r="MY668" s="3"/>
      <c r="MZ668" s="3"/>
      <c r="NA668" s="3"/>
      <c r="NB668" s="3"/>
      <c r="NC668" s="3"/>
      <c r="ND668" s="3"/>
      <c r="NE668" s="3"/>
      <c r="NF668" s="3"/>
      <c r="NG668" s="3"/>
      <c r="NH668" s="3"/>
      <c r="NI668" s="3"/>
      <c r="NJ668" s="3"/>
      <c r="NK668" s="3"/>
      <c r="NL668" s="3"/>
      <c r="NM668" s="3"/>
      <c r="NN668" s="3"/>
      <c r="NO668" s="3"/>
      <c r="NP668" s="3"/>
      <c r="NQ668" s="3"/>
      <c r="NR668" s="3"/>
      <c r="NS668" s="3"/>
      <c r="NT668" s="3"/>
      <c r="NU668" s="3"/>
      <c r="NV668" s="3"/>
      <c r="NW668" s="3"/>
      <c r="NX668" s="3"/>
      <c r="NY668" s="3"/>
      <c r="NZ668" s="3"/>
      <c r="OA668" s="3"/>
      <c r="OB668" s="3"/>
      <c r="OC668" s="3"/>
      <c r="OD668" s="3"/>
      <c r="OE668" s="3"/>
      <c r="OF668" s="3"/>
      <c r="OG668" s="3"/>
      <c r="OH668" s="3"/>
      <c r="OI668" s="3"/>
      <c r="OJ668" s="3"/>
      <c r="OK668" s="3"/>
      <c r="OL668" s="3"/>
      <c r="OM668" s="3"/>
      <c r="ON668" s="3"/>
      <c r="OO668" s="3"/>
    </row>
    <row r="669" spans="1:405" x14ac:dyDescent="0.25">
      <c r="A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c r="ID669" s="3"/>
      <c r="IE669" s="3"/>
      <c r="IF669" s="3"/>
      <c r="IG669" s="3"/>
      <c r="IH669" s="3"/>
      <c r="II669" s="3"/>
      <c r="IJ669" s="3"/>
      <c r="IK669" s="3"/>
      <c r="IL669" s="3"/>
      <c r="IM669" s="3"/>
      <c r="IN669" s="3"/>
      <c r="IO669" s="3"/>
      <c r="IP669" s="3"/>
      <c r="IQ669" s="3"/>
      <c r="IR669" s="3"/>
      <c r="IS669" s="3"/>
      <c r="IT669" s="3"/>
      <c r="IU669" s="3"/>
      <c r="IV669" s="3"/>
      <c r="IW669" s="3"/>
      <c r="IX669" s="3"/>
      <c r="IY669" s="3"/>
      <c r="IZ669" s="3"/>
      <c r="JA669" s="3"/>
      <c r="JB669" s="3"/>
      <c r="JC669" s="3"/>
      <c r="JD669" s="3"/>
      <c r="JE669" s="3"/>
      <c r="JF669" s="3"/>
      <c r="JG669" s="3"/>
      <c r="JH669" s="3"/>
      <c r="JI669" s="3"/>
      <c r="JJ669" s="3"/>
      <c r="JK669" s="3"/>
      <c r="JL669" s="3"/>
      <c r="JM669" s="3"/>
      <c r="JN669" s="3"/>
      <c r="JO669" s="3"/>
      <c r="JP669" s="3"/>
      <c r="JQ669" s="3"/>
      <c r="JR669" s="3"/>
      <c r="JS669" s="3"/>
      <c r="JT669" s="3"/>
      <c r="JU669" s="3"/>
      <c r="JV669" s="3"/>
      <c r="JW669" s="3"/>
      <c r="JX669" s="3"/>
      <c r="JY669" s="3"/>
      <c r="JZ669" s="3"/>
      <c r="KA669" s="3"/>
      <c r="KB669" s="3"/>
      <c r="KC669" s="3"/>
      <c r="KD669" s="3"/>
      <c r="KE669" s="3"/>
      <c r="KF669" s="3"/>
      <c r="KG669" s="3"/>
      <c r="KH669" s="3"/>
      <c r="KI669" s="3"/>
      <c r="KJ669" s="3"/>
      <c r="KK669" s="3"/>
      <c r="KL669" s="3"/>
      <c r="KM669" s="3"/>
      <c r="KN669" s="3"/>
      <c r="KO669" s="3"/>
      <c r="KP669" s="3"/>
      <c r="KQ669" s="3"/>
      <c r="KR669" s="3"/>
      <c r="KS669" s="3"/>
      <c r="KT669" s="3"/>
      <c r="KU669" s="3"/>
      <c r="KV669" s="3"/>
      <c r="KW669" s="3"/>
      <c r="KX669" s="3"/>
      <c r="KY669" s="3"/>
      <c r="KZ669" s="3"/>
      <c r="LA669" s="3"/>
      <c r="LB669" s="3"/>
      <c r="LC669" s="3"/>
      <c r="LD669" s="3"/>
      <c r="LE669" s="3"/>
      <c r="LF669" s="3"/>
      <c r="LG669" s="3"/>
      <c r="LH669" s="3"/>
      <c r="LI669" s="3"/>
      <c r="LJ669" s="3"/>
      <c r="LK669" s="3"/>
      <c r="LL669" s="3"/>
      <c r="LM669" s="3"/>
      <c r="LN669" s="3"/>
      <c r="LO669" s="3"/>
      <c r="LP669" s="3"/>
      <c r="LQ669" s="3"/>
      <c r="LR669" s="3"/>
      <c r="LS669" s="3"/>
      <c r="LT669" s="3"/>
      <c r="LU669" s="3"/>
      <c r="LV669" s="3"/>
      <c r="LW669" s="3"/>
      <c r="LX669" s="3"/>
      <c r="LY669" s="3"/>
      <c r="LZ669" s="3"/>
      <c r="MA669" s="3"/>
      <c r="MB669" s="3"/>
      <c r="MC669" s="3"/>
      <c r="MD669" s="3"/>
      <c r="ME669" s="3"/>
      <c r="MF669" s="3"/>
      <c r="MG669" s="3"/>
      <c r="MH669" s="3"/>
      <c r="MI669" s="3"/>
      <c r="MJ669" s="3"/>
      <c r="MK669" s="3"/>
      <c r="ML669" s="3"/>
      <c r="MM669" s="3"/>
      <c r="MN669" s="3"/>
      <c r="MO669" s="3"/>
      <c r="MP669" s="3"/>
      <c r="MQ669" s="3"/>
      <c r="MR669" s="3"/>
      <c r="MS669" s="3"/>
      <c r="MT669" s="3"/>
      <c r="MU669" s="3"/>
      <c r="MV669" s="3"/>
      <c r="MW669" s="3"/>
      <c r="MX669" s="3"/>
      <c r="MY669" s="3"/>
      <c r="MZ669" s="3"/>
      <c r="NA669" s="3"/>
      <c r="NB669" s="3"/>
      <c r="NC669" s="3"/>
      <c r="ND669" s="3"/>
      <c r="NE669" s="3"/>
      <c r="NF669" s="3"/>
      <c r="NG669" s="3"/>
      <c r="NH669" s="3"/>
      <c r="NI669" s="3"/>
      <c r="NJ669" s="3"/>
      <c r="NK669" s="3"/>
      <c r="NL669" s="3"/>
      <c r="NM669" s="3"/>
      <c r="NN669" s="3"/>
      <c r="NO669" s="3"/>
      <c r="NP669" s="3"/>
      <c r="NQ669" s="3"/>
      <c r="NR669" s="3"/>
      <c r="NS669" s="3"/>
      <c r="NT669" s="3"/>
      <c r="NU669" s="3"/>
      <c r="NV669" s="3"/>
      <c r="NW669" s="3"/>
      <c r="NX669" s="3"/>
      <c r="NY669" s="3"/>
      <c r="NZ669" s="3"/>
      <c r="OA669" s="3"/>
      <c r="OB669" s="3"/>
      <c r="OC669" s="3"/>
      <c r="OD669" s="3"/>
      <c r="OE669" s="3"/>
      <c r="OF669" s="3"/>
      <c r="OG669" s="3"/>
      <c r="OH669" s="3"/>
      <c r="OI669" s="3"/>
      <c r="OJ669" s="3"/>
      <c r="OK669" s="3"/>
      <c r="OL669" s="3"/>
      <c r="OM669" s="3"/>
      <c r="ON669" s="3"/>
      <c r="OO669" s="3"/>
    </row>
    <row r="670" spans="1:405" x14ac:dyDescent="0.25">
      <c r="A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c r="ID670" s="3"/>
      <c r="IE670" s="3"/>
      <c r="IF670" s="3"/>
      <c r="IG670" s="3"/>
      <c r="IH670" s="3"/>
      <c r="II670" s="3"/>
      <c r="IJ670" s="3"/>
      <c r="IK670" s="3"/>
      <c r="IL670" s="3"/>
      <c r="IM670" s="3"/>
      <c r="IN670" s="3"/>
      <c r="IO670" s="3"/>
      <c r="IP670" s="3"/>
      <c r="IQ670" s="3"/>
      <c r="IR670" s="3"/>
      <c r="IS670" s="3"/>
      <c r="IT670" s="3"/>
      <c r="IU670" s="3"/>
      <c r="IV670" s="3"/>
      <c r="IW670" s="3"/>
      <c r="IX670" s="3"/>
      <c r="IY670" s="3"/>
      <c r="IZ670" s="3"/>
      <c r="JA670" s="3"/>
      <c r="JB670" s="3"/>
      <c r="JC670" s="3"/>
      <c r="JD670" s="3"/>
      <c r="JE670" s="3"/>
      <c r="JF670" s="3"/>
      <c r="JG670" s="3"/>
      <c r="JH670" s="3"/>
      <c r="JI670" s="3"/>
      <c r="JJ670" s="3"/>
      <c r="JK670" s="3"/>
      <c r="JL670" s="3"/>
      <c r="JM670" s="3"/>
      <c r="JN670" s="3"/>
      <c r="JO670" s="3"/>
      <c r="JP670" s="3"/>
      <c r="JQ670" s="3"/>
      <c r="JR670" s="3"/>
      <c r="JS670" s="3"/>
      <c r="JT670" s="3"/>
      <c r="JU670" s="3"/>
      <c r="JV670" s="3"/>
      <c r="JW670" s="3"/>
      <c r="JX670" s="3"/>
      <c r="JY670" s="3"/>
      <c r="JZ670" s="3"/>
      <c r="KA670" s="3"/>
      <c r="KB670" s="3"/>
      <c r="KC670" s="3"/>
      <c r="KD670" s="3"/>
      <c r="KE670" s="3"/>
      <c r="KF670" s="3"/>
      <c r="KG670" s="3"/>
      <c r="KH670" s="3"/>
      <c r="KI670" s="3"/>
      <c r="KJ670" s="3"/>
      <c r="KK670" s="3"/>
      <c r="KL670" s="3"/>
      <c r="KM670" s="3"/>
      <c r="KN670" s="3"/>
      <c r="KO670" s="3"/>
      <c r="KP670" s="3"/>
      <c r="KQ670" s="3"/>
      <c r="KR670" s="3"/>
      <c r="KS670" s="3"/>
      <c r="KT670" s="3"/>
      <c r="KU670" s="3"/>
      <c r="KV670" s="3"/>
      <c r="KW670" s="3"/>
      <c r="KX670" s="3"/>
      <c r="KY670" s="3"/>
      <c r="KZ670" s="3"/>
      <c r="LA670" s="3"/>
      <c r="LB670" s="3"/>
      <c r="LC670" s="3"/>
      <c r="LD670" s="3"/>
      <c r="LE670" s="3"/>
      <c r="LF670" s="3"/>
      <c r="LG670" s="3"/>
      <c r="LH670" s="3"/>
      <c r="LI670" s="3"/>
      <c r="LJ670" s="3"/>
      <c r="LK670" s="3"/>
      <c r="LL670" s="3"/>
      <c r="LM670" s="3"/>
      <c r="LN670" s="3"/>
      <c r="LO670" s="3"/>
      <c r="LP670" s="3"/>
      <c r="LQ670" s="3"/>
      <c r="LR670" s="3"/>
      <c r="LS670" s="3"/>
      <c r="LT670" s="3"/>
      <c r="LU670" s="3"/>
      <c r="LV670" s="3"/>
      <c r="LW670" s="3"/>
      <c r="LX670" s="3"/>
      <c r="LY670" s="3"/>
      <c r="LZ670" s="3"/>
      <c r="MA670" s="3"/>
      <c r="MB670" s="3"/>
      <c r="MC670" s="3"/>
      <c r="MD670" s="3"/>
      <c r="ME670" s="3"/>
      <c r="MF670" s="3"/>
      <c r="MG670" s="3"/>
      <c r="MH670" s="3"/>
      <c r="MI670" s="3"/>
      <c r="MJ670" s="3"/>
      <c r="MK670" s="3"/>
      <c r="ML670" s="3"/>
      <c r="MM670" s="3"/>
      <c r="MN670" s="3"/>
      <c r="MO670" s="3"/>
      <c r="MP670" s="3"/>
      <c r="MQ670" s="3"/>
      <c r="MR670" s="3"/>
      <c r="MS670" s="3"/>
      <c r="MT670" s="3"/>
      <c r="MU670" s="3"/>
      <c r="MV670" s="3"/>
      <c r="MW670" s="3"/>
      <c r="MX670" s="3"/>
      <c r="MY670" s="3"/>
      <c r="MZ670" s="3"/>
      <c r="NA670" s="3"/>
      <c r="NB670" s="3"/>
      <c r="NC670" s="3"/>
      <c r="ND670" s="3"/>
      <c r="NE670" s="3"/>
      <c r="NF670" s="3"/>
      <c r="NG670" s="3"/>
      <c r="NH670" s="3"/>
      <c r="NI670" s="3"/>
      <c r="NJ670" s="3"/>
      <c r="NK670" s="3"/>
      <c r="NL670" s="3"/>
      <c r="NM670" s="3"/>
      <c r="NN670" s="3"/>
      <c r="NO670" s="3"/>
      <c r="NP670" s="3"/>
      <c r="NQ670" s="3"/>
      <c r="NR670" s="3"/>
      <c r="NS670" s="3"/>
      <c r="NT670" s="3"/>
      <c r="NU670" s="3"/>
      <c r="NV670" s="3"/>
      <c r="NW670" s="3"/>
      <c r="NX670" s="3"/>
      <c r="NY670" s="3"/>
      <c r="NZ670" s="3"/>
      <c r="OA670" s="3"/>
      <c r="OB670" s="3"/>
      <c r="OC670" s="3"/>
      <c r="OD670" s="3"/>
      <c r="OE670" s="3"/>
      <c r="OF670" s="3"/>
      <c r="OG670" s="3"/>
      <c r="OH670" s="3"/>
      <c r="OI670" s="3"/>
      <c r="OJ670" s="3"/>
      <c r="OK670" s="3"/>
      <c r="OL670" s="3"/>
      <c r="OM670" s="3"/>
      <c r="ON670" s="3"/>
      <c r="OO670" s="3"/>
    </row>
    <row r="671" spans="1:405" x14ac:dyDescent="0.25">
      <c r="A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c r="ID671" s="3"/>
      <c r="IE671" s="3"/>
      <c r="IF671" s="3"/>
      <c r="IG671" s="3"/>
      <c r="IH671" s="3"/>
      <c r="II671" s="3"/>
      <c r="IJ671" s="3"/>
      <c r="IK671" s="3"/>
      <c r="IL671" s="3"/>
      <c r="IM671" s="3"/>
      <c r="IN671" s="3"/>
      <c r="IO671" s="3"/>
      <c r="IP671" s="3"/>
      <c r="IQ671" s="3"/>
      <c r="IR671" s="3"/>
      <c r="IS671" s="3"/>
      <c r="IT671" s="3"/>
      <c r="IU671" s="3"/>
      <c r="IV671" s="3"/>
      <c r="IW671" s="3"/>
      <c r="IX671" s="3"/>
      <c r="IY671" s="3"/>
      <c r="IZ671" s="3"/>
      <c r="JA671" s="3"/>
      <c r="JB671" s="3"/>
      <c r="JC671" s="3"/>
      <c r="JD671" s="3"/>
      <c r="JE671" s="3"/>
      <c r="JF671" s="3"/>
      <c r="JG671" s="3"/>
      <c r="JH671" s="3"/>
      <c r="JI671" s="3"/>
      <c r="JJ671" s="3"/>
      <c r="JK671" s="3"/>
      <c r="JL671" s="3"/>
      <c r="JM671" s="3"/>
      <c r="JN671" s="3"/>
      <c r="JO671" s="3"/>
      <c r="JP671" s="3"/>
      <c r="JQ671" s="3"/>
      <c r="JR671" s="3"/>
      <c r="JS671" s="3"/>
      <c r="JT671" s="3"/>
      <c r="JU671" s="3"/>
      <c r="JV671" s="3"/>
      <c r="JW671" s="3"/>
      <c r="JX671" s="3"/>
      <c r="JY671" s="3"/>
      <c r="JZ671" s="3"/>
      <c r="KA671" s="3"/>
      <c r="KB671" s="3"/>
      <c r="KC671" s="3"/>
      <c r="KD671" s="3"/>
      <c r="KE671" s="3"/>
      <c r="KF671" s="3"/>
      <c r="KG671" s="3"/>
      <c r="KH671" s="3"/>
      <c r="KI671" s="3"/>
      <c r="KJ671" s="3"/>
      <c r="KK671" s="3"/>
      <c r="KL671" s="3"/>
      <c r="KM671" s="3"/>
      <c r="KN671" s="3"/>
      <c r="KO671" s="3"/>
      <c r="KP671" s="3"/>
      <c r="KQ671" s="3"/>
      <c r="KR671" s="3"/>
      <c r="KS671" s="3"/>
      <c r="KT671" s="3"/>
      <c r="KU671" s="3"/>
      <c r="KV671" s="3"/>
      <c r="KW671" s="3"/>
      <c r="KX671" s="3"/>
      <c r="KY671" s="3"/>
      <c r="KZ671" s="3"/>
      <c r="LA671" s="3"/>
      <c r="LB671" s="3"/>
      <c r="LC671" s="3"/>
      <c r="LD671" s="3"/>
      <c r="LE671" s="3"/>
      <c r="LF671" s="3"/>
      <c r="LG671" s="3"/>
      <c r="LH671" s="3"/>
      <c r="LI671" s="3"/>
      <c r="LJ671" s="3"/>
      <c r="LK671" s="3"/>
      <c r="LL671" s="3"/>
      <c r="LM671" s="3"/>
      <c r="LN671" s="3"/>
      <c r="LO671" s="3"/>
      <c r="LP671" s="3"/>
      <c r="LQ671" s="3"/>
      <c r="LR671" s="3"/>
      <c r="LS671" s="3"/>
      <c r="LT671" s="3"/>
      <c r="LU671" s="3"/>
      <c r="LV671" s="3"/>
      <c r="LW671" s="3"/>
      <c r="LX671" s="3"/>
      <c r="LY671" s="3"/>
      <c r="LZ671" s="3"/>
      <c r="MA671" s="3"/>
      <c r="MB671" s="3"/>
      <c r="MC671" s="3"/>
      <c r="MD671" s="3"/>
      <c r="ME671" s="3"/>
      <c r="MF671" s="3"/>
      <c r="MG671" s="3"/>
      <c r="MH671" s="3"/>
      <c r="MI671" s="3"/>
      <c r="MJ671" s="3"/>
      <c r="MK671" s="3"/>
      <c r="ML671" s="3"/>
      <c r="MM671" s="3"/>
      <c r="MN671" s="3"/>
      <c r="MO671" s="3"/>
      <c r="MP671" s="3"/>
      <c r="MQ671" s="3"/>
      <c r="MR671" s="3"/>
      <c r="MS671" s="3"/>
      <c r="MT671" s="3"/>
      <c r="MU671" s="3"/>
      <c r="MV671" s="3"/>
      <c r="MW671" s="3"/>
      <c r="MX671" s="3"/>
      <c r="MY671" s="3"/>
      <c r="MZ671" s="3"/>
      <c r="NA671" s="3"/>
      <c r="NB671" s="3"/>
      <c r="NC671" s="3"/>
      <c r="ND671" s="3"/>
      <c r="NE671" s="3"/>
      <c r="NF671" s="3"/>
      <c r="NG671" s="3"/>
      <c r="NH671" s="3"/>
      <c r="NI671" s="3"/>
      <c r="NJ671" s="3"/>
      <c r="NK671" s="3"/>
      <c r="NL671" s="3"/>
      <c r="NM671" s="3"/>
      <c r="NN671" s="3"/>
      <c r="NO671" s="3"/>
      <c r="NP671" s="3"/>
      <c r="NQ671" s="3"/>
      <c r="NR671" s="3"/>
      <c r="NS671" s="3"/>
      <c r="NT671" s="3"/>
      <c r="NU671" s="3"/>
      <c r="NV671" s="3"/>
      <c r="NW671" s="3"/>
      <c r="NX671" s="3"/>
      <c r="NY671" s="3"/>
      <c r="NZ671" s="3"/>
      <c r="OA671" s="3"/>
      <c r="OB671" s="3"/>
      <c r="OC671" s="3"/>
      <c r="OD671" s="3"/>
      <c r="OE671" s="3"/>
      <c r="OF671" s="3"/>
      <c r="OG671" s="3"/>
      <c r="OH671" s="3"/>
      <c r="OI671" s="3"/>
      <c r="OJ671" s="3"/>
      <c r="OK671" s="3"/>
      <c r="OL671" s="3"/>
      <c r="OM671" s="3"/>
      <c r="ON671" s="3"/>
      <c r="OO671" s="3"/>
    </row>
    <row r="672" spans="1:405" x14ac:dyDescent="0.25">
      <c r="A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c r="ID672" s="3"/>
      <c r="IE672" s="3"/>
      <c r="IF672" s="3"/>
      <c r="IG672" s="3"/>
      <c r="IH672" s="3"/>
      <c r="II672" s="3"/>
      <c r="IJ672" s="3"/>
      <c r="IK672" s="3"/>
      <c r="IL672" s="3"/>
      <c r="IM672" s="3"/>
      <c r="IN672" s="3"/>
      <c r="IO672" s="3"/>
      <c r="IP672" s="3"/>
      <c r="IQ672" s="3"/>
      <c r="IR672" s="3"/>
      <c r="IS672" s="3"/>
      <c r="IT672" s="3"/>
      <c r="IU672" s="3"/>
      <c r="IV672" s="3"/>
      <c r="IW672" s="3"/>
      <c r="IX672" s="3"/>
      <c r="IY672" s="3"/>
      <c r="IZ672" s="3"/>
      <c r="JA672" s="3"/>
      <c r="JB672" s="3"/>
      <c r="JC672" s="3"/>
      <c r="JD672" s="3"/>
      <c r="JE672" s="3"/>
      <c r="JF672" s="3"/>
      <c r="JG672" s="3"/>
      <c r="JH672" s="3"/>
      <c r="JI672" s="3"/>
      <c r="JJ672" s="3"/>
      <c r="JK672" s="3"/>
      <c r="JL672" s="3"/>
      <c r="JM672" s="3"/>
      <c r="JN672" s="3"/>
      <c r="JO672" s="3"/>
      <c r="JP672" s="3"/>
      <c r="JQ672" s="3"/>
      <c r="JR672" s="3"/>
      <c r="JS672" s="3"/>
      <c r="JT672" s="3"/>
      <c r="JU672" s="3"/>
      <c r="JV672" s="3"/>
      <c r="JW672" s="3"/>
      <c r="JX672" s="3"/>
      <c r="JY672" s="3"/>
      <c r="JZ672" s="3"/>
      <c r="KA672" s="3"/>
      <c r="KB672" s="3"/>
      <c r="KC672" s="3"/>
      <c r="KD672" s="3"/>
      <c r="KE672" s="3"/>
      <c r="KF672" s="3"/>
      <c r="KG672" s="3"/>
      <c r="KH672" s="3"/>
      <c r="KI672" s="3"/>
      <c r="KJ672" s="3"/>
      <c r="KK672" s="3"/>
      <c r="KL672" s="3"/>
      <c r="KM672" s="3"/>
      <c r="KN672" s="3"/>
      <c r="KO672" s="3"/>
      <c r="KP672" s="3"/>
      <c r="KQ672" s="3"/>
      <c r="KR672" s="3"/>
      <c r="KS672" s="3"/>
      <c r="KT672" s="3"/>
      <c r="KU672" s="3"/>
      <c r="KV672" s="3"/>
      <c r="KW672" s="3"/>
      <c r="KX672" s="3"/>
      <c r="KY672" s="3"/>
      <c r="KZ672" s="3"/>
      <c r="LA672" s="3"/>
      <c r="LB672" s="3"/>
      <c r="LC672" s="3"/>
      <c r="LD672" s="3"/>
      <c r="LE672" s="3"/>
      <c r="LF672" s="3"/>
      <c r="LG672" s="3"/>
      <c r="LH672" s="3"/>
      <c r="LI672" s="3"/>
      <c r="LJ672" s="3"/>
      <c r="LK672" s="3"/>
      <c r="LL672" s="3"/>
      <c r="LM672" s="3"/>
      <c r="LN672" s="3"/>
      <c r="LO672" s="3"/>
      <c r="LP672" s="3"/>
      <c r="LQ672" s="3"/>
      <c r="LR672" s="3"/>
      <c r="LS672" s="3"/>
      <c r="LT672" s="3"/>
      <c r="LU672" s="3"/>
      <c r="LV672" s="3"/>
      <c r="LW672" s="3"/>
      <c r="LX672" s="3"/>
      <c r="LY672" s="3"/>
      <c r="LZ672" s="3"/>
      <c r="MA672" s="3"/>
      <c r="MB672" s="3"/>
      <c r="MC672" s="3"/>
      <c r="MD672" s="3"/>
      <c r="ME672" s="3"/>
      <c r="MF672" s="3"/>
      <c r="MG672" s="3"/>
      <c r="MH672" s="3"/>
      <c r="MI672" s="3"/>
      <c r="MJ672" s="3"/>
      <c r="MK672" s="3"/>
      <c r="ML672" s="3"/>
      <c r="MM672" s="3"/>
      <c r="MN672" s="3"/>
      <c r="MO672" s="3"/>
      <c r="MP672" s="3"/>
      <c r="MQ672" s="3"/>
      <c r="MR672" s="3"/>
      <c r="MS672" s="3"/>
      <c r="MT672" s="3"/>
      <c r="MU672" s="3"/>
      <c r="MV672" s="3"/>
      <c r="MW672" s="3"/>
      <c r="MX672" s="3"/>
      <c r="MY672" s="3"/>
      <c r="MZ672" s="3"/>
      <c r="NA672" s="3"/>
      <c r="NB672" s="3"/>
      <c r="NC672" s="3"/>
      <c r="ND672" s="3"/>
      <c r="NE672" s="3"/>
      <c r="NF672" s="3"/>
      <c r="NG672" s="3"/>
      <c r="NH672" s="3"/>
      <c r="NI672" s="3"/>
      <c r="NJ672" s="3"/>
      <c r="NK672" s="3"/>
      <c r="NL672" s="3"/>
      <c r="NM672" s="3"/>
      <c r="NN672" s="3"/>
      <c r="NO672" s="3"/>
      <c r="NP672" s="3"/>
      <c r="NQ672" s="3"/>
      <c r="NR672" s="3"/>
      <c r="NS672" s="3"/>
      <c r="NT672" s="3"/>
      <c r="NU672" s="3"/>
      <c r="NV672" s="3"/>
      <c r="NW672" s="3"/>
      <c r="NX672" s="3"/>
      <c r="NY672" s="3"/>
      <c r="NZ672" s="3"/>
      <c r="OA672" s="3"/>
      <c r="OB672" s="3"/>
      <c r="OC672" s="3"/>
      <c r="OD672" s="3"/>
      <c r="OE672" s="3"/>
      <c r="OF672" s="3"/>
      <c r="OG672" s="3"/>
      <c r="OH672" s="3"/>
      <c r="OI672" s="3"/>
      <c r="OJ672" s="3"/>
      <c r="OK672" s="3"/>
      <c r="OL672" s="3"/>
      <c r="OM672" s="3"/>
      <c r="ON672" s="3"/>
      <c r="OO672" s="3"/>
    </row>
    <row r="673" spans="1:405" x14ac:dyDescent="0.25">
      <c r="A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c r="ID673" s="3"/>
      <c r="IE673" s="3"/>
      <c r="IF673" s="3"/>
      <c r="IG673" s="3"/>
      <c r="IH673" s="3"/>
      <c r="II673" s="3"/>
      <c r="IJ673" s="3"/>
      <c r="IK673" s="3"/>
      <c r="IL673" s="3"/>
      <c r="IM673" s="3"/>
      <c r="IN673" s="3"/>
      <c r="IO673" s="3"/>
      <c r="IP673" s="3"/>
      <c r="IQ673" s="3"/>
      <c r="IR673" s="3"/>
      <c r="IS673" s="3"/>
      <c r="IT673" s="3"/>
      <c r="IU673" s="3"/>
      <c r="IV673" s="3"/>
      <c r="IW673" s="3"/>
      <c r="IX673" s="3"/>
      <c r="IY673" s="3"/>
      <c r="IZ673" s="3"/>
      <c r="JA673" s="3"/>
      <c r="JB673" s="3"/>
      <c r="JC673" s="3"/>
      <c r="JD673" s="3"/>
      <c r="JE673" s="3"/>
      <c r="JF673" s="3"/>
      <c r="JG673" s="3"/>
      <c r="JH673" s="3"/>
      <c r="JI673" s="3"/>
      <c r="JJ673" s="3"/>
      <c r="JK673" s="3"/>
      <c r="JL673" s="3"/>
      <c r="JM673" s="3"/>
      <c r="JN673" s="3"/>
      <c r="JO673" s="3"/>
      <c r="JP673" s="3"/>
      <c r="JQ673" s="3"/>
      <c r="JR673" s="3"/>
      <c r="JS673" s="3"/>
      <c r="JT673" s="3"/>
      <c r="JU673" s="3"/>
      <c r="JV673" s="3"/>
      <c r="JW673" s="3"/>
      <c r="JX673" s="3"/>
      <c r="JY673" s="3"/>
      <c r="JZ673" s="3"/>
      <c r="KA673" s="3"/>
      <c r="KB673" s="3"/>
      <c r="KC673" s="3"/>
      <c r="KD673" s="3"/>
      <c r="KE673" s="3"/>
      <c r="KF673" s="3"/>
      <c r="KG673" s="3"/>
      <c r="KH673" s="3"/>
      <c r="KI673" s="3"/>
      <c r="KJ673" s="3"/>
      <c r="KK673" s="3"/>
      <c r="KL673" s="3"/>
      <c r="KM673" s="3"/>
      <c r="KN673" s="3"/>
      <c r="KO673" s="3"/>
      <c r="KP673" s="3"/>
      <c r="KQ673" s="3"/>
      <c r="KR673" s="3"/>
      <c r="KS673" s="3"/>
      <c r="KT673" s="3"/>
      <c r="KU673" s="3"/>
      <c r="KV673" s="3"/>
      <c r="KW673" s="3"/>
      <c r="KX673" s="3"/>
      <c r="KY673" s="3"/>
      <c r="KZ673" s="3"/>
      <c r="LA673" s="3"/>
      <c r="LB673" s="3"/>
      <c r="LC673" s="3"/>
      <c r="LD673" s="3"/>
      <c r="LE673" s="3"/>
      <c r="LF673" s="3"/>
      <c r="LG673" s="3"/>
      <c r="LH673" s="3"/>
      <c r="LI673" s="3"/>
      <c r="LJ673" s="3"/>
      <c r="LK673" s="3"/>
      <c r="LL673" s="3"/>
      <c r="LM673" s="3"/>
      <c r="LN673" s="3"/>
      <c r="LO673" s="3"/>
      <c r="LP673" s="3"/>
      <c r="LQ673" s="3"/>
      <c r="LR673" s="3"/>
      <c r="LS673" s="3"/>
      <c r="LT673" s="3"/>
      <c r="LU673" s="3"/>
      <c r="LV673" s="3"/>
      <c r="LW673" s="3"/>
      <c r="LX673" s="3"/>
      <c r="LY673" s="3"/>
      <c r="LZ673" s="3"/>
      <c r="MA673" s="3"/>
      <c r="MB673" s="3"/>
      <c r="MC673" s="3"/>
      <c r="MD673" s="3"/>
      <c r="ME673" s="3"/>
      <c r="MF673" s="3"/>
      <c r="MG673" s="3"/>
      <c r="MH673" s="3"/>
      <c r="MI673" s="3"/>
      <c r="MJ673" s="3"/>
      <c r="MK673" s="3"/>
      <c r="ML673" s="3"/>
      <c r="MM673" s="3"/>
      <c r="MN673" s="3"/>
      <c r="MO673" s="3"/>
      <c r="MP673" s="3"/>
      <c r="MQ673" s="3"/>
      <c r="MR673" s="3"/>
      <c r="MS673" s="3"/>
      <c r="MT673" s="3"/>
      <c r="MU673" s="3"/>
      <c r="MV673" s="3"/>
      <c r="MW673" s="3"/>
      <c r="MX673" s="3"/>
      <c r="MY673" s="3"/>
      <c r="MZ673" s="3"/>
      <c r="NA673" s="3"/>
      <c r="NB673" s="3"/>
      <c r="NC673" s="3"/>
      <c r="ND673" s="3"/>
      <c r="NE673" s="3"/>
      <c r="NF673" s="3"/>
      <c r="NG673" s="3"/>
      <c r="NH673" s="3"/>
      <c r="NI673" s="3"/>
      <c r="NJ673" s="3"/>
      <c r="NK673" s="3"/>
      <c r="NL673" s="3"/>
      <c r="NM673" s="3"/>
      <c r="NN673" s="3"/>
      <c r="NO673" s="3"/>
      <c r="NP673" s="3"/>
      <c r="NQ673" s="3"/>
      <c r="NR673" s="3"/>
      <c r="NS673" s="3"/>
      <c r="NT673" s="3"/>
      <c r="NU673" s="3"/>
      <c r="NV673" s="3"/>
      <c r="NW673" s="3"/>
      <c r="NX673" s="3"/>
      <c r="NY673" s="3"/>
      <c r="NZ673" s="3"/>
      <c r="OA673" s="3"/>
      <c r="OB673" s="3"/>
      <c r="OC673" s="3"/>
      <c r="OD673" s="3"/>
      <c r="OE673" s="3"/>
      <c r="OF673" s="3"/>
      <c r="OG673" s="3"/>
      <c r="OH673" s="3"/>
      <c r="OI673" s="3"/>
      <c r="OJ673" s="3"/>
      <c r="OK673" s="3"/>
      <c r="OL673" s="3"/>
      <c r="OM673" s="3"/>
      <c r="ON673" s="3"/>
      <c r="OO673" s="3"/>
    </row>
    <row r="674" spans="1:405" x14ac:dyDescent="0.25">
      <c r="A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c r="ID674" s="3"/>
      <c r="IE674" s="3"/>
      <c r="IF674" s="3"/>
      <c r="IG674" s="3"/>
      <c r="IH674" s="3"/>
      <c r="II674" s="3"/>
      <c r="IJ674" s="3"/>
      <c r="IK674" s="3"/>
      <c r="IL674" s="3"/>
      <c r="IM674" s="3"/>
      <c r="IN674" s="3"/>
      <c r="IO674" s="3"/>
      <c r="IP674" s="3"/>
      <c r="IQ674" s="3"/>
      <c r="IR674" s="3"/>
      <c r="IS674" s="3"/>
      <c r="IT674" s="3"/>
      <c r="IU674" s="3"/>
      <c r="IV674" s="3"/>
      <c r="IW674" s="3"/>
      <c r="IX674" s="3"/>
      <c r="IY674" s="3"/>
      <c r="IZ674" s="3"/>
      <c r="JA674" s="3"/>
      <c r="JB674" s="3"/>
      <c r="JC674" s="3"/>
      <c r="JD674" s="3"/>
      <c r="JE674" s="3"/>
      <c r="JF674" s="3"/>
      <c r="JG674" s="3"/>
      <c r="JH674" s="3"/>
      <c r="JI674" s="3"/>
      <c r="JJ674" s="3"/>
      <c r="JK674" s="3"/>
      <c r="JL674" s="3"/>
      <c r="JM674" s="3"/>
      <c r="JN674" s="3"/>
      <c r="JO674" s="3"/>
      <c r="JP674" s="3"/>
      <c r="JQ674" s="3"/>
      <c r="JR674" s="3"/>
      <c r="JS674" s="3"/>
      <c r="JT674" s="3"/>
      <c r="JU674" s="3"/>
      <c r="JV674" s="3"/>
      <c r="JW674" s="3"/>
      <c r="JX674" s="3"/>
      <c r="JY674" s="3"/>
      <c r="JZ674" s="3"/>
      <c r="KA674" s="3"/>
      <c r="KB674" s="3"/>
      <c r="KC674" s="3"/>
      <c r="KD674" s="3"/>
      <c r="KE674" s="3"/>
      <c r="KF674" s="3"/>
      <c r="KG674" s="3"/>
      <c r="KH674" s="3"/>
      <c r="KI674" s="3"/>
      <c r="KJ674" s="3"/>
      <c r="KK674" s="3"/>
      <c r="KL674" s="3"/>
      <c r="KM674" s="3"/>
      <c r="KN674" s="3"/>
      <c r="KO674" s="3"/>
      <c r="KP674" s="3"/>
      <c r="KQ674" s="3"/>
      <c r="KR674" s="3"/>
      <c r="KS674" s="3"/>
      <c r="KT674" s="3"/>
      <c r="KU674" s="3"/>
      <c r="KV674" s="3"/>
      <c r="KW674" s="3"/>
      <c r="KX674" s="3"/>
      <c r="KY674" s="3"/>
      <c r="KZ674" s="3"/>
      <c r="LA674" s="3"/>
      <c r="LB674" s="3"/>
      <c r="LC674" s="3"/>
      <c r="LD674" s="3"/>
      <c r="LE674" s="3"/>
      <c r="LF674" s="3"/>
      <c r="LG674" s="3"/>
      <c r="LH674" s="3"/>
      <c r="LI674" s="3"/>
      <c r="LJ674" s="3"/>
      <c r="LK674" s="3"/>
      <c r="LL674" s="3"/>
      <c r="LM674" s="3"/>
      <c r="LN674" s="3"/>
      <c r="LO674" s="3"/>
      <c r="LP674" s="3"/>
      <c r="LQ674" s="3"/>
      <c r="LR674" s="3"/>
      <c r="LS674" s="3"/>
      <c r="LT674" s="3"/>
      <c r="LU674" s="3"/>
      <c r="LV674" s="3"/>
      <c r="LW674" s="3"/>
      <c r="LX674" s="3"/>
      <c r="LY674" s="3"/>
      <c r="LZ674" s="3"/>
      <c r="MA674" s="3"/>
      <c r="MB674" s="3"/>
      <c r="MC674" s="3"/>
      <c r="MD674" s="3"/>
      <c r="ME674" s="3"/>
      <c r="MF674" s="3"/>
      <c r="MG674" s="3"/>
      <c r="MH674" s="3"/>
      <c r="MI674" s="3"/>
      <c r="MJ674" s="3"/>
      <c r="MK674" s="3"/>
      <c r="ML674" s="3"/>
      <c r="MM674" s="3"/>
      <c r="MN674" s="3"/>
      <c r="MO674" s="3"/>
      <c r="MP674" s="3"/>
      <c r="MQ674" s="3"/>
      <c r="MR674" s="3"/>
      <c r="MS674" s="3"/>
      <c r="MT674" s="3"/>
      <c r="MU674" s="3"/>
      <c r="MV674" s="3"/>
      <c r="MW674" s="3"/>
      <c r="MX674" s="3"/>
      <c r="MY674" s="3"/>
      <c r="MZ674" s="3"/>
      <c r="NA674" s="3"/>
      <c r="NB674" s="3"/>
      <c r="NC674" s="3"/>
      <c r="ND674" s="3"/>
      <c r="NE674" s="3"/>
      <c r="NF674" s="3"/>
      <c r="NG674" s="3"/>
      <c r="NH674" s="3"/>
      <c r="NI674" s="3"/>
      <c r="NJ674" s="3"/>
      <c r="NK674" s="3"/>
      <c r="NL674" s="3"/>
      <c r="NM674" s="3"/>
      <c r="NN674" s="3"/>
      <c r="NO674" s="3"/>
      <c r="NP674" s="3"/>
      <c r="NQ674" s="3"/>
      <c r="NR674" s="3"/>
      <c r="NS674" s="3"/>
      <c r="NT674" s="3"/>
      <c r="NU674" s="3"/>
      <c r="NV674" s="3"/>
      <c r="NW674" s="3"/>
      <c r="NX674" s="3"/>
      <c r="NY674" s="3"/>
      <c r="NZ674" s="3"/>
      <c r="OA674" s="3"/>
      <c r="OB674" s="3"/>
      <c r="OC674" s="3"/>
      <c r="OD674" s="3"/>
      <c r="OE674" s="3"/>
      <c r="OF674" s="3"/>
      <c r="OG674" s="3"/>
      <c r="OH674" s="3"/>
      <c r="OI674" s="3"/>
      <c r="OJ674" s="3"/>
      <c r="OK674" s="3"/>
      <c r="OL674" s="3"/>
      <c r="OM674" s="3"/>
      <c r="ON674" s="3"/>
      <c r="OO674" s="3"/>
    </row>
    <row r="675" spans="1:405" x14ac:dyDescent="0.25">
      <c r="A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c r="ID675" s="3"/>
      <c r="IE675" s="3"/>
      <c r="IF675" s="3"/>
      <c r="IG675" s="3"/>
      <c r="IH675" s="3"/>
      <c r="II675" s="3"/>
      <c r="IJ675" s="3"/>
      <c r="IK675" s="3"/>
      <c r="IL675" s="3"/>
      <c r="IM675" s="3"/>
      <c r="IN675" s="3"/>
      <c r="IO675" s="3"/>
      <c r="IP675" s="3"/>
      <c r="IQ675" s="3"/>
      <c r="IR675" s="3"/>
      <c r="IS675" s="3"/>
      <c r="IT675" s="3"/>
      <c r="IU675" s="3"/>
      <c r="IV675" s="3"/>
      <c r="IW675" s="3"/>
      <c r="IX675" s="3"/>
      <c r="IY675" s="3"/>
      <c r="IZ675" s="3"/>
      <c r="JA675" s="3"/>
      <c r="JB675" s="3"/>
      <c r="JC675" s="3"/>
      <c r="JD675" s="3"/>
      <c r="JE675" s="3"/>
      <c r="JF675" s="3"/>
      <c r="JG675" s="3"/>
      <c r="JH675" s="3"/>
      <c r="JI675" s="3"/>
      <c r="JJ675" s="3"/>
      <c r="JK675" s="3"/>
      <c r="JL675" s="3"/>
      <c r="JM675" s="3"/>
      <c r="JN675" s="3"/>
      <c r="JO675" s="3"/>
      <c r="JP675" s="3"/>
      <c r="JQ675" s="3"/>
      <c r="JR675" s="3"/>
      <c r="JS675" s="3"/>
      <c r="JT675" s="3"/>
      <c r="JU675" s="3"/>
      <c r="JV675" s="3"/>
      <c r="JW675" s="3"/>
      <c r="JX675" s="3"/>
      <c r="JY675" s="3"/>
      <c r="JZ675" s="3"/>
      <c r="KA675" s="3"/>
      <c r="KB675" s="3"/>
      <c r="KC675" s="3"/>
      <c r="KD675" s="3"/>
      <c r="KE675" s="3"/>
      <c r="KF675" s="3"/>
      <c r="KG675" s="3"/>
      <c r="KH675" s="3"/>
      <c r="KI675" s="3"/>
      <c r="KJ675" s="3"/>
      <c r="KK675" s="3"/>
      <c r="KL675" s="3"/>
      <c r="KM675" s="3"/>
      <c r="KN675" s="3"/>
      <c r="KO675" s="3"/>
      <c r="KP675" s="3"/>
      <c r="KQ675" s="3"/>
      <c r="KR675" s="3"/>
      <c r="KS675" s="3"/>
      <c r="KT675" s="3"/>
      <c r="KU675" s="3"/>
      <c r="KV675" s="3"/>
      <c r="KW675" s="3"/>
      <c r="KX675" s="3"/>
      <c r="KY675" s="3"/>
      <c r="KZ675" s="3"/>
      <c r="LA675" s="3"/>
      <c r="LB675" s="3"/>
      <c r="LC675" s="3"/>
      <c r="LD675" s="3"/>
      <c r="LE675" s="3"/>
      <c r="LF675" s="3"/>
      <c r="LG675" s="3"/>
      <c r="LH675" s="3"/>
      <c r="LI675" s="3"/>
      <c r="LJ675" s="3"/>
      <c r="LK675" s="3"/>
      <c r="LL675" s="3"/>
      <c r="LM675" s="3"/>
      <c r="LN675" s="3"/>
      <c r="LO675" s="3"/>
      <c r="LP675" s="3"/>
      <c r="LQ675" s="3"/>
      <c r="LR675" s="3"/>
      <c r="LS675" s="3"/>
      <c r="LT675" s="3"/>
      <c r="LU675" s="3"/>
      <c r="LV675" s="3"/>
      <c r="LW675" s="3"/>
      <c r="LX675" s="3"/>
      <c r="LY675" s="3"/>
      <c r="LZ675" s="3"/>
      <c r="MA675" s="3"/>
      <c r="MB675" s="3"/>
      <c r="MC675" s="3"/>
      <c r="MD675" s="3"/>
      <c r="ME675" s="3"/>
      <c r="MF675" s="3"/>
      <c r="MG675" s="3"/>
      <c r="MH675" s="3"/>
      <c r="MI675" s="3"/>
      <c r="MJ675" s="3"/>
      <c r="MK675" s="3"/>
      <c r="ML675" s="3"/>
      <c r="MM675" s="3"/>
      <c r="MN675" s="3"/>
      <c r="MO675" s="3"/>
      <c r="MP675" s="3"/>
      <c r="MQ675" s="3"/>
      <c r="MR675" s="3"/>
      <c r="MS675" s="3"/>
      <c r="MT675" s="3"/>
      <c r="MU675" s="3"/>
      <c r="MV675" s="3"/>
      <c r="MW675" s="3"/>
      <c r="MX675" s="3"/>
      <c r="MY675" s="3"/>
      <c r="MZ675" s="3"/>
      <c r="NA675" s="3"/>
      <c r="NB675" s="3"/>
      <c r="NC675" s="3"/>
      <c r="ND675" s="3"/>
      <c r="NE675" s="3"/>
      <c r="NF675" s="3"/>
      <c r="NG675" s="3"/>
      <c r="NH675" s="3"/>
      <c r="NI675" s="3"/>
      <c r="NJ675" s="3"/>
      <c r="NK675" s="3"/>
      <c r="NL675" s="3"/>
      <c r="NM675" s="3"/>
      <c r="NN675" s="3"/>
      <c r="NO675" s="3"/>
      <c r="NP675" s="3"/>
      <c r="NQ675" s="3"/>
      <c r="NR675" s="3"/>
      <c r="NS675" s="3"/>
      <c r="NT675" s="3"/>
      <c r="NU675" s="3"/>
      <c r="NV675" s="3"/>
      <c r="NW675" s="3"/>
      <c r="NX675" s="3"/>
      <c r="NY675" s="3"/>
      <c r="NZ675" s="3"/>
      <c r="OA675" s="3"/>
      <c r="OB675" s="3"/>
      <c r="OC675" s="3"/>
      <c r="OD675" s="3"/>
      <c r="OE675" s="3"/>
      <c r="OF675" s="3"/>
      <c r="OG675" s="3"/>
      <c r="OH675" s="3"/>
      <c r="OI675" s="3"/>
      <c r="OJ675" s="3"/>
      <c r="OK675" s="3"/>
      <c r="OL675" s="3"/>
      <c r="OM675" s="3"/>
      <c r="ON675" s="3"/>
      <c r="OO675" s="3"/>
    </row>
    <row r="676" spans="1:405" x14ac:dyDescent="0.25">
      <c r="A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c r="ID676" s="3"/>
      <c r="IE676" s="3"/>
      <c r="IF676" s="3"/>
      <c r="IG676" s="3"/>
      <c r="IH676" s="3"/>
      <c r="II676" s="3"/>
      <c r="IJ676" s="3"/>
      <c r="IK676" s="3"/>
      <c r="IL676" s="3"/>
      <c r="IM676" s="3"/>
      <c r="IN676" s="3"/>
      <c r="IO676" s="3"/>
      <c r="IP676" s="3"/>
      <c r="IQ676" s="3"/>
      <c r="IR676" s="3"/>
      <c r="IS676" s="3"/>
      <c r="IT676" s="3"/>
      <c r="IU676" s="3"/>
      <c r="IV676" s="3"/>
      <c r="IW676" s="3"/>
      <c r="IX676" s="3"/>
      <c r="IY676" s="3"/>
      <c r="IZ676" s="3"/>
      <c r="JA676" s="3"/>
      <c r="JB676" s="3"/>
      <c r="JC676" s="3"/>
      <c r="JD676" s="3"/>
      <c r="JE676" s="3"/>
      <c r="JF676" s="3"/>
      <c r="JG676" s="3"/>
      <c r="JH676" s="3"/>
      <c r="JI676" s="3"/>
      <c r="JJ676" s="3"/>
      <c r="JK676" s="3"/>
      <c r="JL676" s="3"/>
      <c r="JM676" s="3"/>
      <c r="JN676" s="3"/>
      <c r="JO676" s="3"/>
      <c r="JP676" s="3"/>
      <c r="JQ676" s="3"/>
      <c r="JR676" s="3"/>
      <c r="JS676" s="3"/>
      <c r="JT676" s="3"/>
      <c r="JU676" s="3"/>
      <c r="JV676" s="3"/>
      <c r="JW676" s="3"/>
      <c r="JX676" s="3"/>
      <c r="JY676" s="3"/>
      <c r="JZ676" s="3"/>
      <c r="KA676" s="3"/>
      <c r="KB676" s="3"/>
      <c r="KC676" s="3"/>
      <c r="KD676" s="3"/>
      <c r="KE676" s="3"/>
      <c r="KF676" s="3"/>
      <c r="KG676" s="3"/>
      <c r="KH676" s="3"/>
      <c r="KI676" s="3"/>
      <c r="KJ676" s="3"/>
      <c r="KK676" s="3"/>
      <c r="KL676" s="3"/>
      <c r="KM676" s="3"/>
      <c r="KN676" s="3"/>
      <c r="KO676" s="3"/>
      <c r="KP676" s="3"/>
      <c r="KQ676" s="3"/>
      <c r="KR676" s="3"/>
      <c r="KS676" s="3"/>
      <c r="KT676" s="3"/>
      <c r="KU676" s="3"/>
      <c r="KV676" s="3"/>
      <c r="KW676" s="3"/>
      <c r="KX676" s="3"/>
      <c r="KY676" s="3"/>
      <c r="KZ676" s="3"/>
      <c r="LA676" s="3"/>
      <c r="LB676" s="3"/>
      <c r="LC676" s="3"/>
      <c r="LD676" s="3"/>
      <c r="LE676" s="3"/>
      <c r="LF676" s="3"/>
      <c r="LG676" s="3"/>
      <c r="LH676" s="3"/>
      <c r="LI676" s="3"/>
      <c r="LJ676" s="3"/>
      <c r="LK676" s="3"/>
      <c r="LL676" s="3"/>
      <c r="LM676" s="3"/>
      <c r="LN676" s="3"/>
      <c r="LO676" s="3"/>
      <c r="LP676" s="3"/>
      <c r="LQ676" s="3"/>
      <c r="LR676" s="3"/>
      <c r="LS676" s="3"/>
      <c r="LT676" s="3"/>
      <c r="LU676" s="3"/>
      <c r="LV676" s="3"/>
      <c r="LW676" s="3"/>
      <c r="LX676" s="3"/>
      <c r="LY676" s="3"/>
      <c r="LZ676" s="3"/>
      <c r="MA676" s="3"/>
      <c r="MB676" s="3"/>
      <c r="MC676" s="3"/>
      <c r="MD676" s="3"/>
      <c r="ME676" s="3"/>
      <c r="MF676" s="3"/>
      <c r="MG676" s="3"/>
      <c r="MH676" s="3"/>
      <c r="MI676" s="3"/>
      <c r="MJ676" s="3"/>
      <c r="MK676" s="3"/>
      <c r="ML676" s="3"/>
      <c r="MM676" s="3"/>
      <c r="MN676" s="3"/>
      <c r="MO676" s="3"/>
      <c r="MP676" s="3"/>
      <c r="MQ676" s="3"/>
      <c r="MR676" s="3"/>
      <c r="MS676" s="3"/>
      <c r="MT676" s="3"/>
      <c r="MU676" s="3"/>
      <c r="MV676" s="3"/>
      <c r="MW676" s="3"/>
      <c r="MX676" s="3"/>
      <c r="MY676" s="3"/>
      <c r="MZ676" s="3"/>
      <c r="NA676" s="3"/>
      <c r="NB676" s="3"/>
      <c r="NC676" s="3"/>
      <c r="ND676" s="3"/>
      <c r="NE676" s="3"/>
      <c r="NF676" s="3"/>
      <c r="NG676" s="3"/>
      <c r="NH676" s="3"/>
      <c r="NI676" s="3"/>
      <c r="NJ676" s="3"/>
      <c r="NK676" s="3"/>
      <c r="NL676" s="3"/>
      <c r="NM676" s="3"/>
      <c r="NN676" s="3"/>
      <c r="NO676" s="3"/>
      <c r="NP676" s="3"/>
      <c r="NQ676" s="3"/>
      <c r="NR676" s="3"/>
      <c r="NS676" s="3"/>
      <c r="NT676" s="3"/>
      <c r="NU676" s="3"/>
      <c r="NV676" s="3"/>
      <c r="NW676" s="3"/>
      <c r="NX676" s="3"/>
      <c r="NY676" s="3"/>
      <c r="NZ676" s="3"/>
      <c r="OA676" s="3"/>
      <c r="OB676" s="3"/>
      <c r="OC676" s="3"/>
      <c r="OD676" s="3"/>
      <c r="OE676" s="3"/>
      <c r="OF676" s="3"/>
      <c r="OG676" s="3"/>
      <c r="OH676" s="3"/>
      <c r="OI676" s="3"/>
      <c r="OJ676" s="3"/>
      <c r="OK676" s="3"/>
      <c r="OL676" s="3"/>
      <c r="OM676" s="3"/>
      <c r="ON676" s="3"/>
      <c r="OO676" s="3"/>
    </row>
    <row r="677" spans="1:405" x14ac:dyDescent="0.25">
      <c r="A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c r="ID677" s="3"/>
      <c r="IE677" s="3"/>
      <c r="IF677" s="3"/>
      <c r="IG677" s="3"/>
      <c r="IH677" s="3"/>
      <c r="II677" s="3"/>
      <c r="IJ677" s="3"/>
      <c r="IK677" s="3"/>
      <c r="IL677" s="3"/>
      <c r="IM677" s="3"/>
      <c r="IN677" s="3"/>
      <c r="IO677" s="3"/>
      <c r="IP677" s="3"/>
      <c r="IQ677" s="3"/>
      <c r="IR677" s="3"/>
      <c r="IS677" s="3"/>
      <c r="IT677" s="3"/>
      <c r="IU677" s="3"/>
      <c r="IV677" s="3"/>
      <c r="IW677" s="3"/>
      <c r="IX677" s="3"/>
      <c r="IY677" s="3"/>
      <c r="IZ677" s="3"/>
      <c r="JA677" s="3"/>
      <c r="JB677" s="3"/>
      <c r="JC677" s="3"/>
      <c r="JD677" s="3"/>
      <c r="JE677" s="3"/>
      <c r="JF677" s="3"/>
      <c r="JG677" s="3"/>
      <c r="JH677" s="3"/>
      <c r="JI677" s="3"/>
      <c r="JJ677" s="3"/>
      <c r="JK677" s="3"/>
      <c r="JL677" s="3"/>
      <c r="JM677" s="3"/>
      <c r="JN677" s="3"/>
      <c r="JO677" s="3"/>
      <c r="JP677" s="3"/>
      <c r="JQ677" s="3"/>
      <c r="JR677" s="3"/>
      <c r="JS677" s="3"/>
      <c r="JT677" s="3"/>
      <c r="JU677" s="3"/>
      <c r="JV677" s="3"/>
      <c r="JW677" s="3"/>
      <c r="JX677" s="3"/>
      <c r="JY677" s="3"/>
      <c r="JZ677" s="3"/>
      <c r="KA677" s="3"/>
      <c r="KB677" s="3"/>
      <c r="KC677" s="3"/>
      <c r="KD677" s="3"/>
      <c r="KE677" s="3"/>
      <c r="KF677" s="3"/>
      <c r="KG677" s="3"/>
      <c r="KH677" s="3"/>
      <c r="KI677" s="3"/>
      <c r="KJ677" s="3"/>
      <c r="KK677" s="3"/>
      <c r="KL677" s="3"/>
      <c r="KM677" s="3"/>
      <c r="KN677" s="3"/>
      <c r="KO677" s="3"/>
      <c r="KP677" s="3"/>
      <c r="KQ677" s="3"/>
      <c r="KR677" s="3"/>
      <c r="KS677" s="3"/>
      <c r="KT677" s="3"/>
      <c r="KU677" s="3"/>
      <c r="KV677" s="3"/>
      <c r="KW677" s="3"/>
      <c r="KX677" s="3"/>
      <c r="KY677" s="3"/>
      <c r="KZ677" s="3"/>
      <c r="LA677" s="3"/>
      <c r="LB677" s="3"/>
      <c r="LC677" s="3"/>
      <c r="LD677" s="3"/>
      <c r="LE677" s="3"/>
      <c r="LF677" s="3"/>
      <c r="LG677" s="3"/>
      <c r="LH677" s="3"/>
      <c r="LI677" s="3"/>
      <c r="LJ677" s="3"/>
      <c r="LK677" s="3"/>
      <c r="LL677" s="3"/>
      <c r="LM677" s="3"/>
      <c r="LN677" s="3"/>
      <c r="LO677" s="3"/>
      <c r="LP677" s="3"/>
      <c r="LQ677" s="3"/>
      <c r="LR677" s="3"/>
      <c r="LS677" s="3"/>
      <c r="LT677" s="3"/>
      <c r="LU677" s="3"/>
      <c r="LV677" s="3"/>
      <c r="LW677" s="3"/>
      <c r="LX677" s="3"/>
      <c r="LY677" s="3"/>
      <c r="LZ677" s="3"/>
      <c r="MA677" s="3"/>
      <c r="MB677" s="3"/>
      <c r="MC677" s="3"/>
      <c r="MD677" s="3"/>
      <c r="ME677" s="3"/>
      <c r="MF677" s="3"/>
      <c r="MG677" s="3"/>
      <c r="MH677" s="3"/>
      <c r="MI677" s="3"/>
      <c r="MJ677" s="3"/>
      <c r="MK677" s="3"/>
      <c r="ML677" s="3"/>
      <c r="MM677" s="3"/>
      <c r="MN677" s="3"/>
      <c r="MO677" s="3"/>
      <c r="MP677" s="3"/>
      <c r="MQ677" s="3"/>
      <c r="MR677" s="3"/>
      <c r="MS677" s="3"/>
      <c r="MT677" s="3"/>
      <c r="MU677" s="3"/>
      <c r="MV677" s="3"/>
      <c r="MW677" s="3"/>
      <c r="MX677" s="3"/>
      <c r="MY677" s="3"/>
      <c r="MZ677" s="3"/>
      <c r="NA677" s="3"/>
      <c r="NB677" s="3"/>
      <c r="NC677" s="3"/>
      <c r="ND677" s="3"/>
      <c r="NE677" s="3"/>
      <c r="NF677" s="3"/>
      <c r="NG677" s="3"/>
      <c r="NH677" s="3"/>
      <c r="NI677" s="3"/>
      <c r="NJ677" s="3"/>
      <c r="NK677" s="3"/>
      <c r="NL677" s="3"/>
      <c r="NM677" s="3"/>
      <c r="NN677" s="3"/>
      <c r="NO677" s="3"/>
      <c r="NP677" s="3"/>
      <c r="NQ677" s="3"/>
      <c r="NR677" s="3"/>
      <c r="NS677" s="3"/>
      <c r="NT677" s="3"/>
      <c r="NU677" s="3"/>
      <c r="NV677" s="3"/>
      <c r="NW677" s="3"/>
      <c r="NX677" s="3"/>
      <c r="NY677" s="3"/>
      <c r="NZ677" s="3"/>
      <c r="OA677" s="3"/>
      <c r="OB677" s="3"/>
      <c r="OC677" s="3"/>
      <c r="OD677" s="3"/>
      <c r="OE677" s="3"/>
      <c r="OF677" s="3"/>
      <c r="OG677" s="3"/>
      <c r="OH677" s="3"/>
      <c r="OI677" s="3"/>
      <c r="OJ677" s="3"/>
      <c r="OK677" s="3"/>
      <c r="OL677" s="3"/>
      <c r="OM677" s="3"/>
      <c r="ON677" s="3"/>
      <c r="OO677" s="3"/>
    </row>
    <row r="678" spans="1:405" x14ac:dyDescent="0.25">
      <c r="A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c r="ID678" s="3"/>
      <c r="IE678" s="3"/>
      <c r="IF678" s="3"/>
      <c r="IG678" s="3"/>
      <c r="IH678" s="3"/>
      <c r="II678" s="3"/>
      <c r="IJ678" s="3"/>
      <c r="IK678" s="3"/>
      <c r="IL678" s="3"/>
      <c r="IM678" s="3"/>
      <c r="IN678" s="3"/>
      <c r="IO678" s="3"/>
      <c r="IP678" s="3"/>
      <c r="IQ678" s="3"/>
      <c r="IR678" s="3"/>
      <c r="IS678" s="3"/>
      <c r="IT678" s="3"/>
      <c r="IU678" s="3"/>
      <c r="IV678" s="3"/>
      <c r="IW678" s="3"/>
      <c r="IX678" s="3"/>
      <c r="IY678" s="3"/>
      <c r="IZ678" s="3"/>
      <c r="JA678" s="3"/>
      <c r="JB678" s="3"/>
      <c r="JC678" s="3"/>
      <c r="JD678" s="3"/>
      <c r="JE678" s="3"/>
      <c r="JF678" s="3"/>
      <c r="JG678" s="3"/>
      <c r="JH678" s="3"/>
      <c r="JI678" s="3"/>
      <c r="JJ678" s="3"/>
      <c r="JK678" s="3"/>
      <c r="JL678" s="3"/>
      <c r="JM678" s="3"/>
      <c r="JN678" s="3"/>
      <c r="JO678" s="3"/>
      <c r="JP678" s="3"/>
      <c r="JQ678" s="3"/>
      <c r="JR678" s="3"/>
      <c r="JS678" s="3"/>
      <c r="JT678" s="3"/>
      <c r="JU678" s="3"/>
      <c r="JV678" s="3"/>
      <c r="JW678" s="3"/>
      <c r="JX678" s="3"/>
      <c r="JY678" s="3"/>
      <c r="JZ678" s="3"/>
      <c r="KA678" s="3"/>
      <c r="KB678" s="3"/>
      <c r="KC678" s="3"/>
      <c r="KD678" s="3"/>
      <c r="KE678" s="3"/>
      <c r="KF678" s="3"/>
      <c r="KG678" s="3"/>
      <c r="KH678" s="3"/>
      <c r="KI678" s="3"/>
      <c r="KJ678" s="3"/>
      <c r="KK678" s="3"/>
      <c r="KL678" s="3"/>
      <c r="KM678" s="3"/>
      <c r="KN678" s="3"/>
      <c r="KO678" s="3"/>
      <c r="KP678" s="3"/>
      <c r="KQ678" s="3"/>
      <c r="KR678" s="3"/>
      <c r="KS678" s="3"/>
      <c r="KT678" s="3"/>
      <c r="KU678" s="3"/>
      <c r="KV678" s="3"/>
      <c r="KW678" s="3"/>
      <c r="KX678" s="3"/>
      <c r="KY678" s="3"/>
      <c r="KZ678" s="3"/>
      <c r="LA678" s="3"/>
      <c r="LB678" s="3"/>
      <c r="LC678" s="3"/>
      <c r="LD678" s="3"/>
      <c r="LE678" s="3"/>
      <c r="LF678" s="3"/>
      <c r="LG678" s="3"/>
      <c r="LH678" s="3"/>
      <c r="LI678" s="3"/>
      <c r="LJ678" s="3"/>
      <c r="LK678" s="3"/>
      <c r="LL678" s="3"/>
      <c r="LM678" s="3"/>
      <c r="LN678" s="3"/>
      <c r="LO678" s="3"/>
      <c r="LP678" s="3"/>
      <c r="LQ678" s="3"/>
      <c r="LR678" s="3"/>
      <c r="LS678" s="3"/>
      <c r="LT678" s="3"/>
      <c r="LU678" s="3"/>
      <c r="LV678" s="3"/>
      <c r="LW678" s="3"/>
      <c r="LX678" s="3"/>
      <c r="LY678" s="3"/>
      <c r="LZ678" s="3"/>
      <c r="MA678" s="3"/>
      <c r="MB678" s="3"/>
      <c r="MC678" s="3"/>
      <c r="MD678" s="3"/>
      <c r="ME678" s="3"/>
      <c r="MF678" s="3"/>
      <c r="MG678" s="3"/>
      <c r="MH678" s="3"/>
      <c r="MI678" s="3"/>
      <c r="MJ678" s="3"/>
      <c r="MK678" s="3"/>
      <c r="ML678" s="3"/>
      <c r="MM678" s="3"/>
      <c r="MN678" s="3"/>
      <c r="MO678" s="3"/>
      <c r="MP678" s="3"/>
      <c r="MQ678" s="3"/>
      <c r="MR678" s="3"/>
      <c r="MS678" s="3"/>
      <c r="MT678" s="3"/>
      <c r="MU678" s="3"/>
      <c r="MV678" s="3"/>
      <c r="MW678" s="3"/>
      <c r="MX678" s="3"/>
      <c r="MY678" s="3"/>
      <c r="MZ678" s="3"/>
      <c r="NA678" s="3"/>
      <c r="NB678" s="3"/>
      <c r="NC678" s="3"/>
      <c r="ND678" s="3"/>
      <c r="NE678" s="3"/>
      <c r="NF678" s="3"/>
      <c r="NG678" s="3"/>
      <c r="NH678" s="3"/>
      <c r="NI678" s="3"/>
      <c r="NJ678" s="3"/>
      <c r="NK678" s="3"/>
      <c r="NL678" s="3"/>
      <c r="NM678" s="3"/>
      <c r="NN678" s="3"/>
      <c r="NO678" s="3"/>
      <c r="NP678" s="3"/>
      <c r="NQ678" s="3"/>
      <c r="NR678" s="3"/>
      <c r="NS678" s="3"/>
      <c r="NT678" s="3"/>
      <c r="NU678" s="3"/>
      <c r="NV678" s="3"/>
      <c r="NW678" s="3"/>
      <c r="NX678" s="3"/>
      <c r="NY678" s="3"/>
      <c r="NZ678" s="3"/>
      <c r="OA678" s="3"/>
      <c r="OB678" s="3"/>
      <c r="OC678" s="3"/>
      <c r="OD678" s="3"/>
      <c r="OE678" s="3"/>
      <c r="OF678" s="3"/>
      <c r="OG678" s="3"/>
      <c r="OH678" s="3"/>
      <c r="OI678" s="3"/>
      <c r="OJ678" s="3"/>
      <c r="OK678" s="3"/>
      <c r="OL678" s="3"/>
      <c r="OM678" s="3"/>
      <c r="ON678" s="3"/>
      <c r="OO678" s="3"/>
    </row>
    <row r="679" spans="1:405" x14ac:dyDescent="0.25">
      <c r="A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c r="ID679" s="3"/>
      <c r="IE679" s="3"/>
      <c r="IF679" s="3"/>
      <c r="IG679" s="3"/>
      <c r="IH679" s="3"/>
      <c r="II679" s="3"/>
      <c r="IJ679" s="3"/>
      <c r="IK679" s="3"/>
      <c r="IL679" s="3"/>
      <c r="IM679" s="3"/>
      <c r="IN679" s="3"/>
      <c r="IO679" s="3"/>
      <c r="IP679" s="3"/>
      <c r="IQ679" s="3"/>
      <c r="IR679" s="3"/>
      <c r="IS679" s="3"/>
      <c r="IT679" s="3"/>
      <c r="IU679" s="3"/>
      <c r="IV679" s="3"/>
      <c r="IW679" s="3"/>
      <c r="IX679" s="3"/>
      <c r="IY679" s="3"/>
      <c r="IZ679" s="3"/>
      <c r="JA679" s="3"/>
      <c r="JB679" s="3"/>
      <c r="JC679" s="3"/>
      <c r="JD679" s="3"/>
      <c r="JE679" s="3"/>
      <c r="JF679" s="3"/>
      <c r="JG679" s="3"/>
      <c r="JH679" s="3"/>
      <c r="JI679" s="3"/>
      <c r="JJ679" s="3"/>
      <c r="JK679" s="3"/>
      <c r="JL679" s="3"/>
      <c r="JM679" s="3"/>
      <c r="JN679" s="3"/>
      <c r="JO679" s="3"/>
      <c r="JP679" s="3"/>
      <c r="JQ679" s="3"/>
      <c r="JR679" s="3"/>
      <c r="JS679" s="3"/>
      <c r="JT679" s="3"/>
      <c r="JU679" s="3"/>
      <c r="JV679" s="3"/>
      <c r="JW679" s="3"/>
      <c r="JX679" s="3"/>
      <c r="JY679" s="3"/>
      <c r="JZ679" s="3"/>
      <c r="KA679" s="3"/>
      <c r="KB679" s="3"/>
      <c r="KC679" s="3"/>
      <c r="KD679" s="3"/>
      <c r="KE679" s="3"/>
      <c r="KF679" s="3"/>
      <c r="KG679" s="3"/>
      <c r="KH679" s="3"/>
      <c r="KI679" s="3"/>
      <c r="KJ679" s="3"/>
      <c r="KK679" s="3"/>
      <c r="KL679" s="3"/>
      <c r="KM679" s="3"/>
      <c r="KN679" s="3"/>
      <c r="KO679" s="3"/>
      <c r="KP679" s="3"/>
      <c r="KQ679" s="3"/>
      <c r="KR679" s="3"/>
      <c r="KS679" s="3"/>
      <c r="KT679" s="3"/>
      <c r="KU679" s="3"/>
      <c r="KV679" s="3"/>
      <c r="KW679" s="3"/>
      <c r="KX679" s="3"/>
      <c r="KY679" s="3"/>
      <c r="KZ679" s="3"/>
      <c r="LA679" s="3"/>
      <c r="LB679" s="3"/>
      <c r="LC679" s="3"/>
      <c r="LD679" s="3"/>
      <c r="LE679" s="3"/>
      <c r="LF679" s="3"/>
      <c r="LG679" s="3"/>
      <c r="LH679" s="3"/>
      <c r="LI679" s="3"/>
      <c r="LJ679" s="3"/>
      <c r="LK679" s="3"/>
      <c r="LL679" s="3"/>
      <c r="LM679" s="3"/>
      <c r="LN679" s="3"/>
      <c r="LO679" s="3"/>
      <c r="LP679" s="3"/>
      <c r="LQ679" s="3"/>
      <c r="LR679" s="3"/>
      <c r="LS679" s="3"/>
      <c r="LT679" s="3"/>
      <c r="LU679" s="3"/>
      <c r="LV679" s="3"/>
      <c r="LW679" s="3"/>
      <c r="LX679" s="3"/>
      <c r="LY679" s="3"/>
      <c r="LZ679" s="3"/>
      <c r="MA679" s="3"/>
      <c r="MB679" s="3"/>
      <c r="MC679" s="3"/>
      <c r="MD679" s="3"/>
      <c r="ME679" s="3"/>
      <c r="MF679" s="3"/>
      <c r="MG679" s="3"/>
      <c r="MH679" s="3"/>
      <c r="MI679" s="3"/>
      <c r="MJ679" s="3"/>
      <c r="MK679" s="3"/>
      <c r="ML679" s="3"/>
      <c r="MM679" s="3"/>
      <c r="MN679" s="3"/>
      <c r="MO679" s="3"/>
      <c r="MP679" s="3"/>
      <c r="MQ679" s="3"/>
      <c r="MR679" s="3"/>
      <c r="MS679" s="3"/>
      <c r="MT679" s="3"/>
      <c r="MU679" s="3"/>
      <c r="MV679" s="3"/>
      <c r="MW679" s="3"/>
      <c r="MX679" s="3"/>
      <c r="MY679" s="3"/>
      <c r="MZ679" s="3"/>
      <c r="NA679" s="3"/>
      <c r="NB679" s="3"/>
      <c r="NC679" s="3"/>
      <c r="ND679" s="3"/>
      <c r="NE679" s="3"/>
      <c r="NF679" s="3"/>
      <c r="NG679" s="3"/>
      <c r="NH679" s="3"/>
      <c r="NI679" s="3"/>
      <c r="NJ679" s="3"/>
      <c r="NK679" s="3"/>
      <c r="NL679" s="3"/>
      <c r="NM679" s="3"/>
      <c r="NN679" s="3"/>
      <c r="NO679" s="3"/>
      <c r="NP679" s="3"/>
      <c r="NQ679" s="3"/>
      <c r="NR679" s="3"/>
      <c r="NS679" s="3"/>
      <c r="NT679" s="3"/>
      <c r="NU679" s="3"/>
      <c r="NV679" s="3"/>
      <c r="NW679" s="3"/>
      <c r="NX679" s="3"/>
      <c r="NY679" s="3"/>
      <c r="NZ679" s="3"/>
      <c r="OA679" s="3"/>
      <c r="OB679" s="3"/>
      <c r="OC679" s="3"/>
      <c r="OD679" s="3"/>
      <c r="OE679" s="3"/>
      <c r="OF679" s="3"/>
      <c r="OG679" s="3"/>
      <c r="OH679" s="3"/>
      <c r="OI679" s="3"/>
      <c r="OJ679" s="3"/>
      <c r="OK679" s="3"/>
      <c r="OL679" s="3"/>
      <c r="OM679" s="3"/>
      <c r="ON679" s="3"/>
      <c r="OO679" s="3"/>
    </row>
    <row r="680" spans="1:405" x14ac:dyDescent="0.25">
      <c r="A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c r="ID680" s="3"/>
      <c r="IE680" s="3"/>
      <c r="IF680" s="3"/>
      <c r="IG680" s="3"/>
      <c r="IH680" s="3"/>
      <c r="II680" s="3"/>
      <c r="IJ680" s="3"/>
      <c r="IK680" s="3"/>
      <c r="IL680" s="3"/>
      <c r="IM680" s="3"/>
      <c r="IN680" s="3"/>
      <c r="IO680" s="3"/>
      <c r="IP680" s="3"/>
      <c r="IQ680" s="3"/>
      <c r="IR680" s="3"/>
      <c r="IS680" s="3"/>
      <c r="IT680" s="3"/>
      <c r="IU680" s="3"/>
      <c r="IV680" s="3"/>
      <c r="IW680" s="3"/>
      <c r="IX680" s="3"/>
      <c r="IY680" s="3"/>
      <c r="IZ680" s="3"/>
      <c r="JA680" s="3"/>
      <c r="JB680" s="3"/>
      <c r="JC680" s="3"/>
      <c r="JD680" s="3"/>
      <c r="JE680" s="3"/>
      <c r="JF680" s="3"/>
      <c r="JG680" s="3"/>
      <c r="JH680" s="3"/>
      <c r="JI680" s="3"/>
      <c r="JJ680" s="3"/>
      <c r="JK680" s="3"/>
      <c r="JL680" s="3"/>
      <c r="JM680" s="3"/>
      <c r="JN680" s="3"/>
      <c r="JO680" s="3"/>
      <c r="JP680" s="3"/>
      <c r="JQ680" s="3"/>
      <c r="JR680" s="3"/>
      <c r="JS680" s="3"/>
      <c r="JT680" s="3"/>
      <c r="JU680" s="3"/>
      <c r="JV680" s="3"/>
      <c r="JW680" s="3"/>
      <c r="JX680" s="3"/>
      <c r="JY680" s="3"/>
      <c r="JZ680" s="3"/>
      <c r="KA680" s="3"/>
      <c r="KB680" s="3"/>
      <c r="KC680" s="3"/>
      <c r="KD680" s="3"/>
      <c r="KE680" s="3"/>
      <c r="KF680" s="3"/>
      <c r="KG680" s="3"/>
      <c r="KH680" s="3"/>
      <c r="KI680" s="3"/>
      <c r="KJ680" s="3"/>
      <c r="KK680" s="3"/>
      <c r="KL680" s="3"/>
      <c r="KM680" s="3"/>
      <c r="KN680" s="3"/>
      <c r="KO680" s="3"/>
      <c r="KP680" s="3"/>
      <c r="KQ680" s="3"/>
      <c r="KR680" s="3"/>
      <c r="KS680" s="3"/>
      <c r="KT680" s="3"/>
      <c r="KU680" s="3"/>
      <c r="KV680" s="3"/>
      <c r="KW680" s="3"/>
      <c r="KX680" s="3"/>
      <c r="KY680" s="3"/>
      <c r="KZ680" s="3"/>
      <c r="LA680" s="3"/>
      <c r="LB680" s="3"/>
      <c r="LC680" s="3"/>
      <c r="LD680" s="3"/>
      <c r="LE680" s="3"/>
      <c r="LF680" s="3"/>
      <c r="LG680" s="3"/>
      <c r="LH680" s="3"/>
      <c r="LI680" s="3"/>
      <c r="LJ680" s="3"/>
      <c r="LK680" s="3"/>
      <c r="LL680" s="3"/>
      <c r="LM680" s="3"/>
      <c r="LN680" s="3"/>
      <c r="LO680" s="3"/>
      <c r="LP680" s="3"/>
      <c r="LQ680" s="3"/>
      <c r="LR680" s="3"/>
      <c r="LS680" s="3"/>
      <c r="LT680" s="3"/>
      <c r="LU680" s="3"/>
      <c r="LV680" s="3"/>
      <c r="LW680" s="3"/>
      <c r="LX680" s="3"/>
      <c r="LY680" s="3"/>
      <c r="LZ680" s="3"/>
      <c r="MA680" s="3"/>
      <c r="MB680" s="3"/>
      <c r="MC680" s="3"/>
      <c r="MD680" s="3"/>
      <c r="ME680" s="3"/>
      <c r="MF680" s="3"/>
      <c r="MG680" s="3"/>
      <c r="MH680" s="3"/>
      <c r="MI680" s="3"/>
      <c r="MJ680" s="3"/>
      <c r="MK680" s="3"/>
      <c r="ML680" s="3"/>
      <c r="MM680" s="3"/>
      <c r="MN680" s="3"/>
      <c r="MO680" s="3"/>
      <c r="MP680" s="3"/>
      <c r="MQ680" s="3"/>
      <c r="MR680" s="3"/>
      <c r="MS680" s="3"/>
      <c r="MT680" s="3"/>
      <c r="MU680" s="3"/>
      <c r="MV680" s="3"/>
      <c r="MW680" s="3"/>
      <c r="MX680" s="3"/>
      <c r="MY680" s="3"/>
      <c r="MZ680" s="3"/>
      <c r="NA680" s="3"/>
      <c r="NB680" s="3"/>
      <c r="NC680" s="3"/>
      <c r="ND680" s="3"/>
      <c r="NE680" s="3"/>
      <c r="NF680" s="3"/>
      <c r="NG680" s="3"/>
      <c r="NH680" s="3"/>
      <c r="NI680" s="3"/>
      <c r="NJ680" s="3"/>
      <c r="NK680" s="3"/>
      <c r="NL680" s="3"/>
      <c r="NM680" s="3"/>
      <c r="NN680" s="3"/>
      <c r="NO680" s="3"/>
      <c r="NP680" s="3"/>
      <c r="NQ680" s="3"/>
      <c r="NR680" s="3"/>
      <c r="NS680" s="3"/>
      <c r="NT680" s="3"/>
      <c r="NU680" s="3"/>
      <c r="NV680" s="3"/>
      <c r="NW680" s="3"/>
      <c r="NX680" s="3"/>
      <c r="NY680" s="3"/>
      <c r="NZ680" s="3"/>
      <c r="OA680" s="3"/>
      <c r="OB680" s="3"/>
      <c r="OC680" s="3"/>
      <c r="OD680" s="3"/>
      <c r="OE680" s="3"/>
      <c r="OF680" s="3"/>
      <c r="OG680" s="3"/>
      <c r="OH680" s="3"/>
      <c r="OI680" s="3"/>
      <c r="OJ680" s="3"/>
      <c r="OK680" s="3"/>
      <c r="OL680" s="3"/>
      <c r="OM680" s="3"/>
      <c r="ON680" s="3"/>
      <c r="OO680" s="3"/>
    </row>
    <row r="681" spans="1:405" x14ac:dyDescent="0.25">
      <c r="A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c r="ID681" s="3"/>
      <c r="IE681" s="3"/>
      <c r="IF681" s="3"/>
      <c r="IG681" s="3"/>
      <c r="IH681" s="3"/>
      <c r="II681" s="3"/>
      <c r="IJ681" s="3"/>
      <c r="IK681" s="3"/>
      <c r="IL681" s="3"/>
      <c r="IM681" s="3"/>
      <c r="IN681" s="3"/>
      <c r="IO681" s="3"/>
      <c r="IP681" s="3"/>
      <c r="IQ681" s="3"/>
      <c r="IR681" s="3"/>
      <c r="IS681" s="3"/>
      <c r="IT681" s="3"/>
      <c r="IU681" s="3"/>
      <c r="IV681" s="3"/>
      <c r="IW681" s="3"/>
      <c r="IX681" s="3"/>
      <c r="IY681" s="3"/>
      <c r="IZ681" s="3"/>
      <c r="JA681" s="3"/>
      <c r="JB681" s="3"/>
      <c r="JC681" s="3"/>
      <c r="JD681" s="3"/>
      <c r="JE681" s="3"/>
      <c r="JF681" s="3"/>
      <c r="JG681" s="3"/>
      <c r="JH681" s="3"/>
      <c r="JI681" s="3"/>
      <c r="JJ681" s="3"/>
      <c r="JK681" s="3"/>
      <c r="JL681" s="3"/>
      <c r="JM681" s="3"/>
      <c r="JN681" s="3"/>
      <c r="JO681" s="3"/>
      <c r="JP681" s="3"/>
      <c r="JQ681" s="3"/>
      <c r="JR681" s="3"/>
      <c r="JS681" s="3"/>
      <c r="JT681" s="3"/>
      <c r="JU681" s="3"/>
      <c r="JV681" s="3"/>
      <c r="JW681" s="3"/>
      <c r="JX681" s="3"/>
      <c r="JY681" s="3"/>
      <c r="JZ681" s="3"/>
      <c r="KA681" s="3"/>
      <c r="KB681" s="3"/>
      <c r="KC681" s="3"/>
      <c r="KD681" s="3"/>
      <c r="KE681" s="3"/>
      <c r="KF681" s="3"/>
      <c r="KG681" s="3"/>
      <c r="KH681" s="3"/>
      <c r="KI681" s="3"/>
      <c r="KJ681" s="3"/>
      <c r="KK681" s="3"/>
      <c r="KL681" s="3"/>
      <c r="KM681" s="3"/>
      <c r="KN681" s="3"/>
      <c r="KO681" s="3"/>
      <c r="KP681" s="3"/>
      <c r="KQ681" s="3"/>
      <c r="KR681" s="3"/>
      <c r="KS681" s="3"/>
      <c r="KT681" s="3"/>
      <c r="KU681" s="3"/>
      <c r="KV681" s="3"/>
      <c r="KW681" s="3"/>
      <c r="KX681" s="3"/>
      <c r="KY681" s="3"/>
      <c r="KZ681" s="3"/>
      <c r="LA681" s="3"/>
      <c r="LB681" s="3"/>
      <c r="LC681" s="3"/>
      <c r="LD681" s="3"/>
      <c r="LE681" s="3"/>
      <c r="LF681" s="3"/>
      <c r="LG681" s="3"/>
      <c r="LH681" s="3"/>
      <c r="LI681" s="3"/>
      <c r="LJ681" s="3"/>
      <c r="LK681" s="3"/>
      <c r="LL681" s="3"/>
      <c r="LM681" s="3"/>
      <c r="LN681" s="3"/>
      <c r="LO681" s="3"/>
      <c r="LP681" s="3"/>
      <c r="LQ681" s="3"/>
      <c r="LR681" s="3"/>
      <c r="LS681" s="3"/>
      <c r="LT681" s="3"/>
      <c r="LU681" s="3"/>
      <c r="LV681" s="3"/>
      <c r="LW681" s="3"/>
      <c r="LX681" s="3"/>
      <c r="LY681" s="3"/>
      <c r="LZ681" s="3"/>
      <c r="MA681" s="3"/>
      <c r="MB681" s="3"/>
      <c r="MC681" s="3"/>
      <c r="MD681" s="3"/>
      <c r="ME681" s="3"/>
      <c r="MF681" s="3"/>
      <c r="MG681" s="3"/>
      <c r="MH681" s="3"/>
      <c r="MI681" s="3"/>
      <c r="MJ681" s="3"/>
      <c r="MK681" s="3"/>
      <c r="ML681" s="3"/>
      <c r="MM681" s="3"/>
      <c r="MN681" s="3"/>
      <c r="MO681" s="3"/>
      <c r="MP681" s="3"/>
      <c r="MQ681" s="3"/>
      <c r="MR681" s="3"/>
      <c r="MS681" s="3"/>
      <c r="MT681" s="3"/>
      <c r="MU681" s="3"/>
      <c r="MV681" s="3"/>
      <c r="MW681" s="3"/>
      <c r="MX681" s="3"/>
      <c r="MY681" s="3"/>
      <c r="MZ681" s="3"/>
      <c r="NA681" s="3"/>
      <c r="NB681" s="3"/>
      <c r="NC681" s="3"/>
      <c r="ND681" s="3"/>
      <c r="NE681" s="3"/>
      <c r="NF681" s="3"/>
      <c r="NG681" s="3"/>
      <c r="NH681" s="3"/>
      <c r="NI681" s="3"/>
      <c r="NJ681" s="3"/>
      <c r="NK681" s="3"/>
      <c r="NL681" s="3"/>
      <c r="NM681" s="3"/>
      <c r="NN681" s="3"/>
      <c r="NO681" s="3"/>
      <c r="NP681" s="3"/>
      <c r="NQ681" s="3"/>
      <c r="NR681" s="3"/>
      <c r="NS681" s="3"/>
      <c r="NT681" s="3"/>
      <c r="NU681" s="3"/>
      <c r="NV681" s="3"/>
      <c r="NW681" s="3"/>
      <c r="NX681" s="3"/>
      <c r="NY681" s="3"/>
      <c r="NZ681" s="3"/>
      <c r="OA681" s="3"/>
      <c r="OB681" s="3"/>
      <c r="OC681" s="3"/>
      <c r="OD681" s="3"/>
      <c r="OE681" s="3"/>
      <c r="OF681" s="3"/>
      <c r="OG681" s="3"/>
      <c r="OH681" s="3"/>
      <c r="OI681" s="3"/>
      <c r="OJ681" s="3"/>
      <c r="OK681" s="3"/>
      <c r="OL681" s="3"/>
      <c r="OM681" s="3"/>
      <c r="ON681" s="3"/>
      <c r="OO681" s="3"/>
    </row>
    <row r="682" spans="1:405" x14ac:dyDescent="0.25">
      <c r="A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c r="ID682" s="3"/>
      <c r="IE682" s="3"/>
      <c r="IF682" s="3"/>
      <c r="IG682" s="3"/>
      <c r="IH682" s="3"/>
      <c r="II682" s="3"/>
      <c r="IJ682" s="3"/>
      <c r="IK682" s="3"/>
      <c r="IL682" s="3"/>
      <c r="IM682" s="3"/>
      <c r="IN682" s="3"/>
      <c r="IO682" s="3"/>
      <c r="IP682" s="3"/>
      <c r="IQ682" s="3"/>
      <c r="IR682" s="3"/>
      <c r="IS682" s="3"/>
      <c r="IT682" s="3"/>
      <c r="IU682" s="3"/>
      <c r="IV682" s="3"/>
      <c r="IW682" s="3"/>
      <c r="IX682" s="3"/>
      <c r="IY682" s="3"/>
      <c r="IZ682" s="3"/>
      <c r="JA682" s="3"/>
      <c r="JB682" s="3"/>
      <c r="JC682" s="3"/>
      <c r="JD682" s="3"/>
      <c r="JE682" s="3"/>
      <c r="JF682" s="3"/>
      <c r="JG682" s="3"/>
      <c r="JH682" s="3"/>
      <c r="JI682" s="3"/>
      <c r="JJ682" s="3"/>
      <c r="JK682" s="3"/>
      <c r="JL682" s="3"/>
      <c r="JM682" s="3"/>
      <c r="JN682" s="3"/>
      <c r="JO682" s="3"/>
      <c r="JP682" s="3"/>
      <c r="JQ682" s="3"/>
      <c r="JR682" s="3"/>
      <c r="JS682" s="3"/>
      <c r="JT682" s="3"/>
      <c r="JU682" s="3"/>
      <c r="JV682" s="3"/>
      <c r="JW682" s="3"/>
      <c r="JX682" s="3"/>
      <c r="JY682" s="3"/>
      <c r="JZ682" s="3"/>
      <c r="KA682" s="3"/>
      <c r="KB682" s="3"/>
      <c r="KC682" s="3"/>
      <c r="KD682" s="3"/>
      <c r="KE682" s="3"/>
      <c r="KF682" s="3"/>
      <c r="KG682" s="3"/>
      <c r="KH682" s="3"/>
      <c r="KI682" s="3"/>
      <c r="KJ682" s="3"/>
      <c r="KK682" s="3"/>
      <c r="KL682" s="3"/>
      <c r="KM682" s="3"/>
      <c r="KN682" s="3"/>
      <c r="KO682" s="3"/>
      <c r="KP682" s="3"/>
      <c r="KQ682" s="3"/>
      <c r="KR682" s="3"/>
      <c r="KS682" s="3"/>
      <c r="KT682" s="3"/>
      <c r="KU682" s="3"/>
      <c r="KV682" s="3"/>
      <c r="KW682" s="3"/>
      <c r="KX682" s="3"/>
      <c r="KY682" s="3"/>
      <c r="KZ682" s="3"/>
      <c r="LA682" s="3"/>
      <c r="LB682" s="3"/>
      <c r="LC682" s="3"/>
      <c r="LD682" s="3"/>
      <c r="LE682" s="3"/>
      <c r="LF682" s="3"/>
      <c r="LG682" s="3"/>
      <c r="LH682" s="3"/>
      <c r="LI682" s="3"/>
      <c r="LJ682" s="3"/>
      <c r="LK682" s="3"/>
      <c r="LL682" s="3"/>
      <c r="LM682" s="3"/>
      <c r="LN682" s="3"/>
      <c r="LO682" s="3"/>
      <c r="LP682" s="3"/>
      <c r="LQ682" s="3"/>
      <c r="LR682" s="3"/>
      <c r="LS682" s="3"/>
      <c r="LT682" s="3"/>
      <c r="LU682" s="3"/>
      <c r="LV682" s="3"/>
      <c r="LW682" s="3"/>
      <c r="LX682" s="3"/>
      <c r="LY682" s="3"/>
      <c r="LZ682" s="3"/>
      <c r="MA682" s="3"/>
      <c r="MB682" s="3"/>
      <c r="MC682" s="3"/>
      <c r="MD682" s="3"/>
      <c r="ME682" s="3"/>
      <c r="MF682" s="3"/>
      <c r="MG682" s="3"/>
      <c r="MH682" s="3"/>
      <c r="MI682" s="3"/>
      <c r="MJ682" s="3"/>
      <c r="MK682" s="3"/>
      <c r="ML682" s="3"/>
      <c r="MM682" s="3"/>
      <c r="MN682" s="3"/>
      <c r="MO682" s="3"/>
      <c r="MP682" s="3"/>
      <c r="MQ682" s="3"/>
      <c r="MR682" s="3"/>
      <c r="MS682" s="3"/>
      <c r="MT682" s="3"/>
      <c r="MU682" s="3"/>
      <c r="MV682" s="3"/>
      <c r="MW682" s="3"/>
      <c r="MX682" s="3"/>
      <c r="MY682" s="3"/>
      <c r="MZ682" s="3"/>
      <c r="NA682" s="3"/>
      <c r="NB682" s="3"/>
      <c r="NC682" s="3"/>
      <c r="ND682" s="3"/>
      <c r="NE682" s="3"/>
      <c r="NF682" s="3"/>
      <c r="NG682" s="3"/>
      <c r="NH682" s="3"/>
      <c r="NI682" s="3"/>
      <c r="NJ682" s="3"/>
      <c r="NK682" s="3"/>
      <c r="NL682" s="3"/>
      <c r="NM682" s="3"/>
      <c r="NN682" s="3"/>
      <c r="NO682" s="3"/>
      <c r="NP682" s="3"/>
      <c r="NQ682" s="3"/>
      <c r="NR682" s="3"/>
      <c r="NS682" s="3"/>
      <c r="NT682" s="3"/>
      <c r="NU682" s="3"/>
      <c r="NV682" s="3"/>
      <c r="NW682" s="3"/>
      <c r="NX682" s="3"/>
      <c r="NY682" s="3"/>
      <c r="NZ682" s="3"/>
      <c r="OA682" s="3"/>
      <c r="OB682" s="3"/>
      <c r="OC682" s="3"/>
      <c r="OD682" s="3"/>
      <c r="OE682" s="3"/>
      <c r="OF682" s="3"/>
      <c r="OG682" s="3"/>
      <c r="OH682" s="3"/>
      <c r="OI682" s="3"/>
      <c r="OJ682" s="3"/>
      <c r="OK682" s="3"/>
      <c r="OL682" s="3"/>
      <c r="OM682" s="3"/>
      <c r="ON682" s="3"/>
      <c r="OO682" s="3"/>
    </row>
    <row r="683" spans="1:405" x14ac:dyDescent="0.25">
      <c r="A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c r="ID683" s="3"/>
      <c r="IE683" s="3"/>
      <c r="IF683" s="3"/>
      <c r="IG683" s="3"/>
      <c r="IH683" s="3"/>
      <c r="II683" s="3"/>
      <c r="IJ683" s="3"/>
      <c r="IK683" s="3"/>
      <c r="IL683" s="3"/>
      <c r="IM683" s="3"/>
      <c r="IN683" s="3"/>
      <c r="IO683" s="3"/>
      <c r="IP683" s="3"/>
      <c r="IQ683" s="3"/>
      <c r="IR683" s="3"/>
      <c r="IS683" s="3"/>
      <c r="IT683" s="3"/>
      <c r="IU683" s="3"/>
      <c r="IV683" s="3"/>
      <c r="IW683" s="3"/>
      <c r="IX683" s="3"/>
      <c r="IY683" s="3"/>
      <c r="IZ683" s="3"/>
      <c r="JA683" s="3"/>
      <c r="JB683" s="3"/>
      <c r="JC683" s="3"/>
      <c r="JD683" s="3"/>
      <c r="JE683" s="3"/>
      <c r="JF683" s="3"/>
      <c r="JG683" s="3"/>
      <c r="JH683" s="3"/>
      <c r="JI683" s="3"/>
      <c r="JJ683" s="3"/>
      <c r="JK683" s="3"/>
      <c r="JL683" s="3"/>
      <c r="JM683" s="3"/>
      <c r="JN683" s="3"/>
      <c r="JO683" s="3"/>
      <c r="JP683" s="3"/>
      <c r="JQ683" s="3"/>
      <c r="JR683" s="3"/>
      <c r="JS683" s="3"/>
      <c r="JT683" s="3"/>
      <c r="JU683" s="3"/>
      <c r="JV683" s="3"/>
      <c r="JW683" s="3"/>
      <c r="JX683" s="3"/>
      <c r="JY683" s="3"/>
      <c r="JZ683" s="3"/>
      <c r="KA683" s="3"/>
      <c r="KB683" s="3"/>
      <c r="KC683" s="3"/>
      <c r="KD683" s="3"/>
      <c r="KE683" s="3"/>
      <c r="KF683" s="3"/>
      <c r="KG683" s="3"/>
      <c r="KH683" s="3"/>
      <c r="KI683" s="3"/>
      <c r="KJ683" s="3"/>
      <c r="KK683" s="3"/>
      <c r="KL683" s="3"/>
      <c r="KM683" s="3"/>
      <c r="KN683" s="3"/>
      <c r="KO683" s="3"/>
      <c r="KP683" s="3"/>
      <c r="KQ683" s="3"/>
      <c r="KR683" s="3"/>
      <c r="KS683" s="3"/>
      <c r="KT683" s="3"/>
      <c r="KU683" s="3"/>
      <c r="KV683" s="3"/>
      <c r="KW683" s="3"/>
      <c r="KX683" s="3"/>
      <c r="KY683" s="3"/>
      <c r="KZ683" s="3"/>
      <c r="LA683" s="3"/>
      <c r="LB683" s="3"/>
      <c r="LC683" s="3"/>
      <c r="LD683" s="3"/>
      <c r="LE683" s="3"/>
      <c r="LF683" s="3"/>
      <c r="LG683" s="3"/>
      <c r="LH683" s="3"/>
      <c r="LI683" s="3"/>
      <c r="LJ683" s="3"/>
      <c r="LK683" s="3"/>
      <c r="LL683" s="3"/>
      <c r="LM683" s="3"/>
      <c r="LN683" s="3"/>
      <c r="LO683" s="3"/>
      <c r="LP683" s="3"/>
      <c r="LQ683" s="3"/>
      <c r="LR683" s="3"/>
      <c r="LS683" s="3"/>
      <c r="LT683" s="3"/>
      <c r="LU683" s="3"/>
      <c r="LV683" s="3"/>
      <c r="LW683" s="3"/>
      <c r="LX683" s="3"/>
      <c r="LY683" s="3"/>
      <c r="LZ683" s="3"/>
      <c r="MA683" s="3"/>
      <c r="MB683" s="3"/>
      <c r="MC683" s="3"/>
      <c r="MD683" s="3"/>
      <c r="ME683" s="3"/>
      <c r="MF683" s="3"/>
      <c r="MG683" s="3"/>
      <c r="MH683" s="3"/>
      <c r="MI683" s="3"/>
      <c r="MJ683" s="3"/>
      <c r="MK683" s="3"/>
      <c r="ML683" s="3"/>
      <c r="MM683" s="3"/>
      <c r="MN683" s="3"/>
      <c r="MO683" s="3"/>
      <c r="MP683" s="3"/>
      <c r="MQ683" s="3"/>
      <c r="MR683" s="3"/>
      <c r="MS683" s="3"/>
      <c r="MT683" s="3"/>
      <c r="MU683" s="3"/>
      <c r="MV683" s="3"/>
      <c r="MW683" s="3"/>
      <c r="MX683" s="3"/>
      <c r="MY683" s="3"/>
      <c r="MZ683" s="3"/>
      <c r="NA683" s="3"/>
      <c r="NB683" s="3"/>
      <c r="NC683" s="3"/>
      <c r="ND683" s="3"/>
      <c r="NE683" s="3"/>
      <c r="NF683" s="3"/>
      <c r="NG683" s="3"/>
      <c r="NH683" s="3"/>
      <c r="NI683" s="3"/>
      <c r="NJ683" s="3"/>
      <c r="NK683" s="3"/>
      <c r="NL683" s="3"/>
      <c r="NM683" s="3"/>
      <c r="NN683" s="3"/>
      <c r="NO683" s="3"/>
      <c r="NP683" s="3"/>
      <c r="NQ683" s="3"/>
      <c r="NR683" s="3"/>
      <c r="NS683" s="3"/>
      <c r="NT683" s="3"/>
      <c r="NU683" s="3"/>
      <c r="NV683" s="3"/>
      <c r="NW683" s="3"/>
      <c r="NX683" s="3"/>
      <c r="NY683" s="3"/>
      <c r="NZ683" s="3"/>
      <c r="OA683" s="3"/>
      <c r="OB683" s="3"/>
      <c r="OC683" s="3"/>
      <c r="OD683" s="3"/>
      <c r="OE683" s="3"/>
      <c r="OF683" s="3"/>
      <c r="OG683" s="3"/>
      <c r="OH683" s="3"/>
      <c r="OI683" s="3"/>
      <c r="OJ683" s="3"/>
      <c r="OK683" s="3"/>
      <c r="OL683" s="3"/>
      <c r="OM683" s="3"/>
      <c r="ON683" s="3"/>
      <c r="OO683" s="3"/>
    </row>
    <row r="684" spans="1:405" x14ac:dyDescent="0.25">
      <c r="A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c r="ID684" s="3"/>
      <c r="IE684" s="3"/>
      <c r="IF684" s="3"/>
      <c r="IG684" s="3"/>
      <c r="IH684" s="3"/>
      <c r="II684" s="3"/>
      <c r="IJ684" s="3"/>
      <c r="IK684" s="3"/>
      <c r="IL684" s="3"/>
      <c r="IM684" s="3"/>
      <c r="IN684" s="3"/>
      <c r="IO684" s="3"/>
      <c r="IP684" s="3"/>
      <c r="IQ684" s="3"/>
      <c r="IR684" s="3"/>
      <c r="IS684" s="3"/>
      <c r="IT684" s="3"/>
      <c r="IU684" s="3"/>
      <c r="IV684" s="3"/>
      <c r="IW684" s="3"/>
      <c r="IX684" s="3"/>
      <c r="IY684" s="3"/>
      <c r="IZ684" s="3"/>
      <c r="JA684" s="3"/>
      <c r="JB684" s="3"/>
      <c r="JC684" s="3"/>
      <c r="JD684" s="3"/>
      <c r="JE684" s="3"/>
      <c r="JF684" s="3"/>
      <c r="JG684" s="3"/>
      <c r="JH684" s="3"/>
      <c r="JI684" s="3"/>
      <c r="JJ684" s="3"/>
      <c r="JK684" s="3"/>
      <c r="JL684" s="3"/>
      <c r="JM684" s="3"/>
      <c r="JN684" s="3"/>
      <c r="JO684" s="3"/>
      <c r="JP684" s="3"/>
      <c r="JQ684" s="3"/>
      <c r="JR684" s="3"/>
      <c r="JS684" s="3"/>
      <c r="JT684" s="3"/>
      <c r="JU684" s="3"/>
      <c r="JV684" s="3"/>
      <c r="JW684" s="3"/>
      <c r="JX684" s="3"/>
      <c r="JY684" s="3"/>
      <c r="JZ684" s="3"/>
      <c r="KA684" s="3"/>
      <c r="KB684" s="3"/>
      <c r="KC684" s="3"/>
      <c r="KD684" s="3"/>
      <c r="KE684" s="3"/>
      <c r="KF684" s="3"/>
      <c r="KG684" s="3"/>
      <c r="KH684" s="3"/>
      <c r="KI684" s="3"/>
      <c r="KJ684" s="3"/>
      <c r="KK684" s="3"/>
      <c r="KL684" s="3"/>
      <c r="KM684" s="3"/>
      <c r="KN684" s="3"/>
      <c r="KO684" s="3"/>
      <c r="KP684" s="3"/>
      <c r="KQ684" s="3"/>
      <c r="KR684" s="3"/>
      <c r="KS684" s="3"/>
      <c r="KT684" s="3"/>
      <c r="KU684" s="3"/>
      <c r="KV684" s="3"/>
      <c r="KW684" s="3"/>
      <c r="KX684" s="3"/>
      <c r="KY684" s="3"/>
      <c r="KZ684" s="3"/>
      <c r="LA684" s="3"/>
      <c r="LB684" s="3"/>
      <c r="LC684" s="3"/>
      <c r="LD684" s="3"/>
      <c r="LE684" s="3"/>
      <c r="LF684" s="3"/>
      <c r="LG684" s="3"/>
      <c r="LH684" s="3"/>
      <c r="LI684" s="3"/>
      <c r="LJ684" s="3"/>
      <c r="LK684" s="3"/>
      <c r="LL684" s="3"/>
      <c r="LM684" s="3"/>
      <c r="LN684" s="3"/>
      <c r="LO684" s="3"/>
      <c r="LP684" s="3"/>
      <c r="LQ684" s="3"/>
      <c r="LR684" s="3"/>
      <c r="LS684" s="3"/>
      <c r="LT684" s="3"/>
      <c r="LU684" s="3"/>
      <c r="LV684" s="3"/>
      <c r="LW684" s="3"/>
      <c r="LX684" s="3"/>
      <c r="LY684" s="3"/>
      <c r="LZ684" s="3"/>
      <c r="MA684" s="3"/>
      <c r="MB684" s="3"/>
      <c r="MC684" s="3"/>
      <c r="MD684" s="3"/>
      <c r="ME684" s="3"/>
      <c r="MF684" s="3"/>
      <c r="MG684" s="3"/>
      <c r="MH684" s="3"/>
      <c r="MI684" s="3"/>
      <c r="MJ684" s="3"/>
      <c r="MK684" s="3"/>
      <c r="ML684" s="3"/>
      <c r="MM684" s="3"/>
      <c r="MN684" s="3"/>
      <c r="MO684" s="3"/>
      <c r="MP684" s="3"/>
      <c r="MQ684" s="3"/>
      <c r="MR684" s="3"/>
      <c r="MS684" s="3"/>
      <c r="MT684" s="3"/>
      <c r="MU684" s="3"/>
      <c r="MV684" s="3"/>
      <c r="MW684" s="3"/>
      <c r="MX684" s="3"/>
      <c r="MY684" s="3"/>
      <c r="MZ684" s="3"/>
      <c r="NA684" s="3"/>
      <c r="NB684" s="3"/>
      <c r="NC684" s="3"/>
      <c r="ND684" s="3"/>
      <c r="NE684" s="3"/>
      <c r="NF684" s="3"/>
      <c r="NG684" s="3"/>
      <c r="NH684" s="3"/>
      <c r="NI684" s="3"/>
      <c r="NJ684" s="3"/>
      <c r="NK684" s="3"/>
      <c r="NL684" s="3"/>
      <c r="NM684" s="3"/>
      <c r="NN684" s="3"/>
      <c r="NO684" s="3"/>
      <c r="NP684" s="3"/>
      <c r="NQ684" s="3"/>
      <c r="NR684" s="3"/>
      <c r="NS684" s="3"/>
      <c r="NT684" s="3"/>
      <c r="NU684" s="3"/>
      <c r="NV684" s="3"/>
      <c r="NW684" s="3"/>
      <c r="NX684" s="3"/>
      <c r="NY684" s="3"/>
      <c r="NZ684" s="3"/>
      <c r="OA684" s="3"/>
      <c r="OB684" s="3"/>
      <c r="OC684" s="3"/>
      <c r="OD684" s="3"/>
      <c r="OE684" s="3"/>
      <c r="OF684" s="3"/>
      <c r="OG684" s="3"/>
      <c r="OH684" s="3"/>
      <c r="OI684" s="3"/>
      <c r="OJ684" s="3"/>
      <c r="OK684" s="3"/>
      <c r="OL684" s="3"/>
      <c r="OM684" s="3"/>
      <c r="ON684" s="3"/>
      <c r="OO684" s="3"/>
    </row>
    <row r="685" spans="1:405" x14ac:dyDescent="0.25">
      <c r="A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c r="ID685" s="3"/>
      <c r="IE685" s="3"/>
      <c r="IF685" s="3"/>
      <c r="IG685" s="3"/>
      <c r="IH685" s="3"/>
      <c r="II685" s="3"/>
      <c r="IJ685" s="3"/>
      <c r="IK685" s="3"/>
      <c r="IL685" s="3"/>
      <c r="IM685" s="3"/>
      <c r="IN685" s="3"/>
      <c r="IO685" s="3"/>
      <c r="IP685" s="3"/>
      <c r="IQ685" s="3"/>
      <c r="IR685" s="3"/>
      <c r="IS685" s="3"/>
      <c r="IT685" s="3"/>
      <c r="IU685" s="3"/>
      <c r="IV685" s="3"/>
      <c r="IW685" s="3"/>
      <c r="IX685" s="3"/>
      <c r="IY685" s="3"/>
      <c r="IZ685" s="3"/>
      <c r="JA685" s="3"/>
      <c r="JB685" s="3"/>
      <c r="JC685" s="3"/>
      <c r="JD685" s="3"/>
      <c r="JE685" s="3"/>
      <c r="JF685" s="3"/>
      <c r="JG685" s="3"/>
      <c r="JH685" s="3"/>
      <c r="JI685" s="3"/>
      <c r="JJ685" s="3"/>
      <c r="JK685" s="3"/>
      <c r="JL685" s="3"/>
      <c r="JM685" s="3"/>
      <c r="JN685" s="3"/>
      <c r="JO685" s="3"/>
      <c r="JP685" s="3"/>
      <c r="JQ685" s="3"/>
      <c r="JR685" s="3"/>
      <c r="JS685" s="3"/>
      <c r="JT685" s="3"/>
      <c r="JU685" s="3"/>
      <c r="JV685" s="3"/>
      <c r="JW685" s="3"/>
      <c r="JX685" s="3"/>
      <c r="JY685" s="3"/>
      <c r="JZ685" s="3"/>
      <c r="KA685" s="3"/>
      <c r="KB685" s="3"/>
      <c r="KC685" s="3"/>
      <c r="KD685" s="3"/>
      <c r="KE685" s="3"/>
      <c r="KF685" s="3"/>
      <c r="KG685" s="3"/>
      <c r="KH685" s="3"/>
      <c r="KI685" s="3"/>
      <c r="KJ685" s="3"/>
      <c r="KK685" s="3"/>
      <c r="KL685" s="3"/>
      <c r="KM685" s="3"/>
      <c r="KN685" s="3"/>
      <c r="KO685" s="3"/>
      <c r="KP685" s="3"/>
      <c r="KQ685" s="3"/>
      <c r="KR685" s="3"/>
      <c r="KS685" s="3"/>
      <c r="KT685" s="3"/>
      <c r="KU685" s="3"/>
      <c r="KV685" s="3"/>
      <c r="KW685" s="3"/>
      <c r="KX685" s="3"/>
      <c r="KY685" s="3"/>
      <c r="KZ685" s="3"/>
      <c r="LA685" s="3"/>
      <c r="LB685" s="3"/>
      <c r="LC685" s="3"/>
      <c r="LD685" s="3"/>
      <c r="LE685" s="3"/>
      <c r="LF685" s="3"/>
      <c r="LG685" s="3"/>
      <c r="LH685" s="3"/>
      <c r="LI685" s="3"/>
      <c r="LJ685" s="3"/>
      <c r="LK685" s="3"/>
      <c r="LL685" s="3"/>
      <c r="LM685" s="3"/>
      <c r="LN685" s="3"/>
      <c r="LO685" s="3"/>
      <c r="LP685" s="3"/>
      <c r="LQ685" s="3"/>
      <c r="LR685" s="3"/>
      <c r="LS685" s="3"/>
      <c r="LT685" s="3"/>
      <c r="LU685" s="3"/>
      <c r="LV685" s="3"/>
      <c r="LW685" s="3"/>
      <c r="LX685" s="3"/>
      <c r="LY685" s="3"/>
      <c r="LZ685" s="3"/>
      <c r="MA685" s="3"/>
      <c r="MB685" s="3"/>
      <c r="MC685" s="3"/>
      <c r="MD685" s="3"/>
      <c r="ME685" s="3"/>
      <c r="MF685" s="3"/>
      <c r="MG685" s="3"/>
      <c r="MH685" s="3"/>
      <c r="MI685" s="3"/>
      <c r="MJ685" s="3"/>
      <c r="MK685" s="3"/>
      <c r="ML685" s="3"/>
      <c r="MM685" s="3"/>
      <c r="MN685" s="3"/>
      <c r="MO685" s="3"/>
      <c r="MP685" s="3"/>
      <c r="MQ685" s="3"/>
      <c r="MR685" s="3"/>
      <c r="MS685" s="3"/>
      <c r="MT685" s="3"/>
      <c r="MU685" s="3"/>
      <c r="MV685" s="3"/>
      <c r="MW685" s="3"/>
      <c r="MX685" s="3"/>
      <c r="MY685" s="3"/>
      <c r="MZ685" s="3"/>
      <c r="NA685" s="3"/>
      <c r="NB685" s="3"/>
      <c r="NC685" s="3"/>
      <c r="ND685" s="3"/>
      <c r="NE685" s="3"/>
      <c r="NF685" s="3"/>
      <c r="NG685" s="3"/>
      <c r="NH685" s="3"/>
      <c r="NI685" s="3"/>
      <c r="NJ685" s="3"/>
      <c r="NK685" s="3"/>
      <c r="NL685" s="3"/>
      <c r="NM685" s="3"/>
      <c r="NN685" s="3"/>
      <c r="NO685" s="3"/>
      <c r="NP685" s="3"/>
      <c r="NQ685" s="3"/>
      <c r="NR685" s="3"/>
      <c r="NS685" s="3"/>
      <c r="NT685" s="3"/>
      <c r="NU685" s="3"/>
      <c r="NV685" s="3"/>
      <c r="NW685" s="3"/>
      <c r="NX685" s="3"/>
      <c r="NY685" s="3"/>
      <c r="NZ685" s="3"/>
      <c r="OA685" s="3"/>
      <c r="OB685" s="3"/>
      <c r="OC685" s="3"/>
      <c r="OD685" s="3"/>
      <c r="OE685" s="3"/>
      <c r="OF685" s="3"/>
      <c r="OG685" s="3"/>
      <c r="OH685" s="3"/>
      <c r="OI685" s="3"/>
      <c r="OJ685" s="3"/>
      <c r="OK685" s="3"/>
      <c r="OL685" s="3"/>
      <c r="OM685" s="3"/>
      <c r="ON685" s="3"/>
      <c r="OO685" s="3"/>
    </row>
    <row r="686" spans="1:405" x14ac:dyDescent="0.25">
      <c r="A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c r="ID686" s="3"/>
      <c r="IE686" s="3"/>
      <c r="IF686" s="3"/>
      <c r="IG686" s="3"/>
      <c r="IH686" s="3"/>
      <c r="II686" s="3"/>
      <c r="IJ686" s="3"/>
      <c r="IK686" s="3"/>
      <c r="IL686" s="3"/>
      <c r="IM686" s="3"/>
      <c r="IN686" s="3"/>
      <c r="IO686" s="3"/>
      <c r="IP686" s="3"/>
      <c r="IQ686" s="3"/>
      <c r="IR686" s="3"/>
      <c r="IS686" s="3"/>
      <c r="IT686" s="3"/>
      <c r="IU686" s="3"/>
      <c r="IV686" s="3"/>
      <c r="IW686" s="3"/>
      <c r="IX686" s="3"/>
      <c r="IY686" s="3"/>
      <c r="IZ686" s="3"/>
      <c r="JA686" s="3"/>
      <c r="JB686" s="3"/>
      <c r="JC686" s="3"/>
      <c r="JD686" s="3"/>
      <c r="JE686" s="3"/>
      <c r="JF686" s="3"/>
      <c r="JG686" s="3"/>
      <c r="JH686" s="3"/>
      <c r="JI686" s="3"/>
      <c r="JJ686" s="3"/>
      <c r="JK686" s="3"/>
      <c r="JL686" s="3"/>
      <c r="JM686" s="3"/>
      <c r="JN686" s="3"/>
      <c r="JO686" s="3"/>
      <c r="JP686" s="3"/>
      <c r="JQ686" s="3"/>
      <c r="JR686" s="3"/>
      <c r="JS686" s="3"/>
      <c r="JT686" s="3"/>
      <c r="JU686" s="3"/>
      <c r="JV686" s="3"/>
      <c r="JW686" s="3"/>
      <c r="JX686" s="3"/>
      <c r="JY686" s="3"/>
      <c r="JZ686" s="3"/>
      <c r="KA686" s="3"/>
      <c r="KB686" s="3"/>
      <c r="KC686" s="3"/>
      <c r="KD686" s="3"/>
      <c r="KE686" s="3"/>
      <c r="KF686" s="3"/>
      <c r="KG686" s="3"/>
      <c r="KH686" s="3"/>
      <c r="KI686" s="3"/>
      <c r="KJ686" s="3"/>
      <c r="KK686" s="3"/>
      <c r="KL686" s="3"/>
      <c r="KM686" s="3"/>
      <c r="KN686" s="3"/>
      <c r="KO686" s="3"/>
      <c r="KP686" s="3"/>
      <c r="KQ686" s="3"/>
      <c r="KR686" s="3"/>
      <c r="KS686" s="3"/>
      <c r="KT686" s="3"/>
      <c r="KU686" s="3"/>
      <c r="KV686" s="3"/>
      <c r="KW686" s="3"/>
      <c r="KX686" s="3"/>
      <c r="KY686" s="3"/>
      <c r="KZ686" s="3"/>
      <c r="LA686" s="3"/>
      <c r="LB686" s="3"/>
      <c r="LC686" s="3"/>
      <c r="LD686" s="3"/>
      <c r="LE686" s="3"/>
      <c r="LF686" s="3"/>
      <c r="LG686" s="3"/>
      <c r="LH686" s="3"/>
      <c r="LI686" s="3"/>
      <c r="LJ686" s="3"/>
      <c r="LK686" s="3"/>
      <c r="LL686" s="3"/>
      <c r="LM686" s="3"/>
      <c r="LN686" s="3"/>
      <c r="LO686" s="3"/>
      <c r="LP686" s="3"/>
      <c r="LQ686" s="3"/>
      <c r="LR686" s="3"/>
      <c r="LS686" s="3"/>
      <c r="LT686" s="3"/>
      <c r="LU686" s="3"/>
      <c r="LV686" s="3"/>
      <c r="LW686" s="3"/>
      <c r="LX686" s="3"/>
      <c r="LY686" s="3"/>
      <c r="LZ686" s="3"/>
      <c r="MA686" s="3"/>
      <c r="MB686" s="3"/>
      <c r="MC686" s="3"/>
      <c r="MD686" s="3"/>
      <c r="ME686" s="3"/>
      <c r="MF686" s="3"/>
      <c r="MG686" s="3"/>
      <c r="MH686" s="3"/>
      <c r="MI686" s="3"/>
      <c r="MJ686" s="3"/>
      <c r="MK686" s="3"/>
      <c r="ML686" s="3"/>
      <c r="MM686" s="3"/>
      <c r="MN686" s="3"/>
      <c r="MO686" s="3"/>
      <c r="MP686" s="3"/>
      <c r="MQ686" s="3"/>
      <c r="MR686" s="3"/>
      <c r="MS686" s="3"/>
      <c r="MT686" s="3"/>
      <c r="MU686" s="3"/>
      <c r="MV686" s="3"/>
      <c r="MW686" s="3"/>
      <c r="MX686" s="3"/>
      <c r="MY686" s="3"/>
      <c r="MZ686" s="3"/>
      <c r="NA686" s="3"/>
      <c r="NB686" s="3"/>
      <c r="NC686" s="3"/>
      <c r="ND686" s="3"/>
      <c r="NE686" s="3"/>
      <c r="NF686" s="3"/>
      <c r="NG686" s="3"/>
      <c r="NH686" s="3"/>
      <c r="NI686" s="3"/>
      <c r="NJ686" s="3"/>
      <c r="NK686" s="3"/>
      <c r="NL686" s="3"/>
      <c r="NM686" s="3"/>
      <c r="NN686" s="3"/>
      <c r="NO686" s="3"/>
      <c r="NP686" s="3"/>
      <c r="NQ686" s="3"/>
      <c r="NR686" s="3"/>
      <c r="NS686" s="3"/>
      <c r="NT686" s="3"/>
      <c r="NU686" s="3"/>
      <c r="NV686" s="3"/>
      <c r="NW686" s="3"/>
      <c r="NX686" s="3"/>
      <c r="NY686" s="3"/>
      <c r="NZ686" s="3"/>
      <c r="OA686" s="3"/>
      <c r="OB686" s="3"/>
      <c r="OC686" s="3"/>
      <c r="OD686" s="3"/>
      <c r="OE686" s="3"/>
      <c r="OF686" s="3"/>
      <c r="OG686" s="3"/>
      <c r="OH686" s="3"/>
      <c r="OI686" s="3"/>
      <c r="OJ686" s="3"/>
      <c r="OK686" s="3"/>
      <c r="OL686" s="3"/>
      <c r="OM686" s="3"/>
      <c r="ON686" s="3"/>
      <c r="OO686" s="3"/>
    </row>
    <row r="687" spans="1:405" x14ac:dyDescent="0.25">
      <c r="A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c r="ID687" s="3"/>
      <c r="IE687" s="3"/>
      <c r="IF687" s="3"/>
      <c r="IG687" s="3"/>
      <c r="IH687" s="3"/>
      <c r="II687" s="3"/>
      <c r="IJ687" s="3"/>
      <c r="IK687" s="3"/>
      <c r="IL687" s="3"/>
      <c r="IM687" s="3"/>
      <c r="IN687" s="3"/>
      <c r="IO687" s="3"/>
      <c r="IP687" s="3"/>
      <c r="IQ687" s="3"/>
      <c r="IR687" s="3"/>
      <c r="IS687" s="3"/>
      <c r="IT687" s="3"/>
      <c r="IU687" s="3"/>
      <c r="IV687" s="3"/>
      <c r="IW687" s="3"/>
      <c r="IX687" s="3"/>
      <c r="IY687" s="3"/>
      <c r="IZ687" s="3"/>
      <c r="JA687" s="3"/>
      <c r="JB687" s="3"/>
      <c r="JC687" s="3"/>
      <c r="JD687" s="3"/>
      <c r="JE687" s="3"/>
      <c r="JF687" s="3"/>
      <c r="JG687" s="3"/>
      <c r="JH687" s="3"/>
      <c r="JI687" s="3"/>
      <c r="JJ687" s="3"/>
      <c r="JK687" s="3"/>
      <c r="JL687" s="3"/>
      <c r="JM687" s="3"/>
      <c r="JN687" s="3"/>
      <c r="JO687" s="3"/>
      <c r="JP687" s="3"/>
      <c r="JQ687" s="3"/>
      <c r="JR687" s="3"/>
      <c r="JS687" s="3"/>
      <c r="JT687" s="3"/>
      <c r="JU687" s="3"/>
      <c r="JV687" s="3"/>
      <c r="JW687" s="3"/>
      <c r="JX687" s="3"/>
      <c r="JY687" s="3"/>
      <c r="JZ687" s="3"/>
      <c r="KA687" s="3"/>
      <c r="KB687" s="3"/>
      <c r="KC687" s="3"/>
      <c r="KD687" s="3"/>
      <c r="KE687" s="3"/>
      <c r="KF687" s="3"/>
      <c r="KG687" s="3"/>
      <c r="KH687" s="3"/>
      <c r="KI687" s="3"/>
      <c r="KJ687" s="3"/>
      <c r="KK687" s="3"/>
      <c r="KL687" s="3"/>
      <c r="KM687" s="3"/>
      <c r="KN687" s="3"/>
      <c r="KO687" s="3"/>
      <c r="KP687" s="3"/>
      <c r="KQ687" s="3"/>
      <c r="KR687" s="3"/>
      <c r="KS687" s="3"/>
      <c r="KT687" s="3"/>
      <c r="KU687" s="3"/>
      <c r="KV687" s="3"/>
      <c r="KW687" s="3"/>
      <c r="KX687" s="3"/>
      <c r="KY687" s="3"/>
      <c r="KZ687" s="3"/>
      <c r="LA687" s="3"/>
      <c r="LB687" s="3"/>
      <c r="LC687" s="3"/>
      <c r="LD687" s="3"/>
      <c r="LE687" s="3"/>
      <c r="LF687" s="3"/>
      <c r="LG687" s="3"/>
      <c r="LH687" s="3"/>
      <c r="LI687" s="3"/>
      <c r="LJ687" s="3"/>
      <c r="LK687" s="3"/>
      <c r="LL687" s="3"/>
      <c r="LM687" s="3"/>
      <c r="LN687" s="3"/>
      <c r="LO687" s="3"/>
      <c r="LP687" s="3"/>
      <c r="LQ687" s="3"/>
      <c r="LR687" s="3"/>
      <c r="LS687" s="3"/>
      <c r="LT687" s="3"/>
      <c r="LU687" s="3"/>
      <c r="LV687" s="3"/>
      <c r="LW687" s="3"/>
      <c r="LX687" s="3"/>
      <c r="LY687" s="3"/>
      <c r="LZ687" s="3"/>
      <c r="MA687" s="3"/>
      <c r="MB687" s="3"/>
      <c r="MC687" s="3"/>
      <c r="MD687" s="3"/>
      <c r="ME687" s="3"/>
      <c r="MF687" s="3"/>
      <c r="MG687" s="3"/>
      <c r="MH687" s="3"/>
      <c r="MI687" s="3"/>
      <c r="MJ687" s="3"/>
      <c r="MK687" s="3"/>
      <c r="ML687" s="3"/>
      <c r="MM687" s="3"/>
      <c r="MN687" s="3"/>
      <c r="MO687" s="3"/>
      <c r="MP687" s="3"/>
      <c r="MQ687" s="3"/>
      <c r="MR687" s="3"/>
      <c r="MS687" s="3"/>
      <c r="MT687" s="3"/>
      <c r="MU687" s="3"/>
      <c r="MV687" s="3"/>
      <c r="MW687" s="3"/>
      <c r="MX687" s="3"/>
      <c r="MY687" s="3"/>
      <c r="MZ687" s="3"/>
      <c r="NA687" s="3"/>
      <c r="NB687" s="3"/>
      <c r="NC687" s="3"/>
      <c r="ND687" s="3"/>
      <c r="NE687" s="3"/>
      <c r="NF687" s="3"/>
      <c r="NG687" s="3"/>
      <c r="NH687" s="3"/>
      <c r="NI687" s="3"/>
      <c r="NJ687" s="3"/>
      <c r="NK687" s="3"/>
      <c r="NL687" s="3"/>
      <c r="NM687" s="3"/>
      <c r="NN687" s="3"/>
      <c r="NO687" s="3"/>
      <c r="NP687" s="3"/>
      <c r="NQ687" s="3"/>
      <c r="NR687" s="3"/>
      <c r="NS687" s="3"/>
      <c r="NT687" s="3"/>
      <c r="NU687" s="3"/>
      <c r="NV687" s="3"/>
      <c r="NW687" s="3"/>
      <c r="NX687" s="3"/>
      <c r="NY687" s="3"/>
      <c r="NZ687" s="3"/>
      <c r="OA687" s="3"/>
      <c r="OB687" s="3"/>
      <c r="OC687" s="3"/>
      <c r="OD687" s="3"/>
      <c r="OE687" s="3"/>
      <c r="OF687" s="3"/>
      <c r="OG687" s="3"/>
      <c r="OH687" s="3"/>
      <c r="OI687" s="3"/>
      <c r="OJ687" s="3"/>
      <c r="OK687" s="3"/>
      <c r="OL687" s="3"/>
      <c r="OM687" s="3"/>
      <c r="ON687" s="3"/>
      <c r="OO687" s="3"/>
    </row>
    <row r="688" spans="1:405" x14ac:dyDescent="0.25">
      <c r="A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c r="ID688" s="3"/>
      <c r="IE688" s="3"/>
      <c r="IF688" s="3"/>
      <c r="IG688" s="3"/>
      <c r="IH688" s="3"/>
      <c r="II688" s="3"/>
      <c r="IJ688" s="3"/>
      <c r="IK688" s="3"/>
      <c r="IL688" s="3"/>
      <c r="IM688" s="3"/>
      <c r="IN688" s="3"/>
      <c r="IO688" s="3"/>
      <c r="IP688" s="3"/>
      <c r="IQ688" s="3"/>
      <c r="IR688" s="3"/>
      <c r="IS688" s="3"/>
      <c r="IT688" s="3"/>
      <c r="IU688" s="3"/>
      <c r="IV688" s="3"/>
      <c r="IW688" s="3"/>
      <c r="IX688" s="3"/>
      <c r="IY688" s="3"/>
      <c r="IZ688" s="3"/>
      <c r="JA688" s="3"/>
      <c r="JB688" s="3"/>
      <c r="JC688" s="3"/>
      <c r="JD688" s="3"/>
      <c r="JE688" s="3"/>
      <c r="JF688" s="3"/>
      <c r="JG688" s="3"/>
      <c r="JH688" s="3"/>
      <c r="JI688" s="3"/>
      <c r="JJ688" s="3"/>
      <c r="JK688" s="3"/>
      <c r="JL688" s="3"/>
      <c r="JM688" s="3"/>
      <c r="JN688" s="3"/>
      <c r="JO688" s="3"/>
      <c r="JP688" s="3"/>
      <c r="JQ688" s="3"/>
      <c r="JR688" s="3"/>
      <c r="JS688" s="3"/>
      <c r="JT688" s="3"/>
      <c r="JU688" s="3"/>
      <c r="JV688" s="3"/>
      <c r="JW688" s="3"/>
      <c r="JX688" s="3"/>
      <c r="JY688" s="3"/>
      <c r="JZ688" s="3"/>
      <c r="KA688" s="3"/>
      <c r="KB688" s="3"/>
      <c r="KC688" s="3"/>
      <c r="KD688" s="3"/>
      <c r="KE688" s="3"/>
      <c r="KF688" s="3"/>
      <c r="KG688" s="3"/>
      <c r="KH688" s="3"/>
      <c r="KI688" s="3"/>
      <c r="KJ688" s="3"/>
      <c r="KK688" s="3"/>
      <c r="KL688" s="3"/>
      <c r="KM688" s="3"/>
      <c r="KN688" s="3"/>
      <c r="KO688" s="3"/>
      <c r="KP688" s="3"/>
      <c r="KQ688" s="3"/>
      <c r="KR688" s="3"/>
      <c r="KS688" s="3"/>
      <c r="KT688" s="3"/>
      <c r="KU688" s="3"/>
      <c r="KV688" s="3"/>
      <c r="KW688" s="3"/>
      <c r="KX688" s="3"/>
      <c r="KY688" s="3"/>
      <c r="KZ688" s="3"/>
      <c r="LA688" s="3"/>
      <c r="LB688" s="3"/>
      <c r="LC688" s="3"/>
      <c r="LD688" s="3"/>
      <c r="LE688" s="3"/>
      <c r="LF688" s="3"/>
      <c r="LG688" s="3"/>
      <c r="LH688" s="3"/>
      <c r="LI688" s="3"/>
      <c r="LJ688" s="3"/>
      <c r="LK688" s="3"/>
      <c r="LL688" s="3"/>
      <c r="LM688" s="3"/>
      <c r="LN688" s="3"/>
      <c r="LO688" s="3"/>
      <c r="LP688" s="3"/>
      <c r="LQ688" s="3"/>
      <c r="LR688" s="3"/>
      <c r="LS688" s="3"/>
      <c r="LT688" s="3"/>
      <c r="LU688" s="3"/>
      <c r="LV688" s="3"/>
      <c r="LW688" s="3"/>
      <c r="LX688" s="3"/>
      <c r="LY688" s="3"/>
      <c r="LZ688" s="3"/>
      <c r="MA688" s="3"/>
      <c r="MB688" s="3"/>
      <c r="MC688" s="3"/>
      <c r="MD688" s="3"/>
      <c r="ME688" s="3"/>
      <c r="MF688" s="3"/>
      <c r="MG688" s="3"/>
      <c r="MH688" s="3"/>
      <c r="MI688" s="3"/>
      <c r="MJ688" s="3"/>
      <c r="MK688" s="3"/>
      <c r="ML688" s="3"/>
      <c r="MM688" s="3"/>
      <c r="MN688" s="3"/>
      <c r="MO688" s="3"/>
      <c r="MP688" s="3"/>
      <c r="MQ688" s="3"/>
      <c r="MR688" s="3"/>
      <c r="MS688" s="3"/>
      <c r="MT688" s="3"/>
      <c r="MU688" s="3"/>
      <c r="MV688" s="3"/>
      <c r="MW688" s="3"/>
      <c r="MX688" s="3"/>
      <c r="MY688" s="3"/>
      <c r="MZ688" s="3"/>
      <c r="NA688" s="3"/>
      <c r="NB688" s="3"/>
      <c r="NC688" s="3"/>
      <c r="ND688" s="3"/>
      <c r="NE688" s="3"/>
      <c r="NF688" s="3"/>
      <c r="NG688" s="3"/>
      <c r="NH688" s="3"/>
      <c r="NI688" s="3"/>
      <c r="NJ688" s="3"/>
      <c r="NK688" s="3"/>
      <c r="NL688" s="3"/>
      <c r="NM688" s="3"/>
      <c r="NN688" s="3"/>
      <c r="NO688" s="3"/>
      <c r="NP688" s="3"/>
      <c r="NQ688" s="3"/>
      <c r="NR688" s="3"/>
      <c r="NS688" s="3"/>
      <c r="NT688" s="3"/>
      <c r="NU688" s="3"/>
      <c r="NV688" s="3"/>
      <c r="NW688" s="3"/>
      <c r="NX688" s="3"/>
      <c r="NY688" s="3"/>
      <c r="NZ688" s="3"/>
      <c r="OA688" s="3"/>
      <c r="OB688" s="3"/>
      <c r="OC688" s="3"/>
      <c r="OD688" s="3"/>
      <c r="OE688" s="3"/>
      <c r="OF688" s="3"/>
      <c r="OG688" s="3"/>
      <c r="OH688" s="3"/>
      <c r="OI688" s="3"/>
      <c r="OJ688" s="3"/>
      <c r="OK688" s="3"/>
      <c r="OL688" s="3"/>
      <c r="OM688" s="3"/>
      <c r="ON688" s="3"/>
      <c r="OO688" s="3"/>
    </row>
    <row r="689" spans="1:405" x14ac:dyDescent="0.25">
      <c r="A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c r="ID689" s="3"/>
      <c r="IE689" s="3"/>
      <c r="IF689" s="3"/>
      <c r="IG689" s="3"/>
      <c r="IH689" s="3"/>
      <c r="II689" s="3"/>
      <c r="IJ689" s="3"/>
      <c r="IK689" s="3"/>
      <c r="IL689" s="3"/>
      <c r="IM689" s="3"/>
      <c r="IN689" s="3"/>
      <c r="IO689" s="3"/>
      <c r="IP689" s="3"/>
      <c r="IQ689" s="3"/>
      <c r="IR689" s="3"/>
      <c r="IS689" s="3"/>
      <c r="IT689" s="3"/>
      <c r="IU689" s="3"/>
      <c r="IV689" s="3"/>
      <c r="IW689" s="3"/>
      <c r="IX689" s="3"/>
      <c r="IY689" s="3"/>
      <c r="IZ689" s="3"/>
      <c r="JA689" s="3"/>
      <c r="JB689" s="3"/>
      <c r="JC689" s="3"/>
      <c r="JD689" s="3"/>
      <c r="JE689" s="3"/>
      <c r="JF689" s="3"/>
      <c r="JG689" s="3"/>
      <c r="JH689" s="3"/>
      <c r="JI689" s="3"/>
      <c r="JJ689" s="3"/>
      <c r="JK689" s="3"/>
      <c r="JL689" s="3"/>
      <c r="JM689" s="3"/>
      <c r="JN689" s="3"/>
      <c r="JO689" s="3"/>
      <c r="JP689" s="3"/>
      <c r="JQ689" s="3"/>
      <c r="JR689" s="3"/>
      <c r="JS689" s="3"/>
      <c r="JT689" s="3"/>
      <c r="JU689" s="3"/>
      <c r="JV689" s="3"/>
      <c r="JW689" s="3"/>
      <c r="JX689" s="3"/>
      <c r="JY689" s="3"/>
      <c r="JZ689" s="3"/>
      <c r="KA689" s="3"/>
      <c r="KB689" s="3"/>
      <c r="KC689" s="3"/>
      <c r="KD689" s="3"/>
      <c r="KE689" s="3"/>
      <c r="KF689" s="3"/>
      <c r="KG689" s="3"/>
      <c r="KH689" s="3"/>
      <c r="KI689" s="3"/>
      <c r="KJ689" s="3"/>
      <c r="KK689" s="3"/>
      <c r="KL689" s="3"/>
      <c r="KM689" s="3"/>
      <c r="KN689" s="3"/>
      <c r="KO689" s="3"/>
      <c r="KP689" s="3"/>
      <c r="KQ689" s="3"/>
      <c r="KR689" s="3"/>
      <c r="KS689" s="3"/>
      <c r="KT689" s="3"/>
      <c r="KU689" s="3"/>
      <c r="KV689" s="3"/>
      <c r="KW689" s="3"/>
      <c r="KX689" s="3"/>
      <c r="KY689" s="3"/>
      <c r="KZ689" s="3"/>
      <c r="LA689" s="3"/>
      <c r="LB689" s="3"/>
      <c r="LC689" s="3"/>
      <c r="LD689" s="3"/>
      <c r="LE689" s="3"/>
      <c r="LF689" s="3"/>
      <c r="LG689" s="3"/>
      <c r="LH689" s="3"/>
      <c r="LI689" s="3"/>
      <c r="LJ689" s="3"/>
      <c r="LK689" s="3"/>
      <c r="LL689" s="3"/>
      <c r="LM689" s="3"/>
      <c r="LN689" s="3"/>
      <c r="LO689" s="3"/>
      <c r="LP689" s="3"/>
      <c r="LQ689" s="3"/>
      <c r="LR689" s="3"/>
      <c r="LS689" s="3"/>
      <c r="LT689" s="3"/>
      <c r="LU689" s="3"/>
      <c r="LV689" s="3"/>
      <c r="LW689" s="3"/>
      <c r="LX689" s="3"/>
      <c r="LY689" s="3"/>
      <c r="LZ689" s="3"/>
      <c r="MA689" s="3"/>
      <c r="MB689" s="3"/>
      <c r="MC689" s="3"/>
      <c r="MD689" s="3"/>
      <c r="ME689" s="3"/>
      <c r="MF689" s="3"/>
      <c r="MG689" s="3"/>
      <c r="MH689" s="3"/>
      <c r="MI689" s="3"/>
      <c r="MJ689" s="3"/>
      <c r="MK689" s="3"/>
      <c r="ML689" s="3"/>
      <c r="MM689" s="3"/>
      <c r="MN689" s="3"/>
      <c r="MO689" s="3"/>
      <c r="MP689" s="3"/>
      <c r="MQ689" s="3"/>
      <c r="MR689" s="3"/>
      <c r="MS689" s="3"/>
      <c r="MT689" s="3"/>
      <c r="MU689" s="3"/>
      <c r="MV689" s="3"/>
      <c r="MW689" s="3"/>
      <c r="MX689" s="3"/>
      <c r="MY689" s="3"/>
      <c r="MZ689" s="3"/>
      <c r="NA689" s="3"/>
      <c r="NB689" s="3"/>
      <c r="NC689" s="3"/>
      <c r="ND689" s="3"/>
      <c r="NE689" s="3"/>
      <c r="NF689" s="3"/>
      <c r="NG689" s="3"/>
      <c r="NH689" s="3"/>
      <c r="NI689" s="3"/>
      <c r="NJ689" s="3"/>
      <c r="NK689" s="3"/>
      <c r="NL689" s="3"/>
      <c r="NM689" s="3"/>
      <c r="NN689" s="3"/>
      <c r="NO689" s="3"/>
      <c r="NP689" s="3"/>
      <c r="NQ689" s="3"/>
      <c r="NR689" s="3"/>
      <c r="NS689" s="3"/>
      <c r="NT689" s="3"/>
      <c r="NU689" s="3"/>
      <c r="NV689" s="3"/>
      <c r="NW689" s="3"/>
      <c r="NX689" s="3"/>
      <c r="NY689" s="3"/>
      <c r="NZ689" s="3"/>
      <c r="OA689" s="3"/>
      <c r="OB689" s="3"/>
      <c r="OC689" s="3"/>
      <c r="OD689" s="3"/>
      <c r="OE689" s="3"/>
      <c r="OF689" s="3"/>
      <c r="OG689" s="3"/>
      <c r="OH689" s="3"/>
      <c r="OI689" s="3"/>
      <c r="OJ689" s="3"/>
      <c r="OK689" s="3"/>
      <c r="OL689" s="3"/>
      <c r="OM689" s="3"/>
      <c r="ON689" s="3"/>
      <c r="OO689" s="3"/>
    </row>
    <row r="690" spans="1:405" x14ac:dyDescent="0.25">
      <c r="A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c r="ID690" s="3"/>
      <c r="IE690" s="3"/>
      <c r="IF690" s="3"/>
      <c r="IG690" s="3"/>
      <c r="IH690" s="3"/>
      <c r="II690" s="3"/>
      <c r="IJ690" s="3"/>
      <c r="IK690" s="3"/>
      <c r="IL690" s="3"/>
      <c r="IM690" s="3"/>
      <c r="IN690" s="3"/>
      <c r="IO690" s="3"/>
      <c r="IP690" s="3"/>
      <c r="IQ690" s="3"/>
      <c r="IR690" s="3"/>
      <c r="IS690" s="3"/>
      <c r="IT690" s="3"/>
      <c r="IU690" s="3"/>
      <c r="IV690" s="3"/>
      <c r="IW690" s="3"/>
      <c r="IX690" s="3"/>
      <c r="IY690" s="3"/>
      <c r="IZ690" s="3"/>
      <c r="JA690" s="3"/>
      <c r="JB690" s="3"/>
      <c r="JC690" s="3"/>
      <c r="JD690" s="3"/>
      <c r="JE690" s="3"/>
      <c r="JF690" s="3"/>
      <c r="JG690" s="3"/>
      <c r="JH690" s="3"/>
      <c r="JI690" s="3"/>
      <c r="JJ690" s="3"/>
      <c r="JK690" s="3"/>
      <c r="JL690" s="3"/>
      <c r="JM690" s="3"/>
      <c r="JN690" s="3"/>
      <c r="JO690" s="3"/>
      <c r="JP690" s="3"/>
      <c r="JQ690" s="3"/>
      <c r="JR690" s="3"/>
      <c r="JS690" s="3"/>
      <c r="JT690" s="3"/>
      <c r="JU690" s="3"/>
      <c r="JV690" s="3"/>
      <c r="JW690" s="3"/>
      <c r="JX690" s="3"/>
      <c r="JY690" s="3"/>
      <c r="JZ690" s="3"/>
      <c r="KA690" s="3"/>
      <c r="KB690" s="3"/>
      <c r="KC690" s="3"/>
      <c r="KD690" s="3"/>
      <c r="KE690" s="3"/>
      <c r="KF690" s="3"/>
      <c r="KG690" s="3"/>
      <c r="KH690" s="3"/>
      <c r="KI690" s="3"/>
      <c r="KJ690" s="3"/>
      <c r="KK690" s="3"/>
      <c r="KL690" s="3"/>
      <c r="KM690" s="3"/>
      <c r="KN690" s="3"/>
      <c r="KO690" s="3"/>
      <c r="KP690" s="3"/>
      <c r="KQ690" s="3"/>
      <c r="KR690" s="3"/>
      <c r="KS690" s="3"/>
      <c r="KT690" s="3"/>
      <c r="KU690" s="3"/>
      <c r="KV690" s="3"/>
      <c r="KW690" s="3"/>
      <c r="KX690" s="3"/>
      <c r="KY690" s="3"/>
      <c r="KZ690" s="3"/>
      <c r="LA690" s="3"/>
      <c r="LB690" s="3"/>
      <c r="LC690" s="3"/>
      <c r="LD690" s="3"/>
      <c r="LE690" s="3"/>
      <c r="LF690" s="3"/>
      <c r="LG690" s="3"/>
      <c r="LH690" s="3"/>
      <c r="LI690" s="3"/>
      <c r="LJ690" s="3"/>
      <c r="LK690" s="3"/>
      <c r="LL690" s="3"/>
      <c r="LM690" s="3"/>
      <c r="LN690" s="3"/>
      <c r="LO690" s="3"/>
      <c r="LP690" s="3"/>
      <c r="LQ690" s="3"/>
      <c r="LR690" s="3"/>
      <c r="LS690" s="3"/>
      <c r="LT690" s="3"/>
      <c r="LU690" s="3"/>
      <c r="LV690" s="3"/>
      <c r="LW690" s="3"/>
      <c r="LX690" s="3"/>
      <c r="LY690" s="3"/>
      <c r="LZ690" s="3"/>
      <c r="MA690" s="3"/>
      <c r="MB690" s="3"/>
      <c r="MC690" s="3"/>
      <c r="MD690" s="3"/>
      <c r="ME690" s="3"/>
      <c r="MF690" s="3"/>
      <c r="MG690" s="3"/>
      <c r="MH690" s="3"/>
      <c r="MI690" s="3"/>
      <c r="MJ690" s="3"/>
      <c r="MK690" s="3"/>
      <c r="ML690" s="3"/>
      <c r="MM690" s="3"/>
      <c r="MN690" s="3"/>
      <c r="MO690" s="3"/>
      <c r="MP690" s="3"/>
      <c r="MQ690" s="3"/>
      <c r="MR690" s="3"/>
      <c r="MS690" s="3"/>
      <c r="MT690" s="3"/>
      <c r="MU690" s="3"/>
      <c r="MV690" s="3"/>
      <c r="MW690" s="3"/>
      <c r="MX690" s="3"/>
      <c r="MY690" s="3"/>
      <c r="MZ690" s="3"/>
      <c r="NA690" s="3"/>
      <c r="NB690" s="3"/>
      <c r="NC690" s="3"/>
      <c r="ND690" s="3"/>
      <c r="NE690" s="3"/>
      <c r="NF690" s="3"/>
      <c r="NG690" s="3"/>
      <c r="NH690" s="3"/>
      <c r="NI690" s="3"/>
      <c r="NJ690" s="3"/>
      <c r="NK690" s="3"/>
      <c r="NL690" s="3"/>
      <c r="NM690" s="3"/>
      <c r="NN690" s="3"/>
      <c r="NO690" s="3"/>
      <c r="NP690" s="3"/>
      <c r="NQ690" s="3"/>
      <c r="NR690" s="3"/>
      <c r="NS690" s="3"/>
      <c r="NT690" s="3"/>
      <c r="NU690" s="3"/>
      <c r="NV690" s="3"/>
      <c r="NW690" s="3"/>
      <c r="NX690" s="3"/>
      <c r="NY690" s="3"/>
      <c r="NZ690" s="3"/>
      <c r="OA690" s="3"/>
      <c r="OB690" s="3"/>
      <c r="OC690" s="3"/>
      <c r="OD690" s="3"/>
      <c r="OE690" s="3"/>
      <c r="OF690" s="3"/>
      <c r="OG690" s="3"/>
      <c r="OH690" s="3"/>
      <c r="OI690" s="3"/>
      <c r="OJ690" s="3"/>
      <c r="OK690" s="3"/>
      <c r="OL690" s="3"/>
      <c r="OM690" s="3"/>
      <c r="ON690" s="3"/>
      <c r="OO690" s="3"/>
    </row>
    <row r="691" spans="1:405" x14ac:dyDescent="0.25">
      <c r="A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c r="ID691" s="3"/>
      <c r="IE691" s="3"/>
      <c r="IF691" s="3"/>
      <c r="IG691" s="3"/>
      <c r="IH691" s="3"/>
      <c r="II691" s="3"/>
      <c r="IJ691" s="3"/>
      <c r="IK691" s="3"/>
      <c r="IL691" s="3"/>
      <c r="IM691" s="3"/>
      <c r="IN691" s="3"/>
      <c r="IO691" s="3"/>
      <c r="IP691" s="3"/>
      <c r="IQ691" s="3"/>
      <c r="IR691" s="3"/>
      <c r="IS691" s="3"/>
      <c r="IT691" s="3"/>
      <c r="IU691" s="3"/>
      <c r="IV691" s="3"/>
      <c r="IW691" s="3"/>
      <c r="IX691" s="3"/>
      <c r="IY691" s="3"/>
      <c r="IZ691" s="3"/>
      <c r="JA691" s="3"/>
      <c r="JB691" s="3"/>
      <c r="JC691" s="3"/>
      <c r="JD691" s="3"/>
      <c r="JE691" s="3"/>
      <c r="JF691" s="3"/>
      <c r="JG691" s="3"/>
      <c r="JH691" s="3"/>
      <c r="JI691" s="3"/>
      <c r="JJ691" s="3"/>
      <c r="JK691" s="3"/>
      <c r="JL691" s="3"/>
      <c r="JM691" s="3"/>
      <c r="JN691" s="3"/>
      <c r="JO691" s="3"/>
      <c r="JP691" s="3"/>
      <c r="JQ691" s="3"/>
      <c r="JR691" s="3"/>
      <c r="JS691" s="3"/>
      <c r="JT691" s="3"/>
      <c r="JU691" s="3"/>
      <c r="JV691" s="3"/>
      <c r="JW691" s="3"/>
      <c r="JX691" s="3"/>
      <c r="JY691" s="3"/>
      <c r="JZ691" s="3"/>
      <c r="KA691" s="3"/>
      <c r="KB691" s="3"/>
      <c r="KC691" s="3"/>
      <c r="KD691" s="3"/>
      <c r="KE691" s="3"/>
      <c r="KF691" s="3"/>
      <c r="KG691" s="3"/>
      <c r="KH691" s="3"/>
      <c r="KI691" s="3"/>
      <c r="KJ691" s="3"/>
      <c r="KK691" s="3"/>
      <c r="KL691" s="3"/>
      <c r="KM691" s="3"/>
      <c r="KN691" s="3"/>
      <c r="KO691" s="3"/>
      <c r="KP691" s="3"/>
      <c r="KQ691" s="3"/>
      <c r="KR691" s="3"/>
      <c r="KS691" s="3"/>
      <c r="KT691" s="3"/>
      <c r="KU691" s="3"/>
      <c r="KV691" s="3"/>
      <c r="KW691" s="3"/>
      <c r="KX691" s="3"/>
      <c r="KY691" s="3"/>
      <c r="KZ691" s="3"/>
      <c r="LA691" s="3"/>
      <c r="LB691" s="3"/>
      <c r="LC691" s="3"/>
      <c r="LD691" s="3"/>
      <c r="LE691" s="3"/>
      <c r="LF691" s="3"/>
      <c r="LG691" s="3"/>
      <c r="LH691" s="3"/>
      <c r="LI691" s="3"/>
      <c r="LJ691" s="3"/>
      <c r="LK691" s="3"/>
      <c r="LL691" s="3"/>
      <c r="LM691" s="3"/>
      <c r="LN691" s="3"/>
      <c r="LO691" s="3"/>
      <c r="LP691" s="3"/>
      <c r="LQ691" s="3"/>
      <c r="LR691" s="3"/>
      <c r="LS691" s="3"/>
      <c r="LT691" s="3"/>
      <c r="LU691" s="3"/>
      <c r="LV691" s="3"/>
      <c r="LW691" s="3"/>
      <c r="LX691" s="3"/>
      <c r="LY691" s="3"/>
      <c r="LZ691" s="3"/>
      <c r="MA691" s="3"/>
      <c r="MB691" s="3"/>
      <c r="MC691" s="3"/>
      <c r="MD691" s="3"/>
      <c r="ME691" s="3"/>
      <c r="MF691" s="3"/>
      <c r="MG691" s="3"/>
      <c r="MH691" s="3"/>
      <c r="MI691" s="3"/>
      <c r="MJ691" s="3"/>
      <c r="MK691" s="3"/>
      <c r="ML691" s="3"/>
      <c r="MM691" s="3"/>
      <c r="MN691" s="3"/>
      <c r="MO691" s="3"/>
      <c r="MP691" s="3"/>
      <c r="MQ691" s="3"/>
      <c r="MR691" s="3"/>
      <c r="MS691" s="3"/>
      <c r="MT691" s="3"/>
      <c r="MU691" s="3"/>
      <c r="MV691" s="3"/>
      <c r="MW691" s="3"/>
      <c r="MX691" s="3"/>
      <c r="MY691" s="3"/>
      <c r="MZ691" s="3"/>
      <c r="NA691" s="3"/>
      <c r="NB691" s="3"/>
      <c r="NC691" s="3"/>
      <c r="ND691" s="3"/>
      <c r="NE691" s="3"/>
      <c r="NF691" s="3"/>
      <c r="NG691" s="3"/>
      <c r="NH691" s="3"/>
      <c r="NI691" s="3"/>
      <c r="NJ691" s="3"/>
      <c r="NK691" s="3"/>
      <c r="NL691" s="3"/>
      <c r="NM691" s="3"/>
      <c r="NN691" s="3"/>
      <c r="NO691" s="3"/>
      <c r="NP691" s="3"/>
      <c r="NQ691" s="3"/>
      <c r="NR691" s="3"/>
      <c r="NS691" s="3"/>
      <c r="NT691" s="3"/>
      <c r="NU691" s="3"/>
      <c r="NV691" s="3"/>
      <c r="NW691" s="3"/>
      <c r="NX691" s="3"/>
      <c r="NY691" s="3"/>
      <c r="NZ691" s="3"/>
      <c r="OA691" s="3"/>
      <c r="OB691" s="3"/>
      <c r="OC691" s="3"/>
      <c r="OD691" s="3"/>
      <c r="OE691" s="3"/>
      <c r="OF691" s="3"/>
      <c r="OG691" s="3"/>
      <c r="OH691" s="3"/>
      <c r="OI691" s="3"/>
      <c r="OJ691" s="3"/>
      <c r="OK691" s="3"/>
      <c r="OL691" s="3"/>
      <c r="OM691" s="3"/>
      <c r="ON691" s="3"/>
      <c r="OO691" s="3"/>
    </row>
    <row r="692" spans="1:405" x14ac:dyDescent="0.25">
      <c r="A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c r="ID692" s="3"/>
      <c r="IE692" s="3"/>
      <c r="IF692" s="3"/>
      <c r="IG692" s="3"/>
      <c r="IH692" s="3"/>
      <c r="II692" s="3"/>
      <c r="IJ692" s="3"/>
      <c r="IK692" s="3"/>
      <c r="IL692" s="3"/>
      <c r="IM692" s="3"/>
      <c r="IN692" s="3"/>
      <c r="IO692" s="3"/>
      <c r="IP692" s="3"/>
      <c r="IQ692" s="3"/>
      <c r="IR692" s="3"/>
      <c r="IS692" s="3"/>
      <c r="IT692" s="3"/>
      <c r="IU692" s="3"/>
      <c r="IV692" s="3"/>
      <c r="IW692" s="3"/>
      <c r="IX692" s="3"/>
      <c r="IY692" s="3"/>
      <c r="IZ692" s="3"/>
      <c r="JA692" s="3"/>
      <c r="JB692" s="3"/>
      <c r="JC692" s="3"/>
      <c r="JD692" s="3"/>
      <c r="JE692" s="3"/>
      <c r="JF692" s="3"/>
      <c r="JG692" s="3"/>
      <c r="JH692" s="3"/>
      <c r="JI692" s="3"/>
      <c r="JJ692" s="3"/>
      <c r="JK692" s="3"/>
      <c r="JL692" s="3"/>
      <c r="JM692" s="3"/>
      <c r="JN692" s="3"/>
      <c r="JO692" s="3"/>
      <c r="JP692" s="3"/>
      <c r="JQ692" s="3"/>
      <c r="JR692" s="3"/>
      <c r="JS692" s="3"/>
      <c r="JT692" s="3"/>
      <c r="JU692" s="3"/>
      <c r="JV692" s="3"/>
      <c r="JW692" s="3"/>
      <c r="JX692" s="3"/>
      <c r="JY692" s="3"/>
      <c r="JZ692" s="3"/>
      <c r="KA692" s="3"/>
      <c r="KB692" s="3"/>
      <c r="KC692" s="3"/>
      <c r="KD692" s="3"/>
      <c r="KE692" s="3"/>
      <c r="KF692" s="3"/>
      <c r="KG692" s="3"/>
      <c r="KH692" s="3"/>
      <c r="KI692" s="3"/>
      <c r="KJ692" s="3"/>
      <c r="KK692" s="3"/>
      <c r="KL692" s="3"/>
      <c r="KM692" s="3"/>
      <c r="KN692" s="3"/>
      <c r="KO692" s="3"/>
      <c r="KP692" s="3"/>
      <c r="KQ692" s="3"/>
      <c r="KR692" s="3"/>
      <c r="KS692" s="3"/>
      <c r="KT692" s="3"/>
      <c r="KU692" s="3"/>
      <c r="KV692" s="3"/>
      <c r="KW692" s="3"/>
      <c r="KX692" s="3"/>
      <c r="KY692" s="3"/>
      <c r="KZ692" s="3"/>
      <c r="LA692" s="3"/>
      <c r="LB692" s="3"/>
      <c r="LC692" s="3"/>
      <c r="LD692" s="3"/>
      <c r="LE692" s="3"/>
      <c r="LF692" s="3"/>
      <c r="LG692" s="3"/>
      <c r="LH692" s="3"/>
      <c r="LI692" s="3"/>
      <c r="LJ692" s="3"/>
      <c r="LK692" s="3"/>
      <c r="LL692" s="3"/>
      <c r="LM692" s="3"/>
      <c r="LN692" s="3"/>
      <c r="LO692" s="3"/>
      <c r="LP692" s="3"/>
      <c r="LQ692" s="3"/>
      <c r="LR692" s="3"/>
      <c r="LS692" s="3"/>
      <c r="LT692" s="3"/>
      <c r="LU692" s="3"/>
      <c r="LV692" s="3"/>
      <c r="LW692" s="3"/>
      <c r="LX692" s="3"/>
      <c r="LY692" s="3"/>
      <c r="LZ692" s="3"/>
      <c r="MA692" s="3"/>
      <c r="MB692" s="3"/>
      <c r="MC692" s="3"/>
      <c r="MD692" s="3"/>
      <c r="ME692" s="3"/>
      <c r="MF692" s="3"/>
      <c r="MG692" s="3"/>
      <c r="MH692" s="3"/>
      <c r="MI692" s="3"/>
      <c r="MJ692" s="3"/>
      <c r="MK692" s="3"/>
      <c r="ML692" s="3"/>
      <c r="MM692" s="3"/>
      <c r="MN692" s="3"/>
      <c r="MO692" s="3"/>
      <c r="MP692" s="3"/>
      <c r="MQ692" s="3"/>
      <c r="MR692" s="3"/>
      <c r="MS692" s="3"/>
      <c r="MT692" s="3"/>
      <c r="MU692" s="3"/>
      <c r="MV692" s="3"/>
      <c r="MW692" s="3"/>
      <c r="MX692" s="3"/>
      <c r="MY692" s="3"/>
      <c r="MZ692" s="3"/>
      <c r="NA692" s="3"/>
      <c r="NB692" s="3"/>
      <c r="NC692" s="3"/>
      <c r="ND692" s="3"/>
      <c r="NE692" s="3"/>
      <c r="NF692" s="3"/>
      <c r="NG692" s="3"/>
      <c r="NH692" s="3"/>
      <c r="NI692" s="3"/>
      <c r="NJ692" s="3"/>
      <c r="NK692" s="3"/>
      <c r="NL692" s="3"/>
      <c r="NM692" s="3"/>
      <c r="NN692" s="3"/>
      <c r="NO692" s="3"/>
      <c r="NP692" s="3"/>
      <c r="NQ692" s="3"/>
      <c r="NR692" s="3"/>
      <c r="NS692" s="3"/>
      <c r="NT692" s="3"/>
      <c r="NU692" s="3"/>
      <c r="NV692" s="3"/>
      <c r="NW692" s="3"/>
      <c r="NX692" s="3"/>
      <c r="NY692" s="3"/>
      <c r="NZ692" s="3"/>
      <c r="OA692" s="3"/>
      <c r="OB692" s="3"/>
      <c r="OC692" s="3"/>
      <c r="OD692" s="3"/>
      <c r="OE692" s="3"/>
      <c r="OF692" s="3"/>
      <c r="OG692" s="3"/>
      <c r="OH692" s="3"/>
      <c r="OI692" s="3"/>
      <c r="OJ692" s="3"/>
      <c r="OK692" s="3"/>
      <c r="OL692" s="3"/>
      <c r="OM692" s="3"/>
      <c r="ON692" s="3"/>
      <c r="OO692" s="3"/>
    </row>
    <row r="693" spans="1:405" x14ac:dyDescent="0.25">
      <c r="A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c r="ID693" s="3"/>
      <c r="IE693" s="3"/>
      <c r="IF693" s="3"/>
      <c r="IG693" s="3"/>
      <c r="IH693" s="3"/>
      <c r="II693" s="3"/>
      <c r="IJ693" s="3"/>
      <c r="IK693" s="3"/>
      <c r="IL693" s="3"/>
      <c r="IM693" s="3"/>
      <c r="IN693" s="3"/>
      <c r="IO693" s="3"/>
      <c r="IP693" s="3"/>
      <c r="IQ693" s="3"/>
      <c r="IR693" s="3"/>
      <c r="IS693" s="3"/>
      <c r="IT693" s="3"/>
      <c r="IU693" s="3"/>
      <c r="IV693" s="3"/>
      <c r="IW693" s="3"/>
      <c r="IX693" s="3"/>
      <c r="IY693" s="3"/>
      <c r="IZ693" s="3"/>
      <c r="JA693" s="3"/>
      <c r="JB693" s="3"/>
      <c r="JC693" s="3"/>
      <c r="JD693" s="3"/>
      <c r="JE693" s="3"/>
      <c r="JF693" s="3"/>
      <c r="JG693" s="3"/>
      <c r="JH693" s="3"/>
      <c r="JI693" s="3"/>
      <c r="JJ693" s="3"/>
      <c r="JK693" s="3"/>
      <c r="JL693" s="3"/>
      <c r="JM693" s="3"/>
      <c r="JN693" s="3"/>
      <c r="JO693" s="3"/>
      <c r="JP693" s="3"/>
      <c r="JQ693" s="3"/>
      <c r="JR693" s="3"/>
      <c r="JS693" s="3"/>
      <c r="JT693" s="3"/>
      <c r="JU693" s="3"/>
      <c r="JV693" s="3"/>
      <c r="JW693" s="3"/>
      <c r="JX693" s="3"/>
      <c r="JY693" s="3"/>
      <c r="JZ693" s="3"/>
      <c r="KA693" s="3"/>
      <c r="KB693" s="3"/>
      <c r="KC693" s="3"/>
      <c r="KD693" s="3"/>
      <c r="KE693" s="3"/>
      <c r="KF693" s="3"/>
      <c r="KG693" s="3"/>
      <c r="KH693" s="3"/>
      <c r="KI693" s="3"/>
      <c r="KJ693" s="3"/>
      <c r="KK693" s="3"/>
      <c r="KL693" s="3"/>
      <c r="KM693" s="3"/>
      <c r="KN693" s="3"/>
      <c r="KO693" s="3"/>
      <c r="KP693" s="3"/>
      <c r="KQ693" s="3"/>
      <c r="KR693" s="3"/>
      <c r="KS693" s="3"/>
      <c r="KT693" s="3"/>
      <c r="KU693" s="3"/>
      <c r="KV693" s="3"/>
      <c r="KW693" s="3"/>
      <c r="KX693" s="3"/>
      <c r="KY693" s="3"/>
      <c r="KZ693" s="3"/>
      <c r="LA693" s="3"/>
      <c r="LB693" s="3"/>
      <c r="LC693" s="3"/>
      <c r="LD693" s="3"/>
      <c r="LE693" s="3"/>
      <c r="LF693" s="3"/>
      <c r="LG693" s="3"/>
      <c r="LH693" s="3"/>
      <c r="LI693" s="3"/>
      <c r="LJ693" s="3"/>
      <c r="LK693" s="3"/>
      <c r="LL693" s="3"/>
      <c r="LM693" s="3"/>
      <c r="LN693" s="3"/>
      <c r="LO693" s="3"/>
      <c r="LP693" s="3"/>
      <c r="LQ693" s="3"/>
      <c r="LR693" s="3"/>
      <c r="LS693" s="3"/>
      <c r="LT693" s="3"/>
      <c r="LU693" s="3"/>
      <c r="LV693" s="3"/>
      <c r="LW693" s="3"/>
      <c r="LX693" s="3"/>
      <c r="LY693" s="3"/>
      <c r="LZ693" s="3"/>
      <c r="MA693" s="3"/>
      <c r="MB693" s="3"/>
      <c r="MC693" s="3"/>
      <c r="MD693" s="3"/>
      <c r="ME693" s="3"/>
      <c r="MF693" s="3"/>
      <c r="MG693" s="3"/>
      <c r="MH693" s="3"/>
      <c r="MI693" s="3"/>
      <c r="MJ693" s="3"/>
      <c r="MK693" s="3"/>
      <c r="ML693" s="3"/>
      <c r="MM693" s="3"/>
      <c r="MN693" s="3"/>
      <c r="MO693" s="3"/>
      <c r="MP693" s="3"/>
      <c r="MQ693" s="3"/>
      <c r="MR693" s="3"/>
      <c r="MS693" s="3"/>
      <c r="MT693" s="3"/>
      <c r="MU693" s="3"/>
      <c r="MV693" s="3"/>
      <c r="MW693" s="3"/>
      <c r="MX693" s="3"/>
      <c r="MY693" s="3"/>
      <c r="MZ693" s="3"/>
      <c r="NA693" s="3"/>
      <c r="NB693" s="3"/>
      <c r="NC693" s="3"/>
      <c r="ND693" s="3"/>
      <c r="NE693" s="3"/>
      <c r="NF693" s="3"/>
      <c r="NG693" s="3"/>
      <c r="NH693" s="3"/>
      <c r="NI693" s="3"/>
      <c r="NJ693" s="3"/>
      <c r="NK693" s="3"/>
      <c r="NL693" s="3"/>
      <c r="NM693" s="3"/>
      <c r="NN693" s="3"/>
      <c r="NO693" s="3"/>
      <c r="NP693" s="3"/>
      <c r="NQ693" s="3"/>
      <c r="NR693" s="3"/>
      <c r="NS693" s="3"/>
      <c r="NT693" s="3"/>
      <c r="NU693" s="3"/>
      <c r="NV693" s="3"/>
      <c r="NW693" s="3"/>
      <c r="NX693" s="3"/>
      <c r="NY693" s="3"/>
      <c r="NZ693" s="3"/>
      <c r="OA693" s="3"/>
      <c r="OB693" s="3"/>
      <c r="OC693" s="3"/>
      <c r="OD693" s="3"/>
      <c r="OE693" s="3"/>
      <c r="OF693" s="3"/>
      <c r="OG693" s="3"/>
      <c r="OH693" s="3"/>
      <c r="OI693" s="3"/>
      <c r="OJ693" s="3"/>
      <c r="OK693" s="3"/>
      <c r="OL693" s="3"/>
      <c r="OM693" s="3"/>
      <c r="ON693" s="3"/>
      <c r="OO693" s="3"/>
    </row>
    <row r="694" spans="1:405" x14ac:dyDescent="0.25">
      <c r="A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c r="ID694" s="3"/>
      <c r="IE694" s="3"/>
      <c r="IF694" s="3"/>
      <c r="IG694" s="3"/>
      <c r="IH694" s="3"/>
      <c r="II694" s="3"/>
      <c r="IJ694" s="3"/>
      <c r="IK694" s="3"/>
      <c r="IL694" s="3"/>
      <c r="IM694" s="3"/>
      <c r="IN694" s="3"/>
      <c r="IO694" s="3"/>
      <c r="IP694" s="3"/>
      <c r="IQ694" s="3"/>
      <c r="IR694" s="3"/>
      <c r="IS694" s="3"/>
      <c r="IT694" s="3"/>
      <c r="IU694" s="3"/>
      <c r="IV694" s="3"/>
      <c r="IW694" s="3"/>
      <c r="IX694" s="3"/>
      <c r="IY694" s="3"/>
      <c r="IZ694" s="3"/>
      <c r="JA694" s="3"/>
      <c r="JB694" s="3"/>
      <c r="JC694" s="3"/>
      <c r="JD694" s="3"/>
      <c r="JE694" s="3"/>
      <c r="JF694" s="3"/>
      <c r="JG694" s="3"/>
      <c r="JH694" s="3"/>
      <c r="JI694" s="3"/>
      <c r="JJ694" s="3"/>
      <c r="JK694" s="3"/>
      <c r="JL694" s="3"/>
      <c r="JM694" s="3"/>
      <c r="JN694" s="3"/>
      <c r="JO694" s="3"/>
      <c r="JP694" s="3"/>
      <c r="JQ694" s="3"/>
      <c r="JR694" s="3"/>
      <c r="JS694" s="3"/>
      <c r="JT694" s="3"/>
      <c r="JU694" s="3"/>
      <c r="JV694" s="3"/>
      <c r="JW694" s="3"/>
      <c r="JX694" s="3"/>
      <c r="JY694" s="3"/>
      <c r="JZ694" s="3"/>
      <c r="KA694" s="3"/>
      <c r="KB694" s="3"/>
      <c r="KC694" s="3"/>
      <c r="KD694" s="3"/>
      <c r="KE694" s="3"/>
      <c r="KF694" s="3"/>
      <c r="KG694" s="3"/>
      <c r="KH694" s="3"/>
      <c r="KI694" s="3"/>
      <c r="KJ694" s="3"/>
      <c r="KK694" s="3"/>
      <c r="KL694" s="3"/>
      <c r="KM694" s="3"/>
      <c r="KN694" s="3"/>
      <c r="KO694" s="3"/>
      <c r="KP694" s="3"/>
      <c r="KQ694" s="3"/>
      <c r="KR694" s="3"/>
      <c r="KS694" s="3"/>
      <c r="KT694" s="3"/>
      <c r="KU694" s="3"/>
      <c r="KV694" s="3"/>
      <c r="KW694" s="3"/>
      <c r="KX694" s="3"/>
      <c r="KY694" s="3"/>
      <c r="KZ694" s="3"/>
      <c r="LA694" s="3"/>
      <c r="LB694" s="3"/>
      <c r="LC694" s="3"/>
      <c r="LD694" s="3"/>
      <c r="LE694" s="3"/>
      <c r="LF694" s="3"/>
      <c r="LG694" s="3"/>
      <c r="LH694" s="3"/>
      <c r="LI694" s="3"/>
      <c r="LJ694" s="3"/>
      <c r="LK694" s="3"/>
      <c r="LL694" s="3"/>
      <c r="LM694" s="3"/>
      <c r="LN694" s="3"/>
      <c r="LO694" s="3"/>
      <c r="LP694" s="3"/>
      <c r="LQ694" s="3"/>
      <c r="LR694" s="3"/>
      <c r="LS694" s="3"/>
      <c r="LT694" s="3"/>
      <c r="LU694" s="3"/>
      <c r="LV694" s="3"/>
      <c r="LW694" s="3"/>
      <c r="LX694" s="3"/>
      <c r="LY694" s="3"/>
      <c r="LZ694" s="3"/>
      <c r="MA694" s="3"/>
      <c r="MB694" s="3"/>
      <c r="MC694" s="3"/>
      <c r="MD694" s="3"/>
      <c r="ME694" s="3"/>
      <c r="MF694" s="3"/>
      <c r="MG694" s="3"/>
      <c r="MH694" s="3"/>
      <c r="MI694" s="3"/>
      <c r="MJ694" s="3"/>
      <c r="MK694" s="3"/>
      <c r="ML694" s="3"/>
      <c r="MM694" s="3"/>
      <c r="MN694" s="3"/>
      <c r="MO694" s="3"/>
      <c r="MP694" s="3"/>
      <c r="MQ694" s="3"/>
      <c r="MR694" s="3"/>
      <c r="MS694" s="3"/>
      <c r="MT694" s="3"/>
      <c r="MU694" s="3"/>
      <c r="MV694" s="3"/>
      <c r="MW694" s="3"/>
      <c r="MX694" s="3"/>
      <c r="MY694" s="3"/>
      <c r="MZ694" s="3"/>
      <c r="NA694" s="3"/>
      <c r="NB694" s="3"/>
      <c r="NC694" s="3"/>
      <c r="ND694" s="3"/>
      <c r="NE694" s="3"/>
      <c r="NF694" s="3"/>
      <c r="NG694" s="3"/>
      <c r="NH694" s="3"/>
      <c r="NI694" s="3"/>
      <c r="NJ694" s="3"/>
      <c r="NK694" s="3"/>
      <c r="NL694" s="3"/>
      <c r="NM694" s="3"/>
      <c r="NN694" s="3"/>
      <c r="NO694" s="3"/>
      <c r="NP694" s="3"/>
      <c r="NQ694" s="3"/>
      <c r="NR694" s="3"/>
      <c r="NS694" s="3"/>
      <c r="NT694" s="3"/>
      <c r="NU694" s="3"/>
      <c r="NV694" s="3"/>
      <c r="NW694" s="3"/>
      <c r="NX694" s="3"/>
      <c r="NY694" s="3"/>
      <c r="NZ694" s="3"/>
      <c r="OA694" s="3"/>
      <c r="OB694" s="3"/>
      <c r="OC694" s="3"/>
      <c r="OD694" s="3"/>
      <c r="OE694" s="3"/>
      <c r="OF694" s="3"/>
      <c r="OG694" s="3"/>
      <c r="OH694" s="3"/>
      <c r="OI694" s="3"/>
      <c r="OJ694" s="3"/>
      <c r="OK694" s="3"/>
      <c r="OL694" s="3"/>
      <c r="OM694" s="3"/>
      <c r="ON694" s="3"/>
      <c r="OO694" s="3"/>
    </row>
    <row r="695" spans="1:405" x14ac:dyDescent="0.25">
      <c r="A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c r="ID695" s="3"/>
      <c r="IE695" s="3"/>
      <c r="IF695" s="3"/>
      <c r="IG695" s="3"/>
      <c r="IH695" s="3"/>
      <c r="II695" s="3"/>
      <c r="IJ695" s="3"/>
      <c r="IK695" s="3"/>
      <c r="IL695" s="3"/>
      <c r="IM695" s="3"/>
      <c r="IN695" s="3"/>
      <c r="IO695" s="3"/>
      <c r="IP695" s="3"/>
      <c r="IQ695" s="3"/>
      <c r="IR695" s="3"/>
      <c r="IS695" s="3"/>
      <c r="IT695" s="3"/>
      <c r="IU695" s="3"/>
      <c r="IV695" s="3"/>
      <c r="IW695" s="3"/>
      <c r="IX695" s="3"/>
      <c r="IY695" s="3"/>
      <c r="IZ695" s="3"/>
      <c r="JA695" s="3"/>
      <c r="JB695" s="3"/>
      <c r="JC695" s="3"/>
      <c r="JD695" s="3"/>
      <c r="JE695" s="3"/>
      <c r="JF695" s="3"/>
      <c r="JG695" s="3"/>
      <c r="JH695" s="3"/>
      <c r="JI695" s="3"/>
      <c r="JJ695" s="3"/>
      <c r="JK695" s="3"/>
      <c r="JL695" s="3"/>
      <c r="JM695" s="3"/>
      <c r="JN695" s="3"/>
      <c r="JO695" s="3"/>
      <c r="JP695" s="3"/>
      <c r="JQ695" s="3"/>
      <c r="JR695" s="3"/>
      <c r="JS695" s="3"/>
      <c r="JT695" s="3"/>
      <c r="JU695" s="3"/>
      <c r="JV695" s="3"/>
      <c r="JW695" s="3"/>
      <c r="JX695" s="3"/>
      <c r="JY695" s="3"/>
      <c r="JZ695" s="3"/>
      <c r="KA695" s="3"/>
      <c r="KB695" s="3"/>
      <c r="KC695" s="3"/>
      <c r="KD695" s="3"/>
      <c r="KE695" s="3"/>
      <c r="KF695" s="3"/>
      <c r="KG695" s="3"/>
      <c r="KH695" s="3"/>
      <c r="KI695" s="3"/>
      <c r="KJ695" s="3"/>
      <c r="KK695" s="3"/>
      <c r="KL695" s="3"/>
      <c r="KM695" s="3"/>
      <c r="KN695" s="3"/>
      <c r="KO695" s="3"/>
      <c r="KP695" s="3"/>
      <c r="KQ695" s="3"/>
      <c r="KR695" s="3"/>
      <c r="KS695" s="3"/>
      <c r="KT695" s="3"/>
      <c r="KU695" s="3"/>
      <c r="KV695" s="3"/>
      <c r="KW695" s="3"/>
      <c r="KX695" s="3"/>
      <c r="KY695" s="3"/>
      <c r="KZ695" s="3"/>
      <c r="LA695" s="3"/>
      <c r="LB695" s="3"/>
      <c r="LC695" s="3"/>
      <c r="LD695" s="3"/>
      <c r="LE695" s="3"/>
      <c r="LF695" s="3"/>
      <c r="LG695" s="3"/>
      <c r="LH695" s="3"/>
      <c r="LI695" s="3"/>
      <c r="LJ695" s="3"/>
      <c r="LK695" s="3"/>
      <c r="LL695" s="3"/>
      <c r="LM695" s="3"/>
      <c r="LN695" s="3"/>
      <c r="LO695" s="3"/>
      <c r="LP695" s="3"/>
      <c r="LQ695" s="3"/>
      <c r="LR695" s="3"/>
      <c r="LS695" s="3"/>
      <c r="LT695" s="3"/>
      <c r="LU695" s="3"/>
      <c r="LV695" s="3"/>
      <c r="LW695" s="3"/>
      <c r="LX695" s="3"/>
      <c r="LY695" s="3"/>
      <c r="LZ695" s="3"/>
      <c r="MA695" s="3"/>
      <c r="MB695" s="3"/>
      <c r="MC695" s="3"/>
      <c r="MD695" s="3"/>
      <c r="ME695" s="3"/>
      <c r="MF695" s="3"/>
      <c r="MG695" s="3"/>
      <c r="MH695" s="3"/>
      <c r="MI695" s="3"/>
      <c r="MJ695" s="3"/>
      <c r="MK695" s="3"/>
      <c r="ML695" s="3"/>
      <c r="MM695" s="3"/>
      <c r="MN695" s="3"/>
      <c r="MO695" s="3"/>
      <c r="MP695" s="3"/>
      <c r="MQ695" s="3"/>
      <c r="MR695" s="3"/>
      <c r="MS695" s="3"/>
      <c r="MT695" s="3"/>
      <c r="MU695" s="3"/>
      <c r="MV695" s="3"/>
      <c r="MW695" s="3"/>
      <c r="MX695" s="3"/>
      <c r="MY695" s="3"/>
      <c r="MZ695" s="3"/>
      <c r="NA695" s="3"/>
      <c r="NB695" s="3"/>
      <c r="NC695" s="3"/>
      <c r="ND695" s="3"/>
      <c r="NE695" s="3"/>
      <c r="NF695" s="3"/>
      <c r="NG695" s="3"/>
      <c r="NH695" s="3"/>
      <c r="NI695" s="3"/>
      <c r="NJ695" s="3"/>
      <c r="NK695" s="3"/>
      <c r="NL695" s="3"/>
      <c r="NM695" s="3"/>
      <c r="NN695" s="3"/>
      <c r="NO695" s="3"/>
      <c r="NP695" s="3"/>
      <c r="NQ695" s="3"/>
      <c r="NR695" s="3"/>
      <c r="NS695" s="3"/>
      <c r="NT695" s="3"/>
      <c r="NU695" s="3"/>
      <c r="NV695" s="3"/>
      <c r="NW695" s="3"/>
      <c r="NX695" s="3"/>
      <c r="NY695" s="3"/>
      <c r="NZ695" s="3"/>
      <c r="OA695" s="3"/>
      <c r="OB695" s="3"/>
      <c r="OC695" s="3"/>
      <c r="OD695" s="3"/>
      <c r="OE695" s="3"/>
      <c r="OF695" s="3"/>
      <c r="OG695" s="3"/>
      <c r="OH695" s="3"/>
      <c r="OI695" s="3"/>
      <c r="OJ695" s="3"/>
      <c r="OK695" s="3"/>
      <c r="OL695" s="3"/>
      <c r="OM695" s="3"/>
      <c r="ON695" s="3"/>
      <c r="OO695" s="3"/>
    </row>
    <row r="696" spans="1:405" x14ac:dyDescent="0.25">
      <c r="A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c r="ID696" s="3"/>
      <c r="IE696" s="3"/>
      <c r="IF696" s="3"/>
      <c r="IG696" s="3"/>
      <c r="IH696" s="3"/>
      <c r="II696" s="3"/>
      <c r="IJ696" s="3"/>
      <c r="IK696" s="3"/>
      <c r="IL696" s="3"/>
      <c r="IM696" s="3"/>
      <c r="IN696" s="3"/>
      <c r="IO696" s="3"/>
      <c r="IP696" s="3"/>
      <c r="IQ696" s="3"/>
      <c r="IR696" s="3"/>
      <c r="IS696" s="3"/>
      <c r="IT696" s="3"/>
      <c r="IU696" s="3"/>
      <c r="IV696" s="3"/>
      <c r="IW696" s="3"/>
      <c r="IX696" s="3"/>
      <c r="IY696" s="3"/>
      <c r="IZ696" s="3"/>
      <c r="JA696" s="3"/>
      <c r="JB696" s="3"/>
      <c r="JC696" s="3"/>
      <c r="JD696" s="3"/>
      <c r="JE696" s="3"/>
      <c r="JF696" s="3"/>
      <c r="JG696" s="3"/>
      <c r="JH696" s="3"/>
      <c r="JI696" s="3"/>
      <c r="JJ696" s="3"/>
      <c r="JK696" s="3"/>
      <c r="JL696" s="3"/>
      <c r="JM696" s="3"/>
      <c r="JN696" s="3"/>
      <c r="JO696" s="3"/>
      <c r="JP696" s="3"/>
      <c r="JQ696" s="3"/>
      <c r="JR696" s="3"/>
      <c r="JS696" s="3"/>
      <c r="JT696" s="3"/>
      <c r="JU696" s="3"/>
      <c r="JV696" s="3"/>
      <c r="JW696" s="3"/>
      <c r="JX696" s="3"/>
      <c r="JY696" s="3"/>
      <c r="JZ696" s="3"/>
      <c r="KA696" s="3"/>
      <c r="KB696" s="3"/>
      <c r="KC696" s="3"/>
      <c r="KD696" s="3"/>
      <c r="KE696" s="3"/>
      <c r="KF696" s="3"/>
      <c r="KG696" s="3"/>
      <c r="KH696" s="3"/>
      <c r="KI696" s="3"/>
      <c r="KJ696" s="3"/>
      <c r="KK696" s="3"/>
      <c r="KL696" s="3"/>
      <c r="KM696" s="3"/>
      <c r="KN696" s="3"/>
      <c r="KO696" s="3"/>
      <c r="KP696" s="3"/>
      <c r="KQ696" s="3"/>
      <c r="KR696" s="3"/>
      <c r="KS696" s="3"/>
      <c r="KT696" s="3"/>
      <c r="KU696" s="3"/>
      <c r="KV696" s="3"/>
      <c r="KW696" s="3"/>
      <c r="KX696" s="3"/>
      <c r="KY696" s="3"/>
      <c r="KZ696" s="3"/>
      <c r="LA696" s="3"/>
      <c r="LB696" s="3"/>
      <c r="LC696" s="3"/>
      <c r="LD696" s="3"/>
      <c r="LE696" s="3"/>
      <c r="LF696" s="3"/>
      <c r="LG696" s="3"/>
      <c r="LH696" s="3"/>
      <c r="LI696" s="3"/>
      <c r="LJ696" s="3"/>
      <c r="LK696" s="3"/>
      <c r="LL696" s="3"/>
      <c r="LM696" s="3"/>
      <c r="LN696" s="3"/>
      <c r="LO696" s="3"/>
      <c r="LP696" s="3"/>
      <c r="LQ696" s="3"/>
      <c r="LR696" s="3"/>
      <c r="LS696" s="3"/>
      <c r="LT696" s="3"/>
      <c r="LU696" s="3"/>
      <c r="LV696" s="3"/>
      <c r="LW696" s="3"/>
      <c r="LX696" s="3"/>
      <c r="LY696" s="3"/>
      <c r="LZ696" s="3"/>
      <c r="MA696" s="3"/>
      <c r="MB696" s="3"/>
      <c r="MC696" s="3"/>
      <c r="MD696" s="3"/>
      <c r="ME696" s="3"/>
      <c r="MF696" s="3"/>
      <c r="MG696" s="3"/>
      <c r="MH696" s="3"/>
      <c r="MI696" s="3"/>
      <c r="MJ696" s="3"/>
      <c r="MK696" s="3"/>
      <c r="ML696" s="3"/>
      <c r="MM696" s="3"/>
      <c r="MN696" s="3"/>
      <c r="MO696" s="3"/>
      <c r="MP696" s="3"/>
      <c r="MQ696" s="3"/>
      <c r="MR696" s="3"/>
      <c r="MS696" s="3"/>
      <c r="MT696" s="3"/>
      <c r="MU696" s="3"/>
      <c r="MV696" s="3"/>
      <c r="MW696" s="3"/>
      <c r="MX696" s="3"/>
      <c r="MY696" s="3"/>
      <c r="MZ696" s="3"/>
      <c r="NA696" s="3"/>
      <c r="NB696" s="3"/>
      <c r="NC696" s="3"/>
      <c r="ND696" s="3"/>
      <c r="NE696" s="3"/>
      <c r="NF696" s="3"/>
      <c r="NG696" s="3"/>
      <c r="NH696" s="3"/>
      <c r="NI696" s="3"/>
      <c r="NJ696" s="3"/>
      <c r="NK696" s="3"/>
      <c r="NL696" s="3"/>
      <c r="NM696" s="3"/>
      <c r="NN696" s="3"/>
      <c r="NO696" s="3"/>
      <c r="NP696" s="3"/>
      <c r="NQ696" s="3"/>
      <c r="NR696" s="3"/>
      <c r="NS696" s="3"/>
      <c r="NT696" s="3"/>
      <c r="NU696" s="3"/>
      <c r="NV696" s="3"/>
      <c r="NW696" s="3"/>
      <c r="NX696" s="3"/>
      <c r="NY696" s="3"/>
      <c r="NZ696" s="3"/>
      <c r="OA696" s="3"/>
      <c r="OB696" s="3"/>
      <c r="OC696" s="3"/>
      <c r="OD696" s="3"/>
      <c r="OE696" s="3"/>
      <c r="OF696" s="3"/>
      <c r="OG696" s="3"/>
      <c r="OH696" s="3"/>
      <c r="OI696" s="3"/>
      <c r="OJ696" s="3"/>
      <c r="OK696" s="3"/>
      <c r="OL696" s="3"/>
      <c r="OM696" s="3"/>
      <c r="ON696" s="3"/>
      <c r="OO696" s="3"/>
    </row>
    <row r="697" spans="1:405" x14ac:dyDescent="0.25">
      <c r="A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c r="ID697" s="3"/>
      <c r="IE697" s="3"/>
      <c r="IF697" s="3"/>
      <c r="IG697" s="3"/>
      <c r="IH697" s="3"/>
      <c r="II697" s="3"/>
      <c r="IJ697" s="3"/>
      <c r="IK697" s="3"/>
      <c r="IL697" s="3"/>
      <c r="IM697" s="3"/>
      <c r="IN697" s="3"/>
      <c r="IO697" s="3"/>
      <c r="IP697" s="3"/>
      <c r="IQ697" s="3"/>
      <c r="IR697" s="3"/>
      <c r="IS697" s="3"/>
      <c r="IT697" s="3"/>
      <c r="IU697" s="3"/>
      <c r="IV697" s="3"/>
      <c r="IW697" s="3"/>
      <c r="IX697" s="3"/>
      <c r="IY697" s="3"/>
      <c r="IZ697" s="3"/>
      <c r="JA697" s="3"/>
      <c r="JB697" s="3"/>
      <c r="JC697" s="3"/>
      <c r="JD697" s="3"/>
      <c r="JE697" s="3"/>
      <c r="JF697" s="3"/>
      <c r="JG697" s="3"/>
      <c r="JH697" s="3"/>
      <c r="JI697" s="3"/>
      <c r="JJ697" s="3"/>
      <c r="JK697" s="3"/>
      <c r="JL697" s="3"/>
      <c r="JM697" s="3"/>
      <c r="JN697" s="3"/>
      <c r="JO697" s="3"/>
      <c r="JP697" s="3"/>
      <c r="JQ697" s="3"/>
      <c r="JR697" s="3"/>
      <c r="JS697" s="3"/>
      <c r="JT697" s="3"/>
      <c r="JU697" s="3"/>
      <c r="JV697" s="3"/>
      <c r="JW697" s="3"/>
      <c r="JX697" s="3"/>
      <c r="JY697" s="3"/>
      <c r="JZ697" s="3"/>
      <c r="KA697" s="3"/>
      <c r="KB697" s="3"/>
      <c r="KC697" s="3"/>
      <c r="KD697" s="3"/>
      <c r="KE697" s="3"/>
      <c r="KF697" s="3"/>
      <c r="KG697" s="3"/>
      <c r="KH697" s="3"/>
      <c r="KI697" s="3"/>
      <c r="KJ697" s="3"/>
      <c r="KK697" s="3"/>
      <c r="KL697" s="3"/>
      <c r="KM697" s="3"/>
      <c r="KN697" s="3"/>
      <c r="KO697" s="3"/>
      <c r="KP697" s="3"/>
      <c r="KQ697" s="3"/>
      <c r="KR697" s="3"/>
      <c r="KS697" s="3"/>
      <c r="KT697" s="3"/>
      <c r="KU697" s="3"/>
      <c r="KV697" s="3"/>
      <c r="KW697" s="3"/>
      <c r="KX697" s="3"/>
      <c r="KY697" s="3"/>
      <c r="KZ697" s="3"/>
      <c r="LA697" s="3"/>
      <c r="LB697" s="3"/>
      <c r="LC697" s="3"/>
      <c r="LD697" s="3"/>
      <c r="LE697" s="3"/>
      <c r="LF697" s="3"/>
      <c r="LG697" s="3"/>
      <c r="LH697" s="3"/>
      <c r="LI697" s="3"/>
      <c r="LJ697" s="3"/>
      <c r="LK697" s="3"/>
      <c r="LL697" s="3"/>
      <c r="LM697" s="3"/>
      <c r="LN697" s="3"/>
      <c r="LO697" s="3"/>
      <c r="LP697" s="3"/>
      <c r="LQ697" s="3"/>
      <c r="LR697" s="3"/>
      <c r="LS697" s="3"/>
      <c r="LT697" s="3"/>
      <c r="LU697" s="3"/>
      <c r="LV697" s="3"/>
      <c r="LW697" s="3"/>
      <c r="LX697" s="3"/>
      <c r="LY697" s="3"/>
      <c r="LZ697" s="3"/>
      <c r="MA697" s="3"/>
      <c r="MB697" s="3"/>
      <c r="MC697" s="3"/>
      <c r="MD697" s="3"/>
      <c r="ME697" s="3"/>
      <c r="MF697" s="3"/>
      <c r="MG697" s="3"/>
      <c r="MH697" s="3"/>
      <c r="MI697" s="3"/>
      <c r="MJ697" s="3"/>
      <c r="MK697" s="3"/>
      <c r="ML697" s="3"/>
      <c r="MM697" s="3"/>
      <c r="MN697" s="3"/>
      <c r="MO697" s="3"/>
      <c r="MP697" s="3"/>
      <c r="MQ697" s="3"/>
      <c r="MR697" s="3"/>
      <c r="MS697" s="3"/>
      <c r="MT697" s="3"/>
      <c r="MU697" s="3"/>
      <c r="MV697" s="3"/>
      <c r="MW697" s="3"/>
      <c r="MX697" s="3"/>
      <c r="MY697" s="3"/>
      <c r="MZ697" s="3"/>
      <c r="NA697" s="3"/>
      <c r="NB697" s="3"/>
      <c r="NC697" s="3"/>
      <c r="ND697" s="3"/>
      <c r="NE697" s="3"/>
      <c r="NF697" s="3"/>
      <c r="NG697" s="3"/>
      <c r="NH697" s="3"/>
      <c r="NI697" s="3"/>
      <c r="NJ697" s="3"/>
      <c r="NK697" s="3"/>
      <c r="NL697" s="3"/>
      <c r="NM697" s="3"/>
      <c r="NN697" s="3"/>
      <c r="NO697" s="3"/>
      <c r="NP697" s="3"/>
      <c r="NQ697" s="3"/>
      <c r="NR697" s="3"/>
      <c r="NS697" s="3"/>
      <c r="NT697" s="3"/>
      <c r="NU697" s="3"/>
      <c r="NV697" s="3"/>
      <c r="NW697" s="3"/>
      <c r="NX697" s="3"/>
      <c r="NY697" s="3"/>
      <c r="NZ697" s="3"/>
      <c r="OA697" s="3"/>
      <c r="OB697" s="3"/>
      <c r="OC697" s="3"/>
      <c r="OD697" s="3"/>
      <c r="OE697" s="3"/>
      <c r="OF697" s="3"/>
      <c r="OG697" s="3"/>
      <c r="OH697" s="3"/>
      <c r="OI697" s="3"/>
      <c r="OJ697" s="3"/>
      <c r="OK697" s="3"/>
      <c r="OL697" s="3"/>
      <c r="OM697" s="3"/>
      <c r="ON697" s="3"/>
      <c r="OO697" s="3"/>
    </row>
    <row r="698" spans="1:405" x14ac:dyDescent="0.25">
      <c r="A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c r="ID698" s="3"/>
      <c r="IE698" s="3"/>
      <c r="IF698" s="3"/>
      <c r="IG698" s="3"/>
      <c r="IH698" s="3"/>
      <c r="II698" s="3"/>
      <c r="IJ698" s="3"/>
      <c r="IK698" s="3"/>
      <c r="IL698" s="3"/>
      <c r="IM698" s="3"/>
      <c r="IN698" s="3"/>
      <c r="IO698" s="3"/>
      <c r="IP698" s="3"/>
      <c r="IQ698" s="3"/>
      <c r="IR698" s="3"/>
      <c r="IS698" s="3"/>
      <c r="IT698" s="3"/>
      <c r="IU698" s="3"/>
      <c r="IV698" s="3"/>
      <c r="IW698" s="3"/>
      <c r="IX698" s="3"/>
      <c r="IY698" s="3"/>
      <c r="IZ698" s="3"/>
      <c r="JA698" s="3"/>
      <c r="JB698" s="3"/>
      <c r="JC698" s="3"/>
      <c r="JD698" s="3"/>
      <c r="JE698" s="3"/>
      <c r="JF698" s="3"/>
      <c r="JG698" s="3"/>
      <c r="JH698" s="3"/>
      <c r="JI698" s="3"/>
      <c r="JJ698" s="3"/>
      <c r="JK698" s="3"/>
      <c r="JL698" s="3"/>
      <c r="JM698" s="3"/>
      <c r="JN698" s="3"/>
      <c r="JO698" s="3"/>
      <c r="JP698" s="3"/>
      <c r="JQ698" s="3"/>
      <c r="JR698" s="3"/>
      <c r="JS698" s="3"/>
      <c r="JT698" s="3"/>
      <c r="JU698" s="3"/>
      <c r="JV698" s="3"/>
      <c r="JW698" s="3"/>
      <c r="JX698" s="3"/>
      <c r="JY698" s="3"/>
      <c r="JZ698" s="3"/>
      <c r="KA698" s="3"/>
      <c r="KB698" s="3"/>
      <c r="KC698" s="3"/>
      <c r="KD698" s="3"/>
      <c r="KE698" s="3"/>
      <c r="KF698" s="3"/>
      <c r="KG698" s="3"/>
      <c r="KH698" s="3"/>
      <c r="KI698" s="3"/>
      <c r="KJ698" s="3"/>
      <c r="KK698" s="3"/>
      <c r="KL698" s="3"/>
      <c r="KM698" s="3"/>
      <c r="KN698" s="3"/>
      <c r="KO698" s="3"/>
      <c r="KP698" s="3"/>
      <c r="KQ698" s="3"/>
      <c r="KR698" s="3"/>
      <c r="KS698" s="3"/>
      <c r="KT698" s="3"/>
      <c r="KU698" s="3"/>
      <c r="KV698" s="3"/>
      <c r="KW698" s="3"/>
      <c r="KX698" s="3"/>
      <c r="KY698" s="3"/>
      <c r="KZ698" s="3"/>
      <c r="LA698" s="3"/>
      <c r="LB698" s="3"/>
      <c r="LC698" s="3"/>
      <c r="LD698" s="3"/>
      <c r="LE698" s="3"/>
      <c r="LF698" s="3"/>
      <c r="LG698" s="3"/>
      <c r="LH698" s="3"/>
      <c r="LI698" s="3"/>
      <c r="LJ698" s="3"/>
      <c r="LK698" s="3"/>
      <c r="LL698" s="3"/>
      <c r="LM698" s="3"/>
      <c r="LN698" s="3"/>
      <c r="LO698" s="3"/>
      <c r="LP698" s="3"/>
      <c r="LQ698" s="3"/>
      <c r="LR698" s="3"/>
      <c r="LS698" s="3"/>
      <c r="LT698" s="3"/>
      <c r="LU698" s="3"/>
      <c r="LV698" s="3"/>
      <c r="LW698" s="3"/>
      <c r="LX698" s="3"/>
      <c r="LY698" s="3"/>
      <c r="LZ698" s="3"/>
      <c r="MA698" s="3"/>
      <c r="MB698" s="3"/>
      <c r="MC698" s="3"/>
      <c r="MD698" s="3"/>
      <c r="ME698" s="3"/>
      <c r="MF698" s="3"/>
      <c r="MG698" s="3"/>
      <c r="MH698" s="3"/>
      <c r="MI698" s="3"/>
      <c r="MJ698" s="3"/>
      <c r="MK698" s="3"/>
      <c r="ML698" s="3"/>
      <c r="MM698" s="3"/>
      <c r="MN698" s="3"/>
      <c r="MO698" s="3"/>
      <c r="MP698" s="3"/>
      <c r="MQ698" s="3"/>
      <c r="MR698" s="3"/>
      <c r="MS698" s="3"/>
      <c r="MT698" s="3"/>
      <c r="MU698" s="3"/>
      <c r="MV698" s="3"/>
      <c r="MW698" s="3"/>
      <c r="MX698" s="3"/>
      <c r="MY698" s="3"/>
      <c r="MZ698" s="3"/>
      <c r="NA698" s="3"/>
      <c r="NB698" s="3"/>
      <c r="NC698" s="3"/>
      <c r="ND698" s="3"/>
      <c r="NE698" s="3"/>
      <c r="NF698" s="3"/>
      <c r="NG698" s="3"/>
      <c r="NH698" s="3"/>
      <c r="NI698" s="3"/>
      <c r="NJ698" s="3"/>
      <c r="NK698" s="3"/>
      <c r="NL698" s="3"/>
      <c r="NM698" s="3"/>
      <c r="NN698" s="3"/>
      <c r="NO698" s="3"/>
      <c r="NP698" s="3"/>
      <c r="NQ698" s="3"/>
      <c r="NR698" s="3"/>
      <c r="NS698" s="3"/>
      <c r="NT698" s="3"/>
      <c r="NU698" s="3"/>
      <c r="NV698" s="3"/>
      <c r="NW698" s="3"/>
      <c r="NX698" s="3"/>
      <c r="NY698" s="3"/>
      <c r="NZ698" s="3"/>
      <c r="OA698" s="3"/>
      <c r="OB698" s="3"/>
      <c r="OC698" s="3"/>
      <c r="OD698" s="3"/>
      <c r="OE698" s="3"/>
      <c r="OF698" s="3"/>
      <c r="OG698" s="3"/>
      <c r="OH698" s="3"/>
      <c r="OI698" s="3"/>
      <c r="OJ698" s="3"/>
      <c r="OK698" s="3"/>
      <c r="OL698" s="3"/>
      <c r="OM698" s="3"/>
      <c r="ON698" s="3"/>
      <c r="OO698" s="3"/>
    </row>
    <row r="699" spans="1:405" x14ac:dyDescent="0.25">
      <c r="A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c r="ID699" s="3"/>
      <c r="IE699" s="3"/>
      <c r="IF699" s="3"/>
      <c r="IG699" s="3"/>
      <c r="IH699" s="3"/>
      <c r="II699" s="3"/>
      <c r="IJ699" s="3"/>
      <c r="IK699" s="3"/>
      <c r="IL699" s="3"/>
      <c r="IM699" s="3"/>
      <c r="IN699" s="3"/>
      <c r="IO699" s="3"/>
      <c r="IP699" s="3"/>
      <c r="IQ699" s="3"/>
      <c r="IR699" s="3"/>
      <c r="IS699" s="3"/>
      <c r="IT699" s="3"/>
      <c r="IU699" s="3"/>
      <c r="IV699" s="3"/>
      <c r="IW699" s="3"/>
      <c r="IX699" s="3"/>
      <c r="IY699" s="3"/>
      <c r="IZ699" s="3"/>
      <c r="JA699" s="3"/>
      <c r="JB699" s="3"/>
      <c r="JC699" s="3"/>
      <c r="JD699" s="3"/>
      <c r="JE699" s="3"/>
      <c r="JF699" s="3"/>
      <c r="JG699" s="3"/>
      <c r="JH699" s="3"/>
      <c r="JI699" s="3"/>
      <c r="JJ699" s="3"/>
      <c r="JK699" s="3"/>
      <c r="JL699" s="3"/>
      <c r="JM699" s="3"/>
      <c r="JN699" s="3"/>
      <c r="JO699" s="3"/>
      <c r="JP699" s="3"/>
      <c r="JQ699" s="3"/>
      <c r="JR699" s="3"/>
      <c r="JS699" s="3"/>
      <c r="JT699" s="3"/>
      <c r="JU699" s="3"/>
      <c r="JV699" s="3"/>
      <c r="JW699" s="3"/>
      <c r="JX699" s="3"/>
      <c r="JY699" s="3"/>
      <c r="JZ699" s="3"/>
      <c r="KA699" s="3"/>
      <c r="KB699" s="3"/>
      <c r="KC699" s="3"/>
      <c r="KD699" s="3"/>
      <c r="KE699" s="3"/>
      <c r="KF699" s="3"/>
      <c r="KG699" s="3"/>
      <c r="KH699" s="3"/>
      <c r="KI699" s="3"/>
      <c r="KJ699" s="3"/>
      <c r="KK699" s="3"/>
      <c r="KL699" s="3"/>
      <c r="KM699" s="3"/>
      <c r="KN699" s="3"/>
      <c r="KO699" s="3"/>
      <c r="KP699" s="3"/>
      <c r="KQ699" s="3"/>
      <c r="KR699" s="3"/>
      <c r="KS699" s="3"/>
      <c r="KT699" s="3"/>
      <c r="KU699" s="3"/>
      <c r="KV699" s="3"/>
      <c r="KW699" s="3"/>
      <c r="KX699" s="3"/>
      <c r="KY699" s="3"/>
      <c r="KZ699" s="3"/>
      <c r="LA699" s="3"/>
      <c r="LB699" s="3"/>
      <c r="LC699" s="3"/>
      <c r="LD699" s="3"/>
      <c r="LE699" s="3"/>
      <c r="LF699" s="3"/>
      <c r="LG699" s="3"/>
      <c r="LH699" s="3"/>
      <c r="LI699" s="3"/>
      <c r="LJ699" s="3"/>
      <c r="LK699" s="3"/>
      <c r="LL699" s="3"/>
      <c r="LM699" s="3"/>
      <c r="LN699" s="3"/>
      <c r="LO699" s="3"/>
      <c r="LP699" s="3"/>
      <c r="LQ699" s="3"/>
      <c r="LR699" s="3"/>
      <c r="LS699" s="3"/>
      <c r="LT699" s="3"/>
      <c r="LU699" s="3"/>
      <c r="LV699" s="3"/>
      <c r="LW699" s="3"/>
      <c r="LX699" s="3"/>
      <c r="LY699" s="3"/>
      <c r="LZ699" s="3"/>
      <c r="MA699" s="3"/>
      <c r="MB699" s="3"/>
      <c r="MC699" s="3"/>
      <c r="MD699" s="3"/>
      <c r="ME699" s="3"/>
      <c r="MF699" s="3"/>
      <c r="MG699" s="3"/>
      <c r="MH699" s="3"/>
      <c r="MI699" s="3"/>
      <c r="MJ699" s="3"/>
      <c r="MK699" s="3"/>
      <c r="ML699" s="3"/>
      <c r="MM699" s="3"/>
      <c r="MN699" s="3"/>
      <c r="MO699" s="3"/>
      <c r="MP699" s="3"/>
      <c r="MQ699" s="3"/>
      <c r="MR699" s="3"/>
      <c r="MS699" s="3"/>
      <c r="MT699" s="3"/>
      <c r="MU699" s="3"/>
      <c r="MV699" s="3"/>
      <c r="MW699" s="3"/>
      <c r="MX699" s="3"/>
      <c r="MY699" s="3"/>
      <c r="MZ699" s="3"/>
      <c r="NA699" s="3"/>
      <c r="NB699" s="3"/>
      <c r="NC699" s="3"/>
      <c r="ND699" s="3"/>
      <c r="NE699" s="3"/>
      <c r="NF699" s="3"/>
      <c r="NG699" s="3"/>
      <c r="NH699" s="3"/>
      <c r="NI699" s="3"/>
      <c r="NJ699" s="3"/>
      <c r="NK699" s="3"/>
      <c r="NL699" s="3"/>
      <c r="NM699" s="3"/>
      <c r="NN699" s="3"/>
      <c r="NO699" s="3"/>
      <c r="NP699" s="3"/>
      <c r="NQ699" s="3"/>
      <c r="NR699" s="3"/>
      <c r="NS699" s="3"/>
      <c r="NT699" s="3"/>
      <c r="NU699" s="3"/>
      <c r="NV699" s="3"/>
      <c r="NW699" s="3"/>
      <c r="NX699" s="3"/>
      <c r="NY699" s="3"/>
      <c r="NZ699" s="3"/>
      <c r="OA699" s="3"/>
      <c r="OB699" s="3"/>
      <c r="OC699" s="3"/>
      <c r="OD699" s="3"/>
      <c r="OE699" s="3"/>
      <c r="OF699" s="3"/>
      <c r="OG699" s="3"/>
      <c r="OH699" s="3"/>
      <c r="OI699" s="3"/>
      <c r="OJ699" s="3"/>
      <c r="OK699" s="3"/>
      <c r="OL699" s="3"/>
      <c r="OM699" s="3"/>
      <c r="ON699" s="3"/>
      <c r="OO699" s="3"/>
    </row>
    <row r="700" spans="1:405" x14ac:dyDescent="0.25">
      <c r="A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c r="ID700" s="3"/>
      <c r="IE700" s="3"/>
      <c r="IF700" s="3"/>
      <c r="IG700" s="3"/>
      <c r="IH700" s="3"/>
      <c r="II700" s="3"/>
      <c r="IJ700" s="3"/>
      <c r="IK700" s="3"/>
      <c r="IL700" s="3"/>
      <c r="IM700" s="3"/>
      <c r="IN700" s="3"/>
      <c r="IO700" s="3"/>
      <c r="IP700" s="3"/>
      <c r="IQ700" s="3"/>
      <c r="IR700" s="3"/>
      <c r="IS700" s="3"/>
      <c r="IT700" s="3"/>
      <c r="IU700" s="3"/>
      <c r="IV700" s="3"/>
      <c r="IW700" s="3"/>
      <c r="IX700" s="3"/>
      <c r="IY700" s="3"/>
      <c r="IZ700" s="3"/>
      <c r="JA700" s="3"/>
      <c r="JB700" s="3"/>
      <c r="JC700" s="3"/>
      <c r="JD700" s="3"/>
      <c r="JE700" s="3"/>
      <c r="JF700" s="3"/>
      <c r="JG700" s="3"/>
      <c r="JH700" s="3"/>
      <c r="JI700" s="3"/>
      <c r="JJ700" s="3"/>
      <c r="JK700" s="3"/>
      <c r="JL700" s="3"/>
      <c r="JM700" s="3"/>
      <c r="JN700" s="3"/>
      <c r="JO700" s="3"/>
      <c r="JP700" s="3"/>
      <c r="JQ700" s="3"/>
      <c r="JR700" s="3"/>
      <c r="JS700" s="3"/>
      <c r="JT700" s="3"/>
      <c r="JU700" s="3"/>
      <c r="JV700" s="3"/>
      <c r="JW700" s="3"/>
      <c r="JX700" s="3"/>
      <c r="JY700" s="3"/>
      <c r="JZ700" s="3"/>
      <c r="KA700" s="3"/>
      <c r="KB700" s="3"/>
      <c r="KC700" s="3"/>
      <c r="KD700" s="3"/>
      <c r="KE700" s="3"/>
      <c r="KF700" s="3"/>
      <c r="KG700" s="3"/>
      <c r="KH700" s="3"/>
      <c r="KI700" s="3"/>
      <c r="KJ700" s="3"/>
      <c r="KK700" s="3"/>
      <c r="KL700" s="3"/>
      <c r="KM700" s="3"/>
      <c r="KN700" s="3"/>
      <c r="KO700" s="3"/>
      <c r="KP700" s="3"/>
      <c r="KQ700" s="3"/>
      <c r="KR700" s="3"/>
      <c r="KS700" s="3"/>
      <c r="KT700" s="3"/>
      <c r="KU700" s="3"/>
      <c r="KV700" s="3"/>
      <c r="KW700" s="3"/>
      <c r="KX700" s="3"/>
      <c r="KY700" s="3"/>
      <c r="KZ700" s="3"/>
      <c r="LA700" s="3"/>
      <c r="LB700" s="3"/>
      <c r="LC700" s="3"/>
      <c r="LD700" s="3"/>
      <c r="LE700" s="3"/>
      <c r="LF700" s="3"/>
      <c r="LG700" s="3"/>
      <c r="LH700" s="3"/>
      <c r="LI700" s="3"/>
      <c r="LJ700" s="3"/>
      <c r="LK700" s="3"/>
      <c r="LL700" s="3"/>
      <c r="LM700" s="3"/>
      <c r="LN700" s="3"/>
      <c r="LO700" s="3"/>
      <c r="LP700" s="3"/>
      <c r="LQ700" s="3"/>
      <c r="LR700" s="3"/>
      <c r="LS700" s="3"/>
      <c r="LT700" s="3"/>
      <c r="LU700" s="3"/>
      <c r="LV700" s="3"/>
      <c r="LW700" s="3"/>
      <c r="LX700" s="3"/>
      <c r="LY700" s="3"/>
      <c r="LZ700" s="3"/>
      <c r="MA700" s="3"/>
      <c r="MB700" s="3"/>
      <c r="MC700" s="3"/>
      <c r="MD700" s="3"/>
      <c r="ME700" s="3"/>
      <c r="MF700" s="3"/>
      <c r="MG700" s="3"/>
      <c r="MH700" s="3"/>
      <c r="MI700" s="3"/>
      <c r="MJ700" s="3"/>
      <c r="MK700" s="3"/>
      <c r="ML700" s="3"/>
      <c r="MM700" s="3"/>
      <c r="MN700" s="3"/>
      <c r="MO700" s="3"/>
      <c r="MP700" s="3"/>
      <c r="MQ700" s="3"/>
      <c r="MR700" s="3"/>
      <c r="MS700" s="3"/>
      <c r="MT700" s="3"/>
      <c r="MU700" s="3"/>
      <c r="MV700" s="3"/>
      <c r="MW700" s="3"/>
      <c r="MX700" s="3"/>
      <c r="MY700" s="3"/>
      <c r="MZ700" s="3"/>
      <c r="NA700" s="3"/>
      <c r="NB700" s="3"/>
      <c r="NC700" s="3"/>
      <c r="ND700" s="3"/>
      <c r="NE700" s="3"/>
      <c r="NF700" s="3"/>
      <c r="NG700" s="3"/>
      <c r="NH700" s="3"/>
      <c r="NI700" s="3"/>
      <c r="NJ700" s="3"/>
      <c r="NK700" s="3"/>
      <c r="NL700" s="3"/>
      <c r="NM700" s="3"/>
      <c r="NN700" s="3"/>
      <c r="NO700" s="3"/>
      <c r="NP700" s="3"/>
      <c r="NQ700" s="3"/>
      <c r="NR700" s="3"/>
      <c r="NS700" s="3"/>
      <c r="NT700" s="3"/>
      <c r="NU700" s="3"/>
      <c r="NV700" s="3"/>
      <c r="NW700" s="3"/>
      <c r="NX700" s="3"/>
      <c r="NY700" s="3"/>
      <c r="NZ700" s="3"/>
      <c r="OA700" s="3"/>
      <c r="OB700" s="3"/>
      <c r="OC700" s="3"/>
      <c r="OD700" s="3"/>
      <c r="OE700" s="3"/>
      <c r="OF700" s="3"/>
      <c r="OG700" s="3"/>
      <c r="OH700" s="3"/>
      <c r="OI700" s="3"/>
      <c r="OJ700" s="3"/>
      <c r="OK700" s="3"/>
      <c r="OL700" s="3"/>
      <c r="OM700" s="3"/>
      <c r="ON700" s="3"/>
      <c r="OO700" s="3"/>
    </row>
    <row r="701" spans="1:405" x14ac:dyDescent="0.25">
      <c r="A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c r="ID701" s="3"/>
      <c r="IE701" s="3"/>
      <c r="IF701" s="3"/>
      <c r="IG701" s="3"/>
      <c r="IH701" s="3"/>
      <c r="II701" s="3"/>
      <c r="IJ701" s="3"/>
      <c r="IK701" s="3"/>
      <c r="IL701" s="3"/>
      <c r="IM701" s="3"/>
      <c r="IN701" s="3"/>
      <c r="IO701" s="3"/>
      <c r="IP701" s="3"/>
      <c r="IQ701" s="3"/>
      <c r="IR701" s="3"/>
      <c r="IS701" s="3"/>
      <c r="IT701" s="3"/>
      <c r="IU701" s="3"/>
      <c r="IV701" s="3"/>
      <c r="IW701" s="3"/>
      <c r="IX701" s="3"/>
      <c r="IY701" s="3"/>
      <c r="IZ701" s="3"/>
      <c r="JA701" s="3"/>
      <c r="JB701" s="3"/>
      <c r="JC701" s="3"/>
      <c r="JD701" s="3"/>
      <c r="JE701" s="3"/>
      <c r="JF701" s="3"/>
      <c r="JG701" s="3"/>
      <c r="JH701" s="3"/>
      <c r="JI701" s="3"/>
      <c r="JJ701" s="3"/>
      <c r="JK701" s="3"/>
      <c r="JL701" s="3"/>
      <c r="JM701" s="3"/>
      <c r="JN701" s="3"/>
      <c r="JO701" s="3"/>
      <c r="JP701" s="3"/>
      <c r="JQ701" s="3"/>
      <c r="JR701" s="3"/>
      <c r="JS701" s="3"/>
      <c r="JT701" s="3"/>
      <c r="JU701" s="3"/>
      <c r="JV701" s="3"/>
      <c r="JW701" s="3"/>
      <c r="JX701" s="3"/>
      <c r="JY701" s="3"/>
      <c r="JZ701" s="3"/>
      <c r="KA701" s="3"/>
      <c r="KB701" s="3"/>
      <c r="KC701" s="3"/>
      <c r="KD701" s="3"/>
      <c r="KE701" s="3"/>
      <c r="KF701" s="3"/>
      <c r="KG701" s="3"/>
      <c r="KH701" s="3"/>
      <c r="KI701" s="3"/>
      <c r="KJ701" s="3"/>
      <c r="KK701" s="3"/>
      <c r="KL701" s="3"/>
      <c r="KM701" s="3"/>
      <c r="KN701" s="3"/>
      <c r="KO701" s="3"/>
      <c r="KP701" s="3"/>
      <c r="KQ701" s="3"/>
      <c r="KR701" s="3"/>
      <c r="KS701" s="3"/>
      <c r="KT701" s="3"/>
      <c r="KU701" s="3"/>
      <c r="KV701" s="3"/>
      <c r="KW701" s="3"/>
      <c r="KX701" s="3"/>
      <c r="KY701" s="3"/>
      <c r="KZ701" s="3"/>
      <c r="LA701" s="3"/>
      <c r="LB701" s="3"/>
      <c r="LC701" s="3"/>
      <c r="LD701" s="3"/>
      <c r="LE701" s="3"/>
      <c r="LF701" s="3"/>
      <c r="LG701" s="3"/>
      <c r="LH701" s="3"/>
      <c r="LI701" s="3"/>
      <c r="LJ701" s="3"/>
      <c r="LK701" s="3"/>
      <c r="LL701" s="3"/>
      <c r="LM701" s="3"/>
      <c r="LN701" s="3"/>
      <c r="LO701" s="3"/>
      <c r="LP701" s="3"/>
      <c r="LQ701" s="3"/>
      <c r="LR701" s="3"/>
      <c r="LS701" s="3"/>
      <c r="LT701" s="3"/>
      <c r="LU701" s="3"/>
      <c r="LV701" s="3"/>
      <c r="LW701" s="3"/>
      <c r="LX701" s="3"/>
      <c r="LY701" s="3"/>
      <c r="LZ701" s="3"/>
      <c r="MA701" s="3"/>
      <c r="MB701" s="3"/>
      <c r="MC701" s="3"/>
      <c r="MD701" s="3"/>
      <c r="ME701" s="3"/>
      <c r="MF701" s="3"/>
      <c r="MG701" s="3"/>
      <c r="MH701" s="3"/>
      <c r="MI701" s="3"/>
      <c r="MJ701" s="3"/>
      <c r="MK701" s="3"/>
      <c r="ML701" s="3"/>
      <c r="MM701" s="3"/>
      <c r="MN701" s="3"/>
      <c r="MO701" s="3"/>
      <c r="MP701" s="3"/>
      <c r="MQ701" s="3"/>
      <c r="MR701" s="3"/>
      <c r="MS701" s="3"/>
      <c r="MT701" s="3"/>
      <c r="MU701" s="3"/>
      <c r="MV701" s="3"/>
      <c r="MW701" s="3"/>
      <c r="MX701" s="3"/>
      <c r="MY701" s="3"/>
      <c r="MZ701" s="3"/>
      <c r="NA701" s="3"/>
      <c r="NB701" s="3"/>
      <c r="NC701" s="3"/>
      <c r="ND701" s="3"/>
      <c r="NE701" s="3"/>
      <c r="NF701" s="3"/>
      <c r="NG701" s="3"/>
      <c r="NH701" s="3"/>
      <c r="NI701" s="3"/>
      <c r="NJ701" s="3"/>
      <c r="NK701" s="3"/>
      <c r="NL701" s="3"/>
      <c r="NM701" s="3"/>
      <c r="NN701" s="3"/>
      <c r="NO701" s="3"/>
      <c r="NP701" s="3"/>
      <c r="NQ701" s="3"/>
      <c r="NR701" s="3"/>
      <c r="NS701" s="3"/>
      <c r="NT701" s="3"/>
      <c r="NU701" s="3"/>
      <c r="NV701" s="3"/>
      <c r="NW701" s="3"/>
      <c r="NX701" s="3"/>
      <c r="NY701" s="3"/>
      <c r="NZ701" s="3"/>
      <c r="OA701" s="3"/>
      <c r="OB701" s="3"/>
      <c r="OC701" s="3"/>
      <c r="OD701" s="3"/>
      <c r="OE701" s="3"/>
      <c r="OF701" s="3"/>
      <c r="OG701" s="3"/>
      <c r="OH701" s="3"/>
      <c r="OI701" s="3"/>
      <c r="OJ701" s="3"/>
      <c r="OK701" s="3"/>
      <c r="OL701" s="3"/>
      <c r="OM701" s="3"/>
      <c r="ON701" s="3"/>
      <c r="OO701" s="3"/>
    </row>
  </sheetData>
  <sortState ref="B1:AQ106">
    <sortCondition ref="B1"/>
  </sortState>
  <hyperlinks>
    <hyperlink ref="AQ59" r:id="rId1"/>
    <hyperlink ref="AQ60" r:id="rId2"/>
    <hyperlink ref="AQ76" r:id="rId3"/>
    <hyperlink ref="AQ77:AQ95" r:id="rId4" display="https://www.clubofrome.org/wp-content/uploads/2016/03/The-Circular-Economy-and-Benefits-for-Society.pdf"/>
  </hyperlinks>
  <pageMargins left="0.7" right="0.7" top="0.75" bottom="0.75" header="0.3" footer="0.3"/>
  <pageSetup paperSize="9" orientation="portrait" verticalDpi="0"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703"/>
  <sheetViews>
    <sheetView zoomScaleNormal="100" workbookViewId="0">
      <selection activeCell="U23" sqref="U23"/>
    </sheetView>
  </sheetViews>
  <sheetFormatPr defaultRowHeight="15" x14ac:dyDescent="0.25"/>
  <cols>
    <col min="1" max="1" width="9.140625" style="3"/>
    <col min="2" max="2" width="9.140625" style="3" customWidth="1"/>
    <col min="3" max="3" width="9.140625" style="3"/>
    <col min="4" max="4" width="9.140625" style="3" customWidth="1"/>
    <col min="5" max="5" width="8.28515625" style="3" customWidth="1"/>
    <col min="6" max="10" width="9.140625" style="3"/>
    <col min="11" max="41" width="9.140625" style="3" customWidth="1"/>
    <col min="42" max="16384" width="9.140625" style="3"/>
  </cols>
  <sheetData>
    <row r="1" spans="1:43" x14ac:dyDescent="0.25">
      <c r="A1" s="28" t="s">
        <v>467</v>
      </c>
      <c r="B1" s="28" t="s">
        <v>325</v>
      </c>
      <c r="C1" s="28" t="s">
        <v>326</v>
      </c>
      <c r="D1" s="28" t="s">
        <v>549</v>
      </c>
      <c r="E1" s="28" t="s">
        <v>550</v>
      </c>
      <c r="F1" s="28" t="s">
        <v>434</v>
      </c>
      <c r="G1" s="28" t="s">
        <v>14</v>
      </c>
      <c r="H1" s="28" t="s">
        <v>15</v>
      </c>
      <c r="I1" s="28" t="s">
        <v>16</v>
      </c>
      <c r="J1" s="28" t="s">
        <v>17</v>
      </c>
      <c r="K1" s="28">
        <v>2020</v>
      </c>
      <c r="L1" s="28">
        <v>2021</v>
      </c>
      <c r="M1" s="28">
        <v>2022</v>
      </c>
      <c r="N1" s="28">
        <v>2023</v>
      </c>
      <c r="O1" s="28">
        <v>2024</v>
      </c>
      <c r="P1" s="28">
        <v>2025</v>
      </c>
      <c r="Q1" s="28">
        <v>2026</v>
      </c>
      <c r="R1" s="28">
        <v>2027</v>
      </c>
      <c r="S1" s="28">
        <v>2028</v>
      </c>
      <c r="T1" s="28">
        <v>2029</v>
      </c>
      <c r="U1" s="28">
        <v>2030</v>
      </c>
      <c r="V1" s="28">
        <v>2031</v>
      </c>
      <c r="W1" s="28">
        <v>2032</v>
      </c>
      <c r="X1" s="28">
        <v>2033</v>
      </c>
      <c r="Y1" s="28">
        <v>2034</v>
      </c>
      <c r="Z1" s="28">
        <v>2035</v>
      </c>
      <c r="AA1" s="28">
        <v>2036</v>
      </c>
      <c r="AB1" s="28">
        <v>2037</v>
      </c>
      <c r="AC1" s="28">
        <v>2038</v>
      </c>
      <c r="AD1" s="28">
        <v>2039</v>
      </c>
      <c r="AE1" s="28">
        <v>2040</v>
      </c>
      <c r="AF1" s="28">
        <v>2041</v>
      </c>
      <c r="AG1" s="28">
        <v>2042</v>
      </c>
      <c r="AH1" s="28">
        <v>2043</v>
      </c>
      <c r="AI1" s="28">
        <v>2044</v>
      </c>
      <c r="AJ1" s="28">
        <v>2045</v>
      </c>
      <c r="AK1" s="28">
        <v>2046</v>
      </c>
      <c r="AL1" s="28">
        <v>2047</v>
      </c>
      <c r="AM1" s="28">
        <v>2048</v>
      </c>
      <c r="AN1" s="28">
        <v>2049</v>
      </c>
      <c r="AO1" s="28">
        <v>2050</v>
      </c>
      <c r="AP1" s="28" t="s">
        <v>546</v>
      </c>
      <c r="AQ1" s="28" t="s">
        <v>548</v>
      </c>
    </row>
    <row r="2" spans="1:43" x14ac:dyDescent="0.25">
      <c r="A2" s="8" t="s">
        <v>551</v>
      </c>
      <c r="B2" s="6" t="s">
        <v>211</v>
      </c>
      <c r="C2" s="10" t="s">
        <v>212</v>
      </c>
      <c r="D2" s="7" t="s">
        <v>109</v>
      </c>
      <c r="E2" s="6" t="s">
        <v>218</v>
      </c>
      <c r="F2" s="9" t="s">
        <v>436</v>
      </c>
      <c r="G2" s="8">
        <v>0</v>
      </c>
      <c r="H2" s="3">
        <v>1</v>
      </c>
      <c r="I2" s="3">
        <v>0</v>
      </c>
      <c r="J2" s="9">
        <v>0</v>
      </c>
      <c r="K2" s="15"/>
      <c r="L2" s="11"/>
      <c r="M2" s="11"/>
      <c r="N2" s="11"/>
      <c r="O2" s="11"/>
      <c r="P2" s="11">
        <v>-1.028334147532975</v>
      </c>
      <c r="Q2" s="11"/>
      <c r="R2" s="11"/>
      <c r="S2" s="11"/>
      <c r="T2" s="11"/>
      <c r="U2" s="11">
        <v>-1.4071106659989987</v>
      </c>
      <c r="V2" s="11"/>
      <c r="W2" s="11"/>
      <c r="X2" s="11"/>
      <c r="Y2" s="11"/>
      <c r="Z2" s="11"/>
      <c r="AA2" s="11"/>
      <c r="AB2" s="11"/>
      <c r="AC2" s="11"/>
      <c r="AD2" s="11"/>
      <c r="AE2" s="11"/>
      <c r="AF2" s="11"/>
      <c r="AG2" s="11"/>
      <c r="AH2" s="11"/>
      <c r="AI2" s="11"/>
      <c r="AJ2" s="11"/>
      <c r="AK2" s="11"/>
      <c r="AL2" s="11"/>
      <c r="AM2" s="11"/>
      <c r="AN2" s="11"/>
      <c r="AO2" s="16"/>
      <c r="AP2" s="8">
        <v>3994</v>
      </c>
      <c r="AQ2" s="14" t="s">
        <v>233</v>
      </c>
    </row>
    <row r="3" spans="1:43" x14ac:dyDescent="0.25">
      <c r="A3" s="8" t="s">
        <v>552</v>
      </c>
      <c r="B3" s="6" t="s">
        <v>211</v>
      </c>
      <c r="C3" s="10" t="s">
        <v>212</v>
      </c>
      <c r="D3" s="7" t="s">
        <v>109</v>
      </c>
      <c r="E3" s="6" t="s">
        <v>219</v>
      </c>
      <c r="F3" s="9" t="s">
        <v>436</v>
      </c>
      <c r="G3" s="8">
        <v>0</v>
      </c>
      <c r="H3" s="3">
        <v>1</v>
      </c>
      <c r="I3" s="3">
        <v>0</v>
      </c>
      <c r="J3" s="9">
        <v>0</v>
      </c>
      <c r="K3" s="15"/>
      <c r="L3" s="11"/>
      <c r="M3" s="11"/>
      <c r="N3" s="11"/>
      <c r="O3" s="11"/>
      <c r="P3" s="11">
        <v>-1.3727405959941379</v>
      </c>
      <c r="Q3" s="11"/>
      <c r="R3" s="11"/>
      <c r="S3" s="11"/>
      <c r="T3" s="11"/>
      <c r="U3" s="11">
        <v>-1.4071106659989987</v>
      </c>
      <c r="V3" s="11"/>
      <c r="W3" s="11"/>
      <c r="X3" s="11"/>
      <c r="Y3" s="11"/>
      <c r="Z3" s="11"/>
      <c r="AA3" s="11"/>
      <c r="AB3" s="11"/>
      <c r="AC3" s="11"/>
      <c r="AD3" s="11"/>
      <c r="AE3" s="11"/>
      <c r="AF3" s="11"/>
      <c r="AG3" s="11"/>
      <c r="AH3" s="11"/>
      <c r="AI3" s="11"/>
      <c r="AJ3" s="11"/>
      <c r="AK3" s="11"/>
      <c r="AL3" s="11"/>
      <c r="AM3" s="11"/>
      <c r="AN3" s="11"/>
      <c r="AO3" s="16"/>
      <c r="AP3" s="8">
        <v>3994</v>
      </c>
      <c r="AQ3" s="14" t="s">
        <v>234</v>
      </c>
    </row>
    <row r="4" spans="1:43" x14ac:dyDescent="0.25">
      <c r="A4" s="8" t="s">
        <v>553</v>
      </c>
      <c r="B4" s="6" t="s">
        <v>211</v>
      </c>
      <c r="C4" s="10" t="s">
        <v>212</v>
      </c>
      <c r="D4" s="7" t="s">
        <v>109</v>
      </c>
      <c r="E4" s="6" t="s">
        <v>220</v>
      </c>
      <c r="F4" s="9" t="s">
        <v>436</v>
      </c>
      <c r="G4" s="8">
        <v>0</v>
      </c>
      <c r="H4" s="3">
        <v>1</v>
      </c>
      <c r="I4" s="3">
        <v>0</v>
      </c>
      <c r="J4" s="9">
        <v>0</v>
      </c>
      <c r="K4" s="15"/>
      <c r="L4" s="11"/>
      <c r="M4" s="11"/>
      <c r="N4" s="11"/>
      <c r="O4" s="11"/>
      <c r="P4" s="11">
        <v>-1.714704445530044</v>
      </c>
      <c r="Q4" s="11"/>
      <c r="R4" s="11"/>
      <c r="S4" s="11"/>
      <c r="T4" s="11"/>
      <c r="U4" s="11">
        <v>-2.1106659989984977</v>
      </c>
      <c r="V4" s="11"/>
      <c r="W4" s="11"/>
      <c r="X4" s="11"/>
      <c r="Y4" s="11"/>
      <c r="Z4" s="11"/>
      <c r="AA4" s="11"/>
      <c r="AB4" s="11"/>
      <c r="AC4" s="11"/>
      <c r="AD4" s="11"/>
      <c r="AE4" s="11"/>
      <c r="AF4" s="11"/>
      <c r="AG4" s="11"/>
      <c r="AH4" s="11"/>
      <c r="AI4" s="11"/>
      <c r="AJ4" s="11"/>
      <c r="AK4" s="11"/>
      <c r="AL4" s="11"/>
      <c r="AM4" s="11"/>
      <c r="AN4" s="11"/>
      <c r="AO4" s="16"/>
      <c r="AP4" s="8">
        <v>3994</v>
      </c>
      <c r="AQ4" s="14" t="s">
        <v>235</v>
      </c>
    </row>
    <row r="5" spans="1:43" x14ac:dyDescent="0.25">
      <c r="A5" s="8" t="s">
        <v>554</v>
      </c>
      <c r="B5" s="6" t="s">
        <v>211</v>
      </c>
      <c r="C5" s="10" t="s">
        <v>212</v>
      </c>
      <c r="D5" s="7" t="s">
        <v>109</v>
      </c>
      <c r="E5" s="6" t="s">
        <v>222</v>
      </c>
      <c r="F5" s="9" t="s">
        <v>436</v>
      </c>
      <c r="G5" s="8">
        <v>0</v>
      </c>
      <c r="H5" s="3">
        <v>0</v>
      </c>
      <c r="I5" s="3">
        <v>1</v>
      </c>
      <c r="J5" s="9">
        <v>0</v>
      </c>
      <c r="K5" s="15"/>
      <c r="L5" s="11"/>
      <c r="M5" s="11"/>
      <c r="N5" s="11"/>
      <c r="O5" s="11"/>
      <c r="P5" s="11">
        <v>-0.35173424523693209</v>
      </c>
      <c r="Q5" s="11"/>
      <c r="R5" s="11"/>
      <c r="S5" s="11"/>
      <c r="T5" s="11"/>
      <c r="U5" s="11">
        <v>-2.1106659989984977</v>
      </c>
      <c r="V5" s="11"/>
      <c r="W5" s="11"/>
      <c r="X5" s="11"/>
      <c r="Y5" s="11"/>
      <c r="Z5" s="11"/>
      <c r="AA5" s="11"/>
      <c r="AB5" s="11"/>
      <c r="AC5" s="11"/>
      <c r="AD5" s="11"/>
      <c r="AE5" s="11"/>
      <c r="AF5" s="11"/>
      <c r="AG5" s="11"/>
      <c r="AH5" s="11"/>
      <c r="AI5" s="11"/>
      <c r="AJ5" s="11"/>
      <c r="AK5" s="11"/>
      <c r="AL5" s="11"/>
      <c r="AM5" s="11"/>
      <c r="AN5" s="11"/>
      <c r="AO5" s="16"/>
      <c r="AP5" s="8">
        <v>3994</v>
      </c>
      <c r="AQ5" s="14" t="s">
        <v>236</v>
      </c>
    </row>
    <row r="6" spans="1:43" x14ac:dyDescent="0.25">
      <c r="A6" s="8" t="s">
        <v>555</v>
      </c>
      <c r="B6" s="6" t="s">
        <v>211</v>
      </c>
      <c r="C6" s="10" t="s">
        <v>212</v>
      </c>
      <c r="D6" s="7" t="s">
        <v>109</v>
      </c>
      <c r="E6" s="6" t="s">
        <v>221</v>
      </c>
      <c r="F6" s="9" t="s">
        <v>436</v>
      </c>
      <c r="G6" s="8">
        <v>0</v>
      </c>
      <c r="H6" s="3">
        <v>0</v>
      </c>
      <c r="I6" s="3">
        <v>1</v>
      </c>
      <c r="J6" s="9">
        <v>0</v>
      </c>
      <c r="K6" s="15"/>
      <c r="L6" s="11"/>
      <c r="M6" s="11"/>
      <c r="N6" s="11"/>
      <c r="O6" s="11"/>
      <c r="P6" s="11">
        <v>-0.53981436248168058</v>
      </c>
      <c r="Q6" s="11"/>
      <c r="R6" s="11"/>
      <c r="S6" s="11"/>
      <c r="T6" s="11"/>
      <c r="U6" s="11">
        <v>-0.46069103655483223</v>
      </c>
      <c r="V6" s="11"/>
      <c r="W6" s="11"/>
      <c r="X6" s="11"/>
      <c r="Y6" s="11"/>
      <c r="Z6" s="11"/>
      <c r="AA6" s="11"/>
      <c r="AB6" s="11"/>
      <c r="AC6" s="11"/>
      <c r="AD6" s="11"/>
      <c r="AE6" s="11"/>
      <c r="AF6" s="11"/>
      <c r="AG6" s="11"/>
      <c r="AH6" s="11"/>
      <c r="AI6" s="11"/>
      <c r="AJ6" s="11"/>
      <c r="AK6" s="11"/>
      <c r="AL6" s="11"/>
      <c r="AM6" s="11"/>
      <c r="AN6" s="11"/>
      <c r="AO6" s="16"/>
      <c r="AP6" s="8">
        <v>3994</v>
      </c>
      <c r="AQ6" s="14" t="s">
        <v>237</v>
      </c>
    </row>
    <row r="7" spans="1:43" x14ac:dyDescent="0.25">
      <c r="A7" s="8" t="s">
        <v>556</v>
      </c>
      <c r="B7" s="6" t="s">
        <v>211</v>
      </c>
      <c r="C7" s="10" t="s">
        <v>212</v>
      </c>
      <c r="D7" s="7" t="s">
        <v>109</v>
      </c>
      <c r="E7" s="6" t="s">
        <v>223</v>
      </c>
      <c r="F7" s="9" t="s">
        <v>436</v>
      </c>
      <c r="G7" s="8">
        <v>0</v>
      </c>
      <c r="H7" s="3">
        <v>0</v>
      </c>
      <c r="I7" s="3">
        <v>1</v>
      </c>
      <c r="J7" s="9">
        <v>0</v>
      </c>
      <c r="K7" s="15"/>
      <c r="L7" s="11"/>
      <c r="M7" s="11"/>
      <c r="N7" s="11"/>
      <c r="O7" s="11"/>
      <c r="P7" s="11">
        <v>-0.64240351734245238</v>
      </c>
      <c r="Q7" s="11"/>
      <c r="R7" s="11"/>
      <c r="S7" s="11"/>
      <c r="T7" s="11"/>
      <c r="U7" s="11">
        <v>-0.65848773159739604</v>
      </c>
      <c r="V7" s="11"/>
      <c r="W7" s="11"/>
      <c r="X7" s="11"/>
      <c r="Y7" s="11"/>
      <c r="Z7" s="11"/>
      <c r="AA7" s="11"/>
      <c r="AB7" s="11"/>
      <c r="AC7" s="11"/>
      <c r="AD7" s="11"/>
      <c r="AE7" s="11"/>
      <c r="AF7" s="11"/>
      <c r="AG7" s="11"/>
      <c r="AH7" s="11"/>
      <c r="AI7" s="11"/>
      <c r="AJ7" s="11"/>
      <c r="AK7" s="11"/>
      <c r="AL7" s="11"/>
      <c r="AM7" s="11"/>
      <c r="AN7" s="11"/>
      <c r="AO7" s="16"/>
      <c r="AP7" s="8">
        <v>3994</v>
      </c>
      <c r="AQ7" s="14" t="s">
        <v>238</v>
      </c>
    </row>
    <row r="8" spans="1:43" x14ac:dyDescent="0.25">
      <c r="A8" s="8" t="s">
        <v>557</v>
      </c>
      <c r="B8" s="6" t="s">
        <v>211</v>
      </c>
      <c r="C8" s="10" t="s">
        <v>212</v>
      </c>
      <c r="D8" s="7" t="s">
        <v>109</v>
      </c>
      <c r="E8" s="6" t="s">
        <v>232</v>
      </c>
      <c r="F8" s="9" t="s">
        <v>436</v>
      </c>
      <c r="G8" s="8">
        <v>1</v>
      </c>
      <c r="H8" s="3">
        <v>0</v>
      </c>
      <c r="I8" s="3">
        <v>0</v>
      </c>
      <c r="J8" s="9">
        <v>0</v>
      </c>
      <c r="K8" s="15"/>
      <c r="L8" s="11"/>
      <c r="M8" s="11"/>
      <c r="N8" s="11"/>
      <c r="O8" s="11"/>
      <c r="P8" s="11"/>
      <c r="Q8" s="11"/>
      <c r="R8" s="11"/>
      <c r="S8" s="11"/>
      <c r="T8" s="11"/>
      <c r="U8" s="11">
        <v>-6.1064973131411824</v>
      </c>
      <c r="V8" s="11"/>
      <c r="W8" s="11"/>
      <c r="X8" s="11"/>
      <c r="Y8" s="11"/>
      <c r="Z8" s="11"/>
      <c r="AA8" s="11"/>
      <c r="AB8" s="11"/>
      <c r="AC8" s="11"/>
      <c r="AD8" s="11"/>
      <c r="AE8" s="11"/>
      <c r="AF8" s="11"/>
      <c r="AG8" s="11"/>
      <c r="AH8" s="11"/>
      <c r="AI8" s="11"/>
      <c r="AJ8" s="11"/>
      <c r="AK8" s="11"/>
      <c r="AL8" s="11"/>
      <c r="AM8" s="11"/>
      <c r="AN8" s="11"/>
      <c r="AO8" s="16"/>
      <c r="AP8" s="8">
        <v>3994</v>
      </c>
      <c r="AQ8" s="14" t="s">
        <v>246</v>
      </c>
    </row>
    <row r="9" spans="1:43" x14ac:dyDescent="0.25">
      <c r="A9" s="8" t="s">
        <v>558</v>
      </c>
      <c r="B9" s="6" t="s">
        <v>211</v>
      </c>
      <c r="C9" s="10" t="s">
        <v>212</v>
      </c>
      <c r="D9" s="7" t="s">
        <v>109</v>
      </c>
      <c r="E9" s="6" t="s">
        <v>231</v>
      </c>
      <c r="F9" s="9" t="s">
        <v>436</v>
      </c>
      <c r="G9" s="8">
        <v>1</v>
      </c>
      <c r="H9" s="3">
        <v>0</v>
      </c>
      <c r="I9" s="3">
        <v>0</v>
      </c>
      <c r="J9" s="9">
        <v>0</v>
      </c>
      <c r="K9" s="15"/>
      <c r="L9" s="11"/>
      <c r="M9" s="11"/>
      <c r="N9" s="11"/>
      <c r="O9" s="11"/>
      <c r="P9" s="11"/>
      <c r="Q9" s="11"/>
      <c r="R9" s="11"/>
      <c r="S9" s="11"/>
      <c r="T9" s="11"/>
      <c r="U9" s="11">
        <v>-7.4010747435271123</v>
      </c>
      <c r="V9" s="11"/>
      <c r="W9" s="11"/>
      <c r="X9" s="11"/>
      <c r="Y9" s="11"/>
      <c r="Z9" s="11"/>
      <c r="AA9" s="11"/>
      <c r="AB9" s="11"/>
      <c r="AC9" s="11"/>
      <c r="AD9" s="11"/>
      <c r="AE9" s="11"/>
      <c r="AF9" s="11"/>
      <c r="AG9" s="11"/>
      <c r="AH9" s="11"/>
      <c r="AI9" s="11"/>
      <c r="AJ9" s="11"/>
      <c r="AK9" s="11"/>
      <c r="AL9" s="11"/>
      <c r="AM9" s="11"/>
      <c r="AN9" s="11"/>
      <c r="AO9" s="16"/>
      <c r="AP9" s="8">
        <v>3994</v>
      </c>
      <c r="AQ9" s="14" t="s">
        <v>247</v>
      </c>
    </row>
    <row r="10" spans="1:43" x14ac:dyDescent="0.25">
      <c r="A10" s="8" t="s">
        <v>559</v>
      </c>
      <c r="B10" s="6" t="s">
        <v>211</v>
      </c>
      <c r="C10" s="10" t="s">
        <v>212</v>
      </c>
      <c r="D10" s="7" t="s">
        <v>109</v>
      </c>
      <c r="E10" s="6" t="s">
        <v>230</v>
      </c>
      <c r="F10" s="9" t="s">
        <v>436</v>
      </c>
      <c r="G10" s="8">
        <v>1</v>
      </c>
      <c r="H10" s="3">
        <v>0</v>
      </c>
      <c r="I10" s="3">
        <v>0</v>
      </c>
      <c r="J10" s="9">
        <v>0</v>
      </c>
      <c r="K10" s="15"/>
      <c r="L10" s="11"/>
      <c r="M10" s="11"/>
      <c r="N10" s="11"/>
      <c r="O10" s="11"/>
      <c r="P10" s="11"/>
      <c r="Q10" s="11"/>
      <c r="R10" s="11"/>
      <c r="S10" s="11"/>
      <c r="T10" s="11"/>
      <c r="U10" s="11">
        <v>-7.4010747435271123</v>
      </c>
      <c r="V10" s="11"/>
      <c r="W10" s="11"/>
      <c r="X10" s="11"/>
      <c r="Y10" s="11"/>
      <c r="Z10" s="11"/>
      <c r="AA10" s="11"/>
      <c r="AB10" s="11"/>
      <c r="AC10" s="11"/>
      <c r="AD10" s="11"/>
      <c r="AE10" s="11"/>
      <c r="AF10" s="11"/>
      <c r="AG10" s="11"/>
      <c r="AH10" s="11"/>
      <c r="AI10" s="11"/>
      <c r="AJ10" s="11"/>
      <c r="AK10" s="11"/>
      <c r="AL10" s="11"/>
      <c r="AM10" s="11"/>
      <c r="AN10" s="11"/>
      <c r="AO10" s="16"/>
      <c r="AP10" s="8">
        <v>3994</v>
      </c>
      <c r="AQ10" s="14" t="s">
        <v>248</v>
      </c>
    </row>
    <row r="11" spans="1:43" x14ac:dyDescent="0.25">
      <c r="A11" s="8" t="s">
        <v>500</v>
      </c>
      <c r="B11" s="3" t="s">
        <v>406</v>
      </c>
      <c r="C11" s="9" t="s">
        <v>407</v>
      </c>
      <c r="D11" s="8" t="s">
        <v>84</v>
      </c>
      <c r="E11" s="6" t="s">
        <v>411</v>
      </c>
      <c r="F11" s="10" t="s">
        <v>436</v>
      </c>
      <c r="G11" s="8">
        <v>0</v>
      </c>
      <c r="H11" s="3">
        <v>0</v>
      </c>
      <c r="I11" s="3">
        <v>0</v>
      </c>
      <c r="J11" s="9">
        <v>1</v>
      </c>
      <c r="K11" s="8">
        <v>-0.2</v>
      </c>
      <c r="P11" s="3">
        <v>-0.2</v>
      </c>
      <c r="U11" s="3">
        <v>-0.4</v>
      </c>
      <c r="Z11" s="3">
        <v>-0.4</v>
      </c>
      <c r="AO11" s="9"/>
      <c r="AP11" s="8"/>
      <c r="AQ11" s="9"/>
    </row>
    <row r="12" spans="1:43" x14ac:dyDescent="0.25">
      <c r="A12" s="8" t="s">
        <v>501</v>
      </c>
      <c r="B12" s="3" t="s">
        <v>406</v>
      </c>
      <c r="C12" s="9" t="s">
        <v>407</v>
      </c>
      <c r="D12" s="8" t="s">
        <v>84</v>
      </c>
      <c r="E12" s="6" t="s">
        <v>78</v>
      </c>
      <c r="F12" s="10" t="s">
        <v>435</v>
      </c>
      <c r="G12" s="8">
        <v>0</v>
      </c>
      <c r="H12" s="3">
        <v>0</v>
      </c>
      <c r="I12" s="3">
        <v>0</v>
      </c>
      <c r="J12" s="9">
        <v>1</v>
      </c>
      <c r="K12" s="8">
        <v>-0.3</v>
      </c>
      <c r="P12" s="3">
        <v>-0.4</v>
      </c>
      <c r="U12" s="3">
        <v>-0.6</v>
      </c>
      <c r="Z12" s="3">
        <v>-0.6</v>
      </c>
      <c r="AO12" s="9"/>
      <c r="AP12" s="8"/>
      <c r="AQ12" s="9"/>
    </row>
    <row r="13" spans="1:43" x14ac:dyDescent="0.25">
      <c r="A13" s="8" t="s">
        <v>502</v>
      </c>
      <c r="B13" s="3" t="s">
        <v>406</v>
      </c>
      <c r="C13" s="9" t="s">
        <v>407</v>
      </c>
      <c r="D13" s="7" t="s">
        <v>410</v>
      </c>
      <c r="E13" s="6" t="s">
        <v>411</v>
      </c>
      <c r="F13" s="10" t="s">
        <v>436</v>
      </c>
      <c r="G13" s="8">
        <v>0</v>
      </c>
      <c r="H13" s="3">
        <v>0</v>
      </c>
      <c r="I13" s="3">
        <v>0</v>
      </c>
      <c r="J13" s="9">
        <v>1</v>
      </c>
      <c r="K13" s="8">
        <v>0</v>
      </c>
      <c r="P13" s="3">
        <v>-0.2</v>
      </c>
      <c r="U13" s="3">
        <v>-0.4</v>
      </c>
      <c r="Z13" s="3">
        <v>0.7</v>
      </c>
      <c r="AO13" s="9"/>
      <c r="AP13" s="8"/>
      <c r="AQ13" s="9"/>
    </row>
    <row r="14" spans="1:43" x14ac:dyDescent="0.25">
      <c r="A14" s="8" t="s">
        <v>503</v>
      </c>
      <c r="B14" s="3" t="s">
        <v>406</v>
      </c>
      <c r="C14" s="9" t="s">
        <v>407</v>
      </c>
      <c r="D14" s="7" t="s">
        <v>410</v>
      </c>
      <c r="E14" s="6" t="s">
        <v>78</v>
      </c>
      <c r="F14" s="10" t="s">
        <v>435</v>
      </c>
      <c r="G14" s="8">
        <v>0</v>
      </c>
      <c r="H14" s="3">
        <v>0</v>
      </c>
      <c r="I14" s="3">
        <v>0</v>
      </c>
      <c r="J14" s="9">
        <v>1</v>
      </c>
      <c r="K14" s="8">
        <v>0</v>
      </c>
      <c r="P14" s="3">
        <v>-0.2</v>
      </c>
      <c r="U14" s="3">
        <v>-0.6</v>
      </c>
      <c r="Z14" s="3">
        <v>-0.9</v>
      </c>
      <c r="AO14" s="9"/>
      <c r="AP14" s="8"/>
      <c r="AQ14" s="9"/>
    </row>
    <row r="15" spans="1:43" x14ac:dyDescent="0.25">
      <c r="A15" s="8" t="s">
        <v>815</v>
      </c>
      <c r="B15" s="6" t="s">
        <v>299</v>
      </c>
      <c r="C15" s="10" t="s">
        <v>300</v>
      </c>
      <c r="D15" s="8" t="s">
        <v>195</v>
      </c>
      <c r="E15" s="6" t="s">
        <v>327</v>
      </c>
      <c r="F15" s="9" t="s">
        <v>436</v>
      </c>
      <c r="G15" s="8">
        <v>1</v>
      </c>
      <c r="H15" s="3">
        <v>0</v>
      </c>
      <c r="I15" s="3">
        <v>1</v>
      </c>
      <c r="J15" s="9">
        <v>1</v>
      </c>
      <c r="K15" s="15">
        <v>-0.46948356807512404</v>
      </c>
      <c r="L15" s="11">
        <v>-3.720930232558143</v>
      </c>
      <c r="M15" s="11">
        <v>-5.0691244239631246</v>
      </c>
      <c r="N15" s="11">
        <v>-5.0458715596330341</v>
      </c>
      <c r="O15" s="11">
        <v>-7.6062639821029201</v>
      </c>
      <c r="P15" s="11">
        <v>-7.1269487750556708</v>
      </c>
      <c r="Q15" s="11">
        <v>-7.5055187637969061</v>
      </c>
      <c r="R15" s="11">
        <v>-8.9130434782608727</v>
      </c>
      <c r="S15" s="11">
        <v>-9.7192224622030245</v>
      </c>
      <c r="T15" s="11">
        <v>-10.064239828693795</v>
      </c>
      <c r="U15" s="11">
        <v>-10.212765957446802</v>
      </c>
      <c r="V15" s="11">
        <v>-12.083333333333329</v>
      </c>
      <c r="W15" s="11">
        <v>-12.936344969199187</v>
      </c>
      <c r="X15" s="11">
        <v>-9.7046413502109736</v>
      </c>
      <c r="Y15" s="11">
        <v>-14.171656686626749</v>
      </c>
      <c r="Z15" s="11">
        <v>-13.095238095238098</v>
      </c>
      <c r="AA15" s="11">
        <v>-14.341085271317827</v>
      </c>
      <c r="AB15" s="11">
        <v>-14.615384615384619</v>
      </c>
      <c r="AC15" s="11">
        <v>-15.399239543726237</v>
      </c>
      <c r="AD15" s="11">
        <v>-15.225563909774436</v>
      </c>
      <c r="AE15" s="11">
        <v>-16.014897579143391</v>
      </c>
      <c r="AF15" s="11">
        <v>-15.925925925925929</v>
      </c>
      <c r="AG15" s="11">
        <v>-16.544117647058822</v>
      </c>
      <c r="AH15" s="11">
        <v>-16.575591985428055</v>
      </c>
      <c r="AI15" s="11">
        <v>-17.414721723518856</v>
      </c>
      <c r="AJ15" s="11">
        <v>-17.615658362989333</v>
      </c>
      <c r="AK15" s="11">
        <v>-18.245614035087719</v>
      </c>
      <c r="AL15" s="11">
        <v>-18.260869565217391</v>
      </c>
      <c r="AM15" s="11">
        <v>-18.652849740932638</v>
      </c>
      <c r="AN15" s="11">
        <v>-19.316239316239312</v>
      </c>
      <c r="AO15" s="16">
        <v>-19.443507588532874</v>
      </c>
      <c r="AP15" s="8"/>
      <c r="AQ15" s="9"/>
    </row>
    <row r="16" spans="1:43" x14ac:dyDescent="0.25">
      <c r="A16" s="8" t="s">
        <v>816</v>
      </c>
      <c r="B16" s="6" t="s">
        <v>299</v>
      </c>
      <c r="C16" s="10" t="s">
        <v>300</v>
      </c>
      <c r="D16" s="8" t="s">
        <v>195</v>
      </c>
      <c r="E16" s="6" t="s">
        <v>328</v>
      </c>
      <c r="F16" s="9" t="s">
        <v>436</v>
      </c>
      <c r="G16" s="8">
        <v>0</v>
      </c>
      <c r="H16" s="3">
        <v>0</v>
      </c>
      <c r="I16" s="3">
        <v>0</v>
      </c>
      <c r="J16" s="9">
        <v>1</v>
      </c>
      <c r="K16" s="15">
        <v>-0.46948356807512404</v>
      </c>
      <c r="L16" s="11">
        <v>-4.418604651162787</v>
      </c>
      <c r="M16" s="11">
        <v>-5.9907834101382518</v>
      </c>
      <c r="N16" s="11">
        <v>-8.0275229357798157</v>
      </c>
      <c r="O16" s="11">
        <v>-12.304250559284116</v>
      </c>
      <c r="P16" s="11">
        <v>-14.69933184855234</v>
      </c>
      <c r="Q16" s="11">
        <v>-16.997792494481228</v>
      </c>
      <c r="R16" s="11">
        <v>-20.652173913043477</v>
      </c>
      <c r="S16" s="11">
        <v>-22.030237580993511</v>
      </c>
      <c r="T16" s="11">
        <v>-24.411134903640267</v>
      </c>
      <c r="U16" s="11">
        <v>-26.595744680851062</v>
      </c>
      <c r="V16" s="11">
        <v>-30.416666666666671</v>
      </c>
      <c r="W16" s="11">
        <v>-33.675564681724858</v>
      </c>
      <c r="X16" s="11">
        <v>-33.544303797468352</v>
      </c>
      <c r="Y16" s="11">
        <v>-38.522954091816366</v>
      </c>
      <c r="Z16" s="11">
        <v>-40.873015873015873</v>
      </c>
      <c r="AA16" s="11">
        <v>-44.379844961240309</v>
      </c>
      <c r="AB16" s="11">
        <v>-47.115384615384613</v>
      </c>
      <c r="AC16" s="11">
        <v>-49.619771863117876</v>
      </c>
      <c r="AD16" s="11">
        <v>-51.69172932330828</v>
      </c>
      <c r="AE16" s="11">
        <v>-54.003724394785849</v>
      </c>
      <c r="AF16" s="11">
        <v>-55.370370370370367</v>
      </c>
      <c r="AG16" s="11">
        <v>-56.985294117647058</v>
      </c>
      <c r="AH16" s="11">
        <v>-58.834244080145716</v>
      </c>
      <c r="AI16" s="11">
        <v>-60.682226211849198</v>
      </c>
      <c r="AJ16" s="11">
        <v>-61.565836298932389</v>
      </c>
      <c r="AK16" s="11">
        <v>-62.982456140350877</v>
      </c>
      <c r="AL16" s="11">
        <v>-64.695652173913047</v>
      </c>
      <c r="AM16" s="11">
        <v>-65.457685664939547</v>
      </c>
      <c r="AN16" s="11">
        <v>-67.350427350427339</v>
      </c>
      <c r="AO16" s="16">
        <v>-68.802698145025303</v>
      </c>
      <c r="AP16" s="8"/>
      <c r="AQ16" s="9"/>
    </row>
    <row r="17" spans="1:43" x14ac:dyDescent="0.25">
      <c r="A17" s="8" t="s">
        <v>817</v>
      </c>
      <c r="B17" s="6" t="s">
        <v>299</v>
      </c>
      <c r="C17" s="10" t="s">
        <v>300</v>
      </c>
      <c r="D17" s="8" t="s">
        <v>195</v>
      </c>
      <c r="E17" s="6" t="s">
        <v>283</v>
      </c>
      <c r="F17" s="9" t="s">
        <v>435</v>
      </c>
      <c r="G17" s="8">
        <v>1</v>
      </c>
      <c r="H17" s="3">
        <v>0</v>
      </c>
      <c r="I17" s="3">
        <v>1</v>
      </c>
      <c r="J17" s="9">
        <v>1</v>
      </c>
      <c r="K17" s="15">
        <v>-1.1737089201877933</v>
      </c>
      <c r="L17" s="11">
        <v>-4.1860465116279011</v>
      </c>
      <c r="M17" s="11">
        <v>-9.216589861751153</v>
      </c>
      <c r="N17" s="11">
        <v>-12.155963302752303</v>
      </c>
      <c r="O17" s="11">
        <v>-17.002237136465325</v>
      </c>
      <c r="P17" s="11">
        <v>-20.044543429844101</v>
      </c>
      <c r="Q17" s="11">
        <v>-23.841059602649</v>
      </c>
      <c r="R17" s="11">
        <v>-26.086956521739129</v>
      </c>
      <c r="S17" s="11">
        <v>-27.861771058315334</v>
      </c>
      <c r="T17" s="11">
        <v>-31.263383297644541</v>
      </c>
      <c r="U17" s="11">
        <v>-34.042553191489361</v>
      </c>
      <c r="V17" s="11">
        <v>-38.125</v>
      </c>
      <c r="W17" s="11">
        <v>-40.9</v>
      </c>
      <c r="X17" s="11">
        <v>-42.616033755274266</v>
      </c>
      <c r="Y17" s="11">
        <v>-47.904191616766468</v>
      </c>
      <c r="Z17" s="11">
        <v>-50</v>
      </c>
      <c r="AA17" s="11">
        <v>-51.744186046511629</v>
      </c>
      <c r="AB17" s="11">
        <v>-53.846153846153847</v>
      </c>
      <c r="AC17" s="11">
        <v>-56.844106463878333</v>
      </c>
      <c r="AD17" s="11">
        <v>-58.834586466165419</v>
      </c>
      <c r="AE17" s="11">
        <v>-60.521415270018622</v>
      </c>
      <c r="AF17" s="11">
        <v>-62.037037037037038</v>
      </c>
      <c r="AG17" s="11">
        <v>-65.441176470588232</v>
      </c>
      <c r="AH17" s="11">
        <v>-64.845173041894341</v>
      </c>
      <c r="AI17" s="11">
        <v>-66.247755834829448</v>
      </c>
      <c r="AJ17" s="11">
        <v>-67.615658362989322</v>
      </c>
      <c r="AK17" s="11">
        <v>-68.245614035087726</v>
      </c>
      <c r="AL17" s="11">
        <v>-69.217391304347814</v>
      </c>
      <c r="AM17" s="11">
        <v>-70.120898100172695</v>
      </c>
      <c r="AN17" s="11">
        <v>-71.965811965811966</v>
      </c>
      <c r="AO17" s="16">
        <v>-74.030354131534565</v>
      </c>
      <c r="AP17" s="8"/>
      <c r="AQ17" s="9"/>
    </row>
    <row r="18" spans="1:43" x14ac:dyDescent="0.25">
      <c r="A18" s="8" t="s">
        <v>560</v>
      </c>
      <c r="B18" s="6" t="s">
        <v>296</v>
      </c>
      <c r="C18" s="10" t="s">
        <v>297</v>
      </c>
      <c r="D18" s="7" t="s">
        <v>195</v>
      </c>
      <c r="E18" s="6" t="s">
        <v>324</v>
      </c>
      <c r="F18" s="10" t="s">
        <v>436</v>
      </c>
      <c r="G18" s="8">
        <v>0</v>
      </c>
      <c r="H18" s="3">
        <v>0</v>
      </c>
      <c r="I18" s="3">
        <v>0</v>
      </c>
      <c r="J18" s="9">
        <v>1</v>
      </c>
      <c r="K18" s="15">
        <v>0</v>
      </c>
      <c r="L18" s="11">
        <v>0</v>
      </c>
      <c r="M18" s="11">
        <v>0</v>
      </c>
      <c r="N18" s="11">
        <v>0</v>
      </c>
      <c r="O18" s="11">
        <v>0</v>
      </c>
      <c r="P18" s="11">
        <v>-0.26315789473684581</v>
      </c>
      <c r="Q18" s="11">
        <v>-0.7853403141361367</v>
      </c>
      <c r="R18" s="11">
        <v>0</v>
      </c>
      <c r="S18" s="11">
        <v>0.539083557951471</v>
      </c>
      <c r="T18" s="11">
        <v>-1.3477088948787062</v>
      </c>
      <c r="U18" s="11">
        <v>-1.6260162601626056</v>
      </c>
      <c r="V18" s="11">
        <v>-1.6438356164383601</v>
      </c>
      <c r="W18" s="11">
        <v>-2.2222222222222143</v>
      </c>
      <c r="X18" s="11">
        <v>-2.2535211267605555</v>
      </c>
      <c r="Y18" s="11">
        <v>-3.1250000000000036</v>
      </c>
      <c r="Z18" s="11">
        <v>-2.8735632183908049</v>
      </c>
      <c r="AA18" s="11">
        <v>-3.4883720930232434</v>
      </c>
      <c r="AB18" s="11">
        <v>-4.3988269794721404</v>
      </c>
      <c r="AC18" s="11">
        <v>-4.4776119402985071</v>
      </c>
      <c r="AD18" s="11">
        <v>-5.4380664652567994</v>
      </c>
      <c r="AE18" s="11">
        <v>-6.4417177914110475</v>
      </c>
      <c r="AF18" s="11">
        <v>-6.25</v>
      </c>
      <c r="AG18" s="11">
        <v>-12.179487179487182</v>
      </c>
      <c r="AH18" s="11">
        <v>-6.2499999999999956</v>
      </c>
      <c r="AI18" s="11">
        <v>-6.7340067340067336</v>
      </c>
      <c r="AJ18" s="11">
        <v>-5.9233449477351892</v>
      </c>
      <c r="AK18" s="11">
        <v>-7.1174377224199281</v>
      </c>
      <c r="AL18" s="11">
        <v>-4.7794117647058849</v>
      </c>
      <c r="AM18" s="11">
        <v>-6.0150375939849674</v>
      </c>
      <c r="AN18" s="11">
        <v>-6.2015503875969049</v>
      </c>
      <c r="AO18" s="16">
        <v>-7.6305220883534091</v>
      </c>
      <c r="AP18" s="8"/>
      <c r="AQ18" s="9"/>
    </row>
    <row r="19" spans="1:43" x14ac:dyDescent="0.25">
      <c r="A19" s="8" t="s">
        <v>561</v>
      </c>
      <c r="B19" s="6" t="s">
        <v>384</v>
      </c>
      <c r="C19" s="9" t="s">
        <v>385</v>
      </c>
      <c r="D19" s="7" t="s">
        <v>195</v>
      </c>
      <c r="E19" s="6" t="s">
        <v>393</v>
      </c>
      <c r="F19" s="10" t="s">
        <v>436</v>
      </c>
      <c r="G19" s="8">
        <v>0</v>
      </c>
      <c r="H19" s="3">
        <v>0</v>
      </c>
      <c r="I19" s="3">
        <v>0</v>
      </c>
      <c r="J19" s="9">
        <v>1</v>
      </c>
      <c r="K19" s="15">
        <v>-16.941176470588243</v>
      </c>
      <c r="L19" s="11">
        <v>-17.715617715617721</v>
      </c>
      <c r="M19" s="11">
        <v>-17.620137299771173</v>
      </c>
      <c r="N19" s="11">
        <v>-18.080357142857132</v>
      </c>
      <c r="O19" s="11">
        <v>-18.421052631578945</v>
      </c>
      <c r="P19" s="11">
        <v>-18.924731182795693</v>
      </c>
      <c r="Q19" s="11">
        <v>-18.816067653276956</v>
      </c>
      <c r="R19" s="11">
        <v>-20.66115702479339</v>
      </c>
      <c r="S19" s="11">
        <v>-18.565400843881854</v>
      </c>
      <c r="T19" s="11">
        <v>-21.556886227544918</v>
      </c>
      <c r="U19" s="11">
        <v>-22.027290448343077</v>
      </c>
      <c r="V19" s="11">
        <v>-23.326959847036321</v>
      </c>
      <c r="W19" s="11">
        <v>-24.299065420560748</v>
      </c>
      <c r="X19" s="11">
        <v>-25.683060109289617</v>
      </c>
      <c r="Y19" s="11">
        <v>-25.090252707581222</v>
      </c>
      <c r="Z19" s="11">
        <v>-26.148409893992941</v>
      </c>
      <c r="AA19" s="11">
        <v>-27.335640138408301</v>
      </c>
      <c r="AB19" s="11">
        <v>-26.758147512864483</v>
      </c>
      <c r="AC19" s="11">
        <v>-28.475711892797317</v>
      </c>
      <c r="AD19" s="11">
        <v>-28.171334431630974</v>
      </c>
      <c r="AE19" s="11">
        <v>-29.6</v>
      </c>
      <c r="AF19" s="11">
        <v>-31.338582677165348</v>
      </c>
      <c r="AG19" s="11">
        <v>-32.461538461538467</v>
      </c>
      <c r="AH19" s="11">
        <v>-33.23262839879154</v>
      </c>
      <c r="AI19" s="11">
        <v>-33.630952380952387</v>
      </c>
      <c r="AJ19" s="11">
        <v>-34.795321637426902</v>
      </c>
      <c r="AK19" s="11">
        <v>-35.362318840579711</v>
      </c>
      <c r="AL19" s="11">
        <v>-36.633663366336641</v>
      </c>
      <c r="AM19" s="11">
        <v>-37.691237830319899</v>
      </c>
      <c r="AN19" s="11">
        <v>-38.714090287277699</v>
      </c>
      <c r="AO19" s="16">
        <v>-39.973082099596233</v>
      </c>
      <c r="AP19" s="8"/>
      <c r="AQ19" s="9"/>
    </row>
    <row r="20" spans="1:43" x14ac:dyDescent="0.25">
      <c r="A20" s="8" t="s">
        <v>562</v>
      </c>
      <c r="B20" s="6" t="s">
        <v>384</v>
      </c>
      <c r="C20" s="9" t="s">
        <v>385</v>
      </c>
      <c r="D20" s="7" t="s">
        <v>195</v>
      </c>
      <c r="E20" s="6" t="s">
        <v>394</v>
      </c>
      <c r="F20" s="10" t="s">
        <v>435</v>
      </c>
      <c r="G20" s="8">
        <v>0</v>
      </c>
      <c r="H20" s="3">
        <v>0</v>
      </c>
      <c r="I20" s="3">
        <v>0</v>
      </c>
      <c r="J20" s="9">
        <v>1</v>
      </c>
      <c r="K20" s="15">
        <v>-26.588235294117652</v>
      </c>
      <c r="L20" s="11">
        <v>-26.107226107226104</v>
      </c>
      <c r="M20" s="11">
        <v>-27.002288329519459</v>
      </c>
      <c r="N20" s="11">
        <v>-28.348214285714278</v>
      </c>
      <c r="O20" s="11">
        <v>-29.605263157894733</v>
      </c>
      <c r="P20" s="11">
        <v>-30.752688172043001</v>
      </c>
      <c r="Q20" s="11">
        <v>-31.078224101479908</v>
      </c>
      <c r="R20" s="11">
        <v>-32.02479338842975</v>
      </c>
      <c r="S20" s="11">
        <v>-30.168776371308009</v>
      </c>
      <c r="T20" s="11">
        <v>-32.534930139720572</v>
      </c>
      <c r="U20" s="11">
        <v>-34.50292397660818</v>
      </c>
      <c r="V20" s="11">
        <v>-35.181644359464627</v>
      </c>
      <c r="W20" s="11">
        <v>-35.887850467289724</v>
      </c>
      <c r="X20" s="11">
        <v>-37.158469945355186</v>
      </c>
      <c r="Y20" s="11">
        <v>-37.725631768953065</v>
      </c>
      <c r="Z20" s="11">
        <v>-38.515901060070675</v>
      </c>
      <c r="AA20" s="11">
        <v>-38.927335640138409</v>
      </c>
      <c r="AB20" s="11">
        <v>-39.794168096054882</v>
      </c>
      <c r="AC20" s="11">
        <v>-40.871021775544399</v>
      </c>
      <c r="AD20" s="11">
        <v>-42.174629324546956</v>
      </c>
      <c r="AE20" s="11">
        <v>-42.164781906300483</v>
      </c>
      <c r="AF20" s="11">
        <v>-42.992125984251963</v>
      </c>
      <c r="AG20" s="11">
        <v>-43.846153846153847</v>
      </c>
      <c r="AH20" s="11">
        <v>-44.864048338368583</v>
      </c>
      <c r="AI20" s="11">
        <v>-45.68452380952381</v>
      </c>
      <c r="AJ20" s="11">
        <v>-46.05263157894737</v>
      </c>
      <c r="AK20" s="11">
        <v>-46.376811594202898</v>
      </c>
      <c r="AL20" s="11">
        <v>-47.666195190947668</v>
      </c>
      <c r="AM20" s="11">
        <v>-47.983310152990271</v>
      </c>
      <c r="AN20" s="11">
        <v>-48.837209302325576</v>
      </c>
      <c r="AO20" s="16">
        <v>-49.663526244952891</v>
      </c>
      <c r="AP20" s="8"/>
      <c r="AQ20" s="9"/>
    </row>
    <row r="21" spans="1:43" x14ac:dyDescent="0.25">
      <c r="A21" s="8" t="s">
        <v>563</v>
      </c>
      <c r="B21" s="6" t="s">
        <v>384</v>
      </c>
      <c r="C21" s="9" t="s">
        <v>385</v>
      </c>
      <c r="D21" s="7" t="s">
        <v>113</v>
      </c>
      <c r="E21" s="6" t="s">
        <v>394</v>
      </c>
      <c r="F21" s="10" t="s">
        <v>435</v>
      </c>
      <c r="G21" s="8">
        <v>0</v>
      </c>
      <c r="H21" s="3">
        <v>0</v>
      </c>
      <c r="I21" s="3">
        <v>0</v>
      </c>
      <c r="J21" s="9">
        <v>1</v>
      </c>
      <c r="K21" s="8"/>
      <c r="U21" s="11">
        <f>+(11.4-11.53)/11.53*100</f>
        <v>-1.1274934952298266</v>
      </c>
      <c r="V21" s="11"/>
      <c r="W21" s="11"/>
      <c r="X21" s="11"/>
      <c r="Y21" s="11"/>
      <c r="Z21" s="11"/>
      <c r="AA21" s="11"/>
      <c r="AB21" s="11"/>
      <c r="AC21" s="11"/>
      <c r="AD21" s="11"/>
      <c r="AE21" s="11"/>
      <c r="AF21" s="11"/>
      <c r="AG21" s="11"/>
      <c r="AH21" s="11"/>
      <c r="AI21" s="11"/>
      <c r="AJ21" s="11"/>
      <c r="AK21" s="11"/>
      <c r="AL21" s="11"/>
      <c r="AM21" s="11"/>
      <c r="AN21" s="11"/>
      <c r="AO21" s="16">
        <f>+(6.9-8.26)/8.26*100</f>
        <v>-16.464891041162222</v>
      </c>
      <c r="AP21" s="8"/>
      <c r="AQ21" s="9" t="s">
        <v>396</v>
      </c>
    </row>
    <row r="22" spans="1:43" x14ac:dyDescent="0.25">
      <c r="A22" s="8" t="s">
        <v>564</v>
      </c>
      <c r="B22" s="6" t="s">
        <v>384</v>
      </c>
      <c r="C22" s="9" t="s">
        <v>385</v>
      </c>
      <c r="D22" s="7" t="s">
        <v>111</v>
      </c>
      <c r="E22" s="6" t="s">
        <v>394</v>
      </c>
      <c r="F22" s="10" t="s">
        <v>435</v>
      </c>
      <c r="G22" s="8">
        <v>0</v>
      </c>
      <c r="H22" s="3">
        <v>0</v>
      </c>
      <c r="I22" s="3">
        <v>0</v>
      </c>
      <c r="J22" s="9">
        <v>1</v>
      </c>
      <c r="K22" s="8"/>
      <c r="U22" s="11">
        <f>+(8-7.4)/7.4*100</f>
        <v>8.1081081081081035</v>
      </c>
      <c r="V22" s="11"/>
      <c r="W22" s="11"/>
      <c r="X22" s="11"/>
      <c r="Y22" s="11"/>
      <c r="Z22" s="11"/>
      <c r="AA22" s="11"/>
      <c r="AB22" s="11"/>
      <c r="AC22" s="11"/>
      <c r="AD22" s="11"/>
      <c r="AE22" s="11"/>
      <c r="AF22" s="11"/>
      <c r="AG22" s="11"/>
      <c r="AH22" s="11"/>
      <c r="AI22" s="11"/>
      <c r="AJ22" s="11"/>
      <c r="AK22" s="11"/>
      <c r="AL22" s="11"/>
      <c r="AM22" s="11"/>
      <c r="AN22" s="11"/>
      <c r="AO22" s="16">
        <f>+(6.6-7.3)/7.3*100</f>
        <v>-9.5890410958904138</v>
      </c>
      <c r="AP22" s="8"/>
      <c r="AQ22" s="9" t="s">
        <v>396</v>
      </c>
    </row>
    <row r="23" spans="1:43" x14ac:dyDescent="0.25">
      <c r="A23" s="8" t="s">
        <v>565</v>
      </c>
      <c r="B23" s="6" t="s">
        <v>384</v>
      </c>
      <c r="C23" s="9" t="s">
        <v>385</v>
      </c>
      <c r="D23" s="7" t="s">
        <v>110</v>
      </c>
      <c r="E23" s="6" t="s">
        <v>394</v>
      </c>
      <c r="F23" s="10" t="s">
        <v>435</v>
      </c>
      <c r="G23" s="8">
        <v>0</v>
      </c>
      <c r="H23" s="3">
        <v>0</v>
      </c>
      <c r="I23" s="3">
        <v>0</v>
      </c>
      <c r="J23" s="9">
        <v>1</v>
      </c>
      <c r="K23" s="8"/>
      <c r="U23" s="11">
        <f>+(6.8-8.7)/8.7*100</f>
        <v>-21.839080459770109</v>
      </c>
      <c r="V23" s="11"/>
      <c r="W23" s="11"/>
      <c r="X23" s="11"/>
      <c r="Y23" s="11"/>
      <c r="Z23" s="11"/>
      <c r="AA23" s="11"/>
      <c r="AB23" s="11"/>
      <c r="AC23" s="11"/>
      <c r="AD23" s="11"/>
      <c r="AE23" s="11"/>
      <c r="AF23" s="11"/>
      <c r="AG23" s="11"/>
      <c r="AH23" s="11"/>
      <c r="AI23" s="11"/>
      <c r="AJ23" s="11"/>
      <c r="AK23" s="11"/>
      <c r="AL23" s="11"/>
      <c r="AM23" s="11"/>
      <c r="AN23" s="11"/>
      <c r="AO23" s="16">
        <f>+(6.6-9.8)/6.6*100</f>
        <v>-48.484848484848506</v>
      </c>
      <c r="AP23" s="8"/>
      <c r="AQ23" s="9" t="s">
        <v>396</v>
      </c>
    </row>
    <row r="24" spans="1:43" x14ac:dyDescent="0.25">
      <c r="A24" s="8" t="s">
        <v>566</v>
      </c>
      <c r="B24" s="6" t="s">
        <v>384</v>
      </c>
      <c r="C24" s="9" t="s">
        <v>385</v>
      </c>
      <c r="D24" s="7" t="s">
        <v>395</v>
      </c>
      <c r="E24" s="6" t="s">
        <v>394</v>
      </c>
      <c r="F24" s="10" t="s">
        <v>435</v>
      </c>
      <c r="G24" s="8">
        <v>0</v>
      </c>
      <c r="H24" s="3">
        <v>0</v>
      </c>
      <c r="I24" s="3">
        <v>0</v>
      </c>
      <c r="J24" s="9">
        <v>1</v>
      </c>
      <c r="K24" s="8"/>
      <c r="U24" s="11">
        <f>+(7.9-7.3)/7.3*100</f>
        <v>8.2191780821917888</v>
      </c>
      <c r="V24" s="11"/>
      <c r="W24" s="11"/>
      <c r="X24" s="11"/>
      <c r="Y24" s="11"/>
      <c r="Z24" s="11"/>
      <c r="AA24" s="11"/>
      <c r="AB24" s="11"/>
      <c r="AC24" s="11"/>
      <c r="AD24" s="11"/>
      <c r="AE24" s="11"/>
      <c r="AF24" s="11"/>
      <c r="AG24" s="11"/>
      <c r="AH24" s="11"/>
      <c r="AI24" s="11"/>
      <c r="AJ24" s="11"/>
      <c r="AK24" s="11"/>
      <c r="AL24" s="11"/>
      <c r="AM24" s="11"/>
      <c r="AN24" s="11"/>
      <c r="AO24" s="16">
        <f>+(4.7-4.8)/4.8*100</f>
        <v>-2.0833333333333259</v>
      </c>
      <c r="AP24" s="8"/>
      <c r="AQ24" s="9" t="s">
        <v>396</v>
      </c>
    </row>
    <row r="25" spans="1:43" x14ac:dyDescent="0.25">
      <c r="A25" s="8" t="s">
        <v>517</v>
      </c>
      <c r="B25" s="6" t="s">
        <v>240</v>
      </c>
      <c r="C25" s="10" t="s">
        <v>37</v>
      </c>
      <c r="D25" s="7" t="s">
        <v>84</v>
      </c>
      <c r="E25" s="6" t="s">
        <v>244</v>
      </c>
      <c r="F25" s="10" t="s">
        <v>436</v>
      </c>
      <c r="G25" s="8">
        <v>1</v>
      </c>
      <c r="H25" s="3">
        <v>1</v>
      </c>
      <c r="I25" s="3">
        <v>1</v>
      </c>
      <c r="J25" s="9">
        <v>1</v>
      </c>
      <c r="K25" s="15"/>
      <c r="L25" s="11"/>
      <c r="M25" s="11"/>
      <c r="N25" s="11"/>
      <c r="O25" s="11"/>
      <c r="P25" s="11"/>
      <c r="Q25" s="11"/>
      <c r="R25" s="11"/>
      <c r="S25" s="11"/>
      <c r="T25" s="11"/>
      <c r="U25" s="11"/>
      <c r="V25" s="11"/>
      <c r="W25" s="11"/>
      <c r="X25" s="11"/>
      <c r="Y25" s="11"/>
      <c r="Z25" s="11">
        <v>-2.5</v>
      </c>
      <c r="AA25" s="11"/>
      <c r="AB25" s="11"/>
      <c r="AC25" s="11"/>
      <c r="AD25" s="11"/>
      <c r="AE25" s="11"/>
      <c r="AF25" s="11"/>
      <c r="AG25" s="11"/>
      <c r="AH25" s="11"/>
      <c r="AI25" s="11"/>
      <c r="AJ25" s="11"/>
      <c r="AK25" s="11"/>
      <c r="AL25" s="11"/>
      <c r="AM25" s="11"/>
      <c r="AN25" s="11"/>
      <c r="AO25" s="16"/>
      <c r="AP25" s="8"/>
      <c r="AQ25" s="9"/>
    </row>
    <row r="26" spans="1:43" x14ac:dyDescent="0.25">
      <c r="A26" s="8" t="s">
        <v>518</v>
      </c>
      <c r="B26" s="6" t="s">
        <v>240</v>
      </c>
      <c r="C26" s="10" t="s">
        <v>37</v>
      </c>
      <c r="D26" s="7" t="s">
        <v>84</v>
      </c>
      <c r="E26" s="6" t="s">
        <v>245</v>
      </c>
      <c r="F26" s="10" t="s">
        <v>435</v>
      </c>
      <c r="G26" s="8">
        <v>1</v>
      </c>
      <c r="H26" s="3">
        <v>1</v>
      </c>
      <c r="I26" s="3">
        <v>1</v>
      </c>
      <c r="J26" s="9">
        <v>1</v>
      </c>
      <c r="K26" s="15"/>
      <c r="L26" s="11"/>
      <c r="M26" s="11"/>
      <c r="N26" s="11"/>
      <c r="O26" s="11"/>
      <c r="P26" s="11"/>
      <c r="Q26" s="11"/>
      <c r="R26" s="11"/>
      <c r="S26" s="11"/>
      <c r="T26" s="11"/>
      <c r="U26" s="11"/>
      <c r="V26" s="11"/>
      <c r="W26" s="11"/>
      <c r="X26" s="11"/>
      <c r="Y26" s="11"/>
      <c r="Z26" s="11">
        <v>-6.9</v>
      </c>
      <c r="AA26" s="11"/>
      <c r="AB26" s="11"/>
      <c r="AC26" s="11"/>
      <c r="AD26" s="11"/>
      <c r="AE26" s="11"/>
      <c r="AF26" s="11"/>
      <c r="AG26" s="11"/>
      <c r="AH26" s="11"/>
      <c r="AI26" s="11"/>
      <c r="AJ26" s="11"/>
      <c r="AK26" s="11"/>
      <c r="AL26" s="11"/>
      <c r="AM26" s="11"/>
      <c r="AN26" s="11"/>
      <c r="AO26" s="16"/>
      <c r="AP26" s="8"/>
      <c r="AQ26" s="9"/>
    </row>
    <row r="27" spans="1:43" x14ac:dyDescent="0.25">
      <c r="A27" s="8" t="s">
        <v>519</v>
      </c>
      <c r="B27" s="6" t="s">
        <v>359</v>
      </c>
      <c r="C27" s="9" t="s">
        <v>360</v>
      </c>
      <c r="D27" s="7" t="s">
        <v>75</v>
      </c>
      <c r="E27" s="6" t="s">
        <v>364</v>
      </c>
      <c r="F27" s="10" t="s">
        <v>436</v>
      </c>
      <c r="G27" s="8">
        <v>0</v>
      </c>
      <c r="H27" s="3">
        <v>0</v>
      </c>
      <c r="I27" s="3">
        <v>0</v>
      </c>
      <c r="J27" s="9">
        <v>1</v>
      </c>
      <c r="K27" s="8"/>
      <c r="U27" s="11">
        <v>0</v>
      </c>
      <c r="AO27" s="9"/>
      <c r="AP27" s="8"/>
      <c r="AQ27" s="9"/>
    </row>
    <row r="28" spans="1:43" x14ac:dyDescent="0.25">
      <c r="A28" s="8" t="s">
        <v>520</v>
      </c>
      <c r="B28" s="6" t="s">
        <v>359</v>
      </c>
      <c r="C28" s="9" t="s">
        <v>360</v>
      </c>
      <c r="D28" s="7" t="s">
        <v>75</v>
      </c>
      <c r="E28" s="6" t="s">
        <v>365</v>
      </c>
      <c r="F28" s="10" t="s">
        <v>436</v>
      </c>
      <c r="G28" s="8">
        <v>0</v>
      </c>
      <c r="H28" s="3">
        <v>0</v>
      </c>
      <c r="I28" s="3">
        <v>0</v>
      </c>
      <c r="J28" s="9">
        <v>1</v>
      </c>
      <c r="K28" s="8"/>
      <c r="U28" s="11">
        <v>0</v>
      </c>
      <c r="AO28" s="9"/>
      <c r="AP28" s="8"/>
      <c r="AQ28" s="9"/>
    </row>
    <row r="29" spans="1:43" x14ac:dyDescent="0.25">
      <c r="A29" s="8" t="s">
        <v>521</v>
      </c>
      <c r="B29" s="6" t="s">
        <v>359</v>
      </c>
      <c r="C29" s="9" t="s">
        <v>360</v>
      </c>
      <c r="D29" s="7" t="s">
        <v>75</v>
      </c>
      <c r="E29" s="6" t="s">
        <v>366</v>
      </c>
      <c r="F29" s="10" t="s">
        <v>436</v>
      </c>
      <c r="G29" s="8">
        <v>0</v>
      </c>
      <c r="H29" s="3">
        <v>0</v>
      </c>
      <c r="I29" s="3">
        <v>0</v>
      </c>
      <c r="J29" s="9">
        <v>1</v>
      </c>
      <c r="K29" s="8"/>
      <c r="U29" s="11">
        <v>0</v>
      </c>
      <c r="AO29" s="9"/>
      <c r="AP29" s="8"/>
      <c r="AQ29" s="9"/>
    </row>
    <row r="30" spans="1:43" x14ac:dyDescent="0.25">
      <c r="A30" s="8" t="s">
        <v>522</v>
      </c>
      <c r="B30" s="6" t="s">
        <v>359</v>
      </c>
      <c r="C30" s="9" t="s">
        <v>360</v>
      </c>
      <c r="D30" s="7" t="s">
        <v>75</v>
      </c>
      <c r="E30" s="6" t="s">
        <v>367</v>
      </c>
      <c r="F30" s="10" t="s">
        <v>436</v>
      </c>
      <c r="G30" s="8">
        <v>0</v>
      </c>
      <c r="H30" s="3">
        <v>0</v>
      </c>
      <c r="I30" s="3">
        <v>0</v>
      </c>
      <c r="J30" s="9">
        <v>1</v>
      </c>
      <c r="K30" s="8"/>
      <c r="U30" s="11">
        <f>+(-1.2)/AP30*100</f>
        <v>-4.7999999999999994E-2</v>
      </c>
      <c r="AO30" s="9"/>
      <c r="AP30" s="8">
        <v>2500</v>
      </c>
      <c r="AQ30" s="9" t="s">
        <v>361</v>
      </c>
    </row>
    <row r="31" spans="1:43" x14ac:dyDescent="0.25">
      <c r="A31" s="8" t="s">
        <v>523</v>
      </c>
      <c r="B31" s="6" t="s">
        <v>359</v>
      </c>
      <c r="C31" s="9" t="s">
        <v>360</v>
      </c>
      <c r="D31" s="7" t="s">
        <v>75</v>
      </c>
      <c r="E31" s="6" t="s">
        <v>368</v>
      </c>
      <c r="F31" s="10" t="s">
        <v>436</v>
      </c>
      <c r="G31" s="8">
        <v>0</v>
      </c>
      <c r="H31" s="3">
        <v>0</v>
      </c>
      <c r="I31" s="3">
        <v>0</v>
      </c>
      <c r="J31" s="9">
        <v>1</v>
      </c>
      <c r="K31" s="8"/>
      <c r="U31" s="11">
        <f>+(-7.2)/AP31*100</f>
        <v>-0.28800000000000003</v>
      </c>
      <c r="AO31" s="9"/>
      <c r="AP31" s="8">
        <v>2500</v>
      </c>
      <c r="AQ31" s="9" t="s">
        <v>377</v>
      </c>
    </row>
    <row r="32" spans="1:43" x14ac:dyDescent="0.25">
      <c r="A32" s="8" t="s">
        <v>524</v>
      </c>
      <c r="B32" s="6" t="s">
        <v>359</v>
      </c>
      <c r="C32" s="9" t="s">
        <v>360</v>
      </c>
      <c r="D32" s="7" t="s">
        <v>75</v>
      </c>
      <c r="E32" s="6" t="s">
        <v>369</v>
      </c>
      <c r="F32" s="10" t="s">
        <v>436</v>
      </c>
      <c r="G32" s="8">
        <v>0</v>
      </c>
      <c r="H32" s="3">
        <v>0</v>
      </c>
      <c r="I32" s="3">
        <v>0</v>
      </c>
      <c r="J32" s="9">
        <v>1</v>
      </c>
      <c r="K32" s="8"/>
      <c r="U32" s="11">
        <f>+(-1.2)/AP32*100</f>
        <v>-4.7999999999999994E-2</v>
      </c>
      <c r="AO32" s="9"/>
      <c r="AP32" s="8">
        <v>2500</v>
      </c>
      <c r="AQ32" s="9" t="s">
        <v>378</v>
      </c>
    </row>
    <row r="33" spans="1:43" x14ac:dyDescent="0.25">
      <c r="A33" s="8" t="s">
        <v>525</v>
      </c>
      <c r="B33" s="6" t="s">
        <v>359</v>
      </c>
      <c r="C33" s="9" t="s">
        <v>360</v>
      </c>
      <c r="D33" s="7" t="s">
        <v>75</v>
      </c>
      <c r="E33" s="6" t="s">
        <v>371</v>
      </c>
      <c r="F33" s="10" t="s">
        <v>436</v>
      </c>
      <c r="G33" s="8">
        <v>0</v>
      </c>
      <c r="H33" s="3">
        <v>0</v>
      </c>
      <c r="I33" s="3">
        <v>0</v>
      </c>
      <c r="J33" s="9">
        <v>1</v>
      </c>
      <c r="K33" s="8"/>
      <c r="U33" s="11">
        <f>+(-0.04)/AP33*100</f>
        <v>-1.5999999999999999E-3</v>
      </c>
      <c r="AO33" s="9"/>
      <c r="AP33" s="8">
        <v>2500</v>
      </c>
      <c r="AQ33" s="9" t="s">
        <v>379</v>
      </c>
    </row>
    <row r="34" spans="1:43" x14ac:dyDescent="0.25">
      <c r="A34" s="8" t="s">
        <v>526</v>
      </c>
      <c r="B34" s="6" t="s">
        <v>359</v>
      </c>
      <c r="C34" s="9" t="s">
        <v>360</v>
      </c>
      <c r="D34" s="7" t="s">
        <v>75</v>
      </c>
      <c r="E34" s="6" t="s">
        <v>372</v>
      </c>
      <c r="F34" s="10" t="s">
        <v>436</v>
      </c>
      <c r="G34" s="8">
        <v>0</v>
      </c>
      <c r="H34" s="3">
        <v>0</v>
      </c>
      <c r="I34" s="3">
        <v>0</v>
      </c>
      <c r="J34" s="9">
        <v>1</v>
      </c>
      <c r="K34" s="8"/>
      <c r="U34" s="11">
        <f>+(-0.11)/AP34*100</f>
        <v>-4.4000000000000003E-3</v>
      </c>
      <c r="AO34" s="9"/>
      <c r="AP34" s="8">
        <v>2500</v>
      </c>
      <c r="AQ34" s="9" t="s">
        <v>380</v>
      </c>
    </row>
    <row r="35" spans="1:43" x14ac:dyDescent="0.25">
      <c r="A35" s="8" t="s">
        <v>527</v>
      </c>
      <c r="B35" s="6" t="s">
        <v>359</v>
      </c>
      <c r="C35" s="9" t="s">
        <v>360</v>
      </c>
      <c r="D35" s="7" t="s">
        <v>75</v>
      </c>
      <c r="E35" s="6" t="s">
        <v>373</v>
      </c>
      <c r="F35" s="10" t="s">
        <v>436</v>
      </c>
      <c r="G35" s="8">
        <v>0</v>
      </c>
      <c r="H35" s="3">
        <v>0</v>
      </c>
      <c r="I35" s="3">
        <v>0</v>
      </c>
      <c r="J35" s="9">
        <v>1</v>
      </c>
      <c r="K35" s="8"/>
      <c r="U35" s="11">
        <f>+(-1.5)/AP35*100</f>
        <v>-0.06</v>
      </c>
      <c r="AO35" s="9"/>
      <c r="AP35" s="8">
        <v>2500</v>
      </c>
      <c r="AQ35" s="9" t="s">
        <v>381</v>
      </c>
    </row>
    <row r="36" spans="1:43" x14ac:dyDescent="0.25">
      <c r="A36" s="8" t="s">
        <v>528</v>
      </c>
      <c r="B36" s="6" t="s">
        <v>359</v>
      </c>
      <c r="C36" s="9" t="s">
        <v>360</v>
      </c>
      <c r="D36" s="7" t="s">
        <v>75</v>
      </c>
      <c r="E36" s="6" t="s">
        <v>374</v>
      </c>
      <c r="F36" s="10" t="s">
        <v>436</v>
      </c>
      <c r="G36" s="8">
        <v>0</v>
      </c>
      <c r="H36" s="3">
        <v>0</v>
      </c>
      <c r="I36" s="3">
        <v>0</v>
      </c>
      <c r="J36" s="9">
        <v>1</v>
      </c>
      <c r="K36" s="8"/>
      <c r="U36" s="11">
        <f>+(-6.9)/AP36*100</f>
        <v>-0.27600000000000002</v>
      </c>
      <c r="AO36" s="9"/>
      <c r="AP36" s="8">
        <v>2500</v>
      </c>
      <c r="AQ36" s="9" t="s">
        <v>382</v>
      </c>
    </row>
    <row r="37" spans="1:43" x14ac:dyDescent="0.25">
      <c r="A37" s="8" t="s">
        <v>529</v>
      </c>
      <c r="B37" s="6" t="s">
        <v>359</v>
      </c>
      <c r="C37" s="9" t="s">
        <v>360</v>
      </c>
      <c r="D37" s="7" t="s">
        <v>75</v>
      </c>
      <c r="E37" s="6" t="s">
        <v>375</v>
      </c>
      <c r="F37" s="10" t="s">
        <v>435</v>
      </c>
      <c r="G37" s="8">
        <v>0</v>
      </c>
      <c r="H37" s="3">
        <v>0</v>
      </c>
      <c r="I37" s="3">
        <v>0</v>
      </c>
      <c r="J37" s="9">
        <v>1</v>
      </c>
      <c r="K37" s="8"/>
      <c r="U37" s="11">
        <f>+(-2.2)/AP37*100</f>
        <v>-8.8000000000000009E-2</v>
      </c>
      <c r="AO37" s="9"/>
      <c r="AP37" s="8">
        <v>2500</v>
      </c>
      <c r="AQ37" s="9" t="s">
        <v>383</v>
      </c>
    </row>
    <row r="38" spans="1:43" x14ac:dyDescent="0.25">
      <c r="A38" s="8" t="s">
        <v>530</v>
      </c>
      <c r="B38" s="6" t="s">
        <v>359</v>
      </c>
      <c r="C38" s="9" t="s">
        <v>360</v>
      </c>
      <c r="D38" s="7" t="s">
        <v>75</v>
      </c>
      <c r="E38" s="6" t="s">
        <v>376</v>
      </c>
      <c r="F38" s="10" t="s">
        <v>436</v>
      </c>
      <c r="G38" s="8">
        <v>0</v>
      </c>
      <c r="H38" s="3">
        <v>0</v>
      </c>
      <c r="I38" s="3">
        <v>0</v>
      </c>
      <c r="J38" s="9">
        <v>1</v>
      </c>
      <c r="K38" s="8"/>
      <c r="AO38" s="9"/>
      <c r="AP38" s="8"/>
      <c r="AQ38" s="9"/>
    </row>
    <row r="39" spans="1:43" x14ac:dyDescent="0.25">
      <c r="A39" s="8" t="s">
        <v>531</v>
      </c>
      <c r="B39" s="6" t="s">
        <v>36</v>
      </c>
      <c r="C39" s="9" t="s">
        <v>38</v>
      </c>
      <c r="D39" s="8" t="s">
        <v>109</v>
      </c>
      <c r="E39" s="3" t="s">
        <v>35</v>
      </c>
      <c r="F39" s="9" t="s">
        <v>435</v>
      </c>
      <c r="G39" s="8">
        <v>1</v>
      </c>
      <c r="H39" s="3">
        <v>0</v>
      </c>
      <c r="I39" s="3">
        <v>0</v>
      </c>
      <c r="J39" s="9">
        <v>1</v>
      </c>
      <c r="K39" s="15"/>
      <c r="L39" s="11"/>
      <c r="M39" s="11"/>
      <c r="N39" s="11"/>
      <c r="O39" s="11"/>
      <c r="P39" s="11"/>
      <c r="Q39" s="11"/>
      <c r="R39" s="11"/>
      <c r="S39" s="11"/>
      <c r="T39" s="11"/>
      <c r="U39" s="11">
        <f>+(52-69)/69*100</f>
        <v>-24.637681159420293</v>
      </c>
      <c r="V39" s="11"/>
      <c r="W39" s="11"/>
      <c r="X39" s="11"/>
      <c r="Y39" s="11"/>
      <c r="Z39" s="11"/>
      <c r="AA39" s="11"/>
      <c r="AB39" s="11"/>
      <c r="AC39" s="11"/>
      <c r="AD39" s="11"/>
      <c r="AE39" s="11"/>
      <c r="AF39" s="11"/>
      <c r="AG39" s="11"/>
      <c r="AH39" s="11"/>
      <c r="AI39" s="11"/>
      <c r="AJ39" s="11"/>
      <c r="AK39" s="11"/>
      <c r="AL39" s="11"/>
      <c r="AM39" s="11"/>
      <c r="AN39" s="11"/>
      <c r="AO39" s="16">
        <f>+(17-39)/39*100</f>
        <v>-56.410256410256409</v>
      </c>
      <c r="AP39" s="8"/>
      <c r="AQ39" s="9"/>
    </row>
    <row r="40" spans="1:43" x14ac:dyDescent="0.25">
      <c r="A40" s="8" t="s">
        <v>533</v>
      </c>
      <c r="B40" s="6" t="s">
        <v>398</v>
      </c>
      <c r="C40" s="10" t="s">
        <v>399</v>
      </c>
      <c r="D40" s="7" t="s">
        <v>95</v>
      </c>
      <c r="E40" s="6" t="s">
        <v>404</v>
      </c>
      <c r="F40" s="10" t="s">
        <v>436</v>
      </c>
      <c r="G40" s="8">
        <v>0</v>
      </c>
      <c r="H40" s="3">
        <v>0</v>
      </c>
      <c r="I40" s="3">
        <v>0</v>
      </c>
      <c r="J40" s="9">
        <v>1</v>
      </c>
      <c r="K40" s="8"/>
      <c r="U40" s="11">
        <f>1.34/-26.7*100</f>
        <v>-5.0187265917603003</v>
      </c>
      <c r="AO40" s="9"/>
      <c r="AP40" s="8"/>
      <c r="AQ40" s="9"/>
    </row>
    <row r="41" spans="1:43" x14ac:dyDescent="0.25">
      <c r="A41" s="8" t="s">
        <v>534</v>
      </c>
      <c r="B41" s="6" t="s">
        <v>441</v>
      </c>
      <c r="C41" s="9" t="s">
        <v>442</v>
      </c>
      <c r="D41" s="7" t="s">
        <v>109</v>
      </c>
      <c r="E41" s="6" t="s">
        <v>446</v>
      </c>
      <c r="F41" s="10" t="s">
        <v>435</v>
      </c>
      <c r="G41" s="8">
        <v>0</v>
      </c>
      <c r="H41" s="3">
        <v>0</v>
      </c>
      <c r="I41" s="3">
        <v>0</v>
      </c>
      <c r="J41" s="9">
        <v>1</v>
      </c>
      <c r="K41" s="8">
        <v>-8.1999999999999993</v>
      </c>
      <c r="U41" s="11"/>
      <c r="AO41" s="9"/>
      <c r="AP41" s="8"/>
      <c r="AQ41" s="9"/>
    </row>
    <row r="42" spans="1:43" x14ac:dyDescent="0.25">
      <c r="A42" s="8" t="s">
        <v>641</v>
      </c>
      <c r="B42" s="6" t="s">
        <v>261</v>
      </c>
      <c r="C42" s="10" t="s">
        <v>250</v>
      </c>
      <c r="D42" s="7" t="s">
        <v>109</v>
      </c>
      <c r="E42" s="6" t="s">
        <v>256</v>
      </c>
      <c r="F42" s="9" t="s">
        <v>435</v>
      </c>
      <c r="G42" s="8">
        <v>1</v>
      </c>
      <c r="H42" s="3">
        <v>0</v>
      </c>
      <c r="I42" s="3">
        <v>1</v>
      </c>
      <c r="J42" s="9">
        <v>1</v>
      </c>
      <c r="K42" s="15"/>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6">
        <v>-50</v>
      </c>
      <c r="AP42" s="8"/>
      <c r="AQ42" s="9"/>
    </row>
    <row r="43" spans="1:43" x14ac:dyDescent="0.25">
      <c r="A43" s="8" t="s">
        <v>642</v>
      </c>
      <c r="B43" s="6" t="s">
        <v>262</v>
      </c>
      <c r="C43" s="10" t="s">
        <v>250</v>
      </c>
      <c r="D43" s="7" t="s">
        <v>195</v>
      </c>
      <c r="E43" s="6" t="s">
        <v>256</v>
      </c>
      <c r="F43" s="9" t="s">
        <v>435</v>
      </c>
      <c r="G43" s="8">
        <v>1</v>
      </c>
      <c r="H43" s="3">
        <v>0</v>
      </c>
      <c r="I43" s="3">
        <v>1</v>
      </c>
      <c r="J43" s="9">
        <v>1</v>
      </c>
      <c r="K43" s="15"/>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6">
        <v>-28</v>
      </c>
      <c r="AP43" s="8"/>
      <c r="AQ43" s="9"/>
    </row>
    <row r="44" spans="1:43" x14ac:dyDescent="0.25">
      <c r="A44" s="8" t="s">
        <v>643</v>
      </c>
      <c r="B44" s="6" t="s">
        <v>263</v>
      </c>
      <c r="C44" s="10" t="s">
        <v>250</v>
      </c>
      <c r="D44" s="7" t="s">
        <v>113</v>
      </c>
      <c r="E44" s="6" t="s">
        <v>257</v>
      </c>
      <c r="F44" s="9" t="s">
        <v>435</v>
      </c>
      <c r="G44" s="8">
        <v>1</v>
      </c>
      <c r="H44" s="3">
        <v>0</v>
      </c>
      <c r="I44" s="3">
        <v>1</v>
      </c>
      <c r="J44" s="9">
        <v>1</v>
      </c>
      <c r="K44" s="15"/>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6">
        <v>-26</v>
      </c>
      <c r="AP44" s="8"/>
      <c r="AQ44" s="9"/>
    </row>
    <row r="45" spans="1:43" x14ac:dyDescent="0.25">
      <c r="A45" s="8" t="s">
        <v>644</v>
      </c>
      <c r="B45" s="6" t="s">
        <v>264</v>
      </c>
      <c r="C45" s="10" t="s">
        <v>250</v>
      </c>
      <c r="D45" s="7" t="s">
        <v>111</v>
      </c>
      <c r="E45" s="6" t="s">
        <v>257</v>
      </c>
      <c r="F45" s="9" t="s">
        <v>435</v>
      </c>
      <c r="G45" s="8">
        <v>1</v>
      </c>
      <c r="H45" s="3">
        <v>0</v>
      </c>
      <c r="I45" s="3">
        <v>1</v>
      </c>
      <c r="J45" s="9">
        <v>1</v>
      </c>
      <c r="K45" s="15"/>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6">
        <v>-15</v>
      </c>
      <c r="AP45" s="8"/>
      <c r="AQ45" s="9"/>
    </row>
    <row r="46" spans="1:43" x14ac:dyDescent="0.25">
      <c r="A46" s="8" t="s">
        <v>645</v>
      </c>
      <c r="B46" s="6" t="s">
        <v>265</v>
      </c>
      <c r="C46" s="10" t="s">
        <v>250</v>
      </c>
      <c r="D46" s="7" t="s">
        <v>110</v>
      </c>
      <c r="E46" s="6" t="s">
        <v>257</v>
      </c>
      <c r="F46" s="9" t="s">
        <v>435</v>
      </c>
      <c r="G46" s="8">
        <v>1</v>
      </c>
      <c r="H46" s="3">
        <v>0</v>
      </c>
      <c r="I46" s="3">
        <v>1</v>
      </c>
      <c r="J46" s="9">
        <v>1</v>
      </c>
      <c r="K46" s="15"/>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6">
        <v>-24</v>
      </c>
      <c r="AP46" s="8"/>
      <c r="AQ46" s="9"/>
    </row>
    <row r="47" spans="1:43" x14ac:dyDescent="0.25">
      <c r="A47" s="8" t="s">
        <v>646</v>
      </c>
      <c r="B47" s="6" t="s">
        <v>266</v>
      </c>
      <c r="C47" s="10" t="s">
        <v>250</v>
      </c>
      <c r="D47" s="7" t="s">
        <v>109</v>
      </c>
      <c r="E47" s="6" t="s">
        <v>257</v>
      </c>
      <c r="F47" s="9" t="s">
        <v>435</v>
      </c>
      <c r="G47" s="8">
        <v>1</v>
      </c>
      <c r="H47" s="3">
        <v>0</v>
      </c>
      <c r="I47" s="3">
        <v>1</v>
      </c>
      <c r="J47" s="9">
        <v>1</v>
      </c>
      <c r="K47" s="15"/>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6">
        <v>-49</v>
      </c>
      <c r="AP47" s="8"/>
      <c r="AQ47" s="9"/>
    </row>
    <row r="48" spans="1:43" x14ac:dyDescent="0.25">
      <c r="A48" s="8" t="s">
        <v>647</v>
      </c>
      <c r="B48" s="6" t="s">
        <v>267</v>
      </c>
      <c r="C48" s="10" t="s">
        <v>250</v>
      </c>
      <c r="D48" s="7" t="s">
        <v>195</v>
      </c>
      <c r="E48" s="6" t="s">
        <v>257</v>
      </c>
      <c r="F48" s="9" t="s">
        <v>435</v>
      </c>
      <c r="G48" s="8">
        <v>1</v>
      </c>
      <c r="H48" s="3">
        <v>0</v>
      </c>
      <c r="I48" s="3">
        <v>1</v>
      </c>
      <c r="J48" s="9">
        <v>1</v>
      </c>
      <c r="K48" s="15"/>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6">
        <v>-22</v>
      </c>
      <c r="AP48" s="8"/>
      <c r="AQ48" s="9"/>
    </row>
    <row r="49" spans="1:43" x14ac:dyDescent="0.25">
      <c r="A49" s="8" t="s">
        <v>648</v>
      </c>
      <c r="B49" s="6" t="s">
        <v>268</v>
      </c>
      <c r="C49" s="10" t="s">
        <v>250</v>
      </c>
      <c r="D49" s="7" t="s">
        <v>113</v>
      </c>
      <c r="E49" s="6" t="s">
        <v>258</v>
      </c>
      <c r="F49" s="9" t="s">
        <v>436</v>
      </c>
      <c r="G49" s="8">
        <v>1</v>
      </c>
      <c r="H49" s="3">
        <v>0</v>
      </c>
      <c r="I49" s="3">
        <v>1</v>
      </c>
      <c r="J49" s="9">
        <v>1</v>
      </c>
      <c r="K49" s="15"/>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6">
        <v>-28</v>
      </c>
      <c r="AP49" s="8"/>
      <c r="AQ49" s="9"/>
    </row>
    <row r="50" spans="1:43" x14ac:dyDescent="0.25">
      <c r="A50" s="8" t="s">
        <v>649</v>
      </c>
      <c r="B50" s="6" t="s">
        <v>269</v>
      </c>
      <c r="C50" s="10" t="s">
        <v>250</v>
      </c>
      <c r="D50" s="7" t="s">
        <v>111</v>
      </c>
      <c r="E50" s="6" t="s">
        <v>258</v>
      </c>
      <c r="F50" s="9" t="s">
        <v>436</v>
      </c>
      <c r="G50" s="8">
        <v>1</v>
      </c>
      <c r="H50" s="3">
        <v>0</v>
      </c>
      <c r="I50" s="3">
        <v>1</v>
      </c>
      <c r="J50" s="9">
        <v>1</v>
      </c>
      <c r="K50" s="15"/>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6">
        <v>-19</v>
      </c>
      <c r="AP50" s="8"/>
      <c r="AQ50" s="9"/>
    </row>
    <row r="51" spans="1:43" x14ac:dyDescent="0.25">
      <c r="A51" s="8" t="s">
        <v>650</v>
      </c>
      <c r="B51" s="6" t="s">
        <v>270</v>
      </c>
      <c r="C51" s="10" t="s">
        <v>250</v>
      </c>
      <c r="D51" s="7" t="s">
        <v>110</v>
      </c>
      <c r="E51" s="6" t="s">
        <v>258</v>
      </c>
      <c r="F51" s="9" t="s">
        <v>436</v>
      </c>
      <c r="G51" s="8">
        <v>1</v>
      </c>
      <c r="H51" s="3">
        <v>0</v>
      </c>
      <c r="I51" s="3">
        <v>1</v>
      </c>
      <c r="J51" s="9">
        <v>1</v>
      </c>
      <c r="K51" s="15"/>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6">
        <v>-27</v>
      </c>
      <c r="AP51" s="8"/>
      <c r="AQ51" s="9"/>
    </row>
    <row r="52" spans="1:43" x14ac:dyDescent="0.25">
      <c r="A52" s="8" t="s">
        <v>651</v>
      </c>
      <c r="B52" s="6" t="s">
        <v>271</v>
      </c>
      <c r="C52" s="10" t="s">
        <v>250</v>
      </c>
      <c r="D52" s="7" t="s">
        <v>109</v>
      </c>
      <c r="E52" s="6" t="s">
        <v>258</v>
      </c>
      <c r="F52" s="9" t="s">
        <v>436</v>
      </c>
      <c r="G52" s="8">
        <v>1</v>
      </c>
      <c r="H52" s="3">
        <v>0</v>
      </c>
      <c r="I52" s="3">
        <v>1</v>
      </c>
      <c r="J52" s="9">
        <v>1</v>
      </c>
      <c r="K52" s="15"/>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6">
        <v>-54</v>
      </c>
      <c r="AP52" s="8"/>
      <c r="AQ52" s="9"/>
    </row>
    <row r="53" spans="1:43" x14ac:dyDescent="0.25">
      <c r="A53" s="8" t="s">
        <v>652</v>
      </c>
      <c r="B53" s="6" t="s">
        <v>272</v>
      </c>
      <c r="C53" s="10" t="s">
        <v>250</v>
      </c>
      <c r="D53" s="7" t="s">
        <v>195</v>
      </c>
      <c r="E53" s="6" t="s">
        <v>258</v>
      </c>
      <c r="F53" s="9" t="s">
        <v>436</v>
      </c>
      <c r="G53" s="8">
        <v>1</v>
      </c>
      <c r="H53" s="3">
        <v>0</v>
      </c>
      <c r="I53" s="3">
        <v>1</v>
      </c>
      <c r="J53" s="9">
        <v>1</v>
      </c>
      <c r="K53" s="15"/>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6">
        <v>-25</v>
      </c>
      <c r="AP53" s="8"/>
      <c r="AQ53" s="9"/>
    </row>
    <row r="54" spans="1:43" x14ac:dyDescent="0.25">
      <c r="A54" s="8" t="s">
        <v>653</v>
      </c>
      <c r="B54" s="6" t="s">
        <v>251</v>
      </c>
      <c r="C54" s="10" t="s">
        <v>250</v>
      </c>
      <c r="D54" s="7" t="s">
        <v>113</v>
      </c>
      <c r="E54" s="6" t="s">
        <v>256</v>
      </c>
      <c r="F54" s="9" t="s">
        <v>435</v>
      </c>
      <c r="G54" s="8">
        <v>1</v>
      </c>
      <c r="H54" s="3">
        <v>0</v>
      </c>
      <c r="I54" s="3">
        <v>1</v>
      </c>
      <c r="J54" s="9">
        <v>1</v>
      </c>
      <c r="K54" s="15"/>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6">
        <v>-36</v>
      </c>
      <c r="AP54" s="8"/>
      <c r="AQ54" s="9"/>
    </row>
    <row r="55" spans="1:43" x14ac:dyDescent="0.25">
      <c r="A55" s="8" t="s">
        <v>654</v>
      </c>
      <c r="B55" s="6" t="s">
        <v>259</v>
      </c>
      <c r="C55" s="10" t="s">
        <v>250</v>
      </c>
      <c r="D55" s="7" t="s">
        <v>111</v>
      </c>
      <c r="E55" s="6" t="s">
        <v>256</v>
      </c>
      <c r="F55" s="9" t="s">
        <v>435</v>
      </c>
      <c r="G55" s="8">
        <v>1</v>
      </c>
      <c r="H55" s="3">
        <v>0</v>
      </c>
      <c r="I55" s="3">
        <v>1</v>
      </c>
      <c r="J55" s="9">
        <v>1</v>
      </c>
      <c r="K55" s="15"/>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6">
        <v>-26</v>
      </c>
      <c r="AP55" s="8"/>
      <c r="AQ55" s="9"/>
    </row>
    <row r="56" spans="1:43" x14ac:dyDescent="0.25">
      <c r="A56" s="8" t="s">
        <v>655</v>
      </c>
      <c r="B56" s="6" t="s">
        <v>260</v>
      </c>
      <c r="C56" s="10" t="s">
        <v>250</v>
      </c>
      <c r="D56" s="7" t="s">
        <v>110</v>
      </c>
      <c r="E56" s="6" t="s">
        <v>256</v>
      </c>
      <c r="F56" s="9" t="s">
        <v>435</v>
      </c>
      <c r="G56" s="8">
        <v>1</v>
      </c>
      <c r="H56" s="3">
        <v>0</v>
      </c>
      <c r="I56" s="3">
        <v>1</v>
      </c>
      <c r="J56" s="9">
        <v>1</v>
      </c>
      <c r="K56" s="15"/>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6">
        <v>-28</v>
      </c>
      <c r="AP56" s="8"/>
      <c r="AQ56" s="9"/>
    </row>
    <row r="57" spans="1:43" x14ac:dyDescent="0.25">
      <c r="A57" s="8" t="s">
        <v>568</v>
      </c>
      <c r="B57" s="6" t="s">
        <v>329</v>
      </c>
      <c r="C57" s="9" t="s">
        <v>330</v>
      </c>
      <c r="D57" s="8" t="s">
        <v>195</v>
      </c>
      <c r="E57" s="6" t="s">
        <v>337</v>
      </c>
      <c r="F57" s="10" t="s">
        <v>435</v>
      </c>
      <c r="G57" s="8">
        <v>1</v>
      </c>
      <c r="H57" s="3">
        <v>0</v>
      </c>
      <c r="I57" s="3">
        <v>1</v>
      </c>
      <c r="J57" s="9">
        <v>1</v>
      </c>
      <c r="K57" s="15">
        <v>0.61919504643963741</v>
      </c>
      <c r="L57" s="11">
        <v>0</v>
      </c>
      <c r="M57" s="11">
        <v>-0.30211480362538196</v>
      </c>
      <c r="N57" s="11">
        <v>-2.0833333333333415</v>
      </c>
      <c r="O57" s="11">
        <v>-2.6627218934911201</v>
      </c>
      <c r="P57" s="11">
        <v>-3.5087719298245696</v>
      </c>
      <c r="Q57" s="11">
        <v>-6.2678062678062751</v>
      </c>
      <c r="R57" s="11">
        <v>-6.2146892655367116</v>
      </c>
      <c r="S57" s="11">
        <v>-8.2872928176795568</v>
      </c>
      <c r="T57" s="11">
        <v>-1.1904761904761862</v>
      </c>
      <c r="U57" s="11">
        <v>-11.260053619302939</v>
      </c>
      <c r="V57" s="11">
        <v>-13.35078534031414</v>
      </c>
      <c r="W57" s="11">
        <v>-15.025906735751308</v>
      </c>
      <c r="X57" s="11">
        <v>-17.048346055979636</v>
      </c>
      <c r="Y57" s="11">
        <v>-19.250000000000007</v>
      </c>
      <c r="Z57" s="11">
        <v>-21.921182266009858</v>
      </c>
      <c r="AA57" s="11">
        <v>-23.60097323600974</v>
      </c>
      <c r="AB57" s="11">
        <v>-25.423728813559315</v>
      </c>
      <c r="AC57" s="11">
        <v>-27.817745803357312</v>
      </c>
      <c r="AD57" s="11">
        <v>-28.4688995215311</v>
      </c>
      <c r="AE57" s="11">
        <v>-32.066508313539195</v>
      </c>
      <c r="AF57" s="11">
        <v>-34.741784037558688</v>
      </c>
      <c r="AG57" s="11">
        <v>-37.995337995337991</v>
      </c>
      <c r="AH57" s="11">
        <v>-39.722863741339488</v>
      </c>
      <c r="AI57" s="11">
        <v>-40.6</v>
      </c>
      <c r="AJ57" s="11">
        <v>-44.292237442922371</v>
      </c>
      <c r="AK57" s="11">
        <v>-47.031963470319631</v>
      </c>
      <c r="AL57" s="11">
        <v>-50.797266514806374</v>
      </c>
      <c r="AM57" s="11">
        <v>-52.82167042889391</v>
      </c>
      <c r="AN57" s="11">
        <v>-55.85585585585585</v>
      </c>
      <c r="AO57" s="16">
        <v>-58.968609865470853</v>
      </c>
      <c r="AP57" s="8"/>
      <c r="AQ57" s="9"/>
    </row>
    <row r="58" spans="1:43" x14ac:dyDescent="0.25">
      <c r="A58" s="8" t="s">
        <v>569</v>
      </c>
      <c r="B58" s="6" t="s">
        <v>329</v>
      </c>
      <c r="C58" s="9" t="s">
        <v>330</v>
      </c>
      <c r="D58" s="8" t="s">
        <v>195</v>
      </c>
      <c r="E58" s="6" t="s">
        <v>338</v>
      </c>
      <c r="F58" s="10" t="s">
        <v>435</v>
      </c>
      <c r="G58" s="8">
        <v>1</v>
      </c>
      <c r="H58" s="3">
        <v>0</v>
      </c>
      <c r="I58" s="3">
        <v>1</v>
      </c>
      <c r="J58" s="9">
        <v>1</v>
      </c>
      <c r="K58" s="15">
        <v>1.2383900928792748</v>
      </c>
      <c r="L58" s="11">
        <v>1.2195121951219685</v>
      </c>
      <c r="M58" s="11">
        <v>1.2084592145015063</v>
      </c>
      <c r="N58" s="11">
        <v>0.59523809523808258</v>
      </c>
      <c r="O58" s="11">
        <v>1.1834319526627388</v>
      </c>
      <c r="P58" s="11">
        <v>0.87719298245613198</v>
      </c>
      <c r="Q58" s="11">
        <v>-0.56980056980057792</v>
      </c>
      <c r="R58" s="11">
        <v>-0.56497175141241729</v>
      </c>
      <c r="S58" s="11">
        <v>-1.6574585635359154</v>
      </c>
      <c r="T58" s="11">
        <v>6.845238095238086</v>
      </c>
      <c r="U58" s="11">
        <v>-2.144772117962459</v>
      </c>
      <c r="V58" s="11">
        <v>-3.4031413612565555</v>
      </c>
      <c r="W58" s="11">
        <v>-3.8860103626943006</v>
      </c>
      <c r="X58" s="11">
        <v>-4.3256997455470634</v>
      </c>
      <c r="Y58" s="11">
        <v>-5.2500000000000036</v>
      </c>
      <c r="Z58" s="11">
        <v>-6.8965517241379404</v>
      </c>
      <c r="AA58" s="11">
        <v>-8.5158150851581507</v>
      </c>
      <c r="AB58" s="11">
        <v>-8.9588377723970858</v>
      </c>
      <c r="AC58" s="11">
        <v>-10.071942446043172</v>
      </c>
      <c r="AD58" s="11">
        <v>-10.76555023923445</v>
      </c>
      <c r="AE58" s="11">
        <v>-11.638954869358665</v>
      </c>
      <c r="AF58" s="11">
        <v>-13.615023474178415</v>
      </c>
      <c r="AG58" s="11">
        <v>-15.151515151515152</v>
      </c>
      <c r="AH58" s="11">
        <v>-16.859122401847571</v>
      </c>
      <c r="AI58" s="11">
        <v>-17.5</v>
      </c>
      <c r="AJ58" s="11">
        <v>-18.949771689497709</v>
      </c>
      <c r="AK58" s="11">
        <v>-20.091324200913238</v>
      </c>
      <c r="AL58" s="11">
        <v>-22.551252847380407</v>
      </c>
      <c r="AM58" s="11">
        <v>-23.927765237020303</v>
      </c>
      <c r="AN58" s="11">
        <v>-25.675675675675674</v>
      </c>
      <c r="AO58" s="16">
        <v>-26.008968609865473</v>
      </c>
      <c r="AP58" s="8"/>
      <c r="AQ58" s="9"/>
    </row>
    <row r="59" spans="1:43" x14ac:dyDescent="0.25">
      <c r="A59" s="8" t="s">
        <v>570</v>
      </c>
      <c r="B59" s="6" t="s">
        <v>329</v>
      </c>
      <c r="C59" s="9" t="s">
        <v>330</v>
      </c>
      <c r="D59" s="8" t="s">
        <v>109</v>
      </c>
      <c r="E59" s="6" t="s">
        <v>337</v>
      </c>
      <c r="F59" s="10" t="s">
        <v>435</v>
      </c>
      <c r="G59" s="8">
        <v>1</v>
      </c>
      <c r="H59" s="3">
        <v>0</v>
      </c>
      <c r="I59" s="3">
        <v>1</v>
      </c>
      <c r="J59" s="9">
        <v>1</v>
      </c>
      <c r="K59" s="15">
        <v>-2.8571428571428599</v>
      </c>
      <c r="L59" s="11">
        <v>-2.8571428571428599</v>
      </c>
      <c r="M59" s="11">
        <v>-5.7142857142857197</v>
      </c>
      <c r="N59" s="11">
        <v>-2.9411764705882382</v>
      </c>
      <c r="O59" s="11">
        <v>-5.882352941176463</v>
      </c>
      <c r="P59" s="11">
        <v>-5.882352941176463</v>
      </c>
      <c r="Q59" s="11">
        <v>-8.8235294117647012</v>
      </c>
      <c r="R59" s="11">
        <v>-11.764705882352938</v>
      </c>
      <c r="S59" s="11">
        <v>-12.121212121212119</v>
      </c>
      <c r="T59" s="11">
        <v>-12.121212121212119</v>
      </c>
      <c r="U59" s="11">
        <v>-15.151515151515152</v>
      </c>
      <c r="V59" s="11">
        <v>-18.181818181818173</v>
      </c>
      <c r="W59" s="11">
        <v>-18.181818181818173</v>
      </c>
      <c r="X59" s="11">
        <v>-21.212121212121204</v>
      </c>
      <c r="Y59" s="11">
        <v>-21.875000000000007</v>
      </c>
      <c r="Z59" s="11">
        <v>-25.000000000000007</v>
      </c>
      <c r="AA59" s="11">
        <v>-25.000000000000007</v>
      </c>
      <c r="AB59" s="11">
        <v>-28.125000000000011</v>
      </c>
      <c r="AC59" s="11">
        <v>-31.25</v>
      </c>
      <c r="AD59" s="11">
        <v>-34.375</v>
      </c>
      <c r="AE59" s="11">
        <v>-35.483870967741936</v>
      </c>
      <c r="AF59" s="11">
        <v>-38.70967741935484</v>
      </c>
      <c r="AG59" s="11">
        <v>-41.935483870967744</v>
      </c>
      <c r="AH59" s="11">
        <v>-45.161290322580648</v>
      </c>
      <c r="AI59" s="11">
        <v>-48.387096774193544</v>
      </c>
      <c r="AJ59" s="11">
        <v>-46.666666666666664</v>
      </c>
      <c r="AK59" s="11">
        <v>-50</v>
      </c>
      <c r="AL59" s="11">
        <v>-53.333333333333336</v>
      </c>
      <c r="AM59" s="11">
        <v>-51.724137931034484</v>
      </c>
      <c r="AN59" s="11">
        <v>-55.172413793103445</v>
      </c>
      <c r="AO59" s="16">
        <v>-58.620689655172406</v>
      </c>
      <c r="AP59" s="8"/>
      <c r="AQ59" s="9"/>
    </row>
    <row r="60" spans="1:43" x14ac:dyDescent="0.25">
      <c r="A60" s="8" t="s">
        <v>571</v>
      </c>
      <c r="B60" s="6" t="s">
        <v>329</v>
      </c>
      <c r="C60" s="9" t="s">
        <v>330</v>
      </c>
      <c r="D60" s="8" t="s">
        <v>109</v>
      </c>
      <c r="E60" s="6" t="s">
        <v>338</v>
      </c>
      <c r="F60" s="10" t="s">
        <v>435</v>
      </c>
      <c r="G60" s="8">
        <v>1</v>
      </c>
      <c r="H60" s="3">
        <v>0</v>
      </c>
      <c r="I60" s="3">
        <v>1</v>
      </c>
      <c r="J60" s="9">
        <v>1</v>
      </c>
      <c r="K60" s="15">
        <v>-5.7142857142857197</v>
      </c>
      <c r="L60" s="11">
        <v>-8.5714285714285658</v>
      </c>
      <c r="M60" s="11">
        <v>-11.428571428571425</v>
      </c>
      <c r="N60" s="11">
        <v>-8.8235294117647012</v>
      </c>
      <c r="O60" s="11">
        <v>-11.764705882352938</v>
      </c>
      <c r="P60" s="11">
        <v>-11.764705882352938</v>
      </c>
      <c r="Q60" s="11">
        <v>-14.705882352941178</v>
      </c>
      <c r="R60" s="11">
        <v>-17.647058823529417</v>
      </c>
      <c r="S60" s="11">
        <v>-15.151515151515152</v>
      </c>
      <c r="T60" s="11">
        <v>-18.181818181818173</v>
      </c>
      <c r="U60" s="11">
        <v>-21.212121212121204</v>
      </c>
      <c r="V60" s="11">
        <v>-24.242424242424239</v>
      </c>
      <c r="W60" s="11">
        <v>-24.242424242424239</v>
      </c>
      <c r="X60" s="11">
        <v>-27.27272727272727</v>
      </c>
      <c r="Y60" s="11">
        <v>-28.125000000000011</v>
      </c>
      <c r="Z60" s="11">
        <v>-31.25</v>
      </c>
      <c r="AA60" s="11">
        <v>-34.375</v>
      </c>
      <c r="AB60" s="11">
        <v>-34.375</v>
      </c>
      <c r="AC60" s="11">
        <v>-37.500000000000007</v>
      </c>
      <c r="AD60" s="11">
        <v>-40.625000000000007</v>
      </c>
      <c r="AE60" s="11">
        <v>-41.935483870967744</v>
      </c>
      <c r="AF60" s="11">
        <v>-45.161290322580648</v>
      </c>
      <c r="AG60" s="11">
        <v>-45.161290322580648</v>
      </c>
      <c r="AH60" s="11">
        <v>-51.612903225806448</v>
      </c>
      <c r="AI60" s="11">
        <v>-54.838709677419359</v>
      </c>
      <c r="AJ60" s="11">
        <v>-53.333333333333336</v>
      </c>
      <c r="AK60" s="11">
        <v>-56.666666666666664</v>
      </c>
      <c r="AL60" s="11">
        <v>-56.666666666666664</v>
      </c>
      <c r="AM60" s="11">
        <v>-58.620689655172406</v>
      </c>
      <c r="AN60" s="11">
        <v>-62.068965517241367</v>
      </c>
      <c r="AO60" s="16">
        <v>-65.517241379310349</v>
      </c>
      <c r="AP60" s="8"/>
      <c r="AQ60" s="9"/>
    </row>
    <row r="61" spans="1:43" x14ac:dyDescent="0.25">
      <c r="A61" s="8" t="s">
        <v>572</v>
      </c>
      <c r="B61" s="6" t="s">
        <v>329</v>
      </c>
      <c r="C61" s="9" t="s">
        <v>330</v>
      </c>
      <c r="D61" s="8" t="s">
        <v>109</v>
      </c>
      <c r="E61" s="6" t="s">
        <v>339</v>
      </c>
      <c r="F61" s="10" t="s">
        <v>435</v>
      </c>
      <c r="G61" s="8">
        <v>1</v>
      </c>
      <c r="H61" s="3">
        <v>0</v>
      </c>
      <c r="I61" s="3">
        <v>1</v>
      </c>
      <c r="J61" s="9">
        <v>1</v>
      </c>
      <c r="K61" s="15">
        <v>-5.7142857142857197</v>
      </c>
      <c r="L61" s="11">
        <v>-8.5714285714285658</v>
      </c>
      <c r="M61" s="11">
        <v>-11.428571428571425</v>
      </c>
      <c r="N61" s="11">
        <v>-8.8235294117647012</v>
      </c>
      <c r="O61" s="11">
        <v>-11.764705882352938</v>
      </c>
      <c r="P61" s="11">
        <v>-14.705882352941178</v>
      </c>
      <c r="Q61" s="11">
        <v>-17.647058823529417</v>
      </c>
      <c r="R61" s="11">
        <v>-20.588235294117641</v>
      </c>
      <c r="S61" s="11">
        <v>-18.181818181818173</v>
      </c>
      <c r="T61" s="11">
        <v>-21.212121212121204</v>
      </c>
      <c r="U61" s="11">
        <v>-24.242424242424239</v>
      </c>
      <c r="V61" s="11">
        <v>-27.27272727272727</v>
      </c>
      <c r="W61" s="11">
        <v>-27.27272727272727</v>
      </c>
      <c r="X61" s="11">
        <v>-30.303030303030305</v>
      </c>
      <c r="Y61" s="11">
        <v>-31.25</v>
      </c>
      <c r="Z61" s="11">
        <v>-34.375</v>
      </c>
      <c r="AA61" s="11">
        <v>-34.375</v>
      </c>
      <c r="AB61" s="11">
        <v>-34.375</v>
      </c>
      <c r="AC61" s="11">
        <v>-40.625000000000007</v>
      </c>
      <c r="AD61" s="11">
        <v>-43.75</v>
      </c>
      <c r="AE61" s="11">
        <v>-41.935483870967744</v>
      </c>
      <c r="AF61" s="11">
        <v>-45.161290322580648</v>
      </c>
      <c r="AG61" s="11">
        <v>-48.387096774193544</v>
      </c>
      <c r="AH61" s="11">
        <v>-51.612903225806448</v>
      </c>
      <c r="AI61" s="11">
        <v>-54.838709677419359</v>
      </c>
      <c r="AJ61" s="11">
        <v>-53.333333333333336</v>
      </c>
      <c r="AK61" s="11">
        <v>-53.333333333333336</v>
      </c>
      <c r="AL61" s="11">
        <v>-56.666666666666664</v>
      </c>
      <c r="AM61" s="11">
        <v>-55.172413793103445</v>
      </c>
      <c r="AN61" s="11">
        <v>-58.620689655172406</v>
      </c>
      <c r="AO61" s="16">
        <v>-62.068965517241367</v>
      </c>
    </row>
    <row r="62" spans="1:43" x14ac:dyDescent="0.25">
      <c r="A62" s="8" t="s">
        <v>624</v>
      </c>
      <c r="B62" s="6" t="s">
        <v>277</v>
      </c>
      <c r="C62" s="10" t="s">
        <v>273</v>
      </c>
      <c r="D62" s="7" t="s">
        <v>195</v>
      </c>
      <c r="E62" s="6" t="s">
        <v>327</v>
      </c>
      <c r="F62" s="9" t="s">
        <v>436</v>
      </c>
      <c r="G62" s="8">
        <v>1</v>
      </c>
      <c r="H62" s="3">
        <v>0</v>
      </c>
      <c r="I62" s="3">
        <v>1</v>
      </c>
      <c r="J62" s="9">
        <v>1</v>
      </c>
      <c r="K62" s="15">
        <v>-1.1467889908256879</v>
      </c>
      <c r="L62" s="11">
        <v>-2.0737327188940062</v>
      </c>
      <c r="M62" s="11">
        <v>-2.5345622119815703</v>
      </c>
      <c r="N62" s="11">
        <v>-2.7649769585253359</v>
      </c>
      <c r="O62" s="11">
        <v>-4.3083900226757335</v>
      </c>
      <c r="P62" s="11">
        <v>-5.3932584269662884</v>
      </c>
      <c r="Q62" s="11">
        <v>-6.0133630289532203</v>
      </c>
      <c r="R62" s="11">
        <v>-6.1946902654867344</v>
      </c>
      <c r="S62" s="11">
        <v>-7.0175438596491295</v>
      </c>
      <c r="T62" s="11">
        <v>-8.0086580086580135</v>
      </c>
      <c r="U62" s="11">
        <v>-8.7794432548179895</v>
      </c>
      <c r="V62" s="11">
        <v>-9.5338983050847457</v>
      </c>
      <c r="W62" s="11">
        <v>-10.2510460251046</v>
      </c>
      <c r="X62" s="11">
        <v>-10.450819672131137</v>
      </c>
      <c r="Y62" s="11">
        <v>-10.931174089068824</v>
      </c>
      <c r="Z62" s="11">
        <v>-11.066398390342052</v>
      </c>
      <c r="AA62" s="11">
        <v>-12.67326732673267</v>
      </c>
      <c r="AB62" s="11">
        <v>-12.745098039215685</v>
      </c>
      <c r="AC62" s="11">
        <v>-13.984674329501923</v>
      </c>
      <c r="AD62" s="11">
        <v>-13.117870722433455</v>
      </c>
      <c r="AE62" s="11">
        <v>-13.370998116760832</v>
      </c>
      <c r="AF62" s="11">
        <v>-13.011152416356877</v>
      </c>
      <c r="AG62" s="11">
        <v>-13.812154696132598</v>
      </c>
      <c r="AH62" s="11">
        <v>-15.217391304347835</v>
      </c>
      <c r="AI62" s="11">
        <v>-14.72172351885099</v>
      </c>
      <c r="AJ62" s="11">
        <v>-15.929203539823009</v>
      </c>
      <c r="AK62" s="11">
        <v>-15.614035087719296</v>
      </c>
      <c r="AL62" s="11">
        <v>-15.478260869565217</v>
      </c>
      <c r="AM62" s="11">
        <v>-15.83476764199656</v>
      </c>
      <c r="AN62" s="11">
        <v>-17.508417508417505</v>
      </c>
      <c r="AO62" s="16">
        <v>-17.922948073701846</v>
      </c>
      <c r="AP62" s="8"/>
      <c r="AQ62" s="9"/>
    </row>
    <row r="63" spans="1:43" x14ac:dyDescent="0.25">
      <c r="A63" s="8" t="s">
        <v>625</v>
      </c>
      <c r="B63" s="6" t="s">
        <v>277</v>
      </c>
      <c r="C63" s="10" t="s">
        <v>273</v>
      </c>
      <c r="D63" s="7" t="s">
        <v>195</v>
      </c>
      <c r="E63" s="6" t="s">
        <v>282</v>
      </c>
      <c r="F63" s="9" t="s">
        <v>436</v>
      </c>
      <c r="G63" s="8">
        <v>0</v>
      </c>
      <c r="H63" s="3">
        <v>0</v>
      </c>
      <c r="I63" s="3">
        <v>0</v>
      </c>
      <c r="J63" s="9">
        <v>1</v>
      </c>
      <c r="K63" s="15">
        <v>-1.8348623853211108</v>
      </c>
      <c r="L63" s="11">
        <v>-2.9953917050691179</v>
      </c>
      <c r="M63" s="11">
        <v>-5.0691244239631246</v>
      </c>
      <c r="N63" s="11">
        <v>-6.2211981566820178</v>
      </c>
      <c r="O63" s="11">
        <v>-9.0702947845804989</v>
      </c>
      <c r="P63" s="11">
        <v>-11.910112359550554</v>
      </c>
      <c r="Q63" s="11">
        <v>-14.476614699331849</v>
      </c>
      <c r="R63" s="11">
        <v>-17.256637168141602</v>
      </c>
      <c r="S63" s="11">
        <v>-20.394736842105271</v>
      </c>
      <c r="T63" s="11">
        <v>-23.160173160173166</v>
      </c>
      <c r="U63" s="11">
        <v>-26.552462526766607</v>
      </c>
      <c r="V63" s="11">
        <v>-30.084745762711869</v>
      </c>
      <c r="W63" s="11">
        <v>-32.21757322175732</v>
      </c>
      <c r="X63" s="11">
        <v>-35.245901639344254</v>
      </c>
      <c r="Y63" s="11">
        <v>-37.651821862348172</v>
      </c>
      <c r="Z63" s="11">
        <v>-40.442655935613679</v>
      </c>
      <c r="AA63" s="11">
        <v>-42.970297029702969</v>
      </c>
      <c r="AB63" s="11">
        <v>-44.980392156862749</v>
      </c>
      <c r="AC63" s="11">
        <v>-48.275862068965516</v>
      </c>
      <c r="AD63" s="11">
        <v>-50</v>
      </c>
      <c r="AE63" s="11">
        <v>-51.41242937853108</v>
      </c>
      <c r="AF63" s="11">
        <v>-53.717472118959108</v>
      </c>
      <c r="AG63" s="11">
        <v>-55.616942909760581</v>
      </c>
      <c r="AH63" s="11">
        <v>-57.971014492753625</v>
      </c>
      <c r="AI63" s="11">
        <v>-61.041292639138234</v>
      </c>
      <c r="AJ63" s="11">
        <v>-60.884955752212392</v>
      </c>
      <c r="AK63" s="11">
        <v>-62.982456140350877</v>
      </c>
      <c r="AL63" s="11">
        <v>-65.217391304347828</v>
      </c>
      <c r="AM63" s="11">
        <v>-65.748709122203095</v>
      </c>
      <c r="AN63" s="11">
        <v>-67.34006734006735</v>
      </c>
      <c r="AO63" s="16">
        <v>-68.341708542713576</v>
      </c>
      <c r="AP63" s="8"/>
      <c r="AQ63" s="9"/>
    </row>
    <row r="64" spans="1:43" x14ac:dyDescent="0.25">
      <c r="A64" s="8" t="s">
        <v>626</v>
      </c>
      <c r="B64" s="6" t="s">
        <v>277</v>
      </c>
      <c r="C64" s="10" t="s">
        <v>273</v>
      </c>
      <c r="D64" s="7" t="s">
        <v>195</v>
      </c>
      <c r="E64" s="6" t="s">
        <v>283</v>
      </c>
      <c r="F64" s="9" t="s">
        <v>435</v>
      </c>
      <c r="G64" s="8">
        <v>1</v>
      </c>
      <c r="H64" s="3">
        <v>0</v>
      </c>
      <c r="I64" s="3">
        <v>1</v>
      </c>
      <c r="J64" s="9">
        <v>1</v>
      </c>
      <c r="K64" s="15">
        <v>-3.6697247706422047</v>
      </c>
      <c r="L64" s="11">
        <v>-6.2211981566820178</v>
      </c>
      <c r="M64" s="11">
        <v>-10.138248847926265</v>
      </c>
      <c r="N64" s="11">
        <v>-13.364055299539165</v>
      </c>
      <c r="O64" s="11">
        <v>-15.646258503401356</v>
      </c>
      <c r="P64" s="11">
        <v>-18.426966292134839</v>
      </c>
      <c r="Q64" s="11">
        <v>-21.158129175946549</v>
      </c>
      <c r="R64" s="11">
        <v>-24.557522123893808</v>
      </c>
      <c r="S64" s="11">
        <v>-28.0701754385965</v>
      </c>
      <c r="T64" s="11">
        <v>-31.385281385281388</v>
      </c>
      <c r="U64" s="11">
        <v>-34.475374732334046</v>
      </c>
      <c r="V64" s="11">
        <v>-35.805084745762713</v>
      </c>
      <c r="W64" s="11">
        <v>-39.121338912133886</v>
      </c>
      <c r="X64" s="11">
        <v>-43.032786885245898</v>
      </c>
      <c r="Y64" s="11">
        <v>-46.153846153846153</v>
      </c>
      <c r="Z64" s="11">
        <v>-49.698189134808857</v>
      </c>
      <c r="AA64" s="11">
        <v>-52.475247524752476</v>
      </c>
      <c r="AB64" s="11">
        <v>-55.098039215686278</v>
      </c>
      <c r="AC64" s="11">
        <v>-58.237547892720308</v>
      </c>
      <c r="AD64" s="11">
        <v>-58.365019011406851</v>
      </c>
      <c r="AE64" s="11">
        <v>-59.510357815442561</v>
      </c>
      <c r="AF64" s="11">
        <v>-61.338289962825286</v>
      </c>
      <c r="AG64" s="11">
        <v>-63</v>
      </c>
      <c r="AH64" s="11">
        <v>-65.217391304347828</v>
      </c>
      <c r="AI64" s="11">
        <v>-65.888689407540397</v>
      </c>
      <c r="AJ64" s="11">
        <v>-66.902654867256629</v>
      </c>
      <c r="AK64" s="11">
        <v>-68.245614035087726</v>
      </c>
      <c r="AL64" s="11">
        <v>-69.043478260869577</v>
      </c>
      <c r="AM64" s="11">
        <v>-70.223752151462989</v>
      </c>
      <c r="AN64" s="11">
        <v>-72.053872053872041</v>
      </c>
      <c r="AO64" s="16">
        <v>-72.194304857621432</v>
      </c>
      <c r="AP64" s="8"/>
      <c r="AQ64" s="9"/>
    </row>
    <row r="65" spans="1:43" x14ac:dyDescent="0.25">
      <c r="A65" s="8" t="s">
        <v>656</v>
      </c>
      <c r="B65" s="6" t="s">
        <v>277</v>
      </c>
      <c r="C65" s="10" t="s">
        <v>273</v>
      </c>
      <c r="D65" s="7" t="s">
        <v>280</v>
      </c>
      <c r="E65" s="6" t="s">
        <v>281</v>
      </c>
      <c r="F65" s="9" t="s">
        <v>436</v>
      </c>
      <c r="G65" s="8">
        <v>1</v>
      </c>
      <c r="H65" s="3">
        <v>0</v>
      </c>
      <c r="I65" s="3">
        <v>1</v>
      </c>
      <c r="J65" s="9">
        <v>1</v>
      </c>
      <c r="K65" s="15">
        <v>0</v>
      </c>
      <c r="L65" s="11">
        <v>-3.6363636363636398</v>
      </c>
      <c r="M65" s="11">
        <v>-5.4545454545454515</v>
      </c>
      <c r="N65" s="11">
        <v>-8.1081081081081106</v>
      </c>
      <c r="O65" s="11">
        <v>-8.1818181818181852</v>
      </c>
      <c r="P65" s="11">
        <v>-8.1818181818181852</v>
      </c>
      <c r="Q65" s="11">
        <v>-8.1818181818181852</v>
      </c>
      <c r="R65" s="11">
        <v>-9.0909090909090917</v>
      </c>
      <c r="S65" s="11">
        <v>-9.9999999999999964</v>
      </c>
      <c r="T65" s="11">
        <v>-10.810810810810805</v>
      </c>
      <c r="U65" s="11">
        <v>-13.274336283185839</v>
      </c>
      <c r="V65" s="11">
        <v>-14.159292035398241</v>
      </c>
      <c r="W65" s="11">
        <v>-14.159292035398241</v>
      </c>
      <c r="X65" s="11">
        <v>-15.652173913043486</v>
      </c>
      <c r="Y65" s="11">
        <v>-15.517241379310336</v>
      </c>
      <c r="Z65" s="11">
        <v>-15.517241379310336</v>
      </c>
      <c r="AA65" s="11">
        <v>-16.949152542372879</v>
      </c>
      <c r="AB65" s="11">
        <v>-17.647058823529406</v>
      </c>
      <c r="AC65" s="11">
        <v>-17.499999999999996</v>
      </c>
      <c r="AD65" s="11">
        <v>-18.181818181818176</v>
      </c>
      <c r="AE65" s="11">
        <v>-18.852459016393436</v>
      </c>
      <c r="AF65" s="11">
        <v>-19.512195121951219</v>
      </c>
      <c r="AG65" s="11">
        <v>-20.161290322580644</v>
      </c>
      <c r="AH65" s="11">
        <v>-20.161290322580644</v>
      </c>
      <c r="AI65" s="11">
        <v>-22.047244094488182</v>
      </c>
      <c r="AJ65" s="11">
        <v>-22.047244094488182</v>
      </c>
      <c r="AK65" s="11">
        <v>-23.255813953488371</v>
      </c>
      <c r="AL65" s="11">
        <v>-23.255813953488371</v>
      </c>
      <c r="AM65" s="11">
        <v>-23.846153846153843</v>
      </c>
      <c r="AN65" s="11">
        <v>-24.427480916030532</v>
      </c>
      <c r="AO65" s="16">
        <v>-24.427480916030532</v>
      </c>
      <c r="AP65" s="8"/>
      <c r="AQ65" s="9"/>
    </row>
    <row r="66" spans="1:43" x14ac:dyDescent="0.25">
      <c r="A66" s="8" t="s">
        <v>657</v>
      </c>
      <c r="B66" s="6" t="s">
        <v>277</v>
      </c>
      <c r="C66" s="10" t="s">
        <v>273</v>
      </c>
      <c r="D66" s="7" t="s">
        <v>280</v>
      </c>
      <c r="E66" s="6" t="s">
        <v>282</v>
      </c>
      <c r="F66" s="9" t="s">
        <v>436</v>
      </c>
      <c r="G66" s="8">
        <v>0</v>
      </c>
      <c r="H66" s="3">
        <v>0</v>
      </c>
      <c r="I66" s="3">
        <v>0</v>
      </c>
      <c r="J66" s="9">
        <v>1</v>
      </c>
      <c r="K66" s="15">
        <v>0</v>
      </c>
      <c r="L66" s="11">
        <v>-3.6363636363636398</v>
      </c>
      <c r="M66" s="11">
        <v>-5.4545454545454515</v>
      </c>
      <c r="N66" s="11">
        <v>-9.0090090090090094</v>
      </c>
      <c r="O66" s="11">
        <v>-9.0909090909090917</v>
      </c>
      <c r="P66" s="11">
        <v>-12.727272727272732</v>
      </c>
      <c r="Q66" s="11">
        <v>-15.454545454545448</v>
      </c>
      <c r="R66" s="11">
        <v>-18.181818181818183</v>
      </c>
      <c r="S66" s="11">
        <v>-19.999999999999993</v>
      </c>
      <c r="T66" s="11">
        <v>-23.423423423423419</v>
      </c>
      <c r="U66" s="11">
        <v>-27.433628318584081</v>
      </c>
      <c r="V66" s="11">
        <v>-30.088495575221241</v>
      </c>
      <c r="W66" s="11">
        <v>-32.743362831858413</v>
      </c>
      <c r="X66" s="11">
        <v>-35.652173913043477</v>
      </c>
      <c r="Y66" s="11">
        <v>-40.5</v>
      </c>
      <c r="Z66" s="11">
        <v>-42.241379310344826</v>
      </c>
      <c r="AA66" s="11">
        <v>-44.915254237288138</v>
      </c>
      <c r="AB66" s="11">
        <v>-47.899159663865547</v>
      </c>
      <c r="AC66" s="11">
        <v>-50.833333333333329</v>
      </c>
      <c r="AD66" s="11">
        <v>-52.892561983471076</v>
      </c>
      <c r="AE66" s="11">
        <v>-55.737704918032783</v>
      </c>
      <c r="AF66" s="11">
        <v>-58.536585365853668</v>
      </c>
      <c r="AG66" s="11">
        <v>-60.483870967741936</v>
      </c>
      <c r="AH66" s="11">
        <v>-61.29032258064516</v>
      </c>
      <c r="AI66" s="11">
        <v>-62.99212598425197</v>
      </c>
      <c r="AJ66" s="11">
        <v>-64.566929133858267</v>
      </c>
      <c r="AK66" s="11">
        <v>-66.666666666666671</v>
      </c>
      <c r="AL66" s="11">
        <v>-68.217054263565885</v>
      </c>
      <c r="AM66" s="11">
        <v>-68.461538461538467</v>
      </c>
      <c r="AN66" s="11">
        <v>-70.229007633587784</v>
      </c>
      <c r="AO66" s="16">
        <v>-71.755725190839684</v>
      </c>
      <c r="AP66" s="8"/>
      <c r="AQ66" s="9"/>
    </row>
    <row r="67" spans="1:43" x14ac:dyDescent="0.25">
      <c r="A67" s="8" t="s">
        <v>658</v>
      </c>
      <c r="B67" s="6" t="s">
        <v>277</v>
      </c>
      <c r="C67" s="10" t="s">
        <v>273</v>
      </c>
      <c r="D67" s="7" t="s">
        <v>280</v>
      </c>
      <c r="E67" s="6" t="s">
        <v>283</v>
      </c>
      <c r="F67" s="9" t="s">
        <v>435</v>
      </c>
      <c r="G67" s="8">
        <v>1</v>
      </c>
      <c r="H67" s="3">
        <v>0</v>
      </c>
      <c r="I67" s="3">
        <v>1</v>
      </c>
      <c r="J67" s="9">
        <v>1</v>
      </c>
      <c r="K67" s="15">
        <v>0</v>
      </c>
      <c r="L67" s="11">
        <v>-2.7272727272727337</v>
      </c>
      <c r="M67" s="11">
        <v>-8.1818181818181852</v>
      </c>
      <c r="N67" s="11">
        <v>-13.513513513513514</v>
      </c>
      <c r="O67" s="11">
        <v>-15.454545454545448</v>
      </c>
      <c r="P67" s="11">
        <v>-19.8</v>
      </c>
      <c r="Q67" s="11">
        <v>-22.727272727272727</v>
      </c>
      <c r="R67" s="11">
        <v>-25.454545454545464</v>
      </c>
      <c r="S67" s="11">
        <v>-28.18181818181818</v>
      </c>
      <c r="T67" s="11">
        <v>-32.432432432432428</v>
      </c>
      <c r="U67" s="11">
        <v>-36.283185840707965</v>
      </c>
      <c r="V67" s="11">
        <v>-39.823008849557532</v>
      </c>
      <c r="W67" s="11">
        <v>-43.362831858407077</v>
      </c>
      <c r="X67" s="11">
        <v>-46.956521739130437</v>
      </c>
      <c r="Y67" s="11">
        <v>-50.862068965517238</v>
      </c>
      <c r="Z67" s="11">
        <v>-54.310344827586206</v>
      </c>
      <c r="AA67" s="11">
        <v>-59.322033898305094</v>
      </c>
      <c r="AB67" s="11">
        <v>-59.663865546218489</v>
      </c>
      <c r="AC67" s="11">
        <v>-61.666666666666671</v>
      </c>
      <c r="AD67" s="11">
        <v>-64.462809917355372</v>
      </c>
      <c r="AE67" s="11">
        <v>-65.573770491803273</v>
      </c>
      <c r="AF67" s="11">
        <v>-67.479674796747972</v>
      </c>
      <c r="AG67" s="11">
        <v>-69.354838709677423</v>
      </c>
      <c r="AH67" s="11">
        <v>-70.161290322580641</v>
      </c>
      <c r="AI67" s="11">
        <v>-73.228346456692904</v>
      </c>
      <c r="AJ67" s="11">
        <v>-73.228346456692904</v>
      </c>
      <c r="AK67" s="11">
        <v>-73.643410852713174</v>
      </c>
      <c r="AL67" s="11">
        <v>-75.193798449612387</v>
      </c>
      <c r="AM67" s="11">
        <v>-75.384615384615401</v>
      </c>
      <c r="AN67" s="11">
        <v>-77.099236641221367</v>
      </c>
      <c r="AO67" s="16">
        <v>-77.862595419847324</v>
      </c>
      <c r="AP67" s="8"/>
      <c r="AQ67" s="9"/>
    </row>
    <row r="68" spans="1:43" x14ac:dyDescent="0.25">
      <c r="A68" s="8" t="s">
        <v>676</v>
      </c>
      <c r="B68" s="6" t="s">
        <v>197</v>
      </c>
      <c r="C68" s="10" t="s">
        <v>200</v>
      </c>
      <c r="D68" s="7" t="s">
        <v>109</v>
      </c>
      <c r="E68" s="6" t="s">
        <v>205</v>
      </c>
      <c r="F68" s="10" t="s">
        <v>436</v>
      </c>
      <c r="G68" s="8">
        <v>1</v>
      </c>
      <c r="H68" s="3">
        <v>0</v>
      </c>
      <c r="I68" s="3">
        <v>0</v>
      </c>
      <c r="J68" s="9">
        <v>0</v>
      </c>
      <c r="K68" s="15">
        <v>0</v>
      </c>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6"/>
      <c r="AP68" s="8"/>
      <c r="AQ68" s="9"/>
    </row>
    <row r="69" spans="1:43" x14ac:dyDescent="0.25">
      <c r="A69" s="8" t="s">
        <v>677</v>
      </c>
      <c r="B69" s="6" t="s">
        <v>197</v>
      </c>
      <c r="C69" s="10" t="s">
        <v>200</v>
      </c>
      <c r="D69" s="7" t="s">
        <v>109</v>
      </c>
      <c r="E69" s="6" t="s">
        <v>206</v>
      </c>
      <c r="F69" s="10" t="s">
        <v>436</v>
      </c>
      <c r="G69" s="8">
        <v>1</v>
      </c>
      <c r="H69" s="3">
        <v>0</v>
      </c>
      <c r="I69" s="3">
        <v>0</v>
      </c>
      <c r="J69" s="9">
        <v>0</v>
      </c>
      <c r="K69" s="15">
        <v>0</v>
      </c>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6"/>
      <c r="AP69" s="8"/>
      <c r="AQ69" s="9"/>
    </row>
    <row r="70" spans="1:43" x14ac:dyDescent="0.25">
      <c r="A70" s="8" t="s">
        <v>678</v>
      </c>
      <c r="B70" s="6" t="s">
        <v>197</v>
      </c>
      <c r="C70" s="10" t="s">
        <v>200</v>
      </c>
      <c r="D70" s="7" t="s">
        <v>109</v>
      </c>
      <c r="E70" s="6" t="s">
        <v>207</v>
      </c>
      <c r="F70" s="10" t="s">
        <v>436</v>
      </c>
      <c r="G70" s="8">
        <v>1</v>
      </c>
      <c r="H70" s="3">
        <v>0</v>
      </c>
      <c r="I70" s="3">
        <v>0</v>
      </c>
      <c r="J70" s="9">
        <v>0</v>
      </c>
      <c r="K70" s="15">
        <v>0</v>
      </c>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6"/>
      <c r="AP70" s="8"/>
      <c r="AQ70" s="9"/>
    </row>
    <row r="71" spans="1:43" x14ac:dyDescent="0.25">
      <c r="A71" s="8" t="s">
        <v>679</v>
      </c>
      <c r="B71" s="6" t="s">
        <v>197</v>
      </c>
      <c r="C71" s="10" t="s">
        <v>200</v>
      </c>
      <c r="D71" s="7" t="s">
        <v>109</v>
      </c>
      <c r="E71" s="6" t="s">
        <v>208</v>
      </c>
      <c r="F71" s="10" t="s">
        <v>435</v>
      </c>
      <c r="G71" s="8">
        <v>1</v>
      </c>
      <c r="H71" s="3">
        <v>0</v>
      </c>
      <c r="I71" s="3">
        <v>0</v>
      </c>
      <c r="J71" s="9">
        <v>0</v>
      </c>
      <c r="K71" s="15">
        <v>-11</v>
      </c>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6"/>
      <c r="AP71" s="8"/>
      <c r="AQ71" s="9"/>
    </row>
    <row r="72" spans="1:43" x14ac:dyDescent="0.25">
      <c r="A72" s="8" t="s">
        <v>680</v>
      </c>
      <c r="B72" s="6" t="s">
        <v>197</v>
      </c>
      <c r="C72" s="10" t="s">
        <v>200</v>
      </c>
      <c r="D72" s="7" t="s">
        <v>109</v>
      </c>
      <c r="E72" s="6" t="s">
        <v>209</v>
      </c>
      <c r="F72" s="10" t="s">
        <v>435</v>
      </c>
      <c r="G72" s="8">
        <v>1</v>
      </c>
      <c r="H72" s="3">
        <v>0</v>
      </c>
      <c r="I72" s="3">
        <v>0</v>
      </c>
      <c r="J72" s="9">
        <v>0</v>
      </c>
      <c r="K72" s="15">
        <v>-11</v>
      </c>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6"/>
      <c r="AP72" s="8"/>
      <c r="AQ72" s="9"/>
    </row>
    <row r="73" spans="1:43" x14ac:dyDescent="0.25">
      <c r="A73" s="8" t="s">
        <v>681</v>
      </c>
      <c r="B73" s="6" t="s">
        <v>197</v>
      </c>
      <c r="C73" s="10" t="s">
        <v>200</v>
      </c>
      <c r="D73" s="7" t="s">
        <v>109</v>
      </c>
      <c r="E73" s="6" t="s">
        <v>210</v>
      </c>
      <c r="F73" s="10" t="s">
        <v>435</v>
      </c>
      <c r="G73" s="8">
        <v>1</v>
      </c>
      <c r="H73" s="3">
        <v>0</v>
      </c>
      <c r="I73" s="3">
        <v>0</v>
      </c>
      <c r="J73" s="9">
        <v>0</v>
      </c>
      <c r="K73" s="15">
        <v>0</v>
      </c>
      <c r="L73" s="11"/>
      <c r="M73" s="11"/>
      <c r="N73" s="11"/>
      <c r="O73" s="11"/>
      <c r="P73" s="11"/>
      <c r="Q73" s="11"/>
      <c r="R73" s="11"/>
      <c r="S73" s="11"/>
      <c r="T73" s="11"/>
      <c r="U73" s="11">
        <v>-34</v>
      </c>
      <c r="V73" s="11"/>
      <c r="W73" s="11"/>
      <c r="X73" s="11"/>
      <c r="Y73" s="11"/>
      <c r="Z73" s="11"/>
      <c r="AA73" s="11"/>
      <c r="AB73" s="11"/>
      <c r="AC73" s="11"/>
      <c r="AD73" s="11"/>
      <c r="AE73" s="11"/>
      <c r="AF73" s="11"/>
      <c r="AG73" s="11"/>
      <c r="AH73" s="11"/>
      <c r="AI73" s="11"/>
      <c r="AJ73" s="11"/>
      <c r="AK73" s="11"/>
      <c r="AL73" s="11"/>
      <c r="AM73" s="11"/>
      <c r="AN73" s="11"/>
      <c r="AO73" s="16"/>
      <c r="AP73" s="8"/>
      <c r="AQ73" s="9"/>
    </row>
    <row r="74" spans="1:43" x14ac:dyDescent="0.25">
      <c r="A74" s="8" t="s">
        <v>659</v>
      </c>
      <c r="B74" s="6" t="s">
        <v>10</v>
      </c>
      <c r="C74" s="9" t="s">
        <v>11</v>
      </c>
      <c r="D74" s="7" t="s">
        <v>110</v>
      </c>
      <c r="E74" s="6" t="s">
        <v>425</v>
      </c>
      <c r="F74" s="10" t="s">
        <v>436</v>
      </c>
      <c r="G74" s="8">
        <v>1</v>
      </c>
      <c r="H74" s="3">
        <v>0</v>
      </c>
      <c r="I74" s="3">
        <v>0</v>
      </c>
      <c r="J74" s="9">
        <v>0</v>
      </c>
      <c r="K74" s="15">
        <v>-1.5472312703583062</v>
      </c>
      <c r="L74" s="11">
        <v>-1.5472312703583062</v>
      </c>
      <c r="M74" s="11">
        <v>-1.1111111111111112</v>
      </c>
      <c r="N74" s="11">
        <v>-1.6949152542372881</v>
      </c>
      <c r="O74" s="11">
        <v>-2.0522388059701493</v>
      </c>
      <c r="P74" s="11">
        <v>-1.2922465208747516</v>
      </c>
      <c r="Q74" s="11">
        <v>-1.4644351464435146</v>
      </c>
      <c r="R74" s="11">
        <v>-0.11037527593818984</v>
      </c>
      <c r="S74" s="11">
        <v>-0.11337868480725624</v>
      </c>
      <c r="T74" s="11">
        <v>-0.23310023310023309</v>
      </c>
      <c r="U74" s="11">
        <v>-0.12004801920768307</v>
      </c>
      <c r="AO74" s="9"/>
      <c r="AP74" s="8"/>
      <c r="AQ74" s="9"/>
    </row>
    <row r="75" spans="1:43" x14ac:dyDescent="0.25">
      <c r="A75" s="8" t="s">
        <v>660</v>
      </c>
      <c r="B75" s="6" t="s">
        <v>10</v>
      </c>
      <c r="C75" s="9" t="s">
        <v>11</v>
      </c>
      <c r="D75" s="7" t="s">
        <v>110</v>
      </c>
      <c r="E75" s="6" t="s">
        <v>426</v>
      </c>
      <c r="F75" s="10" t="s">
        <v>436</v>
      </c>
      <c r="G75" s="8">
        <v>1</v>
      </c>
      <c r="H75" s="3">
        <v>0</v>
      </c>
      <c r="I75" s="3">
        <v>0</v>
      </c>
      <c r="J75" s="9">
        <v>0</v>
      </c>
      <c r="K75" s="15">
        <v>-11.563517915309445</v>
      </c>
      <c r="L75" s="11">
        <v>-13.680781758957655</v>
      </c>
      <c r="M75" s="11">
        <v>-11.709401709401709</v>
      </c>
      <c r="N75" s="11">
        <v>-9.9499999999999993</v>
      </c>
      <c r="O75" s="11">
        <v>-8.4888059701492526</v>
      </c>
      <c r="P75" s="11">
        <v>-5.1689860834990062</v>
      </c>
      <c r="Q75" s="11">
        <v>-3.1380753138075312</v>
      </c>
      <c r="R75" s="11">
        <v>-0.55187637969094927</v>
      </c>
      <c r="S75" s="11">
        <v>-1.0204081632653061</v>
      </c>
      <c r="T75" s="11">
        <v>-0.69930069930069927</v>
      </c>
      <c r="U75" s="11">
        <v>-0.48019207683073228</v>
      </c>
      <c r="V75" s="11"/>
      <c r="W75" s="11"/>
      <c r="X75" s="11"/>
      <c r="Y75" s="11"/>
      <c r="Z75" s="11"/>
      <c r="AA75" s="11"/>
      <c r="AB75" s="11"/>
      <c r="AC75" s="11"/>
      <c r="AD75" s="11"/>
      <c r="AE75" s="11"/>
      <c r="AF75" s="11"/>
      <c r="AG75" s="11"/>
      <c r="AH75" s="11"/>
      <c r="AI75" s="11"/>
      <c r="AJ75" s="11"/>
      <c r="AK75" s="11"/>
      <c r="AL75" s="11"/>
      <c r="AM75" s="11"/>
      <c r="AN75" s="11"/>
      <c r="AO75" s="16"/>
      <c r="AP75" s="8"/>
      <c r="AQ75" s="9"/>
    </row>
    <row r="76" spans="1:43" x14ac:dyDescent="0.25">
      <c r="A76" s="8" t="s">
        <v>859</v>
      </c>
      <c r="B76" s="6" t="s">
        <v>115</v>
      </c>
      <c r="C76" s="9" t="s">
        <v>65</v>
      </c>
      <c r="D76" s="7" t="s">
        <v>75</v>
      </c>
      <c r="E76" s="6" t="s">
        <v>121</v>
      </c>
      <c r="F76" s="9" t="s">
        <v>435</v>
      </c>
      <c r="G76" s="8">
        <v>0</v>
      </c>
      <c r="H76" s="3">
        <v>0</v>
      </c>
      <c r="I76" s="3">
        <v>0</v>
      </c>
      <c r="J76" s="9">
        <v>1</v>
      </c>
      <c r="K76" s="15"/>
      <c r="L76" s="11"/>
      <c r="M76" s="11"/>
      <c r="N76" s="11"/>
      <c r="O76" s="11"/>
      <c r="P76" s="11"/>
      <c r="Q76" s="11"/>
      <c r="R76" s="11"/>
      <c r="S76" s="11"/>
      <c r="T76" s="11"/>
      <c r="U76" s="11">
        <v>-25</v>
      </c>
      <c r="V76" s="11"/>
      <c r="W76" s="11"/>
      <c r="X76" s="11"/>
      <c r="Y76" s="11"/>
      <c r="Z76" s="11"/>
      <c r="AA76" s="11"/>
      <c r="AB76" s="11"/>
      <c r="AC76" s="11"/>
      <c r="AD76" s="11"/>
      <c r="AE76" s="11"/>
      <c r="AF76" s="11"/>
      <c r="AG76" s="11"/>
      <c r="AH76" s="11"/>
      <c r="AI76" s="11"/>
      <c r="AJ76" s="11"/>
      <c r="AK76" s="11"/>
      <c r="AL76" s="11"/>
      <c r="AM76" s="11"/>
      <c r="AN76" s="11"/>
      <c r="AO76" s="16"/>
      <c r="AP76" s="8"/>
      <c r="AQ76" s="9"/>
    </row>
    <row r="77" spans="1:43" x14ac:dyDescent="0.25">
      <c r="A77" s="8" t="s">
        <v>627</v>
      </c>
      <c r="B77" s="6" t="s">
        <v>414</v>
      </c>
      <c r="C77" s="9" t="s">
        <v>415</v>
      </c>
      <c r="D77" s="7" t="s">
        <v>95</v>
      </c>
      <c r="E77" s="6" t="s">
        <v>422</v>
      </c>
      <c r="F77" s="9" t="s">
        <v>436</v>
      </c>
      <c r="G77" s="8">
        <v>1</v>
      </c>
      <c r="H77" s="3">
        <v>0</v>
      </c>
      <c r="I77" s="3">
        <v>1</v>
      </c>
      <c r="J77" s="9">
        <v>1</v>
      </c>
      <c r="K77" s="8"/>
      <c r="U77" s="11">
        <v>-5</v>
      </c>
      <c r="AO77" s="9"/>
      <c r="AP77" s="8"/>
      <c r="AQ77" s="9"/>
    </row>
    <row r="78" spans="1:43" x14ac:dyDescent="0.25">
      <c r="A78" s="8" t="s">
        <v>628</v>
      </c>
      <c r="B78" s="6" t="s">
        <v>414</v>
      </c>
      <c r="C78" s="9" t="s">
        <v>415</v>
      </c>
      <c r="D78" s="7" t="s">
        <v>94</v>
      </c>
      <c r="E78" s="6" t="s">
        <v>422</v>
      </c>
      <c r="F78" s="9" t="s">
        <v>436</v>
      </c>
      <c r="G78" s="8">
        <v>1</v>
      </c>
      <c r="H78" s="3">
        <v>0</v>
      </c>
      <c r="I78" s="3">
        <v>1</v>
      </c>
      <c r="J78" s="9">
        <v>1</v>
      </c>
      <c r="K78" s="8"/>
      <c r="U78" s="11">
        <v>-4</v>
      </c>
      <c r="AO78" s="9"/>
      <c r="AP78" s="8"/>
      <c r="AQ78" s="9"/>
    </row>
    <row r="79" spans="1:43" x14ac:dyDescent="0.25">
      <c r="A79" s="8" t="s">
        <v>629</v>
      </c>
      <c r="B79" s="6" t="s">
        <v>414</v>
      </c>
      <c r="C79" s="9" t="s">
        <v>415</v>
      </c>
      <c r="D79" s="7" t="s">
        <v>91</v>
      </c>
      <c r="E79" s="6" t="s">
        <v>422</v>
      </c>
      <c r="F79" s="9" t="s">
        <v>436</v>
      </c>
      <c r="G79" s="8">
        <v>1</v>
      </c>
      <c r="H79" s="3">
        <v>0</v>
      </c>
      <c r="I79" s="3">
        <v>1</v>
      </c>
      <c r="J79" s="9">
        <v>1</v>
      </c>
      <c r="K79" s="8"/>
      <c r="U79" s="11">
        <v>-3</v>
      </c>
      <c r="AO79" s="9"/>
      <c r="AP79" s="8"/>
      <c r="AQ79" s="9"/>
    </row>
    <row r="80" spans="1:43" x14ac:dyDescent="0.25">
      <c r="A80" s="8" t="s">
        <v>630</v>
      </c>
      <c r="B80" s="6" t="s">
        <v>414</v>
      </c>
      <c r="C80" s="9" t="s">
        <v>415</v>
      </c>
      <c r="D80" s="7" t="s">
        <v>88</v>
      </c>
      <c r="E80" s="6" t="s">
        <v>422</v>
      </c>
      <c r="F80" s="9" t="s">
        <v>436</v>
      </c>
      <c r="G80" s="8">
        <v>1</v>
      </c>
      <c r="H80" s="3">
        <v>0</v>
      </c>
      <c r="I80" s="3">
        <v>1</v>
      </c>
      <c r="J80" s="9">
        <v>1</v>
      </c>
      <c r="K80" s="8"/>
      <c r="U80" s="11">
        <v>-5</v>
      </c>
      <c r="AO80" s="9"/>
      <c r="AP80" s="8"/>
      <c r="AQ80" s="9"/>
    </row>
    <row r="81" spans="1:43" x14ac:dyDescent="0.25">
      <c r="A81" s="8" t="s">
        <v>631</v>
      </c>
      <c r="B81" s="6" t="s">
        <v>414</v>
      </c>
      <c r="C81" s="9" t="s">
        <v>415</v>
      </c>
      <c r="D81" s="7" t="s">
        <v>87</v>
      </c>
      <c r="E81" s="6" t="s">
        <v>422</v>
      </c>
      <c r="F81" s="9" t="s">
        <v>436</v>
      </c>
      <c r="G81" s="8">
        <v>1</v>
      </c>
      <c r="H81" s="3">
        <v>0</v>
      </c>
      <c r="I81" s="3">
        <v>1</v>
      </c>
      <c r="J81" s="9">
        <v>1</v>
      </c>
      <c r="K81" s="8"/>
      <c r="U81" s="11">
        <v>-10</v>
      </c>
      <c r="AO81" s="9"/>
      <c r="AP81" s="8"/>
      <c r="AQ81" s="9"/>
    </row>
    <row r="82" spans="1:43" x14ac:dyDescent="0.25">
      <c r="A82" s="20" t="s">
        <v>573</v>
      </c>
      <c r="B82" s="30" t="s">
        <v>18</v>
      </c>
      <c r="C82" s="32" t="s">
        <v>19</v>
      </c>
      <c r="D82" s="20" t="s">
        <v>195</v>
      </c>
      <c r="E82" s="12" t="s">
        <v>22</v>
      </c>
      <c r="F82" s="43" t="s">
        <v>436</v>
      </c>
      <c r="G82" s="20">
        <v>1</v>
      </c>
      <c r="H82" s="12">
        <v>0</v>
      </c>
      <c r="I82" s="12">
        <v>0</v>
      </c>
      <c r="J82" s="43">
        <v>0</v>
      </c>
      <c r="K82" s="52">
        <v>0</v>
      </c>
      <c r="L82" s="31">
        <v>0</v>
      </c>
      <c r="M82" s="31">
        <v>0</v>
      </c>
      <c r="N82" s="31">
        <v>0</v>
      </c>
      <c r="O82" s="31">
        <v>-0.01</v>
      </c>
      <c r="P82" s="31">
        <v>-0.01</v>
      </c>
      <c r="Q82" s="31">
        <v>-0.01</v>
      </c>
      <c r="R82" s="31">
        <v>-0.02</v>
      </c>
      <c r="S82" s="31">
        <v>-0.02</v>
      </c>
      <c r="T82" s="31">
        <v>-0.02</v>
      </c>
      <c r="U82" s="31">
        <v>-0.02</v>
      </c>
      <c r="V82" s="31"/>
      <c r="W82" s="31"/>
      <c r="X82" s="31"/>
      <c r="Y82" s="31"/>
      <c r="Z82" s="31"/>
      <c r="AA82" s="31"/>
      <c r="AB82" s="31"/>
      <c r="AC82" s="31"/>
      <c r="AD82" s="31"/>
      <c r="AE82" s="31"/>
      <c r="AF82" s="31"/>
      <c r="AG82" s="31"/>
      <c r="AH82" s="31"/>
      <c r="AI82" s="31"/>
      <c r="AJ82" s="31"/>
      <c r="AK82" s="31"/>
      <c r="AL82" s="31"/>
      <c r="AM82" s="31"/>
      <c r="AN82" s="31"/>
      <c r="AO82" s="53"/>
      <c r="AP82" s="20"/>
      <c r="AQ82" s="43"/>
    </row>
    <row r="83" spans="1:43" x14ac:dyDescent="0.25">
      <c r="B83" s="6"/>
      <c r="E83" s="6"/>
      <c r="F83" s="6"/>
      <c r="K83" s="11"/>
    </row>
    <row r="84" spans="1:43" x14ac:dyDescent="0.25">
      <c r="B84" s="6"/>
      <c r="E84" s="6"/>
      <c r="F84" s="6"/>
      <c r="K84" s="11"/>
    </row>
    <row r="85" spans="1:43" x14ac:dyDescent="0.25">
      <c r="B85" s="6"/>
      <c r="E85" s="6"/>
      <c r="F85" s="6"/>
    </row>
    <row r="86" spans="1:43" x14ac:dyDescent="0.25">
      <c r="B86" s="6"/>
    </row>
    <row r="87" spans="1:43" x14ac:dyDescent="0.25">
      <c r="B87" s="6"/>
    </row>
    <row r="88" spans="1:43" x14ac:dyDescent="0.25">
      <c r="B88" s="6"/>
    </row>
    <row r="89" spans="1:43" x14ac:dyDescent="0.25">
      <c r="B89" s="6"/>
    </row>
    <row r="90" spans="1:43" x14ac:dyDescent="0.25">
      <c r="B90" s="6"/>
    </row>
    <row r="91" spans="1:43" x14ac:dyDescent="0.25">
      <c r="B91" s="6"/>
    </row>
    <row r="92" spans="1:43" x14ac:dyDescent="0.25">
      <c r="B92" s="6"/>
    </row>
    <row r="93" spans="1:43" x14ac:dyDescent="0.25">
      <c r="B93" s="6"/>
    </row>
    <row r="94" spans="1:43" x14ac:dyDescent="0.25">
      <c r="B94" s="6"/>
    </row>
    <row r="95" spans="1:43" x14ac:dyDescent="0.25">
      <c r="B95" s="6"/>
    </row>
    <row r="96" spans="1:43" x14ac:dyDescent="0.25">
      <c r="B96" s="6"/>
    </row>
    <row r="97" spans="2:2" x14ac:dyDescent="0.25">
      <c r="B97" s="6"/>
    </row>
    <row r="98" spans="2:2" x14ac:dyDescent="0.25">
      <c r="B98" s="6"/>
    </row>
    <row r="99" spans="2:2" x14ac:dyDescent="0.25">
      <c r="B99" s="6"/>
    </row>
    <row r="100" spans="2:2" x14ac:dyDescent="0.25">
      <c r="B100" s="6"/>
    </row>
    <row r="101" spans="2:2" x14ac:dyDescent="0.25">
      <c r="B101" s="6"/>
    </row>
    <row r="102" spans="2:2" x14ac:dyDescent="0.25">
      <c r="B102" s="6"/>
    </row>
    <row r="103" spans="2:2" x14ac:dyDescent="0.25">
      <c r="B103" s="6"/>
    </row>
    <row r="104" spans="2:2" x14ac:dyDescent="0.25">
      <c r="B104" s="6"/>
    </row>
    <row r="105" spans="2:2" x14ac:dyDescent="0.25">
      <c r="B105" s="6"/>
    </row>
    <row r="106" spans="2:2" x14ac:dyDescent="0.25">
      <c r="B106" s="6"/>
    </row>
    <row r="107" spans="2:2" x14ac:dyDescent="0.25">
      <c r="B107" s="6"/>
    </row>
    <row r="108" spans="2:2" x14ac:dyDescent="0.25">
      <c r="B108" s="6"/>
    </row>
    <row r="109" spans="2:2" x14ac:dyDescent="0.25">
      <c r="B109" s="6"/>
    </row>
    <row r="110" spans="2:2" x14ac:dyDescent="0.25">
      <c r="B110" s="6"/>
    </row>
    <row r="111" spans="2:2" x14ac:dyDescent="0.25">
      <c r="B111" s="6"/>
    </row>
    <row r="112" spans="2:2" x14ac:dyDescent="0.25">
      <c r="B112" s="6"/>
    </row>
    <row r="113" spans="2:2" x14ac:dyDescent="0.25">
      <c r="B113" s="6"/>
    </row>
    <row r="114" spans="2:2" x14ac:dyDescent="0.25">
      <c r="B114" s="6"/>
    </row>
    <row r="115" spans="2:2" x14ac:dyDescent="0.25">
      <c r="B115" s="6"/>
    </row>
    <row r="116" spans="2:2" x14ac:dyDescent="0.25">
      <c r="B116" s="6"/>
    </row>
    <row r="117" spans="2:2" x14ac:dyDescent="0.25">
      <c r="B117" s="6"/>
    </row>
    <row r="118" spans="2:2" x14ac:dyDescent="0.25">
      <c r="B118" s="6"/>
    </row>
    <row r="119" spans="2:2" x14ac:dyDescent="0.25">
      <c r="B119" s="6"/>
    </row>
    <row r="120" spans="2:2" x14ac:dyDescent="0.25">
      <c r="B120" s="6"/>
    </row>
    <row r="121" spans="2:2" x14ac:dyDescent="0.25">
      <c r="B121" s="6"/>
    </row>
    <row r="122" spans="2:2" x14ac:dyDescent="0.25">
      <c r="B122" s="6"/>
    </row>
    <row r="123" spans="2:2" x14ac:dyDescent="0.25">
      <c r="B123" s="6"/>
    </row>
    <row r="124" spans="2:2" x14ac:dyDescent="0.25">
      <c r="B124" s="6"/>
    </row>
    <row r="125" spans="2:2" x14ac:dyDescent="0.25">
      <c r="B125" s="6"/>
    </row>
    <row r="126" spans="2:2" x14ac:dyDescent="0.25">
      <c r="B126" s="6"/>
    </row>
    <row r="127" spans="2:2" x14ac:dyDescent="0.25">
      <c r="B127" s="6"/>
    </row>
    <row r="128" spans="2:2" x14ac:dyDescent="0.25">
      <c r="B128" s="6"/>
    </row>
    <row r="129" spans="2:2" x14ac:dyDescent="0.25">
      <c r="B129" s="6"/>
    </row>
    <row r="130" spans="2:2" x14ac:dyDescent="0.25">
      <c r="B130" s="6"/>
    </row>
    <row r="131" spans="2:2" x14ac:dyDescent="0.25">
      <c r="B131" s="6"/>
    </row>
    <row r="132" spans="2:2" x14ac:dyDescent="0.25">
      <c r="B132" s="6"/>
    </row>
    <row r="133" spans="2:2" x14ac:dyDescent="0.25">
      <c r="B133" s="6"/>
    </row>
    <row r="134" spans="2:2" x14ac:dyDescent="0.25">
      <c r="B134" s="6"/>
    </row>
    <row r="135" spans="2:2" x14ac:dyDescent="0.25">
      <c r="B135" s="6"/>
    </row>
    <row r="136" spans="2:2" x14ac:dyDescent="0.25">
      <c r="B136" s="6"/>
    </row>
    <row r="137" spans="2:2" x14ac:dyDescent="0.25">
      <c r="B137" s="6"/>
    </row>
    <row r="138" spans="2:2" x14ac:dyDescent="0.25">
      <c r="B138" s="6"/>
    </row>
    <row r="139" spans="2:2" x14ac:dyDescent="0.25">
      <c r="B139" s="6"/>
    </row>
    <row r="140" spans="2:2" x14ac:dyDescent="0.25">
      <c r="B140" s="6"/>
    </row>
    <row r="141" spans="2:2" x14ac:dyDescent="0.25">
      <c r="B141" s="6"/>
    </row>
    <row r="142" spans="2:2" x14ac:dyDescent="0.25">
      <c r="B142" s="6"/>
    </row>
    <row r="143" spans="2:2" x14ac:dyDescent="0.25">
      <c r="B143" s="6"/>
    </row>
    <row r="144" spans="2:2" x14ac:dyDescent="0.25">
      <c r="B144" s="6"/>
    </row>
    <row r="145" spans="2:2" x14ac:dyDescent="0.25">
      <c r="B145" s="6"/>
    </row>
    <row r="146" spans="2:2" x14ac:dyDescent="0.25">
      <c r="B146" s="6"/>
    </row>
    <row r="147" spans="2:2" x14ac:dyDescent="0.25">
      <c r="B147" s="6"/>
    </row>
    <row r="148" spans="2:2" x14ac:dyDescent="0.25">
      <c r="B148" s="6"/>
    </row>
    <row r="149" spans="2:2" x14ac:dyDescent="0.25">
      <c r="B149" s="6"/>
    </row>
    <row r="150" spans="2:2" x14ac:dyDescent="0.25">
      <c r="B150" s="6"/>
    </row>
    <row r="151" spans="2:2" x14ac:dyDescent="0.25">
      <c r="B151" s="6"/>
    </row>
    <row r="152" spans="2:2" x14ac:dyDescent="0.25">
      <c r="B152" s="6"/>
    </row>
    <row r="153" spans="2:2" x14ac:dyDescent="0.25">
      <c r="B153" s="6"/>
    </row>
    <row r="154" spans="2:2" x14ac:dyDescent="0.25">
      <c r="B154" s="6"/>
    </row>
    <row r="155" spans="2:2" x14ac:dyDescent="0.25">
      <c r="B155" s="6"/>
    </row>
    <row r="156" spans="2:2" x14ac:dyDescent="0.25">
      <c r="B156" s="6"/>
    </row>
    <row r="157" spans="2:2" x14ac:dyDescent="0.25">
      <c r="B157" s="6"/>
    </row>
    <row r="158" spans="2:2" x14ac:dyDescent="0.25">
      <c r="B158" s="6"/>
    </row>
    <row r="159" spans="2:2" x14ac:dyDescent="0.25">
      <c r="B159" s="6"/>
    </row>
    <row r="160" spans="2:2" x14ac:dyDescent="0.25">
      <c r="B160" s="6"/>
    </row>
    <row r="161" spans="2:2" x14ac:dyDescent="0.25">
      <c r="B161" s="6"/>
    </row>
    <row r="162" spans="2:2" x14ac:dyDescent="0.25">
      <c r="B162" s="6"/>
    </row>
    <row r="163" spans="2:2" x14ac:dyDescent="0.25">
      <c r="B163" s="6"/>
    </row>
    <row r="164" spans="2:2" x14ac:dyDescent="0.25">
      <c r="B164" s="6"/>
    </row>
    <row r="165" spans="2:2" x14ac:dyDescent="0.25">
      <c r="B165" s="6"/>
    </row>
    <row r="166" spans="2:2" x14ac:dyDescent="0.25">
      <c r="B166" s="6"/>
    </row>
    <row r="167" spans="2:2" x14ac:dyDescent="0.25">
      <c r="B167" s="6"/>
    </row>
    <row r="168" spans="2:2" x14ac:dyDescent="0.25">
      <c r="B168" s="6"/>
    </row>
    <row r="169" spans="2:2" x14ac:dyDescent="0.25">
      <c r="B169" s="6"/>
    </row>
    <row r="170" spans="2:2" x14ac:dyDescent="0.25">
      <c r="B170" s="6"/>
    </row>
    <row r="171" spans="2:2" x14ac:dyDescent="0.25">
      <c r="B171" s="6"/>
    </row>
    <row r="172" spans="2:2" x14ac:dyDescent="0.25">
      <c r="B172" s="6"/>
    </row>
    <row r="173" spans="2:2" x14ac:dyDescent="0.25">
      <c r="B173" s="6"/>
    </row>
    <row r="174" spans="2:2" x14ac:dyDescent="0.25">
      <c r="B174" s="6"/>
    </row>
    <row r="175" spans="2:2" x14ac:dyDescent="0.25">
      <c r="B175" s="6"/>
    </row>
    <row r="176" spans="2:2" x14ac:dyDescent="0.25">
      <c r="B176" s="6"/>
    </row>
    <row r="177" spans="2:6" x14ac:dyDescent="0.25">
      <c r="B177" s="6"/>
    </row>
    <row r="178" spans="2:6" x14ac:dyDescent="0.25">
      <c r="B178" s="6"/>
    </row>
    <row r="179" spans="2:6" x14ac:dyDescent="0.25">
      <c r="B179" s="6"/>
    </row>
    <row r="180" spans="2:6" x14ac:dyDescent="0.25">
      <c r="B180" s="6"/>
    </row>
    <row r="181" spans="2:6" x14ac:dyDescent="0.25">
      <c r="B181" s="6"/>
    </row>
    <row r="182" spans="2:6" x14ac:dyDescent="0.25">
      <c r="B182" s="6"/>
    </row>
    <row r="183" spans="2:6" x14ac:dyDescent="0.25">
      <c r="B183" s="6"/>
    </row>
    <row r="184" spans="2:6" x14ac:dyDescent="0.25">
      <c r="B184" s="6"/>
    </row>
    <row r="185" spans="2:6" x14ac:dyDescent="0.25">
      <c r="B185" s="6"/>
    </row>
    <row r="186" spans="2:6" x14ac:dyDescent="0.25">
      <c r="B186" s="6"/>
      <c r="E186" s="6"/>
      <c r="F186" s="6"/>
    </row>
    <row r="187" spans="2:6" x14ac:dyDescent="0.25">
      <c r="B187" s="6"/>
      <c r="E187" s="6"/>
      <c r="F187" s="6"/>
    </row>
    <row r="188" spans="2:6" x14ac:dyDescent="0.25">
      <c r="B188" s="6"/>
      <c r="E188" s="6"/>
      <c r="F188" s="6"/>
    </row>
    <row r="189" spans="2:6" x14ac:dyDescent="0.25">
      <c r="B189" s="6"/>
      <c r="E189" s="6"/>
      <c r="F189" s="6"/>
    </row>
    <row r="190" spans="2:6" x14ac:dyDescent="0.25">
      <c r="B190" s="6"/>
      <c r="E190" s="6"/>
      <c r="F190" s="6"/>
    </row>
    <row r="191" spans="2:6" x14ac:dyDescent="0.25">
      <c r="B191" s="6"/>
      <c r="E191" s="6"/>
      <c r="F191" s="6"/>
    </row>
    <row r="192" spans="2:6" x14ac:dyDescent="0.25">
      <c r="B192" s="6"/>
      <c r="E192" s="6"/>
      <c r="F192" s="6"/>
    </row>
    <row r="193" spans="2:6" x14ac:dyDescent="0.25">
      <c r="B193" s="6"/>
      <c r="E193" s="6"/>
      <c r="F193" s="6"/>
    </row>
    <row r="194" spans="2:6" x14ac:dyDescent="0.25">
      <c r="B194" s="6"/>
      <c r="E194" s="6"/>
      <c r="F194" s="6"/>
    </row>
    <row r="195" spans="2:6" x14ac:dyDescent="0.25">
      <c r="B195" s="6"/>
      <c r="E195" s="6"/>
      <c r="F195" s="6"/>
    </row>
    <row r="196" spans="2:6" x14ac:dyDescent="0.25">
      <c r="B196" s="6"/>
      <c r="E196" s="6"/>
      <c r="F196" s="6"/>
    </row>
    <row r="197" spans="2:6" x14ac:dyDescent="0.25">
      <c r="B197" s="6"/>
      <c r="E197" s="6"/>
      <c r="F197" s="6"/>
    </row>
    <row r="198" spans="2:6" x14ac:dyDescent="0.25">
      <c r="B198" s="6"/>
      <c r="E198" s="6"/>
      <c r="F198" s="6"/>
    </row>
    <row r="199" spans="2:6" x14ac:dyDescent="0.25">
      <c r="B199" s="6"/>
      <c r="E199" s="6"/>
      <c r="F199" s="6"/>
    </row>
    <row r="200" spans="2:6" x14ac:dyDescent="0.25">
      <c r="B200" s="6"/>
      <c r="E200" s="6"/>
      <c r="F200" s="6"/>
    </row>
    <row r="201" spans="2:6" x14ac:dyDescent="0.25">
      <c r="B201" s="6"/>
      <c r="E201" s="6"/>
      <c r="F201" s="6"/>
    </row>
    <row r="202" spans="2:6" x14ac:dyDescent="0.25">
      <c r="B202" s="6"/>
      <c r="E202" s="6"/>
      <c r="F202" s="6"/>
    </row>
    <row r="203" spans="2:6" x14ac:dyDescent="0.25">
      <c r="B203" s="6"/>
      <c r="E203" s="6"/>
      <c r="F203" s="6"/>
    </row>
    <row r="204" spans="2:6" x14ac:dyDescent="0.25">
      <c r="B204" s="6"/>
      <c r="E204" s="6"/>
      <c r="F204" s="6"/>
    </row>
    <row r="205" spans="2:6" x14ac:dyDescent="0.25">
      <c r="B205" s="6"/>
      <c r="E205" s="6"/>
      <c r="F205" s="6"/>
    </row>
    <row r="206" spans="2:6" x14ac:dyDescent="0.25">
      <c r="B206" s="6"/>
      <c r="E206" s="6"/>
      <c r="F206" s="6"/>
    </row>
    <row r="207" spans="2:6" x14ac:dyDescent="0.25">
      <c r="B207" s="6"/>
      <c r="E207" s="6"/>
      <c r="F207" s="6"/>
    </row>
    <row r="208" spans="2:6" x14ac:dyDescent="0.25">
      <c r="B208" s="6"/>
      <c r="E208" s="6"/>
      <c r="F208" s="6"/>
    </row>
    <row r="209" spans="2:6" x14ac:dyDescent="0.25">
      <c r="B209" s="6"/>
      <c r="E209" s="6"/>
      <c r="F209" s="6"/>
    </row>
    <row r="210" spans="2:6" x14ac:dyDescent="0.25">
      <c r="B210" s="6"/>
      <c r="E210" s="6"/>
      <c r="F210" s="6"/>
    </row>
    <row r="211" spans="2:6" x14ac:dyDescent="0.25">
      <c r="B211" s="6"/>
      <c r="E211" s="6"/>
      <c r="F211" s="6"/>
    </row>
    <row r="212" spans="2:6" x14ac:dyDescent="0.25">
      <c r="B212" s="6"/>
      <c r="E212" s="6"/>
      <c r="F212" s="6"/>
    </row>
    <row r="213" spans="2:6" x14ac:dyDescent="0.25">
      <c r="B213" s="6"/>
      <c r="E213" s="6"/>
      <c r="F213" s="6"/>
    </row>
    <row r="214" spans="2:6" x14ac:dyDescent="0.25">
      <c r="B214" s="6"/>
      <c r="E214" s="6"/>
      <c r="F214" s="6"/>
    </row>
    <row r="215" spans="2:6" x14ac:dyDescent="0.25">
      <c r="B215" s="6"/>
      <c r="E215" s="6"/>
      <c r="F215" s="6"/>
    </row>
    <row r="216" spans="2:6" x14ac:dyDescent="0.25">
      <c r="B216" s="6"/>
      <c r="E216" s="6"/>
      <c r="F216" s="6"/>
    </row>
    <row r="217" spans="2:6" x14ac:dyDescent="0.25">
      <c r="B217" s="6"/>
      <c r="E217" s="6"/>
      <c r="F217" s="6"/>
    </row>
    <row r="218" spans="2:6" x14ac:dyDescent="0.25">
      <c r="B218" s="6"/>
      <c r="E218" s="6"/>
      <c r="F218" s="6"/>
    </row>
    <row r="219" spans="2:6" x14ac:dyDescent="0.25">
      <c r="B219" s="6"/>
      <c r="E219" s="6"/>
      <c r="F219" s="6"/>
    </row>
    <row r="220" spans="2:6" x14ac:dyDescent="0.25">
      <c r="B220" s="6"/>
      <c r="E220" s="6"/>
      <c r="F220" s="6"/>
    </row>
    <row r="221" spans="2:6" x14ac:dyDescent="0.25">
      <c r="B221" s="6"/>
      <c r="E221" s="6"/>
      <c r="F221" s="6"/>
    </row>
    <row r="222" spans="2:6" x14ac:dyDescent="0.25">
      <c r="B222" s="6"/>
      <c r="E222" s="6"/>
      <c r="F222" s="6"/>
    </row>
    <row r="223" spans="2:6" x14ac:dyDescent="0.25">
      <c r="B223" s="6"/>
      <c r="E223" s="6"/>
      <c r="F223" s="6"/>
    </row>
    <row r="224" spans="2:6" x14ac:dyDescent="0.25">
      <c r="B224" s="6"/>
      <c r="E224" s="6"/>
      <c r="F224" s="6"/>
    </row>
    <row r="225" spans="2:6" x14ac:dyDescent="0.25">
      <c r="B225" s="6"/>
      <c r="E225" s="6"/>
      <c r="F225" s="6"/>
    </row>
    <row r="226" spans="2:6" x14ac:dyDescent="0.25">
      <c r="B226" s="6"/>
      <c r="E226" s="6"/>
      <c r="F226" s="6"/>
    </row>
    <row r="227" spans="2:6" x14ac:dyDescent="0.25">
      <c r="B227" s="6"/>
      <c r="E227" s="6"/>
      <c r="F227" s="6"/>
    </row>
    <row r="228" spans="2:6" x14ac:dyDescent="0.25">
      <c r="B228" s="6"/>
      <c r="E228" s="6"/>
      <c r="F228" s="6"/>
    </row>
    <row r="229" spans="2:6" x14ac:dyDescent="0.25">
      <c r="B229" s="6"/>
      <c r="E229" s="6"/>
      <c r="F229" s="6"/>
    </row>
    <row r="230" spans="2:6" x14ac:dyDescent="0.25">
      <c r="B230" s="6"/>
      <c r="E230" s="6"/>
      <c r="F230" s="6"/>
    </row>
    <row r="231" spans="2:6" x14ac:dyDescent="0.25">
      <c r="B231" s="6"/>
      <c r="E231" s="6"/>
      <c r="F231" s="6"/>
    </row>
    <row r="232" spans="2:6" x14ac:dyDescent="0.25">
      <c r="B232" s="6"/>
      <c r="E232" s="6"/>
      <c r="F232" s="6"/>
    </row>
    <row r="233" spans="2:6" x14ac:dyDescent="0.25">
      <c r="B233" s="6"/>
      <c r="E233" s="6"/>
      <c r="F233" s="6"/>
    </row>
    <row r="234" spans="2:6" x14ac:dyDescent="0.25">
      <c r="B234" s="6"/>
      <c r="E234" s="6"/>
      <c r="F234" s="6"/>
    </row>
    <row r="235" spans="2:6" x14ac:dyDescent="0.25">
      <c r="B235" s="6"/>
      <c r="E235" s="6"/>
      <c r="F235" s="6"/>
    </row>
    <row r="236" spans="2:6" x14ac:dyDescent="0.25">
      <c r="B236" s="6"/>
      <c r="E236" s="6"/>
      <c r="F236" s="6"/>
    </row>
    <row r="237" spans="2:6" x14ac:dyDescent="0.25">
      <c r="B237" s="6"/>
      <c r="E237" s="6"/>
      <c r="F237" s="6"/>
    </row>
    <row r="238" spans="2:6" x14ac:dyDescent="0.25">
      <c r="B238" s="6"/>
      <c r="E238" s="6"/>
      <c r="F238" s="6"/>
    </row>
    <row r="239" spans="2:6" x14ac:dyDescent="0.25">
      <c r="B239" s="6"/>
      <c r="E239" s="6"/>
      <c r="F239" s="6"/>
    </row>
    <row r="240" spans="2:6" x14ac:dyDescent="0.25">
      <c r="B240" s="6"/>
      <c r="E240" s="6"/>
      <c r="F240" s="6"/>
    </row>
    <row r="241" spans="2:6" x14ac:dyDescent="0.25">
      <c r="B241" s="6"/>
      <c r="E241" s="6"/>
      <c r="F241" s="6"/>
    </row>
    <row r="242" spans="2:6" x14ac:dyDescent="0.25">
      <c r="B242" s="6"/>
      <c r="E242" s="6"/>
      <c r="F242" s="6"/>
    </row>
    <row r="243" spans="2:6" x14ac:dyDescent="0.25">
      <c r="B243" s="6"/>
      <c r="E243" s="6"/>
      <c r="F243" s="6"/>
    </row>
    <row r="244" spans="2:6" x14ac:dyDescent="0.25">
      <c r="B244" s="6"/>
      <c r="E244" s="6"/>
      <c r="F244" s="6"/>
    </row>
    <row r="245" spans="2:6" x14ac:dyDescent="0.25">
      <c r="B245" s="6"/>
      <c r="E245" s="6"/>
      <c r="F245" s="6"/>
    </row>
    <row r="246" spans="2:6" x14ac:dyDescent="0.25">
      <c r="B246" s="6"/>
      <c r="E246" s="6"/>
      <c r="F246" s="6"/>
    </row>
    <row r="247" spans="2:6" x14ac:dyDescent="0.25">
      <c r="B247" s="6"/>
      <c r="E247" s="6"/>
      <c r="F247" s="6"/>
    </row>
    <row r="248" spans="2:6" x14ac:dyDescent="0.25">
      <c r="B248" s="6"/>
      <c r="E248" s="6"/>
      <c r="F248" s="6"/>
    </row>
    <row r="249" spans="2:6" x14ac:dyDescent="0.25">
      <c r="B249" s="6"/>
      <c r="E249" s="6"/>
      <c r="F249" s="6"/>
    </row>
    <row r="250" spans="2:6" x14ac:dyDescent="0.25">
      <c r="B250" s="6"/>
      <c r="E250" s="6"/>
      <c r="F250" s="6"/>
    </row>
    <row r="251" spans="2:6" x14ac:dyDescent="0.25">
      <c r="B251" s="6"/>
      <c r="E251" s="6"/>
      <c r="F251" s="6"/>
    </row>
    <row r="252" spans="2:6" x14ac:dyDescent="0.25">
      <c r="B252" s="6"/>
      <c r="E252" s="6"/>
      <c r="F252" s="6"/>
    </row>
    <row r="253" spans="2:6" x14ac:dyDescent="0.25">
      <c r="B253" s="6"/>
      <c r="E253" s="6"/>
      <c r="F253" s="6"/>
    </row>
    <row r="254" spans="2:6" x14ac:dyDescent="0.25">
      <c r="B254" s="6"/>
      <c r="E254" s="6"/>
      <c r="F254" s="6"/>
    </row>
    <row r="255" spans="2:6" x14ac:dyDescent="0.25">
      <c r="B255" s="6"/>
      <c r="E255" s="6"/>
      <c r="F255" s="6"/>
    </row>
    <row r="256" spans="2:6" x14ac:dyDescent="0.25">
      <c r="B256" s="6"/>
      <c r="E256" s="6"/>
      <c r="F256" s="6"/>
    </row>
    <row r="257" spans="2:6" x14ac:dyDescent="0.25">
      <c r="B257" s="6"/>
      <c r="E257" s="6"/>
      <c r="F257" s="6"/>
    </row>
    <row r="258" spans="2:6" x14ac:dyDescent="0.25">
      <c r="B258" s="6"/>
      <c r="E258" s="6"/>
      <c r="F258" s="6"/>
    </row>
    <row r="259" spans="2:6" x14ac:dyDescent="0.25">
      <c r="B259" s="6"/>
      <c r="E259" s="6"/>
      <c r="F259" s="6"/>
    </row>
    <row r="260" spans="2:6" x14ac:dyDescent="0.25">
      <c r="B260" s="6"/>
      <c r="E260" s="6"/>
      <c r="F260" s="6"/>
    </row>
    <row r="261" spans="2:6" x14ac:dyDescent="0.25">
      <c r="B261" s="6"/>
      <c r="E261" s="6"/>
      <c r="F261" s="6"/>
    </row>
    <row r="262" spans="2:6" x14ac:dyDescent="0.25">
      <c r="B262" s="6"/>
      <c r="E262" s="6"/>
      <c r="F262" s="6"/>
    </row>
    <row r="263" spans="2:6" x14ac:dyDescent="0.25">
      <c r="B263" s="6"/>
      <c r="E263" s="6"/>
      <c r="F263" s="6"/>
    </row>
    <row r="264" spans="2:6" x14ac:dyDescent="0.25">
      <c r="B264" s="6"/>
      <c r="E264" s="6"/>
      <c r="F264" s="6"/>
    </row>
    <row r="265" spans="2:6" x14ac:dyDescent="0.25">
      <c r="B265" s="6"/>
      <c r="E265" s="6"/>
      <c r="F265" s="6"/>
    </row>
    <row r="266" spans="2:6" x14ac:dyDescent="0.25">
      <c r="B266" s="6"/>
      <c r="E266" s="6"/>
      <c r="F266" s="6"/>
    </row>
    <row r="267" spans="2:6" x14ac:dyDescent="0.25">
      <c r="B267" s="6"/>
      <c r="E267" s="6"/>
      <c r="F267" s="6"/>
    </row>
    <row r="268" spans="2:6" x14ac:dyDescent="0.25">
      <c r="B268" s="6"/>
      <c r="E268" s="6"/>
      <c r="F268" s="6"/>
    </row>
    <row r="269" spans="2:6" x14ac:dyDescent="0.25">
      <c r="B269" s="6"/>
      <c r="E269" s="6"/>
      <c r="F269" s="6"/>
    </row>
    <row r="270" spans="2:6" x14ac:dyDescent="0.25">
      <c r="B270" s="6"/>
      <c r="E270" s="6"/>
      <c r="F270" s="6"/>
    </row>
    <row r="271" spans="2:6" x14ac:dyDescent="0.25">
      <c r="B271" s="6"/>
      <c r="E271" s="6"/>
      <c r="F271" s="6"/>
    </row>
    <row r="272" spans="2:6" x14ac:dyDescent="0.25">
      <c r="B272" s="6"/>
      <c r="E272" s="6"/>
      <c r="F272" s="6"/>
    </row>
    <row r="273" spans="2:6" x14ac:dyDescent="0.25">
      <c r="B273" s="6"/>
      <c r="E273" s="6"/>
      <c r="F273" s="6"/>
    </row>
    <row r="274" spans="2:6" x14ac:dyDescent="0.25">
      <c r="B274" s="6"/>
      <c r="E274" s="6"/>
      <c r="F274" s="6"/>
    </row>
    <row r="275" spans="2:6" x14ac:dyDescent="0.25">
      <c r="B275" s="6"/>
      <c r="E275" s="6"/>
      <c r="F275" s="6"/>
    </row>
    <row r="276" spans="2:6" x14ac:dyDescent="0.25">
      <c r="B276" s="6"/>
      <c r="E276" s="6"/>
      <c r="F276" s="6"/>
    </row>
    <row r="277" spans="2:6" x14ac:dyDescent="0.25">
      <c r="B277" s="6"/>
      <c r="E277" s="6"/>
      <c r="F277" s="6"/>
    </row>
    <row r="278" spans="2:6" x14ac:dyDescent="0.25">
      <c r="B278" s="6"/>
      <c r="E278" s="6"/>
      <c r="F278" s="6"/>
    </row>
    <row r="279" spans="2:6" x14ac:dyDescent="0.25">
      <c r="B279" s="6"/>
      <c r="E279" s="6"/>
      <c r="F279" s="6"/>
    </row>
    <row r="280" spans="2:6" x14ac:dyDescent="0.25">
      <c r="B280" s="6"/>
      <c r="E280" s="6"/>
      <c r="F280" s="6"/>
    </row>
    <row r="281" spans="2:6" x14ac:dyDescent="0.25">
      <c r="B281" s="6"/>
      <c r="E281" s="6"/>
      <c r="F281" s="6"/>
    </row>
    <row r="282" spans="2:6" x14ac:dyDescent="0.25">
      <c r="B282" s="6"/>
      <c r="E282" s="6"/>
      <c r="F282" s="6"/>
    </row>
    <row r="283" spans="2:6" x14ac:dyDescent="0.25">
      <c r="B283" s="6"/>
      <c r="E283" s="6"/>
      <c r="F283" s="6"/>
    </row>
    <row r="284" spans="2:6" x14ac:dyDescent="0.25">
      <c r="B284" s="6"/>
      <c r="E284" s="6"/>
      <c r="F284" s="6"/>
    </row>
    <row r="285" spans="2:6" x14ac:dyDescent="0.25">
      <c r="B285" s="6"/>
      <c r="E285" s="6"/>
      <c r="F285" s="6"/>
    </row>
    <row r="286" spans="2:6" x14ac:dyDescent="0.25">
      <c r="B286" s="6"/>
      <c r="E286" s="6"/>
      <c r="F286" s="6"/>
    </row>
    <row r="287" spans="2:6" x14ac:dyDescent="0.25">
      <c r="B287" s="6"/>
      <c r="E287" s="6"/>
      <c r="F287" s="6"/>
    </row>
    <row r="288" spans="2:6" x14ac:dyDescent="0.25">
      <c r="B288" s="6"/>
      <c r="E288" s="6"/>
      <c r="F288" s="6"/>
    </row>
    <row r="289" spans="2:6" x14ac:dyDescent="0.25">
      <c r="B289" s="6"/>
      <c r="E289" s="6"/>
      <c r="F289" s="6"/>
    </row>
    <row r="290" spans="2:6" x14ac:dyDescent="0.25">
      <c r="B290" s="6"/>
      <c r="E290" s="6"/>
      <c r="F290" s="6"/>
    </row>
    <row r="291" spans="2:6" x14ac:dyDescent="0.25">
      <c r="B291" s="6"/>
      <c r="E291" s="6"/>
      <c r="F291" s="6"/>
    </row>
    <row r="292" spans="2:6" x14ac:dyDescent="0.25">
      <c r="B292" s="6"/>
      <c r="E292" s="6"/>
      <c r="F292" s="6"/>
    </row>
    <row r="293" spans="2:6" x14ac:dyDescent="0.25">
      <c r="B293" s="6"/>
      <c r="E293" s="6"/>
      <c r="F293" s="6"/>
    </row>
    <row r="294" spans="2:6" x14ac:dyDescent="0.25">
      <c r="B294" s="6"/>
      <c r="E294" s="6"/>
      <c r="F294" s="6"/>
    </row>
    <row r="295" spans="2:6" x14ac:dyDescent="0.25">
      <c r="B295" s="6"/>
      <c r="E295" s="6"/>
      <c r="F295" s="6"/>
    </row>
    <row r="296" spans="2:6" x14ac:dyDescent="0.25">
      <c r="B296" s="6"/>
      <c r="E296" s="6"/>
      <c r="F296" s="6"/>
    </row>
    <row r="297" spans="2:6" x14ac:dyDescent="0.25">
      <c r="B297" s="6"/>
      <c r="E297" s="6"/>
      <c r="F297" s="6"/>
    </row>
    <row r="298" spans="2:6" x14ac:dyDescent="0.25">
      <c r="B298" s="6"/>
      <c r="E298" s="6"/>
      <c r="F298" s="6"/>
    </row>
    <row r="299" spans="2:6" x14ac:dyDescent="0.25">
      <c r="B299" s="6"/>
      <c r="E299" s="6"/>
      <c r="F299" s="6"/>
    </row>
    <row r="300" spans="2:6" x14ac:dyDescent="0.25">
      <c r="B300" s="6"/>
      <c r="E300" s="6"/>
      <c r="F300" s="6"/>
    </row>
    <row r="301" spans="2:6" x14ac:dyDescent="0.25">
      <c r="B301" s="6"/>
      <c r="E301" s="6"/>
      <c r="F301" s="6"/>
    </row>
    <row r="302" spans="2:6" x14ac:dyDescent="0.25">
      <c r="B302" s="6"/>
      <c r="E302" s="6"/>
      <c r="F302" s="6"/>
    </row>
    <row r="303" spans="2:6" x14ac:dyDescent="0.25">
      <c r="B303" s="6"/>
      <c r="E303" s="6"/>
      <c r="F303" s="6"/>
    </row>
    <row r="304" spans="2:6" x14ac:dyDescent="0.25">
      <c r="B304" s="6"/>
      <c r="E304" s="6"/>
      <c r="F304" s="6"/>
    </row>
    <row r="305" spans="2:6" x14ac:dyDescent="0.25">
      <c r="B305" s="6"/>
      <c r="E305" s="6"/>
      <c r="F305" s="6"/>
    </row>
    <row r="306" spans="2:6" x14ac:dyDescent="0.25">
      <c r="B306" s="6"/>
      <c r="E306" s="6"/>
      <c r="F306" s="6"/>
    </row>
    <row r="307" spans="2:6" x14ac:dyDescent="0.25">
      <c r="B307" s="6"/>
      <c r="E307" s="6"/>
      <c r="F307" s="6"/>
    </row>
    <row r="308" spans="2:6" x14ac:dyDescent="0.25">
      <c r="B308" s="6"/>
      <c r="E308" s="6"/>
      <c r="F308" s="6"/>
    </row>
    <row r="309" spans="2:6" x14ac:dyDescent="0.25">
      <c r="B309" s="6"/>
      <c r="E309" s="6"/>
      <c r="F309" s="6"/>
    </row>
    <row r="310" spans="2:6" x14ac:dyDescent="0.25">
      <c r="B310" s="6"/>
      <c r="E310" s="6"/>
      <c r="F310" s="6"/>
    </row>
    <row r="311" spans="2:6" x14ac:dyDescent="0.25">
      <c r="B311" s="6"/>
      <c r="E311" s="6"/>
      <c r="F311" s="6"/>
    </row>
    <row r="312" spans="2:6" x14ac:dyDescent="0.25">
      <c r="B312" s="6"/>
      <c r="E312" s="6"/>
      <c r="F312" s="6"/>
    </row>
    <row r="313" spans="2:6" x14ac:dyDescent="0.25">
      <c r="B313" s="6"/>
      <c r="E313" s="6"/>
      <c r="F313" s="6"/>
    </row>
    <row r="314" spans="2:6" x14ac:dyDescent="0.25">
      <c r="B314" s="6"/>
      <c r="E314" s="6"/>
      <c r="F314" s="6"/>
    </row>
    <row r="315" spans="2:6" x14ac:dyDescent="0.25">
      <c r="B315" s="6"/>
      <c r="E315" s="6"/>
      <c r="F315" s="6"/>
    </row>
    <row r="316" spans="2:6" x14ac:dyDescent="0.25">
      <c r="B316" s="6"/>
      <c r="E316" s="6"/>
      <c r="F316" s="6"/>
    </row>
    <row r="317" spans="2:6" x14ac:dyDescent="0.25">
      <c r="B317" s="6"/>
      <c r="E317" s="6"/>
      <c r="F317" s="6"/>
    </row>
    <row r="318" spans="2:6" x14ac:dyDescent="0.25">
      <c r="B318" s="6"/>
      <c r="E318" s="6"/>
      <c r="F318" s="6"/>
    </row>
    <row r="319" spans="2:6" x14ac:dyDescent="0.25">
      <c r="B319" s="6"/>
      <c r="E319" s="6"/>
      <c r="F319" s="6"/>
    </row>
    <row r="320" spans="2:6" x14ac:dyDescent="0.25">
      <c r="B320" s="6"/>
      <c r="E320" s="6"/>
      <c r="F320" s="6"/>
    </row>
    <row r="321" spans="2:6" x14ac:dyDescent="0.25">
      <c r="B321" s="6"/>
      <c r="E321" s="6"/>
      <c r="F321" s="6"/>
    </row>
    <row r="322" spans="2:6" x14ac:dyDescent="0.25">
      <c r="B322" s="6"/>
      <c r="E322" s="6"/>
      <c r="F322" s="6"/>
    </row>
    <row r="323" spans="2:6" x14ac:dyDescent="0.25">
      <c r="B323" s="6"/>
      <c r="E323" s="6"/>
      <c r="F323" s="6"/>
    </row>
    <row r="324" spans="2:6" x14ac:dyDescent="0.25">
      <c r="B324" s="6"/>
      <c r="E324" s="6"/>
      <c r="F324" s="6"/>
    </row>
    <row r="325" spans="2:6" x14ac:dyDescent="0.25">
      <c r="B325" s="6"/>
      <c r="E325" s="6"/>
      <c r="F325" s="6"/>
    </row>
    <row r="326" spans="2:6" x14ac:dyDescent="0.25">
      <c r="B326" s="6"/>
      <c r="E326" s="6"/>
      <c r="F326" s="6"/>
    </row>
    <row r="327" spans="2:6" x14ac:dyDescent="0.25">
      <c r="B327" s="6"/>
      <c r="E327" s="6"/>
      <c r="F327" s="6"/>
    </row>
    <row r="328" spans="2:6" x14ac:dyDescent="0.25">
      <c r="B328" s="6"/>
      <c r="E328" s="6"/>
      <c r="F328" s="6"/>
    </row>
    <row r="329" spans="2:6" x14ac:dyDescent="0.25">
      <c r="B329" s="6"/>
      <c r="E329" s="6"/>
      <c r="F329" s="6"/>
    </row>
    <row r="330" spans="2:6" x14ac:dyDescent="0.25">
      <c r="B330" s="6"/>
      <c r="E330" s="6"/>
      <c r="F330" s="6"/>
    </row>
    <row r="331" spans="2:6" x14ac:dyDescent="0.25">
      <c r="B331" s="6"/>
      <c r="E331" s="6"/>
      <c r="F331" s="6"/>
    </row>
    <row r="332" spans="2:6" x14ac:dyDescent="0.25">
      <c r="B332" s="6"/>
      <c r="E332" s="6"/>
      <c r="F332" s="6"/>
    </row>
    <row r="333" spans="2:6" x14ac:dyDescent="0.25">
      <c r="B333" s="6"/>
      <c r="E333" s="6"/>
      <c r="F333" s="6"/>
    </row>
    <row r="334" spans="2:6" x14ac:dyDescent="0.25">
      <c r="B334" s="6"/>
      <c r="E334" s="6"/>
      <c r="F334" s="6"/>
    </row>
    <row r="335" spans="2:6" x14ac:dyDescent="0.25">
      <c r="B335" s="6"/>
      <c r="E335" s="6"/>
      <c r="F335" s="6"/>
    </row>
    <row r="336" spans="2:6" x14ac:dyDescent="0.25">
      <c r="B336" s="6"/>
      <c r="E336" s="6"/>
      <c r="F336" s="6"/>
    </row>
    <row r="337" spans="2:6" x14ac:dyDescent="0.25">
      <c r="B337" s="6"/>
      <c r="E337" s="6"/>
      <c r="F337" s="6"/>
    </row>
    <row r="338" spans="2:6" x14ac:dyDescent="0.25">
      <c r="B338" s="6"/>
      <c r="E338" s="6"/>
      <c r="F338" s="6"/>
    </row>
    <row r="339" spans="2:6" x14ac:dyDescent="0.25">
      <c r="B339" s="6"/>
      <c r="E339" s="6"/>
      <c r="F339" s="6"/>
    </row>
    <row r="340" spans="2:6" x14ac:dyDescent="0.25">
      <c r="B340" s="6"/>
      <c r="E340" s="6"/>
      <c r="F340" s="6"/>
    </row>
    <row r="341" spans="2:6" x14ac:dyDescent="0.25">
      <c r="B341" s="6"/>
      <c r="E341" s="6"/>
      <c r="F341" s="6"/>
    </row>
    <row r="342" spans="2:6" x14ac:dyDescent="0.25">
      <c r="B342" s="6"/>
      <c r="E342" s="6"/>
      <c r="F342" s="6"/>
    </row>
    <row r="343" spans="2:6" x14ac:dyDescent="0.25">
      <c r="B343" s="6"/>
      <c r="E343" s="6"/>
      <c r="F343" s="6"/>
    </row>
    <row r="344" spans="2:6" x14ac:dyDescent="0.25">
      <c r="B344" s="6"/>
      <c r="E344" s="6"/>
      <c r="F344" s="6"/>
    </row>
    <row r="345" spans="2:6" x14ac:dyDescent="0.25">
      <c r="B345" s="6"/>
      <c r="E345" s="6"/>
      <c r="F345" s="6"/>
    </row>
    <row r="346" spans="2:6" x14ac:dyDescent="0.25">
      <c r="B346" s="6"/>
      <c r="E346" s="6"/>
      <c r="F346" s="6"/>
    </row>
    <row r="347" spans="2:6" x14ac:dyDescent="0.25">
      <c r="B347" s="6"/>
      <c r="E347" s="6"/>
      <c r="F347" s="6"/>
    </row>
    <row r="348" spans="2:6" x14ac:dyDescent="0.25">
      <c r="B348" s="6"/>
      <c r="E348" s="6"/>
      <c r="F348" s="6"/>
    </row>
    <row r="349" spans="2:6" x14ac:dyDescent="0.25">
      <c r="B349" s="6"/>
      <c r="E349" s="6"/>
      <c r="F349" s="6"/>
    </row>
    <row r="350" spans="2:6" x14ac:dyDescent="0.25">
      <c r="B350" s="6"/>
      <c r="E350" s="6"/>
      <c r="F350" s="6"/>
    </row>
    <row r="351" spans="2:6" x14ac:dyDescent="0.25">
      <c r="B351" s="6"/>
      <c r="E351" s="6"/>
      <c r="F351" s="6"/>
    </row>
    <row r="352" spans="2:6" x14ac:dyDescent="0.25">
      <c r="B352" s="6"/>
      <c r="E352" s="6"/>
      <c r="F352" s="6"/>
    </row>
    <row r="353" spans="2:6" x14ac:dyDescent="0.25">
      <c r="B353" s="6"/>
      <c r="E353" s="6"/>
      <c r="F353" s="6"/>
    </row>
    <row r="354" spans="2:6" x14ac:dyDescent="0.25">
      <c r="B354" s="6"/>
      <c r="E354" s="6"/>
      <c r="F354" s="6"/>
    </row>
    <row r="355" spans="2:6" x14ac:dyDescent="0.25">
      <c r="B355" s="6"/>
      <c r="E355" s="6"/>
      <c r="F355" s="6"/>
    </row>
    <row r="356" spans="2:6" x14ac:dyDescent="0.25">
      <c r="B356" s="6"/>
      <c r="E356" s="6"/>
      <c r="F356" s="6"/>
    </row>
    <row r="357" spans="2:6" x14ac:dyDescent="0.25">
      <c r="B357" s="6"/>
      <c r="E357" s="6"/>
      <c r="F357" s="6"/>
    </row>
    <row r="358" spans="2:6" x14ac:dyDescent="0.25">
      <c r="B358" s="6"/>
      <c r="E358" s="6"/>
      <c r="F358" s="6"/>
    </row>
    <row r="359" spans="2:6" x14ac:dyDescent="0.25">
      <c r="B359" s="6"/>
      <c r="E359" s="6"/>
      <c r="F359" s="6"/>
    </row>
    <row r="360" spans="2:6" x14ac:dyDescent="0.25">
      <c r="B360" s="6"/>
      <c r="E360" s="6"/>
      <c r="F360" s="6"/>
    </row>
    <row r="361" spans="2:6" x14ac:dyDescent="0.25">
      <c r="B361" s="6"/>
      <c r="E361" s="6"/>
      <c r="F361" s="6"/>
    </row>
    <row r="362" spans="2:6" x14ac:dyDescent="0.25">
      <c r="B362" s="6"/>
      <c r="E362" s="6"/>
      <c r="F362" s="6"/>
    </row>
    <row r="363" spans="2:6" x14ac:dyDescent="0.25">
      <c r="B363" s="6"/>
      <c r="E363" s="6"/>
      <c r="F363" s="6"/>
    </row>
    <row r="364" spans="2:6" x14ac:dyDescent="0.25">
      <c r="B364" s="6"/>
      <c r="E364" s="6"/>
      <c r="F364" s="6"/>
    </row>
    <row r="365" spans="2:6" x14ac:dyDescent="0.25">
      <c r="B365" s="6"/>
      <c r="E365" s="6"/>
      <c r="F365" s="6"/>
    </row>
    <row r="366" spans="2:6" x14ac:dyDescent="0.25">
      <c r="B366" s="6"/>
      <c r="E366" s="6"/>
      <c r="F366" s="6"/>
    </row>
    <row r="367" spans="2:6" x14ac:dyDescent="0.25">
      <c r="B367" s="6"/>
      <c r="E367" s="6"/>
      <c r="F367" s="6"/>
    </row>
    <row r="368" spans="2:6" x14ac:dyDescent="0.25">
      <c r="B368" s="6"/>
      <c r="E368" s="6"/>
      <c r="F368" s="6"/>
    </row>
    <row r="369" spans="2:6" x14ac:dyDescent="0.25">
      <c r="B369" s="6"/>
      <c r="E369" s="6"/>
      <c r="F369" s="6"/>
    </row>
    <row r="370" spans="2:6" x14ac:dyDescent="0.25">
      <c r="B370" s="6"/>
      <c r="E370" s="6"/>
      <c r="F370" s="6"/>
    </row>
    <row r="371" spans="2:6" x14ac:dyDescent="0.25">
      <c r="B371" s="6"/>
      <c r="E371" s="6"/>
      <c r="F371" s="6"/>
    </row>
    <row r="372" spans="2:6" x14ac:dyDescent="0.25">
      <c r="B372" s="6"/>
      <c r="E372" s="6"/>
      <c r="F372" s="6"/>
    </row>
    <row r="373" spans="2:6" x14ac:dyDescent="0.25">
      <c r="B373" s="6"/>
      <c r="E373" s="6"/>
      <c r="F373" s="6"/>
    </row>
    <row r="374" spans="2:6" x14ac:dyDescent="0.25">
      <c r="B374" s="6"/>
      <c r="E374" s="6"/>
      <c r="F374" s="6"/>
    </row>
    <row r="375" spans="2:6" x14ac:dyDescent="0.25">
      <c r="B375" s="6"/>
      <c r="E375" s="6"/>
      <c r="F375" s="6"/>
    </row>
    <row r="376" spans="2:6" x14ac:dyDescent="0.25">
      <c r="B376" s="6"/>
      <c r="E376" s="6"/>
      <c r="F376" s="6"/>
    </row>
    <row r="377" spans="2:6" x14ac:dyDescent="0.25">
      <c r="B377" s="6"/>
      <c r="E377" s="6"/>
      <c r="F377" s="6"/>
    </row>
    <row r="378" spans="2:6" x14ac:dyDescent="0.25">
      <c r="B378" s="6"/>
      <c r="E378" s="6"/>
      <c r="F378" s="6"/>
    </row>
    <row r="379" spans="2:6" x14ac:dyDescent="0.25">
      <c r="B379" s="6"/>
      <c r="E379" s="6"/>
      <c r="F379" s="6"/>
    </row>
    <row r="380" spans="2:6" x14ac:dyDescent="0.25">
      <c r="B380" s="6"/>
      <c r="E380" s="6"/>
      <c r="F380" s="6"/>
    </row>
    <row r="381" spans="2:6" x14ac:dyDescent="0.25">
      <c r="B381" s="6"/>
      <c r="E381" s="6"/>
      <c r="F381" s="6"/>
    </row>
    <row r="382" spans="2:6" x14ac:dyDescent="0.25">
      <c r="B382" s="6"/>
      <c r="E382" s="6"/>
      <c r="F382" s="6"/>
    </row>
    <row r="383" spans="2:6" x14ac:dyDescent="0.25">
      <c r="B383" s="6"/>
      <c r="E383" s="6"/>
      <c r="F383" s="6"/>
    </row>
    <row r="384" spans="2:6" x14ac:dyDescent="0.25">
      <c r="B384" s="6"/>
      <c r="E384" s="6"/>
      <c r="F384" s="6"/>
    </row>
    <row r="385" spans="2:6" x14ac:dyDescent="0.25">
      <c r="B385" s="6"/>
      <c r="E385" s="6"/>
      <c r="F385" s="6"/>
    </row>
    <row r="386" spans="2:6" x14ac:dyDescent="0.25">
      <c r="B386" s="6"/>
      <c r="E386" s="6"/>
      <c r="F386" s="6"/>
    </row>
    <row r="387" spans="2:6" x14ac:dyDescent="0.25">
      <c r="B387" s="6"/>
      <c r="E387" s="6"/>
      <c r="F387" s="6"/>
    </row>
    <row r="388" spans="2:6" x14ac:dyDescent="0.25">
      <c r="B388" s="6"/>
      <c r="E388" s="6"/>
      <c r="F388" s="6"/>
    </row>
    <row r="389" spans="2:6" x14ac:dyDescent="0.25">
      <c r="B389" s="6"/>
      <c r="E389" s="6"/>
      <c r="F389" s="6"/>
    </row>
    <row r="390" spans="2:6" x14ac:dyDescent="0.25">
      <c r="B390" s="6"/>
      <c r="E390" s="6"/>
      <c r="F390" s="6"/>
    </row>
    <row r="391" spans="2:6" x14ac:dyDescent="0.25">
      <c r="B391" s="6"/>
      <c r="E391" s="6"/>
      <c r="F391" s="6"/>
    </row>
    <row r="392" spans="2:6" x14ac:dyDescent="0.25">
      <c r="B392" s="6"/>
      <c r="E392" s="6"/>
      <c r="F392" s="6"/>
    </row>
    <row r="393" spans="2:6" x14ac:dyDescent="0.25">
      <c r="B393" s="6"/>
      <c r="E393" s="6"/>
      <c r="F393" s="6"/>
    </row>
    <row r="394" spans="2:6" x14ac:dyDescent="0.25">
      <c r="B394" s="6"/>
      <c r="E394" s="6"/>
      <c r="F394" s="6"/>
    </row>
    <row r="395" spans="2:6" x14ac:dyDescent="0.25">
      <c r="B395" s="6"/>
      <c r="E395" s="6"/>
      <c r="F395" s="6"/>
    </row>
    <row r="396" spans="2:6" x14ac:dyDescent="0.25">
      <c r="B396" s="6"/>
      <c r="E396" s="6"/>
      <c r="F396" s="6"/>
    </row>
    <row r="397" spans="2:6" x14ac:dyDescent="0.25">
      <c r="B397" s="6"/>
      <c r="E397" s="6"/>
      <c r="F397" s="6"/>
    </row>
    <row r="398" spans="2:6" x14ac:dyDescent="0.25">
      <c r="B398" s="6"/>
      <c r="E398" s="6"/>
      <c r="F398" s="6"/>
    </row>
    <row r="399" spans="2:6" x14ac:dyDescent="0.25">
      <c r="B399" s="6"/>
      <c r="E399" s="6"/>
      <c r="F399" s="6"/>
    </row>
    <row r="400" spans="2:6" x14ac:dyDescent="0.25">
      <c r="B400" s="6"/>
      <c r="E400" s="6"/>
      <c r="F400" s="6"/>
    </row>
    <row r="401" spans="2:6" x14ac:dyDescent="0.25">
      <c r="B401" s="6"/>
      <c r="E401" s="6"/>
      <c r="F401" s="6"/>
    </row>
    <row r="402" spans="2:6" x14ac:dyDescent="0.25">
      <c r="B402" s="6"/>
      <c r="E402" s="6"/>
      <c r="F402" s="6"/>
    </row>
    <row r="403" spans="2:6" x14ac:dyDescent="0.25">
      <c r="B403" s="6"/>
      <c r="E403" s="6"/>
      <c r="F403" s="6"/>
    </row>
    <row r="404" spans="2:6" x14ac:dyDescent="0.25">
      <c r="B404" s="6"/>
      <c r="E404" s="6"/>
      <c r="F404" s="6"/>
    </row>
    <row r="405" spans="2:6" x14ac:dyDescent="0.25">
      <c r="B405" s="6"/>
      <c r="E405" s="6"/>
      <c r="F405" s="6"/>
    </row>
    <row r="406" spans="2:6" x14ac:dyDescent="0.25">
      <c r="B406" s="6"/>
      <c r="E406" s="6"/>
      <c r="F406" s="6"/>
    </row>
    <row r="407" spans="2:6" x14ac:dyDescent="0.25">
      <c r="B407" s="6"/>
      <c r="E407" s="6"/>
      <c r="F407" s="6"/>
    </row>
    <row r="408" spans="2:6" x14ac:dyDescent="0.25">
      <c r="B408" s="6"/>
      <c r="E408" s="6"/>
      <c r="F408" s="6"/>
    </row>
    <row r="409" spans="2:6" x14ac:dyDescent="0.25">
      <c r="B409" s="6"/>
      <c r="E409" s="6"/>
      <c r="F409" s="6"/>
    </row>
    <row r="410" spans="2:6" x14ac:dyDescent="0.25">
      <c r="B410" s="6"/>
      <c r="E410" s="6"/>
      <c r="F410" s="6"/>
    </row>
    <row r="411" spans="2:6" x14ac:dyDescent="0.25">
      <c r="B411" s="6"/>
      <c r="E411" s="6"/>
      <c r="F411" s="6"/>
    </row>
    <row r="412" spans="2:6" x14ac:dyDescent="0.25">
      <c r="B412" s="6"/>
      <c r="E412" s="6"/>
      <c r="F412" s="6"/>
    </row>
    <row r="413" spans="2:6" x14ac:dyDescent="0.25">
      <c r="B413" s="6"/>
      <c r="E413" s="6"/>
      <c r="F413" s="6"/>
    </row>
    <row r="414" spans="2:6" x14ac:dyDescent="0.25">
      <c r="B414" s="6"/>
      <c r="E414" s="6"/>
      <c r="F414" s="6"/>
    </row>
    <row r="415" spans="2:6" x14ac:dyDescent="0.25">
      <c r="B415" s="6"/>
      <c r="E415" s="6"/>
      <c r="F415" s="6"/>
    </row>
    <row r="416" spans="2:6" x14ac:dyDescent="0.25">
      <c r="B416" s="6"/>
      <c r="E416" s="6"/>
      <c r="F416" s="6"/>
    </row>
    <row r="417" spans="2:6" x14ac:dyDescent="0.25">
      <c r="B417" s="6"/>
      <c r="E417" s="6"/>
      <c r="F417" s="6"/>
    </row>
    <row r="418" spans="2:6" x14ac:dyDescent="0.25">
      <c r="B418" s="6"/>
      <c r="E418" s="6"/>
      <c r="F418" s="6"/>
    </row>
    <row r="419" spans="2:6" x14ac:dyDescent="0.25">
      <c r="B419" s="6"/>
      <c r="E419" s="6"/>
      <c r="F419" s="6"/>
    </row>
    <row r="420" spans="2:6" x14ac:dyDescent="0.25">
      <c r="B420" s="6"/>
      <c r="E420" s="6"/>
      <c r="F420" s="6"/>
    </row>
    <row r="421" spans="2:6" x14ac:dyDescent="0.25">
      <c r="B421" s="6"/>
      <c r="E421" s="6"/>
      <c r="F421" s="6"/>
    </row>
    <row r="422" spans="2:6" x14ac:dyDescent="0.25">
      <c r="B422" s="6"/>
      <c r="E422" s="6"/>
      <c r="F422" s="6"/>
    </row>
    <row r="423" spans="2:6" x14ac:dyDescent="0.25">
      <c r="B423" s="6"/>
      <c r="E423" s="6"/>
      <c r="F423" s="6"/>
    </row>
    <row r="424" spans="2:6" x14ac:dyDescent="0.25">
      <c r="B424" s="6"/>
      <c r="E424" s="6"/>
      <c r="F424" s="6"/>
    </row>
    <row r="425" spans="2:6" x14ac:dyDescent="0.25">
      <c r="B425" s="6"/>
      <c r="E425" s="6"/>
      <c r="F425" s="6"/>
    </row>
    <row r="426" spans="2:6" x14ac:dyDescent="0.25">
      <c r="B426" s="6"/>
      <c r="E426" s="6"/>
      <c r="F426" s="6"/>
    </row>
    <row r="427" spans="2:6" x14ac:dyDescent="0.25">
      <c r="B427" s="6"/>
      <c r="E427" s="6"/>
      <c r="F427" s="6"/>
    </row>
    <row r="428" spans="2:6" x14ac:dyDescent="0.25">
      <c r="B428" s="6"/>
      <c r="E428" s="6"/>
      <c r="F428" s="6"/>
    </row>
    <row r="429" spans="2:6" x14ac:dyDescent="0.25">
      <c r="B429" s="6"/>
      <c r="E429" s="6"/>
      <c r="F429" s="6"/>
    </row>
    <row r="430" spans="2:6" x14ac:dyDescent="0.25">
      <c r="B430" s="6"/>
      <c r="E430" s="6"/>
      <c r="F430" s="6"/>
    </row>
    <row r="431" spans="2:6" x14ac:dyDescent="0.25">
      <c r="B431" s="6"/>
      <c r="E431" s="6"/>
      <c r="F431" s="6"/>
    </row>
    <row r="432" spans="2:6" x14ac:dyDescent="0.25">
      <c r="B432" s="6"/>
      <c r="E432" s="6"/>
      <c r="F432" s="6"/>
    </row>
    <row r="433" spans="2:6" x14ac:dyDescent="0.25">
      <c r="B433" s="6"/>
      <c r="E433" s="6"/>
      <c r="F433" s="6"/>
    </row>
    <row r="434" spans="2:6" x14ac:dyDescent="0.25">
      <c r="B434" s="6"/>
      <c r="E434" s="6"/>
      <c r="F434" s="6"/>
    </row>
    <row r="435" spans="2:6" x14ac:dyDescent="0.25">
      <c r="B435" s="6"/>
      <c r="E435" s="6"/>
      <c r="F435" s="6"/>
    </row>
    <row r="436" spans="2:6" x14ac:dyDescent="0.25">
      <c r="B436" s="6"/>
      <c r="E436" s="6"/>
      <c r="F436" s="6"/>
    </row>
    <row r="437" spans="2:6" x14ac:dyDescent="0.25">
      <c r="B437" s="6"/>
      <c r="E437" s="6"/>
      <c r="F437" s="6"/>
    </row>
    <row r="438" spans="2:6" x14ac:dyDescent="0.25">
      <c r="B438" s="6"/>
      <c r="E438" s="6"/>
      <c r="F438" s="6"/>
    </row>
    <row r="439" spans="2:6" x14ac:dyDescent="0.25">
      <c r="B439" s="6"/>
      <c r="E439" s="6"/>
      <c r="F439" s="6"/>
    </row>
    <row r="440" spans="2:6" x14ac:dyDescent="0.25">
      <c r="B440" s="6"/>
      <c r="E440" s="6"/>
      <c r="F440" s="6"/>
    </row>
    <row r="441" spans="2:6" x14ac:dyDescent="0.25">
      <c r="B441" s="6"/>
      <c r="E441" s="6"/>
      <c r="F441" s="6"/>
    </row>
    <row r="442" spans="2:6" x14ac:dyDescent="0.25">
      <c r="B442" s="6"/>
      <c r="E442" s="6"/>
      <c r="F442" s="6"/>
    </row>
    <row r="443" spans="2:6" x14ac:dyDescent="0.25">
      <c r="B443" s="6"/>
      <c r="E443" s="6"/>
      <c r="F443" s="6"/>
    </row>
    <row r="444" spans="2:6" x14ac:dyDescent="0.25">
      <c r="B444" s="6"/>
      <c r="E444" s="6"/>
      <c r="F444" s="6"/>
    </row>
    <row r="445" spans="2:6" x14ac:dyDescent="0.25">
      <c r="B445" s="6"/>
      <c r="E445" s="6"/>
      <c r="F445" s="6"/>
    </row>
    <row r="446" spans="2:6" x14ac:dyDescent="0.25">
      <c r="B446" s="6"/>
      <c r="E446" s="6"/>
      <c r="F446" s="6"/>
    </row>
    <row r="447" spans="2:6" x14ac:dyDescent="0.25">
      <c r="B447" s="6"/>
      <c r="E447" s="6"/>
      <c r="F447" s="6"/>
    </row>
    <row r="448" spans="2:6" x14ac:dyDescent="0.25">
      <c r="B448" s="6"/>
      <c r="E448" s="6"/>
      <c r="F448" s="6"/>
    </row>
    <row r="449" spans="2:6" x14ac:dyDescent="0.25">
      <c r="B449" s="6"/>
      <c r="E449" s="6"/>
      <c r="F449" s="6"/>
    </row>
    <row r="450" spans="2:6" x14ac:dyDescent="0.25">
      <c r="B450" s="6"/>
      <c r="E450" s="6"/>
      <c r="F450" s="6"/>
    </row>
    <row r="451" spans="2:6" x14ac:dyDescent="0.25">
      <c r="B451" s="6"/>
      <c r="E451" s="6"/>
      <c r="F451" s="6"/>
    </row>
    <row r="452" spans="2:6" x14ac:dyDescent="0.25">
      <c r="B452" s="6"/>
      <c r="E452" s="6"/>
      <c r="F452" s="6"/>
    </row>
    <row r="453" spans="2:6" x14ac:dyDescent="0.25">
      <c r="B453" s="6"/>
      <c r="E453" s="6"/>
      <c r="F453" s="6"/>
    </row>
    <row r="454" spans="2:6" x14ac:dyDescent="0.25">
      <c r="B454" s="6"/>
      <c r="E454" s="6"/>
      <c r="F454" s="6"/>
    </row>
    <row r="455" spans="2:6" x14ac:dyDescent="0.25">
      <c r="B455" s="6"/>
      <c r="E455" s="6"/>
      <c r="F455" s="6"/>
    </row>
    <row r="456" spans="2:6" x14ac:dyDescent="0.25">
      <c r="B456" s="6"/>
      <c r="E456" s="6"/>
      <c r="F456" s="6"/>
    </row>
    <row r="457" spans="2:6" x14ac:dyDescent="0.25">
      <c r="B457" s="6"/>
      <c r="E457" s="6"/>
      <c r="F457" s="6"/>
    </row>
    <row r="458" spans="2:6" x14ac:dyDescent="0.25">
      <c r="B458" s="6"/>
      <c r="E458" s="6"/>
      <c r="F458" s="6"/>
    </row>
    <row r="459" spans="2:6" x14ac:dyDescent="0.25">
      <c r="B459" s="6"/>
      <c r="E459" s="6"/>
      <c r="F459" s="6"/>
    </row>
    <row r="460" spans="2:6" x14ac:dyDescent="0.25">
      <c r="B460" s="6"/>
      <c r="E460" s="6"/>
      <c r="F460" s="6"/>
    </row>
    <row r="461" spans="2:6" x14ac:dyDescent="0.25">
      <c r="B461" s="6"/>
      <c r="E461" s="6"/>
      <c r="F461" s="6"/>
    </row>
    <row r="462" spans="2:6" x14ac:dyDescent="0.25">
      <c r="B462" s="6"/>
      <c r="E462" s="6"/>
      <c r="F462" s="6"/>
    </row>
    <row r="463" spans="2:6" x14ac:dyDescent="0.25">
      <c r="B463" s="6"/>
      <c r="E463" s="6"/>
      <c r="F463" s="6"/>
    </row>
    <row r="464" spans="2:6" x14ac:dyDescent="0.25">
      <c r="B464" s="6"/>
      <c r="E464" s="6"/>
      <c r="F464" s="6"/>
    </row>
    <row r="465" spans="2:6" x14ac:dyDescent="0.25">
      <c r="B465" s="6"/>
      <c r="E465" s="6"/>
      <c r="F465" s="6"/>
    </row>
    <row r="466" spans="2:6" x14ac:dyDescent="0.25">
      <c r="B466" s="6"/>
      <c r="E466" s="6"/>
      <c r="F466" s="6"/>
    </row>
    <row r="467" spans="2:6" x14ac:dyDescent="0.25">
      <c r="B467" s="6"/>
      <c r="E467" s="6"/>
      <c r="F467" s="6"/>
    </row>
    <row r="468" spans="2:6" x14ac:dyDescent="0.25">
      <c r="B468" s="6"/>
      <c r="E468" s="6"/>
      <c r="F468" s="6"/>
    </row>
    <row r="469" spans="2:6" x14ac:dyDescent="0.25">
      <c r="B469" s="6"/>
      <c r="E469" s="6"/>
      <c r="F469" s="6"/>
    </row>
    <row r="470" spans="2:6" x14ac:dyDescent="0.25">
      <c r="B470" s="6"/>
      <c r="E470" s="6"/>
      <c r="F470" s="6"/>
    </row>
    <row r="471" spans="2:6" x14ac:dyDescent="0.25">
      <c r="B471" s="6"/>
      <c r="E471" s="6"/>
      <c r="F471" s="6"/>
    </row>
    <row r="472" spans="2:6" x14ac:dyDescent="0.25">
      <c r="B472" s="6"/>
      <c r="E472" s="6"/>
      <c r="F472" s="6"/>
    </row>
    <row r="473" spans="2:6" x14ac:dyDescent="0.25">
      <c r="B473" s="6"/>
      <c r="E473" s="6"/>
      <c r="F473" s="6"/>
    </row>
    <row r="474" spans="2:6" x14ac:dyDescent="0.25">
      <c r="B474" s="6"/>
      <c r="E474" s="6"/>
      <c r="F474" s="6"/>
    </row>
    <row r="475" spans="2:6" x14ac:dyDescent="0.25">
      <c r="B475" s="6"/>
      <c r="E475" s="6"/>
      <c r="F475" s="6"/>
    </row>
    <row r="476" spans="2:6" x14ac:dyDescent="0.25">
      <c r="B476" s="6"/>
      <c r="E476" s="6"/>
      <c r="F476" s="6"/>
    </row>
    <row r="477" spans="2:6" x14ac:dyDescent="0.25">
      <c r="B477" s="6"/>
      <c r="E477" s="6"/>
      <c r="F477" s="6"/>
    </row>
    <row r="478" spans="2:6" x14ac:dyDescent="0.25">
      <c r="B478" s="6"/>
      <c r="E478" s="6"/>
      <c r="F478" s="6"/>
    </row>
    <row r="479" spans="2:6" x14ac:dyDescent="0.25">
      <c r="B479" s="6"/>
      <c r="E479" s="6"/>
      <c r="F479" s="6"/>
    </row>
    <row r="480" spans="2:6" x14ac:dyDescent="0.25">
      <c r="B480" s="6"/>
      <c r="E480" s="6"/>
      <c r="F480" s="6"/>
    </row>
    <row r="481" spans="2:6" x14ac:dyDescent="0.25">
      <c r="B481" s="6"/>
      <c r="E481" s="6"/>
      <c r="F481" s="6"/>
    </row>
    <row r="482" spans="2:6" x14ac:dyDescent="0.25">
      <c r="B482" s="6"/>
      <c r="E482" s="6"/>
      <c r="F482" s="6"/>
    </row>
    <row r="483" spans="2:6" x14ac:dyDescent="0.25">
      <c r="B483" s="6"/>
      <c r="E483" s="6"/>
      <c r="F483" s="6"/>
    </row>
    <row r="484" spans="2:6" x14ac:dyDescent="0.25">
      <c r="B484" s="6"/>
      <c r="E484" s="6"/>
      <c r="F484" s="6"/>
    </row>
    <row r="485" spans="2:6" x14ac:dyDescent="0.25">
      <c r="B485" s="6"/>
      <c r="E485" s="6"/>
      <c r="F485" s="6"/>
    </row>
    <row r="486" spans="2:6" x14ac:dyDescent="0.25">
      <c r="B486" s="6"/>
      <c r="E486" s="6"/>
      <c r="F486" s="6"/>
    </row>
    <row r="487" spans="2:6" x14ac:dyDescent="0.25">
      <c r="B487" s="6"/>
      <c r="E487" s="6"/>
      <c r="F487" s="6"/>
    </row>
    <row r="488" spans="2:6" x14ac:dyDescent="0.25">
      <c r="B488" s="6"/>
      <c r="E488" s="6"/>
      <c r="F488" s="6"/>
    </row>
    <row r="489" spans="2:6" x14ac:dyDescent="0.25">
      <c r="B489" s="6"/>
      <c r="E489" s="6"/>
      <c r="F489" s="6"/>
    </row>
    <row r="490" spans="2:6" x14ac:dyDescent="0.25">
      <c r="B490" s="6"/>
      <c r="E490" s="6"/>
      <c r="F490" s="6"/>
    </row>
    <row r="491" spans="2:6" x14ac:dyDescent="0.25">
      <c r="B491" s="6"/>
      <c r="E491" s="6"/>
      <c r="F491" s="6"/>
    </row>
    <row r="492" spans="2:6" x14ac:dyDescent="0.25">
      <c r="B492" s="6"/>
      <c r="E492" s="6"/>
      <c r="F492" s="6"/>
    </row>
    <row r="493" spans="2:6" x14ac:dyDescent="0.25">
      <c r="B493" s="6"/>
      <c r="E493" s="6"/>
      <c r="F493" s="6"/>
    </row>
    <row r="494" spans="2:6" x14ac:dyDescent="0.25">
      <c r="B494" s="6"/>
      <c r="E494" s="6"/>
      <c r="F494" s="6"/>
    </row>
    <row r="495" spans="2:6" x14ac:dyDescent="0.25">
      <c r="B495" s="6"/>
      <c r="E495" s="6"/>
      <c r="F495" s="6"/>
    </row>
    <row r="496" spans="2:6" x14ac:dyDescent="0.25">
      <c r="B496" s="6"/>
      <c r="E496" s="6"/>
      <c r="F496" s="6"/>
    </row>
    <row r="497" spans="2:6" x14ac:dyDescent="0.25">
      <c r="B497" s="6"/>
      <c r="E497" s="6"/>
      <c r="F497" s="6"/>
    </row>
    <row r="498" spans="2:6" x14ac:dyDescent="0.25">
      <c r="B498" s="6"/>
      <c r="E498" s="6"/>
      <c r="F498" s="6"/>
    </row>
    <row r="499" spans="2:6" x14ac:dyDescent="0.25">
      <c r="B499" s="6"/>
      <c r="E499" s="6"/>
      <c r="F499" s="6"/>
    </row>
    <row r="500" spans="2:6" x14ac:dyDescent="0.25">
      <c r="B500" s="6"/>
      <c r="E500" s="6"/>
      <c r="F500" s="6"/>
    </row>
    <row r="501" spans="2:6" x14ac:dyDescent="0.25">
      <c r="B501" s="6"/>
      <c r="E501" s="6"/>
      <c r="F501" s="6"/>
    </row>
    <row r="502" spans="2:6" x14ac:dyDescent="0.25">
      <c r="B502" s="6"/>
      <c r="E502" s="6"/>
      <c r="F502" s="6"/>
    </row>
    <row r="503" spans="2:6" x14ac:dyDescent="0.25">
      <c r="B503" s="6"/>
      <c r="E503" s="6"/>
      <c r="F503" s="6"/>
    </row>
    <row r="504" spans="2:6" x14ac:dyDescent="0.25">
      <c r="B504" s="6"/>
      <c r="E504" s="6"/>
      <c r="F504" s="6"/>
    </row>
    <row r="505" spans="2:6" x14ac:dyDescent="0.25">
      <c r="B505" s="6"/>
      <c r="E505" s="6"/>
      <c r="F505" s="6"/>
    </row>
    <row r="506" spans="2:6" x14ac:dyDescent="0.25">
      <c r="B506" s="6"/>
      <c r="E506" s="6"/>
      <c r="F506" s="6"/>
    </row>
    <row r="507" spans="2:6" x14ac:dyDescent="0.25">
      <c r="B507" s="6"/>
      <c r="E507" s="6"/>
      <c r="F507" s="6"/>
    </row>
    <row r="508" spans="2:6" x14ac:dyDescent="0.25">
      <c r="B508" s="6"/>
      <c r="E508" s="6"/>
      <c r="F508" s="6"/>
    </row>
    <row r="509" spans="2:6" x14ac:dyDescent="0.25">
      <c r="B509" s="6"/>
      <c r="E509" s="6"/>
      <c r="F509" s="6"/>
    </row>
    <row r="510" spans="2:6" x14ac:dyDescent="0.25">
      <c r="B510" s="6"/>
      <c r="E510" s="6"/>
      <c r="F510" s="6"/>
    </row>
    <row r="511" spans="2:6" x14ac:dyDescent="0.25">
      <c r="B511" s="6"/>
      <c r="E511" s="6"/>
      <c r="F511" s="6"/>
    </row>
    <row r="512" spans="2:6" x14ac:dyDescent="0.25">
      <c r="B512" s="6"/>
      <c r="E512" s="6"/>
      <c r="F512" s="6"/>
    </row>
    <row r="513" spans="2:6" x14ac:dyDescent="0.25">
      <c r="B513" s="6"/>
      <c r="E513" s="6"/>
      <c r="F513" s="6"/>
    </row>
    <row r="514" spans="2:6" x14ac:dyDescent="0.25">
      <c r="B514" s="6"/>
      <c r="E514" s="6"/>
      <c r="F514" s="6"/>
    </row>
    <row r="515" spans="2:6" x14ac:dyDescent="0.25">
      <c r="B515" s="6"/>
      <c r="E515" s="6"/>
      <c r="F515" s="6"/>
    </row>
    <row r="516" spans="2:6" x14ac:dyDescent="0.25">
      <c r="B516" s="6"/>
      <c r="E516" s="6"/>
      <c r="F516" s="6"/>
    </row>
    <row r="517" spans="2:6" x14ac:dyDescent="0.25">
      <c r="B517" s="6"/>
      <c r="E517" s="6"/>
      <c r="F517" s="6"/>
    </row>
    <row r="518" spans="2:6" x14ac:dyDescent="0.25">
      <c r="B518" s="6"/>
      <c r="E518" s="6"/>
      <c r="F518" s="6"/>
    </row>
    <row r="519" spans="2:6" x14ac:dyDescent="0.25">
      <c r="B519" s="6"/>
      <c r="E519" s="6"/>
      <c r="F519" s="6"/>
    </row>
    <row r="520" spans="2:6" x14ac:dyDescent="0.25">
      <c r="B520" s="6"/>
      <c r="E520" s="6"/>
      <c r="F520" s="6"/>
    </row>
    <row r="521" spans="2:6" x14ac:dyDescent="0.25">
      <c r="B521" s="6"/>
      <c r="E521" s="6"/>
      <c r="F521" s="6"/>
    </row>
    <row r="522" spans="2:6" x14ac:dyDescent="0.25">
      <c r="B522" s="6"/>
      <c r="E522" s="6"/>
      <c r="F522" s="6"/>
    </row>
    <row r="523" spans="2:6" x14ac:dyDescent="0.25">
      <c r="B523" s="6"/>
      <c r="E523" s="6"/>
      <c r="F523" s="6"/>
    </row>
    <row r="524" spans="2:6" x14ac:dyDescent="0.25">
      <c r="B524" s="6"/>
      <c r="E524" s="6"/>
      <c r="F524" s="6"/>
    </row>
    <row r="525" spans="2:6" x14ac:dyDescent="0.25">
      <c r="B525" s="6"/>
      <c r="E525" s="6"/>
      <c r="F525" s="6"/>
    </row>
    <row r="526" spans="2:6" x14ac:dyDescent="0.25">
      <c r="B526" s="6"/>
      <c r="E526" s="6"/>
      <c r="F526" s="6"/>
    </row>
    <row r="527" spans="2:6" x14ac:dyDescent="0.25">
      <c r="B527" s="6"/>
      <c r="E527" s="6"/>
      <c r="F527" s="6"/>
    </row>
    <row r="528" spans="2:6" x14ac:dyDescent="0.25">
      <c r="B528" s="6"/>
      <c r="E528" s="6"/>
      <c r="F528" s="6"/>
    </row>
    <row r="529" spans="2:6" x14ac:dyDescent="0.25">
      <c r="B529" s="6"/>
      <c r="E529" s="6"/>
      <c r="F529" s="6"/>
    </row>
    <row r="530" spans="2:6" x14ac:dyDescent="0.25">
      <c r="B530" s="6"/>
      <c r="E530" s="6"/>
      <c r="F530" s="6"/>
    </row>
    <row r="531" spans="2:6" x14ac:dyDescent="0.25">
      <c r="B531" s="6"/>
      <c r="E531" s="6"/>
      <c r="F531" s="6"/>
    </row>
    <row r="532" spans="2:6" x14ac:dyDescent="0.25">
      <c r="B532" s="6"/>
      <c r="E532" s="6"/>
      <c r="F532" s="6"/>
    </row>
    <row r="533" spans="2:6" x14ac:dyDescent="0.25">
      <c r="B533" s="6"/>
      <c r="E533" s="6"/>
      <c r="F533" s="6"/>
    </row>
    <row r="534" spans="2:6" x14ac:dyDescent="0.25">
      <c r="B534" s="6"/>
      <c r="E534" s="6"/>
      <c r="F534" s="6"/>
    </row>
    <row r="535" spans="2:6" x14ac:dyDescent="0.25">
      <c r="B535" s="6"/>
      <c r="E535" s="6"/>
      <c r="F535" s="6"/>
    </row>
    <row r="536" spans="2:6" x14ac:dyDescent="0.25">
      <c r="B536" s="6"/>
      <c r="E536" s="6"/>
      <c r="F536" s="6"/>
    </row>
    <row r="537" spans="2:6" x14ac:dyDescent="0.25">
      <c r="B537" s="6"/>
      <c r="E537" s="6"/>
      <c r="F537" s="6"/>
    </row>
    <row r="538" spans="2:6" x14ac:dyDescent="0.25">
      <c r="B538" s="6"/>
      <c r="E538" s="6"/>
      <c r="F538" s="6"/>
    </row>
    <row r="539" spans="2:6" x14ac:dyDescent="0.25">
      <c r="B539" s="6"/>
      <c r="E539" s="6"/>
      <c r="F539" s="6"/>
    </row>
    <row r="540" spans="2:6" x14ac:dyDescent="0.25">
      <c r="B540" s="6"/>
      <c r="E540" s="6"/>
      <c r="F540" s="6"/>
    </row>
    <row r="541" spans="2:6" x14ac:dyDescent="0.25">
      <c r="B541" s="6"/>
      <c r="E541" s="6"/>
      <c r="F541" s="6"/>
    </row>
    <row r="542" spans="2:6" x14ac:dyDescent="0.25">
      <c r="B542" s="6"/>
      <c r="E542" s="6"/>
      <c r="F542" s="6"/>
    </row>
    <row r="543" spans="2:6" x14ac:dyDescent="0.25">
      <c r="B543" s="6"/>
      <c r="E543" s="6"/>
      <c r="F543" s="6"/>
    </row>
    <row r="544" spans="2:6" x14ac:dyDescent="0.25">
      <c r="B544" s="6"/>
      <c r="E544" s="6"/>
      <c r="F544" s="6"/>
    </row>
    <row r="545" spans="2:6" x14ac:dyDescent="0.25">
      <c r="B545" s="6"/>
      <c r="E545" s="6"/>
      <c r="F545" s="6"/>
    </row>
    <row r="546" spans="2:6" x14ac:dyDescent="0.25">
      <c r="B546" s="6"/>
      <c r="E546" s="6"/>
      <c r="F546" s="6"/>
    </row>
    <row r="547" spans="2:6" x14ac:dyDescent="0.25">
      <c r="B547" s="6"/>
      <c r="E547" s="6"/>
      <c r="F547" s="6"/>
    </row>
    <row r="548" spans="2:6" x14ac:dyDescent="0.25">
      <c r="B548" s="6"/>
      <c r="E548" s="6"/>
      <c r="F548" s="6"/>
    </row>
    <row r="549" spans="2:6" x14ac:dyDescent="0.25">
      <c r="B549" s="6"/>
      <c r="E549" s="6"/>
      <c r="F549" s="6"/>
    </row>
    <row r="550" spans="2:6" x14ac:dyDescent="0.25">
      <c r="B550" s="6"/>
      <c r="E550" s="6"/>
      <c r="F550" s="6"/>
    </row>
    <row r="551" spans="2:6" x14ac:dyDescent="0.25">
      <c r="B551" s="6"/>
      <c r="E551" s="6"/>
      <c r="F551" s="6"/>
    </row>
    <row r="552" spans="2:6" x14ac:dyDescent="0.25">
      <c r="B552" s="6"/>
      <c r="E552" s="6"/>
      <c r="F552" s="6"/>
    </row>
    <row r="553" spans="2:6" x14ac:dyDescent="0.25">
      <c r="B553" s="6"/>
      <c r="E553" s="6"/>
      <c r="F553" s="6"/>
    </row>
    <row r="554" spans="2:6" x14ac:dyDescent="0.25">
      <c r="B554" s="6"/>
      <c r="E554" s="6"/>
      <c r="F554" s="6"/>
    </row>
    <row r="555" spans="2:6" x14ac:dyDescent="0.25">
      <c r="B555" s="6"/>
      <c r="E555" s="6"/>
      <c r="F555" s="6"/>
    </row>
    <row r="556" spans="2:6" x14ac:dyDescent="0.25">
      <c r="B556" s="6"/>
      <c r="E556" s="6"/>
      <c r="F556" s="6"/>
    </row>
    <row r="557" spans="2:6" x14ac:dyDescent="0.25">
      <c r="B557" s="6"/>
      <c r="E557" s="6"/>
      <c r="F557" s="6"/>
    </row>
    <row r="558" spans="2:6" x14ac:dyDescent="0.25">
      <c r="B558" s="6"/>
      <c r="E558" s="6"/>
      <c r="F558" s="6"/>
    </row>
    <row r="559" spans="2:6" x14ac:dyDescent="0.25">
      <c r="B559" s="6"/>
      <c r="E559" s="6"/>
      <c r="F559" s="6"/>
    </row>
    <row r="560" spans="2:6" x14ac:dyDescent="0.25">
      <c r="B560" s="6"/>
      <c r="E560" s="6"/>
      <c r="F560" s="6"/>
    </row>
    <row r="561" spans="2:6" x14ac:dyDescent="0.25">
      <c r="B561" s="6"/>
      <c r="E561" s="6"/>
      <c r="F561" s="6"/>
    </row>
    <row r="562" spans="2:6" x14ac:dyDescent="0.25">
      <c r="B562" s="6"/>
      <c r="E562" s="6"/>
      <c r="F562" s="6"/>
    </row>
    <row r="563" spans="2:6" x14ac:dyDescent="0.25">
      <c r="B563" s="6"/>
      <c r="E563" s="6"/>
      <c r="F563" s="6"/>
    </row>
    <row r="564" spans="2:6" x14ac:dyDescent="0.25">
      <c r="B564" s="6"/>
      <c r="E564" s="6"/>
      <c r="F564" s="6"/>
    </row>
    <row r="565" spans="2:6" x14ac:dyDescent="0.25">
      <c r="B565" s="6"/>
      <c r="E565" s="6"/>
      <c r="F565" s="6"/>
    </row>
    <row r="566" spans="2:6" x14ac:dyDescent="0.25">
      <c r="B566" s="6"/>
      <c r="E566" s="6"/>
      <c r="F566" s="6"/>
    </row>
    <row r="567" spans="2:6" x14ac:dyDescent="0.25">
      <c r="B567" s="6"/>
      <c r="E567" s="6"/>
      <c r="F567" s="6"/>
    </row>
    <row r="568" spans="2:6" x14ac:dyDescent="0.25">
      <c r="B568" s="6"/>
      <c r="E568" s="6"/>
      <c r="F568" s="6"/>
    </row>
    <row r="569" spans="2:6" x14ac:dyDescent="0.25">
      <c r="B569" s="6"/>
      <c r="E569" s="6"/>
      <c r="F569" s="6"/>
    </row>
    <row r="570" spans="2:6" x14ac:dyDescent="0.25">
      <c r="B570" s="6"/>
      <c r="E570" s="6"/>
      <c r="F570" s="6"/>
    </row>
    <row r="571" spans="2:6" x14ac:dyDescent="0.25">
      <c r="B571" s="6"/>
      <c r="E571" s="6"/>
      <c r="F571" s="6"/>
    </row>
    <row r="572" spans="2:6" x14ac:dyDescent="0.25">
      <c r="B572" s="6"/>
      <c r="E572" s="6"/>
      <c r="F572" s="6"/>
    </row>
    <row r="573" spans="2:6" x14ac:dyDescent="0.25">
      <c r="B573" s="6"/>
      <c r="E573" s="6"/>
      <c r="F573" s="6"/>
    </row>
    <row r="574" spans="2:6" x14ac:dyDescent="0.25">
      <c r="B574" s="6"/>
      <c r="E574" s="6"/>
      <c r="F574" s="6"/>
    </row>
    <row r="575" spans="2:6" x14ac:dyDescent="0.25">
      <c r="B575" s="6"/>
      <c r="E575" s="6"/>
      <c r="F575" s="6"/>
    </row>
    <row r="576" spans="2:6" x14ac:dyDescent="0.25">
      <c r="B576" s="6"/>
      <c r="E576" s="6"/>
      <c r="F576" s="6"/>
    </row>
    <row r="577" spans="2:6" x14ac:dyDescent="0.25">
      <c r="B577" s="6"/>
      <c r="E577" s="6"/>
      <c r="F577" s="6"/>
    </row>
    <row r="578" spans="2:6" x14ac:dyDescent="0.25">
      <c r="B578" s="6"/>
      <c r="E578" s="6"/>
      <c r="F578" s="6"/>
    </row>
    <row r="579" spans="2:6" x14ac:dyDescent="0.25">
      <c r="B579" s="6"/>
      <c r="E579" s="6"/>
      <c r="F579" s="6"/>
    </row>
    <row r="580" spans="2:6" x14ac:dyDescent="0.25">
      <c r="B580" s="6"/>
      <c r="E580" s="6"/>
      <c r="F580" s="6"/>
    </row>
    <row r="581" spans="2:6" x14ac:dyDescent="0.25">
      <c r="B581" s="6"/>
      <c r="E581" s="6"/>
      <c r="F581" s="6"/>
    </row>
    <row r="582" spans="2:6" x14ac:dyDescent="0.25">
      <c r="B582" s="6"/>
      <c r="E582" s="6"/>
      <c r="F582" s="6"/>
    </row>
    <row r="583" spans="2:6" x14ac:dyDescent="0.25">
      <c r="B583" s="6"/>
      <c r="E583" s="6"/>
      <c r="F583" s="6"/>
    </row>
    <row r="584" spans="2:6" x14ac:dyDescent="0.25">
      <c r="B584" s="6"/>
      <c r="E584" s="6"/>
      <c r="F584" s="6"/>
    </row>
    <row r="585" spans="2:6" x14ac:dyDescent="0.25">
      <c r="B585" s="6"/>
      <c r="E585" s="6"/>
      <c r="F585" s="6"/>
    </row>
    <row r="586" spans="2:6" x14ac:dyDescent="0.25">
      <c r="B586" s="6"/>
      <c r="E586" s="6"/>
      <c r="F586" s="6"/>
    </row>
    <row r="587" spans="2:6" x14ac:dyDescent="0.25">
      <c r="B587" s="6"/>
      <c r="E587" s="6"/>
      <c r="F587" s="6"/>
    </row>
    <row r="588" spans="2:6" x14ac:dyDescent="0.25">
      <c r="B588" s="6"/>
      <c r="E588" s="6"/>
      <c r="F588" s="6"/>
    </row>
    <row r="589" spans="2:6" x14ac:dyDescent="0.25">
      <c r="B589" s="6"/>
      <c r="E589" s="6"/>
      <c r="F589" s="6"/>
    </row>
    <row r="590" spans="2:6" x14ac:dyDescent="0.25">
      <c r="B590" s="6"/>
      <c r="E590" s="6"/>
      <c r="F590" s="6"/>
    </row>
    <row r="591" spans="2:6" x14ac:dyDescent="0.25">
      <c r="B591" s="6"/>
      <c r="E591" s="6"/>
      <c r="F591" s="6"/>
    </row>
    <row r="592" spans="2:6" x14ac:dyDescent="0.25">
      <c r="B592" s="6"/>
      <c r="E592" s="6"/>
      <c r="F592" s="6"/>
    </row>
    <row r="593" spans="2:6" x14ac:dyDescent="0.25">
      <c r="B593" s="6"/>
      <c r="E593" s="6"/>
      <c r="F593" s="6"/>
    </row>
    <row r="594" spans="2:6" x14ac:dyDescent="0.25">
      <c r="B594" s="6"/>
      <c r="E594" s="6"/>
      <c r="F594" s="6"/>
    </row>
    <row r="595" spans="2:6" x14ac:dyDescent="0.25">
      <c r="B595" s="6"/>
      <c r="E595" s="6"/>
      <c r="F595" s="6"/>
    </row>
    <row r="596" spans="2:6" x14ac:dyDescent="0.25">
      <c r="B596" s="6"/>
      <c r="E596" s="6"/>
      <c r="F596" s="6"/>
    </row>
    <row r="597" spans="2:6" x14ac:dyDescent="0.25">
      <c r="B597" s="6"/>
      <c r="E597" s="6"/>
      <c r="F597" s="6"/>
    </row>
    <row r="598" spans="2:6" x14ac:dyDescent="0.25">
      <c r="B598" s="6"/>
      <c r="E598" s="6"/>
      <c r="F598" s="6"/>
    </row>
    <row r="599" spans="2:6" x14ac:dyDescent="0.25">
      <c r="B599" s="6"/>
      <c r="E599" s="6"/>
      <c r="F599" s="6"/>
    </row>
    <row r="600" spans="2:6" x14ac:dyDescent="0.25">
      <c r="B600" s="6"/>
      <c r="E600" s="6"/>
      <c r="F600" s="6"/>
    </row>
    <row r="601" spans="2:6" x14ac:dyDescent="0.25">
      <c r="B601" s="6"/>
      <c r="E601" s="6"/>
      <c r="F601" s="6"/>
    </row>
    <row r="602" spans="2:6" x14ac:dyDescent="0.25">
      <c r="B602" s="6"/>
      <c r="E602" s="6"/>
      <c r="F602" s="6"/>
    </row>
    <row r="603" spans="2:6" x14ac:dyDescent="0.25">
      <c r="B603" s="6"/>
      <c r="E603" s="6"/>
      <c r="F603" s="6"/>
    </row>
    <row r="604" spans="2:6" x14ac:dyDescent="0.25">
      <c r="B604" s="6"/>
      <c r="E604" s="6"/>
      <c r="F604" s="6"/>
    </row>
    <row r="605" spans="2:6" x14ac:dyDescent="0.25">
      <c r="B605" s="6"/>
      <c r="E605" s="6"/>
      <c r="F605" s="6"/>
    </row>
    <row r="606" spans="2:6" x14ac:dyDescent="0.25">
      <c r="B606" s="6"/>
      <c r="E606" s="6"/>
      <c r="F606" s="6"/>
    </row>
    <row r="607" spans="2:6" x14ac:dyDescent="0.25">
      <c r="B607" s="6"/>
      <c r="E607" s="6"/>
      <c r="F607" s="6"/>
    </row>
    <row r="608" spans="2:6" x14ac:dyDescent="0.25">
      <c r="B608" s="6"/>
      <c r="E608" s="6"/>
      <c r="F608" s="6"/>
    </row>
    <row r="609" spans="2:6" x14ac:dyDescent="0.25">
      <c r="B609" s="6"/>
      <c r="E609" s="6"/>
      <c r="F609" s="6"/>
    </row>
    <row r="610" spans="2:6" x14ac:dyDescent="0.25">
      <c r="B610" s="6"/>
      <c r="E610" s="6"/>
      <c r="F610" s="6"/>
    </row>
    <row r="611" spans="2:6" x14ac:dyDescent="0.25">
      <c r="B611" s="6"/>
      <c r="E611" s="6"/>
      <c r="F611" s="6"/>
    </row>
    <row r="612" spans="2:6" x14ac:dyDescent="0.25">
      <c r="B612" s="6"/>
      <c r="E612" s="6"/>
      <c r="F612" s="6"/>
    </row>
    <row r="613" spans="2:6" x14ac:dyDescent="0.25">
      <c r="B613" s="6"/>
      <c r="E613" s="6"/>
      <c r="F613" s="6"/>
    </row>
    <row r="614" spans="2:6" x14ac:dyDescent="0.25">
      <c r="B614" s="6"/>
      <c r="E614" s="6"/>
      <c r="F614" s="6"/>
    </row>
    <row r="615" spans="2:6" x14ac:dyDescent="0.25">
      <c r="B615" s="6"/>
      <c r="E615" s="6"/>
      <c r="F615" s="6"/>
    </row>
    <row r="616" spans="2:6" x14ac:dyDescent="0.25">
      <c r="B616" s="6"/>
      <c r="E616" s="6"/>
      <c r="F616" s="6"/>
    </row>
    <row r="617" spans="2:6" x14ac:dyDescent="0.25">
      <c r="B617" s="6"/>
      <c r="E617" s="6"/>
      <c r="F617" s="6"/>
    </row>
    <row r="618" spans="2:6" x14ac:dyDescent="0.25">
      <c r="B618" s="6"/>
      <c r="E618" s="6"/>
      <c r="F618" s="6"/>
    </row>
    <row r="619" spans="2:6" x14ac:dyDescent="0.25">
      <c r="B619" s="6"/>
      <c r="E619" s="6"/>
      <c r="F619" s="6"/>
    </row>
    <row r="620" spans="2:6" x14ac:dyDescent="0.25">
      <c r="B620" s="6"/>
      <c r="E620" s="6"/>
      <c r="F620" s="6"/>
    </row>
    <row r="621" spans="2:6" x14ac:dyDescent="0.25">
      <c r="B621" s="6"/>
      <c r="E621" s="6"/>
      <c r="F621" s="6"/>
    </row>
    <row r="622" spans="2:6" x14ac:dyDescent="0.25">
      <c r="B622" s="6"/>
      <c r="E622" s="6"/>
      <c r="F622" s="6"/>
    </row>
    <row r="623" spans="2:6" x14ac:dyDescent="0.25">
      <c r="B623" s="6"/>
      <c r="E623" s="6"/>
      <c r="F623" s="6"/>
    </row>
    <row r="624" spans="2:6" x14ac:dyDescent="0.25">
      <c r="B624" s="6"/>
      <c r="E624" s="6"/>
      <c r="F624" s="6"/>
    </row>
    <row r="625" spans="2:6" x14ac:dyDescent="0.25">
      <c r="B625" s="6"/>
      <c r="E625" s="6"/>
      <c r="F625" s="6"/>
    </row>
    <row r="626" spans="2:6" x14ac:dyDescent="0.25">
      <c r="B626" s="6"/>
      <c r="E626" s="6"/>
      <c r="F626" s="6"/>
    </row>
    <row r="627" spans="2:6" x14ac:dyDescent="0.25">
      <c r="B627" s="6"/>
      <c r="E627" s="6"/>
      <c r="F627" s="6"/>
    </row>
    <row r="628" spans="2:6" x14ac:dyDescent="0.25">
      <c r="B628" s="6"/>
      <c r="E628" s="6"/>
      <c r="F628" s="6"/>
    </row>
    <row r="629" spans="2:6" x14ac:dyDescent="0.25">
      <c r="B629" s="6"/>
      <c r="E629" s="6"/>
      <c r="F629" s="6"/>
    </row>
    <row r="630" spans="2:6" x14ac:dyDescent="0.25">
      <c r="B630" s="6"/>
      <c r="E630" s="6"/>
      <c r="F630" s="6"/>
    </row>
    <row r="631" spans="2:6" x14ac:dyDescent="0.25">
      <c r="B631" s="6"/>
      <c r="E631" s="6"/>
      <c r="F631" s="6"/>
    </row>
    <row r="632" spans="2:6" x14ac:dyDescent="0.25">
      <c r="B632" s="6"/>
      <c r="E632" s="6"/>
      <c r="F632" s="6"/>
    </row>
    <row r="633" spans="2:6" x14ac:dyDescent="0.25">
      <c r="B633" s="6"/>
      <c r="E633" s="6"/>
      <c r="F633" s="6"/>
    </row>
    <row r="634" spans="2:6" x14ac:dyDescent="0.25">
      <c r="B634" s="6"/>
      <c r="E634" s="6"/>
      <c r="F634" s="6"/>
    </row>
    <row r="635" spans="2:6" x14ac:dyDescent="0.25">
      <c r="B635" s="6"/>
      <c r="E635" s="6"/>
      <c r="F635" s="6"/>
    </row>
    <row r="636" spans="2:6" x14ac:dyDescent="0.25">
      <c r="B636" s="6"/>
      <c r="E636" s="6"/>
      <c r="F636" s="6"/>
    </row>
    <row r="637" spans="2:6" x14ac:dyDescent="0.25">
      <c r="B637" s="6"/>
      <c r="E637" s="6"/>
      <c r="F637" s="6"/>
    </row>
    <row r="638" spans="2:6" x14ac:dyDescent="0.25">
      <c r="B638" s="6"/>
      <c r="E638" s="6"/>
      <c r="F638" s="6"/>
    </row>
    <row r="639" spans="2:6" x14ac:dyDescent="0.25">
      <c r="B639" s="6"/>
      <c r="E639" s="6"/>
      <c r="F639" s="6"/>
    </row>
    <row r="640" spans="2:6" x14ac:dyDescent="0.25">
      <c r="B640" s="6"/>
      <c r="E640" s="6"/>
      <c r="F640" s="6"/>
    </row>
    <row r="641" spans="2:6" x14ac:dyDescent="0.25">
      <c r="B641" s="6"/>
      <c r="E641" s="6"/>
      <c r="F641" s="6"/>
    </row>
    <row r="642" spans="2:6" x14ac:dyDescent="0.25">
      <c r="B642" s="6"/>
      <c r="E642" s="6"/>
      <c r="F642" s="6"/>
    </row>
    <row r="643" spans="2:6" x14ac:dyDescent="0.25">
      <c r="B643" s="6"/>
      <c r="E643" s="6"/>
      <c r="F643" s="6"/>
    </row>
    <row r="644" spans="2:6" x14ac:dyDescent="0.25">
      <c r="B644" s="6"/>
      <c r="E644" s="6"/>
      <c r="F644" s="6"/>
    </row>
    <row r="645" spans="2:6" x14ac:dyDescent="0.25">
      <c r="B645" s="6"/>
      <c r="E645" s="6"/>
      <c r="F645" s="6"/>
    </row>
    <row r="646" spans="2:6" x14ac:dyDescent="0.25">
      <c r="B646" s="6"/>
      <c r="E646" s="6"/>
      <c r="F646" s="6"/>
    </row>
    <row r="647" spans="2:6" x14ac:dyDescent="0.25">
      <c r="B647" s="6"/>
      <c r="E647" s="6"/>
      <c r="F647" s="6"/>
    </row>
    <row r="648" spans="2:6" x14ac:dyDescent="0.25">
      <c r="B648" s="6"/>
      <c r="E648" s="6"/>
      <c r="F648" s="6"/>
    </row>
    <row r="649" spans="2:6" x14ac:dyDescent="0.25">
      <c r="B649" s="6"/>
      <c r="E649" s="6"/>
      <c r="F649" s="6"/>
    </row>
    <row r="650" spans="2:6" x14ac:dyDescent="0.25">
      <c r="B650" s="6"/>
      <c r="E650" s="6"/>
      <c r="F650" s="6"/>
    </row>
    <row r="651" spans="2:6" x14ac:dyDescent="0.25">
      <c r="B651" s="6"/>
      <c r="E651" s="6"/>
      <c r="F651" s="6"/>
    </row>
    <row r="652" spans="2:6" x14ac:dyDescent="0.25">
      <c r="B652" s="6"/>
      <c r="E652" s="6"/>
      <c r="F652" s="6"/>
    </row>
    <row r="653" spans="2:6" x14ac:dyDescent="0.25">
      <c r="B653" s="6"/>
      <c r="E653" s="6"/>
      <c r="F653" s="6"/>
    </row>
    <row r="654" spans="2:6" x14ac:dyDescent="0.25">
      <c r="B654" s="6"/>
      <c r="E654" s="6"/>
      <c r="F654" s="6"/>
    </row>
    <row r="655" spans="2:6" x14ac:dyDescent="0.25">
      <c r="B655" s="6"/>
      <c r="E655" s="6"/>
      <c r="F655" s="6"/>
    </row>
    <row r="656" spans="2:6" x14ac:dyDescent="0.25">
      <c r="B656" s="6"/>
      <c r="E656" s="6"/>
      <c r="F656" s="6"/>
    </row>
    <row r="657" spans="2:6" x14ac:dyDescent="0.25">
      <c r="B657" s="6"/>
      <c r="E657" s="6"/>
      <c r="F657" s="6"/>
    </row>
    <row r="658" spans="2:6" x14ac:dyDescent="0.25">
      <c r="B658" s="6"/>
      <c r="E658" s="6"/>
      <c r="F658" s="6"/>
    </row>
    <row r="659" spans="2:6" x14ac:dyDescent="0.25">
      <c r="B659" s="6"/>
      <c r="E659" s="6"/>
      <c r="F659" s="6"/>
    </row>
    <row r="660" spans="2:6" x14ac:dyDescent="0.25">
      <c r="B660" s="6"/>
      <c r="E660" s="6"/>
      <c r="F660" s="6"/>
    </row>
    <row r="661" spans="2:6" x14ac:dyDescent="0.25">
      <c r="B661" s="6"/>
      <c r="E661" s="6"/>
      <c r="F661" s="6"/>
    </row>
    <row r="662" spans="2:6" x14ac:dyDescent="0.25">
      <c r="B662" s="6"/>
      <c r="E662" s="6"/>
      <c r="F662" s="6"/>
    </row>
    <row r="663" spans="2:6" x14ac:dyDescent="0.25">
      <c r="B663" s="6"/>
      <c r="E663" s="6"/>
      <c r="F663" s="6"/>
    </row>
    <row r="664" spans="2:6" x14ac:dyDescent="0.25">
      <c r="B664" s="6"/>
      <c r="E664" s="6"/>
      <c r="F664" s="6"/>
    </row>
    <row r="665" spans="2:6" x14ac:dyDescent="0.25">
      <c r="B665" s="6"/>
      <c r="E665" s="6"/>
      <c r="F665" s="6"/>
    </row>
    <row r="666" spans="2:6" x14ac:dyDescent="0.25">
      <c r="B666" s="6"/>
      <c r="E666" s="6"/>
      <c r="F666" s="6"/>
    </row>
    <row r="667" spans="2:6" x14ac:dyDescent="0.25">
      <c r="B667" s="6"/>
      <c r="E667" s="6"/>
      <c r="F667" s="6"/>
    </row>
    <row r="668" spans="2:6" x14ac:dyDescent="0.25">
      <c r="B668" s="6"/>
      <c r="E668" s="6"/>
      <c r="F668" s="6"/>
    </row>
    <row r="669" spans="2:6" x14ac:dyDescent="0.25">
      <c r="B669" s="6"/>
      <c r="E669" s="6"/>
      <c r="F669" s="6"/>
    </row>
    <row r="670" spans="2:6" x14ac:dyDescent="0.25">
      <c r="B670" s="6"/>
      <c r="E670" s="6"/>
      <c r="F670" s="6"/>
    </row>
    <row r="671" spans="2:6" x14ac:dyDescent="0.25">
      <c r="B671" s="6"/>
      <c r="E671" s="6"/>
      <c r="F671" s="6"/>
    </row>
    <row r="672" spans="2:6" x14ac:dyDescent="0.25">
      <c r="B672" s="6"/>
      <c r="E672" s="6"/>
      <c r="F672" s="6"/>
    </row>
    <row r="673" spans="2:6" x14ac:dyDescent="0.25">
      <c r="B673" s="6"/>
      <c r="E673" s="6"/>
      <c r="F673" s="6"/>
    </row>
    <row r="674" spans="2:6" x14ac:dyDescent="0.25">
      <c r="B674" s="6"/>
      <c r="E674" s="6"/>
      <c r="F674" s="6"/>
    </row>
    <row r="675" spans="2:6" x14ac:dyDescent="0.25">
      <c r="B675" s="6"/>
      <c r="E675" s="6"/>
      <c r="F675" s="6"/>
    </row>
    <row r="676" spans="2:6" x14ac:dyDescent="0.25">
      <c r="B676" s="6"/>
      <c r="E676" s="6"/>
      <c r="F676" s="6"/>
    </row>
    <row r="677" spans="2:6" x14ac:dyDescent="0.25">
      <c r="B677" s="6"/>
      <c r="E677" s="6"/>
      <c r="F677" s="6"/>
    </row>
    <row r="678" spans="2:6" x14ac:dyDescent="0.25">
      <c r="B678" s="6"/>
      <c r="E678" s="6"/>
      <c r="F678" s="6"/>
    </row>
    <row r="679" spans="2:6" x14ac:dyDescent="0.25">
      <c r="B679" s="6"/>
      <c r="E679" s="6"/>
      <c r="F679" s="6"/>
    </row>
    <row r="680" spans="2:6" x14ac:dyDescent="0.25">
      <c r="B680" s="6"/>
      <c r="E680" s="6"/>
      <c r="F680" s="6"/>
    </row>
    <row r="681" spans="2:6" x14ac:dyDescent="0.25">
      <c r="B681" s="6"/>
      <c r="E681" s="6"/>
      <c r="F681" s="6"/>
    </row>
    <row r="682" spans="2:6" x14ac:dyDescent="0.25">
      <c r="B682" s="6"/>
      <c r="E682" s="6"/>
      <c r="F682" s="6"/>
    </row>
    <row r="683" spans="2:6" x14ac:dyDescent="0.25">
      <c r="B683" s="6"/>
      <c r="E683" s="6"/>
      <c r="F683" s="6"/>
    </row>
    <row r="684" spans="2:6" x14ac:dyDescent="0.25">
      <c r="B684" s="6"/>
      <c r="E684" s="6"/>
      <c r="F684" s="6"/>
    </row>
    <row r="685" spans="2:6" x14ac:dyDescent="0.25">
      <c r="B685" s="6"/>
      <c r="E685" s="6"/>
      <c r="F685" s="6"/>
    </row>
    <row r="686" spans="2:6" x14ac:dyDescent="0.25">
      <c r="B686" s="6"/>
      <c r="E686" s="6"/>
      <c r="F686" s="6"/>
    </row>
    <row r="687" spans="2:6" x14ac:dyDescent="0.25">
      <c r="B687" s="6"/>
      <c r="E687" s="6"/>
      <c r="F687" s="6"/>
    </row>
    <row r="688" spans="2:6" x14ac:dyDescent="0.25">
      <c r="B688" s="6"/>
      <c r="E688" s="6"/>
      <c r="F688" s="6"/>
    </row>
    <row r="689" spans="2:6" x14ac:dyDescent="0.25">
      <c r="B689" s="6"/>
      <c r="E689" s="6"/>
      <c r="F689" s="6"/>
    </row>
    <row r="690" spans="2:6" x14ac:dyDescent="0.25">
      <c r="B690" s="6"/>
      <c r="E690" s="6"/>
      <c r="F690" s="6"/>
    </row>
    <row r="691" spans="2:6" x14ac:dyDescent="0.25">
      <c r="B691" s="6"/>
      <c r="E691" s="6"/>
      <c r="F691" s="6"/>
    </row>
    <row r="692" spans="2:6" x14ac:dyDescent="0.25">
      <c r="B692" s="6"/>
      <c r="E692" s="6"/>
      <c r="F692" s="6"/>
    </row>
    <row r="693" spans="2:6" x14ac:dyDescent="0.25">
      <c r="B693" s="6"/>
      <c r="E693" s="6"/>
      <c r="F693" s="6"/>
    </row>
    <row r="694" spans="2:6" x14ac:dyDescent="0.25">
      <c r="B694" s="6"/>
      <c r="E694" s="6"/>
      <c r="F694" s="6"/>
    </row>
    <row r="695" spans="2:6" x14ac:dyDescent="0.25">
      <c r="B695" s="6"/>
      <c r="E695" s="6"/>
      <c r="F695" s="6"/>
    </row>
    <row r="696" spans="2:6" x14ac:dyDescent="0.25">
      <c r="B696" s="6"/>
      <c r="E696" s="6"/>
      <c r="F696" s="6"/>
    </row>
    <row r="697" spans="2:6" x14ac:dyDescent="0.25">
      <c r="B697" s="6"/>
      <c r="E697" s="6"/>
      <c r="F697" s="6"/>
    </row>
    <row r="698" spans="2:6" x14ac:dyDescent="0.25">
      <c r="B698" s="6"/>
      <c r="E698" s="6"/>
      <c r="F698" s="6"/>
    </row>
    <row r="699" spans="2:6" x14ac:dyDescent="0.25">
      <c r="B699" s="6"/>
      <c r="E699" s="6"/>
      <c r="F699" s="6"/>
    </row>
    <row r="700" spans="2:6" x14ac:dyDescent="0.25">
      <c r="B700" s="6"/>
      <c r="E700" s="6"/>
      <c r="F700" s="6"/>
    </row>
    <row r="701" spans="2:6" x14ac:dyDescent="0.25">
      <c r="B701" s="6"/>
      <c r="E701" s="6"/>
      <c r="F701" s="6"/>
    </row>
    <row r="702" spans="2:6" x14ac:dyDescent="0.25">
      <c r="B702" s="6"/>
      <c r="E702" s="6"/>
      <c r="F702" s="6"/>
    </row>
    <row r="703" spans="2:6" x14ac:dyDescent="0.25">
      <c r="B703" s="6"/>
      <c r="E703" s="6"/>
      <c r="F703" s="6"/>
    </row>
  </sheetData>
  <sortState ref="B1:AS724">
    <sortCondition ref="B1"/>
  </sortState>
  <hyperlinks>
    <hyperlink ref="AQ2" r:id="rId1"/>
    <hyperlink ref="AQ8" r:id="rId2" display="https://www.eea.europa.eu/data-and-maps/indicators/greenhouse-gas-emission-trends-6/assessment-1"/>
    <hyperlink ref="AQ9" r:id="rId3" display="https://www.eea.europa.eu/data-and-maps/indicators/greenhouse-gas-emission-trends-6/assessment-1"/>
    <hyperlink ref="AQ10" r:id="rId4" display="https://www.eea.europa.eu/data-and-maps/indicators/greenhouse-gas-emission-trends-6/assessment-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
  <sheetViews>
    <sheetView workbookViewId="0">
      <selection activeCell="C1" sqref="C1"/>
    </sheetView>
  </sheetViews>
  <sheetFormatPr defaultRowHeight="15" x14ac:dyDescent="0.25"/>
  <cols>
    <col min="1" max="1" width="15.140625" customWidth="1"/>
    <col min="2" max="2" width="13.140625" customWidth="1"/>
    <col min="3" max="3" width="13.28515625" customWidth="1"/>
    <col min="11" max="11" width="19.42578125" customWidth="1"/>
  </cols>
  <sheetData>
    <row r="1" spans="1:11" x14ac:dyDescent="0.25">
      <c r="A1" s="22" t="s">
        <v>453</v>
      </c>
      <c r="B1" s="21">
        <v>43640</v>
      </c>
    </row>
    <row r="3" spans="1:11" x14ac:dyDescent="0.25">
      <c r="A3" s="99" t="s">
        <v>0</v>
      </c>
      <c r="B3" s="99" t="s">
        <v>1</v>
      </c>
      <c r="C3" s="99" t="s">
        <v>733</v>
      </c>
      <c r="D3" s="99" t="s">
        <v>734</v>
      </c>
      <c r="E3" s="99"/>
      <c r="F3" s="99"/>
      <c r="G3" s="99"/>
      <c r="H3" s="99"/>
      <c r="I3" s="99"/>
      <c r="J3" s="99"/>
      <c r="K3" s="99" t="s">
        <v>735</v>
      </c>
    </row>
    <row r="4" spans="1:11" x14ac:dyDescent="0.25">
      <c r="A4" s="99"/>
      <c r="B4" s="99"/>
      <c r="C4" s="99"/>
      <c r="D4" s="23" t="s">
        <v>736</v>
      </c>
      <c r="E4" s="23" t="s">
        <v>737</v>
      </c>
      <c r="F4" s="23" t="s">
        <v>738</v>
      </c>
      <c r="G4" s="23" t="s">
        <v>739</v>
      </c>
      <c r="H4" s="23" t="s">
        <v>744</v>
      </c>
      <c r="I4" s="23" t="s">
        <v>740</v>
      </c>
      <c r="J4" s="23" t="s">
        <v>741</v>
      </c>
      <c r="K4" s="99"/>
    </row>
    <row r="5" spans="1:11" x14ac:dyDescent="0.25">
      <c r="A5" s="36" t="s">
        <v>397</v>
      </c>
      <c r="B5" s="37" t="s">
        <v>2</v>
      </c>
      <c r="C5" s="33">
        <v>24</v>
      </c>
      <c r="D5" s="33">
        <v>0</v>
      </c>
      <c r="E5" s="33">
        <v>19</v>
      </c>
      <c r="F5" s="33">
        <v>12</v>
      </c>
      <c r="G5" s="33">
        <v>65</v>
      </c>
      <c r="H5" s="33"/>
      <c r="I5" s="33"/>
      <c r="J5" s="33">
        <v>6</v>
      </c>
      <c r="K5" s="33">
        <v>126</v>
      </c>
    </row>
    <row r="6" spans="1:11" x14ac:dyDescent="0.25">
      <c r="A6" s="36" t="s">
        <v>742</v>
      </c>
      <c r="B6" s="37" t="s">
        <v>743</v>
      </c>
      <c r="C6" s="33">
        <v>19</v>
      </c>
      <c r="D6" s="33">
        <v>44</v>
      </c>
      <c r="E6" s="33">
        <v>205</v>
      </c>
      <c r="F6" s="33">
        <v>148</v>
      </c>
      <c r="G6" s="33">
        <v>4</v>
      </c>
      <c r="H6" s="33"/>
      <c r="I6" s="33"/>
      <c r="J6" s="33"/>
      <c r="K6" s="33">
        <v>420</v>
      </c>
    </row>
    <row r="7" spans="1:11" x14ac:dyDescent="0.25">
      <c r="A7" s="36" t="s">
        <v>456</v>
      </c>
      <c r="B7" s="36" t="s">
        <v>4</v>
      </c>
      <c r="C7" s="33">
        <v>21</v>
      </c>
      <c r="D7" s="33">
        <v>0</v>
      </c>
      <c r="E7" s="33">
        <v>0</v>
      </c>
      <c r="F7" s="33">
        <v>0</v>
      </c>
      <c r="G7" s="33"/>
      <c r="H7" s="33"/>
      <c r="I7" s="33"/>
      <c r="J7" s="33"/>
      <c r="K7" s="33">
        <v>21</v>
      </c>
    </row>
    <row r="8" spans="1:11" x14ac:dyDescent="0.25">
      <c r="A8" s="38" t="s">
        <v>775</v>
      </c>
      <c r="B8" s="38"/>
      <c r="C8" s="34">
        <f>+SUM(C5:C7)</f>
        <v>64</v>
      </c>
      <c r="D8" s="34">
        <f>+SUM(D5:D7)</f>
        <v>44</v>
      </c>
      <c r="E8" s="34">
        <f t="shared" ref="E8:H8" si="0">+SUM(E5:E7)</f>
        <v>224</v>
      </c>
      <c r="F8" s="34">
        <f t="shared" si="0"/>
        <v>160</v>
      </c>
      <c r="G8" s="34">
        <f t="shared" si="0"/>
        <v>69</v>
      </c>
      <c r="H8" s="34">
        <f t="shared" si="0"/>
        <v>0</v>
      </c>
      <c r="I8" s="34">
        <f>+SUM(I5:I7)</f>
        <v>0</v>
      </c>
      <c r="J8" s="34">
        <f t="shared" ref="J8" si="1">+SUM(J5:J7)</f>
        <v>6</v>
      </c>
      <c r="K8" s="34">
        <f>+SUM(K5:K7)</f>
        <v>567</v>
      </c>
    </row>
    <row r="9" spans="1:11" x14ac:dyDescent="0.25">
      <c r="A9" s="39" t="s">
        <v>776</v>
      </c>
      <c r="B9" s="39"/>
      <c r="C9" s="35">
        <v>27</v>
      </c>
      <c r="D9" s="35">
        <v>3</v>
      </c>
      <c r="E9" s="35"/>
      <c r="F9" s="35">
        <v>4</v>
      </c>
      <c r="G9" s="35">
        <v>2</v>
      </c>
      <c r="H9" s="35">
        <v>8</v>
      </c>
      <c r="I9" s="35">
        <v>17</v>
      </c>
      <c r="J9" s="35">
        <v>3</v>
      </c>
      <c r="K9" s="35">
        <f>+C8</f>
        <v>64</v>
      </c>
    </row>
  </sheetData>
  <mergeCells count="5">
    <mergeCell ref="D3:J3"/>
    <mergeCell ref="A3:A4"/>
    <mergeCell ref="B3:B4"/>
    <mergeCell ref="C3:C4"/>
    <mergeCell ref="K3:K4"/>
  </mergeCells>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election activeCell="B32" sqref="B32"/>
    </sheetView>
  </sheetViews>
  <sheetFormatPr defaultRowHeight="15" x14ac:dyDescent="0.25"/>
  <cols>
    <col min="1" max="1" width="17.28515625" style="2" customWidth="1"/>
    <col min="2" max="2" width="21.28515625" style="2" customWidth="1"/>
    <col min="3" max="3" width="22.28515625" style="2" customWidth="1"/>
    <col min="4" max="4" width="36.140625" style="2" customWidth="1"/>
    <col min="5" max="16384" width="9.140625" style="2"/>
  </cols>
  <sheetData>
    <row r="1" spans="1:4" s="55" customFormat="1" x14ac:dyDescent="0.25">
      <c r="A1" s="59" t="s">
        <v>778</v>
      </c>
      <c r="B1" s="59" t="s">
        <v>466</v>
      </c>
      <c r="C1" s="57" t="s">
        <v>457</v>
      </c>
      <c r="D1" s="57" t="s">
        <v>458</v>
      </c>
    </row>
    <row r="2" spans="1:4" s="54" customFormat="1" x14ac:dyDescent="0.25">
      <c r="A2" s="100" t="s">
        <v>777</v>
      </c>
      <c r="B2" s="101">
        <v>17</v>
      </c>
      <c r="C2" s="58" t="s">
        <v>463</v>
      </c>
      <c r="D2" s="58" t="s">
        <v>785</v>
      </c>
    </row>
    <row r="3" spans="1:4" s="54" customFormat="1" x14ac:dyDescent="0.25">
      <c r="A3" s="100"/>
      <c r="B3" s="101"/>
      <c r="C3" s="58" t="s">
        <v>320</v>
      </c>
      <c r="D3" s="58" t="s">
        <v>791</v>
      </c>
    </row>
    <row r="4" spans="1:4" s="54" customFormat="1" x14ac:dyDescent="0.25">
      <c r="A4" s="100"/>
      <c r="B4" s="101"/>
      <c r="C4" s="58" t="s">
        <v>308</v>
      </c>
      <c r="D4" s="58" t="s">
        <v>460</v>
      </c>
    </row>
    <row r="5" spans="1:4" s="54" customFormat="1" x14ac:dyDescent="0.25">
      <c r="A5" s="100"/>
      <c r="B5" s="101"/>
      <c r="C5" s="58" t="s">
        <v>334</v>
      </c>
      <c r="D5" s="58" t="s">
        <v>461</v>
      </c>
    </row>
    <row r="6" spans="1:4" s="54" customFormat="1" x14ac:dyDescent="0.25">
      <c r="A6" s="100"/>
      <c r="B6" s="101"/>
      <c r="C6" s="58" t="s">
        <v>318</v>
      </c>
      <c r="D6" s="58" t="s">
        <v>462</v>
      </c>
    </row>
    <row r="7" spans="1:4" s="54" customFormat="1" x14ac:dyDescent="0.25">
      <c r="A7" s="100"/>
      <c r="B7" s="101"/>
      <c r="C7" s="58" t="s">
        <v>332</v>
      </c>
      <c r="D7" s="58" t="s">
        <v>464</v>
      </c>
    </row>
    <row r="8" spans="1:4" s="54" customFormat="1" x14ac:dyDescent="0.25">
      <c r="A8" s="100"/>
      <c r="B8" s="101"/>
      <c r="C8" s="58" t="s">
        <v>304</v>
      </c>
      <c r="D8" s="58" t="s">
        <v>465</v>
      </c>
    </row>
    <row r="9" spans="1:4" s="54" customFormat="1" x14ac:dyDescent="0.25">
      <c r="A9" s="100"/>
      <c r="B9" s="101"/>
      <c r="C9" s="58" t="s">
        <v>409</v>
      </c>
      <c r="D9" s="58" t="s">
        <v>792</v>
      </c>
    </row>
    <row r="10" spans="1:4" s="54" customFormat="1" x14ac:dyDescent="0.25">
      <c r="A10" s="100"/>
      <c r="B10" s="101"/>
      <c r="C10" s="58" t="s">
        <v>321</v>
      </c>
      <c r="D10" s="58" t="s">
        <v>781</v>
      </c>
    </row>
    <row r="11" spans="1:4" s="54" customFormat="1" x14ac:dyDescent="0.25">
      <c r="A11" s="100"/>
      <c r="B11" s="101"/>
      <c r="C11" s="58" t="s">
        <v>317</v>
      </c>
      <c r="D11" s="58" t="s">
        <v>459</v>
      </c>
    </row>
    <row r="12" spans="1:4" s="54" customFormat="1" x14ac:dyDescent="0.25">
      <c r="A12" s="100"/>
      <c r="B12" s="101"/>
      <c r="C12" s="100" t="s">
        <v>306</v>
      </c>
      <c r="D12" s="58" t="s">
        <v>793</v>
      </c>
    </row>
    <row r="13" spans="1:4" s="54" customFormat="1" x14ac:dyDescent="0.25">
      <c r="A13" s="100"/>
      <c r="B13" s="101"/>
      <c r="C13" s="100"/>
      <c r="D13" s="58" t="s">
        <v>794</v>
      </c>
    </row>
    <row r="14" spans="1:4" s="54" customFormat="1" x14ac:dyDescent="0.25">
      <c r="A14" s="100"/>
      <c r="B14" s="101"/>
      <c r="C14" s="100"/>
      <c r="D14" s="58" t="s">
        <v>804</v>
      </c>
    </row>
    <row r="15" spans="1:4" s="54" customFormat="1" x14ac:dyDescent="0.25">
      <c r="A15" s="100"/>
      <c r="B15" s="101"/>
      <c r="C15" s="100"/>
      <c r="D15" s="58" t="s">
        <v>780</v>
      </c>
    </row>
    <row r="16" spans="1:4" s="54" customFormat="1" x14ac:dyDescent="0.25">
      <c r="A16" s="100"/>
      <c r="B16" s="101"/>
      <c r="C16" s="100"/>
      <c r="D16" s="58" t="s">
        <v>795</v>
      </c>
    </row>
    <row r="17" spans="1:4" s="54" customFormat="1" x14ac:dyDescent="0.25">
      <c r="A17" s="100"/>
      <c r="B17" s="101"/>
      <c r="C17" s="100"/>
      <c r="D17" s="58" t="s">
        <v>796</v>
      </c>
    </row>
    <row r="18" spans="1:4" s="54" customFormat="1" x14ac:dyDescent="0.25">
      <c r="A18" s="100" t="s">
        <v>779</v>
      </c>
      <c r="B18" s="101">
        <v>9</v>
      </c>
      <c r="C18" s="58" t="s">
        <v>401</v>
      </c>
      <c r="D18" s="58" t="s">
        <v>798</v>
      </c>
    </row>
    <row r="19" spans="1:4" s="54" customFormat="1" x14ac:dyDescent="0.25">
      <c r="A19" s="100"/>
      <c r="B19" s="101"/>
      <c r="C19" s="100" t="s">
        <v>306</v>
      </c>
      <c r="D19" s="58" t="s">
        <v>799</v>
      </c>
    </row>
    <row r="20" spans="1:4" s="54" customFormat="1" x14ac:dyDescent="0.25">
      <c r="A20" s="100"/>
      <c r="B20" s="101"/>
      <c r="C20" s="100"/>
      <c r="D20" s="58" t="s">
        <v>800</v>
      </c>
    </row>
    <row r="21" spans="1:4" s="54" customFormat="1" x14ac:dyDescent="0.25">
      <c r="A21" s="100"/>
      <c r="B21" s="101"/>
      <c r="C21" s="100"/>
      <c r="D21" s="58" t="s">
        <v>801</v>
      </c>
    </row>
    <row r="22" spans="1:4" s="54" customFormat="1" x14ac:dyDescent="0.25">
      <c r="A22" s="100"/>
      <c r="B22" s="101"/>
      <c r="C22" s="100"/>
      <c r="D22" s="58" t="s">
        <v>802</v>
      </c>
    </row>
    <row r="23" spans="1:4" s="54" customFormat="1" x14ac:dyDescent="0.25">
      <c r="A23" s="100"/>
      <c r="B23" s="101"/>
      <c r="C23" s="100"/>
      <c r="D23" s="58" t="s">
        <v>783</v>
      </c>
    </row>
    <row r="24" spans="1:4" s="54" customFormat="1" x14ac:dyDescent="0.25">
      <c r="A24" s="100"/>
      <c r="B24" s="101"/>
      <c r="C24" s="100"/>
      <c r="D24" s="58" t="s">
        <v>782</v>
      </c>
    </row>
    <row r="25" spans="1:4" s="54" customFormat="1" x14ac:dyDescent="0.25">
      <c r="A25" s="100"/>
      <c r="B25" s="101"/>
      <c r="C25" s="100"/>
      <c r="D25" s="58" t="s">
        <v>784</v>
      </c>
    </row>
    <row r="26" spans="1:4" x14ac:dyDescent="0.25">
      <c r="A26" s="100"/>
      <c r="B26" s="101"/>
      <c r="C26" s="100"/>
      <c r="D26" s="56" t="s">
        <v>803</v>
      </c>
    </row>
    <row r="27" spans="1:4" x14ac:dyDescent="0.25">
      <c r="A27" s="2" t="s">
        <v>930</v>
      </c>
      <c r="B27" s="2">
        <v>1</v>
      </c>
      <c r="C27" s="58" t="s">
        <v>387</v>
      </c>
      <c r="D27" s="58" t="s">
        <v>797</v>
      </c>
    </row>
  </sheetData>
  <sortState ref="A2:D28">
    <sortCondition ref="D2"/>
  </sortState>
  <mergeCells count="6">
    <mergeCell ref="A2:A17"/>
    <mergeCell ref="B2:B17"/>
    <mergeCell ref="C12:C17"/>
    <mergeCell ref="C19:C26"/>
    <mergeCell ref="B18:B26"/>
    <mergeCell ref="A18:A26"/>
  </mergeCells>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general_database</vt:lpstr>
      <vt:lpstr>Cover</vt:lpstr>
      <vt:lpstr>selected_literature</vt:lpstr>
      <vt:lpstr>gdp</vt:lpstr>
      <vt:lpstr>job</vt:lpstr>
      <vt:lpstr>co2</vt:lpstr>
      <vt:lpstr>figure_1</vt:lpstr>
      <vt:lpstr>table_1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2019-08-27T15:05:52Z</dcterms:modified>
</cp:coreProperties>
</file>